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ar\Desktop\"/>
    </mc:Choice>
  </mc:AlternateContent>
  <xr:revisionPtr revIDLastSave="0" documentId="13_ncr:1_{636416B7-6EDD-4CF9-86B2-C7716C8BC75E}" xr6:coauthVersionLast="47" xr6:coauthVersionMax="47" xr10:uidLastSave="{00000000-0000-0000-0000-000000000000}"/>
  <bookViews>
    <workbookView xWindow="-108" yWindow="-108" windowWidth="23256" windowHeight="13896" activeTab="4" xr2:uid="{A62272C1-F0E7-4BD9-B5AD-B3346ADD6A63}"/>
  </bookViews>
  <sheets>
    <sheet name="Sheet1" sheetId="1" r:id="rId1"/>
    <sheet name="Analysis 1" sheetId="2" r:id="rId2"/>
    <sheet name="Analysis 2" sheetId="4" r:id="rId3"/>
    <sheet name="Analysis 3" sheetId="5" r:id="rId4"/>
    <sheet name="Analysis 4" sheetId="6" r:id="rId5"/>
  </sheets>
  <definedNames>
    <definedName name="_xlnm._FilterDatabase" localSheetId="2" hidden="1">'Analysis 2'!$AA$1:$AB$1471</definedName>
    <definedName name="_xlnm._FilterDatabase" localSheetId="4" hidden="1">'Analysis 4'!$A$1:$L$1471</definedName>
    <definedName name="_xlnm._FilterDatabase" localSheetId="0" hidden="1">Sheet1!$A$1:$AJ$1471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X17" i="6" l="1"/>
  <c r="BX16" i="6"/>
  <c r="BX15" i="6"/>
  <c r="BX18" i="6" s="1"/>
  <c r="BX14" i="6"/>
  <c r="BY9" i="6"/>
  <c r="BX9" i="6"/>
  <c r="BY8" i="6"/>
  <c r="BX8" i="6"/>
  <c r="O202" i="6"/>
  <c r="BM17" i="6"/>
  <c r="BM16" i="6"/>
  <c r="BM15" i="6"/>
  <c r="BM14" i="6"/>
  <c r="BN9" i="6"/>
  <c r="BM9" i="6"/>
  <c r="BN8" i="6"/>
  <c r="BM8" i="6"/>
  <c r="BB17" i="6"/>
  <c r="BB16" i="6"/>
  <c r="BB15" i="6"/>
  <c r="BB14" i="6"/>
  <c r="BC9" i="6"/>
  <c r="BB9" i="6"/>
  <c r="BC8" i="6"/>
  <c r="BB8" i="6"/>
  <c r="AQ17" i="6"/>
  <c r="AQ16" i="6"/>
  <c r="AQ15" i="6"/>
  <c r="AQ14" i="6"/>
  <c r="AR9" i="6"/>
  <c r="AQ9" i="6"/>
  <c r="AR8" i="6"/>
  <c r="AQ8" i="6"/>
  <c r="AF17" i="6"/>
  <c r="AF16" i="6"/>
  <c r="AF15" i="6"/>
  <c r="AF14" i="6"/>
  <c r="AG9" i="6"/>
  <c r="AF9" i="6"/>
  <c r="AG8" i="6"/>
  <c r="AF8" i="6"/>
  <c r="J3" i="6" a="1"/>
  <c r="J3" i="6" s="1"/>
  <c r="K3" i="6" s="1"/>
  <c r="P3" i="6" s="1"/>
  <c r="J4" i="6" a="1"/>
  <c r="J4" i="6" s="1"/>
  <c r="K4" i="6" s="1"/>
  <c r="P4" i="6" s="1"/>
  <c r="J5" i="6" a="1"/>
  <c r="J5" i="6" s="1"/>
  <c r="K5" i="6" s="1"/>
  <c r="O5" i="6" s="1"/>
  <c r="J6" i="6" a="1"/>
  <c r="J6" i="6" s="1"/>
  <c r="K6" i="6" s="1"/>
  <c r="J7" i="6" a="1"/>
  <c r="J7" i="6" s="1"/>
  <c r="K7" i="6" s="1"/>
  <c r="O7" i="6" s="1"/>
  <c r="J8" i="6" a="1"/>
  <c r="J8" i="6" s="1"/>
  <c r="K8" i="6" s="1"/>
  <c r="P8" i="6" s="1"/>
  <c r="J9" i="6" a="1"/>
  <c r="J9" i="6" s="1"/>
  <c r="K9" i="6" s="1"/>
  <c r="J10" i="6" a="1"/>
  <c r="J10" i="6" s="1"/>
  <c r="K10" i="6" s="1"/>
  <c r="J11" i="6" a="1"/>
  <c r="J11" i="6" s="1"/>
  <c r="K11" i="6" s="1"/>
  <c r="J12" i="6" a="1"/>
  <c r="J12" i="6" s="1"/>
  <c r="K12" i="6" s="1"/>
  <c r="J13" i="6" a="1"/>
  <c r="J13" i="6" s="1"/>
  <c r="K13" i="6" s="1"/>
  <c r="O13" i="6" s="1"/>
  <c r="J14" i="6" a="1"/>
  <c r="J14" i="6" s="1"/>
  <c r="K14" i="6" s="1"/>
  <c r="O14" i="6" s="1"/>
  <c r="J15" i="6" a="1"/>
  <c r="J15" i="6" s="1"/>
  <c r="K15" i="6" s="1"/>
  <c r="O15" i="6" s="1"/>
  <c r="J16" i="6" a="1"/>
  <c r="J16" i="6" s="1"/>
  <c r="K16" i="6" s="1"/>
  <c r="O16" i="6" s="1"/>
  <c r="J17" i="6" a="1"/>
  <c r="J17" i="6" s="1"/>
  <c r="K17" i="6" s="1"/>
  <c r="O17" i="6" s="1"/>
  <c r="J18" i="6" a="1"/>
  <c r="J18" i="6" s="1"/>
  <c r="K18" i="6" s="1"/>
  <c r="O18" i="6" s="1"/>
  <c r="J19" i="6" a="1"/>
  <c r="J19" i="6" s="1"/>
  <c r="K19" i="6" s="1"/>
  <c r="O19" i="6" s="1"/>
  <c r="J20" i="6" a="1"/>
  <c r="J20" i="6" s="1"/>
  <c r="K20" i="6" s="1"/>
  <c r="O20" i="6" s="1"/>
  <c r="J21" i="6" a="1"/>
  <c r="J21" i="6" s="1"/>
  <c r="K21" i="6" s="1"/>
  <c r="O21" i="6" s="1"/>
  <c r="J22" i="6" a="1"/>
  <c r="J22" i="6" s="1"/>
  <c r="K22" i="6" s="1"/>
  <c r="L22" i="6" s="1"/>
  <c r="J23" i="6" a="1"/>
  <c r="J23" i="6" s="1"/>
  <c r="K23" i="6" s="1"/>
  <c r="J24" i="6" a="1"/>
  <c r="J24" i="6" s="1"/>
  <c r="K24" i="6" s="1"/>
  <c r="O24" i="6" s="1"/>
  <c r="J25" i="6" a="1"/>
  <c r="J25" i="6" s="1"/>
  <c r="K25" i="6" s="1"/>
  <c r="O25" i="6" s="1"/>
  <c r="J26" i="6" a="1"/>
  <c r="J26" i="6" s="1"/>
  <c r="K26" i="6" s="1"/>
  <c r="J27" i="6" a="1"/>
  <c r="J27" i="6" s="1"/>
  <c r="K27" i="6" s="1"/>
  <c r="J28" i="6" a="1"/>
  <c r="J28" i="6" s="1"/>
  <c r="K28" i="6" s="1"/>
  <c r="O28" i="6" s="1"/>
  <c r="J29" i="6" a="1"/>
  <c r="J29" i="6" s="1"/>
  <c r="K29" i="6" s="1"/>
  <c r="J30" i="6" a="1"/>
  <c r="J30" i="6" s="1"/>
  <c r="K30" i="6" s="1"/>
  <c r="J31" i="6" a="1"/>
  <c r="J31" i="6" s="1"/>
  <c r="K31" i="6" s="1"/>
  <c r="O31" i="6" s="1"/>
  <c r="J32" i="6" a="1"/>
  <c r="J32" i="6" s="1"/>
  <c r="K32" i="6" s="1"/>
  <c r="O32" i="6" s="1"/>
  <c r="J33" i="6" a="1"/>
  <c r="J33" i="6" s="1"/>
  <c r="K33" i="6" s="1"/>
  <c r="O33" i="6" s="1"/>
  <c r="J34" i="6" a="1"/>
  <c r="J34" i="6"/>
  <c r="K34" i="6" s="1"/>
  <c r="O34" i="6" s="1"/>
  <c r="J35" i="6" a="1"/>
  <c r="J35" i="6" s="1"/>
  <c r="K35" i="6" s="1"/>
  <c r="J36" i="6" a="1"/>
  <c r="J36" i="6" s="1"/>
  <c r="K36" i="6" s="1"/>
  <c r="O36" i="6" s="1"/>
  <c r="J37" i="6" a="1"/>
  <c r="J37" i="6" s="1"/>
  <c r="K37" i="6" s="1"/>
  <c r="J38" i="6" a="1"/>
  <c r="J38" i="6" s="1"/>
  <c r="K38" i="6" s="1"/>
  <c r="J39" i="6" a="1"/>
  <c r="J39" i="6" s="1"/>
  <c r="K39" i="6" s="1"/>
  <c r="O39" i="6" s="1"/>
  <c r="J40" i="6" a="1"/>
  <c r="J40" i="6" s="1"/>
  <c r="K40" i="6" s="1"/>
  <c r="J41" i="6" a="1"/>
  <c r="J41" i="6" s="1"/>
  <c r="K41" i="6" s="1"/>
  <c r="O41" i="6" s="1"/>
  <c r="J42" i="6" a="1"/>
  <c r="J42" i="6" s="1"/>
  <c r="K42" i="6" s="1"/>
  <c r="O42" i="6" s="1"/>
  <c r="J43" i="6" a="1"/>
  <c r="J43" i="6" s="1"/>
  <c r="K43" i="6" s="1"/>
  <c r="O43" i="6" s="1"/>
  <c r="J44" i="6" a="1"/>
  <c r="J44" i="6" s="1"/>
  <c r="K44" i="6" s="1"/>
  <c r="O44" i="6" s="1"/>
  <c r="J45" i="6" a="1"/>
  <c r="J45" i="6" s="1"/>
  <c r="K45" i="6" s="1"/>
  <c r="O45" i="6" s="1"/>
  <c r="J46" i="6" a="1"/>
  <c r="J46" i="6" s="1"/>
  <c r="K46" i="6" s="1"/>
  <c r="O46" i="6" s="1"/>
  <c r="J47" i="6" a="1"/>
  <c r="J47" i="6" s="1"/>
  <c r="K47" i="6" s="1"/>
  <c r="O47" i="6" s="1"/>
  <c r="J48" i="6" a="1"/>
  <c r="J48" i="6" s="1"/>
  <c r="K48" i="6" s="1"/>
  <c r="J49" i="6" a="1"/>
  <c r="J49" i="6" s="1"/>
  <c r="K49" i="6" s="1"/>
  <c r="O49" i="6" s="1"/>
  <c r="J50" i="6" a="1"/>
  <c r="J50" i="6" s="1"/>
  <c r="K50" i="6" s="1"/>
  <c r="J51" i="6" a="1"/>
  <c r="J51" i="6" s="1"/>
  <c r="K51" i="6" s="1"/>
  <c r="J52" i="6" a="1"/>
  <c r="J52" i="6" s="1"/>
  <c r="K52" i="6" s="1"/>
  <c r="O52" i="6" s="1"/>
  <c r="J53" i="6" a="1"/>
  <c r="J53" i="6" s="1"/>
  <c r="K53" i="6" s="1"/>
  <c r="O53" i="6" s="1"/>
  <c r="J54" i="6" a="1"/>
  <c r="J54" i="6" s="1"/>
  <c r="K54" i="6" s="1"/>
  <c r="O54" i="6" s="1"/>
  <c r="J55" i="6" a="1"/>
  <c r="J55" i="6" s="1"/>
  <c r="K55" i="6" s="1"/>
  <c r="O55" i="6" s="1"/>
  <c r="J56" i="6" a="1"/>
  <c r="J56" i="6" s="1"/>
  <c r="K56" i="6" s="1"/>
  <c r="P56" i="6" s="1"/>
  <c r="J57" i="6" a="1"/>
  <c r="J57" i="6" s="1"/>
  <c r="K57" i="6" s="1"/>
  <c r="O57" i="6" s="1"/>
  <c r="J58" i="6" a="1"/>
  <c r="J58" i="6" s="1"/>
  <c r="K58" i="6" s="1"/>
  <c r="O58" i="6" s="1"/>
  <c r="J59" i="6" a="1"/>
  <c r="J59" i="6" s="1"/>
  <c r="K59" i="6" s="1"/>
  <c r="O59" i="6" s="1"/>
  <c r="J60" i="6" a="1"/>
  <c r="J60" i="6" s="1"/>
  <c r="K60" i="6" s="1"/>
  <c r="N60" i="6" s="1"/>
  <c r="J61" i="6" a="1"/>
  <c r="J61" i="6" s="1"/>
  <c r="K61" i="6" s="1"/>
  <c r="J62" i="6" a="1"/>
  <c r="J62" i="6" s="1"/>
  <c r="K62" i="6" s="1"/>
  <c r="J63" i="6" a="1"/>
  <c r="J63" i="6" s="1"/>
  <c r="K63" i="6" s="1"/>
  <c r="O63" i="6" s="1"/>
  <c r="J64" i="6" a="1"/>
  <c r="J64" i="6" s="1"/>
  <c r="K64" i="6" s="1"/>
  <c r="O64" i="6" s="1"/>
  <c r="J65" i="6" a="1"/>
  <c r="J65" i="6" s="1"/>
  <c r="K65" i="6" s="1"/>
  <c r="O65" i="6" s="1"/>
  <c r="J66" i="6" a="1"/>
  <c r="J66" i="6" s="1"/>
  <c r="K66" i="6" s="1"/>
  <c r="J67" i="6" a="1"/>
  <c r="J67" i="6" s="1"/>
  <c r="K67" i="6" s="1"/>
  <c r="O67" i="6" s="1"/>
  <c r="J68" i="6" a="1"/>
  <c r="J68" i="6" s="1"/>
  <c r="K68" i="6" s="1"/>
  <c r="N68" i="6" s="1"/>
  <c r="J69" i="6" a="1"/>
  <c r="J69" i="6" s="1"/>
  <c r="K69" i="6" s="1"/>
  <c r="N69" i="6" s="1"/>
  <c r="J70" i="6" a="1"/>
  <c r="J70" i="6" s="1"/>
  <c r="K70" i="6" s="1"/>
  <c r="O70" i="6" s="1"/>
  <c r="J71" i="6" a="1"/>
  <c r="J71" i="6" s="1"/>
  <c r="K71" i="6" s="1"/>
  <c r="O71" i="6" s="1"/>
  <c r="J72" i="6" a="1"/>
  <c r="J72" i="6" s="1"/>
  <c r="K72" i="6" s="1"/>
  <c r="J73" i="6" a="1"/>
  <c r="J73" i="6" s="1"/>
  <c r="K73" i="6" s="1"/>
  <c r="O73" i="6" s="1"/>
  <c r="J74" i="6" a="1"/>
  <c r="J74" i="6" s="1"/>
  <c r="K74" i="6" s="1"/>
  <c r="O74" i="6" s="1"/>
  <c r="J75" i="6" a="1"/>
  <c r="J75" i="6" s="1"/>
  <c r="K75" i="6" s="1"/>
  <c r="O75" i="6" s="1"/>
  <c r="J76" i="6" a="1"/>
  <c r="J76" i="6" s="1"/>
  <c r="K76" i="6" s="1"/>
  <c r="J77" i="6" a="1"/>
  <c r="J77" i="6" s="1"/>
  <c r="K77" i="6" s="1"/>
  <c r="O77" i="6" s="1"/>
  <c r="J78" i="6" a="1"/>
  <c r="J78" i="6" s="1"/>
  <c r="K78" i="6" s="1"/>
  <c r="O78" i="6" s="1"/>
  <c r="J79" i="6" a="1"/>
  <c r="J79" i="6" s="1"/>
  <c r="K79" i="6" s="1"/>
  <c r="O79" i="6" s="1"/>
  <c r="J80" i="6" a="1"/>
  <c r="J80" i="6" s="1"/>
  <c r="K80" i="6" s="1"/>
  <c r="J81" i="6" a="1"/>
  <c r="J81" i="6" s="1"/>
  <c r="K81" i="6" s="1"/>
  <c r="O81" i="6" s="1"/>
  <c r="J82" i="6" a="1"/>
  <c r="J82" i="6" s="1"/>
  <c r="K82" i="6" s="1"/>
  <c r="O82" i="6" s="1"/>
  <c r="J83" i="6" a="1"/>
  <c r="J83" i="6" s="1"/>
  <c r="K83" i="6" s="1"/>
  <c r="O83" i="6" s="1"/>
  <c r="J84" i="6" a="1"/>
  <c r="J84" i="6" s="1"/>
  <c r="K84" i="6" s="1"/>
  <c r="O84" i="6" s="1"/>
  <c r="J85" i="6" a="1"/>
  <c r="J85" i="6" s="1"/>
  <c r="K85" i="6" s="1"/>
  <c r="O85" i="6" s="1"/>
  <c r="J86" i="6" a="1"/>
  <c r="J86" i="6" s="1"/>
  <c r="K86" i="6" s="1"/>
  <c r="N86" i="6" s="1"/>
  <c r="J87" i="6" a="1"/>
  <c r="J87" i="6" s="1"/>
  <c r="K87" i="6" s="1"/>
  <c r="O87" i="6" s="1"/>
  <c r="J88" i="6" a="1"/>
  <c r="J88" i="6" s="1"/>
  <c r="K88" i="6" s="1"/>
  <c r="O88" i="6" s="1"/>
  <c r="J89" i="6" a="1"/>
  <c r="J89" i="6" s="1"/>
  <c r="K89" i="6" s="1"/>
  <c r="O89" i="6" s="1"/>
  <c r="J90" i="6" a="1"/>
  <c r="J90" i="6" s="1"/>
  <c r="K90" i="6" s="1"/>
  <c r="O90" i="6" s="1"/>
  <c r="J91" i="6" a="1"/>
  <c r="J91" i="6" s="1"/>
  <c r="K91" i="6" s="1"/>
  <c r="O91" i="6" s="1"/>
  <c r="J92" i="6" a="1"/>
  <c r="J92" i="6" s="1"/>
  <c r="K92" i="6" s="1"/>
  <c r="N92" i="6" s="1"/>
  <c r="J93" i="6" a="1"/>
  <c r="J93" i="6" s="1"/>
  <c r="K93" i="6" s="1"/>
  <c r="N93" i="6" s="1"/>
  <c r="J94" i="6" a="1"/>
  <c r="J94" i="6" s="1"/>
  <c r="K94" i="6" s="1"/>
  <c r="O94" i="6" s="1"/>
  <c r="J95" i="6" a="1"/>
  <c r="J95" i="6" s="1"/>
  <c r="K95" i="6" s="1"/>
  <c r="J96" i="6" a="1"/>
  <c r="J96" i="6" s="1"/>
  <c r="K96" i="6" s="1"/>
  <c r="J97" i="6" a="1"/>
  <c r="J97" i="6" s="1"/>
  <c r="K97" i="6" s="1"/>
  <c r="P97" i="6" s="1"/>
  <c r="J98" i="6" a="1"/>
  <c r="J98" i="6" s="1"/>
  <c r="K98" i="6" s="1"/>
  <c r="O98" i="6" s="1"/>
  <c r="J99" i="6" a="1"/>
  <c r="J99" i="6" s="1"/>
  <c r="K99" i="6" s="1"/>
  <c r="J100" i="6" a="1"/>
  <c r="J100" i="6" s="1"/>
  <c r="K100" i="6" s="1"/>
  <c r="O100" i="6" s="1"/>
  <c r="J101" i="6" a="1"/>
  <c r="J101" i="6" s="1"/>
  <c r="K101" i="6" s="1"/>
  <c r="M101" i="6" s="1"/>
  <c r="J102" i="6" a="1"/>
  <c r="J102" i="6" s="1"/>
  <c r="K102" i="6" s="1"/>
  <c r="J103" i="6" a="1"/>
  <c r="J103" i="6" s="1"/>
  <c r="K103" i="6" s="1"/>
  <c r="O103" i="6" s="1"/>
  <c r="J104" i="6" a="1"/>
  <c r="J104" i="6" s="1"/>
  <c r="K104" i="6" s="1"/>
  <c r="J105" i="6" a="1"/>
  <c r="J105" i="6" s="1"/>
  <c r="K105" i="6" s="1"/>
  <c r="N105" i="6" s="1"/>
  <c r="J106" i="6" a="1"/>
  <c r="J106" i="6" s="1"/>
  <c r="K106" i="6" s="1"/>
  <c r="N106" i="6" s="1"/>
  <c r="J107" i="6" a="1"/>
  <c r="J107" i="6" s="1"/>
  <c r="K107" i="6" s="1"/>
  <c r="N107" i="6" s="1"/>
  <c r="J108" i="6" a="1"/>
  <c r="J108" i="6" s="1"/>
  <c r="K108" i="6" s="1"/>
  <c r="P108" i="6" s="1"/>
  <c r="J109" i="6" a="1"/>
  <c r="J109" i="6" s="1"/>
  <c r="K109" i="6" s="1"/>
  <c r="J110" i="6" a="1"/>
  <c r="J110" i="6" s="1"/>
  <c r="K110" i="6" s="1"/>
  <c r="N110" i="6" s="1"/>
  <c r="J111" i="6" a="1"/>
  <c r="J111" i="6" s="1"/>
  <c r="K111" i="6" s="1"/>
  <c r="O111" i="6" s="1"/>
  <c r="J112" i="6" a="1"/>
  <c r="J112" i="6" s="1"/>
  <c r="K112" i="6" s="1"/>
  <c r="O112" i="6" s="1"/>
  <c r="J113" i="6" a="1"/>
  <c r="J113" i="6" s="1"/>
  <c r="K113" i="6" s="1"/>
  <c r="O113" i="6" s="1"/>
  <c r="J114" i="6" a="1"/>
  <c r="J114" i="6" s="1"/>
  <c r="K114" i="6" s="1"/>
  <c r="O114" i="6" s="1"/>
  <c r="J115" i="6" a="1"/>
  <c r="J115" i="6" s="1"/>
  <c r="K115" i="6" s="1"/>
  <c r="O115" i="6" s="1"/>
  <c r="J116" i="6" a="1"/>
  <c r="J116" i="6" s="1"/>
  <c r="K116" i="6" s="1"/>
  <c r="J117" i="6" a="1"/>
  <c r="J117" i="6" s="1"/>
  <c r="K117" i="6" s="1"/>
  <c r="N117" i="6" s="1"/>
  <c r="J118" i="6" a="1"/>
  <c r="J118" i="6" s="1"/>
  <c r="K118" i="6" s="1"/>
  <c r="O118" i="6" s="1"/>
  <c r="J119" i="6" a="1"/>
  <c r="J119" i="6" s="1"/>
  <c r="K119" i="6" s="1"/>
  <c r="O119" i="6" s="1"/>
  <c r="J120" i="6" a="1"/>
  <c r="J120" i="6" s="1"/>
  <c r="K120" i="6" s="1"/>
  <c r="O120" i="6" s="1"/>
  <c r="J121" i="6" a="1"/>
  <c r="J121" i="6" s="1"/>
  <c r="K121" i="6" s="1"/>
  <c r="O121" i="6" s="1"/>
  <c r="J122" i="6" a="1"/>
  <c r="J122" i="6" s="1"/>
  <c r="K122" i="6" s="1"/>
  <c r="O122" i="6" s="1"/>
  <c r="J123" i="6" a="1"/>
  <c r="J123" i="6" s="1"/>
  <c r="K123" i="6" s="1"/>
  <c r="O123" i="6" s="1"/>
  <c r="J124" i="6" a="1"/>
  <c r="J124" i="6" s="1"/>
  <c r="K124" i="6" s="1"/>
  <c r="O124" i="6" s="1"/>
  <c r="J125" i="6" a="1"/>
  <c r="J125" i="6" s="1"/>
  <c r="K125" i="6" s="1"/>
  <c r="O125" i="6" s="1"/>
  <c r="J126" i="6" a="1"/>
  <c r="J126" i="6" s="1"/>
  <c r="K126" i="6" s="1"/>
  <c r="P126" i="6" s="1"/>
  <c r="J127" i="6" a="1"/>
  <c r="J127" i="6" s="1"/>
  <c r="K127" i="6" s="1"/>
  <c r="O127" i="6" s="1"/>
  <c r="J128" i="6" a="1"/>
  <c r="J128" i="6" s="1"/>
  <c r="K128" i="6" s="1"/>
  <c r="J129" i="6" a="1"/>
  <c r="J129" i="6" s="1"/>
  <c r="K129" i="6" s="1"/>
  <c r="O129" i="6" s="1"/>
  <c r="J130" i="6" a="1"/>
  <c r="J130" i="6" s="1"/>
  <c r="K130" i="6" s="1"/>
  <c r="O130" i="6" s="1"/>
  <c r="J131" i="6" a="1"/>
  <c r="J131" i="6" s="1"/>
  <c r="K131" i="6" s="1"/>
  <c r="O131" i="6" s="1"/>
  <c r="J132" i="6" a="1"/>
  <c r="J132" i="6" s="1"/>
  <c r="K132" i="6" s="1"/>
  <c r="P132" i="6" s="1"/>
  <c r="J133" i="6" a="1"/>
  <c r="J133" i="6" s="1"/>
  <c r="K133" i="6" s="1"/>
  <c r="N133" i="6" s="1"/>
  <c r="J134" i="6" a="1"/>
  <c r="J134" i="6" s="1"/>
  <c r="K134" i="6" s="1"/>
  <c r="O134" i="6" s="1"/>
  <c r="J135" i="6" a="1"/>
  <c r="J135" i="6" s="1"/>
  <c r="K135" i="6" s="1"/>
  <c r="O135" i="6" s="1"/>
  <c r="J136" i="6" a="1"/>
  <c r="J136" i="6" s="1"/>
  <c r="K136" i="6" s="1"/>
  <c r="J137" i="6" a="1"/>
  <c r="J137" i="6" s="1"/>
  <c r="K137" i="6" s="1"/>
  <c r="O137" i="6" s="1"/>
  <c r="J138" i="6" a="1"/>
  <c r="J138" i="6" s="1"/>
  <c r="K138" i="6" s="1"/>
  <c r="O138" i="6" s="1"/>
  <c r="J139" i="6" a="1"/>
  <c r="J139" i="6" s="1"/>
  <c r="K139" i="6" s="1"/>
  <c r="O139" i="6" s="1"/>
  <c r="J140" i="6" a="1"/>
  <c r="J140" i="6" s="1"/>
  <c r="K140" i="6" s="1"/>
  <c r="N140" i="6" s="1"/>
  <c r="J141" i="6" a="1"/>
  <c r="J141" i="6" s="1"/>
  <c r="K141" i="6" s="1"/>
  <c r="N141" i="6" s="1"/>
  <c r="J142" i="6" a="1"/>
  <c r="J142" i="6" s="1"/>
  <c r="K142" i="6" s="1"/>
  <c r="O142" i="6" s="1"/>
  <c r="J143" i="6" a="1"/>
  <c r="J143" i="6" s="1"/>
  <c r="K143" i="6" s="1"/>
  <c r="J144" i="6" a="1"/>
  <c r="J144" i="6" s="1"/>
  <c r="K144" i="6" s="1"/>
  <c r="O144" i="6" s="1"/>
  <c r="J145" i="6" a="1"/>
  <c r="J145" i="6" s="1"/>
  <c r="K145" i="6" s="1"/>
  <c r="O145" i="6" s="1"/>
  <c r="J146" i="6" a="1"/>
  <c r="J146" i="6" s="1"/>
  <c r="K146" i="6" s="1"/>
  <c r="O146" i="6" s="1"/>
  <c r="J147" i="6" a="1"/>
  <c r="J147" i="6" s="1"/>
  <c r="K147" i="6" s="1"/>
  <c r="P147" i="6" s="1"/>
  <c r="J148" i="6" a="1"/>
  <c r="J148" i="6" s="1"/>
  <c r="K148" i="6" s="1"/>
  <c r="J149" i="6" a="1"/>
  <c r="J149" i="6" s="1"/>
  <c r="K149" i="6" s="1"/>
  <c r="O149" i="6" s="1"/>
  <c r="J150" i="6" a="1"/>
  <c r="J150" i="6" s="1"/>
  <c r="K150" i="6" s="1"/>
  <c r="N150" i="6" s="1"/>
  <c r="J151" i="6" a="1"/>
  <c r="J151" i="6" s="1"/>
  <c r="K151" i="6" s="1"/>
  <c r="J152" i="6" a="1"/>
  <c r="J152" i="6" s="1"/>
  <c r="K152" i="6" s="1"/>
  <c r="O152" i="6" s="1"/>
  <c r="J153" i="6" a="1"/>
  <c r="J153" i="6" s="1"/>
  <c r="K153" i="6" s="1"/>
  <c r="J154" i="6" a="1"/>
  <c r="J154" i="6" s="1"/>
  <c r="K154" i="6" s="1"/>
  <c r="L154" i="6" s="1"/>
  <c r="J155" i="6" a="1"/>
  <c r="J155" i="6" s="1"/>
  <c r="K155" i="6" s="1"/>
  <c r="P155" i="6" s="1"/>
  <c r="J156" i="6" a="1"/>
  <c r="J156" i="6" s="1"/>
  <c r="K156" i="6" s="1"/>
  <c r="N156" i="6" s="1"/>
  <c r="J157" i="6" a="1"/>
  <c r="J157" i="6" s="1"/>
  <c r="K157" i="6" s="1"/>
  <c r="O157" i="6" s="1"/>
  <c r="J158" i="6" a="1"/>
  <c r="J158" i="6" s="1"/>
  <c r="K158" i="6" s="1"/>
  <c r="M158" i="6" s="1"/>
  <c r="J159" i="6" a="1"/>
  <c r="J159" i="6" s="1"/>
  <c r="K159" i="6" s="1"/>
  <c r="O159" i="6" s="1"/>
  <c r="J160" i="6" a="1"/>
  <c r="J160" i="6" s="1"/>
  <c r="K160" i="6" s="1"/>
  <c r="L160" i="6" s="1"/>
  <c r="J161" i="6" a="1"/>
  <c r="J161" i="6" s="1"/>
  <c r="K161" i="6" s="1"/>
  <c r="O161" i="6" s="1"/>
  <c r="J162" i="6" a="1"/>
  <c r="J162" i="6" s="1"/>
  <c r="K162" i="6" s="1"/>
  <c r="J163" i="6" a="1"/>
  <c r="J163" i="6" s="1"/>
  <c r="K163" i="6" s="1"/>
  <c r="O163" i="6" s="1"/>
  <c r="J164" i="6" a="1"/>
  <c r="J164" i="6" s="1"/>
  <c r="K164" i="6" s="1"/>
  <c r="O164" i="6" s="1"/>
  <c r="J165" i="6" a="1"/>
  <c r="J165" i="6" s="1"/>
  <c r="K165" i="6" s="1"/>
  <c r="J166" i="6" a="1"/>
  <c r="J166" i="6" s="1"/>
  <c r="K166" i="6" s="1"/>
  <c r="J167" i="6" a="1"/>
  <c r="J167" i="6" s="1"/>
  <c r="K167" i="6" s="1"/>
  <c r="O167" i="6" s="1"/>
  <c r="J168" i="6" a="1"/>
  <c r="J168" i="6" s="1"/>
  <c r="K168" i="6" s="1"/>
  <c r="J169" i="6" a="1"/>
  <c r="J169" i="6" s="1"/>
  <c r="K169" i="6" s="1"/>
  <c r="O169" i="6" s="1"/>
  <c r="J170" i="6" a="1"/>
  <c r="J170" i="6" s="1"/>
  <c r="K170" i="6" s="1"/>
  <c r="O170" i="6" s="1"/>
  <c r="J171" i="6" a="1"/>
  <c r="J171" i="6" s="1"/>
  <c r="K171" i="6" s="1"/>
  <c r="P171" i="6" s="1"/>
  <c r="J172" i="6" a="1"/>
  <c r="J172" i="6" s="1"/>
  <c r="K172" i="6" s="1"/>
  <c r="P172" i="6" s="1"/>
  <c r="J173" i="6" a="1"/>
  <c r="J173" i="6" s="1"/>
  <c r="K173" i="6" s="1"/>
  <c r="O173" i="6" s="1"/>
  <c r="J174" i="6" a="1"/>
  <c r="J174" i="6" s="1"/>
  <c r="K174" i="6" s="1"/>
  <c r="O174" i="6" s="1"/>
  <c r="J175" i="6" a="1"/>
  <c r="J175" i="6" s="1"/>
  <c r="K175" i="6" s="1"/>
  <c r="O175" i="6" s="1"/>
  <c r="J176" i="6" a="1"/>
  <c r="J176" i="6" s="1"/>
  <c r="K176" i="6" s="1"/>
  <c r="N176" i="6" s="1"/>
  <c r="J177" i="6" a="1"/>
  <c r="J177" i="6" s="1"/>
  <c r="K177" i="6" s="1"/>
  <c r="O177" i="6" s="1"/>
  <c r="J178" i="6" a="1"/>
  <c r="J178" i="6" s="1"/>
  <c r="K178" i="6" s="1"/>
  <c r="O178" i="6" s="1"/>
  <c r="J179" i="6" a="1"/>
  <c r="J179" i="6" s="1"/>
  <c r="K179" i="6" s="1"/>
  <c r="O179" i="6" s="1"/>
  <c r="J180" i="6" a="1"/>
  <c r="J180" i="6" s="1"/>
  <c r="K180" i="6" s="1"/>
  <c r="P180" i="6" s="1"/>
  <c r="J181" i="6" a="1"/>
  <c r="J181" i="6" s="1"/>
  <c r="K181" i="6" s="1"/>
  <c r="J182" i="6" a="1"/>
  <c r="J182" i="6" s="1"/>
  <c r="K182" i="6" s="1"/>
  <c r="P182" i="6" s="1"/>
  <c r="J183" i="6" a="1"/>
  <c r="J183" i="6" s="1"/>
  <c r="K183" i="6" s="1"/>
  <c r="P183" i="6" s="1"/>
  <c r="J184" i="6" a="1"/>
  <c r="J184" i="6" s="1"/>
  <c r="K184" i="6" s="1"/>
  <c r="O184" i="6" s="1"/>
  <c r="J185" i="6" a="1"/>
  <c r="J185" i="6" s="1"/>
  <c r="K185" i="6" s="1"/>
  <c r="O185" i="6" s="1"/>
  <c r="J186" i="6" a="1"/>
  <c r="J186" i="6" s="1"/>
  <c r="K186" i="6" s="1"/>
  <c r="O186" i="6" s="1"/>
  <c r="J187" i="6" a="1"/>
  <c r="J187" i="6" s="1"/>
  <c r="K187" i="6" s="1"/>
  <c r="O187" i="6" s="1"/>
  <c r="J188" i="6" a="1"/>
  <c r="J188" i="6" s="1"/>
  <c r="K188" i="6" s="1"/>
  <c r="O188" i="6" s="1"/>
  <c r="J189" i="6" a="1"/>
  <c r="J189" i="6" s="1"/>
  <c r="K189" i="6" s="1"/>
  <c r="O189" i="6" s="1"/>
  <c r="J190" i="6" a="1"/>
  <c r="J190" i="6" s="1"/>
  <c r="K190" i="6" s="1"/>
  <c r="O190" i="6" s="1"/>
  <c r="J191" i="6" a="1"/>
  <c r="J191" i="6" s="1"/>
  <c r="K191" i="6" s="1"/>
  <c r="O191" i="6" s="1"/>
  <c r="J192" i="6" a="1"/>
  <c r="J192" i="6" s="1"/>
  <c r="K192" i="6" s="1"/>
  <c r="O192" i="6" s="1"/>
  <c r="J193" i="6" a="1"/>
  <c r="J193" i="6" s="1"/>
  <c r="K193" i="6" s="1"/>
  <c r="O193" i="6" s="1"/>
  <c r="J194" i="6" a="1"/>
  <c r="J194" i="6" s="1"/>
  <c r="K194" i="6" s="1"/>
  <c r="O194" i="6" s="1"/>
  <c r="J195" i="6" a="1"/>
  <c r="J195" i="6" s="1"/>
  <c r="K195" i="6" s="1"/>
  <c r="O195" i="6" s="1"/>
  <c r="J196" i="6" a="1"/>
  <c r="J196" i="6" s="1"/>
  <c r="K196" i="6" s="1"/>
  <c r="O196" i="6" s="1"/>
  <c r="J197" i="6" a="1"/>
  <c r="J197" i="6" s="1"/>
  <c r="K197" i="6" s="1"/>
  <c r="O197" i="6" s="1"/>
  <c r="J198" i="6" a="1"/>
  <c r="J198" i="6" s="1"/>
  <c r="K198" i="6" s="1"/>
  <c r="P198" i="6" s="1"/>
  <c r="J199" i="6" a="1"/>
  <c r="J199" i="6" s="1"/>
  <c r="K199" i="6" s="1"/>
  <c r="J200" i="6" a="1"/>
  <c r="J200" i="6" s="1"/>
  <c r="K200" i="6" s="1"/>
  <c r="O200" i="6" s="1"/>
  <c r="J201" i="6" a="1"/>
  <c r="J201" i="6" s="1"/>
  <c r="K201" i="6" s="1"/>
  <c r="O201" i="6" s="1"/>
  <c r="J202" i="6" a="1"/>
  <c r="J202" i="6" s="1"/>
  <c r="K202" i="6" s="1"/>
  <c r="J203" i="6" a="1"/>
  <c r="J203" i="6" s="1"/>
  <c r="K203" i="6" s="1"/>
  <c r="O203" i="6" s="1"/>
  <c r="J204" i="6" a="1"/>
  <c r="J204" i="6" s="1"/>
  <c r="K204" i="6" s="1"/>
  <c r="N204" i="6" s="1"/>
  <c r="J205" i="6" a="1"/>
  <c r="J205" i="6" s="1"/>
  <c r="K205" i="6" s="1"/>
  <c r="O205" i="6" s="1"/>
  <c r="J206" i="6" a="1"/>
  <c r="J206" i="6" s="1"/>
  <c r="K206" i="6" s="1"/>
  <c r="O206" i="6" s="1"/>
  <c r="J207" i="6" a="1"/>
  <c r="J207" i="6" s="1"/>
  <c r="K207" i="6" s="1"/>
  <c r="O207" i="6" s="1"/>
  <c r="J208" i="6" a="1"/>
  <c r="J208" i="6" s="1"/>
  <c r="K208" i="6" s="1"/>
  <c r="J209" i="6" a="1"/>
  <c r="J209" i="6" s="1"/>
  <c r="K209" i="6" s="1"/>
  <c r="O209" i="6" s="1"/>
  <c r="J210" i="6" a="1"/>
  <c r="J210" i="6" s="1"/>
  <c r="K210" i="6" s="1"/>
  <c r="J211" i="6" a="1"/>
  <c r="J211" i="6" s="1"/>
  <c r="K211" i="6" s="1"/>
  <c r="J212" i="6" a="1"/>
  <c r="J212" i="6" s="1"/>
  <c r="K212" i="6" s="1"/>
  <c r="J213" i="6" a="1"/>
  <c r="J213" i="6" s="1"/>
  <c r="K213" i="6" s="1"/>
  <c r="O213" i="6" s="1"/>
  <c r="J214" i="6" a="1"/>
  <c r="J214" i="6" s="1"/>
  <c r="K214" i="6" s="1"/>
  <c r="O214" i="6" s="1"/>
  <c r="J215" i="6" a="1"/>
  <c r="J215" i="6" s="1"/>
  <c r="K215" i="6" s="1"/>
  <c r="L215" i="6" s="1"/>
  <c r="J216" i="6" a="1"/>
  <c r="J216" i="6" s="1"/>
  <c r="K216" i="6" s="1"/>
  <c r="O216" i="6" s="1"/>
  <c r="J217" i="6" a="1"/>
  <c r="J217" i="6" s="1"/>
  <c r="K217" i="6" s="1"/>
  <c r="O217" i="6" s="1"/>
  <c r="J218" i="6" a="1"/>
  <c r="J218" i="6" s="1"/>
  <c r="K218" i="6" s="1"/>
  <c r="O218" i="6" s="1"/>
  <c r="J219" i="6" a="1"/>
  <c r="J219" i="6" s="1"/>
  <c r="K219" i="6" s="1"/>
  <c r="N219" i="6" s="1"/>
  <c r="J220" i="6" a="1"/>
  <c r="J220" i="6" s="1"/>
  <c r="K220" i="6" s="1"/>
  <c r="O220" i="6" s="1"/>
  <c r="J221" i="6" a="1"/>
  <c r="J221" i="6" s="1"/>
  <c r="K221" i="6" s="1"/>
  <c r="O221" i="6" s="1"/>
  <c r="J222" i="6" a="1"/>
  <c r="J222" i="6" s="1"/>
  <c r="K222" i="6" s="1"/>
  <c r="N222" i="6" s="1"/>
  <c r="J223" i="6" a="1"/>
  <c r="J223" i="6" s="1"/>
  <c r="K223" i="6" s="1"/>
  <c r="O223" i="6" s="1"/>
  <c r="J224" i="6" a="1"/>
  <c r="J224" i="6" s="1"/>
  <c r="K224" i="6" s="1"/>
  <c r="O224" i="6" s="1"/>
  <c r="J225" i="6" a="1"/>
  <c r="J225" i="6" s="1"/>
  <c r="K225" i="6" s="1"/>
  <c r="O225" i="6" s="1"/>
  <c r="J226" i="6" a="1"/>
  <c r="J226" i="6" s="1"/>
  <c r="K226" i="6" s="1"/>
  <c r="O226" i="6" s="1"/>
  <c r="J227" i="6" a="1"/>
  <c r="J227" i="6" s="1"/>
  <c r="K227" i="6" s="1"/>
  <c r="J228" i="6" a="1"/>
  <c r="J228" i="6" s="1"/>
  <c r="K228" i="6" s="1"/>
  <c r="O228" i="6" s="1"/>
  <c r="J229" i="6" a="1"/>
  <c r="J229" i="6" s="1"/>
  <c r="K229" i="6" s="1"/>
  <c r="O229" i="6" s="1"/>
  <c r="J230" i="6" a="1"/>
  <c r="J230" i="6" s="1"/>
  <c r="K230" i="6" s="1"/>
  <c r="O230" i="6" s="1"/>
  <c r="J231" i="6" a="1"/>
  <c r="J231" i="6" s="1"/>
  <c r="K231" i="6" s="1"/>
  <c r="O231" i="6" s="1"/>
  <c r="J232" i="6" a="1"/>
  <c r="J232" i="6" s="1"/>
  <c r="K232" i="6" s="1"/>
  <c r="O232" i="6" s="1"/>
  <c r="J233" i="6" a="1"/>
  <c r="J233" i="6" s="1"/>
  <c r="K233" i="6" s="1"/>
  <c r="O233" i="6" s="1"/>
  <c r="J234" i="6" a="1"/>
  <c r="J234" i="6" s="1"/>
  <c r="K234" i="6" s="1"/>
  <c r="N234" i="6" s="1"/>
  <c r="J235" i="6" a="1"/>
  <c r="J235" i="6" s="1"/>
  <c r="K235" i="6" s="1"/>
  <c r="J236" i="6" a="1"/>
  <c r="J236" i="6" s="1"/>
  <c r="K236" i="6" s="1"/>
  <c r="O236" i="6" s="1"/>
  <c r="J237" i="6" a="1"/>
  <c r="J237" i="6" s="1"/>
  <c r="K237" i="6" s="1"/>
  <c r="J238" i="6" a="1"/>
  <c r="J238" i="6" s="1"/>
  <c r="K238" i="6" s="1"/>
  <c r="P238" i="6" s="1"/>
  <c r="J239" i="6" a="1"/>
  <c r="J239" i="6" s="1"/>
  <c r="K239" i="6" s="1"/>
  <c r="O239" i="6" s="1"/>
  <c r="J240" i="6" a="1"/>
  <c r="J240" i="6" s="1"/>
  <c r="K240" i="6" s="1"/>
  <c r="J241" i="6" a="1"/>
  <c r="J241" i="6" s="1"/>
  <c r="K241" i="6" s="1"/>
  <c r="O241" i="6" s="1"/>
  <c r="J242" i="6" a="1"/>
  <c r="J242" i="6" s="1"/>
  <c r="K242" i="6" s="1"/>
  <c r="O242" i="6" s="1"/>
  <c r="J243" i="6" a="1"/>
  <c r="J243" i="6" s="1"/>
  <c r="K243" i="6" s="1"/>
  <c r="O243" i="6" s="1"/>
  <c r="J244" i="6" a="1"/>
  <c r="J244" i="6" s="1"/>
  <c r="K244" i="6" s="1"/>
  <c r="O244" i="6" s="1"/>
  <c r="J245" i="6" a="1"/>
  <c r="J245" i="6" s="1"/>
  <c r="K245" i="6" s="1"/>
  <c r="O245" i="6" s="1"/>
  <c r="J246" i="6" a="1"/>
  <c r="J246" i="6" s="1"/>
  <c r="K246" i="6" s="1"/>
  <c r="O246" i="6" s="1"/>
  <c r="J247" i="6" a="1"/>
  <c r="J247" i="6" s="1"/>
  <c r="K247" i="6" s="1"/>
  <c r="O247" i="6" s="1"/>
  <c r="J248" i="6" a="1"/>
  <c r="J248" i="6" s="1"/>
  <c r="K248" i="6" s="1"/>
  <c r="N248" i="6" s="1"/>
  <c r="J249" i="6" a="1"/>
  <c r="J249" i="6" s="1"/>
  <c r="K249" i="6" s="1"/>
  <c r="O249" i="6" s="1"/>
  <c r="J250" i="6" a="1"/>
  <c r="J250" i="6" s="1"/>
  <c r="K250" i="6" s="1"/>
  <c r="O250" i="6" s="1"/>
  <c r="J251" i="6" a="1"/>
  <c r="J251" i="6" s="1"/>
  <c r="K251" i="6" s="1"/>
  <c r="O251" i="6" s="1"/>
  <c r="J252" i="6" a="1"/>
  <c r="J252" i="6" s="1"/>
  <c r="K252" i="6" s="1"/>
  <c r="O252" i="6" s="1"/>
  <c r="J253" i="6" a="1"/>
  <c r="J253" i="6" s="1"/>
  <c r="K253" i="6" s="1"/>
  <c r="O253" i="6" s="1"/>
  <c r="J254" i="6" a="1"/>
  <c r="J254" i="6" s="1"/>
  <c r="K254" i="6" s="1"/>
  <c r="O254" i="6" s="1"/>
  <c r="J255" i="6" a="1"/>
  <c r="J255" i="6" s="1"/>
  <c r="K255" i="6" s="1"/>
  <c r="O255" i="6" s="1"/>
  <c r="J256" i="6" a="1"/>
  <c r="J256" i="6" s="1"/>
  <c r="K256" i="6" s="1"/>
  <c r="O256" i="6" s="1"/>
  <c r="J257" i="6" a="1"/>
  <c r="J257" i="6" s="1"/>
  <c r="K257" i="6" s="1"/>
  <c r="O257" i="6" s="1"/>
  <c r="J258" i="6" a="1"/>
  <c r="J258" i="6" s="1"/>
  <c r="K258" i="6" s="1"/>
  <c r="J259" i="6" a="1"/>
  <c r="J259" i="6" s="1"/>
  <c r="K259" i="6" s="1"/>
  <c r="O259" i="6" s="1"/>
  <c r="J260" i="6" a="1"/>
  <c r="J260" i="6" s="1"/>
  <c r="K260" i="6" s="1"/>
  <c r="O260" i="6" s="1"/>
  <c r="J261" i="6" a="1"/>
  <c r="J261" i="6" s="1"/>
  <c r="K261" i="6" s="1"/>
  <c r="O261" i="6" s="1"/>
  <c r="J262" i="6" a="1"/>
  <c r="J262" i="6" s="1"/>
  <c r="K262" i="6" s="1"/>
  <c r="O262" i="6" s="1"/>
  <c r="J263" i="6" a="1"/>
  <c r="J263" i="6" s="1"/>
  <c r="K263" i="6" s="1"/>
  <c r="O263" i="6" s="1"/>
  <c r="J264" i="6" a="1"/>
  <c r="J264" i="6" s="1"/>
  <c r="K264" i="6" s="1"/>
  <c r="O264" i="6" s="1"/>
  <c r="J265" i="6" a="1"/>
  <c r="J265" i="6" s="1"/>
  <c r="K265" i="6" s="1"/>
  <c r="J266" i="6" a="1"/>
  <c r="J266" i="6" s="1"/>
  <c r="K266" i="6" s="1"/>
  <c r="J267" i="6" a="1"/>
  <c r="J267" i="6" s="1"/>
  <c r="K267" i="6" s="1"/>
  <c r="N267" i="6" s="1"/>
  <c r="J268" i="6" a="1"/>
  <c r="J268" i="6" s="1"/>
  <c r="K268" i="6" s="1"/>
  <c r="O268" i="6" s="1"/>
  <c r="J269" i="6" a="1"/>
  <c r="J269" i="6" s="1"/>
  <c r="K269" i="6" s="1"/>
  <c r="O269" i="6" s="1"/>
  <c r="J270" i="6" a="1"/>
  <c r="J270" i="6" s="1"/>
  <c r="K270" i="6" s="1"/>
  <c r="O270" i="6" s="1"/>
  <c r="J271" i="6" a="1"/>
  <c r="J271" i="6" s="1"/>
  <c r="K271" i="6" s="1"/>
  <c r="O271" i="6" s="1"/>
  <c r="J272" i="6" a="1"/>
  <c r="J272" i="6" s="1"/>
  <c r="K272" i="6" s="1"/>
  <c r="O272" i="6" s="1"/>
  <c r="J273" i="6" a="1"/>
  <c r="J273" i="6" s="1"/>
  <c r="K273" i="6" s="1"/>
  <c r="N273" i="6" s="1"/>
  <c r="J274" i="6" a="1"/>
  <c r="J274" i="6" s="1"/>
  <c r="K274" i="6" s="1"/>
  <c r="J275" i="6" a="1"/>
  <c r="J275" i="6" s="1"/>
  <c r="K275" i="6" s="1"/>
  <c r="O275" i="6" s="1"/>
  <c r="J276" i="6" a="1"/>
  <c r="J276" i="6" s="1"/>
  <c r="K276" i="6" s="1"/>
  <c r="P276" i="6" s="1"/>
  <c r="J277" i="6" a="1"/>
  <c r="J277" i="6" s="1"/>
  <c r="K277" i="6" s="1"/>
  <c r="O277" i="6" s="1"/>
  <c r="J278" i="6" a="1"/>
  <c r="J278" i="6" s="1"/>
  <c r="K278" i="6" s="1"/>
  <c r="P278" i="6" s="1"/>
  <c r="J279" i="6" a="1"/>
  <c r="J279" i="6" s="1"/>
  <c r="K279" i="6" s="1"/>
  <c r="J280" i="6" a="1"/>
  <c r="J280" i="6" s="1"/>
  <c r="K280" i="6" s="1"/>
  <c r="N280" i="6" s="1"/>
  <c r="J281" i="6" a="1"/>
  <c r="J281" i="6" s="1"/>
  <c r="K281" i="6" s="1"/>
  <c r="O281" i="6" s="1"/>
  <c r="J282" i="6" a="1"/>
  <c r="J282" i="6" s="1"/>
  <c r="K282" i="6" s="1"/>
  <c r="J283" i="6" a="1"/>
  <c r="J283" i="6" s="1"/>
  <c r="K283" i="6" s="1"/>
  <c r="O283" i="6" s="1"/>
  <c r="J284" i="6" a="1"/>
  <c r="J284" i="6" s="1"/>
  <c r="K284" i="6" s="1"/>
  <c r="J285" i="6" a="1"/>
  <c r="J285" i="6" s="1"/>
  <c r="K285" i="6" s="1"/>
  <c r="L285" i="6" s="1"/>
  <c r="J286" i="6" a="1"/>
  <c r="J286" i="6" s="1"/>
  <c r="K286" i="6" s="1"/>
  <c r="O286" i="6" s="1"/>
  <c r="J287" i="6" a="1"/>
  <c r="J287" i="6" s="1"/>
  <c r="K287" i="6" s="1"/>
  <c r="O287" i="6" s="1"/>
  <c r="J288" i="6" a="1"/>
  <c r="J288" i="6" s="1"/>
  <c r="K288" i="6" s="1"/>
  <c r="O288" i="6" s="1"/>
  <c r="J289" i="6" a="1"/>
  <c r="J289" i="6" s="1"/>
  <c r="K289" i="6" s="1"/>
  <c r="O289" i="6" s="1"/>
  <c r="J290" i="6" a="1"/>
  <c r="J290" i="6" s="1"/>
  <c r="K290" i="6" s="1"/>
  <c r="N290" i="6" s="1"/>
  <c r="J291" i="6" a="1"/>
  <c r="J291" i="6" s="1"/>
  <c r="K291" i="6" s="1"/>
  <c r="O291" i="6" s="1"/>
  <c r="J292" i="6" a="1"/>
  <c r="J292" i="6" s="1"/>
  <c r="K292" i="6" s="1"/>
  <c r="J293" i="6" a="1"/>
  <c r="J293" i="6" s="1"/>
  <c r="K293" i="6" s="1"/>
  <c r="O293" i="6" s="1"/>
  <c r="J294" i="6" a="1"/>
  <c r="J294" i="6" s="1"/>
  <c r="K294" i="6" s="1"/>
  <c r="J295" i="6" a="1"/>
  <c r="J295" i="6" s="1"/>
  <c r="K295" i="6" s="1"/>
  <c r="O295" i="6" s="1"/>
  <c r="J296" i="6" a="1"/>
  <c r="J296" i="6" s="1"/>
  <c r="K296" i="6" s="1"/>
  <c r="O296" i="6" s="1"/>
  <c r="J297" i="6" a="1"/>
  <c r="J297" i="6" s="1"/>
  <c r="K297" i="6" s="1"/>
  <c r="O297" i="6" s="1"/>
  <c r="J298" i="6" a="1"/>
  <c r="J298" i="6" s="1"/>
  <c r="K298" i="6" s="1"/>
  <c r="P298" i="6" s="1"/>
  <c r="J299" i="6" a="1"/>
  <c r="J299" i="6" s="1"/>
  <c r="K299" i="6" s="1"/>
  <c r="O299" i="6" s="1"/>
  <c r="J300" i="6" a="1"/>
  <c r="J300" i="6" s="1"/>
  <c r="K300" i="6" s="1"/>
  <c r="O300" i="6" s="1"/>
  <c r="J301" i="6" a="1"/>
  <c r="J301" i="6" s="1"/>
  <c r="K301" i="6" s="1"/>
  <c r="O301" i="6" s="1"/>
  <c r="J302" i="6" a="1"/>
  <c r="J302" i="6" s="1"/>
  <c r="K302" i="6" s="1"/>
  <c r="O302" i="6" s="1"/>
  <c r="J303" i="6" a="1"/>
  <c r="J303" i="6" s="1"/>
  <c r="K303" i="6" s="1"/>
  <c r="O303" i="6" s="1"/>
  <c r="J304" i="6" a="1"/>
  <c r="J304" i="6" s="1"/>
  <c r="K304" i="6" s="1"/>
  <c r="O304" i="6" s="1"/>
  <c r="J305" i="6" a="1"/>
  <c r="J305" i="6" s="1"/>
  <c r="K305" i="6" s="1"/>
  <c r="O305" i="6" s="1"/>
  <c r="J306" i="6" a="1"/>
  <c r="J306" i="6" s="1"/>
  <c r="K306" i="6" s="1"/>
  <c r="N306" i="6" s="1"/>
  <c r="J307" i="6" a="1"/>
  <c r="J307" i="6" s="1"/>
  <c r="K307" i="6" s="1"/>
  <c r="O307" i="6" s="1"/>
  <c r="J308" i="6" a="1"/>
  <c r="J308" i="6" s="1"/>
  <c r="K308" i="6" s="1"/>
  <c r="O308" i="6" s="1"/>
  <c r="J309" i="6" a="1"/>
  <c r="J309" i="6"/>
  <c r="K309" i="6" s="1"/>
  <c r="O309" i="6" s="1"/>
  <c r="J310" i="6" a="1"/>
  <c r="J310" i="6"/>
  <c r="K310" i="6" s="1"/>
  <c r="O310" i="6" s="1"/>
  <c r="J311" i="6" a="1"/>
  <c r="J311" i="6" s="1"/>
  <c r="K311" i="6" s="1"/>
  <c r="N311" i="6" s="1"/>
  <c r="J312" i="6" a="1"/>
  <c r="J312" i="6" s="1"/>
  <c r="K312" i="6" s="1"/>
  <c r="N312" i="6" s="1"/>
  <c r="J313" i="6" a="1"/>
  <c r="J313" i="6" s="1"/>
  <c r="K313" i="6" s="1"/>
  <c r="N313" i="6" s="1"/>
  <c r="J314" i="6" a="1"/>
  <c r="J314" i="6" s="1"/>
  <c r="K314" i="6" s="1"/>
  <c r="O314" i="6" s="1"/>
  <c r="J315" i="6" a="1"/>
  <c r="J315" i="6" s="1"/>
  <c r="K315" i="6" s="1"/>
  <c r="O315" i="6" s="1"/>
  <c r="J316" i="6" a="1"/>
  <c r="J316" i="6" s="1"/>
  <c r="K316" i="6" s="1"/>
  <c r="O316" i="6" s="1"/>
  <c r="J317" i="6" a="1"/>
  <c r="J317" i="6" s="1"/>
  <c r="K317" i="6" s="1"/>
  <c r="O317" i="6" s="1"/>
  <c r="J318" i="6" a="1"/>
  <c r="J318" i="6" s="1"/>
  <c r="K318" i="6" s="1"/>
  <c r="N318" i="6" s="1"/>
  <c r="J319" i="6" a="1"/>
  <c r="J319" i="6" s="1"/>
  <c r="K319" i="6" s="1"/>
  <c r="J320" i="6" a="1"/>
  <c r="J320" i="6" s="1"/>
  <c r="K320" i="6" s="1"/>
  <c r="O320" i="6" s="1"/>
  <c r="J321" i="6" a="1"/>
  <c r="J321" i="6" s="1"/>
  <c r="K321" i="6" s="1"/>
  <c r="J322" i="6" a="1"/>
  <c r="J322" i="6" s="1"/>
  <c r="K322" i="6" s="1"/>
  <c r="O322" i="6" s="1"/>
  <c r="J323" i="6" a="1"/>
  <c r="J323" i="6" s="1"/>
  <c r="K323" i="6" s="1"/>
  <c r="O323" i="6" s="1"/>
  <c r="J324" i="6" a="1"/>
  <c r="J324" i="6" s="1"/>
  <c r="K324" i="6" s="1"/>
  <c r="J325" i="6" a="1"/>
  <c r="J325" i="6" s="1"/>
  <c r="K325" i="6" s="1"/>
  <c r="J326" i="6" a="1"/>
  <c r="J326" i="6" s="1"/>
  <c r="K326" i="6" s="1"/>
  <c r="O326" i="6" s="1"/>
  <c r="J327" i="6" a="1"/>
  <c r="J327" i="6" s="1"/>
  <c r="K327" i="6" s="1"/>
  <c r="J328" i="6" a="1"/>
  <c r="J328" i="6" s="1"/>
  <c r="K328" i="6" s="1"/>
  <c r="O328" i="6" s="1"/>
  <c r="J329" i="6" a="1"/>
  <c r="J329" i="6" s="1"/>
  <c r="K329" i="6" s="1"/>
  <c r="J330" i="6" a="1"/>
  <c r="J330" i="6" s="1"/>
  <c r="K330" i="6" s="1"/>
  <c r="P330" i="6" s="1"/>
  <c r="J331" i="6" a="1"/>
  <c r="J331" i="6" s="1"/>
  <c r="K331" i="6" s="1"/>
  <c r="O331" i="6" s="1"/>
  <c r="J332" i="6" a="1"/>
  <c r="J332" i="6" s="1"/>
  <c r="K332" i="6" s="1"/>
  <c r="O332" i="6" s="1"/>
  <c r="J333" i="6" a="1"/>
  <c r="J333" i="6" s="1"/>
  <c r="K333" i="6" s="1"/>
  <c r="J334" i="6" a="1"/>
  <c r="J334" i="6" s="1"/>
  <c r="K334" i="6" s="1"/>
  <c r="O334" i="6" s="1"/>
  <c r="J335" i="6" a="1"/>
  <c r="J335" i="6" s="1"/>
  <c r="K335" i="6" s="1"/>
  <c r="O335" i="6" s="1"/>
  <c r="J336" i="6" a="1"/>
  <c r="J336" i="6" s="1"/>
  <c r="K336" i="6" s="1"/>
  <c r="O336" i="6" s="1"/>
  <c r="J337" i="6" a="1"/>
  <c r="J337" i="6" s="1"/>
  <c r="K337" i="6" s="1"/>
  <c r="N337" i="6" s="1"/>
  <c r="J338" i="6" a="1"/>
  <c r="J338" i="6" s="1"/>
  <c r="K338" i="6" s="1"/>
  <c r="J339" i="6" a="1"/>
  <c r="J339" i="6" s="1"/>
  <c r="K339" i="6" s="1"/>
  <c r="O339" i="6" s="1"/>
  <c r="J340" i="6" a="1"/>
  <c r="J340" i="6" s="1"/>
  <c r="K340" i="6" s="1"/>
  <c r="O340" i="6" s="1"/>
  <c r="J341" i="6" a="1"/>
  <c r="J341" i="6" s="1"/>
  <c r="K341" i="6" s="1"/>
  <c r="O341" i="6" s="1"/>
  <c r="J342" i="6" a="1"/>
  <c r="J342" i="6" s="1"/>
  <c r="K342" i="6" s="1"/>
  <c r="O342" i="6" s="1"/>
  <c r="J343" i="6" a="1"/>
  <c r="J343" i="6" s="1"/>
  <c r="K343" i="6" s="1"/>
  <c r="O343" i="6" s="1"/>
  <c r="J344" i="6" a="1"/>
  <c r="J344" i="6" s="1"/>
  <c r="K344" i="6" s="1"/>
  <c r="O344" i="6" s="1"/>
  <c r="J345" i="6" a="1"/>
  <c r="J345" i="6" s="1"/>
  <c r="K345" i="6" s="1"/>
  <c r="O345" i="6" s="1"/>
  <c r="J346" i="6" a="1"/>
  <c r="J346" i="6" s="1"/>
  <c r="K346" i="6" s="1"/>
  <c r="O346" i="6" s="1"/>
  <c r="J347" i="6" a="1"/>
  <c r="J347" i="6" s="1"/>
  <c r="K347" i="6" s="1"/>
  <c r="J348" i="6" a="1"/>
  <c r="J348" i="6" s="1"/>
  <c r="K348" i="6" s="1"/>
  <c r="N348" i="6" s="1"/>
  <c r="J349" i="6" a="1"/>
  <c r="J349" i="6" s="1"/>
  <c r="K349" i="6" s="1"/>
  <c r="J350" i="6" a="1"/>
  <c r="J350" i="6" s="1"/>
  <c r="K350" i="6" s="1"/>
  <c r="N350" i="6" s="1"/>
  <c r="J351" i="6" a="1"/>
  <c r="J351" i="6" s="1"/>
  <c r="K351" i="6" s="1"/>
  <c r="J352" i="6" a="1"/>
  <c r="J352" i="6" s="1"/>
  <c r="K352" i="6" s="1"/>
  <c r="J353" i="6" a="1"/>
  <c r="J353" i="6" s="1"/>
  <c r="K353" i="6" s="1"/>
  <c r="O353" i="6" s="1"/>
  <c r="J354" i="6" a="1"/>
  <c r="J354" i="6" s="1"/>
  <c r="K354" i="6" s="1"/>
  <c r="P354" i="6" s="1"/>
  <c r="J355" i="6" a="1"/>
  <c r="J355" i="6" s="1"/>
  <c r="K355" i="6" s="1"/>
  <c r="O355" i="6" s="1"/>
  <c r="J356" i="6" a="1"/>
  <c r="J356" i="6" s="1"/>
  <c r="K356" i="6" s="1"/>
  <c r="O356" i="6" s="1"/>
  <c r="J357" i="6" a="1"/>
  <c r="J357" i="6" s="1"/>
  <c r="K357" i="6" s="1"/>
  <c r="O357" i="6" s="1"/>
  <c r="J358" i="6" a="1"/>
  <c r="J358" i="6" s="1"/>
  <c r="K358" i="6" s="1"/>
  <c r="N358" i="6" s="1"/>
  <c r="J359" i="6" a="1"/>
  <c r="J359" i="6" s="1"/>
  <c r="K359" i="6" s="1"/>
  <c r="O359" i="6" s="1"/>
  <c r="J360" i="6" a="1"/>
  <c r="J360" i="6" s="1"/>
  <c r="K360" i="6" s="1"/>
  <c r="O360" i="6" s="1"/>
  <c r="J361" i="6" a="1"/>
  <c r="J361" i="6" s="1"/>
  <c r="K361" i="6" s="1"/>
  <c r="O361" i="6" s="1"/>
  <c r="J362" i="6" a="1"/>
  <c r="J362" i="6" s="1"/>
  <c r="K362" i="6" s="1"/>
  <c r="O362" i="6" s="1"/>
  <c r="J363" i="6" a="1"/>
  <c r="J363" i="6" s="1"/>
  <c r="K363" i="6" s="1"/>
  <c r="O363" i="6" s="1"/>
  <c r="J364" i="6" a="1"/>
  <c r="J364" i="6" s="1"/>
  <c r="K364" i="6" s="1"/>
  <c r="O364" i="6" s="1"/>
  <c r="J365" i="6" a="1"/>
  <c r="J365" i="6" s="1"/>
  <c r="K365" i="6" s="1"/>
  <c r="O365" i="6" s="1"/>
  <c r="J366" i="6" a="1"/>
  <c r="J366" i="6" s="1"/>
  <c r="K366" i="6" s="1"/>
  <c r="J367" i="6" a="1"/>
  <c r="J367" i="6" s="1"/>
  <c r="K367" i="6" s="1"/>
  <c r="O367" i="6" s="1"/>
  <c r="J368" i="6" a="1"/>
  <c r="J368" i="6" s="1"/>
  <c r="K368" i="6" s="1"/>
  <c r="O368" i="6" s="1"/>
  <c r="J369" i="6" a="1"/>
  <c r="J369" i="6" s="1"/>
  <c r="K369" i="6" s="1"/>
  <c r="O369" i="6" s="1"/>
  <c r="J370" i="6" a="1"/>
  <c r="J370" i="6" s="1"/>
  <c r="K370" i="6" s="1"/>
  <c r="P370" i="6" s="1"/>
  <c r="J371" i="6" a="1"/>
  <c r="J371" i="6" s="1"/>
  <c r="K371" i="6" s="1"/>
  <c r="O371" i="6" s="1"/>
  <c r="J372" i="6" a="1"/>
  <c r="J372" i="6" s="1"/>
  <c r="K372" i="6" s="1"/>
  <c r="N372" i="6" s="1"/>
  <c r="J373" i="6" a="1"/>
  <c r="J373" i="6" s="1"/>
  <c r="K373" i="6" s="1"/>
  <c r="O373" i="6" s="1"/>
  <c r="J374" i="6" a="1"/>
  <c r="J374" i="6" s="1"/>
  <c r="K374" i="6" s="1"/>
  <c r="J375" i="6" a="1"/>
  <c r="J375" i="6" s="1"/>
  <c r="K375" i="6" s="1"/>
  <c r="N375" i="6" s="1"/>
  <c r="J376" i="6" a="1"/>
  <c r="J376" i="6" s="1"/>
  <c r="K376" i="6" s="1"/>
  <c r="L376" i="6" s="1"/>
  <c r="J377" i="6" a="1"/>
  <c r="J377" i="6" s="1"/>
  <c r="K377" i="6" s="1"/>
  <c r="O377" i="6" s="1"/>
  <c r="J378" i="6" a="1"/>
  <c r="J378" i="6" s="1"/>
  <c r="K378" i="6" s="1"/>
  <c r="P378" i="6" s="1"/>
  <c r="J379" i="6" a="1"/>
  <c r="J379" i="6" s="1"/>
  <c r="K379" i="6" s="1"/>
  <c r="J380" i="6" a="1"/>
  <c r="J380" i="6" s="1"/>
  <c r="K380" i="6" s="1"/>
  <c r="O380" i="6" s="1"/>
  <c r="J381" i="6" a="1"/>
  <c r="J381" i="6" s="1"/>
  <c r="K381" i="6" s="1"/>
  <c r="O381" i="6" s="1"/>
  <c r="J382" i="6" a="1"/>
  <c r="J382" i="6" s="1"/>
  <c r="K382" i="6" s="1"/>
  <c r="O382" i="6" s="1"/>
  <c r="J383" i="6" a="1"/>
  <c r="J383" i="6" s="1"/>
  <c r="K383" i="6" s="1"/>
  <c r="J384" i="6" a="1"/>
  <c r="J384" i="6" s="1"/>
  <c r="K384" i="6" s="1"/>
  <c r="M384" i="6" s="1"/>
  <c r="J385" i="6" a="1"/>
  <c r="J385" i="6" s="1"/>
  <c r="K385" i="6" s="1"/>
  <c r="O385" i="6" s="1"/>
  <c r="J386" i="6" a="1"/>
  <c r="J386" i="6" s="1"/>
  <c r="K386" i="6" s="1"/>
  <c r="J387" i="6" a="1"/>
  <c r="J387" i="6" s="1"/>
  <c r="K387" i="6" s="1"/>
  <c r="O387" i="6" s="1"/>
  <c r="J388" i="6" a="1"/>
  <c r="J388" i="6" s="1"/>
  <c r="K388" i="6" s="1"/>
  <c r="O388" i="6" s="1"/>
  <c r="J389" i="6" a="1"/>
  <c r="J389" i="6" s="1"/>
  <c r="K389" i="6" s="1"/>
  <c r="O389" i="6" s="1"/>
  <c r="J390" i="6" a="1"/>
  <c r="J390" i="6" s="1"/>
  <c r="K390" i="6" s="1"/>
  <c r="P390" i="6" s="1"/>
  <c r="J391" i="6" a="1"/>
  <c r="J391" i="6" s="1"/>
  <c r="K391" i="6" s="1"/>
  <c r="N391" i="6" s="1"/>
  <c r="J392" i="6" a="1"/>
  <c r="J392" i="6" s="1"/>
  <c r="K392" i="6" s="1"/>
  <c r="P392" i="6" s="1"/>
  <c r="J393" i="6" a="1"/>
  <c r="J393" i="6" s="1"/>
  <c r="K393" i="6" s="1"/>
  <c r="P393" i="6" s="1"/>
  <c r="J394" i="6" a="1"/>
  <c r="J394" i="6" s="1"/>
  <c r="K394" i="6" s="1"/>
  <c r="J395" i="6" a="1"/>
  <c r="J395" i="6" s="1"/>
  <c r="K395" i="6" s="1"/>
  <c r="N395" i="6" s="1"/>
  <c r="J396" i="6" a="1"/>
  <c r="J396" i="6" s="1"/>
  <c r="K396" i="6" s="1"/>
  <c r="J397" i="6" a="1"/>
  <c r="J397" i="6" s="1"/>
  <c r="K397" i="6" s="1"/>
  <c r="O397" i="6" s="1"/>
  <c r="J398" i="6" a="1"/>
  <c r="J398" i="6" s="1"/>
  <c r="K398" i="6" s="1"/>
  <c r="O398" i="6" s="1"/>
  <c r="J399" i="6" a="1"/>
  <c r="J399" i="6" s="1"/>
  <c r="K399" i="6" s="1"/>
  <c r="O399" i="6" s="1"/>
  <c r="J400" i="6" a="1"/>
  <c r="J400" i="6" s="1"/>
  <c r="K400" i="6" s="1"/>
  <c r="J401" i="6" a="1"/>
  <c r="J401" i="6" s="1"/>
  <c r="K401" i="6" s="1"/>
  <c r="O401" i="6" s="1"/>
  <c r="J402" i="6" a="1"/>
  <c r="J402" i="6" s="1"/>
  <c r="K402" i="6" s="1"/>
  <c r="O402" i="6" s="1"/>
  <c r="J403" i="6" a="1"/>
  <c r="J403" i="6" s="1"/>
  <c r="K403" i="6" s="1"/>
  <c r="O403" i="6" s="1"/>
  <c r="J404" i="6" a="1"/>
  <c r="J404" i="6"/>
  <c r="K404" i="6" s="1"/>
  <c r="O404" i="6" s="1"/>
  <c r="J405" i="6" a="1"/>
  <c r="J405" i="6" s="1"/>
  <c r="K405" i="6" s="1"/>
  <c r="O405" i="6" s="1"/>
  <c r="J406" i="6" a="1"/>
  <c r="J406" i="6" s="1"/>
  <c r="K406" i="6" s="1"/>
  <c r="O406" i="6" s="1"/>
  <c r="J407" i="6" a="1"/>
  <c r="J407" i="6" s="1"/>
  <c r="K407" i="6" s="1"/>
  <c r="O407" i="6" s="1"/>
  <c r="J408" i="6" a="1"/>
  <c r="J408" i="6" s="1"/>
  <c r="K408" i="6" s="1"/>
  <c r="J409" i="6" a="1"/>
  <c r="J409" i="6" s="1"/>
  <c r="K409" i="6" s="1"/>
  <c r="O409" i="6" s="1"/>
  <c r="J410" i="6" a="1"/>
  <c r="J410" i="6" s="1"/>
  <c r="K410" i="6" s="1"/>
  <c r="N410" i="6" s="1"/>
  <c r="J411" i="6" a="1"/>
  <c r="J411" i="6" s="1"/>
  <c r="K411" i="6" s="1"/>
  <c r="O411" i="6" s="1"/>
  <c r="J412" i="6" a="1"/>
  <c r="J412" i="6" s="1"/>
  <c r="K412" i="6" s="1"/>
  <c r="O412" i="6" s="1"/>
  <c r="J413" i="6" a="1"/>
  <c r="J413" i="6" s="1"/>
  <c r="K413" i="6" s="1"/>
  <c r="O413" i="6" s="1"/>
  <c r="J414" i="6" a="1"/>
  <c r="J414" i="6" s="1"/>
  <c r="K414" i="6" s="1"/>
  <c r="O414" i="6" s="1"/>
  <c r="J415" i="6" a="1"/>
  <c r="J415" i="6" s="1"/>
  <c r="K415" i="6" s="1"/>
  <c r="O415" i="6" s="1"/>
  <c r="J416" i="6" a="1"/>
  <c r="J416" i="6" s="1"/>
  <c r="K416" i="6" s="1"/>
  <c r="O416" i="6" s="1"/>
  <c r="J417" i="6" a="1"/>
  <c r="J417" i="6" s="1"/>
  <c r="K417" i="6" s="1"/>
  <c r="O417" i="6" s="1"/>
  <c r="J418" i="6" a="1"/>
  <c r="J418" i="6" s="1"/>
  <c r="K418" i="6" s="1"/>
  <c r="O418" i="6" s="1"/>
  <c r="J419" i="6" a="1"/>
  <c r="J419" i="6" s="1"/>
  <c r="K419" i="6" s="1"/>
  <c r="J420" i="6" a="1"/>
  <c r="J420" i="6" s="1"/>
  <c r="K420" i="6" s="1"/>
  <c r="P420" i="6" s="1"/>
  <c r="J421" i="6" a="1"/>
  <c r="J421" i="6" s="1"/>
  <c r="K421" i="6" s="1"/>
  <c r="O421" i="6" s="1"/>
  <c r="J422" i="6" a="1"/>
  <c r="J422" i="6" s="1"/>
  <c r="K422" i="6" s="1"/>
  <c r="O422" i="6" s="1"/>
  <c r="J423" i="6" a="1"/>
  <c r="J423" i="6" s="1"/>
  <c r="K423" i="6" s="1"/>
  <c r="O423" i="6" s="1"/>
  <c r="J424" i="6" a="1"/>
  <c r="J424" i="6" s="1"/>
  <c r="K424" i="6" s="1"/>
  <c r="O424" i="6" s="1"/>
  <c r="J425" i="6" a="1"/>
  <c r="J425" i="6" s="1"/>
  <c r="K425" i="6" s="1"/>
  <c r="O425" i="6" s="1"/>
  <c r="J426" i="6" a="1"/>
  <c r="J426" i="6" s="1"/>
  <c r="K426" i="6" s="1"/>
  <c r="O426" i="6" s="1"/>
  <c r="J427" i="6" a="1"/>
  <c r="J427" i="6" s="1"/>
  <c r="K427" i="6" s="1"/>
  <c r="J428" i="6" a="1"/>
  <c r="J428" i="6" s="1"/>
  <c r="K428" i="6" s="1"/>
  <c r="J429" i="6" a="1"/>
  <c r="J429" i="6" s="1"/>
  <c r="K429" i="6" s="1"/>
  <c r="O429" i="6" s="1"/>
  <c r="J430" i="6" a="1"/>
  <c r="J430" i="6" s="1"/>
  <c r="K430" i="6" s="1"/>
  <c r="O430" i="6" s="1"/>
  <c r="J431" i="6" a="1"/>
  <c r="J431" i="6" s="1"/>
  <c r="K431" i="6" s="1"/>
  <c r="O431" i="6" s="1"/>
  <c r="J432" i="6" a="1"/>
  <c r="J432" i="6" s="1"/>
  <c r="K432" i="6" s="1"/>
  <c r="O432" i="6" s="1"/>
  <c r="J433" i="6" a="1"/>
  <c r="J433" i="6" s="1"/>
  <c r="K433" i="6" s="1"/>
  <c r="O433" i="6" s="1"/>
  <c r="J434" i="6" a="1"/>
  <c r="J434" i="6" s="1"/>
  <c r="K434" i="6" s="1"/>
  <c r="J435" i="6" a="1"/>
  <c r="J435" i="6" s="1"/>
  <c r="K435" i="6" s="1"/>
  <c r="P435" i="6" s="1"/>
  <c r="J436" i="6" a="1"/>
  <c r="J436" i="6" s="1"/>
  <c r="K436" i="6" s="1"/>
  <c r="J437" i="6" a="1"/>
  <c r="J437" i="6" s="1"/>
  <c r="K437" i="6" s="1"/>
  <c r="O437" i="6" s="1"/>
  <c r="J438" i="6" a="1"/>
  <c r="J438" i="6" s="1"/>
  <c r="K438" i="6" s="1"/>
  <c r="O438" i="6" s="1"/>
  <c r="J439" i="6" a="1"/>
  <c r="J439" i="6" s="1"/>
  <c r="K439" i="6" s="1"/>
  <c r="J440" i="6" a="1"/>
  <c r="J440" i="6" s="1"/>
  <c r="K440" i="6" s="1"/>
  <c r="N440" i="6" s="1"/>
  <c r="J441" i="6" a="1"/>
  <c r="J441" i="6" s="1"/>
  <c r="K441" i="6" s="1"/>
  <c r="J442" i="6" a="1"/>
  <c r="J442" i="6" s="1"/>
  <c r="K442" i="6" s="1"/>
  <c r="O442" i="6" s="1"/>
  <c r="J443" i="6" a="1"/>
  <c r="J443" i="6" s="1"/>
  <c r="K443" i="6" s="1"/>
  <c r="O443" i="6" s="1"/>
  <c r="J444" i="6" a="1"/>
  <c r="J444" i="6" s="1"/>
  <c r="K444" i="6" s="1"/>
  <c r="O444" i="6" s="1"/>
  <c r="J445" i="6" a="1"/>
  <c r="J445" i="6" s="1"/>
  <c r="K445" i="6" s="1"/>
  <c r="O445" i="6" s="1"/>
  <c r="J446" i="6" a="1"/>
  <c r="J446" i="6" s="1"/>
  <c r="K446" i="6" s="1"/>
  <c r="O446" i="6" s="1"/>
  <c r="J447" i="6" a="1"/>
  <c r="J447" i="6" s="1"/>
  <c r="K447" i="6" s="1"/>
  <c r="O447" i="6" s="1"/>
  <c r="J448" i="6" a="1"/>
  <c r="J448" i="6" s="1"/>
  <c r="K448" i="6" s="1"/>
  <c r="J449" i="6" a="1"/>
  <c r="J449" i="6" s="1"/>
  <c r="K449" i="6" s="1"/>
  <c r="O449" i="6" s="1"/>
  <c r="J450" i="6" a="1"/>
  <c r="J450" i="6" s="1"/>
  <c r="K450" i="6" s="1"/>
  <c r="J451" i="6" a="1"/>
  <c r="J451" i="6" s="1"/>
  <c r="K451" i="6" s="1"/>
  <c r="J452" i="6" a="1"/>
  <c r="J452" i="6" s="1"/>
  <c r="K452" i="6" s="1"/>
  <c r="O452" i="6" s="1"/>
  <c r="J453" i="6" a="1"/>
  <c r="J453" i="6" s="1"/>
  <c r="K453" i="6" s="1"/>
  <c r="P453" i="6" s="1"/>
  <c r="J454" i="6" a="1"/>
  <c r="J454" i="6" s="1"/>
  <c r="K454" i="6" s="1"/>
  <c r="O454" i="6" s="1"/>
  <c r="J455" i="6" a="1"/>
  <c r="J455" i="6" s="1"/>
  <c r="K455" i="6" s="1"/>
  <c r="O455" i="6" s="1"/>
  <c r="J456" i="6" a="1"/>
  <c r="J456" i="6" s="1"/>
  <c r="K456" i="6" s="1"/>
  <c r="O456" i="6" s="1"/>
  <c r="J457" i="6" a="1"/>
  <c r="J457" i="6" s="1"/>
  <c r="K457" i="6" s="1"/>
  <c r="N457" i="6" s="1"/>
  <c r="J458" i="6" a="1"/>
  <c r="J458" i="6" s="1"/>
  <c r="K458" i="6" s="1"/>
  <c r="O458" i="6" s="1"/>
  <c r="J459" i="6" a="1"/>
  <c r="J459" i="6" s="1"/>
  <c r="K459" i="6" s="1"/>
  <c r="O459" i="6" s="1"/>
  <c r="J460" i="6" a="1"/>
  <c r="J460" i="6" s="1"/>
  <c r="K460" i="6" s="1"/>
  <c r="O460" i="6" s="1"/>
  <c r="J461" i="6" a="1"/>
  <c r="J461" i="6" s="1"/>
  <c r="K461" i="6" s="1"/>
  <c r="O461" i="6" s="1"/>
  <c r="J462" i="6" a="1"/>
  <c r="J462" i="6" s="1"/>
  <c r="K462" i="6" s="1"/>
  <c r="O462" i="6" s="1"/>
  <c r="J463" i="6" a="1"/>
  <c r="J463" i="6" s="1"/>
  <c r="K463" i="6" s="1"/>
  <c r="O463" i="6" s="1"/>
  <c r="J464" i="6" a="1"/>
  <c r="J464" i="6" s="1"/>
  <c r="K464" i="6" s="1"/>
  <c r="O464" i="6" s="1"/>
  <c r="J465" i="6" a="1"/>
  <c r="J465" i="6" s="1"/>
  <c r="K465" i="6" s="1"/>
  <c r="J466" i="6" a="1"/>
  <c r="J466" i="6" s="1"/>
  <c r="K466" i="6" s="1"/>
  <c r="J467" i="6" a="1"/>
  <c r="J467" i="6" s="1"/>
  <c r="K467" i="6" s="1"/>
  <c r="O467" i="6" s="1"/>
  <c r="J468" i="6" a="1"/>
  <c r="J468" i="6" s="1"/>
  <c r="K468" i="6" s="1"/>
  <c r="N468" i="6" s="1"/>
  <c r="J469" i="6" a="1"/>
  <c r="J469" i="6" s="1"/>
  <c r="K469" i="6" s="1"/>
  <c r="P469" i="6" s="1"/>
  <c r="J470" i="6" a="1"/>
  <c r="J470" i="6" s="1"/>
  <c r="K470" i="6" s="1"/>
  <c r="P470" i="6" s="1"/>
  <c r="J471" i="6" a="1"/>
  <c r="J471" i="6" s="1"/>
  <c r="K471" i="6" s="1"/>
  <c r="O471" i="6" s="1"/>
  <c r="J472" i="6" a="1"/>
  <c r="J472" i="6" s="1"/>
  <c r="K472" i="6" s="1"/>
  <c r="O472" i="6" s="1"/>
  <c r="J473" i="6" a="1"/>
  <c r="J473" i="6" s="1"/>
  <c r="K473" i="6" s="1"/>
  <c r="O473" i="6" s="1"/>
  <c r="J474" i="6" a="1"/>
  <c r="J474" i="6" s="1"/>
  <c r="K474" i="6" s="1"/>
  <c r="O474" i="6" s="1"/>
  <c r="J475" i="6" a="1"/>
  <c r="J475" i="6" s="1"/>
  <c r="K475" i="6" s="1"/>
  <c r="P475" i="6" s="1"/>
  <c r="J476" i="6" a="1"/>
  <c r="J476" i="6" s="1"/>
  <c r="K476" i="6" s="1"/>
  <c r="O476" i="6" s="1"/>
  <c r="J477" i="6" a="1"/>
  <c r="J477" i="6" s="1"/>
  <c r="K477" i="6" s="1"/>
  <c r="P477" i="6" s="1"/>
  <c r="J478" i="6" a="1"/>
  <c r="J478" i="6" s="1"/>
  <c r="K478" i="6" s="1"/>
  <c r="O478" i="6" s="1"/>
  <c r="J479" i="6" a="1"/>
  <c r="J479" i="6" s="1"/>
  <c r="K479" i="6" s="1"/>
  <c r="O479" i="6" s="1"/>
  <c r="J480" i="6" a="1"/>
  <c r="J480" i="6" s="1"/>
  <c r="K480" i="6" s="1"/>
  <c r="O480" i="6" s="1"/>
  <c r="J481" i="6" a="1"/>
  <c r="J481" i="6" s="1"/>
  <c r="K481" i="6" s="1"/>
  <c r="O481" i="6" s="1"/>
  <c r="J482" i="6" a="1"/>
  <c r="J482" i="6" s="1"/>
  <c r="K482" i="6" s="1"/>
  <c r="N482" i="6" s="1"/>
  <c r="J483" i="6" a="1"/>
  <c r="J483" i="6" s="1"/>
  <c r="K483" i="6" s="1"/>
  <c r="N483" i="6" s="1"/>
  <c r="J484" i="6" a="1"/>
  <c r="J484" i="6" s="1"/>
  <c r="K484" i="6" s="1"/>
  <c r="O484" i="6" s="1"/>
  <c r="J485" i="6" a="1"/>
  <c r="J485" i="6" s="1"/>
  <c r="K485" i="6" s="1"/>
  <c r="J486" i="6" a="1"/>
  <c r="J486" i="6" s="1"/>
  <c r="K486" i="6" s="1"/>
  <c r="O486" i="6" s="1"/>
  <c r="J487" i="6" a="1"/>
  <c r="J487" i="6" s="1"/>
  <c r="K487" i="6" s="1"/>
  <c r="J488" i="6" a="1"/>
  <c r="J488" i="6" s="1"/>
  <c r="K488" i="6" s="1"/>
  <c r="N488" i="6" s="1"/>
  <c r="J489" i="6" a="1"/>
  <c r="J489" i="6" s="1"/>
  <c r="K489" i="6" s="1"/>
  <c r="J490" i="6" a="1"/>
  <c r="J490" i="6" s="1"/>
  <c r="K490" i="6" s="1"/>
  <c r="O490" i="6" s="1"/>
  <c r="J491" i="6" a="1"/>
  <c r="J491" i="6" s="1"/>
  <c r="K491" i="6" s="1"/>
  <c r="O491" i="6" s="1"/>
  <c r="J492" i="6" a="1"/>
  <c r="J492" i="6" s="1"/>
  <c r="K492" i="6" s="1"/>
  <c r="J493" i="6" a="1"/>
  <c r="J493" i="6" s="1"/>
  <c r="K493" i="6" s="1"/>
  <c r="N493" i="6" s="1"/>
  <c r="J494" i="6" a="1"/>
  <c r="J494" i="6" s="1"/>
  <c r="K494" i="6" s="1"/>
  <c r="O494" i="6" s="1"/>
  <c r="J495" i="6" a="1"/>
  <c r="J495" i="6" s="1"/>
  <c r="K495" i="6" s="1"/>
  <c r="P495" i="6" s="1"/>
  <c r="J496" i="6" a="1"/>
  <c r="J496" i="6" s="1"/>
  <c r="K496" i="6" s="1"/>
  <c r="O496" i="6" s="1"/>
  <c r="J497" i="6" a="1"/>
  <c r="J497" i="6" s="1"/>
  <c r="K497" i="6" s="1"/>
  <c r="O497" i="6" s="1"/>
  <c r="J498" i="6" a="1"/>
  <c r="J498" i="6" s="1"/>
  <c r="K498" i="6" s="1"/>
  <c r="O498" i="6" s="1"/>
  <c r="J499" i="6" a="1"/>
  <c r="J499" i="6" s="1"/>
  <c r="K499" i="6" s="1"/>
  <c r="O499" i="6" s="1"/>
  <c r="J500" i="6" a="1"/>
  <c r="J500" i="6" s="1"/>
  <c r="K500" i="6" s="1"/>
  <c r="P500" i="6" s="1"/>
  <c r="J501" i="6" a="1"/>
  <c r="J501" i="6" s="1"/>
  <c r="K501" i="6" s="1"/>
  <c r="O501" i="6" s="1"/>
  <c r="J502" i="6" a="1"/>
  <c r="J502" i="6" s="1"/>
  <c r="K502" i="6" s="1"/>
  <c r="O502" i="6" s="1"/>
  <c r="J503" i="6" a="1"/>
  <c r="J503" i="6" s="1"/>
  <c r="K503" i="6" s="1"/>
  <c r="O503" i="6" s="1"/>
  <c r="J504" i="6" a="1"/>
  <c r="J504" i="6" s="1"/>
  <c r="K504" i="6" s="1"/>
  <c r="O504" i="6" s="1"/>
  <c r="J505" i="6" a="1"/>
  <c r="J505" i="6" s="1"/>
  <c r="K505" i="6" s="1"/>
  <c r="J506" i="6" a="1"/>
  <c r="J506" i="6" s="1"/>
  <c r="K506" i="6" s="1"/>
  <c r="O506" i="6" s="1"/>
  <c r="J507" i="6" a="1"/>
  <c r="J507" i="6" s="1"/>
  <c r="K507" i="6" s="1"/>
  <c r="J508" i="6" a="1"/>
  <c r="J508" i="6" s="1"/>
  <c r="K508" i="6" s="1"/>
  <c r="J509" i="6" a="1"/>
  <c r="J509" i="6" s="1"/>
  <c r="K509" i="6" s="1"/>
  <c r="O509" i="6" s="1"/>
  <c r="J510" i="6" a="1"/>
  <c r="J510" i="6" s="1"/>
  <c r="K510" i="6" s="1"/>
  <c r="P510" i="6" s="1"/>
  <c r="J511" i="6" a="1"/>
  <c r="J511" i="6" s="1"/>
  <c r="K511" i="6" s="1"/>
  <c r="O511" i="6" s="1"/>
  <c r="J512" i="6" a="1"/>
  <c r="J512" i="6" s="1"/>
  <c r="K512" i="6" s="1"/>
  <c r="O512" i="6" s="1"/>
  <c r="J513" i="6" a="1"/>
  <c r="J513" i="6" s="1"/>
  <c r="K513" i="6" s="1"/>
  <c r="O513" i="6" s="1"/>
  <c r="J514" i="6" a="1"/>
  <c r="J514" i="6" s="1"/>
  <c r="K514" i="6" s="1"/>
  <c r="O514" i="6" s="1"/>
  <c r="J515" i="6" a="1"/>
  <c r="J515" i="6" s="1"/>
  <c r="K515" i="6" s="1"/>
  <c r="O515" i="6" s="1"/>
  <c r="J516" i="6" a="1"/>
  <c r="J516" i="6" s="1"/>
  <c r="K516" i="6" s="1"/>
  <c r="O516" i="6" s="1"/>
  <c r="J517" i="6" a="1"/>
  <c r="J517" i="6" s="1"/>
  <c r="K517" i="6" s="1"/>
  <c r="O517" i="6" s="1"/>
  <c r="J518" i="6" a="1"/>
  <c r="J518" i="6" s="1"/>
  <c r="K518" i="6" s="1"/>
  <c r="N518" i="6" s="1"/>
  <c r="J519" i="6" a="1"/>
  <c r="J519" i="6" s="1"/>
  <c r="K519" i="6" s="1"/>
  <c r="J520" i="6" a="1"/>
  <c r="J520" i="6" s="1"/>
  <c r="K520" i="6" s="1"/>
  <c r="J521" i="6" a="1"/>
  <c r="J521" i="6" s="1"/>
  <c r="K521" i="6" s="1"/>
  <c r="O521" i="6" s="1"/>
  <c r="J522" i="6" a="1"/>
  <c r="J522" i="6" s="1"/>
  <c r="K522" i="6" s="1"/>
  <c r="J523" i="6" a="1"/>
  <c r="J523" i="6" s="1"/>
  <c r="K523" i="6" s="1"/>
  <c r="J524" i="6" a="1"/>
  <c r="J524" i="6" s="1"/>
  <c r="K524" i="6" s="1"/>
  <c r="O524" i="6" s="1"/>
  <c r="J525" i="6" a="1"/>
  <c r="J525" i="6" s="1"/>
  <c r="K525" i="6" s="1"/>
  <c r="O525" i="6" s="1"/>
  <c r="J526" i="6" a="1"/>
  <c r="J526" i="6" s="1"/>
  <c r="K526" i="6" s="1"/>
  <c r="J527" i="6" a="1"/>
  <c r="J527" i="6" s="1"/>
  <c r="K527" i="6" s="1"/>
  <c r="N527" i="6" s="1"/>
  <c r="J528" i="6" a="1"/>
  <c r="J528" i="6" s="1"/>
  <c r="K528" i="6" s="1"/>
  <c r="L528" i="6" s="1"/>
  <c r="J529" i="6" a="1"/>
  <c r="J529" i="6" s="1"/>
  <c r="K529" i="6" s="1"/>
  <c r="L529" i="6" s="1"/>
  <c r="J530" i="6" a="1"/>
  <c r="J530" i="6" s="1"/>
  <c r="K530" i="6" s="1"/>
  <c r="O530" i="6" s="1"/>
  <c r="J531" i="6" a="1"/>
  <c r="J531" i="6" s="1"/>
  <c r="K531" i="6" s="1"/>
  <c r="O531" i="6" s="1"/>
  <c r="J532" i="6" a="1"/>
  <c r="J532" i="6" s="1"/>
  <c r="K532" i="6" s="1"/>
  <c r="O532" i="6" s="1"/>
  <c r="J533" i="6" a="1"/>
  <c r="J533" i="6" s="1"/>
  <c r="K533" i="6" s="1"/>
  <c r="O533" i="6" s="1"/>
  <c r="J534" i="6" a="1"/>
  <c r="J534" i="6" s="1"/>
  <c r="K534" i="6" s="1"/>
  <c r="O534" i="6" s="1"/>
  <c r="J535" i="6" a="1"/>
  <c r="J535" i="6" s="1"/>
  <c r="K535" i="6" s="1"/>
  <c r="J536" i="6" a="1"/>
  <c r="J536" i="6" s="1"/>
  <c r="K536" i="6" s="1"/>
  <c r="J537" i="6" a="1"/>
  <c r="J537" i="6" s="1"/>
  <c r="K537" i="6" s="1"/>
  <c r="O537" i="6" s="1"/>
  <c r="J538" i="6" a="1"/>
  <c r="J538" i="6" s="1"/>
  <c r="K538" i="6" s="1"/>
  <c r="J539" i="6" a="1"/>
  <c r="J539" i="6" s="1"/>
  <c r="K539" i="6" s="1"/>
  <c r="O539" i="6" s="1"/>
  <c r="J540" i="6" a="1"/>
  <c r="J540" i="6" s="1"/>
  <c r="K540" i="6" s="1"/>
  <c r="O540" i="6" s="1"/>
  <c r="J541" i="6" a="1"/>
  <c r="J541" i="6" s="1"/>
  <c r="K541" i="6" s="1"/>
  <c r="P541" i="6" s="1"/>
  <c r="J542" i="6" a="1"/>
  <c r="J542" i="6" s="1"/>
  <c r="K542" i="6" s="1"/>
  <c r="N542" i="6" s="1"/>
  <c r="J543" i="6" a="1"/>
  <c r="J543" i="6" s="1"/>
  <c r="K543" i="6" s="1"/>
  <c r="O543" i="6" s="1"/>
  <c r="J544" i="6" a="1"/>
  <c r="J544" i="6" s="1"/>
  <c r="K544" i="6" s="1"/>
  <c r="O544" i="6" s="1"/>
  <c r="J545" i="6" a="1"/>
  <c r="J545" i="6" s="1"/>
  <c r="K545" i="6" s="1"/>
  <c r="O545" i="6" s="1"/>
  <c r="J546" i="6" a="1"/>
  <c r="J546" i="6" s="1"/>
  <c r="K546" i="6" s="1"/>
  <c r="N546" i="6" s="1"/>
  <c r="J547" i="6" a="1"/>
  <c r="J547" i="6" s="1"/>
  <c r="K547" i="6" s="1"/>
  <c r="O547" i="6" s="1"/>
  <c r="J548" i="6" a="1"/>
  <c r="J548" i="6" s="1"/>
  <c r="K548" i="6" s="1"/>
  <c r="P548" i="6" s="1"/>
  <c r="J549" i="6" a="1"/>
  <c r="J549" i="6" s="1"/>
  <c r="K549" i="6" s="1"/>
  <c r="N549" i="6" s="1"/>
  <c r="J550" i="6" a="1"/>
  <c r="J550" i="6" s="1"/>
  <c r="K550" i="6" s="1"/>
  <c r="N550" i="6" s="1"/>
  <c r="J551" i="6" a="1"/>
  <c r="J551" i="6" s="1"/>
  <c r="K551" i="6" s="1"/>
  <c r="O551" i="6" s="1"/>
  <c r="J552" i="6" a="1"/>
  <c r="J552" i="6" s="1"/>
  <c r="K552" i="6" s="1"/>
  <c r="O552" i="6" s="1"/>
  <c r="J553" i="6" a="1"/>
  <c r="J553" i="6" s="1"/>
  <c r="K553" i="6" s="1"/>
  <c r="O553" i="6" s="1"/>
  <c r="J554" i="6" a="1"/>
  <c r="J554" i="6" s="1"/>
  <c r="K554" i="6" s="1"/>
  <c r="J555" i="6" a="1"/>
  <c r="J555" i="6" s="1"/>
  <c r="K555" i="6" s="1"/>
  <c r="O555" i="6" s="1"/>
  <c r="J556" i="6" a="1"/>
  <c r="J556" i="6" s="1"/>
  <c r="K556" i="6" s="1"/>
  <c r="O556" i="6" s="1"/>
  <c r="J557" i="6" a="1"/>
  <c r="J557" i="6" s="1"/>
  <c r="K557" i="6" s="1"/>
  <c r="O557" i="6" s="1"/>
  <c r="J558" i="6" a="1"/>
  <c r="J558" i="6" s="1"/>
  <c r="K558" i="6" s="1"/>
  <c r="O558" i="6" s="1"/>
  <c r="J559" i="6" a="1"/>
  <c r="J559" i="6" s="1"/>
  <c r="K559" i="6" s="1"/>
  <c r="O559" i="6" s="1"/>
  <c r="J560" i="6" a="1"/>
  <c r="J560" i="6" s="1"/>
  <c r="K560" i="6" s="1"/>
  <c r="N560" i="6" s="1"/>
  <c r="J561" i="6" a="1"/>
  <c r="J561" i="6" s="1"/>
  <c r="K561" i="6" s="1"/>
  <c r="N561" i="6" s="1"/>
  <c r="J562" i="6" a="1"/>
  <c r="J562" i="6" s="1"/>
  <c r="K562" i="6" s="1"/>
  <c r="O562" i="6" s="1"/>
  <c r="J563" i="6" a="1"/>
  <c r="J563" i="6" s="1"/>
  <c r="K563" i="6" s="1"/>
  <c r="O563" i="6" s="1"/>
  <c r="J564" i="6" a="1"/>
  <c r="J564" i="6" s="1"/>
  <c r="K564" i="6" s="1"/>
  <c r="O564" i="6" s="1"/>
  <c r="J565" i="6" a="1"/>
  <c r="J565" i="6" s="1"/>
  <c r="K565" i="6" s="1"/>
  <c r="O565" i="6" s="1"/>
  <c r="J566" i="6" a="1"/>
  <c r="J566" i="6" s="1"/>
  <c r="K566" i="6" s="1"/>
  <c r="P566" i="6" s="1"/>
  <c r="J567" i="6" a="1"/>
  <c r="J567" i="6" s="1"/>
  <c r="K567" i="6" s="1"/>
  <c r="J568" i="6" a="1"/>
  <c r="J568" i="6" s="1"/>
  <c r="K568" i="6" s="1"/>
  <c r="J569" i="6" a="1"/>
  <c r="J569" i="6" s="1"/>
  <c r="K569" i="6" s="1"/>
  <c r="O569" i="6" s="1"/>
  <c r="J570" i="6" a="1"/>
  <c r="J570" i="6" s="1"/>
  <c r="K570" i="6" s="1"/>
  <c r="O570" i="6" s="1"/>
  <c r="J571" i="6" a="1"/>
  <c r="J571" i="6" s="1"/>
  <c r="K571" i="6" s="1"/>
  <c r="O571" i="6" s="1"/>
  <c r="J572" i="6" a="1"/>
  <c r="J572" i="6" s="1"/>
  <c r="K572" i="6" s="1"/>
  <c r="O572" i="6" s="1"/>
  <c r="J573" i="6" a="1"/>
  <c r="J573" i="6" s="1"/>
  <c r="K573" i="6" s="1"/>
  <c r="P573" i="6" s="1"/>
  <c r="J574" i="6" a="1"/>
  <c r="J574" i="6" s="1"/>
  <c r="K574" i="6" s="1"/>
  <c r="N574" i="6" s="1"/>
  <c r="J575" i="6" a="1"/>
  <c r="J575" i="6" s="1"/>
  <c r="K575" i="6" s="1"/>
  <c r="P575" i="6" s="1"/>
  <c r="J576" i="6" a="1"/>
  <c r="J576" i="6" s="1"/>
  <c r="K576" i="6" s="1"/>
  <c r="O576" i="6" s="1"/>
  <c r="J577" i="6" a="1"/>
  <c r="J577" i="6" s="1"/>
  <c r="K577" i="6" s="1"/>
  <c r="O577" i="6" s="1"/>
  <c r="J578" i="6" a="1"/>
  <c r="J578" i="6" s="1"/>
  <c r="K578" i="6" s="1"/>
  <c r="O578" i="6" s="1"/>
  <c r="J579" i="6" a="1"/>
  <c r="J579" i="6" s="1"/>
  <c r="K579" i="6" s="1"/>
  <c r="O579" i="6" s="1"/>
  <c r="J580" i="6" a="1"/>
  <c r="J580" i="6" s="1"/>
  <c r="K580" i="6" s="1"/>
  <c r="O580" i="6" s="1"/>
  <c r="J581" i="6" a="1"/>
  <c r="J581" i="6" s="1"/>
  <c r="K581" i="6" s="1"/>
  <c r="O581" i="6" s="1"/>
  <c r="J582" i="6" a="1"/>
  <c r="J582" i="6" s="1"/>
  <c r="K582" i="6" s="1"/>
  <c r="J583" i="6" a="1"/>
  <c r="J583" i="6" s="1"/>
  <c r="K583" i="6" s="1"/>
  <c r="O583" i="6" s="1"/>
  <c r="J584" i="6" a="1"/>
  <c r="J584" i="6" s="1"/>
  <c r="K584" i="6" s="1"/>
  <c r="J585" i="6" a="1"/>
  <c r="J585" i="6" s="1"/>
  <c r="K585" i="6" s="1"/>
  <c r="J586" i="6" a="1"/>
  <c r="J586" i="6" s="1"/>
  <c r="K586" i="6" s="1"/>
  <c r="O586" i="6" s="1"/>
  <c r="J587" i="6" a="1"/>
  <c r="J587" i="6" s="1"/>
  <c r="K587" i="6" s="1"/>
  <c r="O587" i="6" s="1"/>
  <c r="J588" i="6" a="1"/>
  <c r="J588" i="6" s="1"/>
  <c r="K588" i="6" s="1"/>
  <c r="O588" i="6" s="1"/>
  <c r="J589" i="6" a="1"/>
  <c r="J589" i="6" s="1"/>
  <c r="K589" i="6" s="1"/>
  <c r="O589" i="6" s="1"/>
  <c r="J590" i="6" a="1"/>
  <c r="J590" i="6" s="1"/>
  <c r="K590" i="6" s="1"/>
  <c r="O590" i="6" s="1"/>
  <c r="J591" i="6" a="1"/>
  <c r="J591" i="6" s="1"/>
  <c r="K591" i="6" s="1"/>
  <c r="O591" i="6" s="1"/>
  <c r="J592" i="6" a="1"/>
  <c r="J592" i="6" s="1"/>
  <c r="K592" i="6" s="1"/>
  <c r="O592" i="6" s="1"/>
  <c r="J593" i="6" a="1"/>
  <c r="J593" i="6" s="1"/>
  <c r="K593" i="6" s="1"/>
  <c r="O593" i="6" s="1"/>
  <c r="J594" i="6" a="1"/>
  <c r="J594" i="6" s="1"/>
  <c r="K594" i="6" s="1"/>
  <c r="P594" i="6" s="1"/>
  <c r="J595" i="6" a="1"/>
  <c r="J595" i="6" s="1"/>
  <c r="K595" i="6" s="1"/>
  <c r="O595" i="6" s="1"/>
  <c r="J596" i="6" a="1"/>
  <c r="J596" i="6" s="1"/>
  <c r="K596" i="6" s="1"/>
  <c r="O596" i="6" s="1"/>
  <c r="J597" i="6" a="1"/>
  <c r="J597" i="6" s="1"/>
  <c r="K597" i="6" s="1"/>
  <c r="O597" i="6" s="1"/>
  <c r="J598" i="6" a="1"/>
  <c r="J598" i="6" s="1"/>
  <c r="K598" i="6" s="1"/>
  <c r="P598" i="6" s="1"/>
  <c r="J599" i="6" a="1"/>
  <c r="J599" i="6" s="1"/>
  <c r="K599" i="6" s="1"/>
  <c r="O599" i="6" s="1"/>
  <c r="J600" i="6" a="1"/>
  <c r="J600" i="6" s="1"/>
  <c r="K600" i="6" s="1"/>
  <c r="O600" i="6" s="1"/>
  <c r="J601" i="6" a="1"/>
  <c r="J601" i="6" s="1"/>
  <c r="K601" i="6" s="1"/>
  <c r="J602" i="6" a="1"/>
  <c r="J602" i="6" s="1"/>
  <c r="K602" i="6" s="1"/>
  <c r="O602" i="6" s="1"/>
  <c r="J603" i="6" a="1"/>
  <c r="J603" i="6" s="1"/>
  <c r="K603" i="6" s="1"/>
  <c r="O603" i="6" s="1"/>
  <c r="J604" i="6" a="1"/>
  <c r="J604" i="6" s="1"/>
  <c r="K604" i="6" s="1"/>
  <c r="J605" i="6" a="1"/>
  <c r="J605" i="6" s="1"/>
  <c r="K605" i="6" s="1"/>
  <c r="O605" i="6" s="1"/>
  <c r="J606" i="6" a="1"/>
  <c r="J606" i="6" s="1"/>
  <c r="K606" i="6" s="1"/>
  <c r="P606" i="6" s="1"/>
  <c r="J607" i="6" a="1"/>
  <c r="J607" i="6" s="1"/>
  <c r="K607" i="6" s="1"/>
  <c r="J608" i="6" a="1"/>
  <c r="J608" i="6" s="1"/>
  <c r="K608" i="6" s="1"/>
  <c r="J609" i="6" a="1"/>
  <c r="J609" i="6" s="1"/>
  <c r="K609" i="6" s="1"/>
  <c r="O609" i="6" s="1"/>
  <c r="J610" i="6" a="1"/>
  <c r="J610" i="6" s="1"/>
  <c r="K610" i="6" s="1"/>
  <c r="P610" i="6" s="1"/>
  <c r="J611" i="6" a="1"/>
  <c r="J611" i="6" s="1"/>
  <c r="K611" i="6" s="1"/>
  <c r="O611" i="6" s="1"/>
  <c r="J612" i="6" a="1"/>
  <c r="J612" i="6" s="1"/>
  <c r="K612" i="6" s="1"/>
  <c r="J613" i="6" a="1"/>
  <c r="J613" i="6" s="1"/>
  <c r="K613" i="6" s="1"/>
  <c r="O613" i="6" s="1"/>
  <c r="J614" i="6" a="1"/>
  <c r="J614" i="6" s="1"/>
  <c r="K614" i="6" s="1"/>
  <c r="O614" i="6" s="1"/>
  <c r="J615" i="6" a="1"/>
  <c r="J615" i="6" s="1"/>
  <c r="K615" i="6" s="1"/>
  <c r="O615" i="6" s="1"/>
  <c r="J616" i="6" a="1"/>
  <c r="J616" i="6" s="1"/>
  <c r="K616" i="6" s="1"/>
  <c r="O616" i="6" s="1"/>
  <c r="J617" i="6" a="1"/>
  <c r="J617" i="6" s="1"/>
  <c r="K617" i="6" s="1"/>
  <c r="O617" i="6" s="1"/>
  <c r="J618" i="6" a="1"/>
  <c r="J618" i="6" s="1"/>
  <c r="K618" i="6" s="1"/>
  <c r="O618" i="6" s="1"/>
  <c r="J619" i="6" a="1"/>
  <c r="J619" i="6" s="1"/>
  <c r="K619" i="6" s="1"/>
  <c r="O619" i="6" s="1"/>
  <c r="J620" i="6" a="1"/>
  <c r="J620" i="6" s="1"/>
  <c r="K620" i="6" s="1"/>
  <c r="L620" i="6" s="1"/>
  <c r="J621" i="6" a="1"/>
  <c r="J621" i="6" s="1"/>
  <c r="K621" i="6" s="1"/>
  <c r="O621" i="6" s="1"/>
  <c r="J622" i="6" a="1"/>
  <c r="J622" i="6" s="1"/>
  <c r="K622" i="6" s="1"/>
  <c r="O622" i="6" s="1"/>
  <c r="J623" i="6" a="1"/>
  <c r="J623" i="6" s="1"/>
  <c r="K623" i="6" s="1"/>
  <c r="O623" i="6" s="1"/>
  <c r="J624" i="6" a="1"/>
  <c r="J624" i="6" s="1"/>
  <c r="K624" i="6" s="1"/>
  <c r="O624" i="6" s="1"/>
  <c r="J625" i="6" a="1"/>
  <c r="J625" i="6" s="1"/>
  <c r="K625" i="6" s="1"/>
  <c r="P625" i="6" s="1"/>
  <c r="J626" i="6" a="1"/>
  <c r="J626" i="6" s="1"/>
  <c r="K626" i="6" s="1"/>
  <c r="O626" i="6" s="1"/>
  <c r="J627" i="6" a="1"/>
  <c r="J627" i="6" s="1"/>
  <c r="K627" i="6" s="1"/>
  <c r="N627" i="6" s="1"/>
  <c r="J628" i="6" a="1"/>
  <c r="J628" i="6" s="1"/>
  <c r="K628" i="6" s="1"/>
  <c r="O628" i="6" s="1"/>
  <c r="J629" i="6" a="1"/>
  <c r="J629" i="6" s="1"/>
  <c r="K629" i="6" s="1"/>
  <c r="O629" i="6" s="1"/>
  <c r="J630" i="6" a="1"/>
  <c r="J630" i="6" s="1"/>
  <c r="K630" i="6" s="1"/>
  <c r="O630" i="6" s="1"/>
  <c r="J631" i="6" a="1"/>
  <c r="J631" i="6" s="1"/>
  <c r="K631" i="6" s="1"/>
  <c r="O631" i="6" s="1"/>
  <c r="J632" i="6" a="1"/>
  <c r="J632" i="6" s="1"/>
  <c r="K632" i="6" s="1"/>
  <c r="O632" i="6" s="1"/>
  <c r="J633" i="6" a="1"/>
  <c r="J633" i="6" s="1"/>
  <c r="K633" i="6" s="1"/>
  <c r="N633" i="6" s="1"/>
  <c r="J634" i="6" a="1"/>
  <c r="J634" i="6" s="1"/>
  <c r="K634" i="6" s="1"/>
  <c r="L634" i="6" s="1"/>
  <c r="J635" i="6" a="1"/>
  <c r="J635" i="6" s="1"/>
  <c r="K635" i="6" s="1"/>
  <c r="O635" i="6" s="1"/>
  <c r="J636" i="6" a="1"/>
  <c r="J636" i="6" s="1"/>
  <c r="K636" i="6" s="1"/>
  <c r="N636" i="6" s="1"/>
  <c r="J637" i="6" a="1"/>
  <c r="J637" i="6" s="1"/>
  <c r="K637" i="6" s="1"/>
  <c r="J638" i="6" a="1"/>
  <c r="J638" i="6" s="1"/>
  <c r="K638" i="6" s="1"/>
  <c r="P638" i="6" s="1"/>
  <c r="J639" i="6" a="1"/>
  <c r="J639" i="6" s="1"/>
  <c r="K639" i="6" s="1"/>
  <c r="O639" i="6" s="1"/>
  <c r="J640" i="6" a="1"/>
  <c r="J640" i="6" s="1"/>
  <c r="K640" i="6" s="1"/>
  <c r="O640" i="6" s="1"/>
  <c r="J641" i="6" a="1"/>
  <c r="J641" i="6" s="1"/>
  <c r="K641" i="6" s="1"/>
  <c r="O641" i="6" s="1"/>
  <c r="J642" i="6" a="1"/>
  <c r="J642" i="6" s="1"/>
  <c r="K642" i="6" s="1"/>
  <c r="J643" i="6" a="1"/>
  <c r="J643" i="6" s="1"/>
  <c r="K643" i="6" s="1"/>
  <c r="O643" i="6" s="1"/>
  <c r="J644" i="6" a="1"/>
  <c r="J644" i="6" s="1"/>
  <c r="K644" i="6" s="1"/>
  <c r="O644" i="6" s="1"/>
  <c r="J645" i="6" a="1"/>
  <c r="J645" i="6" s="1"/>
  <c r="K645" i="6" s="1"/>
  <c r="J646" i="6" a="1"/>
  <c r="J646" i="6" s="1"/>
  <c r="K646" i="6" s="1"/>
  <c r="J647" i="6" a="1"/>
  <c r="J647" i="6" s="1"/>
  <c r="K647" i="6" s="1"/>
  <c r="J648" i="6" a="1"/>
  <c r="J648" i="6" s="1"/>
  <c r="K648" i="6" s="1"/>
  <c r="O648" i="6" s="1"/>
  <c r="J649" i="6" a="1"/>
  <c r="J649" i="6" s="1"/>
  <c r="K649" i="6" s="1"/>
  <c r="J650" i="6" a="1"/>
  <c r="J650" i="6" s="1"/>
  <c r="K650" i="6" s="1"/>
  <c r="J651" i="6" a="1"/>
  <c r="J651" i="6" s="1"/>
  <c r="K651" i="6" s="1"/>
  <c r="J652" i="6" a="1"/>
  <c r="J652" i="6" s="1"/>
  <c r="K652" i="6" s="1"/>
  <c r="N652" i="6" s="1"/>
  <c r="J653" i="6" a="1"/>
  <c r="J653" i="6" s="1"/>
  <c r="K653" i="6" s="1"/>
  <c r="O653" i="6" s="1"/>
  <c r="J654" i="6" a="1"/>
  <c r="J654" i="6" s="1"/>
  <c r="K654" i="6" s="1"/>
  <c r="O654" i="6" s="1"/>
  <c r="J655" i="6" a="1"/>
  <c r="J655" i="6" s="1"/>
  <c r="K655" i="6" s="1"/>
  <c r="O655" i="6" s="1"/>
  <c r="J656" i="6" a="1"/>
  <c r="J656" i="6"/>
  <c r="K656" i="6" s="1"/>
  <c r="O656" i="6" s="1"/>
  <c r="J657" i="6" a="1"/>
  <c r="J657" i="6" s="1"/>
  <c r="K657" i="6" s="1"/>
  <c r="O657" i="6" s="1"/>
  <c r="J658" i="6" a="1"/>
  <c r="J658" i="6" s="1"/>
  <c r="K658" i="6" s="1"/>
  <c r="O658" i="6" s="1"/>
  <c r="J659" i="6" a="1"/>
  <c r="J659" i="6" s="1"/>
  <c r="K659" i="6" s="1"/>
  <c r="O659" i="6" s="1"/>
  <c r="J660" i="6" a="1"/>
  <c r="J660" i="6" s="1"/>
  <c r="K660" i="6" s="1"/>
  <c r="O660" i="6" s="1"/>
  <c r="J661" i="6" a="1"/>
  <c r="J661" i="6" s="1"/>
  <c r="K661" i="6" s="1"/>
  <c r="O661" i="6" s="1"/>
  <c r="J662" i="6" a="1"/>
  <c r="J662" i="6" s="1"/>
  <c r="K662" i="6" s="1"/>
  <c r="O662" i="6" s="1"/>
  <c r="J663" i="6" a="1"/>
  <c r="J663" i="6" s="1"/>
  <c r="K663" i="6" s="1"/>
  <c r="O663" i="6" s="1"/>
  <c r="J664" i="6" a="1"/>
  <c r="J664" i="6" s="1"/>
  <c r="K664" i="6" s="1"/>
  <c r="N664" i="6" s="1"/>
  <c r="J665" i="6" a="1"/>
  <c r="J665" i="6" s="1"/>
  <c r="K665" i="6" s="1"/>
  <c r="O665" i="6" s="1"/>
  <c r="J666" i="6" a="1"/>
  <c r="J666" i="6" s="1"/>
  <c r="K666" i="6" s="1"/>
  <c r="N666" i="6" s="1"/>
  <c r="J667" i="6" a="1"/>
  <c r="J667" i="6" s="1"/>
  <c r="K667" i="6" s="1"/>
  <c r="N667" i="6" s="1"/>
  <c r="J668" i="6" a="1"/>
  <c r="J668" i="6" s="1"/>
  <c r="K668" i="6" s="1"/>
  <c r="J669" i="6" a="1"/>
  <c r="J669" i="6" s="1"/>
  <c r="K669" i="6" s="1"/>
  <c r="J670" i="6" a="1"/>
  <c r="J670" i="6" s="1"/>
  <c r="K670" i="6" s="1"/>
  <c r="O670" i="6" s="1"/>
  <c r="J671" i="6" a="1"/>
  <c r="J671" i="6" s="1"/>
  <c r="K671" i="6" s="1"/>
  <c r="O671" i="6" s="1"/>
  <c r="J672" i="6" a="1"/>
  <c r="J672" i="6" s="1"/>
  <c r="K672" i="6" s="1"/>
  <c r="J673" i="6" a="1"/>
  <c r="J673" i="6" s="1"/>
  <c r="K673" i="6" s="1"/>
  <c r="N673" i="6" s="1"/>
  <c r="J674" i="6" a="1"/>
  <c r="J674" i="6" s="1"/>
  <c r="K674" i="6" s="1"/>
  <c r="O674" i="6" s="1"/>
  <c r="J675" i="6" a="1"/>
  <c r="J675" i="6" s="1"/>
  <c r="K675" i="6" s="1"/>
  <c r="N675" i="6" s="1"/>
  <c r="J676" i="6" a="1"/>
  <c r="J676" i="6" s="1"/>
  <c r="K676" i="6" s="1"/>
  <c r="O676" i="6" s="1"/>
  <c r="J677" i="6" a="1"/>
  <c r="J677" i="6" s="1"/>
  <c r="K677" i="6" s="1"/>
  <c r="O677" i="6" s="1"/>
  <c r="J678" i="6" a="1"/>
  <c r="J678" i="6" s="1"/>
  <c r="K678" i="6" s="1"/>
  <c r="O678" i="6" s="1"/>
  <c r="J679" i="6" a="1"/>
  <c r="J679" i="6" s="1"/>
  <c r="K679" i="6" s="1"/>
  <c r="O679" i="6" s="1"/>
  <c r="J680" i="6" a="1"/>
  <c r="J680" i="6" s="1"/>
  <c r="K680" i="6" s="1"/>
  <c r="J681" i="6" a="1"/>
  <c r="J681" i="6" s="1"/>
  <c r="K681" i="6" s="1"/>
  <c r="J682" i="6" a="1"/>
  <c r="J682" i="6" s="1"/>
  <c r="K682" i="6" s="1"/>
  <c r="P682" i="6" s="1"/>
  <c r="J683" i="6" a="1"/>
  <c r="J683" i="6" s="1"/>
  <c r="K683" i="6" s="1"/>
  <c r="N683" i="6" s="1"/>
  <c r="J684" i="6" a="1"/>
  <c r="J684" i="6" s="1"/>
  <c r="K684" i="6" s="1"/>
  <c r="N684" i="6" s="1"/>
  <c r="J685" i="6" a="1"/>
  <c r="J685" i="6" s="1"/>
  <c r="K685" i="6" s="1"/>
  <c r="P685" i="6" s="1"/>
  <c r="J686" i="6" a="1"/>
  <c r="J686" i="6" s="1"/>
  <c r="K686" i="6" s="1"/>
  <c r="J687" i="6" a="1"/>
  <c r="J687" i="6" s="1"/>
  <c r="K687" i="6" s="1"/>
  <c r="O687" i="6" s="1"/>
  <c r="J688" i="6" a="1"/>
  <c r="J688" i="6" s="1"/>
  <c r="K688" i="6" s="1"/>
  <c r="J689" i="6" a="1"/>
  <c r="J689" i="6" s="1"/>
  <c r="K689" i="6" s="1"/>
  <c r="O689" i="6" s="1"/>
  <c r="J690" i="6" a="1"/>
  <c r="J690" i="6" s="1"/>
  <c r="K690" i="6" s="1"/>
  <c r="J691" i="6" a="1"/>
  <c r="J691" i="6" s="1"/>
  <c r="K691" i="6" s="1"/>
  <c r="O691" i="6" s="1"/>
  <c r="J692" i="6" a="1"/>
  <c r="J692" i="6" s="1"/>
  <c r="K692" i="6" s="1"/>
  <c r="J693" i="6" a="1"/>
  <c r="J693" i="6" s="1"/>
  <c r="K693" i="6" s="1"/>
  <c r="J694" i="6" a="1"/>
  <c r="J694" i="6" s="1"/>
  <c r="K694" i="6" s="1"/>
  <c r="J695" i="6" a="1"/>
  <c r="J695" i="6" s="1"/>
  <c r="K695" i="6" s="1"/>
  <c r="P695" i="6" s="1"/>
  <c r="J696" i="6" a="1"/>
  <c r="J696" i="6" s="1"/>
  <c r="K696" i="6" s="1"/>
  <c r="N696" i="6" s="1"/>
  <c r="J697" i="6" a="1"/>
  <c r="J697" i="6" s="1"/>
  <c r="K697" i="6" s="1"/>
  <c r="N697" i="6" s="1"/>
  <c r="J698" i="6" a="1"/>
  <c r="J698" i="6" s="1"/>
  <c r="K698" i="6" s="1"/>
  <c r="O698" i="6" s="1"/>
  <c r="J699" i="6" a="1"/>
  <c r="J699" i="6" s="1"/>
  <c r="K699" i="6" s="1"/>
  <c r="O699" i="6" s="1"/>
  <c r="J700" i="6" a="1"/>
  <c r="J700" i="6" s="1"/>
  <c r="K700" i="6" s="1"/>
  <c r="O700" i="6" s="1"/>
  <c r="J701" i="6" a="1"/>
  <c r="J701" i="6" s="1"/>
  <c r="K701" i="6" s="1"/>
  <c r="O701" i="6" s="1"/>
  <c r="J702" i="6" a="1"/>
  <c r="J702" i="6" s="1"/>
  <c r="K702" i="6" s="1"/>
  <c r="O702" i="6" s="1"/>
  <c r="J703" i="6" a="1"/>
  <c r="J703" i="6" s="1"/>
  <c r="K703" i="6" s="1"/>
  <c r="O703" i="6" s="1"/>
  <c r="J704" i="6" a="1"/>
  <c r="J704" i="6" s="1"/>
  <c r="K704" i="6" s="1"/>
  <c r="O704" i="6" s="1"/>
  <c r="J705" i="6" a="1"/>
  <c r="J705" i="6" s="1"/>
  <c r="K705" i="6" s="1"/>
  <c r="O705" i="6" s="1"/>
  <c r="J706" i="6" a="1"/>
  <c r="J706" i="6" s="1"/>
  <c r="K706" i="6" s="1"/>
  <c r="O706" i="6" s="1"/>
  <c r="J707" i="6" a="1"/>
  <c r="J707" i="6" s="1"/>
  <c r="K707" i="6" s="1"/>
  <c r="P707" i="6" s="1"/>
  <c r="J708" i="6" a="1"/>
  <c r="J708" i="6" s="1"/>
  <c r="K708" i="6" s="1"/>
  <c r="J709" i="6" a="1"/>
  <c r="J709" i="6" s="1"/>
  <c r="K709" i="6" s="1"/>
  <c r="O709" i="6" s="1"/>
  <c r="J710" i="6" a="1"/>
  <c r="J710" i="6" s="1"/>
  <c r="K710" i="6" s="1"/>
  <c r="O710" i="6" s="1"/>
  <c r="J711" i="6" a="1"/>
  <c r="J711" i="6" s="1"/>
  <c r="K711" i="6" s="1"/>
  <c r="O711" i="6" s="1"/>
  <c r="J712" i="6" a="1"/>
  <c r="J712" i="6" s="1"/>
  <c r="K712" i="6" s="1"/>
  <c r="O712" i="6" s="1"/>
  <c r="J713" i="6" a="1"/>
  <c r="J713" i="6" s="1"/>
  <c r="K713" i="6" s="1"/>
  <c r="O713" i="6" s="1"/>
  <c r="J714" i="6" a="1"/>
  <c r="J714" i="6" s="1"/>
  <c r="K714" i="6" s="1"/>
  <c r="O714" i="6" s="1"/>
  <c r="J715" i="6" a="1"/>
  <c r="J715" i="6" s="1"/>
  <c r="K715" i="6" s="1"/>
  <c r="O715" i="6" s="1"/>
  <c r="J716" i="6" a="1"/>
  <c r="J716" i="6" s="1"/>
  <c r="K716" i="6" s="1"/>
  <c r="O716" i="6" s="1"/>
  <c r="J717" i="6" a="1"/>
  <c r="J717" i="6" s="1"/>
  <c r="K717" i="6" s="1"/>
  <c r="O717" i="6" s="1"/>
  <c r="J718" i="6" a="1"/>
  <c r="J718" i="6" s="1"/>
  <c r="K718" i="6" s="1"/>
  <c r="O718" i="6" s="1"/>
  <c r="J719" i="6" a="1"/>
  <c r="J719" i="6" s="1"/>
  <c r="K719" i="6" s="1"/>
  <c r="O719" i="6" s="1"/>
  <c r="J720" i="6" a="1"/>
  <c r="J720" i="6" s="1"/>
  <c r="K720" i="6" s="1"/>
  <c r="L720" i="6" s="1"/>
  <c r="J721" i="6" a="1"/>
  <c r="J721" i="6" s="1"/>
  <c r="K721" i="6" s="1"/>
  <c r="O721" i="6" s="1"/>
  <c r="J722" i="6" a="1"/>
  <c r="J722" i="6" s="1"/>
  <c r="K722" i="6" s="1"/>
  <c r="O722" i="6" s="1"/>
  <c r="J723" i="6" a="1"/>
  <c r="J723" i="6" s="1"/>
  <c r="K723" i="6" s="1"/>
  <c r="J724" i="6" a="1"/>
  <c r="J724" i="6" s="1"/>
  <c r="K724" i="6" s="1"/>
  <c r="O724" i="6" s="1"/>
  <c r="J725" i="6" a="1"/>
  <c r="J725" i="6" s="1"/>
  <c r="K725" i="6" s="1"/>
  <c r="O725" i="6" s="1"/>
  <c r="J726" i="6" a="1"/>
  <c r="J726" i="6" s="1"/>
  <c r="K726" i="6" s="1"/>
  <c r="J727" i="6" a="1"/>
  <c r="J727" i="6" s="1"/>
  <c r="K727" i="6" s="1"/>
  <c r="O727" i="6" s="1"/>
  <c r="J728" i="6" a="1"/>
  <c r="J728" i="6" s="1"/>
  <c r="K728" i="6" s="1"/>
  <c r="J729" i="6" a="1"/>
  <c r="J729" i="6" s="1"/>
  <c r="K729" i="6" s="1"/>
  <c r="O729" i="6" s="1"/>
  <c r="J730" i="6" a="1"/>
  <c r="J730" i="6" s="1"/>
  <c r="K730" i="6" s="1"/>
  <c r="O730" i="6" s="1"/>
  <c r="J731" i="6" a="1"/>
  <c r="J731" i="6" s="1"/>
  <c r="K731" i="6" s="1"/>
  <c r="J732" i="6" a="1"/>
  <c r="J732" i="6" s="1"/>
  <c r="K732" i="6" s="1"/>
  <c r="J733" i="6" a="1"/>
  <c r="J733" i="6" s="1"/>
  <c r="K733" i="6" s="1"/>
  <c r="O733" i="6" s="1"/>
  <c r="J734" i="6" a="1"/>
  <c r="J734" i="6"/>
  <c r="K734" i="6" s="1"/>
  <c r="O734" i="6" s="1"/>
  <c r="J735" i="6" a="1"/>
  <c r="J735" i="6" s="1"/>
  <c r="K735" i="6" s="1"/>
  <c r="N735" i="6" s="1"/>
  <c r="J736" i="6" a="1"/>
  <c r="J736" i="6" s="1"/>
  <c r="K736" i="6" s="1"/>
  <c r="J737" i="6" a="1"/>
  <c r="J737" i="6" s="1"/>
  <c r="K737" i="6" s="1"/>
  <c r="P737" i="6" s="1"/>
  <c r="J738" i="6" a="1"/>
  <c r="J738" i="6" s="1"/>
  <c r="K738" i="6" s="1"/>
  <c r="J739" i="6" a="1"/>
  <c r="J739" i="6" s="1"/>
  <c r="K739" i="6" s="1"/>
  <c r="J740" i="6" a="1"/>
  <c r="J740" i="6" s="1"/>
  <c r="K740" i="6" s="1"/>
  <c r="J741" i="6" a="1"/>
  <c r="J741" i="6" s="1"/>
  <c r="K741" i="6" s="1"/>
  <c r="J742" i="6" a="1"/>
  <c r="J742" i="6" s="1"/>
  <c r="K742" i="6" s="1"/>
  <c r="O742" i="6" s="1"/>
  <c r="J743" i="6" a="1"/>
  <c r="J743" i="6" s="1"/>
  <c r="K743" i="6" s="1"/>
  <c r="O743" i="6" s="1"/>
  <c r="J744" i="6" a="1"/>
  <c r="J744" i="6" s="1"/>
  <c r="K744" i="6" s="1"/>
  <c r="O744" i="6" s="1"/>
  <c r="J745" i="6" a="1"/>
  <c r="J745" i="6"/>
  <c r="K745" i="6" s="1"/>
  <c r="N745" i="6" s="1"/>
  <c r="J746" i="6" a="1"/>
  <c r="J746" i="6" s="1"/>
  <c r="K746" i="6" s="1"/>
  <c r="O746" i="6" s="1"/>
  <c r="J747" i="6" a="1"/>
  <c r="J747" i="6" s="1"/>
  <c r="K747" i="6" s="1"/>
  <c r="P747" i="6" s="1"/>
  <c r="J748" i="6" a="1"/>
  <c r="J748" i="6" s="1"/>
  <c r="K748" i="6" s="1"/>
  <c r="P748" i="6" s="1"/>
  <c r="J749" i="6" a="1"/>
  <c r="J749" i="6" s="1"/>
  <c r="K749" i="6" s="1"/>
  <c r="O749" i="6" s="1"/>
  <c r="J750" i="6" a="1"/>
  <c r="J750" i="6" s="1"/>
  <c r="K750" i="6" s="1"/>
  <c r="O750" i="6" s="1"/>
  <c r="J751" i="6" a="1"/>
  <c r="J751" i="6" s="1"/>
  <c r="K751" i="6" s="1"/>
  <c r="O751" i="6" s="1"/>
  <c r="J752" i="6" a="1"/>
  <c r="J752" i="6" s="1"/>
  <c r="K752" i="6" s="1"/>
  <c r="P752" i="6" s="1"/>
  <c r="J753" i="6" a="1"/>
  <c r="J753" i="6" s="1"/>
  <c r="K753" i="6" s="1"/>
  <c r="J754" i="6" a="1"/>
  <c r="J754" i="6"/>
  <c r="K754" i="6" s="1"/>
  <c r="P754" i="6" s="1"/>
  <c r="J755" i="6" a="1"/>
  <c r="J755" i="6" s="1"/>
  <c r="K755" i="6" s="1"/>
  <c r="O755" i="6" s="1"/>
  <c r="J756" i="6" a="1"/>
  <c r="J756" i="6" s="1"/>
  <c r="K756" i="6" s="1"/>
  <c r="O756" i="6" s="1"/>
  <c r="J757" i="6" a="1"/>
  <c r="J757" i="6" s="1"/>
  <c r="K757" i="6" s="1"/>
  <c r="O757" i="6" s="1"/>
  <c r="J758" i="6" a="1"/>
  <c r="J758" i="6" s="1"/>
  <c r="K758" i="6" s="1"/>
  <c r="O758" i="6" s="1"/>
  <c r="J759" i="6" a="1"/>
  <c r="J759" i="6" s="1"/>
  <c r="K759" i="6" s="1"/>
  <c r="O759" i="6" s="1"/>
  <c r="J760" i="6" a="1"/>
  <c r="J760" i="6" s="1"/>
  <c r="K760" i="6" s="1"/>
  <c r="N760" i="6" s="1"/>
  <c r="J761" i="6" a="1"/>
  <c r="J761" i="6" s="1"/>
  <c r="K761" i="6" s="1"/>
  <c r="O761" i="6" s="1"/>
  <c r="J762" i="6" a="1"/>
  <c r="J762" i="6" s="1"/>
  <c r="K762" i="6" s="1"/>
  <c r="O762" i="6" s="1"/>
  <c r="J763" i="6" a="1"/>
  <c r="J763" i="6" s="1"/>
  <c r="K763" i="6" s="1"/>
  <c r="J764" i="6" a="1"/>
  <c r="J764" i="6" s="1"/>
  <c r="K764" i="6" s="1"/>
  <c r="O764" i="6" s="1"/>
  <c r="J765" i="6" a="1"/>
  <c r="J765" i="6" s="1"/>
  <c r="K765" i="6" s="1"/>
  <c r="J766" i="6" a="1"/>
  <c r="J766" i="6" s="1"/>
  <c r="K766" i="6" s="1"/>
  <c r="N766" i="6" s="1"/>
  <c r="J767" i="6" a="1"/>
  <c r="J767" i="6" s="1"/>
  <c r="K767" i="6" s="1"/>
  <c r="O767" i="6" s="1"/>
  <c r="J768" i="6" a="1"/>
  <c r="J768" i="6" s="1"/>
  <c r="K768" i="6" s="1"/>
  <c r="O768" i="6" s="1"/>
  <c r="J769" i="6" a="1"/>
  <c r="J769" i="6" s="1"/>
  <c r="K769" i="6" s="1"/>
  <c r="P769" i="6" s="1"/>
  <c r="J770" i="6" a="1"/>
  <c r="J770" i="6" s="1"/>
  <c r="K770" i="6" s="1"/>
  <c r="O770" i="6" s="1"/>
  <c r="J771" i="6" a="1"/>
  <c r="J771" i="6" s="1"/>
  <c r="K771" i="6" s="1"/>
  <c r="J772" i="6" a="1"/>
  <c r="J772" i="6" s="1"/>
  <c r="K772" i="6" s="1"/>
  <c r="J773" i="6" a="1"/>
  <c r="J773" i="6" s="1"/>
  <c r="K773" i="6" s="1"/>
  <c r="N773" i="6" s="1"/>
  <c r="J774" i="6" a="1"/>
  <c r="J774" i="6" s="1"/>
  <c r="K774" i="6" s="1"/>
  <c r="O774" i="6" s="1"/>
  <c r="J775" i="6" a="1"/>
  <c r="J775" i="6" s="1"/>
  <c r="K775" i="6" s="1"/>
  <c r="O775" i="6" s="1"/>
  <c r="J776" i="6" a="1"/>
  <c r="J776" i="6" s="1"/>
  <c r="K776" i="6" s="1"/>
  <c r="O776" i="6" s="1"/>
  <c r="J777" i="6" a="1"/>
  <c r="J777" i="6" s="1"/>
  <c r="K777" i="6" s="1"/>
  <c r="O777" i="6" s="1"/>
  <c r="J778" i="6" a="1"/>
  <c r="J778" i="6" s="1"/>
  <c r="K778" i="6" s="1"/>
  <c r="O778" i="6" s="1"/>
  <c r="J779" i="6" a="1"/>
  <c r="J779" i="6" s="1"/>
  <c r="K779" i="6" s="1"/>
  <c r="O779" i="6" s="1"/>
  <c r="J780" i="6" a="1"/>
  <c r="J780" i="6" s="1"/>
  <c r="K780" i="6" s="1"/>
  <c r="O780" i="6" s="1"/>
  <c r="J781" i="6" a="1"/>
  <c r="J781" i="6" s="1"/>
  <c r="K781" i="6" s="1"/>
  <c r="P781" i="6" s="1"/>
  <c r="J782" i="6" a="1"/>
  <c r="J782" i="6" s="1"/>
  <c r="K782" i="6" s="1"/>
  <c r="N782" i="6" s="1"/>
  <c r="J783" i="6" a="1"/>
  <c r="J783" i="6" s="1"/>
  <c r="K783" i="6" s="1"/>
  <c r="N783" i="6" s="1"/>
  <c r="J784" i="6" a="1"/>
  <c r="J784" i="6" s="1"/>
  <c r="K784" i="6" s="1"/>
  <c r="N784" i="6" s="1"/>
  <c r="J785" i="6" a="1"/>
  <c r="J785" i="6" s="1"/>
  <c r="K785" i="6" s="1"/>
  <c r="O785" i="6" s="1"/>
  <c r="J786" i="6" a="1"/>
  <c r="J786" i="6" s="1"/>
  <c r="K786" i="6" s="1"/>
  <c r="J787" i="6" a="1"/>
  <c r="J787" i="6" s="1"/>
  <c r="K787" i="6" s="1"/>
  <c r="J788" i="6" a="1"/>
  <c r="J788" i="6" s="1"/>
  <c r="K788" i="6" s="1"/>
  <c r="J789" i="6" a="1"/>
  <c r="J789" i="6" s="1"/>
  <c r="K789" i="6" s="1"/>
  <c r="O789" i="6" s="1"/>
  <c r="J790" i="6" a="1"/>
  <c r="J790" i="6" s="1"/>
  <c r="K790" i="6" s="1"/>
  <c r="O790" i="6" s="1"/>
  <c r="J791" i="6" a="1"/>
  <c r="J791" i="6" s="1"/>
  <c r="K791" i="6" s="1"/>
  <c r="O791" i="6" s="1"/>
  <c r="J792" i="6" a="1"/>
  <c r="J792" i="6" s="1"/>
  <c r="K792" i="6" s="1"/>
  <c r="O792" i="6" s="1"/>
  <c r="J793" i="6" a="1"/>
  <c r="J793" i="6" s="1"/>
  <c r="K793" i="6" s="1"/>
  <c r="O793" i="6" s="1"/>
  <c r="J794" i="6" a="1"/>
  <c r="J794" i="6" s="1"/>
  <c r="K794" i="6" s="1"/>
  <c r="O794" i="6" s="1"/>
  <c r="J795" i="6" a="1"/>
  <c r="J795" i="6" s="1"/>
  <c r="K795" i="6" s="1"/>
  <c r="N795" i="6" s="1"/>
  <c r="J796" i="6" a="1"/>
  <c r="J796" i="6" s="1"/>
  <c r="K796" i="6" s="1"/>
  <c r="O796" i="6" s="1"/>
  <c r="J797" i="6" a="1"/>
  <c r="J797" i="6" s="1"/>
  <c r="K797" i="6" s="1"/>
  <c r="O797" i="6" s="1"/>
  <c r="J798" i="6" a="1"/>
  <c r="J798" i="6" s="1"/>
  <c r="K798" i="6" s="1"/>
  <c r="O798" i="6" s="1"/>
  <c r="J799" i="6" a="1"/>
  <c r="J799" i="6"/>
  <c r="K799" i="6" s="1"/>
  <c r="O799" i="6" s="1"/>
  <c r="J800" i="6" a="1"/>
  <c r="J800" i="6" s="1"/>
  <c r="K800" i="6" s="1"/>
  <c r="P800" i="6" s="1"/>
  <c r="J801" i="6" a="1"/>
  <c r="J801" i="6" s="1"/>
  <c r="K801" i="6" s="1"/>
  <c r="O801" i="6" s="1"/>
  <c r="J802" i="6" a="1"/>
  <c r="J802" i="6" s="1"/>
  <c r="K802" i="6" s="1"/>
  <c r="J803" i="6" a="1"/>
  <c r="J803" i="6" s="1"/>
  <c r="K803" i="6" s="1"/>
  <c r="J804" i="6" a="1"/>
  <c r="J804" i="6" s="1"/>
  <c r="K804" i="6" s="1"/>
  <c r="J805" i="6" a="1"/>
  <c r="J805" i="6" s="1"/>
  <c r="K805" i="6" s="1"/>
  <c r="O805" i="6" s="1"/>
  <c r="J806" i="6" a="1"/>
  <c r="J806" i="6"/>
  <c r="K806" i="6" s="1"/>
  <c r="O806" i="6" s="1"/>
  <c r="J807" i="6" a="1"/>
  <c r="J807" i="6" s="1"/>
  <c r="K807" i="6" s="1"/>
  <c r="O807" i="6" s="1"/>
  <c r="J808" i="6" a="1"/>
  <c r="J808" i="6"/>
  <c r="K808" i="6" s="1"/>
  <c r="O808" i="6" s="1"/>
  <c r="J809" i="6" a="1"/>
  <c r="J809" i="6" s="1"/>
  <c r="K809" i="6" s="1"/>
  <c r="O809" i="6" s="1"/>
  <c r="J810" i="6" a="1"/>
  <c r="J810" i="6" s="1"/>
  <c r="K810" i="6" s="1"/>
  <c r="O810" i="6" s="1"/>
  <c r="J811" i="6" a="1"/>
  <c r="J811" i="6" s="1"/>
  <c r="K811" i="6" s="1"/>
  <c r="O811" i="6" s="1"/>
  <c r="J812" i="6" a="1"/>
  <c r="J812" i="6" s="1"/>
  <c r="K812" i="6" s="1"/>
  <c r="N812" i="6" s="1"/>
  <c r="J813" i="6" a="1"/>
  <c r="J813" i="6" s="1"/>
  <c r="K813" i="6" s="1"/>
  <c r="P813" i="6" s="1"/>
  <c r="J814" i="6" a="1"/>
  <c r="J814" i="6" s="1"/>
  <c r="K814" i="6" s="1"/>
  <c r="M814" i="6" s="1"/>
  <c r="J815" i="6" a="1"/>
  <c r="J815" i="6" s="1"/>
  <c r="K815" i="6" s="1"/>
  <c r="O815" i="6" s="1"/>
  <c r="J816" i="6" a="1"/>
  <c r="J816" i="6"/>
  <c r="K816" i="6" s="1"/>
  <c r="J817" i="6" a="1"/>
  <c r="J817" i="6" s="1"/>
  <c r="K817" i="6" s="1"/>
  <c r="O817" i="6" s="1"/>
  <c r="J818" i="6" a="1"/>
  <c r="J818" i="6" s="1"/>
  <c r="K818" i="6" s="1"/>
  <c r="O818" i="6" s="1"/>
  <c r="J819" i="6" a="1"/>
  <c r="J819" i="6" s="1"/>
  <c r="K819" i="6" s="1"/>
  <c r="J820" i="6" a="1"/>
  <c r="J820" i="6" s="1"/>
  <c r="K820" i="6" s="1"/>
  <c r="O820" i="6" s="1"/>
  <c r="J821" i="6" a="1"/>
  <c r="J821" i="6" s="1"/>
  <c r="K821" i="6" s="1"/>
  <c r="O821" i="6" s="1"/>
  <c r="J822" i="6" a="1"/>
  <c r="J822" i="6" s="1"/>
  <c r="K822" i="6" s="1"/>
  <c r="J823" i="6" a="1"/>
  <c r="J823" i="6" s="1"/>
  <c r="K823" i="6" s="1"/>
  <c r="O823" i="6" s="1"/>
  <c r="J824" i="6" a="1"/>
  <c r="J824" i="6" s="1"/>
  <c r="K824" i="6" s="1"/>
  <c r="O824" i="6" s="1"/>
  <c r="J825" i="6" a="1"/>
  <c r="J825" i="6" s="1"/>
  <c r="K825" i="6" s="1"/>
  <c r="O825" i="6" s="1"/>
  <c r="J826" i="6" a="1"/>
  <c r="J826" i="6" s="1"/>
  <c r="K826" i="6" s="1"/>
  <c r="O826" i="6" s="1"/>
  <c r="J827" i="6" a="1"/>
  <c r="J827" i="6" s="1"/>
  <c r="K827" i="6" s="1"/>
  <c r="M827" i="6" s="1"/>
  <c r="J828" i="6" a="1"/>
  <c r="J828" i="6" s="1"/>
  <c r="K828" i="6" s="1"/>
  <c r="J829" i="6" a="1"/>
  <c r="J829" i="6" s="1"/>
  <c r="K829" i="6" s="1"/>
  <c r="O829" i="6" s="1"/>
  <c r="J830" i="6" a="1"/>
  <c r="J830" i="6" s="1"/>
  <c r="K830" i="6" s="1"/>
  <c r="N830" i="6" s="1"/>
  <c r="J831" i="6" a="1"/>
  <c r="J831" i="6" s="1"/>
  <c r="K831" i="6" s="1"/>
  <c r="J832" i="6" a="1"/>
  <c r="J832" i="6" s="1"/>
  <c r="K832" i="6" s="1"/>
  <c r="J833" i="6" a="1"/>
  <c r="J833" i="6" s="1"/>
  <c r="K833" i="6" s="1"/>
  <c r="J834" i="6" a="1"/>
  <c r="J834" i="6" s="1"/>
  <c r="K834" i="6" s="1"/>
  <c r="J835" i="6" a="1"/>
  <c r="J835" i="6" s="1"/>
  <c r="K835" i="6" s="1"/>
  <c r="O835" i="6" s="1"/>
  <c r="J836" i="6" a="1"/>
  <c r="J836" i="6" s="1"/>
  <c r="K836" i="6" s="1"/>
  <c r="O836" i="6" s="1"/>
  <c r="J837" i="6" a="1"/>
  <c r="J837" i="6" s="1"/>
  <c r="K837" i="6" s="1"/>
  <c r="O837" i="6" s="1"/>
  <c r="J838" i="6" a="1"/>
  <c r="J838" i="6" s="1"/>
  <c r="K838" i="6" s="1"/>
  <c r="J839" i="6" a="1"/>
  <c r="J839" i="6" s="1"/>
  <c r="K839" i="6" s="1"/>
  <c r="O839" i="6" s="1"/>
  <c r="J840" i="6" a="1"/>
  <c r="J840" i="6" s="1"/>
  <c r="K840" i="6" s="1"/>
  <c r="O840" i="6" s="1"/>
  <c r="J841" i="6" a="1"/>
  <c r="J841" i="6" s="1"/>
  <c r="K841" i="6" s="1"/>
  <c r="O841" i="6" s="1"/>
  <c r="J842" i="6" a="1"/>
  <c r="J842" i="6" s="1"/>
  <c r="K842" i="6" s="1"/>
  <c r="O842" i="6" s="1"/>
  <c r="J843" i="6" a="1"/>
  <c r="J843" i="6" s="1"/>
  <c r="K843" i="6" s="1"/>
  <c r="O843" i="6" s="1"/>
  <c r="J844" i="6" a="1"/>
  <c r="J844" i="6" s="1"/>
  <c r="K844" i="6" s="1"/>
  <c r="O844" i="6" s="1"/>
  <c r="J845" i="6" a="1"/>
  <c r="J845" i="6" s="1"/>
  <c r="K845" i="6" s="1"/>
  <c r="O845" i="6" s="1"/>
  <c r="J846" i="6" a="1"/>
  <c r="J846" i="6" s="1"/>
  <c r="K846" i="6" s="1"/>
  <c r="O846" i="6" s="1"/>
  <c r="J847" i="6" a="1"/>
  <c r="J847" i="6" s="1"/>
  <c r="K847" i="6" s="1"/>
  <c r="O847" i="6" s="1"/>
  <c r="J848" i="6" a="1"/>
  <c r="J848" i="6" s="1"/>
  <c r="K848" i="6" s="1"/>
  <c r="O848" i="6" s="1"/>
  <c r="J849" i="6" a="1"/>
  <c r="J849" i="6" s="1"/>
  <c r="K849" i="6" s="1"/>
  <c r="J850" i="6" a="1"/>
  <c r="J850" i="6" s="1"/>
  <c r="K850" i="6" s="1"/>
  <c r="O850" i="6" s="1"/>
  <c r="J851" i="6" a="1"/>
  <c r="J851" i="6" s="1"/>
  <c r="K851" i="6" s="1"/>
  <c r="O851" i="6" s="1"/>
  <c r="J852" i="6" a="1"/>
  <c r="J852" i="6" s="1"/>
  <c r="K852" i="6" s="1"/>
  <c r="O852" i="6" s="1"/>
  <c r="J853" i="6" a="1"/>
  <c r="J853" i="6" s="1"/>
  <c r="K853" i="6" s="1"/>
  <c r="O853" i="6" s="1"/>
  <c r="J854" i="6" a="1"/>
  <c r="J854" i="6" s="1"/>
  <c r="K854" i="6" s="1"/>
  <c r="O854" i="6" s="1"/>
  <c r="J855" i="6" a="1"/>
  <c r="J855" i="6" s="1"/>
  <c r="K855" i="6" s="1"/>
  <c r="P855" i="6" s="1"/>
  <c r="J856" i="6" a="1"/>
  <c r="J856" i="6" s="1"/>
  <c r="K856" i="6" s="1"/>
  <c r="N856" i="6" s="1"/>
  <c r="J857" i="6" a="1"/>
  <c r="J857" i="6" s="1"/>
  <c r="K857" i="6" s="1"/>
  <c r="J858" i="6" a="1"/>
  <c r="J858" i="6" s="1"/>
  <c r="K858" i="6" s="1"/>
  <c r="O858" i="6" s="1"/>
  <c r="J859" i="6" a="1"/>
  <c r="J859" i="6" s="1"/>
  <c r="K859" i="6" s="1"/>
  <c r="P859" i="6" s="1"/>
  <c r="J860" i="6" a="1"/>
  <c r="J860" i="6" s="1"/>
  <c r="K860" i="6" s="1"/>
  <c r="J861" i="6" a="1"/>
  <c r="J861" i="6" s="1"/>
  <c r="K861" i="6" s="1"/>
  <c r="P861" i="6" s="1"/>
  <c r="J862" i="6" a="1"/>
  <c r="J862" i="6" s="1"/>
  <c r="K862" i="6" s="1"/>
  <c r="O862" i="6" s="1"/>
  <c r="J863" i="6" a="1"/>
  <c r="J863" i="6" s="1"/>
  <c r="K863" i="6" s="1"/>
  <c r="O863" i="6" s="1"/>
  <c r="J864" i="6" a="1"/>
  <c r="J864" i="6" s="1"/>
  <c r="K864" i="6" s="1"/>
  <c r="O864" i="6" s="1"/>
  <c r="J865" i="6" a="1"/>
  <c r="J865" i="6" s="1"/>
  <c r="K865" i="6" s="1"/>
  <c r="O865" i="6" s="1"/>
  <c r="J866" i="6" a="1"/>
  <c r="J866" i="6" s="1"/>
  <c r="K866" i="6" s="1"/>
  <c r="O866" i="6" s="1"/>
  <c r="J867" i="6" a="1"/>
  <c r="J867" i="6" s="1"/>
  <c r="K867" i="6" s="1"/>
  <c r="O867" i="6" s="1"/>
  <c r="J868" i="6" a="1"/>
  <c r="J868" i="6" s="1"/>
  <c r="K868" i="6" s="1"/>
  <c r="O868" i="6" s="1"/>
  <c r="J869" i="6" a="1"/>
  <c r="J869" i="6" s="1"/>
  <c r="K869" i="6" s="1"/>
  <c r="O869" i="6" s="1"/>
  <c r="J870" i="6" a="1"/>
  <c r="J870" i="6" s="1"/>
  <c r="K870" i="6" s="1"/>
  <c r="O870" i="6" s="1"/>
  <c r="J871" i="6" a="1"/>
  <c r="J871" i="6" s="1"/>
  <c r="K871" i="6" s="1"/>
  <c r="O871" i="6" s="1"/>
  <c r="J872" i="6" a="1"/>
  <c r="J872" i="6" s="1"/>
  <c r="K872" i="6" s="1"/>
  <c r="J873" i="6" a="1"/>
  <c r="J873" i="6" s="1"/>
  <c r="K873" i="6" s="1"/>
  <c r="O873" i="6" s="1"/>
  <c r="J874" i="6" a="1"/>
  <c r="J874" i="6" s="1"/>
  <c r="K874" i="6" s="1"/>
  <c r="O874" i="6" s="1"/>
  <c r="J875" i="6" a="1"/>
  <c r="J875" i="6" s="1"/>
  <c r="K875" i="6" s="1"/>
  <c r="O875" i="6" s="1"/>
  <c r="J876" i="6" a="1"/>
  <c r="J876" i="6" s="1"/>
  <c r="K876" i="6" s="1"/>
  <c r="N876" i="6" s="1"/>
  <c r="J877" i="6" a="1"/>
  <c r="J877" i="6" s="1"/>
  <c r="K877" i="6" s="1"/>
  <c r="O877" i="6" s="1"/>
  <c r="J878" i="6" a="1"/>
  <c r="J878" i="6" s="1"/>
  <c r="K878" i="6" s="1"/>
  <c r="J879" i="6" a="1"/>
  <c r="J879" i="6" s="1"/>
  <c r="K879" i="6" s="1"/>
  <c r="J880" i="6" a="1"/>
  <c r="J880" i="6" s="1"/>
  <c r="K880" i="6" s="1"/>
  <c r="O880" i="6" s="1"/>
  <c r="J881" i="6" a="1"/>
  <c r="J881" i="6" s="1"/>
  <c r="K881" i="6" s="1"/>
  <c r="O881" i="6" s="1"/>
  <c r="J882" i="6" a="1"/>
  <c r="J882" i="6" s="1"/>
  <c r="K882" i="6" s="1"/>
  <c r="O882" i="6" s="1"/>
  <c r="J883" i="6" a="1"/>
  <c r="J883" i="6" s="1"/>
  <c r="K883" i="6" s="1"/>
  <c r="O883" i="6" s="1"/>
  <c r="J884" i="6" a="1"/>
  <c r="J884" i="6" s="1"/>
  <c r="K884" i="6" s="1"/>
  <c r="J885" i="6" a="1"/>
  <c r="J885" i="6" s="1"/>
  <c r="K885" i="6" s="1"/>
  <c r="O885" i="6" s="1"/>
  <c r="J886" i="6" a="1"/>
  <c r="J886" i="6" s="1"/>
  <c r="K886" i="6" s="1"/>
  <c r="O886" i="6" s="1"/>
  <c r="J887" i="6" a="1"/>
  <c r="J887" i="6" s="1"/>
  <c r="K887" i="6" s="1"/>
  <c r="J888" i="6" a="1"/>
  <c r="J888" i="6" s="1"/>
  <c r="K888" i="6" s="1"/>
  <c r="N888" i="6" s="1"/>
  <c r="J889" i="6" a="1"/>
  <c r="J889" i="6" s="1"/>
  <c r="K889" i="6" s="1"/>
  <c r="N889" i="6" s="1"/>
  <c r="J890" i="6" a="1"/>
  <c r="J890" i="6" s="1"/>
  <c r="K890" i="6" s="1"/>
  <c r="J891" i="6" a="1"/>
  <c r="J891" i="6" s="1"/>
  <c r="K891" i="6" s="1"/>
  <c r="N891" i="6" s="1"/>
  <c r="J892" i="6" a="1"/>
  <c r="J892" i="6" s="1"/>
  <c r="K892" i="6" s="1"/>
  <c r="O892" i="6" s="1"/>
  <c r="J893" i="6" a="1"/>
  <c r="J893" i="6" s="1"/>
  <c r="K893" i="6" s="1"/>
  <c r="O893" i="6" s="1"/>
  <c r="J894" i="6" a="1"/>
  <c r="J894" i="6" s="1"/>
  <c r="K894" i="6" s="1"/>
  <c r="O894" i="6" s="1"/>
  <c r="J895" i="6" a="1"/>
  <c r="J895" i="6" s="1"/>
  <c r="K895" i="6" s="1"/>
  <c r="O895" i="6" s="1"/>
  <c r="J896" i="6" a="1"/>
  <c r="J896" i="6" s="1"/>
  <c r="K896" i="6" s="1"/>
  <c r="J897" i="6" a="1"/>
  <c r="J897" i="6" s="1"/>
  <c r="K897" i="6" s="1"/>
  <c r="O897" i="6" s="1"/>
  <c r="J898" i="6" a="1"/>
  <c r="J898" i="6" s="1"/>
  <c r="K898" i="6" s="1"/>
  <c r="O898" i="6" s="1"/>
  <c r="J899" i="6" a="1"/>
  <c r="J899" i="6" s="1"/>
  <c r="K899" i="6" s="1"/>
  <c r="O899" i="6" s="1"/>
  <c r="J900" i="6" a="1"/>
  <c r="J900" i="6" s="1"/>
  <c r="K900" i="6" s="1"/>
  <c r="O900" i="6" s="1"/>
  <c r="J901" i="6" a="1"/>
  <c r="J901" i="6" s="1"/>
  <c r="K901" i="6" s="1"/>
  <c r="O901" i="6" s="1"/>
  <c r="J902" i="6" a="1"/>
  <c r="J902" i="6" s="1"/>
  <c r="K902" i="6" s="1"/>
  <c r="O902" i="6" s="1"/>
  <c r="J903" i="6" a="1"/>
  <c r="J903" i="6" s="1"/>
  <c r="K903" i="6" s="1"/>
  <c r="N903" i="6" s="1"/>
  <c r="J904" i="6" a="1"/>
  <c r="J904" i="6" s="1"/>
  <c r="K904" i="6" s="1"/>
  <c r="O904" i="6" s="1"/>
  <c r="J905" i="6" a="1"/>
  <c r="J905" i="6" s="1"/>
  <c r="K905" i="6" s="1"/>
  <c r="P905" i="6" s="1"/>
  <c r="J906" i="6" a="1"/>
  <c r="J906" i="6" s="1"/>
  <c r="K906" i="6" s="1"/>
  <c r="O906" i="6" s="1"/>
  <c r="J907" i="6" a="1"/>
  <c r="J907" i="6" s="1"/>
  <c r="K907" i="6" s="1"/>
  <c r="O907" i="6" s="1"/>
  <c r="J908" i="6" a="1"/>
  <c r="J908" i="6" s="1"/>
  <c r="K908" i="6" s="1"/>
  <c r="N908" i="6" s="1"/>
  <c r="J909" i="6" a="1"/>
  <c r="J909" i="6" s="1"/>
  <c r="K909" i="6" s="1"/>
  <c r="O909" i="6" s="1"/>
  <c r="J910" i="6" a="1"/>
  <c r="J910" i="6"/>
  <c r="K910" i="6" s="1"/>
  <c r="O910" i="6" s="1"/>
  <c r="J911" i="6" a="1"/>
  <c r="J911" i="6" s="1"/>
  <c r="K911" i="6" s="1"/>
  <c r="J912" i="6" a="1"/>
  <c r="J912" i="6" s="1"/>
  <c r="K912" i="6" s="1"/>
  <c r="O912" i="6" s="1"/>
  <c r="J913" i="6" a="1"/>
  <c r="J913" i="6" s="1"/>
  <c r="K913" i="6" s="1"/>
  <c r="O913" i="6" s="1"/>
  <c r="J914" i="6" a="1"/>
  <c r="J914" i="6" s="1"/>
  <c r="K914" i="6" s="1"/>
  <c r="O914" i="6" s="1"/>
  <c r="J915" i="6" a="1"/>
  <c r="J915" i="6" s="1"/>
  <c r="K915" i="6" s="1"/>
  <c r="O915" i="6" s="1"/>
  <c r="J916" i="6" a="1"/>
  <c r="J916" i="6" s="1"/>
  <c r="K916" i="6" s="1"/>
  <c r="J917" i="6" a="1"/>
  <c r="J917" i="6" s="1"/>
  <c r="K917" i="6" s="1"/>
  <c r="J918" i="6" a="1"/>
  <c r="J918" i="6" s="1"/>
  <c r="K918" i="6" s="1"/>
  <c r="O918" i="6" s="1"/>
  <c r="J919" i="6" a="1"/>
  <c r="J919" i="6" s="1"/>
  <c r="K919" i="6" s="1"/>
  <c r="O919" i="6" s="1"/>
  <c r="J920" i="6" a="1"/>
  <c r="J920" i="6" s="1"/>
  <c r="K920" i="6" s="1"/>
  <c r="O920" i="6" s="1"/>
  <c r="J921" i="6" a="1"/>
  <c r="J921" i="6" s="1"/>
  <c r="K921" i="6" s="1"/>
  <c r="O921" i="6" s="1"/>
  <c r="J922" i="6" a="1"/>
  <c r="J922" i="6" s="1"/>
  <c r="K922" i="6" s="1"/>
  <c r="O922" i="6" s="1"/>
  <c r="J923" i="6" a="1"/>
  <c r="J923" i="6" s="1"/>
  <c r="K923" i="6" s="1"/>
  <c r="N923" i="6" s="1"/>
  <c r="J924" i="6" a="1"/>
  <c r="J924" i="6" s="1"/>
  <c r="K924" i="6" s="1"/>
  <c r="N924" i="6" s="1"/>
  <c r="J925" i="6" a="1"/>
  <c r="J925" i="6" s="1"/>
  <c r="K925" i="6" s="1"/>
  <c r="O925" i="6" s="1"/>
  <c r="J926" i="6" a="1"/>
  <c r="J926" i="6" s="1"/>
  <c r="K926" i="6" s="1"/>
  <c r="O926" i="6" s="1"/>
  <c r="J927" i="6" a="1"/>
  <c r="J927" i="6" s="1"/>
  <c r="K927" i="6" s="1"/>
  <c r="O927" i="6" s="1"/>
  <c r="J928" i="6" a="1"/>
  <c r="J928" i="6" s="1"/>
  <c r="K928" i="6" s="1"/>
  <c r="O928" i="6" s="1"/>
  <c r="J929" i="6" a="1"/>
  <c r="J929" i="6" s="1"/>
  <c r="K929" i="6" s="1"/>
  <c r="O929" i="6" s="1"/>
  <c r="J930" i="6" a="1"/>
  <c r="J930" i="6"/>
  <c r="K930" i="6" s="1"/>
  <c r="N930" i="6" s="1"/>
  <c r="J931" i="6" a="1"/>
  <c r="J931" i="6" s="1"/>
  <c r="K931" i="6" s="1"/>
  <c r="O931" i="6" s="1"/>
  <c r="J932" i="6" a="1"/>
  <c r="J932" i="6" s="1"/>
  <c r="K932" i="6" s="1"/>
  <c r="N932" i="6" s="1"/>
  <c r="J933" i="6" a="1"/>
  <c r="J933" i="6" s="1"/>
  <c r="K933" i="6" s="1"/>
  <c r="P933" i="6" s="1"/>
  <c r="J934" i="6" a="1"/>
  <c r="J934" i="6" s="1"/>
  <c r="K934" i="6" s="1"/>
  <c r="J935" i="6" a="1"/>
  <c r="J935" i="6" s="1"/>
  <c r="K935" i="6" s="1"/>
  <c r="N935" i="6" s="1"/>
  <c r="J936" i="6" a="1"/>
  <c r="J936" i="6" s="1"/>
  <c r="K936" i="6" s="1"/>
  <c r="O936" i="6" s="1"/>
  <c r="J937" i="6" a="1"/>
  <c r="J937" i="6" s="1"/>
  <c r="K937" i="6" s="1"/>
  <c r="O937" i="6" s="1"/>
  <c r="J938" i="6" a="1"/>
  <c r="J938" i="6" s="1"/>
  <c r="K938" i="6" s="1"/>
  <c r="N938" i="6" s="1"/>
  <c r="J939" i="6" a="1"/>
  <c r="J939" i="6" s="1"/>
  <c r="K939" i="6" s="1"/>
  <c r="O939" i="6" s="1"/>
  <c r="J940" i="6" a="1"/>
  <c r="J940" i="6" s="1"/>
  <c r="K940" i="6" s="1"/>
  <c r="O940" i="6" s="1"/>
  <c r="J941" i="6" a="1"/>
  <c r="J941" i="6" s="1"/>
  <c r="K941" i="6" s="1"/>
  <c r="O941" i="6" s="1"/>
  <c r="J942" i="6" a="1"/>
  <c r="J942" i="6" s="1"/>
  <c r="K942" i="6" s="1"/>
  <c r="O942" i="6" s="1"/>
  <c r="J943" i="6" a="1"/>
  <c r="J943" i="6" s="1"/>
  <c r="K943" i="6" s="1"/>
  <c r="O943" i="6" s="1"/>
  <c r="J944" i="6" a="1"/>
  <c r="J944" i="6" s="1"/>
  <c r="K944" i="6" s="1"/>
  <c r="O944" i="6" s="1"/>
  <c r="J945" i="6" a="1"/>
  <c r="J945" i="6" s="1"/>
  <c r="K945" i="6" s="1"/>
  <c r="O945" i="6" s="1"/>
  <c r="J946" i="6" a="1"/>
  <c r="J946" i="6" s="1"/>
  <c r="K946" i="6" s="1"/>
  <c r="O946" i="6" s="1"/>
  <c r="J947" i="6" a="1"/>
  <c r="J947" i="6" s="1"/>
  <c r="K947" i="6" s="1"/>
  <c r="J948" i="6" a="1"/>
  <c r="J948" i="6" s="1"/>
  <c r="K948" i="6" s="1"/>
  <c r="M948" i="6" s="1"/>
  <c r="J949" i="6" a="1"/>
  <c r="J949" i="6" s="1"/>
  <c r="K949" i="6" s="1"/>
  <c r="J950" i="6" a="1"/>
  <c r="J950" i="6" s="1"/>
  <c r="K950" i="6" s="1"/>
  <c r="J951" i="6" a="1"/>
  <c r="J951" i="6" s="1"/>
  <c r="K951" i="6" s="1"/>
  <c r="O951" i="6" s="1"/>
  <c r="J952" i="6" a="1"/>
  <c r="J952" i="6" s="1"/>
  <c r="K952" i="6" s="1"/>
  <c r="O952" i="6" s="1"/>
  <c r="J953" i="6" a="1"/>
  <c r="J953" i="6"/>
  <c r="K953" i="6" s="1"/>
  <c r="P953" i="6" s="1"/>
  <c r="J954" i="6" a="1"/>
  <c r="J954" i="6" s="1"/>
  <c r="K954" i="6" s="1"/>
  <c r="O954" i="6" s="1"/>
  <c r="J955" i="6" a="1"/>
  <c r="J955" i="6" s="1"/>
  <c r="K955" i="6" s="1"/>
  <c r="O955" i="6" s="1"/>
  <c r="J956" i="6" a="1"/>
  <c r="J956" i="6" s="1"/>
  <c r="K956" i="6" s="1"/>
  <c r="J957" i="6" a="1"/>
  <c r="J957" i="6" s="1"/>
  <c r="K957" i="6" s="1"/>
  <c r="J958" i="6" a="1"/>
  <c r="J958" i="6" s="1"/>
  <c r="K958" i="6" s="1"/>
  <c r="O958" i="6" s="1"/>
  <c r="J959" i="6" a="1"/>
  <c r="J959" i="6" s="1"/>
  <c r="K959" i="6" s="1"/>
  <c r="O959" i="6" s="1"/>
  <c r="J960" i="6" a="1"/>
  <c r="J960" i="6" s="1"/>
  <c r="K960" i="6" s="1"/>
  <c r="O960" i="6" s="1"/>
  <c r="J961" i="6" a="1"/>
  <c r="J961" i="6" s="1"/>
  <c r="K961" i="6" s="1"/>
  <c r="O961" i="6" s="1"/>
  <c r="J962" i="6" a="1"/>
  <c r="J962" i="6" s="1"/>
  <c r="K962" i="6" s="1"/>
  <c r="J963" i="6" a="1"/>
  <c r="J963" i="6" s="1"/>
  <c r="K963" i="6" s="1"/>
  <c r="P963" i="6" s="1"/>
  <c r="J964" i="6" a="1"/>
  <c r="J964" i="6" s="1"/>
  <c r="K964" i="6" s="1"/>
  <c r="O964" i="6" s="1"/>
  <c r="J965" i="6" a="1"/>
  <c r="J965" i="6" s="1"/>
  <c r="K965" i="6" s="1"/>
  <c r="O965" i="6" s="1"/>
  <c r="J966" i="6" a="1"/>
  <c r="J966" i="6" s="1"/>
  <c r="K966" i="6" s="1"/>
  <c r="O966" i="6" s="1"/>
  <c r="J967" i="6" a="1"/>
  <c r="J967" i="6" s="1"/>
  <c r="K967" i="6" s="1"/>
  <c r="J968" i="6" a="1"/>
  <c r="J968" i="6" s="1"/>
  <c r="K968" i="6" s="1"/>
  <c r="J969" i="6" a="1"/>
  <c r="J969" i="6" s="1"/>
  <c r="K969" i="6" s="1"/>
  <c r="P969" i="6" s="1"/>
  <c r="J970" i="6" a="1"/>
  <c r="J970" i="6" s="1"/>
  <c r="K970" i="6" s="1"/>
  <c r="M970" i="6" s="1"/>
  <c r="J971" i="6" a="1"/>
  <c r="J971" i="6" s="1"/>
  <c r="K971" i="6" s="1"/>
  <c r="O971" i="6" s="1"/>
  <c r="J972" i="6" a="1"/>
  <c r="J972" i="6" s="1"/>
  <c r="K972" i="6" s="1"/>
  <c r="O972" i="6" s="1"/>
  <c r="J973" i="6" a="1"/>
  <c r="J973" i="6" s="1"/>
  <c r="K973" i="6" s="1"/>
  <c r="J974" i="6" a="1"/>
  <c r="J974" i="6" s="1"/>
  <c r="K974" i="6" s="1"/>
  <c r="O974" i="6" s="1"/>
  <c r="J975" i="6" a="1"/>
  <c r="J975" i="6" s="1"/>
  <c r="K975" i="6" s="1"/>
  <c r="O975" i="6" s="1"/>
  <c r="J976" i="6" a="1"/>
  <c r="J976" i="6" s="1"/>
  <c r="K976" i="6" s="1"/>
  <c r="P976" i="6" s="1"/>
  <c r="J977" i="6" a="1"/>
  <c r="J977" i="6" s="1"/>
  <c r="K977" i="6" s="1"/>
  <c r="P977" i="6" s="1"/>
  <c r="J978" i="6" a="1"/>
  <c r="J978" i="6" s="1"/>
  <c r="K978" i="6" s="1"/>
  <c r="N978" i="6" s="1"/>
  <c r="J979" i="6" a="1"/>
  <c r="J979" i="6" s="1"/>
  <c r="K979" i="6" s="1"/>
  <c r="J980" i="6" a="1"/>
  <c r="J980" i="6" s="1"/>
  <c r="K980" i="6" s="1"/>
  <c r="O980" i="6" s="1"/>
  <c r="J981" i="6" a="1"/>
  <c r="J981" i="6" s="1"/>
  <c r="K981" i="6" s="1"/>
  <c r="N981" i="6" s="1"/>
  <c r="J982" i="6" a="1"/>
  <c r="J982" i="6" s="1"/>
  <c r="K982" i="6" s="1"/>
  <c r="O982" i="6" s="1"/>
  <c r="J983" i="6" a="1"/>
  <c r="J983" i="6" s="1"/>
  <c r="K983" i="6" s="1"/>
  <c r="O983" i="6" s="1"/>
  <c r="J984" i="6" a="1"/>
  <c r="J984" i="6" s="1"/>
  <c r="K984" i="6" s="1"/>
  <c r="P984" i="6" s="1"/>
  <c r="J985" i="6" a="1"/>
  <c r="J985" i="6" s="1"/>
  <c r="K985" i="6" s="1"/>
  <c r="O985" i="6" s="1"/>
  <c r="J986" i="6" a="1"/>
  <c r="J986" i="6" s="1"/>
  <c r="K986" i="6" s="1"/>
  <c r="O986" i="6" s="1"/>
  <c r="J987" i="6" a="1"/>
  <c r="J987" i="6" s="1"/>
  <c r="K987" i="6" s="1"/>
  <c r="J988" i="6" a="1"/>
  <c r="J988" i="6" s="1"/>
  <c r="K988" i="6" s="1"/>
  <c r="O988" i="6" s="1"/>
  <c r="J989" i="6" a="1"/>
  <c r="J989" i="6" s="1"/>
  <c r="K989" i="6" s="1"/>
  <c r="O989" i="6" s="1"/>
  <c r="J990" i="6" a="1"/>
  <c r="J990" i="6" s="1"/>
  <c r="K990" i="6" s="1"/>
  <c r="O990" i="6" s="1"/>
  <c r="J991" i="6" a="1"/>
  <c r="J991" i="6" s="1"/>
  <c r="K991" i="6" s="1"/>
  <c r="O991" i="6" s="1"/>
  <c r="J992" i="6" a="1"/>
  <c r="J992" i="6" s="1"/>
  <c r="K992" i="6" s="1"/>
  <c r="L992" i="6" s="1"/>
  <c r="J993" i="6" a="1"/>
  <c r="J993" i="6" s="1"/>
  <c r="K993" i="6" s="1"/>
  <c r="N993" i="6" s="1"/>
  <c r="J994" i="6" a="1"/>
  <c r="J994" i="6" s="1"/>
  <c r="K994" i="6" s="1"/>
  <c r="O994" i="6" s="1"/>
  <c r="J995" i="6" a="1"/>
  <c r="J995" i="6" s="1"/>
  <c r="K995" i="6" s="1"/>
  <c r="O995" i="6" s="1"/>
  <c r="J996" i="6" a="1"/>
  <c r="J996" i="6" s="1"/>
  <c r="K996" i="6" s="1"/>
  <c r="J997" i="6" a="1"/>
  <c r="J997" i="6" s="1"/>
  <c r="K997" i="6" s="1"/>
  <c r="J998" i="6" a="1"/>
  <c r="J998" i="6" s="1"/>
  <c r="K998" i="6" s="1"/>
  <c r="O998" i="6" s="1"/>
  <c r="J999" i="6" a="1"/>
  <c r="J999" i="6" s="1"/>
  <c r="K999" i="6" s="1"/>
  <c r="N999" i="6" s="1"/>
  <c r="J1000" i="6" a="1"/>
  <c r="J1000" i="6" s="1"/>
  <c r="K1000" i="6" s="1"/>
  <c r="P1000" i="6" s="1"/>
  <c r="J1001" i="6" a="1"/>
  <c r="J1001" i="6" s="1"/>
  <c r="K1001" i="6" s="1"/>
  <c r="O1001" i="6" s="1"/>
  <c r="J1002" i="6" a="1"/>
  <c r="J1002" i="6" s="1"/>
  <c r="K1002" i="6" s="1"/>
  <c r="O1002" i="6" s="1"/>
  <c r="J1003" i="6" a="1"/>
  <c r="J1003" i="6" s="1"/>
  <c r="K1003" i="6" s="1"/>
  <c r="O1003" i="6" s="1"/>
  <c r="J1004" i="6" a="1"/>
  <c r="J1004" i="6" s="1"/>
  <c r="K1004" i="6" s="1"/>
  <c r="O1004" i="6" s="1"/>
  <c r="J1005" i="6" a="1"/>
  <c r="J1005" i="6" s="1"/>
  <c r="K1005" i="6" s="1"/>
  <c r="O1005" i="6" s="1"/>
  <c r="J1006" i="6" a="1"/>
  <c r="J1006" i="6" s="1"/>
  <c r="K1006" i="6" s="1"/>
  <c r="O1006" i="6" s="1"/>
  <c r="J1007" i="6" a="1"/>
  <c r="J1007" i="6" s="1"/>
  <c r="K1007" i="6" s="1"/>
  <c r="O1007" i="6" s="1"/>
  <c r="J1008" i="6" a="1"/>
  <c r="J1008" i="6" s="1"/>
  <c r="K1008" i="6" s="1"/>
  <c r="O1008" i="6" s="1"/>
  <c r="J1009" i="6" a="1"/>
  <c r="J1009" i="6" s="1"/>
  <c r="K1009" i="6" s="1"/>
  <c r="P1009" i="6" s="1"/>
  <c r="J1010" i="6" a="1"/>
  <c r="J1010" i="6" s="1"/>
  <c r="K1010" i="6" s="1"/>
  <c r="L1010" i="6" s="1"/>
  <c r="J1011" i="6" a="1"/>
  <c r="J1011" i="6" s="1"/>
  <c r="K1011" i="6" s="1"/>
  <c r="L1011" i="6" s="1"/>
  <c r="J1012" i="6" a="1"/>
  <c r="J1012" i="6" s="1"/>
  <c r="K1012" i="6" s="1"/>
  <c r="O1012" i="6" s="1"/>
  <c r="J1013" i="6" a="1"/>
  <c r="J1013" i="6" s="1"/>
  <c r="K1013" i="6" s="1"/>
  <c r="O1013" i="6" s="1"/>
  <c r="J1014" i="6" a="1"/>
  <c r="J1014" i="6" s="1"/>
  <c r="K1014" i="6" s="1"/>
  <c r="O1014" i="6" s="1"/>
  <c r="J1015" i="6" a="1"/>
  <c r="J1015" i="6" s="1"/>
  <c r="K1015" i="6" s="1"/>
  <c r="O1015" i="6" s="1"/>
  <c r="J1016" i="6" a="1"/>
  <c r="J1016" i="6" s="1"/>
  <c r="K1016" i="6" s="1"/>
  <c r="L1016" i="6" s="1"/>
  <c r="J1017" i="6" a="1"/>
  <c r="J1017" i="6" s="1"/>
  <c r="K1017" i="6" s="1"/>
  <c r="N1017" i="6" s="1"/>
  <c r="J1018" i="6" a="1"/>
  <c r="J1018" i="6" s="1"/>
  <c r="K1018" i="6" s="1"/>
  <c r="O1018" i="6" s="1"/>
  <c r="J1019" i="6" a="1"/>
  <c r="J1019" i="6" s="1"/>
  <c r="K1019" i="6" s="1"/>
  <c r="O1019" i="6" s="1"/>
  <c r="J1020" i="6" a="1"/>
  <c r="J1020" i="6" s="1"/>
  <c r="K1020" i="6" s="1"/>
  <c r="O1020" i="6" s="1"/>
  <c r="J1021" i="6" a="1"/>
  <c r="J1021" i="6" s="1"/>
  <c r="K1021" i="6" s="1"/>
  <c r="P1021" i="6" s="1"/>
  <c r="J1022" i="6" a="1"/>
  <c r="J1022" i="6" s="1"/>
  <c r="K1022" i="6" s="1"/>
  <c r="J1023" i="6" a="1"/>
  <c r="J1023" i="6" s="1"/>
  <c r="K1023" i="6" s="1"/>
  <c r="O1023" i="6" s="1"/>
  <c r="J1024" i="6" a="1"/>
  <c r="J1024" i="6" s="1"/>
  <c r="K1024" i="6" s="1"/>
  <c r="J1025" i="6" a="1"/>
  <c r="J1025" i="6" s="1"/>
  <c r="K1025" i="6" s="1"/>
  <c r="O1025" i="6" s="1"/>
  <c r="J1026" i="6" a="1"/>
  <c r="J1026" i="6" s="1"/>
  <c r="K1026" i="6" s="1"/>
  <c r="J1027" i="6" a="1"/>
  <c r="J1027" i="6" s="1"/>
  <c r="K1027" i="6" s="1"/>
  <c r="O1027" i="6" s="1"/>
  <c r="J1028" i="6" a="1"/>
  <c r="J1028" i="6" s="1"/>
  <c r="K1028" i="6" s="1"/>
  <c r="O1028" i="6" s="1"/>
  <c r="J1029" i="6" a="1"/>
  <c r="J1029" i="6" s="1"/>
  <c r="K1029" i="6" s="1"/>
  <c r="O1029" i="6" s="1"/>
  <c r="J1030" i="6" a="1"/>
  <c r="J1030" i="6" s="1"/>
  <c r="K1030" i="6" s="1"/>
  <c r="O1030" i="6" s="1"/>
  <c r="J1031" i="6" a="1"/>
  <c r="J1031" i="6" s="1"/>
  <c r="K1031" i="6" s="1"/>
  <c r="O1031" i="6" s="1"/>
  <c r="J1032" i="6" a="1"/>
  <c r="J1032" i="6" s="1"/>
  <c r="K1032" i="6" s="1"/>
  <c r="J1033" i="6" a="1"/>
  <c r="J1033" i="6" s="1"/>
  <c r="K1033" i="6" s="1"/>
  <c r="O1033" i="6" s="1"/>
  <c r="J1034" i="6" a="1"/>
  <c r="J1034" i="6" s="1"/>
  <c r="K1034" i="6" s="1"/>
  <c r="P1034" i="6" s="1"/>
  <c r="J1035" i="6" a="1"/>
  <c r="J1035" i="6" s="1"/>
  <c r="K1035" i="6" s="1"/>
  <c r="J1036" i="6" a="1"/>
  <c r="J1036" i="6" s="1"/>
  <c r="K1036" i="6" s="1"/>
  <c r="O1036" i="6" s="1"/>
  <c r="J1037" i="6" a="1"/>
  <c r="J1037" i="6" s="1"/>
  <c r="K1037" i="6" s="1"/>
  <c r="O1037" i="6" s="1"/>
  <c r="J1038" i="6" a="1"/>
  <c r="J1038" i="6" s="1"/>
  <c r="K1038" i="6" s="1"/>
  <c r="P1038" i="6" s="1"/>
  <c r="J1039" i="6" a="1"/>
  <c r="J1039" i="6" s="1"/>
  <c r="K1039" i="6" s="1"/>
  <c r="O1039" i="6" s="1"/>
  <c r="J1040" i="6" a="1"/>
  <c r="J1040" i="6" s="1"/>
  <c r="K1040" i="6" s="1"/>
  <c r="N1040" i="6" s="1"/>
  <c r="J1041" i="6" a="1"/>
  <c r="J1041" i="6" s="1"/>
  <c r="K1041" i="6" s="1"/>
  <c r="O1041" i="6" s="1"/>
  <c r="J1042" i="6" a="1"/>
  <c r="J1042" i="6" s="1"/>
  <c r="K1042" i="6" s="1"/>
  <c r="P1042" i="6" s="1"/>
  <c r="J1043" i="6" a="1"/>
  <c r="J1043" i="6" s="1"/>
  <c r="K1043" i="6" s="1"/>
  <c r="P1043" i="6" s="1"/>
  <c r="J1044" i="6" a="1"/>
  <c r="J1044" i="6" s="1"/>
  <c r="K1044" i="6" s="1"/>
  <c r="O1044" i="6" s="1"/>
  <c r="J1045" i="6" a="1"/>
  <c r="J1045" i="6" s="1"/>
  <c r="K1045" i="6" s="1"/>
  <c r="P1045" i="6" s="1"/>
  <c r="J1046" i="6" a="1"/>
  <c r="J1046" i="6" s="1"/>
  <c r="K1046" i="6" s="1"/>
  <c r="O1046" i="6" s="1"/>
  <c r="J1047" i="6" a="1"/>
  <c r="J1047" i="6" s="1"/>
  <c r="K1047" i="6" s="1"/>
  <c r="J1048" i="6" a="1"/>
  <c r="J1048" i="6" s="1"/>
  <c r="K1048" i="6" s="1"/>
  <c r="O1048" i="6" s="1"/>
  <c r="J1049" i="6" a="1"/>
  <c r="J1049" i="6" s="1"/>
  <c r="K1049" i="6" s="1"/>
  <c r="P1049" i="6" s="1"/>
  <c r="J1050" i="6" a="1"/>
  <c r="J1050" i="6" s="1"/>
  <c r="K1050" i="6" s="1"/>
  <c r="P1050" i="6" s="1"/>
  <c r="J1051" i="6" a="1"/>
  <c r="J1051" i="6" s="1"/>
  <c r="K1051" i="6" s="1"/>
  <c r="O1051" i="6" s="1"/>
  <c r="J1052" i="6" a="1"/>
  <c r="J1052" i="6" s="1"/>
  <c r="K1052" i="6" s="1"/>
  <c r="O1052" i="6" s="1"/>
  <c r="J1053" i="6" a="1"/>
  <c r="J1053" i="6" s="1"/>
  <c r="K1053" i="6" s="1"/>
  <c r="O1053" i="6" s="1"/>
  <c r="J1054" i="6" a="1"/>
  <c r="J1054" i="6" s="1"/>
  <c r="K1054" i="6" s="1"/>
  <c r="J1055" i="6" a="1"/>
  <c r="J1055" i="6" s="1"/>
  <c r="K1055" i="6" s="1"/>
  <c r="J1056" i="6" a="1"/>
  <c r="J1056" i="6" s="1"/>
  <c r="K1056" i="6" s="1"/>
  <c r="P1056" i="6" s="1"/>
  <c r="J1057" i="6" a="1"/>
  <c r="J1057" i="6" s="1"/>
  <c r="K1057" i="6" s="1"/>
  <c r="P1057" i="6" s="1"/>
  <c r="J1058" i="6" a="1"/>
  <c r="J1058" i="6" s="1"/>
  <c r="K1058" i="6" s="1"/>
  <c r="O1058" i="6" s="1"/>
  <c r="J1059" i="6" a="1"/>
  <c r="J1059" i="6" s="1"/>
  <c r="K1059" i="6" s="1"/>
  <c r="O1059" i="6" s="1"/>
  <c r="J1060" i="6" a="1"/>
  <c r="J1060" i="6"/>
  <c r="K1060" i="6" s="1"/>
  <c r="P1060" i="6" s="1"/>
  <c r="J1061" i="6" a="1"/>
  <c r="J1061" i="6" s="1"/>
  <c r="K1061" i="6" s="1"/>
  <c r="J1062" i="6" a="1"/>
  <c r="J1062" i="6" s="1"/>
  <c r="K1062" i="6" s="1"/>
  <c r="P1062" i="6" s="1"/>
  <c r="J1063" i="6" a="1"/>
  <c r="J1063" i="6" s="1"/>
  <c r="K1063" i="6" s="1"/>
  <c r="O1063" i="6" s="1"/>
  <c r="J1064" i="6" a="1"/>
  <c r="J1064" i="6" s="1"/>
  <c r="K1064" i="6" s="1"/>
  <c r="P1064" i="6" s="1"/>
  <c r="J1065" i="6" a="1"/>
  <c r="J1065" i="6" s="1"/>
  <c r="K1065" i="6" s="1"/>
  <c r="J1066" i="6" a="1"/>
  <c r="J1066" i="6" s="1"/>
  <c r="K1066" i="6" s="1"/>
  <c r="P1066" i="6" s="1"/>
  <c r="J1067" i="6" a="1"/>
  <c r="J1067" i="6" s="1"/>
  <c r="K1067" i="6" s="1"/>
  <c r="P1067" i="6" s="1"/>
  <c r="J1068" i="6" a="1"/>
  <c r="J1068" i="6" s="1"/>
  <c r="K1068" i="6" s="1"/>
  <c r="N1068" i="6" s="1"/>
  <c r="J1069" i="6" a="1"/>
  <c r="J1069" i="6" s="1"/>
  <c r="K1069" i="6" s="1"/>
  <c r="N1069" i="6" s="1"/>
  <c r="J1070" i="6" a="1"/>
  <c r="J1070" i="6" s="1"/>
  <c r="K1070" i="6" s="1"/>
  <c r="O1070" i="6" s="1"/>
  <c r="J1071" i="6" a="1"/>
  <c r="J1071" i="6" s="1"/>
  <c r="K1071" i="6" s="1"/>
  <c r="O1071" i="6" s="1"/>
  <c r="J1072" i="6" a="1"/>
  <c r="J1072" i="6" s="1"/>
  <c r="K1072" i="6" s="1"/>
  <c r="P1072" i="6" s="1"/>
  <c r="J1073" i="6" a="1"/>
  <c r="J1073" i="6" s="1"/>
  <c r="K1073" i="6" s="1"/>
  <c r="O1073" i="6" s="1"/>
  <c r="J1074" i="6" a="1"/>
  <c r="J1074" i="6" s="1"/>
  <c r="K1074" i="6" s="1"/>
  <c r="J1075" i="6" a="1"/>
  <c r="J1075" i="6" s="1"/>
  <c r="K1075" i="6" s="1"/>
  <c r="O1075" i="6" s="1"/>
  <c r="J1076" i="6" a="1"/>
  <c r="J1076" i="6" s="1"/>
  <c r="K1076" i="6" s="1"/>
  <c r="O1076" i="6" s="1"/>
  <c r="J1077" i="6" a="1"/>
  <c r="J1077" i="6" s="1"/>
  <c r="K1077" i="6" s="1"/>
  <c r="P1077" i="6" s="1"/>
  <c r="J1078" i="6" a="1"/>
  <c r="J1078" i="6" s="1"/>
  <c r="K1078" i="6" s="1"/>
  <c r="J1079" i="6" a="1"/>
  <c r="J1079" i="6" s="1"/>
  <c r="K1079" i="6" s="1"/>
  <c r="O1079" i="6" s="1"/>
  <c r="J1080" i="6" a="1"/>
  <c r="J1080" i="6" s="1"/>
  <c r="K1080" i="6" s="1"/>
  <c r="N1080" i="6" s="1"/>
  <c r="J1081" i="6" a="1"/>
  <c r="J1081" i="6" s="1"/>
  <c r="K1081" i="6" s="1"/>
  <c r="O1081" i="6" s="1"/>
  <c r="J1082" i="6" a="1"/>
  <c r="J1082" i="6" s="1"/>
  <c r="K1082" i="6" s="1"/>
  <c r="O1082" i="6" s="1"/>
  <c r="J1083" i="6" a="1"/>
  <c r="J1083" i="6" s="1"/>
  <c r="K1083" i="6" s="1"/>
  <c r="O1083" i="6" s="1"/>
  <c r="J1084" i="6" a="1"/>
  <c r="J1084" i="6" s="1"/>
  <c r="K1084" i="6" s="1"/>
  <c r="O1084" i="6" s="1"/>
  <c r="J1085" i="6" a="1"/>
  <c r="J1085" i="6" s="1"/>
  <c r="K1085" i="6" s="1"/>
  <c r="O1085" i="6" s="1"/>
  <c r="J1086" i="6" a="1"/>
  <c r="J1086" i="6" s="1"/>
  <c r="K1086" i="6" s="1"/>
  <c r="O1086" i="6" s="1"/>
  <c r="J1087" i="6" a="1"/>
  <c r="J1087" i="6" s="1"/>
  <c r="K1087" i="6" s="1"/>
  <c r="O1087" i="6" s="1"/>
  <c r="J1088" i="6" a="1"/>
  <c r="J1088" i="6" s="1"/>
  <c r="K1088" i="6" s="1"/>
  <c r="J1089" i="6" a="1"/>
  <c r="J1089" i="6" s="1"/>
  <c r="K1089" i="6" s="1"/>
  <c r="O1089" i="6" s="1"/>
  <c r="J1090" i="6" a="1"/>
  <c r="J1090" i="6" s="1"/>
  <c r="K1090" i="6" s="1"/>
  <c r="O1090" i="6" s="1"/>
  <c r="J1091" i="6" a="1"/>
  <c r="J1091" i="6" s="1"/>
  <c r="K1091" i="6" s="1"/>
  <c r="J1092" i="6" a="1"/>
  <c r="J1092" i="6" s="1"/>
  <c r="K1092" i="6" s="1"/>
  <c r="O1092" i="6" s="1"/>
  <c r="J1093" i="6" a="1"/>
  <c r="J1093" i="6" s="1"/>
  <c r="K1093" i="6" s="1"/>
  <c r="O1093" i="6" s="1"/>
  <c r="J1094" i="6" a="1"/>
  <c r="J1094" i="6"/>
  <c r="K1094" i="6" s="1"/>
  <c r="N1094" i="6" s="1"/>
  <c r="J1095" i="6" a="1"/>
  <c r="J1095" i="6" s="1"/>
  <c r="K1095" i="6" s="1"/>
  <c r="O1095" i="6" s="1"/>
  <c r="J1096" i="6" a="1"/>
  <c r="J1096" i="6" s="1"/>
  <c r="K1096" i="6" s="1"/>
  <c r="O1096" i="6" s="1"/>
  <c r="J1097" i="6" a="1"/>
  <c r="J1097" i="6" s="1"/>
  <c r="K1097" i="6" s="1"/>
  <c r="O1097" i="6" s="1"/>
  <c r="J1098" i="6" a="1"/>
  <c r="J1098" i="6" s="1"/>
  <c r="K1098" i="6" s="1"/>
  <c r="P1098" i="6" s="1"/>
  <c r="J1099" i="6" a="1"/>
  <c r="J1099" i="6" s="1"/>
  <c r="K1099" i="6" s="1"/>
  <c r="O1099" i="6" s="1"/>
  <c r="J1100" i="6" a="1"/>
  <c r="J1100" i="6" s="1"/>
  <c r="K1100" i="6" s="1"/>
  <c r="J1101" i="6" a="1"/>
  <c r="J1101" i="6" s="1"/>
  <c r="K1101" i="6" s="1"/>
  <c r="P1101" i="6" s="1"/>
  <c r="J1102" i="6" a="1"/>
  <c r="J1102" i="6" s="1"/>
  <c r="K1102" i="6" s="1"/>
  <c r="O1102" i="6" s="1"/>
  <c r="J1103" i="6" a="1"/>
  <c r="J1103" i="6"/>
  <c r="K1103" i="6" s="1"/>
  <c r="O1103" i="6" s="1"/>
  <c r="J1104" i="6" a="1"/>
  <c r="J1104" i="6" s="1"/>
  <c r="K1104" i="6" s="1"/>
  <c r="J1105" i="6" a="1"/>
  <c r="J1105" i="6" s="1"/>
  <c r="K1105" i="6" s="1"/>
  <c r="O1105" i="6" s="1"/>
  <c r="J1106" i="6" a="1"/>
  <c r="J1106" i="6" s="1"/>
  <c r="K1106" i="6" s="1"/>
  <c r="O1106" i="6" s="1"/>
  <c r="J1107" i="6" a="1"/>
  <c r="J1107" i="6" s="1"/>
  <c r="K1107" i="6" s="1"/>
  <c r="L1107" i="6" s="1"/>
  <c r="J1108" i="6" a="1"/>
  <c r="J1108" i="6" s="1"/>
  <c r="K1108" i="6" s="1"/>
  <c r="O1108" i="6" s="1"/>
  <c r="J1109" i="6" a="1"/>
  <c r="J1109" i="6" s="1"/>
  <c r="K1109" i="6" s="1"/>
  <c r="O1109" i="6" s="1"/>
  <c r="J1110" i="6" a="1"/>
  <c r="J1110" i="6" s="1"/>
  <c r="K1110" i="6" s="1"/>
  <c r="O1110" i="6" s="1"/>
  <c r="J1111" i="6" a="1"/>
  <c r="J1111" i="6" s="1"/>
  <c r="K1111" i="6" s="1"/>
  <c r="O1111" i="6" s="1"/>
  <c r="J1112" i="6" a="1"/>
  <c r="J1112" i="6" s="1"/>
  <c r="K1112" i="6" s="1"/>
  <c r="O1112" i="6" s="1"/>
  <c r="J1113" i="6" a="1"/>
  <c r="J1113" i="6" s="1"/>
  <c r="K1113" i="6" s="1"/>
  <c r="O1113" i="6" s="1"/>
  <c r="J1114" i="6" a="1"/>
  <c r="J1114" i="6" s="1"/>
  <c r="K1114" i="6" s="1"/>
  <c r="J1115" i="6" a="1"/>
  <c r="J1115" i="6" s="1"/>
  <c r="K1115" i="6" s="1"/>
  <c r="O1115" i="6" s="1"/>
  <c r="J1116" i="6" a="1"/>
  <c r="J1116" i="6" s="1"/>
  <c r="K1116" i="6" s="1"/>
  <c r="O1116" i="6" s="1"/>
  <c r="J1117" i="6" a="1"/>
  <c r="J1117" i="6" s="1"/>
  <c r="K1117" i="6" s="1"/>
  <c r="J1118" i="6" a="1"/>
  <c r="J1118" i="6" s="1"/>
  <c r="K1118" i="6" s="1"/>
  <c r="O1118" i="6" s="1"/>
  <c r="J1119" i="6" a="1"/>
  <c r="J1119" i="6" s="1"/>
  <c r="K1119" i="6" s="1"/>
  <c r="O1119" i="6" s="1"/>
  <c r="J1120" i="6" a="1"/>
  <c r="J1120" i="6" s="1"/>
  <c r="K1120" i="6" s="1"/>
  <c r="L1120" i="6" s="1"/>
  <c r="J1121" i="6" a="1"/>
  <c r="J1121" i="6" s="1"/>
  <c r="K1121" i="6" s="1"/>
  <c r="O1121" i="6" s="1"/>
  <c r="J1122" i="6" a="1"/>
  <c r="J1122" i="6" s="1"/>
  <c r="K1122" i="6" s="1"/>
  <c r="O1122" i="6" s="1"/>
  <c r="J1123" i="6" a="1"/>
  <c r="J1123" i="6" s="1"/>
  <c r="K1123" i="6" s="1"/>
  <c r="N1123" i="6" s="1"/>
  <c r="J1124" i="6" a="1"/>
  <c r="J1124" i="6" s="1"/>
  <c r="K1124" i="6" s="1"/>
  <c r="O1124" i="6" s="1"/>
  <c r="J1125" i="6" a="1"/>
  <c r="J1125" i="6" s="1"/>
  <c r="K1125" i="6" s="1"/>
  <c r="O1125" i="6" s="1"/>
  <c r="J1126" i="6" a="1"/>
  <c r="J1126" i="6" s="1"/>
  <c r="K1126" i="6" s="1"/>
  <c r="O1126" i="6" s="1"/>
  <c r="J1127" i="6" a="1"/>
  <c r="J1127" i="6" s="1"/>
  <c r="K1127" i="6" s="1"/>
  <c r="P1127" i="6" s="1"/>
  <c r="J1128" i="6" a="1"/>
  <c r="J1128" i="6" s="1"/>
  <c r="K1128" i="6" s="1"/>
  <c r="N1128" i="6" s="1"/>
  <c r="J1129" i="6" a="1"/>
  <c r="J1129" i="6" s="1"/>
  <c r="K1129" i="6" s="1"/>
  <c r="O1129" i="6" s="1"/>
  <c r="J1130" i="6" a="1"/>
  <c r="J1130" i="6" s="1"/>
  <c r="K1130" i="6" s="1"/>
  <c r="O1130" i="6" s="1"/>
  <c r="J1131" i="6" a="1"/>
  <c r="J1131" i="6" s="1"/>
  <c r="K1131" i="6" s="1"/>
  <c r="P1131" i="6" s="1"/>
  <c r="J1132" i="6" a="1"/>
  <c r="J1132" i="6" s="1"/>
  <c r="K1132" i="6" s="1"/>
  <c r="J1133" i="6" a="1"/>
  <c r="J1133" i="6" s="1"/>
  <c r="K1133" i="6" s="1"/>
  <c r="P1133" i="6" s="1"/>
  <c r="J1134" i="6" a="1"/>
  <c r="J1134" i="6" s="1"/>
  <c r="K1134" i="6" s="1"/>
  <c r="O1134" i="6" s="1"/>
  <c r="J1135" i="6" a="1"/>
  <c r="J1135" i="6" s="1"/>
  <c r="K1135" i="6" s="1"/>
  <c r="O1135" i="6" s="1"/>
  <c r="J1136" i="6" a="1"/>
  <c r="J1136" i="6" s="1"/>
  <c r="K1136" i="6" s="1"/>
  <c r="O1136" i="6" s="1"/>
  <c r="J1137" i="6" a="1"/>
  <c r="J1137" i="6" s="1"/>
  <c r="K1137" i="6" s="1"/>
  <c r="O1137" i="6" s="1"/>
  <c r="J1138" i="6" a="1"/>
  <c r="J1138" i="6" s="1"/>
  <c r="K1138" i="6" s="1"/>
  <c r="O1138" i="6" s="1"/>
  <c r="J1139" i="6" a="1"/>
  <c r="J1139" i="6" s="1"/>
  <c r="K1139" i="6" s="1"/>
  <c r="O1139" i="6" s="1"/>
  <c r="J1140" i="6" a="1"/>
  <c r="J1140" i="6" s="1"/>
  <c r="K1140" i="6" s="1"/>
  <c r="O1140" i="6" s="1"/>
  <c r="J1141" i="6" a="1"/>
  <c r="J1141" i="6" s="1"/>
  <c r="K1141" i="6" s="1"/>
  <c r="P1141" i="6" s="1"/>
  <c r="J1142" i="6" a="1"/>
  <c r="J1142" i="6" s="1"/>
  <c r="K1142" i="6" s="1"/>
  <c r="J1143" i="6" a="1"/>
  <c r="J1143" i="6" s="1"/>
  <c r="K1143" i="6" s="1"/>
  <c r="N1143" i="6" s="1"/>
  <c r="J1144" i="6" a="1"/>
  <c r="J1144" i="6" s="1"/>
  <c r="K1144" i="6" s="1"/>
  <c r="O1144" i="6" s="1"/>
  <c r="J1145" i="6" a="1"/>
  <c r="J1145" i="6" s="1"/>
  <c r="K1145" i="6" s="1"/>
  <c r="O1145" i="6" s="1"/>
  <c r="J1146" i="6" a="1"/>
  <c r="J1146" i="6" s="1"/>
  <c r="K1146" i="6" s="1"/>
  <c r="J1147" i="6" a="1"/>
  <c r="J1147" i="6" s="1"/>
  <c r="K1147" i="6" s="1"/>
  <c r="O1147" i="6" s="1"/>
  <c r="J1148" i="6" a="1"/>
  <c r="J1148" i="6" s="1"/>
  <c r="K1148" i="6" s="1"/>
  <c r="O1148" i="6" s="1"/>
  <c r="J1149" i="6" a="1"/>
  <c r="J1149" i="6" s="1"/>
  <c r="K1149" i="6" s="1"/>
  <c r="N1149" i="6" s="1"/>
  <c r="J1150" i="6" a="1"/>
  <c r="J1150" i="6" s="1"/>
  <c r="K1150" i="6" s="1"/>
  <c r="O1150" i="6" s="1"/>
  <c r="J1151" i="6" a="1"/>
  <c r="J1151" i="6" s="1"/>
  <c r="K1151" i="6" s="1"/>
  <c r="O1151" i="6" s="1"/>
  <c r="J1152" i="6" a="1"/>
  <c r="J1152" i="6" s="1"/>
  <c r="K1152" i="6" s="1"/>
  <c r="N1152" i="6" s="1"/>
  <c r="J1153" i="6" a="1"/>
  <c r="J1153" i="6" s="1"/>
  <c r="K1153" i="6" s="1"/>
  <c r="O1153" i="6" s="1"/>
  <c r="J1154" i="6" a="1"/>
  <c r="J1154" i="6" s="1"/>
  <c r="K1154" i="6" s="1"/>
  <c r="N1154" i="6" s="1"/>
  <c r="J1155" i="6" a="1"/>
  <c r="J1155" i="6" s="1"/>
  <c r="K1155" i="6" s="1"/>
  <c r="O1155" i="6" s="1"/>
  <c r="J1156" i="6" a="1"/>
  <c r="J1156" i="6" s="1"/>
  <c r="K1156" i="6" s="1"/>
  <c r="J1157" i="6" a="1"/>
  <c r="J1157" i="6" s="1"/>
  <c r="K1157" i="6" s="1"/>
  <c r="O1157" i="6" s="1"/>
  <c r="J1158" i="6" a="1"/>
  <c r="J1158" i="6" s="1"/>
  <c r="K1158" i="6" s="1"/>
  <c r="O1158" i="6" s="1"/>
  <c r="J1159" i="6" a="1"/>
  <c r="J1159" i="6" s="1"/>
  <c r="K1159" i="6" s="1"/>
  <c r="O1159" i="6" s="1"/>
  <c r="J1160" i="6" a="1"/>
  <c r="J1160" i="6" s="1"/>
  <c r="K1160" i="6" s="1"/>
  <c r="J1161" i="6" a="1"/>
  <c r="J1161" i="6" s="1"/>
  <c r="K1161" i="6" s="1"/>
  <c r="N1161" i="6" s="1"/>
  <c r="J1162" i="6" a="1"/>
  <c r="J1162" i="6" s="1"/>
  <c r="K1162" i="6" s="1"/>
  <c r="O1162" i="6" s="1"/>
  <c r="J1163" i="6" a="1"/>
  <c r="J1163" i="6" s="1"/>
  <c r="K1163" i="6" s="1"/>
  <c r="O1163" i="6" s="1"/>
  <c r="J1164" i="6" a="1"/>
  <c r="J1164" i="6" s="1"/>
  <c r="K1164" i="6" s="1"/>
  <c r="O1164" i="6" s="1"/>
  <c r="J1165" i="6" a="1"/>
  <c r="J1165" i="6" s="1"/>
  <c r="K1165" i="6" s="1"/>
  <c r="O1165" i="6" s="1"/>
  <c r="J1166" i="6" a="1"/>
  <c r="J1166" i="6" s="1"/>
  <c r="K1166" i="6" s="1"/>
  <c r="J1167" i="6" a="1"/>
  <c r="J1167" i="6" s="1"/>
  <c r="K1167" i="6" s="1"/>
  <c r="N1167" i="6" s="1"/>
  <c r="J1168" i="6" a="1"/>
  <c r="J1168" i="6" s="1"/>
  <c r="K1168" i="6" s="1"/>
  <c r="N1168" i="6" s="1"/>
  <c r="J1169" i="6" a="1"/>
  <c r="J1169" i="6" s="1"/>
  <c r="K1169" i="6" s="1"/>
  <c r="J1170" i="6" a="1"/>
  <c r="J1170" i="6" s="1"/>
  <c r="K1170" i="6" s="1"/>
  <c r="J1171" i="6" a="1"/>
  <c r="J1171" i="6" s="1"/>
  <c r="K1171" i="6" s="1"/>
  <c r="O1171" i="6" s="1"/>
  <c r="J1172" i="6" a="1"/>
  <c r="J1172" i="6" s="1"/>
  <c r="K1172" i="6" s="1"/>
  <c r="O1172" i="6" s="1"/>
  <c r="J1173" i="6" a="1"/>
  <c r="J1173" i="6" s="1"/>
  <c r="K1173" i="6" s="1"/>
  <c r="O1173" i="6" s="1"/>
  <c r="J1174" i="6" a="1"/>
  <c r="J1174" i="6" s="1"/>
  <c r="K1174" i="6" s="1"/>
  <c r="P1174" i="6" s="1"/>
  <c r="J1175" i="6" a="1"/>
  <c r="J1175" i="6" s="1"/>
  <c r="K1175" i="6" s="1"/>
  <c r="O1175" i="6" s="1"/>
  <c r="J1176" i="6" a="1"/>
  <c r="J1176" i="6" s="1"/>
  <c r="K1176" i="6" s="1"/>
  <c r="O1176" i="6" s="1"/>
  <c r="J1177" i="6" a="1"/>
  <c r="J1177" i="6" s="1"/>
  <c r="K1177" i="6" s="1"/>
  <c r="J1178" i="6" a="1"/>
  <c r="J1178" i="6" s="1"/>
  <c r="K1178" i="6" s="1"/>
  <c r="O1178" i="6" s="1"/>
  <c r="J1179" i="6" a="1"/>
  <c r="J1179" i="6" s="1"/>
  <c r="K1179" i="6" s="1"/>
  <c r="O1179" i="6" s="1"/>
  <c r="J1180" i="6" a="1"/>
  <c r="J1180" i="6" s="1"/>
  <c r="K1180" i="6" s="1"/>
  <c r="O1180" i="6" s="1"/>
  <c r="J1181" i="6" a="1"/>
  <c r="J1181" i="6" s="1"/>
  <c r="K1181" i="6" s="1"/>
  <c r="O1181" i="6" s="1"/>
  <c r="J1182" i="6" a="1"/>
  <c r="J1182" i="6" s="1"/>
  <c r="K1182" i="6" s="1"/>
  <c r="N1182" i="6" s="1"/>
  <c r="J1183" i="6" a="1"/>
  <c r="J1183" i="6" s="1"/>
  <c r="K1183" i="6" s="1"/>
  <c r="J1184" i="6" a="1"/>
  <c r="J1184" i="6" s="1"/>
  <c r="K1184" i="6" s="1"/>
  <c r="J1185" i="6" a="1"/>
  <c r="J1185" i="6" s="1"/>
  <c r="K1185" i="6" s="1"/>
  <c r="J1186" i="6" a="1"/>
  <c r="J1186" i="6" s="1"/>
  <c r="K1186" i="6" s="1"/>
  <c r="P1186" i="6" s="1"/>
  <c r="J1187" i="6" a="1"/>
  <c r="J1187" i="6" s="1"/>
  <c r="K1187" i="6" s="1"/>
  <c r="O1187" i="6" s="1"/>
  <c r="J1188" i="6" a="1"/>
  <c r="J1188" i="6" s="1"/>
  <c r="K1188" i="6" s="1"/>
  <c r="O1188" i="6" s="1"/>
  <c r="J1189" i="6" a="1"/>
  <c r="J1189" i="6" s="1"/>
  <c r="K1189" i="6" s="1"/>
  <c r="P1189" i="6" s="1"/>
  <c r="J1190" i="6" a="1"/>
  <c r="J1190" i="6" s="1"/>
  <c r="K1190" i="6" s="1"/>
  <c r="O1190" i="6" s="1"/>
  <c r="J1191" i="6" a="1"/>
  <c r="J1191" i="6" s="1"/>
  <c r="K1191" i="6" s="1"/>
  <c r="O1191" i="6" s="1"/>
  <c r="J1192" i="6" a="1"/>
  <c r="J1192" i="6" s="1"/>
  <c r="K1192" i="6" s="1"/>
  <c r="O1192" i="6" s="1"/>
  <c r="J1193" i="6" a="1"/>
  <c r="J1193" i="6" s="1"/>
  <c r="K1193" i="6" s="1"/>
  <c r="O1193" i="6" s="1"/>
  <c r="J1194" i="6" a="1"/>
  <c r="J1194" i="6" s="1"/>
  <c r="K1194" i="6" s="1"/>
  <c r="O1194" i="6" s="1"/>
  <c r="J1195" i="6" a="1"/>
  <c r="J1195" i="6" s="1"/>
  <c r="K1195" i="6" s="1"/>
  <c r="O1195" i="6" s="1"/>
  <c r="J1196" i="6" a="1"/>
  <c r="J1196" i="6" s="1"/>
  <c r="K1196" i="6" s="1"/>
  <c r="O1196" i="6" s="1"/>
  <c r="J1197" i="6" a="1"/>
  <c r="J1197" i="6" s="1"/>
  <c r="K1197" i="6" s="1"/>
  <c r="O1197" i="6" s="1"/>
  <c r="J1198" i="6" a="1"/>
  <c r="J1198" i="6" s="1"/>
  <c r="K1198" i="6" s="1"/>
  <c r="O1198" i="6" s="1"/>
  <c r="J1199" i="6" a="1"/>
  <c r="J1199" i="6" s="1"/>
  <c r="K1199" i="6" s="1"/>
  <c r="N1199" i="6" s="1"/>
  <c r="J1200" i="6" a="1"/>
  <c r="J1200" i="6" s="1"/>
  <c r="K1200" i="6" s="1"/>
  <c r="O1200" i="6" s="1"/>
  <c r="J1201" i="6" a="1"/>
  <c r="J1201" i="6" s="1"/>
  <c r="K1201" i="6" s="1"/>
  <c r="N1201" i="6" s="1"/>
  <c r="J1202" i="6" a="1"/>
  <c r="J1202" i="6" s="1"/>
  <c r="K1202" i="6" s="1"/>
  <c r="L1202" i="6" s="1"/>
  <c r="J1203" i="6" a="1"/>
  <c r="J1203" i="6" s="1"/>
  <c r="K1203" i="6" s="1"/>
  <c r="O1203" i="6" s="1"/>
  <c r="J1204" i="6" a="1"/>
  <c r="J1204" i="6" s="1"/>
  <c r="K1204" i="6" s="1"/>
  <c r="P1204" i="6" s="1"/>
  <c r="J1205" i="6" a="1"/>
  <c r="J1205" i="6" s="1"/>
  <c r="K1205" i="6" s="1"/>
  <c r="P1205" i="6" s="1"/>
  <c r="J1206" i="6" a="1"/>
  <c r="J1206" i="6" s="1"/>
  <c r="K1206" i="6" s="1"/>
  <c r="P1206" i="6" s="1"/>
  <c r="J1207" i="6" a="1"/>
  <c r="J1207" i="6" s="1"/>
  <c r="K1207" i="6" s="1"/>
  <c r="O1207" i="6" s="1"/>
  <c r="J1208" i="6" a="1"/>
  <c r="J1208" i="6" s="1"/>
  <c r="K1208" i="6" s="1"/>
  <c r="O1208" i="6" s="1"/>
  <c r="J1209" i="6" a="1"/>
  <c r="J1209" i="6" s="1"/>
  <c r="K1209" i="6" s="1"/>
  <c r="M1209" i="6" s="1"/>
  <c r="J1210" i="6" a="1"/>
  <c r="J1210" i="6" s="1"/>
  <c r="K1210" i="6" s="1"/>
  <c r="J1211" i="6" a="1"/>
  <c r="J1211" i="6" s="1"/>
  <c r="K1211" i="6" s="1"/>
  <c r="O1211" i="6" s="1"/>
  <c r="J1212" i="6" a="1"/>
  <c r="J1212" i="6" s="1"/>
  <c r="K1212" i="6" s="1"/>
  <c r="O1212" i="6" s="1"/>
  <c r="J1213" i="6" a="1"/>
  <c r="J1213" i="6" s="1"/>
  <c r="K1213" i="6" s="1"/>
  <c r="N1213" i="6" s="1"/>
  <c r="J1214" i="6" a="1"/>
  <c r="J1214" i="6" s="1"/>
  <c r="K1214" i="6" s="1"/>
  <c r="P1214" i="6" s="1"/>
  <c r="J1215" i="6" a="1"/>
  <c r="J1215" i="6" s="1"/>
  <c r="K1215" i="6" s="1"/>
  <c r="O1215" i="6" s="1"/>
  <c r="J1216" i="6" a="1"/>
  <c r="J1216" i="6" s="1"/>
  <c r="K1216" i="6" s="1"/>
  <c r="O1216" i="6" s="1"/>
  <c r="J1217" i="6" a="1"/>
  <c r="J1217" i="6" s="1"/>
  <c r="K1217" i="6" s="1"/>
  <c r="O1217" i="6" s="1"/>
  <c r="J1218" i="6" a="1"/>
  <c r="J1218" i="6" s="1"/>
  <c r="K1218" i="6" s="1"/>
  <c r="J1219" i="6" a="1"/>
  <c r="J1219" i="6" s="1"/>
  <c r="K1219" i="6" s="1"/>
  <c r="O1219" i="6" s="1"/>
  <c r="J1220" i="6" a="1"/>
  <c r="J1220" i="6"/>
  <c r="K1220" i="6" s="1"/>
  <c r="J1221" i="6" a="1"/>
  <c r="J1221" i="6" s="1"/>
  <c r="K1221" i="6" s="1"/>
  <c r="N1221" i="6" s="1"/>
  <c r="J1222" i="6" a="1"/>
  <c r="J1222" i="6" s="1"/>
  <c r="K1222" i="6" s="1"/>
  <c r="J1223" i="6" a="1"/>
  <c r="J1223" i="6" s="1"/>
  <c r="K1223" i="6" s="1"/>
  <c r="J1224" i="6" a="1"/>
  <c r="J1224" i="6" s="1"/>
  <c r="K1224" i="6" s="1"/>
  <c r="O1224" i="6" s="1"/>
  <c r="J1225" i="6" a="1"/>
  <c r="J1225" i="6" s="1"/>
  <c r="K1225" i="6" s="1"/>
  <c r="P1225" i="6" s="1"/>
  <c r="J1226" i="6" a="1"/>
  <c r="J1226" i="6" s="1"/>
  <c r="K1226" i="6" s="1"/>
  <c r="O1226" i="6" s="1"/>
  <c r="J1227" i="6" a="1"/>
  <c r="J1227" i="6" s="1"/>
  <c r="K1227" i="6" s="1"/>
  <c r="O1227" i="6" s="1"/>
  <c r="J1228" i="6" a="1"/>
  <c r="J1228" i="6" s="1"/>
  <c r="K1228" i="6" s="1"/>
  <c r="O1228" i="6" s="1"/>
  <c r="J1229" i="6" a="1"/>
  <c r="J1229" i="6" s="1"/>
  <c r="K1229" i="6" s="1"/>
  <c r="O1229" i="6" s="1"/>
  <c r="J1230" i="6" a="1"/>
  <c r="J1230" i="6" s="1"/>
  <c r="K1230" i="6" s="1"/>
  <c r="O1230" i="6" s="1"/>
  <c r="J1231" i="6" a="1"/>
  <c r="J1231" i="6" s="1"/>
  <c r="K1231" i="6" s="1"/>
  <c r="O1231" i="6" s="1"/>
  <c r="J1232" i="6" a="1"/>
  <c r="J1232" i="6" s="1"/>
  <c r="K1232" i="6" s="1"/>
  <c r="J1233" i="6" a="1"/>
  <c r="J1233" i="6" s="1"/>
  <c r="K1233" i="6" s="1"/>
  <c r="O1233" i="6" s="1"/>
  <c r="J1234" i="6" a="1"/>
  <c r="J1234" i="6" s="1"/>
  <c r="K1234" i="6" s="1"/>
  <c r="P1234" i="6" s="1"/>
  <c r="J1235" i="6" a="1"/>
  <c r="J1235" i="6" s="1"/>
  <c r="K1235" i="6" s="1"/>
  <c r="O1235" i="6" s="1"/>
  <c r="J1236" i="6" a="1"/>
  <c r="J1236" i="6" s="1"/>
  <c r="K1236" i="6" s="1"/>
  <c r="O1236" i="6" s="1"/>
  <c r="J1237" i="6" a="1"/>
  <c r="J1237" i="6" s="1"/>
  <c r="K1237" i="6" s="1"/>
  <c r="O1237" i="6" s="1"/>
  <c r="J1238" i="6" a="1"/>
  <c r="J1238" i="6" s="1"/>
  <c r="K1238" i="6" s="1"/>
  <c r="O1238" i="6" s="1"/>
  <c r="J1239" i="6" a="1"/>
  <c r="J1239" i="6" s="1"/>
  <c r="K1239" i="6" s="1"/>
  <c r="O1239" i="6" s="1"/>
  <c r="J1240" i="6" a="1"/>
  <c r="J1240" i="6" s="1"/>
  <c r="K1240" i="6" s="1"/>
  <c r="O1240" i="6" s="1"/>
  <c r="J1241" i="6" a="1"/>
  <c r="J1241" i="6" s="1"/>
  <c r="K1241" i="6" s="1"/>
  <c r="J1242" i="6" a="1"/>
  <c r="J1242" i="6" s="1"/>
  <c r="K1242" i="6" s="1"/>
  <c r="O1242" i="6" s="1"/>
  <c r="J1243" i="6" a="1"/>
  <c r="J1243" i="6" s="1"/>
  <c r="K1243" i="6" s="1"/>
  <c r="O1243" i="6" s="1"/>
  <c r="J1244" i="6" a="1"/>
  <c r="J1244" i="6" s="1"/>
  <c r="K1244" i="6" s="1"/>
  <c r="O1244" i="6" s="1"/>
  <c r="J1245" i="6" a="1"/>
  <c r="J1245" i="6" s="1"/>
  <c r="K1245" i="6" s="1"/>
  <c r="O1245" i="6" s="1"/>
  <c r="J1246" i="6" a="1"/>
  <c r="J1246" i="6" s="1"/>
  <c r="K1246" i="6" s="1"/>
  <c r="O1246" i="6" s="1"/>
  <c r="J1247" i="6" a="1"/>
  <c r="J1247" i="6" s="1"/>
  <c r="K1247" i="6" s="1"/>
  <c r="O1247" i="6" s="1"/>
  <c r="J1248" i="6" a="1"/>
  <c r="J1248" i="6" s="1"/>
  <c r="K1248" i="6" s="1"/>
  <c r="J1249" i="6" a="1"/>
  <c r="J1249" i="6" s="1"/>
  <c r="K1249" i="6" s="1"/>
  <c r="J1250" i="6" a="1"/>
  <c r="J1250" i="6" s="1"/>
  <c r="K1250" i="6" s="1"/>
  <c r="O1250" i="6" s="1"/>
  <c r="J1251" i="6" a="1"/>
  <c r="J1251" i="6" s="1"/>
  <c r="K1251" i="6" s="1"/>
  <c r="O1251" i="6" s="1"/>
  <c r="J1252" i="6" a="1"/>
  <c r="J1252" i="6" s="1"/>
  <c r="K1252" i="6" s="1"/>
  <c r="O1252" i="6" s="1"/>
  <c r="J1253" i="6" a="1"/>
  <c r="J1253" i="6" s="1"/>
  <c r="K1253" i="6" s="1"/>
  <c r="O1253" i="6" s="1"/>
  <c r="J1254" i="6" a="1"/>
  <c r="J1254" i="6" s="1"/>
  <c r="K1254" i="6" s="1"/>
  <c r="J1255" i="6" a="1"/>
  <c r="J1255" i="6" s="1"/>
  <c r="K1255" i="6" s="1"/>
  <c r="N1255" i="6" s="1"/>
  <c r="J1256" i="6" a="1"/>
  <c r="J1256" i="6" s="1"/>
  <c r="K1256" i="6" s="1"/>
  <c r="O1256" i="6" s="1"/>
  <c r="J1257" i="6" a="1"/>
  <c r="J1257" i="6" s="1"/>
  <c r="K1257" i="6" s="1"/>
  <c r="N1257" i="6" s="1"/>
  <c r="J1258" i="6" a="1"/>
  <c r="J1258" i="6" s="1"/>
  <c r="K1258" i="6" s="1"/>
  <c r="N1258" i="6" s="1"/>
  <c r="J1259" i="6" a="1"/>
  <c r="J1259" i="6" s="1"/>
  <c r="K1259" i="6" s="1"/>
  <c r="O1259" i="6" s="1"/>
  <c r="J1260" i="6" a="1"/>
  <c r="J1260" i="6" s="1"/>
  <c r="K1260" i="6" s="1"/>
  <c r="O1260" i="6" s="1"/>
  <c r="J1261" i="6" a="1"/>
  <c r="J1261" i="6" s="1"/>
  <c r="K1261" i="6" s="1"/>
  <c r="O1261" i="6" s="1"/>
  <c r="J1262" i="6" a="1"/>
  <c r="J1262" i="6" s="1"/>
  <c r="K1262" i="6" s="1"/>
  <c r="L1262" i="6" s="1"/>
  <c r="J1263" i="6" a="1"/>
  <c r="J1263" i="6" s="1"/>
  <c r="K1263" i="6" s="1"/>
  <c r="O1263" i="6" s="1"/>
  <c r="J1264" i="6" a="1"/>
  <c r="J1264" i="6" s="1"/>
  <c r="K1264" i="6" s="1"/>
  <c r="O1264" i="6" s="1"/>
  <c r="J1265" i="6" a="1"/>
  <c r="J1265" i="6" s="1"/>
  <c r="K1265" i="6" s="1"/>
  <c r="O1265" i="6" s="1"/>
  <c r="J1266" i="6" a="1"/>
  <c r="J1266" i="6" s="1"/>
  <c r="K1266" i="6" s="1"/>
  <c r="O1266" i="6" s="1"/>
  <c r="J1267" i="6" a="1"/>
  <c r="J1267" i="6" s="1"/>
  <c r="K1267" i="6" s="1"/>
  <c r="O1267" i="6" s="1"/>
  <c r="J1268" i="6" a="1"/>
  <c r="J1268" i="6" s="1"/>
  <c r="K1268" i="6" s="1"/>
  <c r="O1268" i="6" s="1"/>
  <c r="J1269" i="6" a="1"/>
  <c r="J1269" i="6" s="1"/>
  <c r="K1269" i="6" s="1"/>
  <c r="P1269" i="6" s="1"/>
  <c r="J1270" i="6" a="1"/>
  <c r="J1270" i="6" s="1"/>
  <c r="K1270" i="6" s="1"/>
  <c r="O1270" i="6" s="1"/>
  <c r="J1271" i="6" a="1"/>
  <c r="J1271" i="6" s="1"/>
  <c r="K1271" i="6" s="1"/>
  <c r="O1271" i="6" s="1"/>
  <c r="J1272" i="6" a="1"/>
  <c r="J1272" i="6" s="1"/>
  <c r="K1272" i="6" s="1"/>
  <c r="P1272" i="6" s="1"/>
  <c r="J1273" i="6" a="1"/>
  <c r="J1273" i="6" s="1"/>
  <c r="K1273" i="6" s="1"/>
  <c r="P1273" i="6" s="1"/>
  <c r="J1274" i="6" a="1"/>
  <c r="J1274" i="6" s="1"/>
  <c r="K1274" i="6" s="1"/>
  <c r="J1275" i="6" a="1"/>
  <c r="J1275" i="6" s="1"/>
  <c r="K1275" i="6" s="1"/>
  <c r="O1275" i="6" s="1"/>
  <c r="J1276" i="6" a="1"/>
  <c r="J1276" i="6" s="1"/>
  <c r="K1276" i="6" s="1"/>
  <c r="O1276" i="6" s="1"/>
  <c r="J1277" i="6" a="1"/>
  <c r="J1277" i="6" s="1"/>
  <c r="K1277" i="6" s="1"/>
  <c r="N1277" i="6" s="1"/>
  <c r="J1278" i="6" a="1"/>
  <c r="J1278" i="6" s="1"/>
  <c r="K1278" i="6" s="1"/>
  <c r="N1278" i="6" s="1"/>
  <c r="J1279" i="6" a="1"/>
  <c r="J1279" i="6" s="1"/>
  <c r="K1279" i="6" s="1"/>
  <c r="N1279" i="6" s="1"/>
  <c r="J1280" i="6" a="1"/>
  <c r="J1280" i="6" s="1"/>
  <c r="K1280" i="6" s="1"/>
  <c r="O1280" i="6" s="1"/>
  <c r="J1281" i="6" a="1"/>
  <c r="J1281" i="6" s="1"/>
  <c r="K1281" i="6" s="1"/>
  <c r="O1281" i="6" s="1"/>
  <c r="J1282" i="6" a="1"/>
  <c r="J1282" i="6" s="1"/>
  <c r="K1282" i="6" s="1"/>
  <c r="O1282" i="6" s="1"/>
  <c r="J1283" i="6" a="1"/>
  <c r="J1283" i="6" s="1"/>
  <c r="K1283" i="6" s="1"/>
  <c r="O1283" i="6" s="1"/>
  <c r="J1284" i="6" a="1"/>
  <c r="J1284" i="6" s="1"/>
  <c r="K1284" i="6" s="1"/>
  <c r="N1284" i="6" s="1"/>
  <c r="J1285" i="6" a="1"/>
  <c r="J1285" i="6" s="1"/>
  <c r="K1285" i="6" s="1"/>
  <c r="O1285" i="6" s="1"/>
  <c r="J1286" i="6" a="1"/>
  <c r="J1286" i="6" s="1"/>
  <c r="K1286" i="6" s="1"/>
  <c r="O1286" i="6" s="1"/>
  <c r="J1287" i="6" a="1"/>
  <c r="J1287" i="6" s="1"/>
  <c r="K1287" i="6" s="1"/>
  <c r="O1287" i="6" s="1"/>
  <c r="J1288" i="6" a="1"/>
  <c r="J1288" i="6" s="1"/>
  <c r="K1288" i="6" s="1"/>
  <c r="O1288" i="6" s="1"/>
  <c r="J1289" i="6" a="1"/>
  <c r="J1289" i="6" s="1"/>
  <c r="K1289" i="6" s="1"/>
  <c r="J1290" i="6" a="1"/>
  <c r="J1290" i="6" s="1"/>
  <c r="K1290" i="6" s="1"/>
  <c r="L1290" i="6" s="1"/>
  <c r="J1291" i="6" a="1"/>
  <c r="J1291" i="6" s="1"/>
  <c r="K1291" i="6" s="1"/>
  <c r="N1291" i="6" s="1"/>
  <c r="J1292" i="6" a="1"/>
  <c r="J1292" i="6" s="1"/>
  <c r="K1292" i="6" s="1"/>
  <c r="O1292" i="6" s="1"/>
  <c r="J1293" i="6" a="1"/>
  <c r="J1293" i="6" s="1"/>
  <c r="K1293" i="6" s="1"/>
  <c r="J1294" i="6" a="1"/>
  <c r="J1294" i="6" s="1"/>
  <c r="K1294" i="6" s="1"/>
  <c r="O1294" i="6" s="1"/>
  <c r="J1295" i="6" a="1"/>
  <c r="J1295" i="6" s="1"/>
  <c r="K1295" i="6" s="1"/>
  <c r="N1295" i="6" s="1"/>
  <c r="J1296" i="6" a="1"/>
  <c r="J1296" i="6" s="1"/>
  <c r="K1296" i="6" s="1"/>
  <c r="O1296" i="6" s="1"/>
  <c r="J1297" i="6" a="1"/>
  <c r="J1297" i="6" s="1"/>
  <c r="K1297" i="6" s="1"/>
  <c r="O1297" i="6" s="1"/>
  <c r="J1298" i="6" a="1"/>
  <c r="J1298" i="6" s="1"/>
  <c r="K1298" i="6" s="1"/>
  <c r="O1298" i="6" s="1"/>
  <c r="J1299" i="6" a="1"/>
  <c r="J1299" i="6" s="1"/>
  <c r="K1299" i="6" s="1"/>
  <c r="O1299" i="6" s="1"/>
  <c r="J1300" i="6" a="1"/>
  <c r="J1300" i="6" s="1"/>
  <c r="K1300" i="6" s="1"/>
  <c r="O1300" i="6" s="1"/>
  <c r="J1301" i="6" a="1"/>
  <c r="J1301" i="6" s="1"/>
  <c r="K1301" i="6" s="1"/>
  <c r="J1302" i="6" a="1"/>
  <c r="J1302" i="6" s="1"/>
  <c r="K1302" i="6" s="1"/>
  <c r="O1302" i="6" s="1"/>
  <c r="J1303" i="6" a="1"/>
  <c r="J1303" i="6" s="1"/>
  <c r="K1303" i="6" s="1"/>
  <c r="N1303" i="6" s="1"/>
  <c r="J1304" i="6" a="1"/>
  <c r="J1304" i="6" s="1"/>
  <c r="K1304" i="6" s="1"/>
  <c r="J1305" i="6" a="1"/>
  <c r="J1305" i="6" s="1"/>
  <c r="K1305" i="6" s="1"/>
  <c r="O1305" i="6" s="1"/>
  <c r="J1306" i="6" a="1"/>
  <c r="J1306" i="6" s="1"/>
  <c r="K1306" i="6" s="1"/>
  <c r="O1306" i="6" s="1"/>
  <c r="J1307" i="6" a="1"/>
  <c r="J1307" i="6"/>
  <c r="K1307" i="6" s="1"/>
  <c r="P1307" i="6" s="1"/>
  <c r="J1308" i="6" a="1"/>
  <c r="J1308" i="6" s="1"/>
  <c r="K1308" i="6" s="1"/>
  <c r="N1308" i="6" s="1"/>
  <c r="J1309" i="6" a="1"/>
  <c r="J1309" i="6" s="1"/>
  <c r="K1309" i="6" s="1"/>
  <c r="P1309" i="6" s="1"/>
  <c r="J1310" i="6" a="1"/>
  <c r="J1310" i="6" s="1"/>
  <c r="K1310" i="6" s="1"/>
  <c r="P1310" i="6" s="1"/>
  <c r="J1311" i="6" a="1"/>
  <c r="J1311" i="6" s="1"/>
  <c r="K1311" i="6" s="1"/>
  <c r="O1311" i="6" s="1"/>
  <c r="J1312" i="6" a="1"/>
  <c r="J1312" i="6" s="1"/>
  <c r="K1312" i="6" s="1"/>
  <c r="P1312" i="6" s="1"/>
  <c r="J1313" i="6" a="1"/>
  <c r="J1313" i="6" s="1"/>
  <c r="K1313" i="6" s="1"/>
  <c r="J1314" i="6" a="1"/>
  <c r="J1314" i="6" s="1"/>
  <c r="K1314" i="6" s="1"/>
  <c r="O1314" i="6" s="1"/>
  <c r="J1315" i="6" a="1"/>
  <c r="J1315" i="6" s="1"/>
  <c r="K1315" i="6" s="1"/>
  <c r="O1315" i="6" s="1"/>
  <c r="J1316" i="6" a="1"/>
  <c r="J1316" i="6" s="1"/>
  <c r="K1316" i="6" s="1"/>
  <c r="J1317" i="6" a="1"/>
  <c r="J1317" i="6" s="1"/>
  <c r="K1317" i="6" s="1"/>
  <c r="P1317" i="6" s="1"/>
  <c r="J1318" i="6" a="1"/>
  <c r="J1318" i="6" s="1"/>
  <c r="K1318" i="6" s="1"/>
  <c r="O1318" i="6" s="1"/>
  <c r="J1319" i="6" a="1"/>
  <c r="J1319" i="6" s="1"/>
  <c r="K1319" i="6" s="1"/>
  <c r="O1319" i="6" s="1"/>
  <c r="J1320" i="6" a="1"/>
  <c r="J1320" i="6" s="1"/>
  <c r="K1320" i="6" s="1"/>
  <c r="O1320" i="6" s="1"/>
  <c r="J1321" i="6" a="1"/>
  <c r="J1321" i="6" s="1"/>
  <c r="K1321" i="6" s="1"/>
  <c r="P1321" i="6" s="1"/>
  <c r="J1322" i="6" a="1"/>
  <c r="J1322" i="6" s="1"/>
  <c r="K1322" i="6" s="1"/>
  <c r="O1322" i="6" s="1"/>
  <c r="J1323" i="6" a="1"/>
  <c r="J1323" i="6" s="1"/>
  <c r="K1323" i="6" s="1"/>
  <c r="J1324" i="6" a="1"/>
  <c r="J1324" i="6" s="1"/>
  <c r="K1324" i="6" s="1"/>
  <c r="O1324" i="6" s="1"/>
  <c r="J1325" i="6" a="1"/>
  <c r="J1325" i="6" s="1"/>
  <c r="K1325" i="6" s="1"/>
  <c r="O1325" i="6" s="1"/>
  <c r="J1326" i="6" a="1"/>
  <c r="J1326" i="6"/>
  <c r="K1326" i="6" s="1"/>
  <c r="O1326" i="6" s="1"/>
  <c r="J1327" i="6" a="1"/>
  <c r="J1327" i="6" s="1"/>
  <c r="K1327" i="6" s="1"/>
  <c r="O1327" i="6" s="1"/>
  <c r="J1328" i="6" a="1"/>
  <c r="J1328" i="6" s="1"/>
  <c r="K1328" i="6" s="1"/>
  <c r="O1328" i="6" s="1"/>
  <c r="J1329" i="6" a="1"/>
  <c r="J1329" i="6" s="1"/>
  <c r="K1329" i="6" s="1"/>
  <c r="O1329" i="6" s="1"/>
  <c r="J1330" i="6" a="1"/>
  <c r="J1330" i="6" s="1"/>
  <c r="K1330" i="6" s="1"/>
  <c r="N1330" i="6" s="1"/>
  <c r="J1331" i="6" a="1"/>
  <c r="J1331" i="6" s="1"/>
  <c r="K1331" i="6" s="1"/>
  <c r="P1331" i="6" s="1"/>
  <c r="J1332" i="6" a="1"/>
  <c r="J1332" i="6" s="1"/>
  <c r="K1332" i="6" s="1"/>
  <c r="O1332" i="6" s="1"/>
  <c r="J1333" i="6" a="1"/>
  <c r="J1333" i="6" s="1"/>
  <c r="K1333" i="6" s="1"/>
  <c r="O1333" i="6" s="1"/>
  <c r="J1334" i="6" a="1"/>
  <c r="J1334" i="6" s="1"/>
  <c r="K1334" i="6" s="1"/>
  <c r="O1334" i="6" s="1"/>
  <c r="J1335" i="6" a="1"/>
  <c r="J1335" i="6" s="1"/>
  <c r="K1335" i="6" s="1"/>
  <c r="O1335" i="6" s="1"/>
  <c r="J1336" i="6" a="1"/>
  <c r="J1336" i="6" s="1"/>
  <c r="K1336" i="6" s="1"/>
  <c r="O1336" i="6" s="1"/>
  <c r="J1337" i="6" a="1"/>
  <c r="J1337" i="6" s="1"/>
  <c r="K1337" i="6" s="1"/>
  <c r="P1337" i="6" s="1"/>
  <c r="J1338" i="6" a="1"/>
  <c r="J1338" i="6" s="1"/>
  <c r="K1338" i="6" s="1"/>
  <c r="N1338" i="6" s="1"/>
  <c r="J1339" i="6" a="1"/>
  <c r="J1339" i="6" s="1"/>
  <c r="K1339" i="6" s="1"/>
  <c r="O1339" i="6" s="1"/>
  <c r="J1340" i="6" a="1"/>
  <c r="J1340" i="6" s="1"/>
  <c r="K1340" i="6" s="1"/>
  <c r="O1340" i="6" s="1"/>
  <c r="J1341" i="6" a="1"/>
  <c r="J1341" i="6" s="1"/>
  <c r="K1341" i="6" s="1"/>
  <c r="J1342" i="6" a="1"/>
  <c r="J1342" i="6" s="1"/>
  <c r="K1342" i="6" s="1"/>
  <c r="O1342" i="6" s="1"/>
  <c r="J1343" i="6" a="1"/>
  <c r="J1343" i="6" s="1"/>
  <c r="K1343" i="6" s="1"/>
  <c r="J1344" i="6" a="1"/>
  <c r="J1344" i="6" s="1"/>
  <c r="K1344" i="6" s="1"/>
  <c r="O1344" i="6" s="1"/>
  <c r="J1345" i="6" a="1"/>
  <c r="J1345" i="6" s="1"/>
  <c r="K1345" i="6" s="1"/>
  <c r="O1345" i="6" s="1"/>
  <c r="J1346" i="6" a="1"/>
  <c r="J1346" i="6" s="1"/>
  <c r="K1346" i="6" s="1"/>
  <c r="O1346" i="6" s="1"/>
  <c r="J1347" i="6" a="1"/>
  <c r="J1347" i="6" s="1"/>
  <c r="K1347" i="6" s="1"/>
  <c r="O1347" i="6" s="1"/>
  <c r="J1348" i="6" a="1"/>
  <c r="J1348" i="6" s="1"/>
  <c r="K1348" i="6" s="1"/>
  <c r="O1348" i="6" s="1"/>
  <c r="J1349" i="6" a="1"/>
  <c r="J1349" i="6" s="1"/>
  <c r="K1349" i="6" s="1"/>
  <c r="N1349" i="6" s="1"/>
  <c r="J1350" i="6" a="1"/>
  <c r="J1350" i="6" s="1"/>
  <c r="K1350" i="6" s="1"/>
  <c r="O1350" i="6" s="1"/>
  <c r="J1351" i="6" a="1"/>
  <c r="J1351" i="6" s="1"/>
  <c r="K1351" i="6" s="1"/>
  <c r="N1351" i="6" s="1"/>
  <c r="J1352" i="6" a="1"/>
  <c r="J1352" i="6" s="1"/>
  <c r="K1352" i="6" s="1"/>
  <c r="O1352" i="6" s="1"/>
  <c r="J1353" i="6" a="1"/>
  <c r="J1353" i="6" s="1"/>
  <c r="K1353" i="6" s="1"/>
  <c r="O1353" i="6" s="1"/>
  <c r="J1354" i="6" a="1"/>
  <c r="J1354" i="6" s="1"/>
  <c r="K1354" i="6" s="1"/>
  <c r="J1355" i="6" a="1"/>
  <c r="J1355" i="6" s="1"/>
  <c r="K1355" i="6" s="1"/>
  <c r="J1356" i="6" a="1"/>
  <c r="J1356" i="6" s="1"/>
  <c r="K1356" i="6" s="1"/>
  <c r="O1356" i="6" s="1"/>
  <c r="J1357" i="6" a="1"/>
  <c r="J1357" i="6" s="1"/>
  <c r="K1357" i="6" s="1"/>
  <c r="L1357" i="6" s="1"/>
  <c r="J1358" i="6" a="1"/>
  <c r="J1358" i="6" s="1"/>
  <c r="K1358" i="6" s="1"/>
  <c r="O1358" i="6" s="1"/>
  <c r="J1359" i="6" a="1"/>
  <c r="J1359" i="6" s="1"/>
  <c r="K1359" i="6" s="1"/>
  <c r="N1359" i="6" s="1"/>
  <c r="J1360" i="6" a="1"/>
  <c r="J1360" i="6" s="1"/>
  <c r="K1360" i="6" s="1"/>
  <c r="O1360" i="6" s="1"/>
  <c r="J1361" i="6" a="1"/>
  <c r="J1361" i="6" s="1"/>
  <c r="K1361" i="6" s="1"/>
  <c r="O1361" i="6" s="1"/>
  <c r="J1362" i="6" a="1"/>
  <c r="J1362" i="6" s="1"/>
  <c r="K1362" i="6" s="1"/>
  <c r="P1362" i="6" s="1"/>
  <c r="J1363" i="6" a="1"/>
  <c r="J1363" i="6" s="1"/>
  <c r="K1363" i="6" s="1"/>
  <c r="N1363" i="6" s="1"/>
  <c r="J1364" i="6" a="1"/>
  <c r="J1364" i="6" s="1"/>
  <c r="K1364" i="6" s="1"/>
  <c r="O1364" i="6" s="1"/>
  <c r="J1365" i="6" a="1"/>
  <c r="J1365" i="6" s="1"/>
  <c r="K1365" i="6" s="1"/>
  <c r="J1366" i="6" a="1"/>
  <c r="J1366" i="6" s="1"/>
  <c r="K1366" i="6" s="1"/>
  <c r="O1366" i="6" s="1"/>
  <c r="J1367" i="6" a="1"/>
  <c r="J1367" i="6" s="1"/>
  <c r="K1367" i="6" s="1"/>
  <c r="O1367" i="6" s="1"/>
  <c r="J1368" i="6" a="1"/>
  <c r="J1368" i="6" s="1"/>
  <c r="K1368" i="6" s="1"/>
  <c r="O1368" i="6" s="1"/>
  <c r="J1369" i="6" a="1"/>
  <c r="J1369" i="6" s="1"/>
  <c r="K1369" i="6" s="1"/>
  <c r="O1369" i="6" s="1"/>
  <c r="J1370" i="6" a="1"/>
  <c r="J1370" i="6" s="1"/>
  <c r="K1370" i="6" s="1"/>
  <c r="O1370" i="6" s="1"/>
  <c r="J1371" i="6" a="1"/>
  <c r="J1371" i="6" s="1"/>
  <c r="K1371" i="6" s="1"/>
  <c r="O1371" i="6" s="1"/>
  <c r="J1372" i="6" a="1"/>
  <c r="J1372" i="6" s="1"/>
  <c r="K1372" i="6" s="1"/>
  <c r="M1372" i="6" s="1"/>
  <c r="J1373" i="6" a="1"/>
  <c r="J1373" i="6" s="1"/>
  <c r="K1373" i="6" s="1"/>
  <c r="J1374" i="6" a="1"/>
  <c r="J1374" i="6" s="1"/>
  <c r="K1374" i="6" s="1"/>
  <c r="N1374" i="6" s="1"/>
  <c r="J1375" i="6" a="1"/>
  <c r="J1375" i="6" s="1"/>
  <c r="K1375" i="6" s="1"/>
  <c r="O1375" i="6" s="1"/>
  <c r="J1376" i="6" a="1"/>
  <c r="J1376" i="6" s="1"/>
  <c r="K1376" i="6" s="1"/>
  <c r="J1377" i="6" a="1"/>
  <c r="J1377" i="6" s="1"/>
  <c r="K1377" i="6" s="1"/>
  <c r="O1377" i="6" s="1"/>
  <c r="J1378" i="6" a="1"/>
  <c r="J1378" i="6" s="1"/>
  <c r="K1378" i="6" s="1"/>
  <c r="O1378" i="6" s="1"/>
  <c r="J1379" i="6" a="1"/>
  <c r="J1379" i="6" s="1"/>
  <c r="K1379" i="6" s="1"/>
  <c r="O1379" i="6" s="1"/>
  <c r="J1380" i="6" a="1"/>
  <c r="J1380" i="6" s="1"/>
  <c r="K1380" i="6" s="1"/>
  <c r="O1380" i="6" s="1"/>
  <c r="J1381" i="6" a="1"/>
  <c r="J1381" i="6" s="1"/>
  <c r="K1381" i="6" s="1"/>
  <c r="O1381" i="6" s="1"/>
  <c r="J1382" i="6" a="1"/>
  <c r="J1382" i="6" s="1"/>
  <c r="K1382" i="6" s="1"/>
  <c r="O1382" i="6" s="1"/>
  <c r="J1383" i="6" a="1"/>
  <c r="J1383" i="6" s="1"/>
  <c r="K1383" i="6" s="1"/>
  <c r="O1383" i="6" s="1"/>
  <c r="J1384" i="6" a="1"/>
  <c r="J1384" i="6" s="1"/>
  <c r="K1384" i="6" s="1"/>
  <c r="O1384" i="6" s="1"/>
  <c r="J1385" i="6" a="1"/>
  <c r="J1385" i="6" s="1"/>
  <c r="K1385" i="6" s="1"/>
  <c r="N1385" i="6" s="1"/>
  <c r="J1386" i="6" a="1"/>
  <c r="J1386" i="6" s="1"/>
  <c r="K1386" i="6" s="1"/>
  <c r="O1386" i="6" s="1"/>
  <c r="J1387" i="6" a="1"/>
  <c r="J1387" i="6" s="1"/>
  <c r="K1387" i="6" s="1"/>
  <c r="N1387" i="6" s="1"/>
  <c r="J1388" i="6" a="1"/>
  <c r="J1388" i="6" s="1"/>
  <c r="K1388" i="6" s="1"/>
  <c r="O1388" i="6" s="1"/>
  <c r="J1389" i="6" a="1"/>
  <c r="J1389" i="6" s="1"/>
  <c r="K1389" i="6" s="1"/>
  <c r="O1389" i="6" s="1"/>
  <c r="J1390" i="6" a="1"/>
  <c r="J1390" i="6" s="1"/>
  <c r="K1390" i="6" s="1"/>
  <c r="O1390" i="6" s="1"/>
  <c r="J1391" i="6" a="1"/>
  <c r="J1391" i="6" s="1"/>
  <c r="K1391" i="6" s="1"/>
  <c r="O1391" i="6" s="1"/>
  <c r="J1392" i="6" a="1"/>
  <c r="J1392" i="6" s="1"/>
  <c r="K1392" i="6" s="1"/>
  <c r="J1393" i="6" a="1"/>
  <c r="J1393" i="6" s="1"/>
  <c r="K1393" i="6" s="1"/>
  <c r="J1394" i="6" a="1"/>
  <c r="J1394" i="6" s="1"/>
  <c r="K1394" i="6" s="1"/>
  <c r="J1395" i="6" a="1"/>
  <c r="J1395" i="6" s="1"/>
  <c r="K1395" i="6" s="1"/>
  <c r="O1395" i="6" s="1"/>
  <c r="J1396" i="6" a="1"/>
  <c r="J1396" i="6" s="1"/>
  <c r="K1396" i="6" s="1"/>
  <c r="L1396" i="6" s="1"/>
  <c r="J1397" i="6" a="1"/>
  <c r="J1397" i="6" s="1"/>
  <c r="K1397" i="6" s="1"/>
  <c r="J1398" i="6" a="1"/>
  <c r="J1398" i="6" s="1"/>
  <c r="K1398" i="6" s="1"/>
  <c r="O1398" i="6" s="1"/>
  <c r="J1399" i="6" a="1"/>
  <c r="J1399" i="6" s="1"/>
  <c r="K1399" i="6" s="1"/>
  <c r="O1399" i="6" s="1"/>
  <c r="J1400" i="6" a="1"/>
  <c r="J1400" i="6" s="1"/>
  <c r="K1400" i="6" s="1"/>
  <c r="O1400" i="6" s="1"/>
  <c r="J1401" i="6" a="1"/>
  <c r="J1401" i="6" s="1"/>
  <c r="K1401" i="6" s="1"/>
  <c r="O1401" i="6" s="1"/>
  <c r="J1402" i="6" a="1"/>
  <c r="J1402" i="6" s="1"/>
  <c r="K1402" i="6" s="1"/>
  <c r="P1402" i="6" s="1"/>
  <c r="J1403" i="6" a="1"/>
  <c r="J1403" i="6" s="1"/>
  <c r="K1403" i="6" s="1"/>
  <c r="L1403" i="6" s="1"/>
  <c r="J1404" i="6" a="1"/>
  <c r="J1404" i="6" s="1"/>
  <c r="K1404" i="6" s="1"/>
  <c r="N1404" i="6" s="1"/>
  <c r="J1405" i="6" a="1"/>
  <c r="J1405" i="6" s="1"/>
  <c r="K1405" i="6" s="1"/>
  <c r="N1405" i="6" s="1"/>
  <c r="J1406" i="6" a="1"/>
  <c r="J1406" i="6" s="1"/>
  <c r="K1406" i="6" s="1"/>
  <c r="O1406" i="6" s="1"/>
  <c r="J1407" i="6" a="1"/>
  <c r="J1407" i="6" s="1"/>
  <c r="K1407" i="6" s="1"/>
  <c r="J1408" i="6" a="1"/>
  <c r="J1408" i="6" s="1"/>
  <c r="K1408" i="6" s="1"/>
  <c r="J1409" i="6" a="1"/>
  <c r="J1409" i="6" s="1"/>
  <c r="K1409" i="6" s="1"/>
  <c r="O1409" i="6" s="1"/>
  <c r="J1410" i="6" a="1"/>
  <c r="J1410" i="6" s="1"/>
  <c r="K1410" i="6" s="1"/>
  <c r="O1410" i="6" s="1"/>
  <c r="J1411" i="6" a="1"/>
  <c r="J1411" i="6" s="1"/>
  <c r="K1411" i="6" s="1"/>
  <c r="P1411" i="6" s="1"/>
  <c r="J1412" i="6" a="1"/>
  <c r="J1412" i="6" s="1"/>
  <c r="K1412" i="6" s="1"/>
  <c r="O1412" i="6" s="1"/>
  <c r="J1413" i="6" a="1"/>
  <c r="J1413" i="6" s="1"/>
  <c r="K1413" i="6" s="1"/>
  <c r="J1414" i="6" a="1"/>
  <c r="J1414" i="6" s="1"/>
  <c r="K1414" i="6" s="1"/>
  <c r="O1414" i="6" s="1"/>
  <c r="J1415" i="6" a="1"/>
  <c r="J1415" i="6" s="1"/>
  <c r="K1415" i="6" s="1"/>
  <c r="N1415" i="6" s="1"/>
  <c r="J1416" i="6" a="1"/>
  <c r="J1416" i="6" s="1"/>
  <c r="K1416" i="6" s="1"/>
  <c r="N1416" i="6" s="1"/>
  <c r="J1417" i="6" a="1"/>
  <c r="J1417" i="6" s="1"/>
  <c r="K1417" i="6" s="1"/>
  <c r="N1417" i="6" s="1"/>
  <c r="J1418" i="6" a="1"/>
  <c r="J1418" i="6" s="1"/>
  <c r="K1418" i="6" s="1"/>
  <c r="J1419" i="6" a="1"/>
  <c r="J1419" i="6" s="1"/>
  <c r="K1419" i="6" s="1"/>
  <c r="O1419" i="6" s="1"/>
  <c r="J1420" i="6" a="1"/>
  <c r="J1420" i="6" s="1"/>
  <c r="K1420" i="6" s="1"/>
  <c r="J1421" i="6" a="1"/>
  <c r="J1421" i="6"/>
  <c r="K1421" i="6" s="1"/>
  <c r="P1421" i="6" s="1"/>
  <c r="J1422" i="6" a="1"/>
  <c r="J1422" i="6" s="1"/>
  <c r="K1422" i="6" s="1"/>
  <c r="O1422" i="6" s="1"/>
  <c r="J1423" i="6" a="1"/>
  <c r="J1423" i="6" s="1"/>
  <c r="K1423" i="6" s="1"/>
  <c r="O1423" i="6" s="1"/>
  <c r="J1424" i="6" a="1"/>
  <c r="J1424" i="6" s="1"/>
  <c r="K1424" i="6" s="1"/>
  <c r="O1424" i="6" s="1"/>
  <c r="J1425" i="6" a="1"/>
  <c r="J1425" i="6" s="1"/>
  <c r="K1425" i="6" s="1"/>
  <c r="O1425" i="6" s="1"/>
  <c r="J1426" i="6" a="1"/>
  <c r="J1426" i="6" s="1"/>
  <c r="K1426" i="6" s="1"/>
  <c r="N1426" i="6" s="1"/>
  <c r="J1427" i="6" a="1"/>
  <c r="J1427" i="6" s="1"/>
  <c r="K1427" i="6" s="1"/>
  <c r="N1427" i="6" s="1"/>
  <c r="J1428" i="6" a="1"/>
  <c r="J1428" i="6" s="1"/>
  <c r="K1428" i="6" s="1"/>
  <c r="N1428" i="6" s="1"/>
  <c r="J1429" i="6" a="1"/>
  <c r="J1429" i="6" s="1"/>
  <c r="K1429" i="6" s="1"/>
  <c r="J1430" i="6" a="1"/>
  <c r="J1430" i="6" s="1"/>
  <c r="K1430" i="6" s="1"/>
  <c r="N1430" i="6" s="1"/>
  <c r="J1431" i="6" a="1"/>
  <c r="J1431" i="6" s="1"/>
  <c r="K1431" i="6" s="1"/>
  <c r="O1431" i="6" s="1"/>
  <c r="J1432" i="6" a="1"/>
  <c r="J1432" i="6" s="1"/>
  <c r="K1432" i="6" s="1"/>
  <c r="O1432" i="6" s="1"/>
  <c r="J1433" i="6" a="1"/>
  <c r="J1433" i="6" s="1"/>
  <c r="K1433" i="6" s="1"/>
  <c r="O1433" i="6" s="1"/>
  <c r="J1434" i="6" a="1"/>
  <c r="J1434" i="6" s="1"/>
  <c r="K1434" i="6" s="1"/>
  <c r="J1435" i="6" a="1"/>
  <c r="J1435" i="6" s="1"/>
  <c r="K1435" i="6" s="1"/>
  <c r="O1435" i="6" s="1"/>
  <c r="J1436" i="6" a="1"/>
  <c r="J1436" i="6" s="1"/>
  <c r="K1436" i="6" s="1"/>
  <c r="J1437" i="6" a="1"/>
  <c r="J1437" i="6" s="1"/>
  <c r="K1437" i="6" s="1"/>
  <c r="L1437" i="6" s="1"/>
  <c r="J1438" i="6" a="1"/>
  <c r="J1438" i="6" s="1"/>
  <c r="K1438" i="6" s="1"/>
  <c r="O1438" i="6" s="1"/>
  <c r="J1439" i="6" a="1"/>
  <c r="J1439" i="6" s="1"/>
  <c r="K1439" i="6" s="1"/>
  <c r="O1439" i="6" s="1"/>
  <c r="J1440" i="6" a="1"/>
  <c r="J1440" i="6" s="1"/>
  <c r="K1440" i="6" s="1"/>
  <c r="J1441" i="6" a="1"/>
  <c r="J1441" i="6" s="1"/>
  <c r="K1441" i="6" s="1"/>
  <c r="O1441" i="6" s="1"/>
  <c r="J1442" i="6" a="1"/>
  <c r="J1442" i="6" s="1"/>
  <c r="K1442" i="6" s="1"/>
  <c r="O1442" i="6" s="1"/>
  <c r="J1443" i="6" a="1"/>
  <c r="J1443" i="6" s="1"/>
  <c r="K1443" i="6" s="1"/>
  <c r="O1443" i="6" s="1"/>
  <c r="J1444" i="6" a="1"/>
  <c r="J1444" i="6" s="1"/>
  <c r="K1444" i="6" s="1"/>
  <c r="J1445" i="6" a="1"/>
  <c r="J1445" i="6" s="1"/>
  <c r="K1445" i="6" s="1"/>
  <c r="J1446" i="6" a="1"/>
  <c r="J1446" i="6" s="1"/>
  <c r="K1446" i="6" s="1"/>
  <c r="O1446" i="6" s="1"/>
  <c r="J1447" i="6" a="1"/>
  <c r="J1447" i="6" s="1"/>
  <c r="K1447" i="6" s="1"/>
  <c r="O1447" i="6" s="1"/>
  <c r="J1448" i="6" a="1"/>
  <c r="J1448" i="6" s="1"/>
  <c r="K1448" i="6" s="1"/>
  <c r="O1448" i="6" s="1"/>
  <c r="J1449" i="6" a="1"/>
  <c r="J1449" i="6" s="1"/>
  <c r="K1449" i="6" s="1"/>
  <c r="O1449" i="6" s="1"/>
  <c r="J1450" i="6" a="1"/>
  <c r="J1450" i="6" s="1"/>
  <c r="K1450" i="6" s="1"/>
  <c r="O1450" i="6" s="1"/>
  <c r="J1451" i="6" a="1"/>
  <c r="J1451" i="6" s="1"/>
  <c r="K1451" i="6" s="1"/>
  <c r="O1451" i="6" s="1"/>
  <c r="J1452" i="6" a="1"/>
  <c r="J1452" i="6" s="1"/>
  <c r="K1452" i="6" s="1"/>
  <c r="O1452" i="6" s="1"/>
  <c r="J1453" i="6" a="1"/>
  <c r="J1453" i="6" s="1"/>
  <c r="K1453" i="6" s="1"/>
  <c r="O1453" i="6" s="1"/>
  <c r="J1454" i="6" a="1"/>
  <c r="J1454" i="6" s="1"/>
  <c r="K1454" i="6" s="1"/>
  <c r="O1454" i="6" s="1"/>
  <c r="J1455" i="6" a="1"/>
  <c r="J1455" i="6" s="1"/>
  <c r="K1455" i="6" s="1"/>
  <c r="O1455" i="6" s="1"/>
  <c r="J1456" i="6" a="1"/>
  <c r="J1456" i="6" s="1"/>
  <c r="K1456" i="6" s="1"/>
  <c r="N1456" i="6" s="1"/>
  <c r="J1457" i="6" a="1"/>
  <c r="J1457" i="6" s="1"/>
  <c r="K1457" i="6" s="1"/>
  <c r="O1457" i="6" s="1"/>
  <c r="J1458" i="6" a="1"/>
  <c r="J1458" i="6" s="1"/>
  <c r="K1458" i="6" s="1"/>
  <c r="J1459" i="6" a="1"/>
  <c r="J1459" i="6" s="1"/>
  <c r="K1459" i="6" s="1"/>
  <c r="O1459" i="6" s="1"/>
  <c r="J1460" i="6" a="1"/>
  <c r="J1460" i="6" s="1"/>
  <c r="K1460" i="6" s="1"/>
  <c r="O1460" i="6" s="1"/>
  <c r="J1461" i="6" a="1"/>
  <c r="J1461" i="6" s="1"/>
  <c r="K1461" i="6" s="1"/>
  <c r="O1461" i="6" s="1"/>
  <c r="J1462" i="6" a="1"/>
  <c r="J1462" i="6" s="1"/>
  <c r="K1462" i="6" s="1"/>
  <c r="O1462" i="6" s="1"/>
  <c r="J1463" i="6" a="1"/>
  <c r="J1463" i="6" s="1"/>
  <c r="K1463" i="6" s="1"/>
  <c r="O1463" i="6" s="1"/>
  <c r="J1464" i="6" a="1"/>
  <c r="J1464" i="6" s="1"/>
  <c r="K1464" i="6" s="1"/>
  <c r="O1464" i="6" s="1"/>
  <c r="J1465" i="6" a="1"/>
  <c r="J1465" i="6" s="1"/>
  <c r="K1465" i="6" s="1"/>
  <c r="N1465" i="6" s="1"/>
  <c r="J1466" i="6" a="1"/>
  <c r="J1466" i="6" s="1"/>
  <c r="K1466" i="6" s="1"/>
  <c r="O1466" i="6" s="1"/>
  <c r="J1467" i="6" a="1"/>
  <c r="J1467" i="6" s="1"/>
  <c r="K1467" i="6" s="1"/>
  <c r="O1467" i="6" s="1"/>
  <c r="J1468" i="6" a="1"/>
  <c r="J1468" i="6" s="1"/>
  <c r="K1468" i="6" s="1"/>
  <c r="O1468" i="6" s="1"/>
  <c r="J1469" i="6" a="1"/>
  <c r="J1469" i="6" s="1"/>
  <c r="K1469" i="6" s="1"/>
  <c r="O1469" i="6" s="1"/>
  <c r="J1470" i="6" a="1"/>
  <c r="J1470" i="6" s="1"/>
  <c r="K1470" i="6" s="1"/>
  <c r="J1471" i="6" a="1"/>
  <c r="J1471" i="6" s="1"/>
  <c r="K1471" i="6" s="1"/>
  <c r="N1471" i="6" s="1"/>
  <c r="J2" i="6" a="1"/>
  <c r="J2" i="6" s="1"/>
  <c r="K2" i="6" s="1"/>
  <c r="O2" i="6" s="1"/>
  <c r="AC20" i="5"/>
  <c r="AC19" i="5"/>
  <c r="AC18" i="5"/>
  <c r="AC17" i="5"/>
  <c r="AC16" i="5"/>
  <c r="AD9" i="5"/>
  <c r="AC9" i="5"/>
  <c r="AD8" i="5"/>
  <c r="AC8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2" i="5"/>
  <c r="K3" i="5" a="1"/>
  <c r="K3" i="5"/>
  <c r="K4" i="5" a="1"/>
  <c r="K4" i="5"/>
  <c r="K5" i="5" a="1"/>
  <c r="K5" i="5"/>
  <c r="K6" i="5" a="1"/>
  <c r="K6" i="5"/>
  <c r="K7" i="5" a="1"/>
  <c r="K7" i="5"/>
  <c r="K8" i="5" a="1"/>
  <c r="K8" i="5"/>
  <c r="K9" i="5" a="1"/>
  <c r="K9" i="5"/>
  <c r="K10" i="5" a="1"/>
  <c r="K10" i="5"/>
  <c r="K11" i="5" a="1"/>
  <c r="K11" i="5"/>
  <c r="K12" i="5" a="1"/>
  <c r="K12" i="5"/>
  <c r="K13" i="5" a="1"/>
  <c r="K13" i="5"/>
  <c r="K14" i="5" a="1"/>
  <c r="K14" i="5"/>
  <c r="K15" i="5" a="1"/>
  <c r="K15" i="5"/>
  <c r="K16" i="5" a="1"/>
  <c r="K16" i="5"/>
  <c r="K17" i="5" a="1"/>
  <c r="K17" i="5"/>
  <c r="K18" i="5" a="1"/>
  <c r="K18" i="5"/>
  <c r="K19" i="5" a="1"/>
  <c r="K19" i="5"/>
  <c r="K20" i="5" a="1"/>
  <c r="K20" i="5"/>
  <c r="K21" i="5" a="1"/>
  <c r="K21" i="5"/>
  <c r="K22" i="5" a="1"/>
  <c r="K22" i="5"/>
  <c r="K23" i="5" a="1"/>
  <c r="K23" i="5"/>
  <c r="K24" i="5" a="1"/>
  <c r="K24" i="5"/>
  <c r="K25" i="5" a="1"/>
  <c r="K25" i="5"/>
  <c r="K26" i="5" a="1"/>
  <c r="K26" i="5"/>
  <c r="K27" i="5" a="1"/>
  <c r="K27" i="5"/>
  <c r="K28" i="5" a="1"/>
  <c r="K28" i="5"/>
  <c r="K29" i="5" a="1"/>
  <c r="K29" i="5"/>
  <c r="K30" i="5" a="1"/>
  <c r="K30" i="5"/>
  <c r="K31" i="5" a="1"/>
  <c r="K31" i="5"/>
  <c r="K32" i="5" a="1"/>
  <c r="K32" i="5"/>
  <c r="K33" i="5" a="1"/>
  <c r="K33" i="5"/>
  <c r="K34" i="5" a="1"/>
  <c r="K34" i="5"/>
  <c r="K35" i="5" a="1"/>
  <c r="K35" i="5"/>
  <c r="K36" i="5" a="1"/>
  <c r="K36" i="5"/>
  <c r="K37" i="5" a="1"/>
  <c r="K37" i="5"/>
  <c r="K38" i="5" a="1"/>
  <c r="K38" i="5"/>
  <c r="K39" i="5" a="1"/>
  <c r="K39" i="5"/>
  <c r="K40" i="5" a="1"/>
  <c r="K40" i="5"/>
  <c r="K41" i="5" a="1"/>
  <c r="K41" i="5"/>
  <c r="K42" i="5" a="1"/>
  <c r="K42" i="5"/>
  <c r="K43" i="5" a="1"/>
  <c r="K43" i="5"/>
  <c r="K44" i="5" a="1"/>
  <c r="K44" i="5"/>
  <c r="K45" i="5" a="1"/>
  <c r="K45" i="5"/>
  <c r="K46" i="5" a="1"/>
  <c r="K46" i="5"/>
  <c r="K47" i="5" a="1"/>
  <c r="K47" i="5"/>
  <c r="K48" i="5" a="1"/>
  <c r="K48" i="5"/>
  <c r="K49" i="5" a="1"/>
  <c r="K49" i="5"/>
  <c r="K50" i="5" a="1"/>
  <c r="K50" i="5"/>
  <c r="K51" i="5" a="1"/>
  <c r="K51" i="5"/>
  <c r="K52" i="5" a="1"/>
  <c r="K52" i="5"/>
  <c r="K53" i="5" a="1"/>
  <c r="K53" i="5"/>
  <c r="K54" i="5" a="1"/>
  <c r="K54" i="5"/>
  <c r="K55" i="5" a="1"/>
  <c r="K55" i="5"/>
  <c r="K56" i="5" a="1"/>
  <c r="K56" i="5"/>
  <c r="K57" i="5" a="1"/>
  <c r="K57" i="5"/>
  <c r="K58" i="5" a="1"/>
  <c r="K58" i="5"/>
  <c r="K59" i="5" a="1"/>
  <c r="K59" i="5"/>
  <c r="K60" i="5" a="1"/>
  <c r="K60" i="5"/>
  <c r="K61" i="5" a="1"/>
  <c r="K61" i="5"/>
  <c r="K62" i="5" a="1"/>
  <c r="K62" i="5"/>
  <c r="K63" i="5" a="1"/>
  <c r="K63" i="5"/>
  <c r="K64" i="5" a="1"/>
  <c r="K64" i="5"/>
  <c r="K65" i="5" a="1"/>
  <c r="K65" i="5"/>
  <c r="K66" i="5" a="1"/>
  <c r="K66" i="5"/>
  <c r="K67" i="5" a="1"/>
  <c r="K67" i="5"/>
  <c r="K68" i="5" a="1"/>
  <c r="K68" i="5"/>
  <c r="K69" i="5" a="1"/>
  <c r="K69" i="5"/>
  <c r="K70" i="5" a="1"/>
  <c r="K70" i="5"/>
  <c r="K71" i="5" a="1"/>
  <c r="K71" i="5"/>
  <c r="K72" i="5" a="1"/>
  <c r="K72" i="5"/>
  <c r="K73" i="5" a="1"/>
  <c r="K73" i="5"/>
  <c r="K74" i="5" a="1"/>
  <c r="K74" i="5"/>
  <c r="K75" i="5" a="1"/>
  <c r="K75" i="5"/>
  <c r="K76" i="5" a="1"/>
  <c r="K76" i="5"/>
  <c r="K77" i="5" a="1"/>
  <c r="K77" i="5"/>
  <c r="K78" i="5" a="1"/>
  <c r="K78" i="5"/>
  <c r="K79" i="5" a="1"/>
  <c r="K79" i="5"/>
  <c r="K80" i="5" a="1"/>
  <c r="K80" i="5"/>
  <c r="K81" i="5" a="1"/>
  <c r="K81" i="5"/>
  <c r="K82" i="5" a="1"/>
  <c r="K82" i="5"/>
  <c r="K83" i="5" a="1"/>
  <c r="K83" i="5"/>
  <c r="K84" i="5" a="1"/>
  <c r="K84" i="5"/>
  <c r="K85" i="5" a="1"/>
  <c r="K85" i="5"/>
  <c r="K86" i="5" a="1"/>
  <c r="K86" i="5"/>
  <c r="K87" i="5" a="1"/>
  <c r="K87" i="5"/>
  <c r="K88" i="5" a="1"/>
  <c r="K88" i="5"/>
  <c r="K89" i="5" a="1"/>
  <c r="K89" i="5"/>
  <c r="K90" i="5" a="1"/>
  <c r="K90" i="5"/>
  <c r="K91" i="5" a="1"/>
  <c r="K91" i="5"/>
  <c r="K92" i="5" a="1"/>
  <c r="K92" i="5"/>
  <c r="K93" i="5" a="1"/>
  <c r="K93" i="5"/>
  <c r="K94" i="5" a="1"/>
  <c r="K94" i="5"/>
  <c r="K95" i="5" a="1"/>
  <c r="K95" i="5"/>
  <c r="K96" i="5" a="1"/>
  <c r="K96" i="5"/>
  <c r="K97" i="5" a="1"/>
  <c r="K97" i="5"/>
  <c r="K98" i="5" a="1"/>
  <c r="K98" i="5"/>
  <c r="K99" i="5" a="1"/>
  <c r="K99" i="5"/>
  <c r="K100" i="5" a="1"/>
  <c r="K100" i="5"/>
  <c r="K101" i="5" a="1"/>
  <c r="K101" i="5"/>
  <c r="K102" i="5" a="1"/>
  <c r="K102" i="5"/>
  <c r="K103" i="5" a="1"/>
  <c r="K103" i="5"/>
  <c r="K104" i="5" a="1"/>
  <c r="K104" i="5"/>
  <c r="K105" i="5" a="1"/>
  <c r="K105" i="5"/>
  <c r="K106" i="5" a="1"/>
  <c r="K106" i="5"/>
  <c r="K107" i="5" a="1"/>
  <c r="K107" i="5"/>
  <c r="K108" i="5" a="1"/>
  <c r="K108" i="5"/>
  <c r="K109" i="5" a="1"/>
  <c r="K109" i="5"/>
  <c r="K110" i="5" a="1"/>
  <c r="K110" i="5"/>
  <c r="K111" i="5" a="1"/>
  <c r="K111" i="5"/>
  <c r="K112" i="5" a="1"/>
  <c r="K112" i="5"/>
  <c r="K113" i="5" a="1"/>
  <c r="K113" i="5"/>
  <c r="K114" i="5" a="1"/>
  <c r="K114" i="5"/>
  <c r="K115" i="5" a="1"/>
  <c r="K115" i="5"/>
  <c r="K116" i="5" a="1"/>
  <c r="K116" i="5"/>
  <c r="K117" i="5" a="1"/>
  <c r="K117" i="5"/>
  <c r="K118" i="5" a="1"/>
  <c r="K118" i="5"/>
  <c r="K119" i="5" a="1"/>
  <c r="K119" i="5"/>
  <c r="K120" i="5" a="1"/>
  <c r="K120" i="5"/>
  <c r="K121" i="5" a="1"/>
  <c r="K121" i="5"/>
  <c r="K122" i="5" a="1"/>
  <c r="K122" i="5"/>
  <c r="K123" i="5" a="1"/>
  <c r="K123" i="5"/>
  <c r="K124" i="5" a="1"/>
  <c r="K124" i="5"/>
  <c r="K125" i="5" a="1"/>
  <c r="K125" i="5"/>
  <c r="K126" i="5" a="1"/>
  <c r="K126" i="5"/>
  <c r="K127" i="5" a="1"/>
  <c r="K127" i="5"/>
  <c r="K128" i="5" a="1"/>
  <c r="K128" i="5"/>
  <c r="K129" i="5" a="1"/>
  <c r="K129" i="5"/>
  <c r="K130" i="5" a="1"/>
  <c r="K130" i="5"/>
  <c r="K131" i="5" a="1"/>
  <c r="K131" i="5"/>
  <c r="K132" i="5" a="1"/>
  <c r="K132" i="5"/>
  <c r="K133" i="5" a="1"/>
  <c r="K133" i="5"/>
  <c r="K134" i="5" a="1"/>
  <c r="K134" i="5"/>
  <c r="K135" i="5" a="1"/>
  <c r="K135" i="5"/>
  <c r="K136" i="5" a="1"/>
  <c r="K136" i="5"/>
  <c r="K137" i="5" a="1"/>
  <c r="K137" i="5"/>
  <c r="K138" i="5" a="1"/>
  <c r="K138" i="5"/>
  <c r="K139" i="5" a="1"/>
  <c r="K139" i="5"/>
  <c r="K140" i="5" a="1"/>
  <c r="K140" i="5"/>
  <c r="K141" i="5" a="1"/>
  <c r="K141" i="5"/>
  <c r="K142" i="5" a="1"/>
  <c r="K142" i="5"/>
  <c r="K143" i="5" a="1"/>
  <c r="K143" i="5"/>
  <c r="K144" i="5" a="1"/>
  <c r="K144" i="5"/>
  <c r="K145" i="5" a="1"/>
  <c r="K145" i="5"/>
  <c r="K146" i="5" a="1"/>
  <c r="K146" i="5"/>
  <c r="K147" i="5" a="1"/>
  <c r="K147" i="5"/>
  <c r="K148" i="5" a="1"/>
  <c r="K148" i="5"/>
  <c r="K149" i="5" a="1"/>
  <c r="K149" i="5"/>
  <c r="K150" i="5" a="1"/>
  <c r="K150" i="5"/>
  <c r="K151" i="5" a="1"/>
  <c r="K151" i="5"/>
  <c r="K152" i="5" a="1"/>
  <c r="K152" i="5"/>
  <c r="K153" i="5" a="1"/>
  <c r="K153" i="5"/>
  <c r="K154" i="5" a="1"/>
  <c r="K154" i="5"/>
  <c r="K155" i="5" a="1"/>
  <c r="K155" i="5"/>
  <c r="K156" i="5" a="1"/>
  <c r="K156" i="5"/>
  <c r="K157" i="5" a="1"/>
  <c r="K157" i="5"/>
  <c r="K158" i="5" a="1"/>
  <c r="K158" i="5"/>
  <c r="K159" i="5" a="1"/>
  <c r="K159" i="5"/>
  <c r="K160" i="5" a="1"/>
  <c r="K160" i="5"/>
  <c r="K161" i="5" a="1"/>
  <c r="K161" i="5"/>
  <c r="K162" i="5" a="1"/>
  <c r="K162" i="5"/>
  <c r="K163" i="5" a="1"/>
  <c r="K163" i="5"/>
  <c r="K164" i="5" a="1"/>
  <c r="K164" i="5"/>
  <c r="K165" i="5" a="1"/>
  <c r="K165" i="5"/>
  <c r="K166" i="5" a="1"/>
  <c r="K166" i="5"/>
  <c r="K167" i="5" a="1"/>
  <c r="K167" i="5"/>
  <c r="K168" i="5" a="1"/>
  <c r="K168" i="5"/>
  <c r="K169" i="5" a="1"/>
  <c r="K169" i="5"/>
  <c r="K170" i="5" a="1"/>
  <c r="K170" i="5"/>
  <c r="K171" i="5" a="1"/>
  <c r="K171" i="5"/>
  <c r="K172" i="5" a="1"/>
  <c r="K172" i="5"/>
  <c r="K173" i="5" a="1"/>
  <c r="K173" i="5"/>
  <c r="K174" i="5" a="1"/>
  <c r="K174" i="5"/>
  <c r="K175" i="5" a="1"/>
  <c r="K175" i="5"/>
  <c r="K176" i="5" a="1"/>
  <c r="K176" i="5"/>
  <c r="K177" i="5" a="1"/>
  <c r="K177" i="5"/>
  <c r="K178" i="5" a="1"/>
  <c r="K178" i="5"/>
  <c r="K179" i="5" a="1"/>
  <c r="K179" i="5"/>
  <c r="K180" i="5" a="1"/>
  <c r="K180" i="5"/>
  <c r="K181" i="5" a="1"/>
  <c r="K181" i="5"/>
  <c r="K182" i="5" a="1"/>
  <c r="K182" i="5"/>
  <c r="K183" i="5" a="1"/>
  <c r="K183" i="5"/>
  <c r="K184" i="5" a="1"/>
  <c r="K184" i="5"/>
  <c r="K185" i="5" a="1"/>
  <c r="K185" i="5"/>
  <c r="K186" i="5" a="1"/>
  <c r="K186" i="5"/>
  <c r="K187" i="5" a="1"/>
  <c r="K187" i="5"/>
  <c r="K188" i="5" a="1"/>
  <c r="K188" i="5"/>
  <c r="K189" i="5" a="1"/>
  <c r="K189" i="5"/>
  <c r="K190" i="5" a="1"/>
  <c r="K190" i="5"/>
  <c r="K191" i="5" a="1"/>
  <c r="K191" i="5"/>
  <c r="K192" i="5" a="1"/>
  <c r="K192" i="5"/>
  <c r="K193" i="5" a="1"/>
  <c r="K193" i="5"/>
  <c r="K194" i="5" a="1"/>
  <c r="K194" i="5"/>
  <c r="K195" i="5" a="1"/>
  <c r="K195" i="5"/>
  <c r="K196" i="5" a="1"/>
  <c r="K196" i="5"/>
  <c r="K197" i="5" a="1"/>
  <c r="K197" i="5"/>
  <c r="K198" i="5" a="1"/>
  <c r="K198" i="5"/>
  <c r="K199" i="5" a="1"/>
  <c r="K199" i="5"/>
  <c r="K200" i="5" a="1"/>
  <c r="K200" i="5"/>
  <c r="K201" i="5" a="1"/>
  <c r="K201" i="5"/>
  <c r="K202" i="5" a="1"/>
  <c r="K202" i="5"/>
  <c r="K203" i="5" a="1"/>
  <c r="K203" i="5"/>
  <c r="K204" i="5" a="1"/>
  <c r="K204" i="5"/>
  <c r="K205" i="5" a="1"/>
  <c r="K205" i="5"/>
  <c r="K206" i="5" a="1"/>
  <c r="K206" i="5"/>
  <c r="K207" i="5" a="1"/>
  <c r="K207" i="5"/>
  <c r="K208" i="5" a="1"/>
  <c r="K208" i="5"/>
  <c r="K209" i="5" a="1"/>
  <c r="K209" i="5"/>
  <c r="K210" i="5" a="1"/>
  <c r="K210" i="5"/>
  <c r="K211" i="5" a="1"/>
  <c r="K211" i="5"/>
  <c r="K212" i="5" a="1"/>
  <c r="K212" i="5"/>
  <c r="K213" i="5" a="1"/>
  <c r="K213" i="5"/>
  <c r="K214" i="5" a="1"/>
  <c r="K214" i="5"/>
  <c r="K215" i="5" a="1"/>
  <c r="K215" i="5"/>
  <c r="K216" i="5" a="1"/>
  <c r="K216" i="5"/>
  <c r="K217" i="5" a="1"/>
  <c r="K217" i="5"/>
  <c r="K218" i="5" a="1"/>
  <c r="K218" i="5"/>
  <c r="K219" i="5" a="1"/>
  <c r="K219" i="5"/>
  <c r="K220" i="5" a="1"/>
  <c r="K220" i="5"/>
  <c r="K221" i="5" a="1"/>
  <c r="K221" i="5"/>
  <c r="K222" i="5" a="1"/>
  <c r="K222" i="5"/>
  <c r="K223" i="5" a="1"/>
  <c r="K223" i="5"/>
  <c r="K224" i="5" a="1"/>
  <c r="K224" i="5"/>
  <c r="K225" i="5" a="1"/>
  <c r="K225" i="5"/>
  <c r="K226" i="5" a="1"/>
  <c r="K226" i="5"/>
  <c r="K227" i="5" a="1"/>
  <c r="K227" i="5"/>
  <c r="K228" i="5" a="1"/>
  <c r="K228" i="5"/>
  <c r="K229" i="5" a="1"/>
  <c r="K229" i="5"/>
  <c r="K230" i="5" a="1"/>
  <c r="K230" i="5"/>
  <c r="K231" i="5" a="1"/>
  <c r="K231" i="5"/>
  <c r="K232" i="5" a="1"/>
  <c r="K232" i="5"/>
  <c r="K233" i="5" a="1"/>
  <c r="K233" i="5"/>
  <c r="K234" i="5" a="1"/>
  <c r="K234" i="5"/>
  <c r="K235" i="5" a="1"/>
  <c r="K235" i="5"/>
  <c r="K236" i="5" a="1"/>
  <c r="K236" i="5"/>
  <c r="K237" i="5" a="1"/>
  <c r="K237" i="5"/>
  <c r="K238" i="5" a="1"/>
  <c r="K238" i="5"/>
  <c r="K239" i="5" a="1"/>
  <c r="K239" i="5"/>
  <c r="K240" i="5" a="1"/>
  <c r="K240" i="5"/>
  <c r="K241" i="5" a="1"/>
  <c r="K241" i="5"/>
  <c r="K242" i="5" a="1"/>
  <c r="K242" i="5"/>
  <c r="K243" i="5" a="1"/>
  <c r="K243" i="5"/>
  <c r="K244" i="5" a="1"/>
  <c r="K244" i="5"/>
  <c r="K245" i="5" a="1"/>
  <c r="K245" i="5"/>
  <c r="K246" i="5" a="1"/>
  <c r="K246" i="5"/>
  <c r="K247" i="5" a="1"/>
  <c r="K247" i="5"/>
  <c r="K248" i="5" a="1"/>
  <c r="K248" i="5"/>
  <c r="K249" i="5" a="1"/>
  <c r="K249" i="5"/>
  <c r="K250" i="5" a="1"/>
  <c r="K250" i="5"/>
  <c r="K251" i="5" a="1"/>
  <c r="K251" i="5"/>
  <c r="K252" i="5" a="1"/>
  <c r="K252" i="5"/>
  <c r="K253" i="5" a="1"/>
  <c r="K253" i="5"/>
  <c r="K254" i="5" a="1"/>
  <c r="K254" i="5"/>
  <c r="K255" i="5" a="1"/>
  <c r="K255" i="5"/>
  <c r="K256" i="5" a="1"/>
  <c r="K256" i="5"/>
  <c r="K257" i="5" a="1"/>
  <c r="K257" i="5"/>
  <c r="K258" i="5" a="1"/>
  <c r="K258" i="5"/>
  <c r="K259" i="5" a="1"/>
  <c r="K259" i="5"/>
  <c r="K260" i="5" a="1"/>
  <c r="K260" i="5"/>
  <c r="K261" i="5" a="1"/>
  <c r="K261" i="5"/>
  <c r="K262" i="5" a="1"/>
  <c r="K262" i="5"/>
  <c r="K263" i="5" a="1"/>
  <c r="K263" i="5"/>
  <c r="K264" i="5" a="1"/>
  <c r="K264" i="5"/>
  <c r="K265" i="5" a="1"/>
  <c r="K265" i="5"/>
  <c r="K266" i="5" a="1"/>
  <c r="K266" i="5"/>
  <c r="K267" i="5" a="1"/>
  <c r="K267" i="5"/>
  <c r="K268" i="5" a="1"/>
  <c r="K268" i="5"/>
  <c r="K269" i="5" a="1"/>
  <c r="K269" i="5"/>
  <c r="K270" i="5" a="1"/>
  <c r="K270" i="5"/>
  <c r="K271" i="5" a="1"/>
  <c r="K271" i="5"/>
  <c r="K272" i="5" a="1"/>
  <c r="K272" i="5"/>
  <c r="K273" i="5" a="1"/>
  <c r="K273" i="5"/>
  <c r="K274" i="5" a="1"/>
  <c r="K274" i="5"/>
  <c r="K275" i="5" a="1"/>
  <c r="K275" i="5"/>
  <c r="K276" i="5" a="1"/>
  <c r="K276" i="5"/>
  <c r="K277" i="5" a="1"/>
  <c r="K277" i="5"/>
  <c r="K278" i="5" a="1"/>
  <c r="K278" i="5"/>
  <c r="K279" i="5" a="1"/>
  <c r="K279" i="5"/>
  <c r="K280" i="5" a="1"/>
  <c r="K280" i="5"/>
  <c r="K281" i="5" a="1"/>
  <c r="K281" i="5"/>
  <c r="K282" i="5" a="1"/>
  <c r="K282" i="5"/>
  <c r="K283" i="5" a="1"/>
  <c r="K283" i="5"/>
  <c r="K284" i="5" a="1"/>
  <c r="K284" i="5"/>
  <c r="K285" i="5" a="1"/>
  <c r="K285" i="5"/>
  <c r="K286" i="5" a="1"/>
  <c r="K286" i="5"/>
  <c r="K287" i="5" a="1"/>
  <c r="K287" i="5"/>
  <c r="K288" i="5" a="1"/>
  <c r="K288" i="5"/>
  <c r="K289" i="5" a="1"/>
  <c r="K289" i="5"/>
  <c r="K290" i="5" a="1"/>
  <c r="K290" i="5"/>
  <c r="K291" i="5" a="1"/>
  <c r="K291" i="5"/>
  <c r="K292" i="5" a="1"/>
  <c r="K292" i="5"/>
  <c r="K293" i="5" a="1"/>
  <c r="K293" i="5"/>
  <c r="K294" i="5" a="1"/>
  <c r="K294" i="5"/>
  <c r="K295" i="5" a="1"/>
  <c r="K295" i="5"/>
  <c r="K296" i="5" a="1"/>
  <c r="K296" i="5"/>
  <c r="K297" i="5" a="1"/>
  <c r="K297" i="5"/>
  <c r="K298" i="5" a="1"/>
  <c r="K298" i="5"/>
  <c r="K299" i="5" a="1"/>
  <c r="K299" i="5"/>
  <c r="K300" i="5" a="1"/>
  <c r="K300" i="5"/>
  <c r="K301" i="5" a="1"/>
  <c r="K301" i="5"/>
  <c r="K302" i="5" a="1"/>
  <c r="K302" i="5"/>
  <c r="K303" i="5" a="1"/>
  <c r="K303" i="5"/>
  <c r="K304" i="5" a="1"/>
  <c r="K304" i="5"/>
  <c r="K305" i="5" a="1"/>
  <c r="K305" i="5"/>
  <c r="K306" i="5" a="1"/>
  <c r="K306" i="5"/>
  <c r="K307" i="5" a="1"/>
  <c r="K307" i="5"/>
  <c r="K308" i="5" a="1"/>
  <c r="K308" i="5"/>
  <c r="K309" i="5" a="1"/>
  <c r="K309" i="5"/>
  <c r="K310" i="5" a="1"/>
  <c r="K310" i="5"/>
  <c r="K311" i="5" a="1"/>
  <c r="K311" i="5"/>
  <c r="K312" i="5" a="1"/>
  <c r="K312" i="5"/>
  <c r="K313" i="5" a="1"/>
  <c r="K313" i="5"/>
  <c r="K314" i="5" a="1"/>
  <c r="K314" i="5"/>
  <c r="K315" i="5" a="1"/>
  <c r="K315" i="5"/>
  <c r="K316" i="5" a="1"/>
  <c r="K316" i="5"/>
  <c r="K317" i="5" a="1"/>
  <c r="K317" i="5"/>
  <c r="K318" i="5" a="1"/>
  <c r="K318" i="5"/>
  <c r="K319" i="5" a="1"/>
  <c r="K319" i="5"/>
  <c r="K320" i="5" a="1"/>
  <c r="K320" i="5"/>
  <c r="K321" i="5" a="1"/>
  <c r="K321" i="5"/>
  <c r="K322" i="5" a="1"/>
  <c r="K322" i="5"/>
  <c r="K323" i="5" a="1"/>
  <c r="K323" i="5"/>
  <c r="K324" i="5" a="1"/>
  <c r="K324" i="5"/>
  <c r="K325" i="5" a="1"/>
  <c r="K325" i="5"/>
  <c r="K326" i="5" a="1"/>
  <c r="K326" i="5"/>
  <c r="K327" i="5" a="1"/>
  <c r="K327" i="5"/>
  <c r="K328" i="5" a="1"/>
  <c r="K328" i="5"/>
  <c r="K329" i="5" a="1"/>
  <c r="K329" i="5"/>
  <c r="K330" i="5" a="1"/>
  <c r="K330" i="5"/>
  <c r="K331" i="5" a="1"/>
  <c r="K331" i="5"/>
  <c r="K332" i="5" a="1"/>
  <c r="K332" i="5"/>
  <c r="K333" i="5" a="1"/>
  <c r="K333" i="5"/>
  <c r="K334" i="5" a="1"/>
  <c r="K334" i="5"/>
  <c r="K335" i="5" a="1"/>
  <c r="K335" i="5"/>
  <c r="K336" i="5" a="1"/>
  <c r="K336" i="5"/>
  <c r="K337" i="5" a="1"/>
  <c r="K337" i="5"/>
  <c r="K338" i="5" a="1"/>
  <c r="K338" i="5"/>
  <c r="K339" i="5" a="1"/>
  <c r="K339" i="5"/>
  <c r="K340" i="5" a="1"/>
  <c r="K340" i="5"/>
  <c r="K341" i="5" a="1"/>
  <c r="K341" i="5"/>
  <c r="K342" i="5" a="1"/>
  <c r="K342" i="5"/>
  <c r="K343" i="5" a="1"/>
  <c r="K343" i="5"/>
  <c r="K344" i="5" a="1"/>
  <c r="K344" i="5"/>
  <c r="K345" i="5" a="1"/>
  <c r="K345" i="5"/>
  <c r="K346" i="5" a="1"/>
  <c r="K346" i="5"/>
  <c r="K347" i="5" a="1"/>
  <c r="K347" i="5"/>
  <c r="K348" i="5" a="1"/>
  <c r="K348" i="5"/>
  <c r="K349" i="5" a="1"/>
  <c r="K349" i="5"/>
  <c r="K350" i="5" a="1"/>
  <c r="K350" i="5"/>
  <c r="K351" i="5" a="1"/>
  <c r="K351" i="5"/>
  <c r="K352" i="5" a="1"/>
  <c r="K352" i="5"/>
  <c r="K353" i="5" a="1"/>
  <c r="K353" i="5"/>
  <c r="K354" i="5" a="1"/>
  <c r="K354" i="5"/>
  <c r="K355" i="5" a="1"/>
  <c r="K355" i="5"/>
  <c r="K356" i="5" a="1"/>
  <c r="K356" i="5"/>
  <c r="K357" i="5" a="1"/>
  <c r="K357" i="5"/>
  <c r="K358" i="5" a="1"/>
  <c r="K358" i="5"/>
  <c r="K359" i="5" a="1"/>
  <c r="K359" i="5"/>
  <c r="K360" i="5" a="1"/>
  <c r="K360" i="5"/>
  <c r="K361" i="5" a="1"/>
  <c r="K361" i="5"/>
  <c r="K362" i="5" a="1"/>
  <c r="K362" i="5"/>
  <c r="K363" i="5" a="1"/>
  <c r="K363" i="5"/>
  <c r="K364" i="5" a="1"/>
  <c r="K364" i="5"/>
  <c r="K365" i="5" a="1"/>
  <c r="K365" i="5"/>
  <c r="K366" i="5" a="1"/>
  <c r="K366" i="5"/>
  <c r="K367" i="5" a="1"/>
  <c r="K367" i="5"/>
  <c r="K368" i="5" a="1"/>
  <c r="K368" i="5"/>
  <c r="K369" i="5" a="1"/>
  <c r="K369" i="5"/>
  <c r="K370" i="5" a="1"/>
  <c r="K370" i="5"/>
  <c r="K371" i="5" a="1"/>
  <c r="K371" i="5"/>
  <c r="K372" i="5" a="1"/>
  <c r="K372" i="5"/>
  <c r="K373" i="5" a="1"/>
  <c r="K373" i="5"/>
  <c r="K374" i="5" a="1"/>
  <c r="K374" i="5"/>
  <c r="K375" i="5" a="1"/>
  <c r="K375" i="5"/>
  <c r="K376" i="5" a="1"/>
  <c r="K376" i="5"/>
  <c r="K377" i="5" a="1"/>
  <c r="K377" i="5"/>
  <c r="K378" i="5" a="1"/>
  <c r="K378" i="5"/>
  <c r="K379" i="5" a="1"/>
  <c r="K379" i="5"/>
  <c r="K380" i="5" a="1"/>
  <c r="K380" i="5"/>
  <c r="K381" i="5" a="1"/>
  <c r="K381" i="5"/>
  <c r="K382" i="5" a="1"/>
  <c r="K382" i="5"/>
  <c r="K383" i="5" a="1"/>
  <c r="K383" i="5"/>
  <c r="K384" i="5" a="1"/>
  <c r="K384" i="5"/>
  <c r="K385" i="5" a="1"/>
  <c r="K385" i="5"/>
  <c r="K386" i="5" a="1"/>
  <c r="K386" i="5"/>
  <c r="K387" i="5" a="1"/>
  <c r="K387" i="5"/>
  <c r="K388" i="5" a="1"/>
  <c r="K388" i="5"/>
  <c r="K389" i="5" a="1"/>
  <c r="K389" i="5"/>
  <c r="K390" i="5" a="1"/>
  <c r="K390" i="5"/>
  <c r="K391" i="5" a="1"/>
  <c r="K391" i="5"/>
  <c r="K392" i="5" a="1"/>
  <c r="K392" i="5"/>
  <c r="K393" i="5" a="1"/>
  <c r="K393" i="5"/>
  <c r="K394" i="5" a="1"/>
  <c r="K394" i="5"/>
  <c r="K395" i="5" a="1"/>
  <c r="K395" i="5"/>
  <c r="K396" i="5" a="1"/>
  <c r="K396" i="5"/>
  <c r="K397" i="5" a="1"/>
  <c r="K397" i="5"/>
  <c r="K398" i="5" a="1"/>
  <c r="K398" i="5"/>
  <c r="K399" i="5" a="1"/>
  <c r="K399" i="5"/>
  <c r="K400" i="5" a="1"/>
  <c r="K400" i="5"/>
  <c r="K401" i="5" a="1"/>
  <c r="K401" i="5"/>
  <c r="K402" i="5" a="1"/>
  <c r="K402" i="5"/>
  <c r="K403" i="5" a="1"/>
  <c r="K403" i="5"/>
  <c r="K404" i="5" a="1"/>
  <c r="K404" i="5"/>
  <c r="K405" i="5" a="1"/>
  <c r="K405" i="5"/>
  <c r="K406" i="5" a="1"/>
  <c r="K406" i="5"/>
  <c r="K407" i="5" a="1"/>
  <c r="K407" i="5"/>
  <c r="K408" i="5" a="1"/>
  <c r="K408" i="5"/>
  <c r="K409" i="5" a="1"/>
  <c r="K409" i="5"/>
  <c r="K410" i="5" a="1"/>
  <c r="K410" i="5"/>
  <c r="K411" i="5" a="1"/>
  <c r="K411" i="5"/>
  <c r="K412" i="5" a="1"/>
  <c r="K412" i="5"/>
  <c r="K413" i="5" a="1"/>
  <c r="K413" i="5"/>
  <c r="K414" i="5" a="1"/>
  <c r="K414" i="5"/>
  <c r="K415" i="5" a="1"/>
  <c r="K415" i="5"/>
  <c r="K416" i="5" a="1"/>
  <c r="K416" i="5"/>
  <c r="K417" i="5" a="1"/>
  <c r="K417" i="5"/>
  <c r="K418" i="5" a="1"/>
  <c r="K418" i="5"/>
  <c r="K419" i="5" a="1"/>
  <c r="K419" i="5"/>
  <c r="K420" i="5" a="1"/>
  <c r="K420" i="5"/>
  <c r="K421" i="5" a="1"/>
  <c r="K421" i="5"/>
  <c r="K422" i="5" a="1"/>
  <c r="K422" i="5"/>
  <c r="K423" i="5" a="1"/>
  <c r="K423" i="5"/>
  <c r="K424" i="5" a="1"/>
  <c r="K424" i="5"/>
  <c r="K425" i="5" a="1"/>
  <c r="K425" i="5"/>
  <c r="K426" i="5" a="1"/>
  <c r="K426" i="5"/>
  <c r="K427" i="5" a="1"/>
  <c r="K427" i="5"/>
  <c r="K428" i="5" a="1"/>
  <c r="K428" i="5"/>
  <c r="K429" i="5" a="1"/>
  <c r="K429" i="5"/>
  <c r="K430" i="5" a="1"/>
  <c r="K430" i="5"/>
  <c r="K431" i="5" a="1"/>
  <c r="K431" i="5"/>
  <c r="K432" i="5" a="1"/>
  <c r="K432" i="5"/>
  <c r="K433" i="5" a="1"/>
  <c r="K433" i="5"/>
  <c r="K434" i="5" a="1"/>
  <c r="K434" i="5"/>
  <c r="K435" i="5" a="1"/>
  <c r="K435" i="5"/>
  <c r="K436" i="5" a="1"/>
  <c r="K436" i="5"/>
  <c r="K437" i="5" a="1"/>
  <c r="K437" i="5"/>
  <c r="K438" i="5" a="1"/>
  <c r="K438" i="5"/>
  <c r="K439" i="5" a="1"/>
  <c r="K439" i="5"/>
  <c r="K440" i="5" a="1"/>
  <c r="K440" i="5"/>
  <c r="K441" i="5" a="1"/>
  <c r="K441" i="5"/>
  <c r="K442" i="5" a="1"/>
  <c r="K442" i="5"/>
  <c r="K443" i="5" a="1"/>
  <c r="K443" i="5"/>
  <c r="K444" i="5" a="1"/>
  <c r="K444" i="5"/>
  <c r="K445" i="5" a="1"/>
  <c r="K445" i="5"/>
  <c r="K446" i="5" a="1"/>
  <c r="K446" i="5"/>
  <c r="K447" i="5" a="1"/>
  <c r="K447" i="5"/>
  <c r="K448" i="5" a="1"/>
  <c r="K448" i="5"/>
  <c r="K449" i="5" a="1"/>
  <c r="K449" i="5"/>
  <c r="K450" i="5" a="1"/>
  <c r="K450" i="5"/>
  <c r="K451" i="5" a="1"/>
  <c r="K451" i="5"/>
  <c r="K452" i="5" a="1"/>
  <c r="K452" i="5"/>
  <c r="K453" i="5" a="1"/>
  <c r="K453" i="5"/>
  <c r="K454" i="5" a="1"/>
  <c r="K454" i="5"/>
  <c r="K455" i="5" a="1"/>
  <c r="K455" i="5"/>
  <c r="K456" i="5" a="1"/>
  <c r="K456" i="5"/>
  <c r="K457" i="5" a="1"/>
  <c r="K457" i="5"/>
  <c r="K458" i="5" a="1"/>
  <c r="K458" i="5"/>
  <c r="K459" i="5" a="1"/>
  <c r="K459" i="5"/>
  <c r="K460" i="5" a="1"/>
  <c r="K460" i="5"/>
  <c r="K461" i="5" a="1"/>
  <c r="K461" i="5"/>
  <c r="K462" i="5" a="1"/>
  <c r="K462" i="5"/>
  <c r="K463" i="5" a="1"/>
  <c r="K463" i="5"/>
  <c r="K464" i="5" a="1"/>
  <c r="K464" i="5"/>
  <c r="K465" i="5" a="1"/>
  <c r="K465" i="5"/>
  <c r="K466" i="5" a="1"/>
  <c r="K466" i="5"/>
  <c r="K467" i="5" a="1"/>
  <c r="K467" i="5"/>
  <c r="K468" i="5" a="1"/>
  <c r="K468" i="5"/>
  <c r="K469" i="5" a="1"/>
  <c r="K469" i="5"/>
  <c r="K470" i="5" a="1"/>
  <c r="K470" i="5"/>
  <c r="K471" i="5" a="1"/>
  <c r="K471" i="5"/>
  <c r="K472" i="5" a="1"/>
  <c r="K472" i="5"/>
  <c r="K473" i="5" a="1"/>
  <c r="K473" i="5"/>
  <c r="K474" i="5" a="1"/>
  <c r="K474" i="5"/>
  <c r="K475" i="5" a="1"/>
  <c r="K475" i="5"/>
  <c r="K476" i="5" a="1"/>
  <c r="K476" i="5"/>
  <c r="K477" i="5" a="1"/>
  <c r="K477" i="5"/>
  <c r="K478" i="5" a="1"/>
  <c r="K478" i="5"/>
  <c r="K479" i="5" a="1"/>
  <c r="K479" i="5"/>
  <c r="K480" i="5" a="1"/>
  <c r="K480" i="5"/>
  <c r="K481" i="5" a="1"/>
  <c r="K481" i="5"/>
  <c r="K482" i="5" a="1"/>
  <c r="K482" i="5"/>
  <c r="K483" i="5" a="1"/>
  <c r="K483" i="5"/>
  <c r="K484" i="5" a="1"/>
  <c r="K484" i="5"/>
  <c r="K485" i="5" a="1"/>
  <c r="K485" i="5"/>
  <c r="K486" i="5" a="1"/>
  <c r="K486" i="5"/>
  <c r="K487" i="5" a="1"/>
  <c r="K487" i="5"/>
  <c r="K488" i="5" a="1"/>
  <c r="K488" i="5"/>
  <c r="K489" i="5" a="1"/>
  <c r="K489" i="5"/>
  <c r="K490" i="5" a="1"/>
  <c r="K490" i="5"/>
  <c r="K491" i="5" a="1"/>
  <c r="K491" i="5"/>
  <c r="K492" i="5" a="1"/>
  <c r="K492" i="5"/>
  <c r="K493" i="5" a="1"/>
  <c r="K493" i="5"/>
  <c r="K494" i="5" a="1"/>
  <c r="K494" i="5"/>
  <c r="K495" i="5" a="1"/>
  <c r="K495" i="5"/>
  <c r="K496" i="5" a="1"/>
  <c r="K496" i="5"/>
  <c r="K497" i="5" a="1"/>
  <c r="K497" i="5"/>
  <c r="K498" i="5" a="1"/>
  <c r="K498" i="5"/>
  <c r="K499" i="5" a="1"/>
  <c r="K499" i="5"/>
  <c r="K500" i="5" a="1"/>
  <c r="K500" i="5"/>
  <c r="K501" i="5" a="1"/>
  <c r="K501" i="5"/>
  <c r="K502" i="5" a="1"/>
  <c r="K502" i="5"/>
  <c r="K503" i="5" a="1"/>
  <c r="K503" i="5"/>
  <c r="K504" i="5" a="1"/>
  <c r="K504" i="5"/>
  <c r="K505" i="5" a="1"/>
  <c r="K505" i="5"/>
  <c r="K506" i="5" a="1"/>
  <c r="K506" i="5"/>
  <c r="K507" i="5" a="1"/>
  <c r="K507" i="5"/>
  <c r="K508" i="5" a="1"/>
  <c r="K508" i="5"/>
  <c r="K509" i="5" a="1"/>
  <c r="K509" i="5"/>
  <c r="K510" i="5" a="1"/>
  <c r="K510" i="5"/>
  <c r="K511" i="5" a="1"/>
  <c r="K511" i="5"/>
  <c r="K512" i="5" a="1"/>
  <c r="K512" i="5"/>
  <c r="K513" i="5" a="1"/>
  <c r="K513" i="5"/>
  <c r="K514" i="5" a="1"/>
  <c r="K514" i="5"/>
  <c r="K515" i="5" a="1"/>
  <c r="K515" i="5"/>
  <c r="K516" i="5" a="1"/>
  <c r="K516" i="5"/>
  <c r="K517" i="5" a="1"/>
  <c r="K517" i="5"/>
  <c r="K518" i="5" a="1"/>
  <c r="K518" i="5"/>
  <c r="K519" i="5" a="1"/>
  <c r="K519" i="5"/>
  <c r="K520" i="5" a="1"/>
  <c r="K520" i="5"/>
  <c r="K521" i="5" a="1"/>
  <c r="K521" i="5"/>
  <c r="K522" i="5" a="1"/>
  <c r="K522" i="5"/>
  <c r="K523" i="5" a="1"/>
  <c r="K523" i="5"/>
  <c r="K524" i="5" a="1"/>
  <c r="K524" i="5"/>
  <c r="K525" i="5" a="1"/>
  <c r="K525" i="5"/>
  <c r="K526" i="5" a="1"/>
  <c r="K526" i="5"/>
  <c r="K527" i="5" a="1"/>
  <c r="K527" i="5"/>
  <c r="K528" i="5" a="1"/>
  <c r="K528" i="5"/>
  <c r="K529" i="5" a="1"/>
  <c r="K529" i="5"/>
  <c r="K530" i="5" a="1"/>
  <c r="K530" i="5"/>
  <c r="K531" i="5" a="1"/>
  <c r="K531" i="5"/>
  <c r="K532" i="5" a="1"/>
  <c r="K532" i="5"/>
  <c r="K533" i="5" a="1"/>
  <c r="K533" i="5"/>
  <c r="K534" i="5" a="1"/>
  <c r="K534" i="5"/>
  <c r="K535" i="5" a="1"/>
  <c r="K535" i="5"/>
  <c r="K536" i="5" a="1"/>
  <c r="K536" i="5"/>
  <c r="K537" i="5" a="1"/>
  <c r="K537" i="5"/>
  <c r="K538" i="5" a="1"/>
  <c r="K538" i="5"/>
  <c r="K539" i="5" a="1"/>
  <c r="K539" i="5"/>
  <c r="K540" i="5" a="1"/>
  <c r="K540" i="5"/>
  <c r="K541" i="5" a="1"/>
  <c r="K541" i="5"/>
  <c r="K542" i="5" a="1"/>
  <c r="K542" i="5"/>
  <c r="K543" i="5" a="1"/>
  <c r="K543" i="5"/>
  <c r="K544" i="5" a="1"/>
  <c r="K544" i="5"/>
  <c r="K545" i="5" a="1"/>
  <c r="K545" i="5"/>
  <c r="K546" i="5" a="1"/>
  <c r="K546" i="5"/>
  <c r="K547" i="5" a="1"/>
  <c r="K547" i="5"/>
  <c r="K548" i="5" a="1"/>
  <c r="K548" i="5"/>
  <c r="K549" i="5" a="1"/>
  <c r="K549" i="5"/>
  <c r="K550" i="5" a="1"/>
  <c r="K550" i="5"/>
  <c r="K551" i="5" a="1"/>
  <c r="K551" i="5"/>
  <c r="K552" i="5" a="1"/>
  <c r="K552" i="5"/>
  <c r="K553" i="5" a="1"/>
  <c r="K553" i="5"/>
  <c r="K554" i="5" a="1"/>
  <c r="K554" i="5"/>
  <c r="K555" i="5" a="1"/>
  <c r="K555" i="5"/>
  <c r="K556" i="5" a="1"/>
  <c r="K556" i="5"/>
  <c r="K557" i="5" a="1"/>
  <c r="K557" i="5"/>
  <c r="K558" i="5" a="1"/>
  <c r="K558" i="5"/>
  <c r="K559" i="5" a="1"/>
  <c r="K559" i="5"/>
  <c r="K560" i="5" a="1"/>
  <c r="K560" i="5"/>
  <c r="K561" i="5" a="1"/>
  <c r="K561" i="5"/>
  <c r="K562" i="5" a="1"/>
  <c r="K562" i="5"/>
  <c r="K563" i="5" a="1"/>
  <c r="K563" i="5"/>
  <c r="K564" i="5" a="1"/>
  <c r="K564" i="5"/>
  <c r="K565" i="5" a="1"/>
  <c r="K565" i="5"/>
  <c r="K566" i="5" a="1"/>
  <c r="K566" i="5"/>
  <c r="K567" i="5" a="1"/>
  <c r="K567" i="5"/>
  <c r="K568" i="5" a="1"/>
  <c r="K568" i="5"/>
  <c r="K569" i="5" a="1"/>
  <c r="K569" i="5"/>
  <c r="K570" i="5" a="1"/>
  <c r="K570" i="5"/>
  <c r="K571" i="5" a="1"/>
  <c r="K571" i="5"/>
  <c r="K572" i="5" a="1"/>
  <c r="K572" i="5"/>
  <c r="K573" i="5" a="1"/>
  <c r="K573" i="5"/>
  <c r="K574" i="5" a="1"/>
  <c r="K574" i="5"/>
  <c r="K575" i="5" a="1"/>
  <c r="K575" i="5"/>
  <c r="K576" i="5" a="1"/>
  <c r="K576" i="5"/>
  <c r="K577" i="5" a="1"/>
  <c r="K577" i="5"/>
  <c r="K578" i="5" a="1"/>
  <c r="K578" i="5"/>
  <c r="K579" i="5" a="1"/>
  <c r="K579" i="5"/>
  <c r="K580" i="5" a="1"/>
  <c r="K580" i="5"/>
  <c r="K581" i="5" a="1"/>
  <c r="K581" i="5"/>
  <c r="K582" i="5" a="1"/>
  <c r="K582" i="5"/>
  <c r="K583" i="5" a="1"/>
  <c r="K583" i="5"/>
  <c r="K584" i="5" a="1"/>
  <c r="K584" i="5"/>
  <c r="K585" i="5" a="1"/>
  <c r="K585" i="5"/>
  <c r="K586" i="5" a="1"/>
  <c r="K586" i="5"/>
  <c r="K587" i="5" a="1"/>
  <c r="K587" i="5"/>
  <c r="K588" i="5" a="1"/>
  <c r="K588" i="5"/>
  <c r="K589" i="5" a="1"/>
  <c r="K589" i="5"/>
  <c r="K590" i="5" a="1"/>
  <c r="K590" i="5"/>
  <c r="K591" i="5" a="1"/>
  <c r="K591" i="5"/>
  <c r="K592" i="5" a="1"/>
  <c r="K592" i="5"/>
  <c r="K593" i="5" a="1"/>
  <c r="K593" i="5"/>
  <c r="K594" i="5" a="1"/>
  <c r="K594" i="5"/>
  <c r="K595" i="5" a="1"/>
  <c r="K595" i="5"/>
  <c r="K596" i="5" a="1"/>
  <c r="K596" i="5"/>
  <c r="K597" i="5" a="1"/>
  <c r="K597" i="5"/>
  <c r="K598" i="5" a="1"/>
  <c r="K598" i="5"/>
  <c r="K599" i="5" a="1"/>
  <c r="K599" i="5"/>
  <c r="K600" i="5" a="1"/>
  <c r="K600" i="5"/>
  <c r="K601" i="5" a="1"/>
  <c r="K601" i="5"/>
  <c r="K602" i="5" a="1"/>
  <c r="K602" i="5"/>
  <c r="K603" i="5" a="1"/>
  <c r="K603" i="5"/>
  <c r="K604" i="5" a="1"/>
  <c r="K604" i="5"/>
  <c r="K605" i="5" a="1"/>
  <c r="K605" i="5"/>
  <c r="K606" i="5" a="1"/>
  <c r="K606" i="5"/>
  <c r="K607" i="5" a="1"/>
  <c r="K607" i="5"/>
  <c r="K608" i="5" a="1"/>
  <c r="K608" i="5"/>
  <c r="K609" i="5" a="1"/>
  <c r="K609" i="5"/>
  <c r="K610" i="5" a="1"/>
  <c r="K610" i="5"/>
  <c r="K611" i="5" a="1"/>
  <c r="K611" i="5"/>
  <c r="K612" i="5" a="1"/>
  <c r="K612" i="5"/>
  <c r="K613" i="5" a="1"/>
  <c r="K613" i="5"/>
  <c r="K614" i="5" a="1"/>
  <c r="K614" i="5"/>
  <c r="K615" i="5" a="1"/>
  <c r="K615" i="5"/>
  <c r="K616" i="5" a="1"/>
  <c r="K616" i="5"/>
  <c r="K617" i="5" a="1"/>
  <c r="K617" i="5"/>
  <c r="K618" i="5" a="1"/>
  <c r="K618" i="5"/>
  <c r="K619" i="5" a="1"/>
  <c r="K619" i="5"/>
  <c r="K620" i="5" a="1"/>
  <c r="K620" i="5"/>
  <c r="K621" i="5" a="1"/>
  <c r="K621" i="5"/>
  <c r="K622" i="5" a="1"/>
  <c r="K622" i="5"/>
  <c r="K623" i="5" a="1"/>
  <c r="K623" i="5"/>
  <c r="K624" i="5" a="1"/>
  <c r="K624" i="5"/>
  <c r="K625" i="5" a="1"/>
  <c r="K625" i="5"/>
  <c r="K626" i="5" a="1"/>
  <c r="K626" i="5"/>
  <c r="K627" i="5" a="1"/>
  <c r="K627" i="5"/>
  <c r="K628" i="5" a="1"/>
  <c r="K628" i="5"/>
  <c r="K629" i="5" a="1"/>
  <c r="K629" i="5"/>
  <c r="K630" i="5" a="1"/>
  <c r="K630" i="5"/>
  <c r="K631" i="5" a="1"/>
  <c r="K631" i="5"/>
  <c r="K632" i="5" a="1"/>
  <c r="K632" i="5"/>
  <c r="K633" i="5" a="1"/>
  <c r="K633" i="5"/>
  <c r="K634" i="5" a="1"/>
  <c r="K634" i="5"/>
  <c r="K635" i="5" a="1"/>
  <c r="K635" i="5"/>
  <c r="K636" i="5" a="1"/>
  <c r="K636" i="5"/>
  <c r="K637" i="5" a="1"/>
  <c r="K637" i="5"/>
  <c r="K638" i="5" a="1"/>
  <c r="K638" i="5"/>
  <c r="K639" i="5" a="1"/>
  <c r="K639" i="5"/>
  <c r="K640" i="5" a="1"/>
  <c r="K640" i="5"/>
  <c r="K641" i="5" a="1"/>
  <c r="K641" i="5"/>
  <c r="K642" i="5" a="1"/>
  <c r="K642" i="5"/>
  <c r="K643" i="5" a="1"/>
  <c r="K643" i="5"/>
  <c r="K644" i="5" a="1"/>
  <c r="K644" i="5"/>
  <c r="K645" i="5" a="1"/>
  <c r="K645" i="5"/>
  <c r="K646" i="5" a="1"/>
  <c r="K646" i="5"/>
  <c r="K647" i="5" a="1"/>
  <c r="K647" i="5"/>
  <c r="K648" i="5" a="1"/>
  <c r="K648" i="5"/>
  <c r="K649" i="5" a="1"/>
  <c r="K649" i="5"/>
  <c r="K650" i="5" a="1"/>
  <c r="K650" i="5"/>
  <c r="K651" i="5" a="1"/>
  <c r="K651" i="5"/>
  <c r="K652" i="5" a="1"/>
  <c r="K652" i="5"/>
  <c r="K653" i="5" a="1"/>
  <c r="K653" i="5"/>
  <c r="K654" i="5" a="1"/>
  <c r="K654" i="5"/>
  <c r="K655" i="5" a="1"/>
  <c r="K655" i="5"/>
  <c r="K656" i="5" a="1"/>
  <c r="K656" i="5"/>
  <c r="K657" i="5" a="1"/>
  <c r="K657" i="5"/>
  <c r="K658" i="5" a="1"/>
  <c r="K658" i="5"/>
  <c r="K659" i="5" a="1"/>
  <c r="K659" i="5"/>
  <c r="K660" i="5" a="1"/>
  <c r="K660" i="5"/>
  <c r="K661" i="5" a="1"/>
  <c r="K661" i="5"/>
  <c r="K662" i="5" a="1"/>
  <c r="K662" i="5"/>
  <c r="K663" i="5" a="1"/>
  <c r="K663" i="5"/>
  <c r="K664" i="5" a="1"/>
  <c r="K664" i="5"/>
  <c r="K665" i="5" a="1"/>
  <c r="K665" i="5"/>
  <c r="K666" i="5" a="1"/>
  <c r="K666" i="5"/>
  <c r="K667" i="5" a="1"/>
  <c r="K667" i="5"/>
  <c r="K668" i="5" a="1"/>
  <c r="K668" i="5"/>
  <c r="K669" i="5" a="1"/>
  <c r="K669" i="5"/>
  <c r="K670" i="5" a="1"/>
  <c r="K670" i="5"/>
  <c r="K671" i="5" a="1"/>
  <c r="K671" i="5"/>
  <c r="K672" i="5" a="1"/>
  <c r="K672" i="5"/>
  <c r="K673" i="5" a="1"/>
  <c r="K673" i="5"/>
  <c r="K674" i="5" a="1"/>
  <c r="K674" i="5"/>
  <c r="K675" i="5" a="1"/>
  <c r="K675" i="5"/>
  <c r="K676" i="5" a="1"/>
  <c r="K676" i="5"/>
  <c r="K677" i="5" a="1"/>
  <c r="K677" i="5"/>
  <c r="K678" i="5" a="1"/>
  <c r="K678" i="5"/>
  <c r="K679" i="5" a="1"/>
  <c r="K679" i="5"/>
  <c r="K680" i="5" a="1"/>
  <c r="K680" i="5"/>
  <c r="K681" i="5" a="1"/>
  <c r="K681" i="5"/>
  <c r="K682" i="5" a="1"/>
  <c r="K682" i="5"/>
  <c r="K683" i="5" a="1"/>
  <c r="K683" i="5"/>
  <c r="K684" i="5" a="1"/>
  <c r="K684" i="5"/>
  <c r="K685" i="5" a="1"/>
  <c r="K685" i="5"/>
  <c r="K686" i="5" a="1"/>
  <c r="K686" i="5"/>
  <c r="K687" i="5" a="1"/>
  <c r="K687" i="5"/>
  <c r="K688" i="5" a="1"/>
  <c r="K688" i="5"/>
  <c r="K689" i="5" a="1"/>
  <c r="K689" i="5"/>
  <c r="K690" i="5" a="1"/>
  <c r="K690" i="5"/>
  <c r="K691" i="5" a="1"/>
  <c r="K691" i="5"/>
  <c r="K692" i="5" a="1"/>
  <c r="K692" i="5"/>
  <c r="K693" i="5" a="1"/>
  <c r="K693" i="5"/>
  <c r="K694" i="5" a="1"/>
  <c r="K694" i="5"/>
  <c r="K695" i="5" a="1"/>
  <c r="K695" i="5"/>
  <c r="K696" i="5" a="1"/>
  <c r="K696" i="5"/>
  <c r="K697" i="5" a="1"/>
  <c r="K697" i="5"/>
  <c r="K698" i="5" a="1"/>
  <c r="K698" i="5"/>
  <c r="K699" i="5" a="1"/>
  <c r="K699" i="5"/>
  <c r="K700" i="5" a="1"/>
  <c r="K700" i="5"/>
  <c r="K701" i="5" a="1"/>
  <c r="K701" i="5"/>
  <c r="K702" i="5" a="1"/>
  <c r="K702" i="5"/>
  <c r="K703" i="5" a="1"/>
  <c r="K703" i="5"/>
  <c r="K704" i="5" a="1"/>
  <c r="K704" i="5"/>
  <c r="K705" i="5" a="1"/>
  <c r="K705" i="5"/>
  <c r="K706" i="5" a="1"/>
  <c r="K706" i="5"/>
  <c r="K707" i="5" a="1"/>
  <c r="K707" i="5"/>
  <c r="K708" i="5" a="1"/>
  <c r="K708" i="5"/>
  <c r="K709" i="5" a="1"/>
  <c r="K709" i="5"/>
  <c r="K710" i="5" a="1"/>
  <c r="K710" i="5"/>
  <c r="K711" i="5" a="1"/>
  <c r="K711" i="5"/>
  <c r="K712" i="5" a="1"/>
  <c r="K712" i="5"/>
  <c r="K713" i="5" a="1"/>
  <c r="K713" i="5"/>
  <c r="K714" i="5" a="1"/>
  <c r="K714" i="5"/>
  <c r="K715" i="5" a="1"/>
  <c r="K715" i="5"/>
  <c r="K716" i="5" a="1"/>
  <c r="K716" i="5"/>
  <c r="K717" i="5" a="1"/>
  <c r="K717" i="5"/>
  <c r="K718" i="5" a="1"/>
  <c r="K718" i="5"/>
  <c r="K719" i="5" a="1"/>
  <c r="K719" i="5"/>
  <c r="K720" i="5" a="1"/>
  <c r="K720" i="5"/>
  <c r="K721" i="5" a="1"/>
  <c r="K721" i="5"/>
  <c r="K722" i="5" a="1"/>
  <c r="K722" i="5"/>
  <c r="K723" i="5" a="1"/>
  <c r="K723" i="5"/>
  <c r="K724" i="5" a="1"/>
  <c r="K724" i="5"/>
  <c r="K725" i="5" a="1"/>
  <c r="K725" i="5"/>
  <c r="K726" i="5" a="1"/>
  <c r="K726" i="5"/>
  <c r="K727" i="5" a="1"/>
  <c r="K727" i="5"/>
  <c r="K728" i="5" a="1"/>
  <c r="K728" i="5"/>
  <c r="K729" i="5" a="1"/>
  <c r="K729" i="5"/>
  <c r="K730" i="5" a="1"/>
  <c r="K730" i="5"/>
  <c r="K731" i="5" a="1"/>
  <c r="K731" i="5"/>
  <c r="K732" i="5" a="1"/>
  <c r="K732" i="5"/>
  <c r="K733" i="5" a="1"/>
  <c r="K733" i="5"/>
  <c r="K734" i="5" a="1"/>
  <c r="K734" i="5"/>
  <c r="K735" i="5" a="1"/>
  <c r="K735" i="5"/>
  <c r="K736" i="5" a="1"/>
  <c r="K736" i="5"/>
  <c r="K737" i="5" a="1"/>
  <c r="K737" i="5"/>
  <c r="K738" i="5" a="1"/>
  <c r="K738" i="5"/>
  <c r="K739" i="5" a="1"/>
  <c r="K739" i="5"/>
  <c r="K740" i="5" a="1"/>
  <c r="K740" i="5"/>
  <c r="K741" i="5" a="1"/>
  <c r="K741" i="5"/>
  <c r="K742" i="5" a="1"/>
  <c r="K742" i="5"/>
  <c r="K743" i="5" a="1"/>
  <c r="K743" i="5"/>
  <c r="K744" i="5" a="1"/>
  <c r="K744" i="5"/>
  <c r="K745" i="5" a="1"/>
  <c r="K745" i="5"/>
  <c r="K746" i="5" a="1"/>
  <c r="K746" i="5"/>
  <c r="K747" i="5" a="1"/>
  <c r="K747" i="5"/>
  <c r="K748" i="5" a="1"/>
  <c r="K748" i="5"/>
  <c r="K749" i="5" a="1"/>
  <c r="K749" i="5"/>
  <c r="K750" i="5" a="1"/>
  <c r="K750" i="5"/>
  <c r="K751" i="5" a="1"/>
  <c r="K751" i="5"/>
  <c r="K752" i="5" a="1"/>
  <c r="K752" i="5"/>
  <c r="K753" i="5" a="1"/>
  <c r="K753" i="5"/>
  <c r="K754" i="5" a="1"/>
  <c r="K754" i="5"/>
  <c r="K755" i="5" a="1"/>
  <c r="K755" i="5"/>
  <c r="K756" i="5" a="1"/>
  <c r="K756" i="5"/>
  <c r="K757" i="5" a="1"/>
  <c r="K757" i="5"/>
  <c r="K758" i="5" a="1"/>
  <c r="K758" i="5"/>
  <c r="K759" i="5" a="1"/>
  <c r="K759" i="5"/>
  <c r="K760" i="5" a="1"/>
  <c r="K760" i="5"/>
  <c r="K761" i="5" a="1"/>
  <c r="K761" i="5"/>
  <c r="K762" i="5" a="1"/>
  <c r="K762" i="5"/>
  <c r="K763" i="5" a="1"/>
  <c r="K763" i="5"/>
  <c r="K764" i="5" a="1"/>
  <c r="K764" i="5"/>
  <c r="K765" i="5" a="1"/>
  <c r="K765" i="5"/>
  <c r="K766" i="5" a="1"/>
  <c r="K766" i="5"/>
  <c r="K767" i="5" a="1"/>
  <c r="K767" i="5"/>
  <c r="K768" i="5" a="1"/>
  <c r="K768" i="5"/>
  <c r="K769" i="5" a="1"/>
  <c r="K769" i="5"/>
  <c r="K770" i="5" a="1"/>
  <c r="K770" i="5"/>
  <c r="K771" i="5" a="1"/>
  <c r="K771" i="5"/>
  <c r="K772" i="5" a="1"/>
  <c r="K772" i="5"/>
  <c r="K773" i="5" a="1"/>
  <c r="K773" i="5"/>
  <c r="K774" i="5" a="1"/>
  <c r="K774" i="5"/>
  <c r="K775" i="5" a="1"/>
  <c r="K775" i="5"/>
  <c r="K776" i="5" a="1"/>
  <c r="K776" i="5"/>
  <c r="K777" i="5" a="1"/>
  <c r="K777" i="5"/>
  <c r="K778" i="5" a="1"/>
  <c r="K778" i="5"/>
  <c r="K779" i="5" a="1"/>
  <c r="K779" i="5"/>
  <c r="K780" i="5" a="1"/>
  <c r="K780" i="5"/>
  <c r="K781" i="5" a="1"/>
  <c r="K781" i="5"/>
  <c r="K782" i="5" a="1"/>
  <c r="K782" i="5"/>
  <c r="K783" i="5" a="1"/>
  <c r="K783" i="5"/>
  <c r="K784" i="5" a="1"/>
  <c r="K784" i="5"/>
  <c r="K785" i="5" a="1"/>
  <c r="K785" i="5"/>
  <c r="K786" i="5" a="1"/>
  <c r="K786" i="5"/>
  <c r="K787" i="5" a="1"/>
  <c r="K787" i="5"/>
  <c r="K788" i="5" a="1"/>
  <c r="K788" i="5"/>
  <c r="K789" i="5" a="1"/>
  <c r="K789" i="5"/>
  <c r="K790" i="5" a="1"/>
  <c r="K790" i="5"/>
  <c r="K791" i="5" a="1"/>
  <c r="K791" i="5"/>
  <c r="K792" i="5" a="1"/>
  <c r="K792" i="5"/>
  <c r="K793" i="5" a="1"/>
  <c r="K793" i="5"/>
  <c r="K794" i="5" a="1"/>
  <c r="K794" i="5"/>
  <c r="K795" i="5" a="1"/>
  <c r="K795" i="5"/>
  <c r="K796" i="5" a="1"/>
  <c r="K796" i="5"/>
  <c r="K797" i="5" a="1"/>
  <c r="K797" i="5"/>
  <c r="K798" i="5" a="1"/>
  <c r="K798" i="5"/>
  <c r="K799" i="5" a="1"/>
  <c r="K799" i="5"/>
  <c r="K800" i="5" a="1"/>
  <c r="K800" i="5"/>
  <c r="K801" i="5" a="1"/>
  <c r="K801" i="5"/>
  <c r="K802" i="5" a="1"/>
  <c r="K802" i="5"/>
  <c r="K803" i="5" a="1"/>
  <c r="K803" i="5"/>
  <c r="K804" i="5" a="1"/>
  <c r="K804" i="5"/>
  <c r="K805" i="5" a="1"/>
  <c r="K805" i="5"/>
  <c r="K806" i="5" a="1"/>
  <c r="K806" i="5"/>
  <c r="K807" i="5" a="1"/>
  <c r="K807" i="5"/>
  <c r="K808" i="5" a="1"/>
  <c r="K808" i="5"/>
  <c r="K809" i="5" a="1"/>
  <c r="K809" i="5"/>
  <c r="K810" i="5" a="1"/>
  <c r="K810" i="5"/>
  <c r="K811" i="5" a="1"/>
  <c r="K811" i="5"/>
  <c r="K812" i="5" a="1"/>
  <c r="K812" i="5"/>
  <c r="K813" i="5" a="1"/>
  <c r="K813" i="5"/>
  <c r="K814" i="5" a="1"/>
  <c r="K814" i="5"/>
  <c r="K815" i="5" a="1"/>
  <c r="K815" i="5"/>
  <c r="K816" i="5" a="1"/>
  <c r="K816" i="5"/>
  <c r="K817" i="5" a="1"/>
  <c r="K817" i="5"/>
  <c r="K818" i="5" a="1"/>
  <c r="K818" i="5"/>
  <c r="K819" i="5" a="1"/>
  <c r="K819" i="5"/>
  <c r="K820" i="5" a="1"/>
  <c r="K820" i="5"/>
  <c r="K821" i="5" a="1"/>
  <c r="K821" i="5"/>
  <c r="K822" i="5" a="1"/>
  <c r="K822" i="5"/>
  <c r="K823" i="5" a="1"/>
  <c r="K823" i="5"/>
  <c r="K824" i="5" a="1"/>
  <c r="K824" i="5"/>
  <c r="K825" i="5" a="1"/>
  <c r="K825" i="5"/>
  <c r="K826" i="5" a="1"/>
  <c r="K826" i="5"/>
  <c r="K827" i="5" a="1"/>
  <c r="K827" i="5"/>
  <c r="K828" i="5" a="1"/>
  <c r="K828" i="5"/>
  <c r="K829" i="5" a="1"/>
  <c r="K829" i="5"/>
  <c r="K830" i="5" a="1"/>
  <c r="K830" i="5"/>
  <c r="K831" i="5" a="1"/>
  <c r="K831" i="5"/>
  <c r="K832" i="5" a="1"/>
  <c r="K832" i="5"/>
  <c r="K833" i="5" a="1"/>
  <c r="K833" i="5"/>
  <c r="K834" i="5" a="1"/>
  <c r="K834" i="5"/>
  <c r="K835" i="5" a="1"/>
  <c r="K835" i="5"/>
  <c r="K836" i="5" a="1"/>
  <c r="K836" i="5"/>
  <c r="K837" i="5" a="1"/>
  <c r="K837" i="5"/>
  <c r="K838" i="5" a="1"/>
  <c r="K838" i="5"/>
  <c r="K839" i="5" a="1"/>
  <c r="K839" i="5"/>
  <c r="K840" i="5" a="1"/>
  <c r="K840" i="5"/>
  <c r="K841" i="5" a="1"/>
  <c r="K841" i="5"/>
  <c r="K842" i="5" a="1"/>
  <c r="K842" i="5"/>
  <c r="K843" i="5" a="1"/>
  <c r="K843" i="5"/>
  <c r="K844" i="5" a="1"/>
  <c r="K844" i="5"/>
  <c r="K845" i="5" a="1"/>
  <c r="K845" i="5"/>
  <c r="K846" i="5" a="1"/>
  <c r="K846" i="5"/>
  <c r="K847" i="5" a="1"/>
  <c r="K847" i="5"/>
  <c r="K848" i="5" a="1"/>
  <c r="K848" i="5"/>
  <c r="K849" i="5" a="1"/>
  <c r="K849" i="5"/>
  <c r="K850" i="5" a="1"/>
  <c r="K850" i="5"/>
  <c r="K851" i="5" a="1"/>
  <c r="K851" i="5"/>
  <c r="K852" i="5" a="1"/>
  <c r="K852" i="5"/>
  <c r="K853" i="5" a="1"/>
  <c r="K853" i="5"/>
  <c r="K854" i="5" a="1"/>
  <c r="K854" i="5"/>
  <c r="K855" i="5" a="1"/>
  <c r="K855" i="5"/>
  <c r="K856" i="5" a="1"/>
  <c r="K856" i="5"/>
  <c r="K857" i="5" a="1"/>
  <c r="K857" i="5"/>
  <c r="K858" i="5" a="1"/>
  <c r="K858" i="5"/>
  <c r="K859" i="5" a="1"/>
  <c r="K859" i="5"/>
  <c r="K860" i="5" a="1"/>
  <c r="K860" i="5"/>
  <c r="K861" i="5" a="1"/>
  <c r="K861" i="5"/>
  <c r="K862" i="5" a="1"/>
  <c r="K862" i="5"/>
  <c r="K863" i="5" a="1"/>
  <c r="K863" i="5"/>
  <c r="K864" i="5" a="1"/>
  <c r="K864" i="5"/>
  <c r="K865" i="5" a="1"/>
  <c r="K865" i="5"/>
  <c r="K866" i="5" a="1"/>
  <c r="K866" i="5"/>
  <c r="K867" i="5" a="1"/>
  <c r="K867" i="5"/>
  <c r="K868" i="5" a="1"/>
  <c r="K868" i="5"/>
  <c r="K869" i="5" a="1"/>
  <c r="K869" i="5"/>
  <c r="K870" i="5" a="1"/>
  <c r="K870" i="5"/>
  <c r="K871" i="5" a="1"/>
  <c r="K871" i="5"/>
  <c r="K872" i="5" a="1"/>
  <c r="K872" i="5"/>
  <c r="K873" i="5" a="1"/>
  <c r="K873" i="5"/>
  <c r="K874" i="5" a="1"/>
  <c r="K874" i="5"/>
  <c r="K875" i="5" a="1"/>
  <c r="K875" i="5"/>
  <c r="K876" i="5" a="1"/>
  <c r="K876" i="5"/>
  <c r="K877" i="5" a="1"/>
  <c r="K877" i="5"/>
  <c r="K878" i="5" a="1"/>
  <c r="K878" i="5"/>
  <c r="K879" i="5" a="1"/>
  <c r="K879" i="5"/>
  <c r="K880" i="5" a="1"/>
  <c r="K880" i="5"/>
  <c r="K881" i="5" a="1"/>
  <c r="K881" i="5"/>
  <c r="K882" i="5" a="1"/>
  <c r="K882" i="5"/>
  <c r="K883" i="5" a="1"/>
  <c r="K883" i="5"/>
  <c r="K884" i="5" a="1"/>
  <c r="K884" i="5"/>
  <c r="K885" i="5" a="1"/>
  <c r="K885" i="5"/>
  <c r="K886" i="5" a="1"/>
  <c r="K886" i="5"/>
  <c r="K887" i="5" a="1"/>
  <c r="K887" i="5"/>
  <c r="K888" i="5" a="1"/>
  <c r="K888" i="5"/>
  <c r="K889" i="5" a="1"/>
  <c r="K889" i="5"/>
  <c r="K890" i="5" a="1"/>
  <c r="K890" i="5"/>
  <c r="K891" i="5" a="1"/>
  <c r="K891" i="5"/>
  <c r="K892" i="5" a="1"/>
  <c r="K892" i="5"/>
  <c r="K893" i="5" a="1"/>
  <c r="K893" i="5"/>
  <c r="K894" i="5" a="1"/>
  <c r="K894" i="5"/>
  <c r="K895" i="5" a="1"/>
  <c r="K895" i="5"/>
  <c r="K896" i="5" a="1"/>
  <c r="K896" i="5"/>
  <c r="K897" i="5" a="1"/>
  <c r="K897" i="5"/>
  <c r="K898" i="5" a="1"/>
  <c r="K898" i="5"/>
  <c r="K899" i="5" a="1"/>
  <c r="K899" i="5"/>
  <c r="K900" i="5" a="1"/>
  <c r="K900" i="5"/>
  <c r="K901" i="5" a="1"/>
  <c r="K901" i="5"/>
  <c r="K902" i="5" a="1"/>
  <c r="K902" i="5"/>
  <c r="K903" i="5" a="1"/>
  <c r="K903" i="5"/>
  <c r="K904" i="5" a="1"/>
  <c r="K904" i="5"/>
  <c r="K905" i="5" a="1"/>
  <c r="K905" i="5"/>
  <c r="K906" i="5" a="1"/>
  <c r="K906" i="5"/>
  <c r="K907" i="5" a="1"/>
  <c r="K907" i="5"/>
  <c r="K908" i="5" a="1"/>
  <c r="K908" i="5"/>
  <c r="K909" i="5" a="1"/>
  <c r="K909" i="5"/>
  <c r="K910" i="5" a="1"/>
  <c r="K910" i="5"/>
  <c r="K911" i="5" a="1"/>
  <c r="K911" i="5"/>
  <c r="K912" i="5" a="1"/>
  <c r="K912" i="5"/>
  <c r="K913" i="5" a="1"/>
  <c r="K913" i="5"/>
  <c r="K914" i="5" a="1"/>
  <c r="K914" i="5"/>
  <c r="K915" i="5" a="1"/>
  <c r="K915" i="5"/>
  <c r="K916" i="5" a="1"/>
  <c r="K916" i="5"/>
  <c r="K917" i="5" a="1"/>
  <c r="K917" i="5"/>
  <c r="K918" i="5" a="1"/>
  <c r="K918" i="5"/>
  <c r="K919" i="5" a="1"/>
  <c r="K919" i="5"/>
  <c r="K920" i="5" a="1"/>
  <c r="K920" i="5"/>
  <c r="K921" i="5" a="1"/>
  <c r="K921" i="5"/>
  <c r="K922" i="5" a="1"/>
  <c r="K922" i="5"/>
  <c r="K923" i="5" a="1"/>
  <c r="K923" i="5"/>
  <c r="K924" i="5" a="1"/>
  <c r="K924" i="5"/>
  <c r="K925" i="5" a="1"/>
  <c r="K925" i="5"/>
  <c r="K926" i="5" a="1"/>
  <c r="K926" i="5"/>
  <c r="K927" i="5" a="1"/>
  <c r="K927" i="5"/>
  <c r="K928" i="5" a="1"/>
  <c r="K928" i="5"/>
  <c r="K929" i="5" a="1"/>
  <c r="K929" i="5"/>
  <c r="K930" i="5" a="1"/>
  <c r="K930" i="5"/>
  <c r="K931" i="5" a="1"/>
  <c r="K931" i="5"/>
  <c r="K932" i="5" a="1"/>
  <c r="K932" i="5"/>
  <c r="K933" i="5" a="1"/>
  <c r="K933" i="5"/>
  <c r="K934" i="5" a="1"/>
  <c r="K934" i="5"/>
  <c r="K935" i="5" a="1"/>
  <c r="K935" i="5"/>
  <c r="K936" i="5" a="1"/>
  <c r="K936" i="5"/>
  <c r="K937" i="5" a="1"/>
  <c r="K937" i="5"/>
  <c r="K938" i="5" a="1"/>
  <c r="K938" i="5"/>
  <c r="K939" i="5" a="1"/>
  <c r="K939" i="5"/>
  <c r="K940" i="5" a="1"/>
  <c r="K940" i="5"/>
  <c r="K941" i="5" a="1"/>
  <c r="K941" i="5"/>
  <c r="K942" i="5" a="1"/>
  <c r="K942" i="5"/>
  <c r="K943" i="5" a="1"/>
  <c r="K943" i="5"/>
  <c r="K944" i="5" a="1"/>
  <c r="K944" i="5"/>
  <c r="K945" i="5" a="1"/>
  <c r="K945" i="5"/>
  <c r="K946" i="5" a="1"/>
  <c r="K946" i="5"/>
  <c r="K947" i="5" a="1"/>
  <c r="K947" i="5"/>
  <c r="K948" i="5" a="1"/>
  <c r="K948" i="5"/>
  <c r="K949" i="5" a="1"/>
  <c r="K949" i="5"/>
  <c r="K950" i="5" a="1"/>
  <c r="K950" i="5"/>
  <c r="K951" i="5" a="1"/>
  <c r="K951" i="5"/>
  <c r="K952" i="5" a="1"/>
  <c r="K952" i="5"/>
  <c r="K953" i="5" a="1"/>
  <c r="K953" i="5"/>
  <c r="K954" i="5" a="1"/>
  <c r="K954" i="5"/>
  <c r="K955" i="5" a="1"/>
  <c r="K955" i="5"/>
  <c r="K956" i="5" a="1"/>
  <c r="K956" i="5"/>
  <c r="K957" i="5" a="1"/>
  <c r="K957" i="5"/>
  <c r="K958" i="5" a="1"/>
  <c r="K958" i="5"/>
  <c r="K959" i="5" a="1"/>
  <c r="K959" i="5"/>
  <c r="K960" i="5" a="1"/>
  <c r="K960" i="5"/>
  <c r="K961" i="5" a="1"/>
  <c r="K961" i="5"/>
  <c r="K962" i="5" a="1"/>
  <c r="K962" i="5"/>
  <c r="K963" i="5" a="1"/>
  <c r="K963" i="5"/>
  <c r="K964" i="5" a="1"/>
  <c r="K964" i="5"/>
  <c r="K965" i="5" a="1"/>
  <c r="K965" i="5"/>
  <c r="K966" i="5" a="1"/>
  <c r="K966" i="5"/>
  <c r="K967" i="5" a="1"/>
  <c r="K967" i="5"/>
  <c r="K968" i="5" a="1"/>
  <c r="K968" i="5"/>
  <c r="K969" i="5" a="1"/>
  <c r="K969" i="5"/>
  <c r="K970" i="5" a="1"/>
  <c r="K970" i="5"/>
  <c r="K971" i="5" a="1"/>
  <c r="K971" i="5"/>
  <c r="K972" i="5" a="1"/>
  <c r="K972" i="5"/>
  <c r="K973" i="5" a="1"/>
  <c r="K973" i="5"/>
  <c r="K974" i="5" a="1"/>
  <c r="K974" i="5"/>
  <c r="K975" i="5" a="1"/>
  <c r="K975" i="5"/>
  <c r="K976" i="5" a="1"/>
  <c r="K976" i="5"/>
  <c r="K977" i="5" a="1"/>
  <c r="K977" i="5"/>
  <c r="K978" i="5" a="1"/>
  <c r="K978" i="5"/>
  <c r="K979" i="5" a="1"/>
  <c r="K979" i="5"/>
  <c r="K980" i="5" a="1"/>
  <c r="K980" i="5"/>
  <c r="K981" i="5" a="1"/>
  <c r="K981" i="5"/>
  <c r="K982" i="5" a="1"/>
  <c r="K982" i="5"/>
  <c r="K983" i="5" a="1"/>
  <c r="K983" i="5"/>
  <c r="K984" i="5" a="1"/>
  <c r="K984" i="5"/>
  <c r="K985" i="5" a="1"/>
  <c r="K985" i="5"/>
  <c r="K986" i="5" a="1"/>
  <c r="K986" i="5"/>
  <c r="K987" i="5" a="1"/>
  <c r="K987" i="5"/>
  <c r="K988" i="5" a="1"/>
  <c r="K988" i="5"/>
  <c r="K989" i="5" a="1"/>
  <c r="K989" i="5"/>
  <c r="K990" i="5" a="1"/>
  <c r="K990" i="5"/>
  <c r="K991" i="5" a="1"/>
  <c r="K991" i="5"/>
  <c r="K992" i="5" a="1"/>
  <c r="K992" i="5"/>
  <c r="K993" i="5" a="1"/>
  <c r="K993" i="5"/>
  <c r="K994" i="5" a="1"/>
  <c r="K994" i="5"/>
  <c r="K995" i="5" a="1"/>
  <c r="K995" i="5"/>
  <c r="K996" i="5" a="1"/>
  <c r="K996" i="5"/>
  <c r="K997" i="5" a="1"/>
  <c r="K997" i="5"/>
  <c r="K998" i="5" a="1"/>
  <c r="K998" i="5"/>
  <c r="K999" i="5" a="1"/>
  <c r="K999" i="5"/>
  <c r="K1000" i="5" a="1"/>
  <c r="K1000" i="5"/>
  <c r="K1001" i="5" a="1"/>
  <c r="K1001" i="5"/>
  <c r="K1002" i="5" a="1"/>
  <c r="K1002" i="5"/>
  <c r="K1003" i="5" a="1"/>
  <c r="K1003" i="5"/>
  <c r="K1004" i="5" a="1"/>
  <c r="K1004" i="5"/>
  <c r="K1005" i="5" a="1"/>
  <c r="K1005" i="5"/>
  <c r="K1006" i="5" a="1"/>
  <c r="K1006" i="5"/>
  <c r="K1007" i="5" a="1"/>
  <c r="K1007" i="5"/>
  <c r="K1008" i="5" a="1"/>
  <c r="K1008" i="5"/>
  <c r="K1009" i="5" a="1"/>
  <c r="K1009" i="5"/>
  <c r="K1010" i="5" a="1"/>
  <c r="K1010" i="5"/>
  <c r="K1011" i="5" a="1"/>
  <c r="K1011" i="5"/>
  <c r="K1012" i="5" a="1"/>
  <c r="K1012" i="5"/>
  <c r="K1013" i="5" a="1"/>
  <c r="K1013" i="5"/>
  <c r="K1014" i="5" a="1"/>
  <c r="K1014" i="5"/>
  <c r="K1015" i="5" a="1"/>
  <c r="K1015" i="5"/>
  <c r="K1016" i="5" a="1"/>
  <c r="K1016" i="5"/>
  <c r="K1017" i="5" a="1"/>
  <c r="K1017" i="5"/>
  <c r="K1018" i="5" a="1"/>
  <c r="K1018" i="5"/>
  <c r="K1019" i="5" a="1"/>
  <c r="K1019" i="5"/>
  <c r="K1020" i="5" a="1"/>
  <c r="K1020" i="5"/>
  <c r="K1021" i="5" a="1"/>
  <c r="K1021" i="5"/>
  <c r="K1022" i="5" a="1"/>
  <c r="K1022" i="5"/>
  <c r="K1023" i="5" a="1"/>
  <c r="K1023" i="5"/>
  <c r="K1024" i="5" a="1"/>
  <c r="K1024" i="5"/>
  <c r="K1025" i="5" a="1"/>
  <c r="K1025" i="5"/>
  <c r="K1026" i="5" a="1"/>
  <c r="K1026" i="5"/>
  <c r="K1027" i="5" a="1"/>
  <c r="K1027" i="5"/>
  <c r="K1028" i="5" a="1"/>
  <c r="K1028" i="5"/>
  <c r="K1029" i="5" a="1"/>
  <c r="K1029" i="5"/>
  <c r="K1030" i="5" a="1"/>
  <c r="K1030" i="5"/>
  <c r="K1031" i="5" a="1"/>
  <c r="K1031" i="5"/>
  <c r="K1032" i="5" a="1"/>
  <c r="K1032" i="5"/>
  <c r="K1033" i="5" a="1"/>
  <c r="K1033" i="5"/>
  <c r="K1034" i="5" a="1"/>
  <c r="K1034" i="5"/>
  <c r="K1035" i="5" a="1"/>
  <c r="K1035" i="5"/>
  <c r="K1036" i="5" a="1"/>
  <c r="K1036" i="5"/>
  <c r="K1037" i="5" a="1"/>
  <c r="K1037" i="5"/>
  <c r="K1038" i="5" a="1"/>
  <c r="K1038" i="5"/>
  <c r="K1039" i="5" a="1"/>
  <c r="K1039" i="5"/>
  <c r="K1040" i="5" a="1"/>
  <c r="K1040" i="5"/>
  <c r="K1041" i="5" a="1"/>
  <c r="K1041" i="5"/>
  <c r="K1042" i="5" a="1"/>
  <c r="K1042" i="5"/>
  <c r="K1043" i="5" a="1"/>
  <c r="K1043" i="5"/>
  <c r="K1044" i="5" a="1"/>
  <c r="K1044" i="5"/>
  <c r="K1045" i="5" a="1"/>
  <c r="K1045" i="5"/>
  <c r="K1046" i="5" a="1"/>
  <c r="K1046" i="5"/>
  <c r="K1047" i="5" a="1"/>
  <c r="K1047" i="5"/>
  <c r="K1048" i="5" a="1"/>
  <c r="K1048" i="5"/>
  <c r="K1049" i="5" a="1"/>
  <c r="K1049" i="5"/>
  <c r="K1050" i="5" a="1"/>
  <c r="K1050" i="5"/>
  <c r="K1051" i="5" a="1"/>
  <c r="K1051" i="5"/>
  <c r="K1052" i="5" a="1"/>
  <c r="K1052" i="5"/>
  <c r="K1053" i="5" a="1"/>
  <c r="K1053" i="5"/>
  <c r="K1054" i="5" a="1"/>
  <c r="K1054" i="5"/>
  <c r="K1055" i="5" a="1"/>
  <c r="K1055" i="5"/>
  <c r="K1056" i="5" a="1"/>
  <c r="K1056" i="5"/>
  <c r="K1057" i="5" a="1"/>
  <c r="K1057" i="5"/>
  <c r="K1058" i="5" a="1"/>
  <c r="K1058" i="5"/>
  <c r="K1059" i="5" a="1"/>
  <c r="K1059" i="5"/>
  <c r="K1060" i="5" a="1"/>
  <c r="K1060" i="5"/>
  <c r="K1061" i="5" a="1"/>
  <c r="K1061" i="5"/>
  <c r="K1062" i="5" a="1"/>
  <c r="K1062" i="5"/>
  <c r="K1063" i="5" a="1"/>
  <c r="K1063" i="5"/>
  <c r="K1064" i="5" a="1"/>
  <c r="K1064" i="5"/>
  <c r="K1065" i="5" a="1"/>
  <c r="K1065" i="5"/>
  <c r="K1066" i="5" a="1"/>
  <c r="K1066" i="5"/>
  <c r="K1067" i="5" a="1"/>
  <c r="K1067" i="5"/>
  <c r="K1068" i="5" a="1"/>
  <c r="K1068" i="5"/>
  <c r="K1069" i="5" a="1"/>
  <c r="K1069" i="5"/>
  <c r="K1070" i="5" a="1"/>
  <c r="K1070" i="5"/>
  <c r="K1071" i="5" a="1"/>
  <c r="K1071" i="5"/>
  <c r="K1072" i="5" a="1"/>
  <c r="K1072" i="5"/>
  <c r="K1073" i="5" a="1"/>
  <c r="K1073" i="5"/>
  <c r="K1074" i="5" a="1"/>
  <c r="K1074" i="5"/>
  <c r="K1075" i="5" a="1"/>
  <c r="K1075" i="5"/>
  <c r="K1076" i="5" a="1"/>
  <c r="K1076" i="5"/>
  <c r="K1077" i="5" a="1"/>
  <c r="K1077" i="5"/>
  <c r="K1078" i="5" a="1"/>
  <c r="K1078" i="5"/>
  <c r="K1079" i="5" a="1"/>
  <c r="K1079" i="5"/>
  <c r="K1080" i="5" a="1"/>
  <c r="K1080" i="5"/>
  <c r="K1081" i="5" a="1"/>
  <c r="K1081" i="5"/>
  <c r="K1082" i="5" a="1"/>
  <c r="K1082" i="5"/>
  <c r="K1083" i="5" a="1"/>
  <c r="K1083" i="5"/>
  <c r="K1084" i="5" a="1"/>
  <c r="K1084" i="5"/>
  <c r="K1085" i="5" a="1"/>
  <c r="K1085" i="5"/>
  <c r="K1086" i="5" a="1"/>
  <c r="K1086" i="5"/>
  <c r="K1087" i="5" a="1"/>
  <c r="K1087" i="5"/>
  <c r="K1088" i="5" a="1"/>
  <c r="K1088" i="5"/>
  <c r="K1089" i="5" a="1"/>
  <c r="K1089" i="5"/>
  <c r="K1090" i="5" a="1"/>
  <c r="K1090" i="5"/>
  <c r="K1091" i="5" a="1"/>
  <c r="K1091" i="5"/>
  <c r="K1092" i="5" a="1"/>
  <c r="K1092" i="5"/>
  <c r="K1093" i="5" a="1"/>
  <c r="K1093" i="5"/>
  <c r="K1094" i="5" a="1"/>
  <c r="K1094" i="5"/>
  <c r="K1095" i="5" a="1"/>
  <c r="K1095" i="5"/>
  <c r="K1096" i="5" a="1"/>
  <c r="K1096" i="5"/>
  <c r="K1097" i="5" a="1"/>
  <c r="K1097" i="5"/>
  <c r="K1098" i="5" a="1"/>
  <c r="K1098" i="5"/>
  <c r="K1099" i="5" a="1"/>
  <c r="K1099" i="5"/>
  <c r="K1100" i="5" a="1"/>
  <c r="K1100" i="5"/>
  <c r="K1101" i="5" a="1"/>
  <c r="K1101" i="5"/>
  <c r="K1102" i="5" a="1"/>
  <c r="K1102" i="5"/>
  <c r="K1103" i="5" a="1"/>
  <c r="K1103" i="5"/>
  <c r="K1104" i="5" a="1"/>
  <c r="K1104" i="5"/>
  <c r="K1105" i="5" a="1"/>
  <c r="K1105" i="5"/>
  <c r="K1106" i="5" a="1"/>
  <c r="K1106" i="5"/>
  <c r="K1107" i="5" a="1"/>
  <c r="K1107" i="5"/>
  <c r="K1108" i="5" a="1"/>
  <c r="K1108" i="5"/>
  <c r="K1109" i="5" a="1"/>
  <c r="K1109" i="5"/>
  <c r="K1110" i="5" a="1"/>
  <c r="K1110" i="5"/>
  <c r="K1111" i="5" a="1"/>
  <c r="K1111" i="5"/>
  <c r="K1112" i="5" a="1"/>
  <c r="K1112" i="5"/>
  <c r="K1113" i="5" a="1"/>
  <c r="K1113" i="5"/>
  <c r="K1114" i="5" a="1"/>
  <c r="K1114" i="5"/>
  <c r="K1115" i="5" a="1"/>
  <c r="K1115" i="5"/>
  <c r="K1116" i="5" a="1"/>
  <c r="K1116" i="5"/>
  <c r="K1117" i="5" a="1"/>
  <c r="K1117" i="5"/>
  <c r="K1118" i="5" a="1"/>
  <c r="K1118" i="5"/>
  <c r="K1119" i="5" a="1"/>
  <c r="K1119" i="5"/>
  <c r="K1120" i="5" a="1"/>
  <c r="K1120" i="5"/>
  <c r="K1121" i="5" a="1"/>
  <c r="K1121" i="5"/>
  <c r="K1122" i="5" a="1"/>
  <c r="K1122" i="5"/>
  <c r="K1123" i="5" a="1"/>
  <c r="K1123" i="5"/>
  <c r="K1124" i="5" a="1"/>
  <c r="K1124" i="5"/>
  <c r="K1125" i="5" a="1"/>
  <c r="K1125" i="5"/>
  <c r="K1126" i="5" a="1"/>
  <c r="K1126" i="5"/>
  <c r="K1127" i="5" a="1"/>
  <c r="K1127" i="5"/>
  <c r="K1128" i="5" a="1"/>
  <c r="K1128" i="5"/>
  <c r="K1129" i="5" a="1"/>
  <c r="K1129" i="5"/>
  <c r="K1130" i="5" a="1"/>
  <c r="K1130" i="5"/>
  <c r="K1131" i="5" a="1"/>
  <c r="K1131" i="5"/>
  <c r="K1132" i="5" a="1"/>
  <c r="K1132" i="5"/>
  <c r="K1133" i="5" a="1"/>
  <c r="K1133" i="5"/>
  <c r="K1134" i="5" a="1"/>
  <c r="K1134" i="5"/>
  <c r="K1135" i="5" a="1"/>
  <c r="K1135" i="5"/>
  <c r="K1136" i="5" a="1"/>
  <c r="K1136" i="5"/>
  <c r="K1137" i="5" a="1"/>
  <c r="K1137" i="5"/>
  <c r="K1138" i="5" a="1"/>
  <c r="K1138" i="5"/>
  <c r="K1139" i="5" a="1"/>
  <c r="K1139" i="5"/>
  <c r="K1140" i="5" a="1"/>
  <c r="K1140" i="5"/>
  <c r="K1141" i="5" a="1"/>
  <c r="K1141" i="5"/>
  <c r="K1142" i="5" a="1"/>
  <c r="K1142" i="5"/>
  <c r="K1143" i="5" a="1"/>
  <c r="K1143" i="5"/>
  <c r="K1144" i="5" a="1"/>
  <c r="K1144" i="5"/>
  <c r="K1145" i="5" a="1"/>
  <c r="K1145" i="5"/>
  <c r="K1146" i="5" a="1"/>
  <c r="K1146" i="5"/>
  <c r="K1147" i="5" a="1"/>
  <c r="K1147" i="5"/>
  <c r="K1148" i="5" a="1"/>
  <c r="K1148" i="5"/>
  <c r="K1149" i="5" a="1"/>
  <c r="K1149" i="5"/>
  <c r="K1150" i="5" a="1"/>
  <c r="K1150" i="5"/>
  <c r="K1151" i="5" a="1"/>
  <c r="K1151" i="5"/>
  <c r="K1152" i="5" a="1"/>
  <c r="K1152" i="5"/>
  <c r="K1153" i="5" a="1"/>
  <c r="K1153" i="5"/>
  <c r="K1154" i="5" a="1"/>
  <c r="K1154" i="5"/>
  <c r="K1155" i="5" a="1"/>
  <c r="K1155" i="5"/>
  <c r="K1156" i="5" a="1"/>
  <c r="K1156" i="5"/>
  <c r="K1157" i="5" a="1"/>
  <c r="K1157" i="5"/>
  <c r="K1158" i="5" a="1"/>
  <c r="K1158" i="5"/>
  <c r="K1159" i="5" a="1"/>
  <c r="K1159" i="5"/>
  <c r="K1160" i="5" a="1"/>
  <c r="K1160" i="5"/>
  <c r="K1161" i="5" a="1"/>
  <c r="K1161" i="5"/>
  <c r="K1162" i="5" a="1"/>
  <c r="K1162" i="5"/>
  <c r="K1163" i="5" a="1"/>
  <c r="K1163" i="5"/>
  <c r="K1164" i="5" a="1"/>
  <c r="K1164" i="5"/>
  <c r="K1165" i="5" a="1"/>
  <c r="K1165" i="5"/>
  <c r="K1166" i="5" a="1"/>
  <c r="K1166" i="5"/>
  <c r="K1167" i="5" a="1"/>
  <c r="K1167" i="5"/>
  <c r="K1168" i="5" a="1"/>
  <c r="K1168" i="5"/>
  <c r="K1169" i="5" a="1"/>
  <c r="K1169" i="5"/>
  <c r="K1170" i="5" a="1"/>
  <c r="K1170" i="5"/>
  <c r="K1171" i="5" a="1"/>
  <c r="K1171" i="5"/>
  <c r="K1172" i="5" a="1"/>
  <c r="K1172" i="5"/>
  <c r="K1173" i="5" a="1"/>
  <c r="K1173" i="5"/>
  <c r="K1174" i="5" a="1"/>
  <c r="K1174" i="5"/>
  <c r="K1175" i="5" a="1"/>
  <c r="K1175" i="5"/>
  <c r="K1176" i="5" a="1"/>
  <c r="K1176" i="5"/>
  <c r="K1177" i="5" a="1"/>
  <c r="K1177" i="5"/>
  <c r="K1178" i="5" a="1"/>
  <c r="K1178" i="5"/>
  <c r="K1179" i="5" a="1"/>
  <c r="K1179" i="5"/>
  <c r="K1180" i="5" a="1"/>
  <c r="K1180" i="5"/>
  <c r="K1181" i="5" a="1"/>
  <c r="K1181" i="5"/>
  <c r="K1182" i="5" a="1"/>
  <c r="K1182" i="5"/>
  <c r="K1183" i="5" a="1"/>
  <c r="K1183" i="5"/>
  <c r="K1184" i="5" a="1"/>
  <c r="K1184" i="5"/>
  <c r="K1185" i="5" a="1"/>
  <c r="K1185" i="5"/>
  <c r="K1186" i="5" a="1"/>
  <c r="K1186" i="5"/>
  <c r="K1187" i="5" a="1"/>
  <c r="K1187" i="5"/>
  <c r="K1188" i="5" a="1"/>
  <c r="K1188" i="5"/>
  <c r="K1189" i="5" a="1"/>
  <c r="K1189" i="5"/>
  <c r="K1190" i="5" a="1"/>
  <c r="K1190" i="5"/>
  <c r="K1191" i="5" a="1"/>
  <c r="K1191" i="5"/>
  <c r="K1192" i="5" a="1"/>
  <c r="K1192" i="5"/>
  <c r="K1193" i="5" a="1"/>
  <c r="K1193" i="5"/>
  <c r="K1194" i="5" a="1"/>
  <c r="K1194" i="5"/>
  <c r="K1195" i="5" a="1"/>
  <c r="K1195" i="5"/>
  <c r="K1196" i="5" a="1"/>
  <c r="K1196" i="5"/>
  <c r="K1197" i="5" a="1"/>
  <c r="K1197" i="5"/>
  <c r="K1198" i="5" a="1"/>
  <c r="K1198" i="5"/>
  <c r="K1199" i="5" a="1"/>
  <c r="K1199" i="5"/>
  <c r="K1200" i="5" a="1"/>
  <c r="K1200" i="5"/>
  <c r="K1201" i="5" a="1"/>
  <c r="K1201" i="5"/>
  <c r="K1202" i="5" a="1"/>
  <c r="K1202" i="5"/>
  <c r="K1203" i="5" a="1"/>
  <c r="K1203" i="5"/>
  <c r="K1204" i="5" a="1"/>
  <c r="K1204" i="5"/>
  <c r="K1205" i="5" a="1"/>
  <c r="K1205" i="5"/>
  <c r="K1206" i="5" a="1"/>
  <c r="K1206" i="5"/>
  <c r="K1207" i="5" a="1"/>
  <c r="K1207" i="5"/>
  <c r="K1208" i="5" a="1"/>
  <c r="K1208" i="5"/>
  <c r="K1209" i="5" a="1"/>
  <c r="K1209" i="5"/>
  <c r="K1210" i="5" a="1"/>
  <c r="K1210" i="5"/>
  <c r="K1211" i="5" a="1"/>
  <c r="K1211" i="5"/>
  <c r="K1212" i="5" a="1"/>
  <c r="K1212" i="5"/>
  <c r="K1213" i="5" a="1"/>
  <c r="K1213" i="5"/>
  <c r="K1214" i="5" a="1"/>
  <c r="K1214" i="5"/>
  <c r="K1215" i="5" a="1"/>
  <c r="K1215" i="5"/>
  <c r="K1216" i="5" a="1"/>
  <c r="K1216" i="5"/>
  <c r="K1217" i="5" a="1"/>
  <c r="K1217" i="5"/>
  <c r="K1218" i="5" a="1"/>
  <c r="K1218" i="5"/>
  <c r="K1219" i="5" a="1"/>
  <c r="K1219" i="5"/>
  <c r="K1220" i="5" a="1"/>
  <c r="K1220" i="5"/>
  <c r="K1221" i="5" a="1"/>
  <c r="K1221" i="5"/>
  <c r="K1222" i="5" a="1"/>
  <c r="K1222" i="5"/>
  <c r="K1223" i="5" a="1"/>
  <c r="K1223" i="5"/>
  <c r="K1224" i="5" a="1"/>
  <c r="K1224" i="5"/>
  <c r="K1225" i="5" a="1"/>
  <c r="K1225" i="5"/>
  <c r="K1226" i="5" a="1"/>
  <c r="K1226" i="5"/>
  <c r="K1227" i="5" a="1"/>
  <c r="K1227" i="5"/>
  <c r="K1228" i="5" a="1"/>
  <c r="K1228" i="5"/>
  <c r="K1229" i="5" a="1"/>
  <c r="K1229" i="5"/>
  <c r="K1230" i="5" a="1"/>
  <c r="K1230" i="5"/>
  <c r="K1231" i="5" a="1"/>
  <c r="K1231" i="5"/>
  <c r="K1232" i="5" a="1"/>
  <c r="K1232" i="5"/>
  <c r="K1233" i="5" a="1"/>
  <c r="K1233" i="5"/>
  <c r="K1234" i="5" a="1"/>
  <c r="K1234" i="5"/>
  <c r="K1235" i="5" a="1"/>
  <c r="K1235" i="5"/>
  <c r="K1236" i="5" a="1"/>
  <c r="K1236" i="5"/>
  <c r="K1237" i="5" a="1"/>
  <c r="K1237" i="5"/>
  <c r="K1238" i="5" a="1"/>
  <c r="K1238" i="5"/>
  <c r="K1239" i="5" a="1"/>
  <c r="K1239" i="5"/>
  <c r="K1240" i="5" a="1"/>
  <c r="K1240" i="5"/>
  <c r="K1241" i="5" a="1"/>
  <c r="K1241" i="5"/>
  <c r="K1242" i="5" a="1"/>
  <c r="K1242" i="5"/>
  <c r="K1243" i="5" a="1"/>
  <c r="K1243" i="5"/>
  <c r="K1244" i="5" a="1"/>
  <c r="K1244" i="5"/>
  <c r="K1245" i="5" a="1"/>
  <c r="K1245" i="5"/>
  <c r="K1246" i="5" a="1"/>
  <c r="K1246" i="5"/>
  <c r="K1247" i="5" a="1"/>
  <c r="K1247" i="5"/>
  <c r="K1248" i="5" a="1"/>
  <c r="K1248" i="5"/>
  <c r="K1249" i="5" a="1"/>
  <c r="K1249" i="5"/>
  <c r="K1250" i="5" a="1"/>
  <c r="K1250" i="5"/>
  <c r="K1251" i="5" a="1"/>
  <c r="K1251" i="5"/>
  <c r="K1252" i="5" a="1"/>
  <c r="K1252" i="5"/>
  <c r="K1253" i="5" a="1"/>
  <c r="K1253" i="5"/>
  <c r="K1254" i="5" a="1"/>
  <c r="K1254" i="5"/>
  <c r="K1255" i="5" a="1"/>
  <c r="K1255" i="5"/>
  <c r="K1256" i="5" a="1"/>
  <c r="K1256" i="5"/>
  <c r="K1257" i="5" a="1"/>
  <c r="K1257" i="5"/>
  <c r="K1258" i="5" a="1"/>
  <c r="K1258" i="5"/>
  <c r="K1259" i="5" a="1"/>
  <c r="K1259" i="5"/>
  <c r="K1260" i="5" a="1"/>
  <c r="K1260" i="5"/>
  <c r="K1261" i="5" a="1"/>
  <c r="K1261" i="5"/>
  <c r="K1262" i="5" a="1"/>
  <c r="K1262" i="5"/>
  <c r="K1263" i="5" a="1"/>
  <c r="K1263" i="5"/>
  <c r="K1264" i="5" a="1"/>
  <c r="K1264" i="5"/>
  <c r="K1265" i="5" a="1"/>
  <c r="K1265" i="5"/>
  <c r="K1266" i="5" a="1"/>
  <c r="K1266" i="5"/>
  <c r="K1267" i="5" a="1"/>
  <c r="K1267" i="5"/>
  <c r="K1268" i="5" a="1"/>
  <c r="K1268" i="5"/>
  <c r="K1269" i="5" a="1"/>
  <c r="K1269" i="5"/>
  <c r="K1270" i="5" a="1"/>
  <c r="K1270" i="5"/>
  <c r="K1271" i="5" a="1"/>
  <c r="K1271" i="5"/>
  <c r="K1272" i="5" a="1"/>
  <c r="K1272" i="5"/>
  <c r="K1273" i="5" a="1"/>
  <c r="K1273" i="5"/>
  <c r="K1274" i="5" a="1"/>
  <c r="K1274" i="5"/>
  <c r="K1275" i="5" a="1"/>
  <c r="K1275" i="5"/>
  <c r="K1276" i="5" a="1"/>
  <c r="K1276" i="5"/>
  <c r="K1277" i="5" a="1"/>
  <c r="K1277" i="5"/>
  <c r="K1278" i="5" a="1"/>
  <c r="K1278" i="5"/>
  <c r="K1279" i="5" a="1"/>
  <c r="K1279" i="5"/>
  <c r="K1280" i="5" a="1"/>
  <c r="K1280" i="5"/>
  <c r="K1281" i="5" a="1"/>
  <c r="K1281" i="5"/>
  <c r="K1282" i="5" a="1"/>
  <c r="K1282" i="5"/>
  <c r="K1283" i="5" a="1"/>
  <c r="K1283" i="5"/>
  <c r="K1284" i="5" a="1"/>
  <c r="K1284" i="5"/>
  <c r="K1285" i="5" a="1"/>
  <c r="K1285" i="5"/>
  <c r="K1286" i="5" a="1"/>
  <c r="K1286" i="5"/>
  <c r="K1287" i="5" a="1"/>
  <c r="K1287" i="5"/>
  <c r="K1288" i="5" a="1"/>
  <c r="K1288" i="5"/>
  <c r="K1289" i="5" a="1"/>
  <c r="K1289" i="5"/>
  <c r="K1290" i="5" a="1"/>
  <c r="K1290" i="5"/>
  <c r="K1291" i="5" a="1"/>
  <c r="K1291" i="5"/>
  <c r="K1292" i="5" a="1"/>
  <c r="K1292" i="5"/>
  <c r="K1293" i="5" a="1"/>
  <c r="K1293" i="5"/>
  <c r="K1294" i="5" a="1"/>
  <c r="K1294" i="5"/>
  <c r="K1295" i="5" a="1"/>
  <c r="K1295" i="5"/>
  <c r="K1296" i="5" a="1"/>
  <c r="K1296" i="5"/>
  <c r="K1297" i="5" a="1"/>
  <c r="K1297" i="5"/>
  <c r="K1298" i="5" a="1"/>
  <c r="K1298" i="5"/>
  <c r="K1299" i="5" a="1"/>
  <c r="K1299" i="5"/>
  <c r="K1300" i="5" a="1"/>
  <c r="K1300" i="5"/>
  <c r="K1301" i="5" a="1"/>
  <c r="K1301" i="5"/>
  <c r="K1302" i="5" a="1"/>
  <c r="K1302" i="5"/>
  <c r="K1303" i="5" a="1"/>
  <c r="K1303" i="5"/>
  <c r="K1304" i="5" a="1"/>
  <c r="K1304" i="5"/>
  <c r="K1305" i="5" a="1"/>
  <c r="K1305" i="5"/>
  <c r="K1306" i="5" a="1"/>
  <c r="K1306" i="5"/>
  <c r="K1307" i="5" a="1"/>
  <c r="K1307" i="5"/>
  <c r="K1308" i="5" a="1"/>
  <c r="K1308" i="5"/>
  <c r="K1309" i="5" a="1"/>
  <c r="K1309" i="5"/>
  <c r="K1310" i="5" a="1"/>
  <c r="K1310" i="5"/>
  <c r="K1311" i="5" a="1"/>
  <c r="K1311" i="5"/>
  <c r="K1312" i="5" a="1"/>
  <c r="K1312" i="5"/>
  <c r="K1313" i="5" a="1"/>
  <c r="K1313" i="5"/>
  <c r="K1314" i="5" a="1"/>
  <c r="K1314" i="5"/>
  <c r="K1315" i="5" a="1"/>
  <c r="K1315" i="5"/>
  <c r="K1316" i="5" a="1"/>
  <c r="K1316" i="5"/>
  <c r="K1317" i="5" a="1"/>
  <c r="K1317" i="5"/>
  <c r="K1318" i="5" a="1"/>
  <c r="K1318" i="5"/>
  <c r="K1319" i="5" a="1"/>
  <c r="K1319" i="5"/>
  <c r="K1320" i="5" a="1"/>
  <c r="K1320" i="5"/>
  <c r="K1321" i="5" a="1"/>
  <c r="K1321" i="5"/>
  <c r="K1322" i="5" a="1"/>
  <c r="K1322" i="5"/>
  <c r="K1323" i="5" a="1"/>
  <c r="K1323" i="5"/>
  <c r="K1324" i="5" a="1"/>
  <c r="K1324" i="5"/>
  <c r="K1325" i="5" a="1"/>
  <c r="K1325" i="5"/>
  <c r="K1326" i="5" a="1"/>
  <c r="K1326" i="5"/>
  <c r="K1327" i="5" a="1"/>
  <c r="K1327" i="5"/>
  <c r="K1328" i="5" a="1"/>
  <c r="K1328" i="5"/>
  <c r="K1329" i="5" a="1"/>
  <c r="K1329" i="5"/>
  <c r="K1330" i="5" a="1"/>
  <c r="K1330" i="5"/>
  <c r="K1331" i="5" a="1"/>
  <c r="K1331" i="5"/>
  <c r="K1332" i="5" a="1"/>
  <c r="K1332" i="5"/>
  <c r="K1333" i="5" a="1"/>
  <c r="K1333" i="5"/>
  <c r="K1334" i="5" a="1"/>
  <c r="K1334" i="5"/>
  <c r="K1335" i="5" a="1"/>
  <c r="K1335" i="5"/>
  <c r="K1336" i="5" a="1"/>
  <c r="K1336" i="5"/>
  <c r="K1337" i="5" a="1"/>
  <c r="K1337" i="5"/>
  <c r="K1338" i="5" a="1"/>
  <c r="K1338" i="5"/>
  <c r="K1339" i="5" a="1"/>
  <c r="K1339" i="5"/>
  <c r="K1340" i="5" a="1"/>
  <c r="K1340" i="5"/>
  <c r="K1341" i="5" a="1"/>
  <c r="K1341" i="5"/>
  <c r="K1342" i="5" a="1"/>
  <c r="K1342" i="5"/>
  <c r="K1343" i="5" a="1"/>
  <c r="K1343" i="5"/>
  <c r="K1344" i="5" a="1"/>
  <c r="K1344" i="5"/>
  <c r="K1345" i="5" a="1"/>
  <c r="K1345" i="5"/>
  <c r="K1346" i="5" a="1"/>
  <c r="K1346" i="5"/>
  <c r="K1347" i="5" a="1"/>
  <c r="K1347" i="5"/>
  <c r="K1348" i="5" a="1"/>
  <c r="K1348" i="5"/>
  <c r="K1349" i="5" a="1"/>
  <c r="K1349" i="5"/>
  <c r="K1350" i="5" a="1"/>
  <c r="K1350" i="5"/>
  <c r="K1351" i="5" a="1"/>
  <c r="K1351" i="5"/>
  <c r="K1352" i="5" a="1"/>
  <c r="K1352" i="5"/>
  <c r="K1353" i="5" a="1"/>
  <c r="K1353" i="5"/>
  <c r="K1354" i="5" a="1"/>
  <c r="K1354" i="5"/>
  <c r="K1355" i="5" a="1"/>
  <c r="K1355" i="5"/>
  <c r="K1356" i="5" a="1"/>
  <c r="K1356" i="5"/>
  <c r="K1357" i="5" a="1"/>
  <c r="K1357" i="5"/>
  <c r="K1358" i="5" a="1"/>
  <c r="K1358" i="5"/>
  <c r="K1359" i="5" a="1"/>
  <c r="K1359" i="5"/>
  <c r="K1360" i="5" a="1"/>
  <c r="K1360" i="5"/>
  <c r="K1361" i="5" a="1"/>
  <c r="K1361" i="5"/>
  <c r="K1362" i="5" a="1"/>
  <c r="K1362" i="5"/>
  <c r="K1363" i="5" a="1"/>
  <c r="K1363" i="5"/>
  <c r="K1364" i="5" a="1"/>
  <c r="K1364" i="5"/>
  <c r="K1365" i="5" a="1"/>
  <c r="K1365" i="5"/>
  <c r="K1366" i="5" a="1"/>
  <c r="K1366" i="5"/>
  <c r="K1367" i="5" a="1"/>
  <c r="K1367" i="5"/>
  <c r="K1368" i="5" a="1"/>
  <c r="K1368" i="5"/>
  <c r="K1369" i="5" a="1"/>
  <c r="K1369" i="5"/>
  <c r="K1370" i="5" a="1"/>
  <c r="K1370" i="5"/>
  <c r="K1371" i="5" a="1"/>
  <c r="K1371" i="5"/>
  <c r="K1372" i="5" a="1"/>
  <c r="K1372" i="5"/>
  <c r="K1373" i="5" a="1"/>
  <c r="K1373" i="5"/>
  <c r="K1374" i="5" a="1"/>
  <c r="K1374" i="5"/>
  <c r="K1375" i="5" a="1"/>
  <c r="K1375" i="5"/>
  <c r="K1376" i="5" a="1"/>
  <c r="K1376" i="5"/>
  <c r="K1377" i="5" a="1"/>
  <c r="K1377" i="5"/>
  <c r="K1378" i="5" a="1"/>
  <c r="K1378" i="5"/>
  <c r="K1379" i="5" a="1"/>
  <c r="K1379" i="5"/>
  <c r="K1380" i="5" a="1"/>
  <c r="K1380" i="5"/>
  <c r="K1381" i="5" a="1"/>
  <c r="K1381" i="5"/>
  <c r="K1382" i="5" a="1"/>
  <c r="K1382" i="5"/>
  <c r="K1383" i="5" a="1"/>
  <c r="K1383" i="5"/>
  <c r="K1384" i="5" a="1"/>
  <c r="K1384" i="5"/>
  <c r="K1385" i="5" a="1"/>
  <c r="K1385" i="5"/>
  <c r="K1386" i="5" a="1"/>
  <c r="K1386" i="5"/>
  <c r="K1387" i="5" a="1"/>
  <c r="K1387" i="5"/>
  <c r="K1388" i="5" a="1"/>
  <c r="K1388" i="5"/>
  <c r="K1389" i="5" a="1"/>
  <c r="K1389" i="5"/>
  <c r="K1390" i="5" a="1"/>
  <c r="K1390" i="5"/>
  <c r="K1391" i="5" a="1"/>
  <c r="K1391" i="5"/>
  <c r="K1392" i="5" a="1"/>
  <c r="K1392" i="5"/>
  <c r="K1393" i="5" a="1"/>
  <c r="K1393" i="5"/>
  <c r="K1394" i="5" a="1"/>
  <c r="K1394" i="5"/>
  <c r="K1395" i="5" a="1"/>
  <c r="K1395" i="5"/>
  <c r="K1396" i="5" a="1"/>
  <c r="K1396" i="5"/>
  <c r="K1397" i="5" a="1"/>
  <c r="K1397" i="5"/>
  <c r="K1398" i="5" a="1"/>
  <c r="K1398" i="5"/>
  <c r="K1399" i="5" a="1"/>
  <c r="K1399" i="5"/>
  <c r="K1400" i="5" a="1"/>
  <c r="K1400" i="5"/>
  <c r="K1401" i="5" a="1"/>
  <c r="K1401" i="5"/>
  <c r="K1402" i="5" a="1"/>
  <c r="K1402" i="5"/>
  <c r="K1403" i="5" a="1"/>
  <c r="K1403" i="5"/>
  <c r="K1404" i="5" a="1"/>
  <c r="K1404" i="5"/>
  <c r="K1405" i="5" a="1"/>
  <c r="K1405" i="5"/>
  <c r="K1406" i="5" a="1"/>
  <c r="K1406" i="5"/>
  <c r="K1407" i="5" a="1"/>
  <c r="K1407" i="5"/>
  <c r="K1408" i="5" a="1"/>
  <c r="K1408" i="5"/>
  <c r="K1409" i="5" a="1"/>
  <c r="K1409" i="5"/>
  <c r="K1410" i="5" a="1"/>
  <c r="K1410" i="5"/>
  <c r="K1411" i="5" a="1"/>
  <c r="K1411" i="5"/>
  <c r="K1412" i="5" a="1"/>
  <c r="K1412" i="5"/>
  <c r="K1413" i="5" a="1"/>
  <c r="K1413" i="5"/>
  <c r="K1414" i="5" a="1"/>
  <c r="K1414" i="5"/>
  <c r="K1415" i="5" a="1"/>
  <c r="K1415" i="5"/>
  <c r="K1416" i="5" a="1"/>
  <c r="K1416" i="5"/>
  <c r="K1417" i="5" a="1"/>
  <c r="K1417" i="5"/>
  <c r="K1418" i="5" a="1"/>
  <c r="K1418" i="5"/>
  <c r="K1419" i="5" a="1"/>
  <c r="K1419" i="5"/>
  <c r="K1420" i="5" a="1"/>
  <c r="K1420" i="5"/>
  <c r="K1421" i="5" a="1"/>
  <c r="K1421" i="5"/>
  <c r="K1422" i="5" a="1"/>
  <c r="K1422" i="5"/>
  <c r="K1423" i="5" a="1"/>
  <c r="K1423" i="5"/>
  <c r="K1424" i="5" a="1"/>
  <c r="K1424" i="5"/>
  <c r="K1425" i="5" a="1"/>
  <c r="K1425" i="5"/>
  <c r="K1426" i="5" a="1"/>
  <c r="K1426" i="5"/>
  <c r="K1427" i="5" a="1"/>
  <c r="K1427" i="5"/>
  <c r="K1428" i="5" a="1"/>
  <c r="K1428" i="5"/>
  <c r="K1429" i="5" a="1"/>
  <c r="K1429" i="5"/>
  <c r="K1430" i="5" a="1"/>
  <c r="K1430" i="5"/>
  <c r="K1431" i="5" a="1"/>
  <c r="K1431" i="5"/>
  <c r="K1432" i="5" a="1"/>
  <c r="K1432" i="5"/>
  <c r="K1433" i="5" a="1"/>
  <c r="K1433" i="5"/>
  <c r="K1434" i="5" a="1"/>
  <c r="K1434" i="5"/>
  <c r="K1435" i="5" a="1"/>
  <c r="K1435" i="5"/>
  <c r="K1436" i="5" a="1"/>
  <c r="K1436" i="5"/>
  <c r="K1437" i="5" a="1"/>
  <c r="K1437" i="5"/>
  <c r="K1438" i="5" a="1"/>
  <c r="K1438" i="5"/>
  <c r="K1439" i="5" a="1"/>
  <c r="K1439" i="5"/>
  <c r="K1440" i="5" a="1"/>
  <c r="K1440" i="5"/>
  <c r="K1441" i="5" a="1"/>
  <c r="K1441" i="5"/>
  <c r="K1442" i="5" a="1"/>
  <c r="K1442" i="5"/>
  <c r="K1443" i="5" a="1"/>
  <c r="K1443" i="5"/>
  <c r="K1444" i="5" a="1"/>
  <c r="K1444" i="5"/>
  <c r="K1445" i="5" a="1"/>
  <c r="K1445" i="5"/>
  <c r="K1446" i="5" a="1"/>
  <c r="K1446" i="5"/>
  <c r="K1447" i="5" a="1"/>
  <c r="K1447" i="5"/>
  <c r="K1448" i="5" a="1"/>
  <c r="K1448" i="5"/>
  <c r="K1449" i="5" a="1"/>
  <c r="K1449" i="5"/>
  <c r="K1450" i="5" a="1"/>
  <c r="K1450" i="5"/>
  <c r="K1451" i="5" a="1"/>
  <c r="K1451" i="5"/>
  <c r="K1452" i="5" a="1"/>
  <c r="K1452" i="5"/>
  <c r="K1453" i="5" a="1"/>
  <c r="K1453" i="5"/>
  <c r="K1454" i="5" a="1"/>
  <c r="K1454" i="5"/>
  <c r="K1455" i="5" a="1"/>
  <c r="K1455" i="5"/>
  <c r="K1456" i="5" a="1"/>
  <c r="K1456" i="5"/>
  <c r="K1457" i="5" a="1"/>
  <c r="K1457" i="5"/>
  <c r="K1458" i="5" a="1"/>
  <c r="K1458" i="5"/>
  <c r="K1459" i="5" a="1"/>
  <c r="K1459" i="5"/>
  <c r="K1460" i="5" a="1"/>
  <c r="K1460" i="5"/>
  <c r="K1461" i="5" a="1"/>
  <c r="K1461" i="5"/>
  <c r="K1462" i="5" a="1"/>
  <c r="K1462" i="5"/>
  <c r="K1463" i="5" a="1"/>
  <c r="K1463" i="5"/>
  <c r="K1464" i="5" a="1"/>
  <c r="K1464" i="5"/>
  <c r="K1465" i="5" a="1"/>
  <c r="K1465" i="5"/>
  <c r="K1466" i="5" a="1"/>
  <c r="K1466" i="5"/>
  <c r="K1467" i="5" a="1"/>
  <c r="K1467" i="5"/>
  <c r="K1468" i="5" a="1"/>
  <c r="K1468" i="5"/>
  <c r="K1469" i="5" a="1"/>
  <c r="K1469" i="5"/>
  <c r="K1470" i="5" a="1"/>
  <c r="K1470" i="5"/>
  <c r="K1471" i="5" a="1"/>
  <c r="K1471" i="5"/>
  <c r="K2" i="5" a="1"/>
  <c r="K2" i="5" s="1"/>
  <c r="AF9" i="4"/>
  <c r="AE9" i="4"/>
  <c r="AF8" i="4"/>
  <c r="AE8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2" i="4"/>
  <c r="AE16" i="4"/>
  <c r="AE15" i="4"/>
  <c r="AE14" i="4"/>
  <c r="AE13" i="4"/>
  <c r="AE12" i="4"/>
  <c r="M47" i="4"/>
  <c r="M1017" i="4"/>
  <c r="M1166" i="4"/>
  <c r="L3" i="4" a="1"/>
  <c r="L3" i="4" s="1"/>
  <c r="M3" i="4" s="1"/>
  <c r="L4" i="4" a="1"/>
  <c r="L4" i="4" s="1"/>
  <c r="M4" i="4" s="1"/>
  <c r="L5" i="4" a="1"/>
  <c r="L5" i="4" s="1"/>
  <c r="M5" i="4" s="1"/>
  <c r="L6" i="4" a="1"/>
  <c r="L6" i="4"/>
  <c r="M6" i="4" s="1"/>
  <c r="L7" i="4" a="1"/>
  <c r="L7" i="4" s="1"/>
  <c r="M7" i="4" s="1"/>
  <c r="L8" i="4" a="1"/>
  <c r="L8" i="4" s="1"/>
  <c r="M8" i="4" s="1"/>
  <c r="L9" i="4" a="1"/>
  <c r="L9" i="4" s="1"/>
  <c r="M9" i="4" s="1"/>
  <c r="L10" i="4" a="1"/>
  <c r="L10" i="4"/>
  <c r="M10" i="4" s="1"/>
  <c r="L11" i="4" a="1"/>
  <c r="L11" i="4"/>
  <c r="M11" i="4" s="1"/>
  <c r="L12" i="4" a="1"/>
  <c r="L12" i="4" s="1"/>
  <c r="M12" i="4" s="1"/>
  <c r="L13" i="4" a="1"/>
  <c r="L13" i="4"/>
  <c r="M13" i="4" s="1"/>
  <c r="L14" i="4" a="1"/>
  <c r="L14" i="4"/>
  <c r="M14" i="4" s="1"/>
  <c r="L15" i="4" a="1"/>
  <c r="L15" i="4" s="1"/>
  <c r="M15" i="4" s="1"/>
  <c r="L16" i="4" a="1"/>
  <c r="L16" i="4"/>
  <c r="M16" i="4" s="1"/>
  <c r="L17" i="4" a="1"/>
  <c r="L17" i="4"/>
  <c r="M17" i="4" s="1"/>
  <c r="L18" i="4" a="1"/>
  <c r="L18" i="4"/>
  <c r="M18" i="4" s="1"/>
  <c r="L19" i="4" a="1"/>
  <c r="L19" i="4" s="1"/>
  <c r="M19" i="4" s="1"/>
  <c r="L20" i="4" a="1"/>
  <c r="L20" i="4" s="1"/>
  <c r="M20" i="4" s="1"/>
  <c r="L21" i="4" a="1"/>
  <c r="L21" i="4" s="1"/>
  <c r="M21" i="4" s="1"/>
  <c r="L22" i="4" a="1"/>
  <c r="L22" i="4"/>
  <c r="M22" i="4" s="1"/>
  <c r="L23" i="4" a="1"/>
  <c r="L23" i="4" s="1"/>
  <c r="M23" i="4" s="1"/>
  <c r="L24" i="4" a="1"/>
  <c r="L24" i="4" s="1"/>
  <c r="M24" i="4" s="1"/>
  <c r="L25" i="4" a="1"/>
  <c r="L25" i="4" s="1"/>
  <c r="M25" i="4" s="1"/>
  <c r="L26" i="4" a="1"/>
  <c r="L26" i="4" s="1"/>
  <c r="M26" i="4" s="1"/>
  <c r="L27" i="4" a="1"/>
  <c r="L27" i="4" s="1"/>
  <c r="M27" i="4" s="1"/>
  <c r="L28" i="4" a="1"/>
  <c r="L28" i="4"/>
  <c r="M28" i="4" s="1"/>
  <c r="L29" i="4" a="1"/>
  <c r="L29" i="4"/>
  <c r="M29" i="4" s="1"/>
  <c r="L30" i="4" a="1"/>
  <c r="L30" i="4" s="1"/>
  <c r="M30" i="4" s="1"/>
  <c r="L31" i="4" a="1"/>
  <c r="L31" i="4" s="1"/>
  <c r="M31" i="4" s="1"/>
  <c r="L32" i="4" a="1"/>
  <c r="L32" i="4"/>
  <c r="M32" i="4" s="1"/>
  <c r="L33" i="4" a="1"/>
  <c r="L33" i="4" s="1"/>
  <c r="M33" i="4" s="1"/>
  <c r="L34" i="4" a="1"/>
  <c r="L34" i="4"/>
  <c r="M34" i="4" s="1"/>
  <c r="L35" i="4" a="1"/>
  <c r="L35" i="4"/>
  <c r="M35" i="4" s="1"/>
  <c r="L36" i="4" a="1"/>
  <c r="L36" i="4" s="1"/>
  <c r="M36" i="4" s="1"/>
  <c r="L37" i="4" a="1"/>
  <c r="L37" i="4" s="1"/>
  <c r="M37" i="4" s="1"/>
  <c r="L38" i="4" a="1"/>
  <c r="L38" i="4"/>
  <c r="M38" i="4" s="1"/>
  <c r="L39" i="4" a="1"/>
  <c r="L39" i="4" s="1"/>
  <c r="M39" i="4" s="1"/>
  <c r="L40" i="4" a="1"/>
  <c r="L40" i="4" s="1"/>
  <c r="M40" i="4" s="1"/>
  <c r="L41" i="4" a="1"/>
  <c r="L41" i="4"/>
  <c r="M41" i="4" s="1"/>
  <c r="L42" i="4" a="1"/>
  <c r="L42" i="4" s="1"/>
  <c r="M42" i="4" s="1"/>
  <c r="L43" i="4" a="1"/>
  <c r="L43" i="4" s="1"/>
  <c r="M43" i="4" s="1"/>
  <c r="L44" i="4" a="1"/>
  <c r="L44" i="4" s="1"/>
  <c r="M44" i="4" s="1"/>
  <c r="L45" i="4" a="1"/>
  <c r="L45" i="4" s="1"/>
  <c r="M45" i="4" s="1"/>
  <c r="L46" i="4" a="1"/>
  <c r="L46" i="4"/>
  <c r="M46" i="4" s="1"/>
  <c r="L47" i="4" a="1"/>
  <c r="L47" i="4" s="1"/>
  <c r="L48" i="4" a="1"/>
  <c r="L48" i="4" s="1"/>
  <c r="M48" i="4" s="1"/>
  <c r="L49" i="4" a="1"/>
  <c r="L49" i="4"/>
  <c r="M49" i="4" s="1"/>
  <c r="L50" i="4" a="1"/>
  <c r="L50" i="4" s="1"/>
  <c r="M50" i="4" s="1"/>
  <c r="L51" i="4" a="1"/>
  <c r="L51" i="4" s="1"/>
  <c r="M51" i="4" s="1"/>
  <c r="L52" i="4" a="1"/>
  <c r="L52" i="4" s="1"/>
  <c r="M52" i="4" s="1"/>
  <c r="L53" i="4" a="1"/>
  <c r="L53" i="4" s="1"/>
  <c r="M53" i="4" s="1"/>
  <c r="L54" i="4" a="1"/>
  <c r="L54" i="4" s="1"/>
  <c r="M54" i="4" s="1"/>
  <c r="L55" i="4" a="1"/>
  <c r="L55" i="4" s="1"/>
  <c r="M55" i="4" s="1"/>
  <c r="L56" i="4" a="1"/>
  <c r="L56" i="4"/>
  <c r="M56" i="4" s="1"/>
  <c r="L57" i="4" a="1"/>
  <c r="L57" i="4" s="1"/>
  <c r="M57" i="4" s="1"/>
  <c r="L58" i="4" a="1"/>
  <c r="L58" i="4"/>
  <c r="M58" i="4" s="1"/>
  <c r="L59" i="4" a="1"/>
  <c r="L59" i="4"/>
  <c r="M59" i="4" s="1"/>
  <c r="L60" i="4" a="1"/>
  <c r="L60" i="4" s="1"/>
  <c r="M60" i="4" s="1"/>
  <c r="L61" i="4" a="1"/>
  <c r="L61" i="4" s="1"/>
  <c r="M61" i="4" s="1"/>
  <c r="L62" i="4" a="1"/>
  <c r="L62" i="4" s="1"/>
  <c r="M62" i="4" s="1"/>
  <c r="L63" i="4" a="1"/>
  <c r="L63" i="4" s="1"/>
  <c r="M63" i="4" s="1"/>
  <c r="L64" i="4" a="1"/>
  <c r="L64" i="4"/>
  <c r="M64" i="4" s="1"/>
  <c r="L65" i="4" a="1"/>
  <c r="L65" i="4"/>
  <c r="M65" i="4" s="1"/>
  <c r="L66" i="4" a="1"/>
  <c r="L66" i="4" s="1"/>
  <c r="M66" i="4" s="1"/>
  <c r="L67" i="4" a="1"/>
  <c r="L67" i="4"/>
  <c r="M67" i="4" s="1"/>
  <c r="L68" i="4" a="1"/>
  <c r="L68" i="4"/>
  <c r="M68" i="4" s="1"/>
  <c r="L69" i="4" a="1"/>
  <c r="L69" i="4" s="1"/>
  <c r="M69" i="4" s="1"/>
  <c r="L70" i="4" a="1"/>
  <c r="L70" i="4" s="1"/>
  <c r="M70" i="4" s="1"/>
  <c r="L71" i="4" a="1"/>
  <c r="L71" i="4"/>
  <c r="M71" i="4" s="1"/>
  <c r="L72" i="4" a="1"/>
  <c r="L72" i="4"/>
  <c r="M72" i="4" s="1"/>
  <c r="L73" i="4" a="1"/>
  <c r="L73" i="4" s="1"/>
  <c r="M73" i="4" s="1"/>
  <c r="L74" i="4" a="1"/>
  <c r="L74" i="4" s="1"/>
  <c r="M74" i="4" s="1"/>
  <c r="L75" i="4" a="1"/>
  <c r="L75" i="4" s="1"/>
  <c r="M75" i="4" s="1"/>
  <c r="L76" i="4" a="1"/>
  <c r="L76" i="4" s="1"/>
  <c r="M76" i="4" s="1"/>
  <c r="L77" i="4" a="1"/>
  <c r="L77" i="4" s="1"/>
  <c r="M77" i="4" s="1"/>
  <c r="L78" i="4" a="1"/>
  <c r="L78" i="4" s="1"/>
  <c r="M78" i="4" s="1"/>
  <c r="L79" i="4" a="1"/>
  <c r="L79" i="4" s="1"/>
  <c r="M79" i="4" s="1"/>
  <c r="L80" i="4" a="1"/>
  <c r="L80" i="4"/>
  <c r="M80" i="4" s="1"/>
  <c r="L81" i="4" a="1"/>
  <c r="L81" i="4" s="1"/>
  <c r="M81" i="4" s="1"/>
  <c r="L82" i="4" a="1"/>
  <c r="L82" i="4"/>
  <c r="M82" i="4" s="1"/>
  <c r="L83" i="4" a="1"/>
  <c r="L83" i="4"/>
  <c r="M83" i="4" s="1"/>
  <c r="L84" i="4" a="1"/>
  <c r="L84" i="4" s="1"/>
  <c r="M84" i="4" s="1"/>
  <c r="L85" i="4" a="1"/>
  <c r="L85" i="4"/>
  <c r="M85" i="4" s="1"/>
  <c r="L86" i="4" a="1"/>
  <c r="L86" i="4" s="1"/>
  <c r="M86" i="4" s="1"/>
  <c r="L87" i="4" a="1"/>
  <c r="L87" i="4" s="1"/>
  <c r="M87" i="4" s="1"/>
  <c r="L88" i="4" a="1"/>
  <c r="L88" i="4" s="1"/>
  <c r="M88" i="4" s="1"/>
  <c r="L89" i="4" a="1"/>
  <c r="L89" i="4" s="1"/>
  <c r="M89" i="4" s="1"/>
  <c r="L90" i="4" a="1"/>
  <c r="L90" i="4"/>
  <c r="M90" i="4" s="1"/>
  <c r="L91" i="4" a="1"/>
  <c r="L91" i="4"/>
  <c r="M91" i="4" s="1"/>
  <c r="L92" i="4" a="1"/>
  <c r="L92" i="4" s="1"/>
  <c r="M92" i="4" s="1"/>
  <c r="L93" i="4" a="1"/>
  <c r="L93" i="4" s="1"/>
  <c r="M93" i="4" s="1"/>
  <c r="L94" i="4" a="1"/>
  <c r="L94" i="4" s="1"/>
  <c r="M94" i="4" s="1"/>
  <c r="L95" i="4" a="1"/>
  <c r="L95" i="4" s="1"/>
  <c r="M95" i="4" s="1"/>
  <c r="L96" i="4" a="1"/>
  <c r="L96" i="4" s="1"/>
  <c r="M96" i="4" s="1"/>
  <c r="L97" i="4" a="1"/>
  <c r="L97" i="4"/>
  <c r="M97" i="4" s="1"/>
  <c r="L98" i="4" a="1"/>
  <c r="L98" i="4" s="1"/>
  <c r="M98" i="4" s="1"/>
  <c r="L99" i="4" a="1"/>
  <c r="L99" i="4" s="1"/>
  <c r="M99" i="4" s="1"/>
  <c r="L100" i="4" a="1"/>
  <c r="L100" i="4"/>
  <c r="M100" i="4" s="1"/>
  <c r="L101" i="4" a="1"/>
  <c r="L101" i="4" s="1"/>
  <c r="M101" i="4" s="1"/>
  <c r="L102" i="4" a="1"/>
  <c r="L102" i="4" s="1"/>
  <c r="M102" i="4" s="1"/>
  <c r="L103" i="4" a="1"/>
  <c r="L103" i="4" s="1"/>
  <c r="M103" i="4" s="1"/>
  <c r="L104" i="4" a="1"/>
  <c r="L104" i="4" s="1"/>
  <c r="M104" i="4" s="1"/>
  <c r="L105" i="4" a="1"/>
  <c r="L105" i="4" s="1"/>
  <c r="M105" i="4" s="1"/>
  <c r="L106" i="4" a="1"/>
  <c r="L106" i="4" s="1"/>
  <c r="M106" i="4" s="1"/>
  <c r="L107" i="4" a="1"/>
  <c r="L107" i="4"/>
  <c r="M107" i="4" s="1"/>
  <c r="L108" i="4" a="1"/>
  <c r="L108" i="4"/>
  <c r="M108" i="4" s="1"/>
  <c r="L109" i="4" a="1"/>
  <c r="L109" i="4" s="1"/>
  <c r="M109" i="4" s="1"/>
  <c r="L110" i="4" a="1"/>
  <c r="L110" i="4"/>
  <c r="M110" i="4" s="1"/>
  <c r="L111" i="4" a="1"/>
  <c r="L111" i="4" s="1"/>
  <c r="M111" i="4" s="1"/>
  <c r="L112" i="4" a="1"/>
  <c r="L112" i="4" s="1"/>
  <c r="M112" i="4" s="1"/>
  <c r="L113" i="4" a="1"/>
  <c r="L113" i="4" s="1"/>
  <c r="M113" i="4" s="1"/>
  <c r="L114" i="4" a="1"/>
  <c r="L114" i="4" s="1"/>
  <c r="M114" i="4" s="1"/>
  <c r="L115" i="4" a="1"/>
  <c r="L115" i="4"/>
  <c r="M115" i="4" s="1"/>
  <c r="L116" i="4" a="1"/>
  <c r="L116" i="4" s="1"/>
  <c r="M116" i="4" s="1"/>
  <c r="L117" i="4" a="1"/>
  <c r="L117" i="4" s="1"/>
  <c r="M117" i="4" s="1"/>
  <c r="L118" i="4" a="1"/>
  <c r="L118" i="4"/>
  <c r="M118" i="4" s="1"/>
  <c r="L119" i="4" a="1"/>
  <c r="L119" i="4"/>
  <c r="M119" i="4" s="1"/>
  <c r="L120" i="4" a="1"/>
  <c r="L120" i="4"/>
  <c r="M120" i="4" s="1"/>
  <c r="L121" i="4" a="1"/>
  <c r="L121" i="4" s="1"/>
  <c r="M121" i="4" s="1"/>
  <c r="L122" i="4" a="1"/>
  <c r="L122" i="4"/>
  <c r="M122" i="4" s="1"/>
  <c r="L123" i="4" a="1"/>
  <c r="L123" i="4" s="1"/>
  <c r="M123" i="4" s="1"/>
  <c r="L124" i="4" a="1"/>
  <c r="L124" i="4"/>
  <c r="M124" i="4" s="1"/>
  <c r="L125" i="4" a="1"/>
  <c r="L125" i="4" s="1"/>
  <c r="M125" i="4" s="1"/>
  <c r="L126" i="4" a="1"/>
  <c r="L126" i="4"/>
  <c r="M126" i="4" s="1"/>
  <c r="L127" i="4" a="1"/>
  <c r="L127" i="4" s="1"/>
  <c r="M127" i="4" s="1"/>
  <c r="L128" i="4" a="1"/>
  <c r="L128" i="4" s="1"/>
  <c r="M128" i="4" s="1"/>
  <c r="L129" i="4" a="1"/>
  <c r="L129" i="4" s="1"/>
  <c r="M129" i="4" s="1"/>
  <c r="L130" i="4" a="1"/>
  <c r="L130" i="4" s="1"/>
  <c r="M130" i="4" s="1"/>
  <c r="L131" i="4" a="1"/>
  <c r="L131" i="4"/>
  <c r="M131" i="4" s="1"/>
  <c r="L132" i="4" a="1"/>
  <c r="L132" i="4"/>
  <c r="M132" i="4" s="1"/>
  <c r="L133" i="4" a="1"/>
  <c r="L133" i="4"/>
  <c r="M133" i="4" s="1"/>
  <c r="L134" i="4" a="1"/>
  <c r="L134" i="4" s="1"/>
  <c r="M134" i="4" s="1"/>
  <c r="L135" i="4" a="1"/>
  <c r="L135" i="4" s="1"/>
  <c r="M135" i="4" s="1"/>
  <c r="L136" i="4" a="1"/>
  <c r="L136" i="4"/>
  <c r="M136" i="4" s="1"/>
  <c r="L137" i="4" a="1"/>
  <c r="L137" i="4" s="1"/>
  <c r="M137" i="4" s="1"/>
  <c r="L138" i="4" a="1"/>
  <c r="L138" i="4" s="1"/>
  <c r="M138" i="4" s="1"/>
  <c r="L139" i="4" a="1"/>
  <c r="L139" i="4"/>
  <c r="M139" i="4" s="1"/>
  <c r="L140" i="4" a="1"/>
  <c r="L140" i="4"/>
  <c r="M140" i="4" s="1"/>
  <c r="L141" i="4" a="1"/>
  <c r="L141" i="4" s="1"/>
  <c r="M141" i="4" s="1"/>
  <c r="L142" i="4" a="1"/>
  <c r="L142" i="4" s="1"/>
  <c r="M142" i="4" s="1"/>
  <c r="L143" i="4" a="1"/>
  <c r="L143" i="4"/>
  <c r="M143" i="4" s="1"/>
  <c r="L144" i="4" a="1"/>
  <c r="L144" i="4"/>
  <c r="M144" i="4" s="1"/>
  <c r="L145" i="4" a="1"/>
  <c r="L145" i="4" s="1"/>
  <c r="M145" i="4" s="1"/>
  <c r="L146" i="4" a="1"/>
  <c r="L146" i="4"/>
  <c r="M146" i="4" s="1"/>
  <c r="L147" i="4" a="1"/>
  <c r="L147" i="4" s="1"/>
  <c r="M147" i="4" s="1"/>
  <c r="L148" i="4" a="1"/>
  <c r="L148" i="4" s="1"/>
  <c r="M148" i="4" s="1"/>
  <c r="L149" i="4" a="1"/>
  <c r="L149" i="4" s="1"/>
  <c r="M149" i="4" s="1"/>
  <c r="L150" i="4" a="1"/>
  <c r="L150" i="4"/>
  <c r="M150" i="4" s="1"/>
  <c r="L151" i="4" a="1"/>
  <c r="L151" i="4" s="1"/>
  <c r="M151" i="4" s="1"/>
  <c r="L152" i="4" a="1"/>
  <c r="L152" i="4"/>
  <c r="M152" i="4" s="1"/>
  <c r="L153" i="4" a="1"/>
  <c r="L153" i="4" s="1"/>
  <c r="M153" i="4" s="1"/>
  <c r="L154" i="4" a="1"/>
  <c r="L154" i="4"/>
  <c r="M154" i="4" s="1"/>
  <c r="L155" i="4" a="1"/>
  <c r="L155" i="4"/>
  <c r="M155" i="4" s="1"/>
  <c r="L156" i="4" a="1"/>
  <c r="L156" i="4" s="1"/>
  <c r="M156" i="4" s="1"/>
  <c r="L157" i="4" a="1"/>
  <c r="L157" i="4"/>
  <c r="M157" i="4" s="1"/>
  <c r="L158" i="4" a="1"/>
  <c r="L158" i="4" s="1"/>
  <c r="M158" i="4" s="1"/>
  <c r="L159" i="4" a="1"/>
  <c r="L159" i="4" s="1"/>
  <c r="M159" i="4" s="1"/>
  <c r="L160" i="4" a="1"/>
  <c r="L160" i="4"/>
  <c r="M160" i="4" s="1"/>
  <c r="L161" i="4" a="1"/>
  <c r="L161" i="4" s="1"/>
  <c r="M161" i="4" s="1"/>
  <c r="L162" i="4" a="1"/>
  <c r="L162" i="4" s="1"/>
  <c r="M162" i="4" s="1"/>
  <c r="L163" i="4" a="1"/>
  <c r="L163" i="4"/>
  <c r="M163" i="4" s="1"/>
  <c r="L164" i="4" a="1"/>
  <c r="L164" i="4" s="1"/>
  <c r="M164" i="4" s="1"/>
  <c r="L165" i="4" a="1"/>
  <c r="L165" i="4" s="1"/>
  <c r="M165" i="4" s="1"/>
  <c r="L166" i="4" a="1"/>
  <c r="L166" i="4" s="1"/>
  <c r="M166" i="4" s="1"/>
  <c r="L167" i="4" a="1"/>
  <c r="L167" i="4" s="1"/>
  <c r="M167" i="4" s="1"/>
  <c r="L168" i="4" a="1"/>
  <c r="L168" i="4" s="1"/>
  <c r="M168" i="4" s="1"/>
  <c r="L169" i="4" a="1"/>
  <c r="L169" i="4" s="1"/>
  <c r="M169" i="4" s="1"/>
  <c r="L170" i="4" a="1"/>
  <c r="L170" i="4"/>
  <c r="M170" i="4" s="1"/>
  <c r="L171" i="4" a="1"/>
  <c r="L171" i="4" s="1"/>
  <c r="M171" i="4" s="1"/>
  <c r="L172" i="4" a="1"/>
  <c r="L172" i="4" s="1"/>
  <c r="M172" i="4" s="1"/>
  <c r="L173" i="4" a="1"/>
  <c r="L173" i="4" s="1"/>
  <c r="M173" i="4" s="1"/>
  <c r="L174" i="4" a="1"/>
  <c r="L174" i="4"/>
  <c r="M174" i="4" s="1"/>
  <c r="L175" i="4" a="1"/>
  <c r="L175" i="4" s="1"/>
  <c r="M175" i="4" s="1"/>
  <c r="L176" i="4" a="1"/>
  <c r="L176" i="4" s="1"/>
  <c r="M176" i="4" s="1"/>
  <c r="L177" i="4" a="1"/>
  <c r="L177" i="4" s="1"/>
  <c r="M177" i="4" s="1"/>
  <c r="L178" i="4" a="1"/>
  <c r="L178" i="4" s="1"/>
  <c r="M178" i="4" s="1"/>
  <c r="L179" i="4" a="1"/>
  <c r="L179" i="4" s="1"/>
  <c r="M179" i="4" s="1"/>
  <c r="L180" i="4" a="1"/>
  <c r="L180" i="4" s="1"/>
  <c r="M180" i="4" s="1"/>
  <c r="L181" i="4" a="1"/>
  <c r="L181" i="4" s="1"/>
  <c r="M181" i="4" s="1"/>
  <c r="L182" i="4" a="1"/>
  <c r="L182" i="4" s="1"/>
  <c r="M182" i="4" s="1"/>
  <c r="L183" i="4" a="1"/>
  <c r="L183" i="4" s="1"/>
  <c r="M183" i="4" s="1"/>
  <c r="L184" i="4" a="1"/>
  <c r="L184" i="4" s="1"/>
  <c r="M184" i="4" s="1"/>
  <c r="L185" i="4" a="1"/>
  <c r="L185" i="4" s="1"/>
  <c r="M185" i="4" s="1"/>
  <c r="L186" i="4" a="1"/>
  <c r="L186" i="4"/>
  <c r="M186" i="4" s="1"/>
  <c r="L187" i="4" a="1"/>
  <c r="L187" i="4" s="1"/>
  <c r="M187" i="4" s="1"/>
  <c r="L188" i="4" a="1"/>
  <c r="L188" i="4"/>
  <c r="M188" i="4" s="1"/>
  <c r="L189" i="4" a="1"/>
  <c r="L189" i="4" s="1"/>
  <c r="M189" i="4" s="1"/>
  <c r="L190" i="4" a="1"/>
  <c r="L190" i="4" s="1"/>
  <c r="M190" i="4" s="1"/>
  <c r="L191" i="4" a="1"/>
  <c r="L191" i="4" s="1"/>
  <c r="M191" i="4" s="1"/>
  <c r="L192" i="4" a="1"/>
  <c r="L192" i="4" s="1"/>
  <c r="M192" i="4" s="1"/>
  <c r="L193" i="4" a="1"/>
  <c r="L193" i="4" s="1"/>
  <c r="M193" i="4" s="1"/>
  <c r="L194" i="4" a="1"/>
  <c r="L194" i="4"/>
  <c r="M194" i="4" s="1"/>
  <c r="L195" i="4" a="1"/>
  <c r="L195" i="4" s="1"/>
  <c r="M195" i="4" s="1"/>
  <c r="L196" i="4" a="1"/>
  <c r="L196" i="4" s="1"/>
  <c r="M196" i="4" s="1"/>
  <c r="L197" i="4" a="1"/>
  <c r="L197" i="4" s="1"/>
  <c r="M197" i="4" s="1"/>
  <c r="L198" i="4" a="1"/>
  <c r="L198" i="4" s="1"/>
  <c r="M198" i="4" s="1"/>
  <c r="L199" i="4" a="1"/>
  <c r="L199" i="4"/>
  <c r="M199" i="4" s="1"/>
  <c r="L200" i="4" a="1"/>
  <c r="L200" i="4" s="1"/>
  <c r="M200" i="4" s="1"/>
  <c r="L201" i="4" a="1"/>
  <c r="L201" i="4" s="1"/>
  <c r="M201" i="4" s="1"/>
  <c r="L202" i="4" a="1"/>
  <c r="L202" i="4" s="1"/>
  <c r="M202" i="4" s="1"/>
  <c r="L203" i="4" a="1"/>
  <c r="L203" i="4" s="1"/>
  <c r="M203" i="4" s="1"/>
  <c r="L204" i="4" a="1"/>
  <c r="L204" i="4"/>
  <c r="M204" i="4" s="1"/>
  <c r="L205" i="4" a="1"/>
  <c r="L205" i="4" s="1"/>
  <c r="M205" i="4" s="1"/>
  <c r="L206" i="4" a="1"/>
  <c r="L206" i="4" s="1"/>
  <c r="M206" i="4" s="1"/>
  <c r="L207" i="4" a="1"/>
  <c r="L207" i="4" s="1"/>
  <c r="M207" i="4" s="1"/>
  <c r="L208" i="4" a="1"/>
  <c r="L208" i="4" s="1"/>
  <c r="M208" i="4" s="1"/>
  <c r="L209" i="4" a="1"/>
  <c r="L209" i="4"/>
  <c r="M209" i="4" s="1"/>
  <c r="L210" i="4" a="1"/>
  <c r="L210" i="4" s="1"/>
  <c r="M210" i="4" s="1"/>
  <c r="L211" i="4" a="1"/>
  <c r="L211" i="4" s="1"/>
  <c r="M211" i="4" s="1"/>
  <c r="L212" i="4" a="1"/>
  <c r="L212" i="4" s="1"/>
  <c r="M212" i="4" s="1"/>
  <c r="L213" i="4" a="1"/>
  <c r="L213" i="4" s="1"/>
  <c r="M213" i="4" s="1"/>
  <c r="L214" i="4" a="1"/>
  <c r="L214" i="4" s="1"/>
  <c r="M214" i="4" s="1"/>
  <c r="L215" i="4" a="1"/>
  <c r="L215" i="4" s="1"/>
  <c r="M215" i="4" s="1"/>
  <c r="L216" i="4" a="1"/>
  <c r="L216" i="4" s="1"/>
  <c r="M216" i="4" s="1"/>
  <c r="L217" i="4" a="1"/>
  <c r="L217" i="4"/>
  <c r="M217" i="4" s="1"/>
  <c r="L218" i="4" a="1"/>
  <c r="L218" i="4" s="1"/>
  <c r="M218" i="4" s="1"/>
  <c r="L219" i="4" a="1"/>
  <c r="L219" i="4" s="1"/>
  <c r="M219" i="4" s="1"/>
  <c r="L220" i="4" a="1"/>
  <c r="L220" i="4" s="1"/>
  <c r="M220" i="4" s="1"/>
  <c r="L221" i="4" a="1"/>
  <c r="L221" i="4"/>
  <c r="M221" i="4" s="1"/>
  <c r="L222" i="4" a="1"/>
  <c r="L222" i="4" s="1"/>
  <c r="M222" i="4" s="1"/>
  <c r="L223" i="4" a="1"/>
  <c r="L223" i="4" s="1"/>
  <c r="M223" i="4" s="1"/>
  <c r="L224" i="4" a="1"/>
  <c r="L224" i="4" s="1"/>
  <c r="M224" i="4" s="1"/>
  <c r="L225" i="4" a="1"/>
  <c r="L225" i="4" s="1"/>
  <c r="M225" i="4" s="1"/>
  <c r="L226" i="4" a="1"/>
  <c r="L226" i="4" s="1"/>
  <c r="M226" i="4" s="1"/>
  <c r="L227" i="4" a="1"/>
  <c r="L227" i="4"/>
  <c r="M227" i="4" s="1"/>
  <c r="L228" i="4" a="1"/>
  <c r="L228" i="4" s="1"/>
  <c r="M228" i="4" s="1"/>
  <c r="L229" i="4" a="1"/>
  <c r="L229" i="4" s="1"/>
  <c r="M229" i="4" s="1"/>
  <c r="L230" i="4" a="1"/>
  <c r="L230" i="4" s="1"/>
  <c r="M230" i="4" s="1"/>
  <c r="L231" i="4" a="1"/>
  <c r="L231" i="4" s="1"/>
  <c r="M231" i="4" s="1"/>
  <c r="L232" i="4" a="1"/>
  <c r="L232" i="4" s="1"/>
  <c r="M232" i="4" s="1"/>
  <c r="L233" i="4" a="1"/>
  <c r="L233" i="4"/>
  <c r="M233" i="4" s="1"/>
  <c r="L234" i="4" a="1"/>
  <c r="L234" i="4" s="1"/>
  <c r="M234" i="4" s="1"/>
  <c r="L235" i="4" a="1"/>
  <c r="L235" i="4" s="1"/>
  <c r="M235" i="4" s="1"/>
  <c r="L236" i="4" a="1"/>
  <c r="L236" i="4" s="1"/>
  <c r="M236" i="4" s="1"/>
  <c r="L237" i="4" a="1"/>
  <c r="L237" i="4" s="1"/>
  <c r="M237" i="4" s="1"/>
  <c r="L238" i="4" a="1"/>
  <c r="L238" i="4"/>
  <c r="M238" i="4" s="1"/>
  <c r="L239" i="4" a="1"/>
  <c r="L239" i="4" s="1"/>
  <c r="M239" i="4" s="1"/>
  <c r="L240" i="4" a="1"/>
  <c r="L240" i="4" s="1"/>
  <c r="M240" i="4" s="1"/>
  <c r="L241" i="4" a="1"/>
  <c r="L241" i="4" s="1"/>
  <c r="M241" i="4" s="1"/>
  <c r="L242" i="4" a="1"/>
  <c r="L242" i="4"/>
  <c r="M242" i="4" s="1"/>
  <c r="L243" i="4" a="1"/>
  <c r="L243" i="4" s="1"/>
  <c r="M243" i="4" s="1"/>
  <c r="L244" i="4" a="1"/>
  <c r="L244" i="4" s="1"/>
  <c r="M244" i="4" s="1"/>
  <c r="L245" i="4" a="1"/>
  <c r="L245" i="4"/>
  <c r="M245" i="4" s="1"/>
  <c r="L246" i="4" a="1"/>
  <c r="L246" i="4" s="1"/>
  <c r="M246" i="4" s="1"/>
  <c r="L247" i="4" a="1"/>
  <c r="L247" i="4"/>
  <c r="M247" i="4" s="1"/>
  <c r="L248" i="4" a="1"/>
  <c r="L248" i="4" s="1"/>
  <c r="M248" i="4" s="1"/>
  <c r="L249" i="4" a="1"/>
  <c r="L249" i="4" s="1"/>
  <c r="M249" i="4" s="1"/>
  <c r="L250" i="4" a="1"/>
  <c r="L250" i="4"/>
  <c r="M250" i="4" s="1"/>
  <c r="L251" i="4" a="1"/>
  <c r="L251" i="4" s="1"/>
  <c r="M251" i="4" s="1"/>
  <c r="L252" i="4" a="1"/>
  <c r="L252" i="4" s="1"/>
  <c r="M252" i="4" s="1"/>
  <c r="L253" i="4" a="1"/>
  <c r="L253" i="4" s="1"/>
  <c r="M253" i="4" s="1"/>
  <c r="L254" i="4" a="1"/>
  <c r="L254" i="4"/>
  <c r="M254" i="4" s="1"/>
  <c r="L255" i="4" a="1"/>
  <c r="L255" i="4" s="1"/>
  <c r="M255" i="4" s="1"/>
  <c r="L256" i="4" a="1"/>
  <c r="L256" i="4" s="1"/>
  <c r="M256" i="4" s="1"/>
  <c r="L257" i="4" a="1"/>
  <c r="L257" i="4" s="1"/>
  <c r="M257" i="4" s="1"/>
  <c r="L258" i="4" a="1"/>
  <c r="L258" i="4" s="1"/>
  <c r="M258" i="4" s="1"/>
  <c r="L259" i="4" a="1"/>
  <c r="L259" i="4" s="1"/>
  <c r="M259" i="4" s="1"/>
  <c r="L260" i="4" a="1"/>
  <c r="L260" i="4" s="1"/>
  <c r="M260" i="4" s="1"/>
  <c r="L261" i="4" a="1"/>
  <c r="L261" i="4" s="1"/>
  <c r="M261" i="4" s="1"/>
  <c r="L262" i="4" a="1"/>
  <c r="L262" i="4" s="1"/>
  <c r="M262" i="4" s="1"/>
  <c r="L263" i="4" a="1"/>
  <c r="L263" i="4" s="1"/>
  <c r="M263" i="4" s="1"/>
  <c r="L264" i="4" a="1"/>
  <c r="L264" i="4"/>
  <c r="M264" i="4" s="1"/>
  <c r="L265" i="4" a="1"/>
  <c r="L265" i="4"/>
  <c r="M265" i="4" s="1"/>
  <c r="L266" i="4" a="1"/>
  <c r="L266" i="4" s="1"/>
  <c r="M266" i="4" s="1"/>
  <c r="L267" i="4" a="1"/>
  <c r="L267" i="4" s="1"/>
  <c r="M267" i="4" s="1"/>
  <c r="L268" i="4" a="1"/>
  <c r="L268" i="4" s="1"/>
  <c r="M268" i="4" s="1"/>
  <c r="L269" i="4" a="1"/>
  <c r="L269" i="4" s="1"/>
  <c r="M269" i="4" s="1"/>
  <c r="L270" i="4" a="1"/>
  <c r="L270" i="4" s="1"/>
  <c r="M270" i="4" s="1"/>
  <c r="L271" i="4" a="1"/>
  <c r="L271" i="4" s="1"/>
  <c r="M271" i="4" s="1"/>
  <c r="L272" i="4" a="1"/>
  <c r="L272" i="4"/>
  <c r="M272" i="4" s="1"/>
  <c r="L273" i="4" a="1"/>
  <c r="L273" i="4" s="1"/>
  <c r="M273" i="4" s="1"/>
  <c r="L274" i="4" a="1"/>
  <c r="L274" i="4"/>
  <c r="M274" i="4" s="1"/>
  <c r="L275" i="4" a="1"/>
  <c r="L275" i="4" s="1"/>
  <c r="M275" i="4" s="1"/>
  <c r="L276" i="4" a="1"/>
  <c r="L276" i="4" s="1"/>
  <c r="M276" i="4" s="1"/>
  <c r="L277" i="4" a="1"/>
  <c r="L277" i="4" s="1"/>
  <c r="M277" i="4" s="1"/>
  <c r="L278" i="4" a="1"/>
  <c r="L278" i="4"/>
  <c r="M278" i="4" s="1"/>
  <c r="L279" i="4" a="1"/>
  <c r="L279" i="4" s="1"/>
  <c r="M279" i="4" s="1"/>
  <c r="L280" i="4" a="1"/>
  <c r="L280" i="4" s="1"/>
  <c r="M280" i="4" s="1"/>
  <c r="L281" i="4" a="1"/>
  <c r="L281" i="4"/>
  <c r="M281" i="4" s="1"/>
  <c r="L282" i="4" a="1"/>
  <c r="L282" i="4" s="1"/>
  <c r="M282" i="4" s="1"/>
  <c r="L283" i="4" a="1"/>
  <c r="L283" i="4"/>
  <c r="M283" i="4" s="1"/>
  <c r="L284" i="4" a="1"/>
  <c r="L284" i="4" s="1"/>
  <c r="M284" i="4" s="1"/>
  <c r="L285" i="4" a="1"/>
  <c r="L285" i="4" s="1"/>
  <c r="M285" i="4" s="1"/>
  <c r="L286" i="4" a="1"/>
  <c r="L286" i="4" s="1"/>
  <c r="M286" i="4" s="1"/>
  <c r="L287" i="4" a="1"/>
  <c r="L287" i="4"/>
  <c r="M287" i="4" s="1"/>
  <c r="L288" i="4" a="1"/>
  <c r="L288" i="4"/>
  <c r="M288" i="4" s="1"/>
  <c r="L289" i="4" a="1"/>
  <c r="L289" i="4"/>
  <c r="M289" i="4" s="1"/>
  <c r="L290" i="4" a="1"/>
  <c r="L290" i="4"/>
  <c r="M290" i="4" s="1"/>
  <c r="L291" i="4" a="1"/>
  <c r="L291" i="4" s="1"/>
  <c r="M291" i="4" s="1"/>
  <c r="L292" i="4" a="1"/>
  <c r="L292" i="4" s="1"/>
  <c r="M292" i="4" s="1"/>
  <c r="L293" i="4" a="1"/>
  <c r="L293" i="4" s="1"/>
  <c r="M293" i="4" s="1"/>
  <c r="L294" i="4" a="1"/>
  <c r="L294" i="4" s="1"/>
  <c r="M294" i="4" s="1"/>
  <c r="L295" i="4" a="1"/>
  <c r="L295" i="4" s="1"/>
  <c r="M295" i="4" s="1"/>
  <c r="L296" i="4" a="1"/>
  <c r="L296" i="4" s="1"/>
  <c r="M296" i="4" s="1"/>
  <c r="L297" i="4" a="1"/>
  <c r="L297" i="4" s="1"/>
  <c r="M297" i="4" s="1"/>
  <c r="L298" i="4" a="1"/>
  <c r="L298" i="4" s="1"/>
  <c r="M298" i="4" s="1"/>
  <c r="L299" i="4" a="1"/>
  <c r="L299" i="4"/>
  <c r="M299" i="4" s="1"/>
  <c r="L300" i="4" a="1"/>
  <c r="L300" i="4" s="1"/>
  <c r="M300" i="4" s="1"/>
  <c r="L301" i="4" a="1"/>
  <c r="L301" i="4"/>
  <c r="M301" i="4" s="1"/>
  <c r="L302" i="4" a="1"/>
  <c r="L302" i="4" s="1"/>
  <c r="M302" i="4" s="1"/>
  <c r="L303" i="4" a="1"/>
  <c r="L303" i="4" s="1"/>
  <c r="M303" i="4" s="1"/>
  <c r="L304" i="4" a="1"/>
  <c r="L304" i="4"/>
  <c r="M304" i="4" s="1"/>
  <c r="L305" i="4" a="1"/>
  <c r="L305" i="4" s="1"/>
  <c r="M305" i="4" s="1"/>
  <c r="L306" i="4" a="1"/>
  <c r="L306" i="4"/>
  <c r="M306" i="4" s="1"/>
  <c r="L307" i="4" a="1"/>
  <c r="L307" i="4" s="1"/>
  <c r="M307" i="4" s="1"/>
  <c r="L308" i="4" a="1"/>
  <c r="L308" i="4" s="1"/>
  <c r="M308" i="4" s="1"/>
  <c r="L309" i="4" a="1"/>
  <c r="L309" i="4" s="1"/>
  <c r="M309" i="4" s="1"/>
  <c r="L310" i="4" a="1"/>
  <c r="L310" i="4"/>
  <c r="M310" i="4" s="1"/>
  <c r="L311" i="4" a="1"/>
  <c r="L311" i="4" s="1"/>
  <c r="M311" i="4" s="1"/>
  <c r="L312" i="4" a="1"/>
  <c r="L312" i="4" s="1"/>
  <c r="M312" i="4" s="1"/>
  <c r="L313" i="4" a="1"/>
  <c r="L313" i="4" s="1"/>
  <c r="M313" i="4" s="1"/>
  <c r="L314" i="4" a="1"/>
  <c r="L314" i="4"/>
  <c r="M314" i="4" s="1"/>
  <c r="L315" i="4" a="1"/>
  <c r="L315" i="4" s="1"/>
  <c r="M315" i="4" s="1"/>
  <c r="L316" i="4" a="1"/>
  <c r="L316" i="4"/>
  <c r="M316" i="4" s="1"/>
  <c r="L317" i="4" a="1"/>
  <c r="L317" i="4"/>
  <c r="M317" i="4" s="1"/>
  <c r="L318" i="4" a="1"/>
  <c r="L318" i="4"/>
  <c r="M318" i="4" s="1"/>
  <c r="L319" i="4" a="1"/>
  <c r="L319" i="4" s="1"/>
  <c r="M319" i="4" s="1"/>
  <c r="L320" i="4" a="1"/>
  <c r="L320" i="4" s="1"/>
  <c r="M320" i="4" s="1"/>
  <c r="L321" i="4" a="1"/>
  <c r="L321" i="4" s="1"/>
  <c r="M321" i="4" s="1"/>
  <c r="L322" i="4" a="1"/>
  <c r="L322" i="4" s="1"/>
  <c r="M322" i="4" s="1"/>
  <c r="L323" i="4" a="1"/>
  <c r="L323" i="4" s="1"/>
  <c r="M323" i="4" s="1"/>
  <c r="L324" i="4" a="1"/>
  <c r="L324" i="4"/>
  <c r="M324" i="4" s="1"/>
  <c r="L325" i="4" a="1"/>
  <c r="L325" i="4" s="1"/>
  <c r="M325" i="4" s="1"/>
  <c r="L326" i="4" a="1"/>
  <c r="L326" i="4" s="1"/>
  <c r="M326" i="4" s="1"/>
  <c r="L327" i="4" a="1"/>
  <c r="L327" i="4" s="1"/>
  <c r="M327" i="4" s="1"/>
  <c r="L328" i="4" a="1"/>
  <c r="L328" i="4" s="1"/>
  <c r="M328" i="4" s="1"/>
  <c r="L329" i="4" a="1"/>
  <c r="L329" i="4" s="1"/>
  <c r="M329" i="4" s="1"/>
  <c r="L330" i="4" a="1"/>
  <c r="L330" i="4" s="1"/>
  <c r="M330" i="4" s="1"/>
  <c r="L331" i="4" a="1"/>
  <c r="L331" i="4"/>
  <c r="M331" i="4" s="1"/>
  <c r="L332" i="4" a="1"/>
  <c r="L332" i="4" s="1"/>
  <c r="M332" i="4" s="1"/>
  <c r="L333" i="4" a="1"/>
  <c r="L333" i="4" s="1"/>
  <c r="M333" i="4" s="1"/>
  <c r="L334" i="4" a="1"/>
  <c r="L334" i="4" s="1"/>
  <c r="M334" i="4" s="1"/>
  <c r="L335" i="4" a="1"/>
  <c r="L335" i="4" s="1"/>
  <c r="M335" i="4" s="1"/>
  <c r="L336" i="4" a="1"/>
  <c r="L336" i="4"/>
  <c r="M336" i="4" s="1"/>
  <c r="L337" i="4" a="1"/>
  <c r="L337" i="4"/>
  <c r="M337" i="4" s="1"/>
  <c r="L338" i="4" a="1"/>
  <c r="L338" i="4" s="1"/>
  <c r="M338" i="4" s="1"/>
  <c r="L339" i="4" a="1"/>
  <c r="L339" i="4" s="1"/>
  <c r="M339" i="4" s="1"/>
  <c r="L340" i="4" a="1"/>
  <c r="L340" i="4"/>
  <c r="M340" i="4" s="1"/>
  <c r="L341" i="4" a="1"/>
  <c r="L341" i="4" s="1"/>
  <c r="M341" i="4" s="1"/>
  <c r="L342" i="4" a="1"/>
  <c r="L342" i="4"/>
  <c r="M342" i="4" s="1"/>
  <c r="L343" i="4" a="1"/>
  <c r="L343" i="4"/>
  <c r="M343" i="4" s="1"/>
  <c r="L344" i="4" a="1"/>
  <c r="L344" i="4"/>
  <c r="M344" i="4" s="1"/>
  <c r="L345" i="4" a="1"/>
  <c r="L345" i="4" s="1"/>
  <c r="M345" i="4" s="1"/>
  <c r="L346" i="4" a="1"/>
  <c r="L346" i="4" s="1"/>
  <c r="M346" i="4" s="1"/>
  <c r="L347" i="4" a="1"/>
  <c r="L347" i="4" s="1"/>
  <c r="M347" i="4" s="1"/>
  <c r="L348" i="4" a="1"/>
  <c r="L348" i="4" s="1"/>
  <c r="M348" i="4" s="1"/>
  <c r="L349" i="4" a="1"/>
  <c r="L349" i="4"/>
  <c r="M349" i="4" s="1"/>
  <c r="L350" i="4" a="1"/>
  <c r="L350" i="4"/>
  <c r="M350" i="4" s="1"/>
  <c r="L351" i="4" a="1"/>
  <c r="L351" i="4" s="1"/>
  <c r="M351" i="4" s="1"/>
  <c r="L352" i="4" a="1"/>
  <c r="L352" i="4"/>
  <c r="M352" i="4" s="1"/>
  <c r="L353" i="4" a="1"/>
  <c r="L353" i="4"/>
  <c r="M353" i="4" s="1"/>
  <c r="L354" i="4" a="1"/>
  <c r="L354" i="4" s="1"/>
  <c r="M354" i="4" s="1"/>
  <c r="L355" i="4" a="1"/>
  <c r="L355" i="4" s="1"/>
  <c r="M355" i="4" s="1"/>
  <c r="L356" i="4" a="1"/>
  <c r="L356" i="4"/>
  <c r="M356" i="4" s="1"/>
  <c r="L357" i="4" a="1"/>
  <c r="L357" i="4" s="1"/>
  <c r="M357" i="4" s="1"/>
  <c r="L358" i="4" a="1"/>
  <c r="L358" i="4"/>
  <c r="M358" i="4" s="1"/>
  <c r="L359" i="4" a="1"/>
  <c r="L359" i="4"/>
  <c r="M359" i="4" s="1"/>
  <c r="L360" i="4" a="1"/>
  <c r="L360" i="4"/>
  <c r="M360" i="4" s="1"/>
  <c r="L361" i="4" a="1"/>
  <c r="L361" i="4" s="1"/>
  <c r="M361" i="4" s="1"/>
  <c r="L362" i="4" a="1"/>
  <c r="L362" i="4" s="1"/>
  <c r="M362" i="4" s="1"/>
  <c r="L363" i="4" a="1"/>
  <c r="L363" i="4" s="1"/>
  <c r="M363" i="4" s="1"/>
  <c r="L364" i="4" a="1"/>
  <c r="L364" i="4"/>
  <c r="M364" i="4" s="1"/>
  <c r="L365" i="4" a="1"/>
  <c r="L365" i="4"/>
  <c r="M365" i="4" s="1"/>
  <c r="L366" i="4" a="1"/>
  <c r="L366" i="4" s="1"/>
  <c r="M366" i="4" s="1"/>
  <c r="L367" i="4" a="1"/>
  <c r="L367" i="4" s="1"/>
  <c r="M367" i="4" s="1"/>
  <c r="L368" i="4" a="1"/>
  <c r="L368" i="4"/>
  <c r="M368" i="4" s="1"/>
  <c r="L369" i="4" a="1"/>
  <c r="L369" i="4" s="1"/>
  <c r="M369" i="4" s="1"/>
  <c r="L370" i="4" a="1"/>
  <c r="L370" i="4" s="1"/>
  <c r="M370" i="4" s="1"/>
  <c r="L371" i="4" a="1"/>
  <c r="L371" i="4"/>
  <c r="M371" i="4" s="1"/>
  <c r="L372" i="4" a="1"/>
  <c r="L372" i="4" s="1"/>
  <c r="M372" i="4" s="1"/>
  <c r="L373" i="4" a="1"/>
  <c r="L373" i="4" s="1"/>
  <c r="M373" i="4" s="1"/>
  <c r="L374" i="4" a="1"/>
  <c r="L374" i="4"/>
  <c r="M374" i="4" s="1"/>
  <c r="L375" i="4" a="1"/>
  <c r="L375" i="4" s="1"/>
  <c r="M375" i="4" s="1"/>
  <c r="L376" i="4" a="1"/>
  <c r="L376" i="4" s="1"/>
  <c r="M376" i="4" s="1"/>
  <c r="L377" i="4" a="1"/>
  <c r="L377" i="4" s="1"/>
  <c r="M377" i="4" s="1"/>
  <c r="L378" i="4" a="1"/>
  <c r="L378" i="4"/>
  <c r="M378" i="4" s="1"/>
  <c r="L379" i="4" a="1"/>
  <c r="L379" i="4"/>
  <c r="M379" i="4" s="1"/>
  <c r="L380" i="4" a="1"/>
  <c r="L380" i="4" s="1"/>
  <c r="M380" i="4" s="1"/>
  <c r="L381" i="4" a="1"/>
  <c r="L381" i="4" s="1"/>
  <c r="M381" i="4" s="1"/>
  <c r="L382" i="4" a="1"/>
  <c r="L382" i="4"/>
  <c r="M382" i="4" s="1"/>
  <c r="L383" i="4" a="1"/>
  <c r="L383" i="4" s="1"/>
  <c r="M383" i="4" s="1"/>
  <c r="L384" i="4" a="1"/>
  <c r="L384" i="4"/>
  <c r="M384" i="4" s="1"/>
  <c r="L385" i="4" a="1"/>
  <c r="L385" i="4" s="1"/>
  <c r="M385" i="4" s="1"/>
  <c r="L386" i="4" a="1"/>
  <c r="L386" i="4"/>
  <c r="M386" i="4" s="1"/>
  <c r="L387" i="4" a="1"/>
  <c r="L387" i="4" s="1"/>
  <c r="M387" i="4" s="1"/>
  <c r="L388" i="4" a="1"/>
  <c r="L388" i="4"/>
  <c r="M388" i="4" s="1"/>
  <c r="L389" i="4" a="1"/>
  <c r="L389" i="4"/>
  <c r="M389" i="4" s="1"/>
  <c r="L390" i="4" a="1"/>
  <c r="L390" i="4" s="1"/>
  <c r="M390" i="4" s="1"/>
  <c r="L391" i="4" a="1"/>
  <c r="L391" i="4"/>
  <c r="M391" i="4" s="1"/>
  <c r="L392" i="4" a="1"/>
  <c r="L392" i="4" s="1"/>
  <c r="M392" i="4" s="1"/>
  <c r="L393" i="4" a="1"/>
  <c r="L393" i="4" s="1"/>
  <c r="M393" i="4" s="1"/>
  <c r="L394" i="4" a="1"/>
  <c r="L394" i="4"/>
  <c r="M394" i="4" s="1"/>
  <c r="L395" i="4" a="1"/>
  <c r="L395" i="4"/>
  <c r="M395" i="4" s="1"/>
  <c r="L396" i="4" a="1"/>
  <c r="L396" i="4" s="1"/>
  <c r="M396" i="4" s="1"/>
  <c r="L397" i="4" a="1"/>
  <c r="L397" i="4"/>
  <c r="M397" i="4" s="1"/>
  <c r="L398" i="4" a="1"/>
  <c r="L398" i="4" s="1"/>
  <c r="M398" i="4" s="1"/>
  <c r="L399" i="4" a="1"/>
  <c r="L399" i="4" s="1"/>
  <c r="M399" i="4" s="1"/>
  <c r="L400" i="4" a="1"/>
  <c r="L400" i="4" s="1"/>
  <c r="M400" i="4" s="1"/>
  <c r="L401" i="4" a="1"/>
  <c r="L401" i="4"/>
  <c r="M401" i="4" s="1"/>
  <c r="L402" i="4" a="1"/>
  <c r="L402" i="4"/>
  <c r="M402" i="4" s="1"/>
  <c r="L403" i="4" a="1"/>
  <c r="L403" i="4" s="1"/>
  <c r="M403" i="4" s="1"/>
  <c r="L404" i="4" a="1"/>
  <c r="L404" i="4" s="1"/>
  <c r="M404" i="4" s="1"/>
  <c r="L405" i="4" a="1"/>
  <c r="L405" i="4" s="1"/>
  <c r="M405" i="4" s="1"/>
  <c r="L406" i="4" a="1"/>
  <c r="L406" i="4"/>
  <c r="M406" i="4" s="1"/>
  <c r="L407" i="4" a="1"/>
  <c r="L407" i="4" s="1"/>
  <c r="M407" i="4" s="1"/>
  <c r="L408" i="4" a="1"/>
  <c r="L408" i="4"/>
  <c r="M408" i="4" s="1"/>
  <c r="L409" i="4" a="1"/>
  <c r="L409" i="4"/>
  <c r="M409" i="4" s="1"/>
  <c r="L410" i="4" a="1"/>
  <c r="L410" i="4" s="1"/>
  <c r="M410" i="4" s="1"/>
  <c r="L411" i="4" a="1"/>
  <c r="L411" i="4" s="1"/>
  <c r="M411" i="4" s="1"/>
  <c r="L412" i="4" a="1"/>
  <c r="L412" i="4" s="1"/>
  <c r="M412" i="4" s="1"/>
  <c r="L413" i="4" a="1"/>
  <c r="L413" i="4" s="1"/>
  <c r="M413" i="4" s="1"/>
  <c r="L414" i="4" a="1"/>
  <c r="L414" i="4" s="1"/>
  <c r="M414" i="4" s="1"/>
  <c r="L415" i="4" a="1"/>
  <c r="L415" i="4" s="1"/>
  <c r="M415" i="4" s="1"/>
  <c r="L416" i="4" a="1"/>
  <c r="L416" i="4"/>
  <c r="M416" i="4" s="1"/>
  <c r="L417" i="4" a="1"/>
  <c r="L417" i="4" s="1"/>
  <c r="M417" i="4" s="1"/>
  <c r="L418" i="4" a="1"/>
  <c r="L418" i="4"/>
  <c r="M418" i="4" s="1"/>
  <c r="L419" i="4" a="1"/>
  <c r="L419" i="4"/>
  <c r="M419" i="4" s="1"/>
  <c r="L420" i="4" a="1"/>
  <c r="L420" i="4" s="1"/>
  <c r="M420" i="4" s="1"/>
  <c r="L421" i="4" a="1"/>
  <c r="L421" i="4"/>
  <c r="M421" i="4" s="1"/>
  <c r="L422" i="4" a="1"/>
  <c r="L422" i="4"/>
  <c r="M422" i="4" s="1"/>
  <c r="L423" i="4" a="1"/>
  <c r="L423" i="4" s="1"/>
  <c r="M423" i="4" s="1"/>
  <c r="L424" i="4" a="1"/>
  <c r="L424" i="4" s="1"/>
  <c r="M424" i="4" s="1"/>
  <c r="L425" i="4" a="1"/>
  <c r="L425" i="4" s="1"/>
  <c r="M425" i="4" s="1"/>
  <c r="L426" i="4" a="1"/>
  <c r="L426" i="4" s="1"/>
  <c r="M426" i="4" s="1"/>
  <c r="L427" i="4" a="1"/>
  <c r="L427" i="4"/>
  <c r="M427" i="4" s="1"/>
  <c r="L428" i="4" a="1"/>
  <c r="L428" i="4" s="1"/>
  <c r="M428" i="4" s="1"/>
  <c r="L429" i="4" a="1"/>
  <c r="L429" i="4" s="1"/>
  <c r="M429" i="4" s="1"/>
  <c r="L430" i="4" a="1"/>
  <c r="L430" i="4" s="1"/>
  <c r="M430" i="4" s="1"/>
  <c r="L431" i="4" a="1"/>
  <c r="L431" i="4" s="1"/>
  <c r="M431" i="4" s="1"/>
  <c r="L432" i="4" a="1"/>
  <c r="L432" i="4"/>
  <c r="M432" i="4" s="1"/>
  <c r="L433" i="4" a="1"/>
  <c r="L433" i="4"/>
  <c r="M433" i="4" s="1"/>
  <c r="L434" i="4" a="1"/>
  <c r="L434" i="4"/>
  <c r="M434" i="4" s="1"/>
  <c r="L435" i="4" a="1"/>
  <c r="L435" i="4" s="1"/>
  <c r="M435" i="4" s="1"/>
  <c r="L436" i="4" a="1"/>
  <c r="L436" i="4" s="1"/>
  <c r="M436" i="4" s="1"/>
  <c r="L437" i="4" a="1"/>
  <c r="L437" i="4"/>
  <c r="M437" i="4" s="1"/>
  <c r="L438" i="4" a="1"/>
  <c r="L438" i="4"/>
  <c r="M438" i="4" s="1"/>
  <c r="L439" i="4" a="1"/>
  <c r="L439" i="4" s="1"/>
  <c r="M439" i="4" s="1"/>
  <c r="L440" i="4" a="1"/>
  <c r="L440" i="4"/>
  <c r="M440" i="4" s="1"/>
  <c r="L441" i="4" a="1"/>
  <c r="L441" i="4" s="1"/>
  <c r="M441" i="4" s="1"/>
  <c r="L442" i="4" a="1"/>
  <c r="L442" i="4" s="1"/>
  <c r="M442" i="4" s="1"/>
  <c r="L443" i="4" a="1"/>
  <c r="L443" i="4"/>
  <c r="M443" i="4" s="1"/>
  <c r="L444" i="4" a="1"/>
  <c r="L444" i="4" s="1"/>
  <c r="M444" i="4" s="1"/>
  <c r="L445" i="4" a="1"/>
  <c r="L445" i="4" s="1"/>
  <c r="M445" i="4" s="1"/>
  <c r="L446" i="4" a="1"/>
  <c r="L446" i="4" s="1"/>
  <c r="M446" i="4" s="1"/>
  <c r="L447" i="4" a="1"/>
  <c r="L447" i="4" s="1"/>
  <c r="M447" i="4" s="1"/>
  <c r="L448" i="4" a="1"/>
  <c r="L448" i="4" s="1"/>
  <c r="M448" i="4" s="1"/>
  <c r="L449" i="4" a="1"/>
  <c r="L449" i="4"/>
  <c r="M449" i="4" s="1"/>
  <c r="L450" i="4" a="1"/>
  <c r="L450" i="4"/>
  <c r="M450" i="4" s="1"/>
  <c r="L451" i="4" a="1"/>
  <c r="L451" i="4" s="1"/>
  <c r="M451" i="4" s="1"/>
  <c r="L452" i="4" a="1"/>
  <c r="L452" i="4" s="1"/>
  <c r="M452" i="4" s="1"/>
  <c r="L453" i="4" a="1"/>
  <c r="L453" i="4" s="1"/>
  <c r="M453" i="4" s="1"/>
  <c r="L454" i="4" a="1"/>
  <c r="L454" i="4" s="1"/>
  <c r="M454" i="4" s="1"/>
  <c r="L455" i="4" a="1"/>
  <c r="L455" i="4" s="1"/>
  <c r="M455" i="4" s="1"/>
  <c r="L456" i="4" a="1"/>
  <c r="L456" i="4" s="1"/>
  <c r="M456" i="4" s="1"/>
  <c r="L457" i="4" a="1"/>
  <c r="L457" i="4"/>
  <c r="M457" i="4" s="1"/>
  <c r="L458" i="4" a="1"/>
  <c r="L458" i="4"/>
  <c r="M458" i="4" s="1"/>
  <c r="L459" i="4" a="1"/>
  <c r="L459" i="4" s="1"/>
  <c r="M459" i="4" s="1"/>
  <c r="L460" i="4" a="1"/>
  <c r="L460" i="4" s="1"/>
  <c r="M460" i="4" s="1"/>
  <c r="L461" i="4" a="1"/>
  <c r="L461" i="4" s="1"/>
  <c r="M461" i="4" s="1"/>
  <c r="L462" i="4" a="1"/>
  <c r="L462" i="4"/>
  <c r="M462" i="4" s="1"/>
  <c r="L463" i="4" a="1"/>
  <c r="L463" i="4" s="1"/>
  <c r="M463" i="4" s="1"/>
  <c r="L464" i="4" a="1"/>
  <c r="L464" i="4"/>
  <c r="M464" i="4" s="1"/>
  <c r="L465" i="4" a="1"/>
  <c r="L465" i="4" s="1"/>
  <c r="M465" i="4" s="1"/>
  <c r="L466" i="4" a="1"/>
  <c r="L466" i="4" s="1"/>
  <c r="M466" i="4" s="1"/>
  <c r="L467" i="4" a="1"/>
  <c r="L467" i="4"/>
  <c r="M467" i="4" s="1"/>
  <c r="L468" i="4" a="1"/>
  <c r="L468" i="4" s="1"/>
  <c r="M468" i="4" s="1"/>
  <c r="L469" i="4" a="1"/>
  <c r="L469" i="4"/>
  <c r="M469" i="4" s="1"/>
  <c r="L470" i="4" a="1"/>
  <c r="L470" i="4"/>
  <c r="M470" i="4" s="1"/>
  <c r="L471" i="4" a="1"/>
  <c r="L471" i="4" s="1"/>
  <c r="M471" i="4" s="1"/>
  <c r="L472" i="4" a="1"/>
  <c r="L472" i="4" s="1"/>
  <c r="M472" i="4" s="1"/>
  <c r="L473" i="4" a="1"/>
  <c r="L473" i="4" s="1"/>
  <c r="M473" i="4" s="1"/>
  <c r="L474" i="4" a="1"/>
  <c r="L474" i="4" s="1"/>
  <c r="M474" i="4" s="1"/>
  <c r="L475" i="4" a="1"/>
  <c r="L475" i="4" s="1"/>
  <c r="M475" i="4" s="1"/>
  <c r="L476" i="4" a="1"/>
  <c r="L476" i="4" s="1"/>
  <c r="M476" i="4" s="1"/>
  <c r="L477" i="4" a="1"/>
  <c r="L477" i="4" s="1"/>
  <c r="M477" i="4" s="1"/>
  <c r="L478" i="4" a="1"/>
  <c r="L478" i="4" s="1"/>
  <c r="M478" i="4" s="1"/>
  <c r="L479" i="4" a="1"/>
  <c r="L479" i="4"/>
  <c r="M479" i="4" s="1"/>
  <c r="L480" i="4" a="1"/>
  <c r="L480" i="4"/>
  <c r="M480" i="4" s="1"/>
  <c r="L481" i="4" a="1"/>
  <c r="L481" i="4" s="1"/>
  <c r="M481" i="4" s="1"/>
  <c r="L482" i="4" a="1"/>
  <c r="L482" i="4"/>
  <c r="M482" i="4" s="1"/>
  <c r="L483" i="4" a="1"/>
  <c r="L483" i="4" s="1"/>
  <c r="M483" i="4" s="1"/>
  <c r="L484" i="4" a="1"/>
  <c r="L484" i="4"/>
  <c r="M484" i="4" s="1"/>
  <c r="L485" i="4" a="1"/>
  <c r="L485" i="4" s="1"/>
  <c r="M485" i="4" s="1"/>
  <c r="L486" i="4" a="1"/>
  <c r="L486" i="4"/>
  <c r="M486" i="4" s="1"/>
  <c r="L487" i="4" a="1"/>
  <c r="L487" i="4"/>
  <c r="M487" i="4" s="1"/>
  <c r="L488" i="4" a="1"/>
  <c r="L488" i="4" s="1"/>
  <c r="M488" i="4" s="1"/>
  <c r="L489" i="4" a="1"/>
  <c r="L489" i="4" s="1"/>
  <c r="M489" i="4" s="1"/>
  <c r="L490" i="4" a="1"/>
  <c r="L490" i="4" s="1"/>
  <c r="M490" i="4" s="1"/>
  <c r="L491" i="4" a="1"/>
  <c r="L491" i="4" s="1"/>
  <c r="M491" i="4" s="1"/>
  <c r="L492" i="4" a="1"/>
  <c r="L492" i="4" s="1"/>
  <c r="M492" i="4" s="1"/>
  <c r="L493" i="4" a="1"/>
  <c r="L493" i="4"/>
  <c r="M493" i="4" s="1"/>
  <c r="L494" i="4" a="1"/>
  <c r="L494" i="4" s="1"/>
  <c r="M494" i="4" s="1"/>
  <c r="L495" i="4" a="1"/>
  <c r="L495" i="4" s="1"/>
  <c r="M495" i="4" s="1"/>
  <c r="L496" i="4" a="1"/>
  <c r="L496" i="4"/>
  <c r="M496" i="4" s="1"/>
  <c r="L497" i="4" a="1"/>
  <c r="L497" i="4" s="1"/>
  <c r="M497" i="4" s="1"/>
  <c r="L498" i="4" a="1"/>
  <c r="L498" i="4" s="1"/>
  <c r="M498" i="4" s="1"/>
  <c r="L499" i="4" a="1"/>
  <c r="L499" i="4"/>
  <c r="M499" i="4" s="1"/>
  <c r="L500" i="4" a="1"/>
  <c r="L500" i="4" s="1"/>
  <c r="M500" i="4" s="1"/>
  <c r="L501" i="4" a="1"/>
  <c r="L501" i="4" s="1"/>
  <c r="M501" i="4" s="1"/>
  <c r="L502" i="4" a="1"/>
  <c r="L502" i="4" s="1"/>
  <c r="M502" i="4" s="1"/>
  <c r="L503" i="4" a="1"/>
  <c r="L503" i="4" s="1"/>
  <c r="M503" i="4" s="1"/>
  <c r="L504" i="4" a="1"/>
  <c r="L504" i="4" s="1"/>
  <c r="M504" i="4" s="1"/>
  <c r="L505" i="4" a="1"/>
  <c r="L505" i="4"/>
  <c r="M505" i="4" s="1"/>
  <c r="L506" i="4" a="1"/>
  <c r="L506" i="4" s="1"/>
  <c r="M506" i="4" s="1"/>
  <c r="L507" i="4" a="1"/>
  <c r="L507" i="4" s="1"/>
  <c r="M507" i="4" s="1"/>
  <c r="L508" i="4" a="1"/>
  <c r="L508" i="4" s="1"/>
  <c r="M508" i="4" s="1"/>
  <c r="L509" i="4" a="1"/>
  <c r="L509" i="4" s="1"/>
  <c r="M509" i="4" s="1"/>
  <c r="L510" i="4" a="1"/>
  <c r="L510" i="4" s="1"/>
  <c r="M510" i="4" s="1"/>
  <c r="L511" i="4" a="1"/>
  <c r="L511" i="4" s="1"/>
  <c r="M511" i="4" s="1"/>
  <c r="L512" i="4" a="1"/>
  <c r="L512" i="4" s="1"/>
  <c r="M512" i="4" s="1"/>
  <c r="L513" i="4" a="1"/>
  <c r="L513" i="4" s="1"/>
  <c r="M513" i="4" s="1"/>
  <c r="L514" i="4" a="1"/>
  <c r="L514" i="4"/>
  <c r="M514" i="4" s="1"/>
  <c r="L515" i="4" a="1"/>
  <c r="L515" i="4" s="1"/>
  <c r="M515" i="4" s="1"/>
  <c r="L516" i="4" a="1"/>
  <c r="L516" i="4" s="1"/>
  <c r="M516" i="4" s="1"/>
  <c r="L517" i="4" a="1"/>
  <c r="L517" i="4" s="1"/>
  <c r="M517" i="4" s="1"/>
  <c r="L518" i="4" a="1"/>
  <c r="L518" i="4"/>
  <c r="M518" i="4" s="1"/>
  <c r="L519" i="4" a="1"/>
  <c r="L519" i="4" s="1"/>
  <c r="M519" i="4" s="1"/>
  <c r="L520" i="4" a="1"/>
  <c r="L520" i="4"/>
  <c r="M520" i="4" s="1"/>
  <c r="L521" i="4" a="1"/>
  <c r="L521" i="4"/>
  <c r="M521" i="4" s="1"/>
  <c r="L522" i="4" a="1"/>
  <c r="L522" i="4" s="1"/>
  <c r="M522" i="4" s="1"/>
  <c r="L523" i="4" a="1"/>
  <c r="L523" i="4"/>
  <c r="M523" i="4" s="1"/>
  <c r="L524" i="4" a="1"/>
  <c r="L524" i="4" s="1"/>
  <c r="M524" i="4" s="1"/>
  <c r="L525" i="4" a="1"/>
  <c r="L525" i="4" s="1"/>
  <c r="M525" i="4" s="1"/>
  <c r="L526" i="4" a="1"/>
  <c r="L526" i="4" s="1"/>
  <c r="M526" i="4" s="1"/>
  <c r="L527" i="4" a="1"/>
  <c r="L527" i="4"/>
  <c r="M527" i="4" s="1"/>
  <c r="L528" i="4" a="1"/>
  <c r="L528" i="4"/>
  <c r="M528" i="4" s="1"/>
  <c r="L529" i="4" a="1"/>
  <c r="L529" i="4" s="1"/>
  <c r="M529" i="4" s="1"/>
  <c r="L530" i="4" a="1"/>
  <c r="L530" i="4" s="1"/>
  <c r="M530" i="4" s="1"/>
  <c r="L531" i="4" a="1"/>
  <c r="L531" i="4" s="1"/>
  <c r="M531" i="4" s="1"/>
  <c r="L532" i="4" a="1"/>
  <c r="L532" i="4"/>
  <c r="M532" i="4" s="1"/>
  <c r="L533" i="4" a="1"/>
  <c r="L533" i="4" s="1"/>
  <c r="M533" i="4" s="1"/>
  <c r="L534" i="4" a="1"/>
  <c r="L534" i="4"/>
  <c r="M534" i="4" s="1"/>
  <c r="L535" i="4" a="1"/>
  <c r="L535" i="4"/>
  <c r="M535" i="4" s="1"/>
  <c r="L536" i="4" a="1"/>
  <c r="L536" i="4" s="1"/>
  <c r="M536" i="4" s="1"/>
  <c r="L537" i="4" a="1"/>
  <c r="L537" i="4" s="1"/>
  <c r="M537" i="4" s="1"/>
  <c r="L538" i="4" a="1"/>
  <c r="L538" i="4" s="1"/>
  <c r="M538" i="4" s="1"/>
  <c r="L539" i="4" a="1"/>
  <c r="L539" i="4"/>
  <c r="M539" i="4" s="1"/>
  <c r="L540" i="4" a="1"/>
  <c r="L540" i="4" s="1"/>
  <c r="M540" i="4" s="1"/>
  <c r="L541" i="4" a="1"/>
  <c r="L541" i="4"/>
  <c r="M541" i="4" s="1"/>
  <c r="L542" i="4" a="1"/>
  <c r="L542" i="4"/>
  <c r="M542" i="4" s="1"/>
  <c r="L543" i="4" a="1"/>
  <c r="L543" i="4" s="1"/>
  <c r="M543" i="4" s="1"/>
  <c r="L544" i="4" a="1"/>
  <c r="L544" i="4" s="1"/>
  <c r="M544" i="4" s="1"/>
  <c r="L545" i="4" a="1"/>
  <c r="L545" i="4"/>
  <c r="M545" i="4" s="1"/>
  <c r="L546" i="4" a="1"/>
  <c r="L546" i="4"/>
  <c r="M546" i="4" s="1"/>
  <c r="L547" i="4" a="1"/>
  <c r="L547" i="4" s="1"/>
  <c r="M547" i="4" s="1"/>
  <c r="L548" i="4" a="1"/>
  <c r="L548" i="4" s="1"/>
  <c r="M548" i="4" s="1"/>
  <c r="L549" i="4" a="1"/>
  <c r="L549" i="4" s="1"/>
  <c r="M549" i="4" s="1"/>
  <c r="L550" i="4" a="1"/>
  <c r="L550" i="4" s="1"/>
  <c r="M550" i="4" s="1"/>
  <c r="L551" i="4" a="1"/>
  <c r="L551" i="4" s="1"/>
  <c r="M551" i="4" s="1"/>
  <c r="L552" i="4" a="1"/>
  <c r="L552" i="4"/>
  <c r="M552" i="4" s="1"/>
  <c r="L553" i="4" a="1"/>
  <c r="L553" i="4" s="1"/>
  <c r="M553" i="4" s="1"/>
  <c r="L554" i="4" a="1"/>
  <c r="L554" i="4"/>
  <c r="M554" i="4" s="1"/>
  <c r="L555" i="4" a="1"/>
  <c r="L555" i="4" s="1"/>
  <c r="M555" i="4" s="1"/>
  <c r="L556" i="4" a="1"/>
  <c r="L556" i="4" s="1"/>
  <c r="M556" i="4" s="1"/>
  <c r="L557" i="4" a="1"/>
  <c r="L557" i="4" s="1"/>
  <c r="M557" i="4" s="1"/>
  <c r="L558" i="4" a="1"/>
  <c r="L558" i="4" s="1"/>
  <c r="M558" i="4" s="1"/>
  <c r="L559" i="4" a="1"/>
  <c r="L559" i="4"/>
  <c r="M559" i="4" s="1"/>
  <c r="L560" i="4" a="1"/>
  <c r="L560" i="4"/>
  <c r="M560" i="4" s="1"/>
  <c r="L561" i="4" a="1"/>
  <c r="L561" i="4" s="1"/>
  <c r="M561" i="4" s="1"/>
  <c r="L562" i="4" a="1"/>
  <c r="L562" i="4" s="1"/>
  <c r="M562" i="4" s="1"/>
  <c r="L563" i="4" a="1"/>
  <c r="L563" i="4" s="1"/>
  <c r="M563" i="4" s="1"/>
  <c r="L564" i="4" a="1"/>
  <c r="L564" i="4" s="1"/>
  <c r="M564" i="4" s="1"/>
  <c r="L565" i="4" a="1"/>
  <c r="L565" i="4"/>
  <c r="M565" i="4" s="1"/>
  <c r="L566" i="4" a="1"/>
  <c r="L566" i="4"/>
  <c r="M566" i="4" s="1"/>
  <c r="L567" i="4" a="1"/>
  <c r="L567" i="4" s="1"/>
  <c r="M567" i="4" s="1"/>
  <c r="L568" i="4" a="1"/>
  <c r="L568" i="4"/>
  <c r="M568" i="4" s="1"/>
  <c r="L569" i="4" a="1"/>
  <c r="L569" i="4" s="1"/>
  <c r="M569" i="4" s="1"/>
  <c r="L570" i="4" a="1"/>
  <c r="L570" i="4" s="1"/>
  <c r="M570" i="4" s="1"/>
  <c r="L571" i="4" a="1"/>
  <c r="L571" i="4" s="1"/>
  <c r="M571" i="4" s="1"/>
  <c r="L572" i="4" a="1"/>
  <c r="L572" i="4"/>
  <c r="M572" i="4" s="1"/>
  <c r="L573" i="4" a="1"/>
  <c r="L573" i="4" s="1"/>
  <c r="M573" i="4" s="1"/>
  <c r="L574" i="4" a="1"/>
  <c r="L574" i="4"/>
  <c r="M574" i="4" s="1"/>
  <c r="L575" i="4" a="1"/>
  <c r="L575" i="4"/>
  <c r="M575" i="4" s="1"/>
  <c r="L576" i="4" a="1"/>
  <c r="L576" i="4" s="1"/>
  <c r="M576" i="4" s="1"/>
  <c r="L577" i="4" a="1"/>
  <c r="L577" i="4"/>
  <c r="M577" i="4" s="1"/>
  <c r="L578" i="4" a="1"/>
  <c r="L578" i="4" s="1"/>
  <c r="M578" i="4" s="1"/>
  <c r="L579" i="4" a="1"/>
  <c r="L579" i="4" s="1"/>
  <c r="M579" i="4" s="1"/>
  <c r="L580" i="4" a="1"/>
  <c r="L580" i="4"/>
  <c r="M580" i="4" s="1"/>
  <c r="L581" i="4" a="1"/>
  <c r="L581" i="4" s="1"/>
  <c r="M581" i="4" s="1"/>
  <c r="L582" i="4" a="1"/>
  <c r="L582" i="4"/>
  <c r="M582" i="4" s="1"/>
  <c r="L583" i="4" a="1"/>
  <c r="L583" i="4" s="1"/>
  <c r="M583" i="4" s="1"/>
  <c r="L584" i="4" a="1"/>
  <c r="L584" i="4" s="1"/>
  <c r="M584" i="4" s="1"/>
  <c r="L585" i="4" a="1"/>
  <c r="L585" i="4" s="1"/>
  <c r="M585" i="4" s="1"/>
  <c r="L586" i="4" a="1"/>
  <c r="L586" i="4"/>
  <c r="M586" i="4" s="1"/>
  <c r="L587" i="4" a="1"/>
  <c r="L587" i="4" s="1"/>
  <c r="M587" i="4" s="1"/>
  <c r="L588" i="4" a="1"/>
  <c r="L588" i="4"/>
  <c r="M588" i="4" s="1"/>
  <c r="L589" i="4" a="1"/>
  <c r="L589" i="4"/>
  <c r="M589" i="4" s="1"/>
  <c r="L590" i="4" a="1"/>
  <c r="L590" i="4" s="1"/>
  <c r="M590" i="4" s="1"/>
  <c r="L591" i="4" a="1"/>
  <c r="L591" i="4" s="1"/>
  <c r="M591" i="4" s="1"/>
  <c r="L592" i="4" a="1"/>
  <c r="L592" i="4" s="1"/>
  <c r="M592" i="4" s="1"/>
  <c r="L593" i="4" a="1"/>
  <c r="L593" i="4" s="1"/>
  <c r="M593" i="4" s="1"/>
  <c r="L594" i="4" a="1"/>
  <c r="L594" i="4" s="1"/>
  <c r="M594" i="4" s="1"/>
  <c r="L595" i="4" a="1"/>
  <c r="L595" i="4" s="1"/>
  <c r="M595" i="4" s="1"/>
  <c r="L596" i="4" a="1"/>
  <c r="L596" i="4" s="1"/>
  <c r="M596" i="4" s="1"/>
  <c r="L597" i="4" a="1"/>
  <c r="L597" i="4" s="1"/>
  <c r="M597" i="4" s="1"/>
  <c r="L598" i="4" a="1"/>
  <c r="L598" i="4" s="1"/>
  <c r="M598" i="4" s="1"/>
  <c r="L599" i="4" a="1"/>
  <c r="L599" i="4" s="1"/>
  <c r="M599" i="4" s="1"/>
  <c r="L600" i="4" a="1"/>
  <c r="L600" i="4"/>
  <c r="M600" i="4" s="1"/>
  <c r="L601" i="4" a="1"/>
  <c r="L601" i="4"/>
  <c r="M601" i="4" s="1"/>
  <c r="L602" i="4" a="1"/>
  <c r="L602" i="4" s="1"/>
  <c r="M602" i="4" s="1"/>
  <c r="L603" i="4" a="1"/>
  <c r="L603" i="4" s="1"/>
  <c r="M603" i="4" s="1"/>
  <c r="L604" i="4" a="1"/>
  <c r="L604" i="4" s="1"/>
  <c r="M604" i="4" s="1"/>
  <c r="L605" i="4" a="1"/>
  <c r="L605" i="4" s="1"/>
  <c r="M605" i="4" s="1"/>
  <c r="L606" i="4" a="1"/>
  <c r="L606" i="4" s="1"/>
  <c r="M606" i="4" s="1"/>
  <c r="L607" i="4" a="1"/>
  <c r="L607" i="4" s="1"/>
  <c r="M607" i="4" s="1"/>
  <c r="L608" i="4" a="1"/>
  <c r="L608" i="4" s="1"/>
  <c r="M608" i="4" s="1"/>
  <c r="L609" i="4" a="1"/>
  <c r="L609" i="4" s="1"/>
  <c r="M609" i="4" s="1"/>
  <c r="L610" i="4" a="1"/>
  <c r="L610" i="4"/>
  <c r="M610" i="4" s="1"/>
  <c r="L611" i="4" a="1"/>
  <c r="L611" i="4"/>
  <c r="M611" i="4" s="1"/>
  <c r="L612" i="4" a="1"/>
  <c r="L612" i="4" s="1"/>
  <c r="M612" i="4" s="1"/>
  <c r="L613" i="4" a="1"/>
  <c r="L613" i="4"/>
  <c r="M613" i="4" s="1"/>
  <c r="L614" i="4" a="1"/>
  <c r="L614" i="4"/>
  <c r="M614" i="4" s="1"/>
  <c r="L615" i="4" a="1"/>
  <c r="L615" i="4" s="1"/>
  <c r="M615" i="4" s="1"/>
  <c r="L616" i="4" a="1"/>
  <c r="L616" i="4" s="1"/>
  <c r="M616" i="4" s="1"/>
  <c r="L617" i="4" a="1"/>
  <c r="L617" i="4" s="1"/>
  <c r="M617" i="4" s="1"/>
  <c r="L618" i="4" a="1"/>
  <c r="L618" i="4" s="1"/>
  <c r="M618" i="4" s="1"/>
  <c r="L619" i="4" a="1"/>
  <c r="L619" i="4" s="1"/>
  <c r="M619" i="4" s="1"/>
  <c r="L620" i="4" a="1"/>
  <c r="L620" i="4"/>
  <c r="M620" i="4" s="1"/>
  <c r="L621" i="4" a="1"/>
  <c r="L621" i="4" s="1"/>
  <c r="M621" i="4" s="1"/>
  <c r="L622" i="4" a="1"/>
  <c r="L622" i="4"/>
  <c r="M622" i="4" s="1"/>
  <c r="L623" i="4" a="1"/>
  <c r="L623" i="4"/>
  <c r="M623" i="4" s="1"/>
  <c r="L624" i="4" a="1"/>
  <c r="L624" i="4" s="1"/>
  <c r="M624" i="4" s="1"/>
  <c r="L625" i="4" a="1"/>
  <c r="L625" i="4"/>
  <c r="M625" i="4" s="1"/>
  <c r="L626" i="4" a="1"/>
  <c r="L626" i="4" s="1"/>
  <c r="M626" i="4" s="1"/>
  <c r="L627" i="4" a="1"/>
  <c r="L627" i="4" s="1"/>
  <c r="M627" i="4" s="1"/>
  <c r="L628" i="4" a="1"/>
  <c r="L628" i="4"/>
  <c r="M628" i="4" s="1"/>
  <c r="L629" i="4" a="1"/>
  <c r="L629" i="4" s="1"/>
  <c r="M629" i="4" s="1"/>
  <c r="L630" i="4" a="1"/>
  <c r="L630" i="4"/>
  <c r="M630" i="4" s="1"/>
  <c r="L631" i="4" a="1"/>
  <c r="L631" i="4"/>
  <c r="M631" i="4" s="1"/>
  <c r="L632" i="4" a="1"/>
  <c r="L632" i="4" s="1"/>
  <c r="M632" i="4" s="1"/>
  <c r="L633" i="4" a="1"/>
  <c r="L633" i="4" s="1"/>
  <c r="M633" i="4" s="1"/>
  <c r="L634" i="4" a="1"/>
  <c r="L634" i="4" s="1"/>
  <c r="M634" i="4" s="1"/>
  <c r="L635" i="4" a="1"/>
  <c r="L635" i="4"/>
  <c r="M635" i="4" s="1"/>
  <c r="L636" i="4" a="1"/>
  <c r="L636" i="4"/>
  <c r="M636" i="4" s="1"/>
  <c r="L637" i="4" a="1"/>
  <c r="L637" i="4" s="1"/>
  <c r="M637" i="4" s="1"/>
  <c r="L638" i="4" a="1"/>
  <c r="L638" i="4" s="1"/>
  <c r="M638" i="4" s="1"/>
  <c r="L639" i="4" a="1"/>
  <c r="L639" i="4" s="1"/>
  <c r="M639" i="4" s="1"/>
  <c r="L640" i="4" a="1"/>
  <c r="L640" i="4" s="1"/>
  <c r="M640" i="4" s="1"/>
  <c r="L641" i="4" a="1"/>
  <c r="L641" i="4" s="1"/>
  <c r="M641" i="4" s="1"/>
  <c r="L642" i="4" a="1"/>
  <c r="L642" i="4" s="1"/>
  <c r="M642" i="4" s="1"/>
  <c r="L643" i="4" a="1"/>
  <c r="L643" i="4"/>
  <c r="M643" i="4" s="1"/>
  <c r="L644" i="4" a="1"/>
  <c r="L644" i="4"/>
  <c r="M644" i="4" s="1"/>
  <c r="L645" i="4" a="1"/>
  <c r="L645" i="4" s="1"/>
  <c r="M645" i="4" s="1"/>
  <c r="L646" i="4" a="1"/>
  <c r="L646" i="4" s="1"/>
  <c r="M646" i="4" s="1"/>
  <c r="L647" i="4" a="1"/>
  <c r="L647" i="4" s="1"/>
  <c r="M647" i="4" s="1"/>
  <c r="L648" i="4" a="1"/>
  <c r="L648" i="4" s="1"/>
  <c r="M648" i="4" s="1"/>
  <c r="L649" i="4" a="1"/>
  <c r="L649" i="4"/>
  <c r="M649" i="4" s="1"/>
  <c r="L650" i="4" a="1"/>
  <c r="L650" i="4" s="1"/>
  <c r="M650" i="4" s="1"/>
  <c r="L651" i="4" a="1"/>
  <c r="L651" i="4" s="1"/>
  <c r="M651" i="4" s="1"/>
  <c r="L652" i="4" a="1"/>
  <c r="L652" i="4" s="1"/>
  <c r="M652" i="4" s="1"/>
  <c r="L653" i="4" a="1"/>
  <c r="L653" i="4"/>
  <c r="M653" i="4" s="1"/>
  <c r="L654" i="4" a="1"/>
  <c r="L654" i="4"/>
  <c r="M654" i="4" s="1"/>
  <c r="L655" i="4" a="1"/>
  <c r="L655" i="4" s="1"/>
  <c r="M655" i="4" s="1"/>
  <c r="L656" i="4" a="1"/>
  <c r="L656" i="4" s="1"/>
  <c r="M656" i="4" s="1"/>
  <c r="L657" i="4" a="1"/>
  <c r="L657" i="4" s="1"/>
  <c r="M657" i="4" s="1"/>
  <c r="L658" i="4" a="1"/>
  <c r="L658" i="4" s="1"/>
  <c r="M658" i="4" s="1"/>
  <c r="L659" i="4" a="1"/>
  <c r="L659" i="4" s="1"/>
  <c r="M659" i="4" s="1"/>
  <c r="L660" i="4" a="1"/>
  <c r="L660" i="4" s="1"/>
  <c r="M660" i="4" s="1"/>
  <c r="L661" i="4" a="1"/>
  <c r="L661" i="4"/>
  <c r="M661" i="4" s="1"/>
  <c r="L662" i="4" a="1"/>
  <c r="L662" i="4" s="1"/>
  <c r="M662" i="4" s="1"/>
  <c r="L663" i="4" a="1"/>
  <c r="L663" i="4" s="1"/>
  <c r="M663" i="4" s="1"/>
  <c r="L664" i="4" a="1"/>
  <c r="L664" i="4" s="1"/>
  <c r="M664" i="4" s="1"/>
  <c r="L665" i="4" a="1"/>
  <c r="L665" i="4" s="1"/>
  <c r="M665" i="4" s="1"/>
  <c r="L666" i="4" a="1"/>
  <c r="L666" i="4"/>
  <c r="M666" i="4" s="1"/>
  <c r="L667" i="4" a="1"/>
  <c r="L667" i="4"/>
  <c r="M667" i="4" s="1"/>
  <c r="L668" i="4" a="1"/>
  <c r="L668" i="4" s="1"/>
  <c r="M668" i="4" s="1"/>
  <c r="L669" i="4" a="1"/>
  <c r="L669" i="4" s="1"/>
  <c r="M669" i="4" s="1"/>
  <c r="L670" i="4" a="1"/>
  <c r="L670" i="4" s="1"/>
  <c r="M670" i="4" s="1"/>
  <c r="L671" i="4" a="1"/>
  <c r="L671" i="4"/>
  <c r="M671" i="4" s="1"/>
  <c r="L672" i="4" a="1"/>
  <c r="L672" i="4" s="1"/>
  <c r="M672" i="4" s="1"/>
  <c r="L673" i="4" a="1"/>
  <c r="L673" i="4" s="1"/>
  <c r="M673" i="4" s="1"/>
  <c r="L674" i="4" a="1"/>
  <c r="L674" i="4" s="1"/>
  <c r="M674" i="4" s="1"/>
  <c r="L675" i="4" a="1"/>
  <c r="L675" i="4" s="1"/>
  <c r="M675" i="4" s="1"/>
  <c r="L676" i="4" a="1"/>
  <c r="L676" i="4"/>
  <c r="M676" i="4" s="1"/>
  <c r="L677" i="4" a="1"/>
  <c r="L677" i="4"/>
  <c r="M677" i="4" s="1"/>
  <c r="L678" i="4" a="1"/>
  <c r="L678" i="4"/>
  <c r="M678" i="4" s="1"/>
  <c r="L679" i="4" a="1"/>
  <c r="L679" i="4" s="1"/>
  <c r="M679" i="4" s="1"/>
  <c r="L680" i="4" a="1"/>
  <c r="L680" i="4" s="1"/>
  <c r="M680" i="4" s="1"/>
  <c r="L681" i="4" a="1"/>
  <c r="L681" i="4" s="1"/>
  <c r="M681" i="4" s="1"/>
  <c r="L682" i="4" a="1"/>
  <c r="L682" i="4" s="1"/>
  <c r="M682" i="4" s="1"/>
  <c r="L683" i="4" a="1"/>
  <c r="L683" i="4"/>
  <c r="M683" i="4" s="1"/>
  <c r="L684" i="4" a="1"/>
  <c r="L684" i="4"/>
  <c r="M684" i="4" s="1"/>
  <c r="L685" i="4" a="1"/>
  <c r="L685" i="4"/>
  <c r="M685" i="4" s="1"/>
  <c r="L686" i="4" a="1"/>
  <c r="L686" i="4"/>
  <c r="M686" i="4" s="1"/>
  <c r="L687" i="4" a="1"/>
  <c r="L687" i="4" s="1"/>
  <c r="M687" i="4" s="1"/>
  <c r="L688" i="4" a="1"/>
  <c r="L688" i="4" s="1"/>
  <c r="M688" i="4" s="1"/>
  <c r="L689" i="4" a="1"/>
  <c r="L689" i="4" s="1"/>
  <c r="M689" i="4" s="1"/>
  <c r="L690" i="4" a="1"/>
  <c r="L690" i="4"/>
  <c r="M690" i="4" s="1"/>
  <c r="L691" i="4" a="1"/>
  <c r="L691" i="4"/>
  <c r="M691" i="4" s="1"/>
  <c r="L692" i="4" a="1"/>
  <c r="L692" i="4"/>
  <c r="M692" i="4" s="1"/>
  <c r="L693" i="4" a="1"/>
  <c r="L693" i="4" s="1"/>
  <c r="M693" i="4" s="1"/>
  <c r="L694" i="4" a="1"/>
  <c r="L694" i="4" s="1"/>
  <c r="M694" i="4" s="1"/>
  <c r="L695" i="4" a="1"/>
  <c r="L695" i="4" s="1"/>
  <c r="M695" i="4" s="1"/>
  <c r="L696" i="4" a="1"/>
  <c r="L696" i="4"/>
  <c r="M696" i="4" s="1"/>
  <c r="L697" i="4" a="1"/>
  <c r="L697" i="4" s="1"/>
  <c r="M697" i="4" s="1"/>
  <c r="L698" i="4" a="1"/>
  <c r="L698" i="4"/>
  <c r="M698" i="4" s="1"/>
  <c r="L699" i="4" a="1"/>
  <c r="L699" i="4" s="1"/>
  <c r="M699" i="4" s="1"/>
  <c r="L700" i="4" a="1"/>
  <c r="L700" i="4"/>
  <c r="M700" i="4" s="1"/>
  <c r="L701" i="4" a="1"/>
  <c r="L701" i="4" s="1"/>
  <c r="M701" i="4" s="1"/>
  <c r="L702" i="4" a="1"/>
  <c r="L702" i="4" s="1"/>
  <c r="M702" i="4" s="1"/>
  <c r="L703" i="4" a="1"/>
  <c r="L703" i="4"/>
  <c r="M703" i="4" s="1"/>
  <c r="L704" i="4" a="1"/>
  <c r="L704" i="4" s="1"/>
  <c r="M704" i="4" s="1"/>
  <c r="L705" i="4" a="1"/>
  <c r="L705" i="4" s="1"/>
  <c r="M705" i="4" s="1"/>
  <c r="L706" i="4" a="1"/>
  <c r="L706" i="4"/>
  <c r="M706" i="4" s="1"/>
  <c r="L707" i="4" a="1"/>
  <c r="L707" i="4"/>
  <c r="M707" i="4" s="1"/>
  <c r="L708" i="4" a="1"/>
  <c r="L708" i="4"/>
  <c r="M708" i="4" s="1"/>
  <c r="L709" i="4" a="1"/>
  <c r="L709" i="4" s="1"/>
  <c r="M709" i="4" s="1"/>
  <c r="L710" i="4" a="1"/>
  <c r="L710" i="4"/>
  <c r="M710" i="4" s="1"/>
  <c r="L711" i="4" a="1"/>
  <c r="L711" i="4" s="1"/>
  <c r="M711" i="4" s="1"/>
  <c r="L712" i="4" a="1"/>
  <c r="L712" i="4"/>
  <c r="M712" i="4" s="1"/>
  <c r="L713" i="4" a="1"/>
  <c r="L713" i="4"/>
  <c r="M713" i="4" s="1"/>
  <c r="L714" i="4" a="1"/>
  <c r="L714" i="4"/>
  <c r="M714" i="4" s="1"/>
  <c r="L715" i="4" a="1"/>
  <c r="L715" i="4"/>
  <c r="M715" i="4" s="1"/>
  <c r="L716" i="4" a="1"/>
  <c r="L716" i="4"/>
  <c r="M716" i="4" s="1"/>
  <c r="L717" i="4" a="1"/>
  <c r="L717" i="4" s="1"/>
  <c r="M717" i="4" s="1"/>
  <c r="L718" i="4" a="1"/>
  <c r="L718" i="4"/>
  <c r="M718" i="4" s="1"/>
  <c r="L719" i="4" a="1"/>
  <c r="L719" i="4"/>
  <c r="M719" i="4" s="1"/>
  <c r="L720" i="4" a="1"/>
  <c r="L720" i="4"/>
  <c r="M720" i="4" s="1"/>
  <c r="L721" i="4" a="1"/>
  <c r="L721" i="4"/>
  <c r="M721" i="4" s="1"/>
  <c r="L722" i="4" a="1"/>
  <c r="L722" i="4" s="1"/>
  <c r="M722" i="4" s="1"/>
  <c r="L723" i="4" a="1"/>
  <c r="L723" i="4" s="1"/>
  <c r="M723" i="4" s="1"/>
  <c r="L724" i="4" a="1"/>
  <c r="L724" i="4"/>
  <c r="M724" i="4" s="1"/>
  <c r="L725" i="4" a="1"/>
  <c r="L725" i="4"/>
  <c r="M725" i="4" s="1"/>
  <c r="L726" i="4" a="1"/>
  <c r="L726" i="4"/>
  <c r="M726" i="4" s="1"/>
  <c r="L727" i="4" a="1"/>
  <c r="L727" i="4"/>
  <c r="M727" i="4" s="1"/>
  <c r="L728" i="4" a="1"/>
  <c r="L728" i="4"/>
  <c r="M728" i="4" s="1"/>
  <c r="L729" i="4" a="1"/>
  <c r="L729" i="4" s="1"/>
  <c r="M729" i="4" s="1"/>
  <c r="L730" i="4" a="1"/>
  <c r="L730" i="4"/>
  <c r="M730" i="4" s="1"/>
  <c r="L731" i="4" a="1"/>
  <c r="L731" i="4"/>
  <c r="M731" i="4" s="1"/>
  <c r="L732" i="4" a="1"/>
  <c r="L732" i="4"/>
  <c r="M732" i="4" s="1"/>
  <c r="L733" i="4" a="1"/>
  <c r="L733" i="4"/>
  <c r="M733" i="4" s="1"/>
  <c r="L734" i="4" a="1"/>
  <c r="L734" i="4"/>
  <c r="M734" i="4" s="1"/>
  <c r="L735" i="4" a="1"/>
  <c r="L735" i="4" s="1"/>
  <c r="M735" i="4" s="1"/>
  <c r="L736" i="4" a="1"/>
  <c r="L736" i="4"/>
  <c r="M736" i="4" s="1"/>
  <c r="L737" i="4" a="1"/>
  <c r="L737" i="4"/>
  <c r="M737" i="4" s="1"/>
  <c r="L738" i="4" a="1"/>
  <c r="L738" i="4"/>
  <c r="M738" i="4" s="1"/>
  <c r="L739" i="4" a="1"/>
  <c r="L739" i="4"/>
  <c r="M739" i="4" s="1"/>
  <c r="L740" i="4" a="1"/>
  <c r="L740" i="4"/>
  <c r="M740" i="4" s="1"/>
  <c r="L741" i="4" a="1"/>
  <c r="L741" i="4" s="1"/>
  <c r="M741" i="4" s="1"/>
  <c r="L742" i="4" a="1"/>
  <c r="L742" i="4" s="1"/>
  <c r="M742" i="4" s="1"/>
  <c r="L743" i="4" a="1"/>
  <c r="L743" i="4"/>
  <c r="M743" i="4" s="1"/>
  <c r="L744" i="4" a="1"/>
  <c r="L744" i="4"/>
  <c r="M744" i="4" s="1"/>
  <c r="L745" i="4" a="1"/>
  <c r="L745" i="4"/>
  <c r="M745" i="4" s="1"/>
  <c r="L746" i="4" a="1"/>
  <c r="L746" i="4"/>
  <c r="M746" i="4" s="1"/>
  <c r="L747" i="4" a="1"/>
  <c r="L747" i="4" s="1"/>
  <c r="M747" i="4" s="1"/>
  <c r="L748" i="4" a="1"/>
  <c r="L748" i="4"/>
  <c r="M748" i="4" s="1"/>
  <c r="L749" i="4" a="1"/>
  <c r="L749" i="4"/>
  <c r="M749" i="4" s="1"/>
  <c r="L750" i="4" a="1"/>
  <c r="L750" i="4"/>
  <c r="M750" i="4" s="1"/>
  <c r="L751" i="4" a="1"/>
  <c r="L751" i="4"/>
  <c r="M751" i="4" s="1"/>
  <c r="L752" i="4" a="1"/>
  <c r="L752" i="4"/>
  <c r="M752" i="4" s="1"/>
  <c r="L753" i="4" a="1"/>
  <c r="L753" i="4" s="1"/>
  <c r="M753" i="4" s="1"/>
  <c r="L754" i="4" a="1"/>
  <c r="L754" i="4"/>
  <c r="M754" i="4" s="1"/>
  <c r="L755" i="4" a="1"/>
  <c r="L755" i="4" s="1"/>
  <c r="M755" i="4" s="1"/>
  <c r="L756" i="4" a="1"/>
  <c r="L756" i="4"/>
  <c r="M756" i="4" s="1"/>
  <c r="L757" i="4" a="1"/>
  <c r="L757" i="4"/>
  <c r="M757" i="4" s="1"/>
  <c r="L758" i="4" a="1"/>
  <c r="L758" i="4"/>
  <c r="M758" i="4" s="1"/>
  <c r="L759" i="4" a="1"/>
  <c r="L759" i="4" s="1"/>
  <c r="M759" i="4" s="1"/>
  <c r="L760" i="4" a="1"/>
  <c r="L760" i="4"/>
  <c r="M760" i="4" s="1"/>
  <c r="L761" i="4" a="1"/>
  <c r="L761" i="4"/>
  <c r="M761" i="4" s="1"/>
  <c r="L762" i="4" a="1"/>
  <c r="L762" i="4"/>
  <c r="M762" i="4" s="1"/>
  <c r="L763" i="4" a="1"/>
  <c r="L763" i="4"/>
  <c r="M763" i="4" s="1"/>
  <c r="L764" i="4" a="1"/>
  <c r="L764" i="4"/>
  <c r="M764" i="4" s="1"/>
  <c r="L765" i="4" a="1"/>
  <c r="L765" i="4" s="1"/>
  <c r="M765" i="4" s="1"/>
  <c r="L766" i="4" a="1"/>
  <c r="L766" i="4"/>
  <c r="M766" i="4" s="1"/>
  <c r="L767" i="4" a="1"/>
  <c r="L767" i="4"/>
  <c r="M767" i="4" s="1"/>
  <c r="L768" i="4" a="1"/>
  <c r="L768" i="4" s="1"/>
  <c r="M768" i="4" s="1"/>
  <c r="L769" i="4" a="1"/>
  <c r="L769" i="4"/>
  <c r="M769" i="4" s="1"/>
  <c r="L770" i="4" a="1"/>
  <c r="L770" i="4"/>
  <c r="M770" i="4" s="1"/>
  <c r="L771" i="4" a="1"/>
  <c r="L771" i="4" s="1"/>
  <c r="M771" i="4" s="1"/>
  <c r="L772" i="4" a="1"/>
  <c r="L772" i="4"/>
  <c r="M772" i="4" s="1"/>
  <c r="L773" i="4" a="1"/>
  <c r="L773" i="4"/>
  <c r="M773" i="4" s="1"/>
  <c r="L774" i="4" a="1"/>
  <c r="L774" i="4"/>
  <c r="M774" i="4" s="1"/>
  <c r="L775" i="4" a="1"/>
  <c r="L775" i="4"/>
  <c r="M775" i="4" s="1"/>
  <c r="L776" i="4" a="1"/>
  <c r="L776" i="4"/>
  <c r="M776" i="4" s="1"/>
  <c r="L777" i="4" a="1"/>
  <c r="L777" i="4" s="1"/>
  <c r="M777" i="4" s="1"/>
  <c r="L778" i="4" a="1"/>
  <c r="L778" i="4"/>
  <c r="M778" i="4" s="1"/>
  <c r="L779" i="4" a="1"/>
  <c r="L779" i="4"/>
  <c r="M779" i="4" s="1"/>
  <c r="L780" i="4" a="1"/>
  <c r="L780" i="4"/>
  <c r="M780" i="4" s="1"/>
  <c r="L781" i="4" a="1"/>
  <c r="L781" i="4" s="1"/>
  <c r="M781" i="4" s="1"/>
  <c r="L782" i="4" a="1"/>
  <c r="L782" i="4"/>
  <c r="M782" i="4" s="1"/>
  <c r="L783" i="4" a="1"/>
  <c r="L783" i="4" s="1"/>
  <c r="M783" i="4" s="1"/>
  <c r="L784" i="4" a="1"/>
  <c r="L784" i="4"/>
  <c r="M784" i="4" s="1"/>
  <c r="L785" i="4" a="1"/>
  <c r="L785" i="4"/>
  <c r="M785" i="4" s="1"/>
  <c r="L786" i="4" a="1"/>
  <c r="L786" i="4"/>
  <c r="M786" i="4" s="1"/>
  <c r="L787" i="4" a="1"/>
  <c r="L787" i="4"/>
  <c r="M787" i="4" s="1"/>
  <c r="L788" i="4" a="1"/>
  <c r="L788" i="4"/>
  <c r="M788" i="4" s="1"/>
  <c r="L789" i="4" a="1"/>
  <c r="L789" i="4" s="1"/>
  <c r="M789" i="4" s="1"/>
  <c r="L790" i="4" a="1"/>
  <c r="L790" i="4"/>
  <c r="M790" i="4" s="1"/>
  <c r="L791" i="4" a="1"/>
  <c r="L791" i="4"/>
  <c r="M791" i="4" s="1"/>
  <c r="L792" i="4" a="1"/>
  <c r="L792" i="4"/>
  <c r="M792" i="4" s="1"/>
  <c r="L793" i="4" a="1"/>
  <c r="L793" i="4"/>
  <c r="M793" i="4" s="1"/>
  <c r="L794" i="4" a="1"/>
  <c r="L794" i="4" s="1"/>
  <c r="M794" i="4" s="1"/>
  <c r="L795" i="4" a="1"/>
  <c r="L795" i="4" s="1"/>
  <c r="M795" i="4" s="1"/>
  <c r="L796" i="4" a="1"/>
  <c r="L796" i="4"/>
  <c r="M796" i="4" s="1"/>
  <c r="L797" i="4" a="1"/>
  <c r="L797" i="4"/>
  <c r="M797" i="4" s="1"/>
  <c r="L798" i="4" a="1"/>
  <c r="L798" i="4"/>
  <c r="M798" i="4" s="1"/>
  <c r="L799" i="4" a="1"/>
  <c r="L799" i="4"/>
  <c r="M799" i="4" s="1"/>
  <c r="L800" i="4" a="1"/>
  <c r="L800" i="4"/>
  <c r="M800" i="4" s="1"/>
  <c r="L801" i="4" a="1"/>
  <c r="L801" i="4" s="1"/>
  <c r="M801" i="4" s="1"/>
  <c r="L802" i="4" a="1"/>
  <c r="L802" i="4"/>
  <c r="M802" i="4" s="1"/>
  <c r="L803" i="4" a="1"/>
  <c r="L803" i="4"/>
  <c r="M803" i="4" s="1"/>
  <c r="L804" i="4" a="1"/>
  <c r="L804" i="4"/>
  <c r="M804" i="4" s="1"/>
  <c r="L805" i="4" a="1"/>
  <c r="L805" i="4"/>
  <c r="M805" i="4" s="1"/>
  <c r="L806" i="4" a="1"/>
  <c r="L806" i="4"/>
  <c r="M806" i="4" s="1"/>
  <c r="L807" i="4" a="1"/>
  <c r="L807" i="4" s="1"/>
  <c r="M807" i="4" s="1"/>
  <c r="L808" i="4" a="1"/>
  <c r="L808" i="4"/>
  <c r="M808" i="4" s="1"/>
  <c r="L809" i="4" a="1"/>
  <c r="L809" i="4"/>
  <c r="M809" i="4" s="1"/>
  <c r="L810" i="4" a="1"/>
  <c r="L810" i="4"/>
  <c r="M810" i="4" s="1"/>
  <c r="L811" i="4" a="1"/>
  <c r="L811" i="4"/>
  <c r="M811" i="4" s="1"/>
  <c r="L812" i="4" a="1"/>
  <c r="L812" i="4"/>
  <c r="M812" i="4" s="1"/>
  <c r="L813" i="4" a="1"/>
  <c r="L813" i="4" s="1"/>
  <c r="M813" i="4" s="1"/>
  <c r="L814" i="4" a="1"/>
  <c r="L814" i="4" s="1"/>
  <c r="M814" i="4" s="1"/>
  <c r="L815" i="4" a="1"/>
  <c r="L815" i="4"/>
  <c r="M815" i="4" s="1"/>
  <c r="L816" i="4" a="1"/>
  <c r="L816" i="4"/>
  <c r="M816" i="4" s="1"/>
  <c r="L817" i="4" a="1"/>
  <c r="L817" i="4"/>
  <c r="M817" i="4" s="1"/>
  <c r="L818" i="4" a="1"/>
  <c r="L818" i="4"/>
  <c r="M818" i="4" s="1"/>
  <c r="L819" i="4" a="1"/>
  <c r="L819" i="4" s="1"/>
  <c r="M819" i="4" s="1"/>
  <c r="L820" i="4" a="1"/>
  <c r="L820" i="4"/>
  <c r="M820" i="4" s="1"/>
  <c r="L821" i="4" a="1"/>
  <c r="L821" i="4"/>
  <c r="M821" i="4" s="1"/>
  <c r="L822" i="4" a="1"/>
  <c r="L822" i="4"/>
  <c r="M822" i="4" s="1"/>
  <c r="L823" i="4" a="1"/>
  <c r="L823" i="4"/>
  <c r="M823" i="4" s="1"/>
  <c r="L824" i="4" a="1"/>
  <c r="L824" i="4"/>
  <c r="M824" i="4" s="1"/>
  <c r="L825" i="4" a="1"/>
  <c r="L825" i="4" s="1"/>
  <c r="M825" i="4" s="1"/>
  <c r="L826" i="4" a="1"/>
  <c r="L826" i="4"/>
  <c r="M826" i="4" s="1"/>
  <c r="L827" i="4" a="1"/>
  <c r="L827" i="4" s="1"/>
  <c r="M827" i="4" s="1"/>
  <c r="L828" i="4" a="1"/>
  <c r="L828" i="4"/>
  <c r="M828" i="4" s="1"/>
  <c r="L829" i="4" a="1"/>
  <c r="L829" i="4"/>
  <c r="M829" i="4" s="1"/>
  <c r="L830" i="4" a="1"/>
  <c r="L830" i="4"/>
  <c r="M830" i="4" s="1"/>
  <c r="L831" i="4" a="1"/>
  <c r="L831" i="4" s="1"/>
  <c r="M831" i="4" s="1"/>
  <c r="L832" i="4" a="1"/>
  <c r="L832" i="4"/>
  <c r="M832" i="4" s="1"/>
  <c r="L833" i="4" a="1"/>
  <c r="L833" i="4"/>
  <c r="M833" i="4" s="1"/>
  <c r="L834" i="4" a="1"/>
  <c r="L834" i="4"/>
  <c r="M834" i="4" s="1"/>
  <c r="L835" i="4" a="1"/>
  <c r="L835" i="4"/>
  <c r="M835" i="4" s="1"/>
  <c r="L836" i="4" a="1"/>
  <c r="L836" i="4"/>
  <c r="M836" i="4" s="1"/>
  <c r="L837" i="4" a="1"/>
  <c r="L837" i="4" s="1"/>
  <c r="M837" i="4" s="1"/>
  <c r="L838" i="4" a="1"/>
  <c r="L838" i="4"/>
  <c r="M838" i="4" s="1"/>
  <c r="L839" i="4" a="1"/>
  <c r="L839" i="4"/>
  <c r="M839" i="4" s="1"/>
  <c r="L840" i="4" a="1"/>
  <c r="L840" i="4" s="1"/>
  <c r="M840" i="4" s="1"/>
  <c r="L841" i="4" a="1"/>
  <c r="L841" i="4"/>
  <c r="M841" i="4" s="1"/>
  <c r="L842" i="4" a="1"/>
  <c r="L842" i="4"/>
  <c r="M842" i="4" s="1"/>
  <c r="L843" i="4" a="1"/>
  <c r="L843" i="4" s="1"/>
  <c r="M843" i="4" s="1"/>
  <c r="L844" i="4" a="1"/>
  <c r="L844" i="4"/>
  <c r="M844" i="4" s="1"/>
  <c r="L845" i="4" a="1"/>
  <c r="L845" i="4"/>
  <c r="M845" i="4" s="1"/>
  <c r="L846" i="4" a="1"/>
  <c r="L846" i="4"/>
  <c r="M846" i="4" s="1"/>
  <c r="L847" i="4" a="1"/>
  <c r="L847" i="4"/>
  <c r="M847" i="4" s="1"/>
  <c r="L848" i="4" a="1"/>
  <c r="L848" i="4"/>
  <c r="M848" i="4" s="1"/>
  <c r="L849" i="4" a="1"/>
  <c r="L849" i="4" s="1"/>
  <c r="M849" i="4" s="1"/>
  <c r="L850" i="4" a="1"/>
  <c r="L850" i="4"/>
  <c r="M850" i="4" s="1"/>
  <c r="L851" i="4" a="1"/>
  <c r="L851" i="4"/>
  <c r="M851" i="4" s="1"/>
  <c r="L852" i="4" a="1"/>
  <c r="L852" i="4"/>
  <c r="M852" i="4" s="1"/>
  <c r="L853" i="4" a="1"/>
  <c r="L853" i="4" s="1"/>
  <c r="M853" i="4" s="1"/>
  <c r="L854" i="4" a="1"/>
  <c r="L854" i="4"/>
  <c r="M854" i="4" s="1"/>
  <c r="L855" i="4" a="1"/>
  <c r="L855" i="4" s="1"/>
  <c r="M855" i="4" s="1"/>
  <c r="L856" i="4" a="1"/>
  <c r="L856" i="4"/>
  <c r="M856" i="4" s="1"/>
  <c r="L857" i="4" a="1"/>
  <c r="L857" i="4"/>
  <c r="M857" i="4" s="1"/>
  <c r="L858" i="4" a="1"/>
  <c r="L858" i="4"/>
  <c r="M858" i="4" s="1"/>
  <c r="L859" i="4" a="1"/>
  <c r="L859" i="4"/>
  <c r="M859" i="4" s="1"/>
  <c r="L860" i="4" a="1"/>
  <c r="L860" i="4"/>
  <c r="M860" i="4" s="1"/>
  <c r="L861" i="4" a="1"/>
  <c r="L861" i="4" s="1"/>
  <c r="M861" i="4" s="1"/>
  <c r="L862" i="4" a="1"/>
  <c r="L862" i="4"/>
  <c r="M862" i="4" s="1"/>
  <c r="L863" i="4" a="1"/>
  <c r="L863" i="4"/>
  <c r="M863" i="4" s="1"/>
  <c r="L864" i="4" a="1"/>
  <c r="L864" i="4"/>
  <c r="M864" i="4" s="1"/>
  <c r="L865" i="4" a="1"/>
  <c r="L865" i="4"/>
  <c r="M865" i="4" s="1"/>
  <c r="L866" i="4" a="1"/>
  <c r="L866" i="4" s="1"/>
  <c r="M866" i="4" s="1"/>
  <c r="L867" i="4" a="1"/>
  <c r="L867" i="4" s="1"/>
  <c r="M867" i="4" s="1"/>
  <c r="L868" i="4" a="1"/>
  <c r="L868" i="4"/>
  <c r="M868" i="4" s="1"/>
  <c r="L869" i="4" a="1"/>
  <c r="L869" i="4"/>
  <c r="M869" i="4" s="1"/>
  <c r="L870" i="4" a="1"/>
  <c r="L870" i="4"/>
  <c r="M870" i="4" s="1"/>
  <c r="L871" i="4" a="1"/>
  <c r="L871" i="4"/>
  <c r="M871" i="4" s="1"/>
  <c r="L872" i="4" a="1"/>
  <c r="L872" i="4"/>
  <c r="M872" i="4" s="1"/>
  <c r="L873" i="4" a="1"/>
  <c r="L873" i="4" s="1"/>
  <c r="M873" i="4" s="1"/>
  <c r="L874" i="4" a="1"/>
  <c r="L874" i="4"/>
  <c r="M874" i="4" s="1"/>
  <c r="L875" i="4" a="1"/>
  <c r="L875" i="4"/>
  <c r="M875" i="4" s="1"/>
  <c r="L876" i="4" a="1"/>
  <c r="L876" i="4"/>
  <c r="M876" i="4" s="1"/>
  <c r="L877" i="4" a="1"/>
  <c r="L877" i="4"/>
  <c r="M877" i="4" s="1"/>
  <c r="L878" i="4" a="1"/>
  <c r="L878" i="4"/>
  <c r="M878" i="4" s="1"/>
  <c r="L879" i="4" a="1"/>
  <c r="L879" i="4" s="1"/>
  <c r="M879" i="4" s="1"/>
  <c r="L880" i="4" a="1"/>
  <c r="L880" i="4"/>
  <c r="M880" i="4" s="1"/>
  <c r="L881" i="4" a="1"/>
  <c r="L881" i="4"/>
  <c r="M881" i="4" s="1"/>
  <c r="L882" i="4" a="1"/>
  <c r="L882" i="4"/>
  <c r="M882" i="4" s="1"/>
  <c r="L883" i="4" a="1"/>
  <c r="L883" i="4"/>
  <c r="M883" i="4" s="1"/>
  <c r="L884" i="4" a="1"/>
  <c r="L884" i="4"/>
  <c r="M884" i="4" s="1"/>
  <c r="L885" i="4" a="1"/>
  <c r="L885" i="4" s="1"/>
  <c r="M885" i="4" s="1"/>
  <c r="L886" i="4" a="1"/>
  <c r="L886" i="4" s="1"/>
  <c r="M886" i="4" s="1"/>
  <c r="L887" i="4" a="1"/>
  <c r="L887" i="4"/>
  <c r="M887" i="4" s="1"/>
  <c r="L888" i="4" a="1"/>
  <c r="L888" i="4"/>
  <c r="M888" i="4" s="1"/>
  <c r="L889" i="4" a="1"/>
  <c r="L889" i="4"/>
  <c r="M889" i="4" s="1"/>
  <c r="L890" i="4" a="1"/>
  <c r="L890" i="4"/>
  <c r="M890" i="4" s="1"/>
  <c r="L891" i="4" a="1"/>
  <c r="L891" i="4" s="1"/>
  <c r="M891" i="4" s="1"/>
  <c r="L892" i="4" a="1"/>
  <c r="L892" i="4"/>
  <c r="M892" i="4" s="1"/>
  <c r="L893" i="4" a="1"/>
  <c r="L893" i="4"/>
  <c r="M893" i="4" s="1"/>
  <c r="L894" i="4" a="1"/>
  <c r="L894" i="4"/>
  <c r="M894" i="4" s="1"/>
  <c r="L895" i="4" a="1"/>
  <c r="L895" i="4"/>
  <c r="M895" i="4" s="1"/>
  <c r="L896" i="4" a="1"/>
  <c r="L896" i="4"/>
  <c r="M896" i="4" s="1"/>
  <c r="L897" i="4" a="1"/>
  <c r="L897" i="4" s="1"/>
  <c r="M897" i="4" s="1"/>
  <c r="L898" i="4" a="1"/>
  <c r="L898" i="4"/>
  <c r="M898" i="4" s="1"/>
  <c r="L899" i="4" a="1"/>
  <c r="L899" i="4" s="1"/>
  <c r="M899" i="4" s="1"/>
  <c r="L900" i="4" a="1"/>
  <c r="L900" i="4"/>
  <c r="M900" i="4" s="1"/>
  <c r="L901" i="4" a="1"/>
  <c r="L901" i="4"/>
  <c r="M901" i="4" s="1"/>
  <c r="L902" i="4" a="1"/>
  <c r="L902" i="4"/>
  <c r="M902" i="4" s="1"/>
  <c r="L903" i="4" a="1"/>
  <c r="L903" i="4" s="1"/>
  <c r="M903" i="4" s="1"/>
  <c r="L904" i="4" a="1"/>
  <c r="L904" i="4"/>
  <c r="M904" i="4" s="1"/>
  <c r="L905" i="4" a="1"/>
  <c r="L905" i="4"/>
  <c r="M905" i="4" s="1"/>
  <c r="L906" i="4" a="1"/>
  <c r="L906" i="4"/>
  <c r="M906" i="4" s="1"/>
  <c r="L907" i="4" a="1"/>
  <c r="L907" i="4"/>
  <c r="M907" i="4" s="1"/>
  <c r="L908" i="4" a="1"/>
  <c r="L908" i="4"/>
  <c r="M908" i="4" s="1"/>
  <c r="L909" i="4" a="1"/>
  <c r="L909" i="4" s="1"/>
  <c r="M909" i="4" s="1"/>
  <c r="L910" i="4" a="1"/>
  <c r="L910" i="4"/>
  <c r="M910" i="4" s="1"/>
  <c r="L911" i="4" a="1"/>
  <c r="L911" i="4"/>
  <c r="M911" i="4" s="1"/>
  <c r="L912" i="4" a="1"/>
  <c r="L912" i="4" s="1"/>
  <c r="M912" i="4" s="1"/>
  <c r="L913" i="4" a="1"/>
  <c r="L913" i="4"/>
  <c r="M913" i="4" s="1"/>
  <c r="L914" i="4" a="1"/>
  <c r="L914" i="4"/>
  <c r="M914" i="4" s="1"/>
  <c r="L915" i="4" a="1"/>
  <c r="L915" i="4" s="1"/>
  <c r="M915" i="4" s="1"/>
  <c r="L916" i="4" a="1"/>
  <c r="L916" i="4"/>
  <c r="M916" i="4" s="1"/>
  <c r="L917" i="4" a="1"/>
  <c r="L917" i="4"/>
  <c r="M917" i="4" s="1"/>
  <c r="L918" i="4" a="1"/>
  <c r="L918" i="4"/>
  <c r="M918" i="4" s="1"/>
  <c r="L919" i="4" a="1"/>
  <c r="L919" i="4"/>
  <c r="M919" i="4" s="1"/>
  <c r="L920" i="4" a="1"/>
  <c r="L920" i="4"/>
  <c r="M920" i="4" s="1"/>
  <c r="L921" i="4" a="1"/>
  <c r="L921" i="4" s="1"/>
  <c r="M921" i="4" s="1"/>
  <c r="L922" i="4" a="1"/>
  <c r="L922" i="4"/>
  <c r="M922" i="4" s="1"/>
  <c r="L923" i="4" a="1"/>
  <c r="L923" i="4"/>
  <c r="M923" i="4" s="1"/>
  <c r="L924" i="4" a="1"/>
  <c r="L924" i="4"/>
  <c r="M924" i="4" s="1"/>
  <c r="L925" i="4" a="1"/>
  <c r="L925" i="4" s="1"/>
  <c r="M925" i="4" s="1"/>
  <c r="L926" i="4" a="1"/>
  <c r="L926" i="4"/>
  <c r="M926" i="4" s="1"/>
  <c r="L927" i="4" a="1"/>
  <c r="L927" i="4" s="1"/>
  <c r="M927" i="4" s="1"/>
  <c r="L928" i="4" a="1"/>
  <c r="L928" i="4"/>
  <c r="M928" i="4" s="1"/>
  <c r="L929" i="4" a="1"/>
  <c r="L929" i="4"/>
  <c r="M929" i="4" s="1"/>
  <c r="L930" i="4" a="1"/>
  <c r="L930" i="4"/>
  <c r="M930" i="4" s="1"/>
  <c r="L931" i="4" a="1"/>
  <c r="L931" i="4"/>
  <c r="M931" i="4" s="1"/>
  <c r="L932" i="4" a="1"/>
  <c r="L932" i="4"/>
  <c r="M932" i="4" s="1"/>
  <c r="L933" i="4" a="1"/>
  <c r="L933" i="4" s="1"/>
  <c r="M933" i="4" s="1"/>
  <c r="L934" i="4" a="1"/>
  <c r="L934" i="4"/>
  <c r="M934" i="4" s="1"/>
  <c r="L935" i="4" a="1"/>
  <c r="L935" i="4"/>
  <c r="M935" i="4" s="1"/>
  <c r="L936" i="4" a="1"/>
  <c r="L936" i="4"/>
  <c r="M936" i="4" s="1"/>
  <c r="L937" i="4" a="1"/>
  <c r="L937" i="4"/>
  <c r="M937" i="4" s="1"/>
  <c r="L938" i="4" a="1"/>
  <c r="L938" i="4" s="1"/>
  <c r="M938" i="4" s="1"/>
  <c r="L939" i="4" a="1"/>
  <c r="L939" i="4" s="1"/>
  <c r="M939" i="4" s="1"/>
  <c r="L940" i="4" a="1"/>
  <c r="L940" i="4"/>
  <c r="M940" i="4" s="1"/>
  <c r="L941" i="4" a="1"/>
  <c r="L941" i="4"/>
  <c r="M941" i="4" s="1"/>
  <c r="L942" i="4" a="1"/>
  <c r="L942" i="4"/>
  <c r="M942" i="4" s="1"/>
  <c r="L943" i="4" a="1"/>
  <c r="L943" i="4"/>
  <c r="M943" i="4" s="1"/>
  <c r="L944" i="4" a="1"/>
  <c r="L944" i="4"/>
  <c r="M944" i="4" s="1"/>
  <c r="L945" i="4" a="1"/>
  <c r="L945" i="4" s="1"/>
  <c r="M945" i="4" s="1"/>
  <c r="L946" i="4" a="1"/>
  <c r="L946" i="4"/>
  <c r="M946" i="4" s="1"/>
  <c r="L947" i="4" a="1"/>
  <c r="L947" i="4"/>
  <c r="M947" i="4" s="1"/>
  <c r="L948" i="4" a="1"/>
  <c r="L948" i="4"/>
  <c r="M948" i="4" s="1"/>
  <c r="L949" i="4" a="1"/>
  <c r="L949" i="4"/>
  <c r="M949" i="4" s="1"/>
  <c r="L950" i="4" a="1"/>
  <c r="L950" i="4"/>
  <c r="M950" i="4" s="1"/>
  <c r="L951" i="4" a="1"/>
  <c r="L951" i="4" s="1"/>
  <c r="M951" i="4" s="1"/>
  <c r="L952" i="4" a="1"/>
  <c r="L952" i="4"/>
  <c r="M952" i="4" s="1"/>
  <c r="L953" i="4" a="1"/>
  <c r="L953" i="4"/>
  <c r="M953" i="4" s="1"/>
  <c r="L954" i="4" a="1"/>
  <c r="L954" i="4"/>
  <c r="M954" i="4" s="1"/>
  <c r="L955" i="4" a="1"/>
  <c r="L955" i="4"/>
  <c r="M955" i="4" s="1"/>
  <c r="L956" i="4" a="1"/>
  <c r="L956" i="4"/>
  <c r="M956" i="4" s="1"/>
  <c r="L957" i="4" a="1"/>
  <c r="L957" i="4" s="1"/>
  <c r="M957" i="4" s="1"/>
  <c r="L958" i="4" a="1"/>
  <c r="L958" i="4" s="1"/>
  <c r="M958" i="4" s="1"/>
  <c r="L959" i="4" a="1"/>
  <c r="L959" i="4"/>
  <c r="M959" i="4" s="1"/>
  <c r="L960" i="4" a="1"/>
  <c r="L960" i="4"/>
  <c r="M960" i="4" s="1"/>
  <c r="L961" i="4" a="1"/>
  <c r="L961" i="4"/>
  <c r="M961" i="4" s="1"/>
  <c r="L962" i="4" a="1"/>
  <c r="L962" i="4"/>
  <c r="M962" i="4" s="1"/>
  <c r="L963" i="4" a="1"/>
  <c r="L963" i="4" s="1"/>
  <c r="M963" i="4" s="1"/>
  <c r="L964" i="4" a="1"/>
  <c r="L964" i="4"/>
  <c r="M964" i="4" s="1"/>
  <c r="L965" i="4" a="1"/>
  <c r="L965" i="4"/>
  <c r="M965" i="4" s="1"/>
  <c r="L966" i="4" a="1"/>
  <c r="L966" i="4"/>
  <c r="M966" i="4" s="1"/>
  <c r="L967" i="4" a="1"/>
  <c r="L967" i="4"/>
  <c r="M967" i="4" s="1"/>
  <c r="L968" i="4" a="1"/>
  <c r="L968" i="4"/>
  <c r="M968" i="4" s="1"/>
  <c r="L969" i="4" a="1"/>
  <c r="L969" i="4" s="1"/>
  <c r="M969" i="4" s="1"/>
  <c r="L970" i="4" a="1"/>
  <c r="L970" i="4"/>
  <c r="M970" i="4" s="1"/>
  <c r="L971" i="4" a="1"/>
  <c r="L971" i="4" s="1"/>
  <c r="M971" i="4" s="1"/>
  <c r="L972" i="4" a="1"/>
  <c r="L972" i="4"/>
  <c r="M972" i="4" s="1"/>
  <c r="L973" i="4" a="1"/>
  <c r="L973" i="4"/>
  <c r="M973" i="4" s="1"/>
  <c r="L974" i="4" a="1"/>
  <c r="L974" i="4"/>
  <c r="M974" i="4" s="1"/>
  <c r="L975" i="4" a="1"/>
  <c r="L975" i="4" s="1"/>
  <c r="M975" i="4" s="1"/>
  <c r="L976" i="4" a="1"/>
  <c r="L976" i="4"/>
  <c r="M976" i="4" s="1"/>
  <c r="L977" i="4" a="1"/>
  <c r="L977" i="4"/>
  <c r="M977" i="4" s="1"/>
  <c r="L978" i="4" a="1"/>
  <c r="L978" i="4"/>
  <c r="M978" i="4" s="1"/>
  <c r="L979" i="4" a="1"/>
  <c r="L979" i="4"/>
  <c r="M979" i="4" s="1"/>
  <c r="L980" i="4" a="1"/>
  <c r="L980" i="4"/>
  <c r="M980" i="4" s="1"/>
  <c r="L981" i="4" a="1"/>
  <c r="L981" i="4" s="1"/>
  <c r="M981" i="4" s="1"/>
  <c r="L982" i="4" a="1"/>
  <c r="L982" i="4"/>
  <c r="M982" i="4" s="1"/>
  <c r="L983" i="4" a="1"/>
  <c r="L983" i="4"/>
  <c r="M983" i="4" s="1"/>
  <c r="L984" i="4" a="1"/>
  <c r="L984" i="4" s="1"/>
  <c r="M984" i="4" s="1"/>
  <c r="L985" i="4" a="1"/>
  <c r="L985" i="4"/>
  <c r="M985" i="4" s="1"/>
  <c r="L986" i="4" a="1"/>
  <c r="L986" i="4"/>
  <c r="M986" i="4" s="1"/>
  <c r="L987" i="4" a="1"/>
  <c r="L987" i="4" s="1"/>
  <c r="M987" i="4" s="1"/>
  <c r="L988" i="4" a="1"/>
  <c r="L988" i="4"/>
  <c r="M988" i="4" s="1"/>
  <c r="L989" i="4" a="1"/>
  <c r="L989" i="4"/>
  <c r="M989" i="4" s="1"/>
  <c r="L990" i="4" a="1"/>
  <c r="L990" i="4"/>
  <c r="M990" i="4" s="1"/>
  <c r="L991" i="4" a="1"/>
  <c r="L991" i="4"/>
  <c r="M991" i="4" s="1"/>
  <c r="L992" i="4" a="1"/>
  <c r="L992" i="4"/>
  <c r="M992" i="4" s="1"/>
  <c r="L993" i="4" a="1"/>
  <c r="L993" i="4" s="1"/>
  <c r="M993" i="4" s="1"/>
  <c r="L994" i="4" a="1"/>
  <c r="L994" i="4"/>
  <c r="M994" i="4" s="1"/>
  <c r="L995" i="4" a="1"/>
  <c r="L995" i="4"/>
  <c r="M995" i="4" s="1"/>
  <c r="L996" i="4" a="1"/>
  <c r="L996" i="4"/>
  <c r="M996" i="4" s="1"/>
  <c r="L997" i="4" a="1"/>
  <c r="L997" i="4" s="1"/>
  <c r="M997" i="4" s="1"/>
  <c r="L998" i="4" a="1"/>
  <c r="L998" i="4"/>
  <c r="M998" i="4" s="1"/>
  <c r="L999" i="4" a="1"/>
  <c r="L999" i="4" s="1"/>
  <c r="M999" i="4" s="1"/>
  <c r="L1000" i="4" a="1"/>
  <c r="L1000" i="4"/>
  <c r="M1000" i="4" s="1"/>
  <c r="L1001" i="4" a="1"/>
  <c r="L1001" i="4"/>
  <c r="M1001" i="4" s="1"/>
  <c r="L1002" i="4" a="1"/>
  <c r="L1002" i="4"/>
  <c r="M1002" i="4" s="1"/>
  <c r="L1003" i="4" a="1"/>
  <c r="L1003" i="4"/>
  <c r="M1003" i="4" s="1"/>
  <c r="L1004" i="4" a="1"/>
  <c r="L1004" i="4"/>
  <c r="M1004" i="4" s="1"/>
  <c r="L1005" i="4" a="1"/>
  <c r="L1005" i="4" s="1"/>
  <c r="M1005" i="4" s="1"/>
  <c r="L1006" i="4" a="1"/>
  <c r="L1006" i="4"/>
  <c r="M1006" i="4" s="1"/>
  <c r="L1007" i="4" a="1"/>
  <c r="L1007" i="4"/>
  <c r="M1007" i="4" s="1"/>
  <c r="L1008" i="4" a="1"/>
  <c r="L1008" i="4"/>
  <c r="M1008" i="4" s="1"/>
  <c r="L1009" i="4" a="1"/>
  <c r="L1009" i="4"/>
  <c r="M1009" i="4" s="1"/>
  <c r="L1010" i="4" a="1"/>
  <c r="L1010" i="4" s="1"/>
  <c r="M1010" i="4" s="1"/>
  <c r="L1011" i="4" a="1"/>
  <c r="L1011" i="4" s="1"/>
  <c r="M1011" i="4" s="1"/>
  <c r="L1012" i="4" a="1"/>
  <c r="L1012" i="4"/>
  <c r="M1012" i="4" s="1"/>
  <c r="L1013" i="4" a="1"/>
  <c r="L1013" i="4"/>
  <c r="M1013" i="4" s="1"/>
  <c r="L1014" i="4" a="1"/>
  <c r="L1014" i="4"/>
  <c r="M1014" i="4" s="1"/>
  <c r="L1015" i="4" a="1"/>
  <c r="L1015" i="4"/>
  <c r="M1015" i="4" s="1"/>
  <c r="L1016" i="4" a="1"/>
  <c r="L1016" i="4"/>
  <c r="M1016" i="4" s="1"/>
  <c r="L1017" i="4" a="1"/>
  <c r="L1017" i="4" s="1"/>
  <c r="L1018" i="4" a="1"/>
  <c r="L1018" i="4"/>
  <c r="M1018" i="4" s="1"/>
  <c r="L1019" i="4" a="1"/>
  <c r="L1019" i="4"/>
  <c r="M1019" i="4" s="1"/>
  <c r="L1020" i="4" a="1"/>
  <c r="L1020" i="4"/>
  <c r="M1020" i="4" s="1"/>
  <c r="L1021" i="4" a="1"/>
  <c r="L1021" i="4"/>
  <c r="M1021" i="4" s="1"/>
  <c r="L1022" i="4" a="1"/>
  <c r="L1022" i="4"/>
  <c r="M1022" i="4" s="1"/>
  <c r="L1023" i="4" a="1"/>
  <c r="L1023" i="4" s="1"/>
  <c r="M1023" i="4" s="1"/>
  <c r="L1024" i="4" a="1"/>
  <c r="L1024" i="4"/>
  <c r="M1024" i="4" s="1"/>
  <c r="L1025" i="4" a="1"/>
  <c r="L1025" i="4"/>
  <c r="M1025" i="4" s="1"/>
  <c r="L1026" i="4" a="1"/>
  <c r="L1026" i="4"/>
  <c r="M1026" i="4" s="1"/>
  <c r="L1027" i="4" a="1"/>
  <c r="L1027" i="4"/>
  <c r="M1027" i="4" s="1"/>
  <c r="L1028" i="4" a="1"/>
  <c r="L1028" i="4"/>
  <c r="M1028" i="4" s="1"/>
  <c r="L1029" i="4" a="1"/>
  <c r="L1029" i="4" s="1"/>
  <c r="M1029" i="4" s="1"/>
  <c r="L1030" i="4" a="1"/>
  <c r="L1030" i="4" s="1"/>
  <c r="M1030" i="4" s="1"/>
  <c r="L1031" i="4" a="1"/>
  <c r="L1031" i="4"/>
  <c r="M1031" i="4" s="1"/>
  <c r="L1032" i="4" a="1"/>
  <c r="L1032" i="4"/>
  <c r="M1032" i="4" s="1"/>
  <c r="L1033" i="4" a="1"/>
  <c r="L1033" i="4"/>
  <c r="M1033" i="4" s="1"/>
  <c r="L1034" i="4" a="1"/>
  <c r="L1034" i="4"/>
  <c r="M1034" i="4" s="1"/>
  <c r="L1035" i="4" a="1"/>
  <c r="L1035" i="4" s="1"/>
  <c r="M1035" i="4" s="1"/>
  <c r="L1036" i="4" a="1"/>
  <c r="L1036" i="4"/>
  <c r="M1036" i="4" s="1"/>
  <c r="L1037" i="4" a="1"/>
  <c r="L1037" i="4"/>
  <c r="M1037" i="4" s="1"/>
  <c r="L1038" i="4" a="1"/>
  <c r="L1038" i="4"/>
  <c r="M1038" i="4" s="1"/>
  <c r="L1039" i="4" a="1"/>
  <c r="L1039" i="4"/>
  <c r="M1039" i="4" s="1"/>
  <c r="L1040" i="4" a="1"/>
  <c r="L1040" i="4"/>
  <c r="M1040" i="4" s="1"/>
  <c r="L1041" i="4" a="1"/>
  <c r="L1041" i="4" s="1"/>
  <c r="M1041" i="4" s="1"/>
  <c r="L1042" i="4" a="1"/>
  <c r="L1042" i="4"/>
  <c r="M1042" i="4" s="1"/>
  <c r="L1043" i="4" a="1"/>
  <c r="L1043" i="4" s="1"/>
  <c r="M1043" i="4" s="1"/>
  <c r="L1044" i="4" a="1"/>
  <c r="L1044" i="4"/>
  <c r="M1044" i="4" s="1"/>
  <c r="L1045" i="4" a="1"/>
  <c r="L1045" i="4"/>
  <c r="M1045" i="4" s="1"/>
  <c r="L1046" i="4" a="1"/>
  <c r="L1046" i="4"/>
  <c r="M1046" i="4" s="1"/>
  <c r="L1047" i="4" a="1"/>
  <c r="L1047" i="4" s="1"/>
  <c r="M1047" i="4" s="1"/>
  <c r="L1048" i="4" a="1"/>
  <c r="L1048" i="4"/>
  <c r="M1048" i="4" s="1"/>
  <c r="L1049" i="4" a="1"/>
  <c r="L1049" i="4"/>
  <c r="M1049" i="4" s="1"/>
  <c r="L1050" i="4" a="1"/>
  <c r="L1050" i="4"/>
  <c r="M1050" i="4" s="1"/>
  <c r="L1051" i="4" a="1"/>
  <c r="L1051" i="4"/>
  <c r="M1051" i="4" s="1"/>
  <c r="L1052" i="4" a="1"/>
  <c r="L1052" i="4"/>
  <c r="M1052" i="4" s="1"/>
  <c r="L1053" i="4" a="1"/>
  <c r="L1053" i="4" s="1"/>
  <c r="M1053" i="4" s="1"/>
  <c r="L1054" i="4" a="1"/>
  <c r="L1054" i="4"/>
  <c r="M1054" i="4" s="1"/>
  <c r="L1055" i="4" a="1"/>
  <c r="L1055" i="4"/>
  <c r="M1055" i="4" s="1"/>
  <c r="L1056" i="4" a="1"/>
  <c r="L1056" i="4" s="1"/>
  <c r="M1056" i="4" s="1"/>
  <c r="L1057" i="4" a="1"/>
  <c r="L1057" i="4"/>
  <c r="M1057" i="4" s="1"/>
  <c r="L1058" i="4" a="1"/>
  <c r="L1058" i="4"/>
  <c r="M1058" i="4" s="1"/>
  <c r="L1059" i="4" a="1"/>
  <c r="L1059" i="4" s="1"/>
  <c r="M1059" i="4" s="1"/>
  <c r="L1060" i="4" a="1"/>
  <c r="L1060" i="4"/>
  <c r="M1060" i="4" s="1"/>
  <c r="L1061" i="4" a="1"/>
  <c r="L1061" i="4"/>
  <c r="M1061" i="4" s="1"/>
  <c r="L1062" i="4" a="1"/>
  <c r="L1062" i="4"/>
  <c r="M1062" i="4" s="1"/>
  <c r="L1063" i="4" a="1"/>
  <c r="L1063" i="4"/>
  <c r="M1063" i="4" s="1"/>
  <c r="L1064" i="4" a="1"/>
  <c r="L1064" i="4"/>
  <c r="M1064" i="4" s="1"/>
  <c r="L1065" i="4" a="1"/>
  <c r="L1065" i="4" s="1"/>
  <c r="M1065" i="4" s="1"/>
  <c r="L1066" i="4" a="1"/>
  <c r="L1066" i="4"/>
  <c r="M1066" i="4" s="1"/>
  <c r="L1067" i="4" a="1"/>
  <c r="L1067" i="4"/>
  <c r="M1067" i="4" s="1"/>
  <c r="L1068" i="4" a="1"/>
  <c r="L1068" i="4"/>
  <c r="M1068" i="4" s="1"/>
  <c r="L1069" i="4" a="1"/>
  <c r="L1069" i="4" s="1"/>
  <c r="M1069" i="4" s="1"/>
  <c r="L1070" i="4" a="1"/>
  <c r="L1070" i="4"/>
  <c r="M1070" i="4" s="1"/>
  <c r="L1071" i="4" a="1"/>
  <c r="L1071" i="4" s="1"/>
  <c r="M1071" i="4" s="1"/>
  <c r="L1072" i="4" a="1"/>
  <c r="L1072" i="4"/>
  <c r="M1072" i="4" s="1"/>
  <c r="L1073" i="4" a="1"/>
  <c r="L1073" i="4"/>
  <c r="M1073" i="4" s="1"/>
  <c r="L1074" i="4" a="1"/>
  <c r="L1074" i="4"/>
  <c r="M1074" i="4" s="1"/>
  <c r="L1075" i="4" a="1"/>
  <c r="L1075" i="4"/>
  <c r="M1075" i="4" s="1"/>
  <c r="L1076" i="4" a="1"/>
  <c r="L1076" i="4"/>
  <c r="M1076" i="4" s="1"/>
  <c r="L1077" i="4" a="1"/>
  <c r="L1077" i="4" s="1"/>
  <c r="M1077" i="4" s="1"/>
  <c r="L1078" i="4" a="1"/>
  <c r="L1078" i="4"/>
  <c r="M1078" i="4" s="1"/>
  <c r="L1079" i="4" a="1"/>
  <c r="L1079" i="4"/>
  <c r="M1079" i="4" s="1"/>
  <c r="L1080" i="4" a="1"/>
  <c r="L1080" i="4"/>
  <c r="M1080" i="4" s="1"/>
  <c r="L1081" i="4" a="1"/>
  <c r="L1081" i="4"/>
  <c r="M1081" i="4" s="1"/>
  <c r="L1082" i="4" a="1"/>
  <c r="L1082" i="4" s="1"/>
  <c r="M1082" i="4" s="1"/>
  <c r="L1083" i="4" a="1"/>
  <c r="L1083" i="4" s="1"/>
  <c r="M1083" i="4" s="1"/>
  <c r="L1084" i="4" a="1"/>
  <c r="L1084" i="4"/>
  <c r="M1084" i="4" s="1"/>
  <c r="L1085" i="4" a="1"/>
  <c r="L1085" i="4"/>
  <c r="M1085" i="4" s="1"/>
  <c r="L1086" i="4" a="1"/>
  <c r="L1086" i="4"/>
  <c r="M1086" i="4" s="1"/>
  <c r="L1087" i="4" a="1"/>
  <c r="L1087" i="4"/>
  <c r="M1087" i="4" s="1"/>
  <c r="L1088" i="4" a="1"/>
  <c r="L1088" i="4"/>
  <c r="M1088" i="4" s="1"/>
  <c r="L1089" i="4" a="1"/>
  <c r="L1089" i="4" s="1"/>
  <c r="M1089" i="4" s="1"/>
  <c r="L1090" i="4" a="1"/>
  <c r="L1090" i="4"/>
  <c r="M1090" i="4" s="1"/>
  <c r="L1091" i="4" a="1"/>
  <c r="L1091" i="4"/>
  <c r="M1091" i="4" s="1"/>
  <c r="L1092" i="4" a="1"/>
  <c r="L1092" i="4"/>
  <c r="M1092" i="4" s="1"/>
  <c r="L1093" i="4" a="1"/>
  <c r="L1093" i="4"/>
  <c r="M1093" i="4" s="1"/>
  <c r="L1094" i="4" a="1"/>
  <c r="L1094" i="4"/>
  <c r="M1094" i="4" s="1"/>
  <c r="L1095" i="4" a="1"/>
  <c r="L1095" i="4" s="1"/>
  <c r="M1095" i="4" s="1"/>
  <c r="L1096" i="4" a="1"/>
  <c r="L1096" i="4"/>
  <c r="M1096" i="4" s="1"/>
  <c r="L1097" i="4" a="1"/>
  <c r="L1097" i="4"/>
  <c r="M1097" i="4" s="1"/>
  <c r="L1098" i="4" a="1"/>
  <c r="L1098" i="4"/>
  <c r="M1098" i="4" s="1"/>
  <c r="L1099" i="4" a="1"/>
  <c r="L1099" i="4"/>
  <c r="M1099" i="4" s="1"/>
  <c r="L1100" i="4" a="1"/>
  <c r="L1100" i="4"/>
  <c r="M1100" i="4" s="1"/>
  <c r="L1101" i="4" a="1"/>
  <c r="L1101" i="4"/>
  <c r="M1101" i="4" s="1"/>
  <c r="L1102" i="4" a="1"/>
  <c r="L1102" i="4"/>
  <c r="M1102" i="4" s="1"/>
  <c r="L1103" i="4" a="1"/>
  <c r="L1103" i="4"/>
  <c r="M1103" i="4" s="1"/>
  <c r="L1104" i="4" a="1"/>
  <c r="L1104" i="4"/>
  <c r="M1104" i="4" s="1"/>
  <c r="L1105" i="4" a="1"/>
  <c r="L1105" i="4"/>
  <c r="M1105" i="4" s="1"/>
  <c r="L1106" i="4" a="1"/>
  <c r="L1106" i="4"/>
  <c r="M1106" i="4" s="1"/>
  <c r="L1107" i="4" a="1"/>
  <c r="L1107" i="4"/>
  <c r="M1107" i="4" s="1"/>
  <c r="L1108" i="4" a="1"/>
  <c r="L1108" i="4"/>
  <c r="M1108" i="4" s="1"/>
  <c r="L1109" i="4" a="1"/>
  <c r="L1109" i="4"/>
  <c r="M1109" i="4" s="1"/>
  <c r="L1110" i="4" a="1"/>
  <c r="L1110" i="4"/>
  <c r="M1110" i="4" s="1"/>
  <c r="L1111" i="4" a="1"/>
  <c r="L1111" i="4"/>
  <c r="M1111" i="4" s="1"/>
  <c r="L1112" i="4" a="1"/>
  <c r="L1112" i="4"/>
  <c r="M1112" i="4" s="1"/>
  <c r="L1113" i="4" a="1"/>
  <c r="L1113" i="4"/>
  <c r="M1113" i="4" s="1"/>
  <c r="L1114" i="4" a="1"/>
  <c r="L1114" i="4"/>
  <c r="M1114" i="4" s="1"/>
  <c r="L1115" i="4" a="1"/>
  <c r="L1115" i="4"/>
  <c r="M1115" i="4" s="1"/>
  <c r="L1116" i="4" a="1"/>
  <c r="L1116" i="4"/>
  <c r="M1116" i="4" s="1"/>
  <c r="L1117" i="4" a="1"/>
  <c r="L1117" i="4"/>
  <c r="M1117" i="4" s="1"/>
  <c r="L1118" i="4" a="1"/>
  <c r="L1118" i="4"/>
  <c r="M1118" i="4" s="1"/>
  <c r="L1119" i="4" a="1"/>
  <c r="L1119" i="4"/>
  <c r="M1119" i="4" s="1"/>
  <c r="L1120" i="4" a="1"/>
  <c r="L1120" i="4"/>
  <c r="M1120" i="4" s="1"/>
  <c r="L1121" i="4" a="1"/>
  <c r="L1121" i="4"/>
  <c r="M1121" i="4" s="1"/>
  <c r="L1122" i="4" a="1"/>
  <c r="L1122" i="4"/>
  <c r="M1122" i="4" s="1"/>
  <c r="L1123" i="4" a="1"/>
  <c r="L1123" i="4"/>
  <c r="M1123" i="4" s="1"/>
  <c r="L1124" i="4" a="1"/>
  <c r="L1124" i="4"/>
  <c r="M1124" i="4" s="1"/>
  <c r="L1125" i="4" a="1"/>
  <c r="L1125" i="4"/>
  <c r="M1125" i="4" s="1"/>
  <c r="L1126" i="4" a="1"/>
  <c r="L1126" i="4"/>
  <c r="M1126" i="4" s="1"/>
  <c r="L1127" i="4" a="1"/>
  <c r="L1127" i="4"/>
  <c r="M1127" i="4" s="1"/>
  <c r="L1128" i="4" a="1"/>
  <c r="L1128" i="4"/>
  <c r="M1128" i="4" s="1"/>
  <c r="L1129" i="4" a="1"/>
  <c r="L1129" i="4"/>
  <c r="M1129" i="4" s="1"/>
  <c r="L1130" i="4" a="1"/>
  <c r="L1130" i="4"/>
  <c r="M1130" i="4" s="1"/>
  <c r="L1131" i="4" a="1"/>
  <c r="L1131" i="4"/>
  <c r="M1131" i="4" s="1"/>
  <c r="L1132" i="4" a="1"/>
  <c r="L1132" i="4"/>
  <c r="M1132" i="4" s="1"/>
  <c r="L1133" i="4" a="1"/>
  <c r="L1133" i="4"/>
  <c r="M1133" i="4" s="1"/>
  <c r="L1134" i="4" a="1"/>
  <c r="L1134" i="4"/>
  <c r="M1134" i="4" s="1"/>
  <c r="L1135" i="4" a="1"/>
  <c r="L1135" i="4"/>
  <c r="M1135" i="4" s="1"/>
  <c r="L1136" i="4" a="1"/>
  <c r="L1136" i="4"/>
  <c r="M1136" i="4" s="1"/>
  <c r="L1137" i="4" a="1"/>
  <c r="L1137" i="4"/>
  <c r="M1137" i="4" s="1"/>
  <c r="L1138" i="4" a="1"/>
  <c r="L1138" i="4"/>
  <c r="M1138" i="4" s="1"/>
  <c r="L1139" i="4" a="1"/>
  <c r="L1139" i="4"/>
  <c r="M1139" i="4" s="1"/>
  <c r="L1140" i="4" a="1"/>
  <c r="L1140" i="4"/>
  <c r="M1140" i="4" s="1"/>
  <c r="L1141" i="4" a="1"/>
  <c r="L1141" i="4"/>
  <c r="M1141" i="4" s="1"/>
  <c r="L1142" i="4" a="1"/>
  <c r="L1142" i="4"/>
  <c r="M1142" i="4" s="1"/>
  <c r="L1143" i="4" a="1"/>
  <c r="L1143" i="4"/>
  <c r="M1143" i="4" s="1"/>
  <c r="L1144" i="4" a="1"/>
  <c r="L1144" i="4"/>
  <c r="M1144" i="4" s="1"/>
  <c r="L1145" i="4" a="1"/>
  <c r="L1145" i="4"/>
  <c r="M1145" i="4" s="1"/>
  <c r="L1146" i="4" a="1"/>
  <c r="L1146" i="4"/>
  <c r="M1146" i="4" s="1"/>
  <c r="L1147" i="4" a="1"/>
  <c r="L1147" i="4"/>
  <c r="M1147" i="4" s="1"/>
  <c r="L1148" i="4" a="1"/>
  <c r="L1148" i="4"/>
  <c r="M1148" i="4" s="1"/>
  <c r="L1149" i="4" a="1"/>
  <c r="L1149" i="4"/>
  <c r="M1149" i="4" s="1"/>
  <c r="L1150" i="4" a="1"/>
  <c r="L1150" i="4"/>
  <c r="M1150" i="4" s="1"/>
  <c r="L1151" i="4" a="1"/>
  <c r="L1151" i="4"/>
  <c r="M1151" i="4" s="1"/>
  <c r="L1152" i="4" a="1"/>
  <c r="L1152" i="4"/>
  <c r="M1152" i="4" s="1"/>
  <c r="L1153" i="4" a="1"/>
  <c r="L1153" i="4"/>
  <c r="M1153" i="4" s="1"/>
  <c r="L1154" i="4" a="1"/>
  <c r="L1154" i="4"/>
  <c r="M1154" i="4" s="1"/>
  <c r="L1155" i="4" a="1"/>
  <c r="L1155" i="4"/>
  <c r="M1155" i="4" s="1"/>
  <c r="L1156" i="4" a="1"/>
  <c r="L1156" i="4"/>
  <c r="M1156" i="4" s="1"/>
  <c r="L1157" i="4" a="1"/>
  <c r="L1157" i="4"/>
  <c r="M1157" i="4" s="1"/>
  <c r="L1158" i="4" a="1"/>
  <c r="L1158" i="4"/>
  <c r="M1158" i="4" s="1"/>
  <c r="L1159" i="4" a="1"/>
  <c r="L1159" i="4"/>
  <c r="M1159" i="4" s="1"/>
  <c r="L1160" i="4" a="1"/>
  <c r="L1160" i="4"/>
  <c r="M1160" i="4" s="1"/>
  <c r="L1161" i="4" a="1"/>
  <c r="L1161" i="4"/>
  <c r="M1161" i="4" s="1"/>
  <c r="L1162" i="4" a="1"/>
  <c r="L1162" i="4"/>
  <c r="M1162" i="4" s="1"/>
  <c r="L1163" i="4" a="1"/>
  <c r="L1163" i="4"/>
  <c r="M1163" i="4" s="1"/>
  <c r="L1164" i="4" a="1"/>
  <c r="L1164" i="4"/>
  <c r="M1164" i="4" s="1"/>
  <c r="L1165" i="4" a="1"/>
  <c r="L1165" i="4"/>
  <c r="M1165" i="4" s="1"/>
  <c r="L1166" i="4" a="1"/>
  <c r="L1166" i="4"/>
  <c r="L1167" i="4" a="1"/>
  <c r="L1167" i="4"/>
  <c r="M1167" i="4" s="1"/>
  <c r="L1168" i="4" a="1"/>
  <c r="L1168" i="4"/>
  <c r="M1168" i="4" s="1"/>
  <c r="L1169" i="4" a="1"/>
  <c r="L1169" i="4"/>
  <c r="M1169" i="4" s="1"/>
  <c r="L1170" i="4" a="1"/>
  <c r="L1170" i="4"/>
  <c r="M1170" i="4" s="1"/>
  <c r="L1171" i="4" a="1"/>
  <c r="L1171" i="4"/>
  <c r="M1171" i="4" s="1"/>
  <c r="L1172" i="4" a="1"/>
  <c r="L1172" i="4"/>
  <c r="M1172" i="4" s="1"/>
  <c r="L1173" i="4" a="1"/>
  <c r="L1173" i="4"/>
  <c r="M1173" i="4" s="1"/>
  <c r="L1174" i="4" a="1"/>
  <c r="L1174" i="4"/>
  <c r="M1174" i="4" s="1"/>
  <c r="L1175" i="4" a="1"/>
  <c r="L1175" i="4"/>
  <c r="M1175" i="4" s="1"/>
  <c r="L1176" i="4" a="1"/>
  <c r="L1176" i="4"/>
  <c r="M1176" i="4" s="1"/>
  <c r="L1177" i="4" a="1"/>
  <c r="L1177" i="4"/>
  <c r="M1177" i="4" s="1"/>
  <c r="L1178" i="4" a="1"/>
  <c r="L1178" i="4"/>
  <c r="M1178" i="4" s="1"/>
  <c r="L1179" i="4" a="1"/>
  <c r="L1179" i="4"/>
  <c r="M1179" i="4" s="1"/>
  <c r="L1180" i="4" a="1"/>
  <c r="L1180" i="4"/>
  <c r="M1180" i="4" s="1"/>
  <c r="L1181" i="4" a="1"/>
  <c r="L1181" i="4"/>
  <c r="M1181" i="4" s="1"/>
  <c r="L1182" i="4" a="1"/>
  <c r="L1182" i="4"/>
  <c r="M1182" i="4" s="1"/>
  <c r="L1183" i="4" a="1"/>
  <c r="L1183" i="4"/>
  <c r="M1183" i="4" s="1"/>
  <c r="L1184" i="4" a="1"/>
  <c r="L1184" i="4"/>
  <c r="M1184" i="4" s="1"/>
  <c r="L1185" i="4" a="1"/>
  <c r="L1185" i="4"/>
  <c r="M1185" i="4" s="1"/>
  <c r="L1186" i="4" a="1"/>
  <c r="L1186" i="4"/>
  <c r="M1186" i="4" s="1"/>
  <c r="L1187" i="4" a="1"/>
  <c r="L1187" i="4"/>
  <c r="M1187" i="4" s="1"/>
  <c r="L1188" i="4" a="1"/>
  <c r="L1188" i="4"/>
  <c r="M1188" i="4" s="1"/>
  <c r="L1189" i="4" a="1"/>
  <c r="L1189" i="4"/>
  <c r="M1189" i="4" s="1"/>
  <c r="L1190" i="4" a="1"/>
  <c r="L1190" i="4"/>
  <c r="M1190" i="4" s="1"/>
  <c r="L1191" i="4" a="1"/>
  <c r="L1191" i="4"/>
  <c r="M1191" i="4" s="1"/>
  <c r="L1192" i="4" a="1"/>
  <c r="L1192" i="4"/>
  <c r="M1192" i="4" s="1"/>
  <c r="L1193" i="4" a="1"/>
  <c r="L1193" i="4"/>
  <c r="M1193" i="4" s="1"/>
  <c r="L1194" i="4" a="1"/>
  <c r="L1194" i="4"/>
  <c r="M1194" i="4" s="1"/>
  <c r="L1195" i="4" a="1"/>
  <c r="L1195" i="4"/>
  <c r="M1195" i="4" s="1"/>
  <c r="L1196" i="4" a="1"/>
  <c r="L1196" i="4"/>
  <c r="M1196" i="4" s="1"/>
  <c r="L1197" i="4" a="1"/>
  <c r="L1197" i="4"/>
  <c r="M1197" i="4" s="1"/>
  <c r="L1198" i="4" a="1"/>
  <c r="L1198" i="4"/>
  <c r="M1198" i="4" s="1"/>
  <c r="L1199" i="4" a="1"/>
  <c r="L1199" i="4"/>
  <c r="M1199" i="4" s="1"/>
  <c r="L1200" i="4" a="1"/>
  <c r="L1200" i="4"/>
  <c r="M1200" i="4" s="1"/>
  <c r="L1201" i="4" a="1"/>
  <c r="L1201" i="4"/>
  <c r="M1201" i="4" s="1"/>
  <c r="L1202" i="4" a="1"/>
  <c r="L1202" i="4"/>
  <c r="M1202" i="4" s="1"/>
  <c r="L1203" i="4" a="1"/>
  <c r="L1203" i="4"/>
  <c r="M1203" i="4" s="1"/>
  <c r="L1204" i="4" a="1"/>
  <c r="L1204" i="4"/>
  <c r="M1204" i="4" s="1"/>
  <c r="L1205" i="4" a="1"/>
  <c r="L1205" i="4"/>
  <c r="M1205" i="4" s="1"/>
  <c r="L1206" i="4" a="1"/>
  <c r="L1206" i="4"/>
  <c r="M1206" i="4" s="1"/>
  <c r="L1207" i="4" a="1"/>
  <c r="L1207" i="4"/>
  <c r="M1207" i="4" s="1"/>
  <c r="L1208" i="4" a="1"/>
  <c r="L1208" i="4"/>
  <c r="M1208" i="4" s="1"/>
  <c r="L1209" i="4" a="1"/>
  <c r="L1209" i="4"/>
  <c r="M1209" i="4" s="1"/>
  <c r="L1210" i="4" a="1"/>
  <c r="L1210" i="4"/>
  <c r="M1210" i="4" s="1"/>
  <c r="L1211" i="4" a="1"/>
  <c r="L1211" i="4"/>
  <c r="M1211" i="4" s="1"/>
  <c r="L1212" i="4" a="1"/>
  <c r="L1212" i="4"/>
  <c r="M1212" i="4" s="1"/>
  <c r="L1213" i="4" a="1"/>
  <c r="L1213" i="4"/>
  <c r="M1213" i="4" s="1"/>
  <c r="L1214" i="4" a="1"/>
  <c r="L1214" i="4"/>
  <c r="M1214" i="4" s="1"/>
  <c r="L1215" i="4" a="1"/>
  <c r="L1215" i="4"/>
  <c r="M1215" i="4" s="1"/>
  <c r="L1216" i="4" a="1"/>
  <c r="L1216" i="4"/>
  <c r="M1216" i="4" s="1"/>
  <c r="L1217" i="4" a="1"/>
  <c r="L1217" i="4"/>
  <c r="M1217" i="4" s="1"/>
  <c r="L1218" i="4" a="1"/>
  <c r="L1218" i="4"/>
  <c r="M1218" i="4" s="1"/>
  <c r="L1219" i="4" a="1"/>
  <c r="L1219" i="4"/>
  <c r="M1219" i="4" s="1"/>
  <c r="L1220" i="4" a="1"/>
  <c r="L1220" i="4"/>
  <c r="M1220" i="4" s="1"/>
  <c r="L1221" i="4" a="1"/>
  <c r="L1221" i="4"/>
  <c r="M1221" i="4" s="1"/>
  <c r="L1222" i="4" a="1"/>
  <c r="L1222" i="4"/>
  <c r="M1222" i="4" s="1"/>
  <c r="L1223" i="4" a="1"/>
  <c r="L1223" i="4"/>
  <c r="M1223" i="4" s="1"/>
  <c r="L1224" i="4" a="1"/>
  <c r="L1224" i="4"/>
  <c r="M1224" i="4" s="1"/>
  <c r="L1225" i="4" a="1"/>
  <c r="L1225" i="4"/>
  <c r="M1225" i="4" s="1"/>
  <c r="L1226" i="4" a="1"/>
  <c r="L1226" i="4"/>
  <c r="M1226" i="4" s="1"/>
  <c r="L1227" i="4" a="1"/>
  <c r="L1227" i="4"/>
  <c r="M1227" i="4" s="1"/>
  <c r="L1228" i="4" a="1"/>
  <c r="L1228" i="4"/>
  <c r="M1228" i="4" s="1"/>
  <c r="L1229" i="4" a="1"/>
  <c r="L1229" i="4"/>
  <c r="M1229" i="4" s="1"/>
  <c r="L1230" i="4" a="1"/>
  <c r="L1230" i="4"/>
  <c r="M1230" i="4" s="1"/>
  <c r="L1231" i="4" a="1"/>
  <c r="L1231" i="4"/>
  <c r="M1231" i="4" s="1"/>
  <c r="L1232" i="4" a="1"/>
  <c r="L1232" i="4"/>
  <c r="M1232" i="4" s="1"/>
  <c r="L1233" i="4" a="1"/>
  <c r="L1233" i="4"/>
  <c r="M1233" i="4" s="1"/>
  <c r="L1234" i="4" a="1"/>
  <c r="L1234" i="4"/>
  <c r="M1234" i="4" s="1"/>
  <c r="L1235" i="4" a="1"/>
  <c r="L1235" i="4"/>
  <c r="M1235" i="4" s="1"/>
  <c r="L1236" i="4" a="1"/>
  <c r="L1236" i="4"/>
  <c r="M1236" i="4" s="1"/>
  <c r="L1237" i="4" a="1"/>
  <c r="L1237" i="4"/>
  <c r="M1237" i="4" s="1"/>
  <c r="L1238" i="4" a="1"/>
  <c r="L1238" i="4"/>
  <c r="M1238" i="4" s="1"/>
  <c r="L1239" i="4" a="1"/>
  <c r="L1239" i="4"/>
  <c r="M1239" i="4" s="1"/>
  <c r="L1240" i="4" a="1"/>
  <c r="L1240" i="4"/>
  <c r="M1240" i="4" s="1"/>
  <c r="L1241" i="4" a="1"/>
  <c r="L1241" i="4"/>
  <c r="M1241" i="4" s="1"/>
  <c r="L1242" i="4" a="1"/>
  <c r="L1242" i="4"/>
  <c r="M1242" i="4" s="1"/>
  <c r="L1243" i="4" a="1"/>
  <c r="L1243" i="4"/>
  <c r="M1243" i="4" s="1"/>
  <c r="L1244" i="4" a="1"/>
  <c r="L1244" i="4"/>
  <c r="M1244" i="4" s="1"/>
  <c r="L1245" i="4" a="1"/>
  <c r="L1245" i="4"/>
  <c r="M1245" i="4" s="1"/>
  <c r="L1246" i="4" a="1"/>
  <c r="L1246" i="4"/>
  <c r="M1246" i="4" s="1"/>
  <c r="L1247" i="4" a="1"/>
  <c r="L1247" i="4"/>
  <c r="M1247" i="4" s="1"/>
  <c r="L1248" i="4" a="1"/>
  <c r="L1248" i="4"/>
  <c r="M1248" i="4" s="1"/>
  <c r="L1249" i="4" a="1"/>
  <c r="L1249" i="4"/>
  <c r="M1249" i="4" s="1"/>
  <c r="L1250" i="4" a="1"/>
  <c r="L1250" i="4"/>
  <c r="M1250" i="4" s="1"/>
  <c r="L1251" i="4" a="1"/>
  <c r="L1251" i="4"/>
  <c r="M1251" i="4" s="1"/>
  <c r="L1252" i="4" a="1"/>
  <c r="L1252" i="4"/>
  <c r="M1252" i="4" s="1"/>
  <c r="L1253" i="4" a="1"/>
  <c r="L1253" i="4"/>
  <c r="M1253" i="4" s="1"/>
  <c r="L1254" i="4" a="1"/>
  <c r="L1254" i="4"/>
  <c r="M1254" i="4" s="1"/>
  <c r="L1255" i="4" a="1"/>
  <c r="L1255" i="4"/>
  <c r="M1255" i="4" s="1"/>
  <c r="L1256" i="4" a="1"/>
  <c r="L1256" i="4"/>
  <c r="M1256" i="4" s="1"/>
  <c r="L1257" i="4" a="1"/>
  <c r="L1257" i="4"/>
  <c r="M1257" i="4" s="1"/>
  <c r="L1258" i="4" a="1"/>
  <c r="L1258" i="4"/>
  <c r="M1258" i="4" s="1"/>
  <c r="L1259" i="4" a="1"/>
  <c r="L1259" i="4"/>
  <c r="M1259" i="4" s="1"/>
  <c r="L1260" i="4" a="1"/>
  <c r="L1260" i="4"/>
  <c r="M1260" i="4" s="1"/>
  <c r="L1261" i="4" a="1"/>
  <c r="L1261" i="4"/>
  <c r="M1261" i="4" s="1"/>
  <c r="L1262" i="4" a="1"/>
  <c r="L1262" i="4"/>
  <c r="M1262" i="4" s="1"/>
  <c r="L1263" i="4" a="1"/>
  <c r="L1263" i="4"/>
  <c r="M1263" i="4" s="1"/>
  <c r="L1264" i="4" a="1"/>
  <c r="L1264" i="4"/>
  <c r="M1264" i="4" s="1"/>
  <c r="L1265" i="4" a="1"/>
  <c r="L1265" i="4"/>
  <c r="M1265" i="4" s="1"/>
  <c r="L1266" i="4" a="1"/>
  <c r="L1266" i="4"/>
  <c r="M1266" i="4" s="1"/>
  <c r="L1267" i="4" a="1"/>
  <c r="L1267" i="4"/>
  <c r="M1267" i="4" s="1"/>
  <c r="L1268" i="4" a="1"/>
  <c r="L1268" i="4"/>
  <c r="M1268" i="4" s="1"/>
  <c r="L1269" i="4" a="1"/>
  <c r="L1269" i="4"/>
  <c r="M1269" i="4" s="1"/>
  <c r="L1270" i="4" a="1"/>
  <c r="L1270" i="4"/>
  <c r="M1270" i="4" s="1"/>
  <c r="L1271" i="4" a="1"/>
  <c r="L1271" i="4"/>
  <c r="M1271" i="4" s="1"/>
  <c r="L1272" i="4" a="1"/>
  <c r="L1272" i="4"/>
  <c r="M1272" i="4" s="1"/>
  <c r="L1273" i="4" a="1"/>
  <c r="L1273" i="4"/>
  <c r="M1273" i="4" s="1"/>
  <c r="L1274" i="4" a="1"/>
  <c r="L1274" i="4"/>
  <c r="M1274" i="4" s="1"/>
  <c r="L1275" i="4" a="1"/>
  <c r="L1275" i="4"/>
  <c r="M1275" i="4" s="1"/>
  <c r="L1276" i="4" a="1"/>
  <c r="L1276" i="4"/>
  <c r="M1276" i="4" s="1"/>
  <c r="L1277" i="4" a="1"/>
  <c r="L1277" i="4"/>
  <c r="M1277" i="4" s="1"/>
  <c r="L1278" i="4" a="1"/>
  <c r="L1278" i="4"/>
  <c r="M1278" i="4" s="1"/>
  <c r="L1279" i="4" a="1"/>
  <c r="L1279" i="4"/>
  <c r="M1279" i="4" s="1"/>
  <c r="L1280" i="4" a="1"/>
  <c r="L1280" i="4"/>
  <c r="M1280" i="4" s="1"/>
  <c r="L1281" i="4" a="1"/>
  <c r="L1281" i="4"/>
  <c r="M1281" i="4" s="1"/>
  <c r="L1282" i="4" a="1"/>
  <c r="L1282" i="4"/>
  <c r="M1282" i="4" s="1"/>
  <c r="L1283" i="4" a="1"/>
  <c r="L1283" i="4"/>
  <c r="M1283" i="4" s="1"/>
  <c r="L1284" i="4" a="1"/>
  <c r="L1284" i="4"/>
  <c r="M1284" i="4" s="1"/>
  <c r="L1285" i="4" a="1"/>
  <c r="L1285" i="4"/>
  <c r="M1285" i="4" s="1"/>
  <c r="L1286" i="4" a="1"/>
  <c r="L1286" i="4"/>
  <c r="M1286" i="4" s="1"/>
  <c r="L1287" i="4" a="1"/>
  <c r="L1287" i="4"/>
  <c r="M1287" i="4" s="1"/>
  <c r="L1288" i="4" a="1"/>
  <c r="L1288" i="4"/>
  <c r="M1288" i="4" s="1"/>
  <c r="L1289" i="4" a="1"/>
  <c r="L1289" i="4"/>
  <c r="M1289" i="4" s="1"/>
  <c r="L1290" i="4" a="1"/>
  <c r="L1290" i="4"/>
  <c r="M1290" i="4" s="1"/>
  <c r="L1291" i="4" a="1"/>
  <c r="L1291" i="4"/>
  <c r="M1291" i="4" s="1"/>
  <c r="L1292" i="4" a="1"/>
  <c r="L1292" i="4"/>
  <c r="M1292" i="4" s="1"/>
  <c r="L1293" i="4" a="1"/>
  <c r="L1293" i="4"/>
  <c r="M1293" i="4" s="1"/>
  <c r="L1294" i="4" a="1"/>
  <c r="L1294" i="4"/>
  <c r="M1294" i="4" s="1"/>
  <c r="L1295" i="4" a="1"/>
  <c r="L1295" i="4"/>
  <c r="M1295" i="4" s="1"/>
  <c r="L1296" i="4" a="1"/>
  <c r="L1296" i="4"/>
  <c r="M1296" i="4" s="1"/>
  <c r="L1297" i="4" a="1"/>
  <c r="L1297" i="4"/>
  <c r="M1297" i="4" s="1"/>
  <c r="L1298" i="4" a="1"/>
  <c r="L1298" i="4"/>
  <c r="M1298" i="4" s="1"/>
  <c r="L1299" i="4" a="1"/>
  <c r="L1299" i="4"/>
  <c r="M1299" i="4" s="1"/>
  <c r="L1300" i="4" a="1"/>
  <c r="L1300" i="4"/>
  <c r="M1300" i="4" s="1"/>
  <c r="L1301" i="4" a="1"/>
  <c r="L1301" i="4"/>
  <c r="M1301" i="4" s="1"/>
  <c r="L1302" i="4" a="1"/>
  <c r="L1302" i="4"/>
  <c r="M1302" i="4" s="1"/>
  <c r="L1303" i="4" a="1"/>
  <c r="L1303" i="4"/>
  <c r="M1303" i="4" s="1"/>
  <c r="L1304" i="4" a="1"/>
  <c r="L1304" i="4"/>
  <c r="M1304" i="4" s="1"/>
  <c r="L1305" i="4" a="1"/>
  <c r="L1305" i="4"/>
  <c r="M1305" i="4" s="1"/>
  <c r="L1306" i="4" a="1"/>
  <c r="L1306" i="4"/>
  <c r="M1306" i="4" s="1"/>
  <c r="L1307" i="4" a="1"/>
  <c r="L1307" i="4"/>
  <c r="M1307" i="4" s="1"/>
  <c r="L1308" i="4" a="1"/>
  <c r="L1308" i="4"/>
  <c r="M1308" i="4" s="1"/>
  <c r="L1309" i="4" a="1"/>
  <c r="L1309" i="4"/>
  <c r="M1309" i="4" s="1"/>
  <c r="L1310" i="4" a="1"/>
  <c r="L1310" i="4"/>
  <c r="M1310" i="4" s="1"/>
  <c r="L1311" i="4" a="1"/>
  <c r="L1311" i="4"/>
  <c r="M1311" i="4" s="1"/>
  <c r="L1312" i="4" a="1"/>
  <c r="L1312" i="4"/>
  <c r="M1312" i="4" s="1"/>
  <c r="L1313" i="4" a="1"/>
  <c r="L1313" i="4"/>
  <c r="M1313" i="4" s="1"/>
  <c r="L1314" i="4" a="1"/>
  <c r="L1314" i="4"/>
  <c r="M1314" i="4" s="1"/>
  <c r="L1315" i="4" a="1"/>
  <c r="L1315" i="4"/>
  <c r="M1315" i="4" s="1"/>
  <c r="L1316" i="4" a="1"/>
  <c r="L1316" i="4"/>
  <c r="M1316" i="4" s="1"/>
  <c r="L1317" i="4" a="1"/>
  <c r="L1317" i="4"/>
  <c r="M1317" i="4" s="1"/>
  <c r="L1318" i="4" a="1"/>
  <c r="L1318" i="4"/>
  <c r="M1318" i="4" s="1"/>
  <c r="L1319" i="4" a="1"/>
  <c r="L1319" i="4"/>
  <c r="M1319" i="4" s="1"/>
  <c r="L1320" i="4" a="1"/>
  <c r="L1320" i="4"/>
  <c r="M1320" i="4" s="1"/>
  <c r="L1321" i="4" a="1"/>
  <c r="L1321" i="4"/>
  <c r="M1321" i="4" s="1"/>
  <c r="L1322" i="4" a="1"/>
  <c r="L1322" i="4"/>
  <c r="M1322" i="4" s="1"/>
  <c r="L1323" i="4" a="1"/>
  <c r="L1323" i="4"/>
  <c r="M1323" i="4" s="1"/>
  <c r="L1324" i="4" a="1"/>
  <c r="L1324" i="4"/>
  <c r="M1324" i="4" s="1"/>
  <c r="L1325" i="4" a="1"/>
  <c r="L1325" i="4"/>
  <c r="M1325" i="4" s="1"/>
  <c r="L1326" i="4" a="1"/>
  <c r="L1326" i="4"/>
  <c r="M1326" i="4" s="1"/>
  <c r="L1327" i="4" a="1"/>
  <c r="L1327" i="4"/>
  <c r="M1327" i="4" s="1"/>
  <c r="L1328" i="4" a="1"/>
  <c r="L1328" i="4"/>
  <c r="M1328" i="4" s="1"/>
  <c r="L1329" i="4" a="1"/>
  <c r="L1329" i="4"/>
  <c r="M1329" i="4" s="1"/>
  <c r="L1330" i="4" a="1"/>
  <c r="L1330" i="4"/>
  <c r="M1330" i="4" s="1"/>
  <c r="L1331" i="4" a="1"/>
  <c r="L1331" i="4"/>
  <c r="M1331" i="4" s="1"/>
  <c r="L1332" i="4" a="1"/>
  <c r="L1332" i="4"/>
  <c r="M1332" i="4" s="1"/>
  <c r="L1333" i="4" a="1"/>
  <c r="L1333" i="4"/>
  <c r="M1333" i="4" s="1"/>
  <c r="L1334" i="4" a="1"/>
  <c r="L1334" i="4"/>
  <c r="M1334" i="4" s="1"/>
  <c r="L1335" i="4" a="1"/>
  <c r="L1335" i="4"/>
  <c r="M1335" i="4" s="1"/>
  <c r="L1336" i="4" a="1"/>
  <c r="L1336" i="4"/>
  <c r="M1336" i="4" s="1"/>
  <c r="L1337" i="4" a="1"/>
  <c r="L1337" i="4"/>
  <c r="M1337" i="4" s="1"/>
  <c r="L1338" i="4" a="1"/>
  <c r="L1338" i="4"/>
  <c r="M1338" i="4" s="1"/>
  <c r="L1339" i="4" a="1"/>
  <c r="L1339" i="4"/>
  <c r="M1339" i="4" s="1"/>
  <c r="L1340" i="4" a="1"/>
  <c r="L1340" i="4"/>
  <c r="M1340" i="4" s="1"/>
  <c r="L1341" i="4" a="1"/>
  <c r="L1341" i="4"/>
  <c r="M1341" i="4" s="1"/>
  <c r="L1342" i="4" a="1"/>
  <c r="L1342" i="4"/>
  <c r="M1342" i="4" s="1"/>
  <c r="L1343" i="4" a="1"/>
  <c r="L1343" i="4"/>
  <c r="M1343" i="4" s="1"/>
  <c r="L1344" i="4" a="1"/>
  <c r="L1344" i="4"/>
  <c r="M1344" i="4" s="1"/>
  <c r="L1345" i="4" a="1"/>
  <c r="L1345" i="4"/>
  <c r="M1345" i="4" s="1"/>
  <c r="L1346" i="4" a="1"/>
  <c r="L1346" i="4"/>
  <c r="M1346" i="4" s="1"/>
  <c r="L1347" i="4" a="1"/>
  <c r="L1347" i="4"/>
  <c r="M1347" i="4" s="1"/>
  <c r="L1348" i="4" a="1"/>
  <c r="L1348" i="4"/>
  <c r="M1348" i="4" s="1"/>
  <c r="L1349" i="4" a="1"/>
  <c r="L1349" i="4"/>
  <c r="M1349" i="4" s="1"/>
  <c r="L1350" i="4" a="1"/>
  <c r="L1350" i="4"/>
  <c r="M1350" i="4" s="1"/>
  <c r="L1351" i="4" a="1"/>
  <c r="L1351" i="4"/>
  <c r="M1351" i="4" s="1"/>
  <c r="L1352" i="4" a="1"/>
  <c r="L1352" i="4"/>
  <c r="M1352" i="4" s="1"/>
  <c r="L1353" i="4" a="1"/>
  <c r="L1353" i="4"/>
  <c r="M1353" i="4" s="1"/>
  <c r="L1354" i="4" a="1"/>
  <c r="L1354" i="4"/>
  <c r="M1354" i="4" s="1"/>
  <c r="L1355" i="4" a="1"/>
  <c r="L1355" i="4"/>
  <c r="M1355" i="4" s="1"/>
  <c r="L1356" i="4" a="1"/>
  <c r="L1356" i="4"/>
  <c r="M1356" i="4" s="1"/>
  <c r="L1357" i="4" a="1"/>
  <c r="L1357" i="4"/>
  <c r="M1357" i="4" s="1"/>
  <c r="L1358" i="4" a="1"/>
  <c r="L1358" i="4"/>
  <c r="M1358" i="4" s="1"/>
  <c r="L1359" i="4" a="1"/>
  <c r="L1359" i="4"/>
  <c r="M1359" i="4" s="1"/>
  <c r="L1360" i="4" a="1"/>
  <c r="L1360" i="4"/>
  <c r="M1360" i="4" s="1"/>
  <c r="L1361" i="4" a="1"/>
  <c r="L1361" i="4"/>
  <c r="M1361" i="4" s="1"/>
  <c r="L1362" i="4" a="1"/>
  <c r="L1362" i="4"/>
  <c r="M1362" i="4" s="1"/>
  <c r="L1363" i="4" a="1"/>
  <c r="L1363" i="4"/>
  <c r="M1363" i="4" s="1"/>
  <c r="L1364" i="4" a="1"/>
  <c r="L1364" i="4"/>
  <c r="M1364" i="4" s="1"/>
  <c r="L1365" i="4" a="1"/>
  <c r="L1365" i="4"/>
  <c r="M1365" i="4" s="1"/>
  <c r="L1366" i="4" a="1"/>
  <c r="L1366" i="4"/>
  <c r="M1366" i="4" s="1"/>
  <c r="L1367" i="4" a="1"/>
  <c r="L1367" i="4"/>
  <c r="M1367" i="4" s="1"/>
  <c r="L1368" i="4" a="1"/>
  <c r="L1368" i="4"/>
  <c r="M1368" i="4" s="1"/>
  <c r="L1369" i="4" a="1"/>
  <c r="L1369" i="4"/>
  <c r="M1369" i="4" s="1"/>
  <c r="L1370" i="4" a="1"/>
  <c r="L1370" i="4"/>
  <c r="M1370" i="4" s="1"/>
  <c r="L1371" i="4" a="1"/>
  <c r="L1371" i="4"/>
  <c r="M1371" i="4" s="1"/>
  <c r="L1372" i="4" a="1"/>
  <c r="L1372" i="4"/>
  <c r="M1372" i="4" s="1"/>
  <c r="L1373" i="4" a="1"/>
  <c r="L1373" i="4"/>
  <c r="M1373" i="4" s="1"/>
  <c r="L1374" i="4" a="1"/>
  <c r="L1374" i="4"/>
  <c r="M1374" i="4" s="1"/>
  <c r="L1375" i="4" a="1"/>
  <c r="L1375" i="4"/>
  <c r="M1375" i="4" s="1"/>
  <c r="L1376" i="4" a="1"/>
  <c r="L1376" i="4"/>
  <c r="M1376" i="4" s="1"/>
  <c r="L1377" i="4" a="1"/>
  <c r="L1377" i="4"/>
  <c r="M1377" i="4" s="1"/>
  <c r="L1378" i="4" a="1"/>
  <c r="L1378" i="4"/>
  <c r="M1378" i="4" s="1"/>
  <c r="L1379" i="4" a="1"/>
  <c r="L1379" i="4"/>
  <c r="M1379" i="4" s="1"/>
  <c r="L1380" i="4" a="1"/>
  <c r="L1380" i="4"/>
  <c r="M1380" i="4" s="1"/>
  <c r="L1381" i="4" a="1"/>
  <c r="L1381" i="4"/>
  <c r="M1381" i="4" s="1"/>
  <c r="L1382" i="4" a="1"/>
  <c r="L1382" i="4"/>
  <c r="M1382" i="4" s="1"/>
  <c r="L1383" i="4" a="1"/>
  <c r="L1383" i="4"/>
  <c r="M1383" i="4" s="1"/>
  <c r="L1384" i="4" a="1"/>
  <c r="L1384" i="4"/>
  <c r="M1384" i="4" s="1"/>
  <c r="L1385" i="4" a="1"/>
  <c r="L1385" i="4"/>
  <c r="M1385" i="4" s="1"/>
  <c r="L1386" i="4" a="1"/>
  <c r="L1386" i="4"/>
  <c r="M1386" i="4" s="1"/>
  <c r="L1387" i="4" a="1"/>
  <c r="L1387" i="4"/>
  <c r="M1387" i="4" s="1"/>
  <c r="L1388" i="4" a="1"/>
  <c r="L1388" i="4"/>
  <c r="M1388" i="4" s="1"/>
  <c r="L1389" i="4" a="1"/>
  <c r="L1389" i="4"/>
  <c r="M1389" i="4" s="1"/>
  <c r="L1390" i="4" a="1"/>
  <c r="L1390" i="4"/>
  <c r="M1390" i="4" s="1"/>
  <c r="L1391" i="4" a="1"/>
  <c r="L1391" i="4"/>
  <c r="M1391" i="4" s="1"/>
  <c r="L1392" i="4" a="1"/>
  <c r="L1392" i="4"/>
  <c r="M1392" i="4" s="1"/>
  <c r="L1393" i="4" a="1"/>
  <c r="L1393" i="4"/>
  <c r="M1393" i="4" s="1"/>
  <c r="L1394" i="4" a="1"/>
  <c r="L1394" i="4"/>
  <c r="M1394" i="4" s="1"/>
  <c r="L1395" i="4" a="1"/>
  <c r="L1395" i="4"/>
  <c r="M1395" i="4" s="1"/>
  <c r="L1396" i="4" a="1"/>
  <c r="L1396" i="4"/>
  <c r="M1396" i="4" s="1"/>
  <c r="L1397" i="4" a="1"/>
  <c r="L1397" i="4"/>
  <c r="M1397" i="4" s="1"/>
  <c r="L1398" i="4" a="1"/>
  <c r="L1398" i="4"/>
  <c r="M1398" i="4" s="1"/>
  <c r="L1399" i="4" a="1"/>
  <c r="L1399" i="4"/>
  <c r="M1399" i="4" s="1"/>
  <c r="L1400" i="4" a="1"/>
  <c r="L1400" i="4"/>
  <c r="M1400" i="4" s="1"/>
  <c r="L1401" i="4" a="1"/>
  <c r="L1401" i="4"/>
  <c r="M1401" i="4" s="1"/>
  <c r="L1402" i="4" a="1"/>
  <c r="L1402" i="4"/>
  <c r="M1402" i="4" s="1"/>
  <c r="L1403" i="4" a="1"/>
  <c r="L1403" i="4"/>
  <c r="M1403" i="4" s="1"/>
  <c r="L1404" i="4" a="1"/>
  <c r="L1404" i="4"/>
  <c r="M1404" i="4" s="1"/>
  <c r="L1405" i="4" a="1"/>
  <c r="L1405" i="4"/>
  <c r="M1405" i="4" s="1"/>
  <c r="L1406" i="4" a="1"/>
  <c r="L1406" i="4"/>
  <c r="M1406" i="4" s="1"/>
  <c r="L1407" i="4" a="1"/>
  <c r="L1407" i="4"/>
  <c r="M1407" i="4" s="1"/>
  <c r="L1408" i="4" a="1"/>
  <c r="L1408" i="4"/>
  <c r="M1408" i="4" s="1"/>
  <c r="L1409" i="4" a="1"/>
  <c r="L1409" i="4"/>
  <c r="M1409" i="4" s="1"/>
  <c r="L1410" i="4" a="1"/>
  <c r="L1410" i="4"/>
  <c r="M1410" i="4" s="1"/>
  <c r="L1411" i="4" a="1"/>
  <c r="L1411" i="4"/>
  <c r="M1411" i="4" s="1"/>
  <c r="L1412" i="4" a="1"/>
  <c r="L1412" i="4"/>
  <c r="M1412" i="4" s="1"/>
  <c r="L1413" i="4" a="1"/>
  <c r="L1413" i="4"/>
  <c r="M1413" i="4" s="1"/>
  <c r="L1414" i="4" a="1"/>
  <c r="L1414" i="4"/>
  <c r="M1414" i="4" s="1"/>
  <c r="L1415" i="4" a="1"/>
  <c r="L1415" i="4"/>
  <c r="M1415" i="4" s="1"/>
  <c r="L1416" i="4" a="1"/>
  <c r="L1416" i="4"/>
  <c r="M1416" i="4" s="1"/>
  <c r="L1417" i="4" a="1"/>
  <c r="L1417" i="4"/>
  <c r="M1417" i="4" s="1"/>
  <c r="L1418" i="4" a="1"/>
  <c r="L1418" i="4"/>
  <c r="M1418" i="4" s="1"/>
  <c r="L1419" i="4" a="1"/>
  <c r="L1419" i="4"/>
  <c r="M1419" i="4" s="1"/>
  <c r="L1420" i="4" a="1"/>
  <c r="L1420" i="4"/>
  <c r="M1420" i="4" s="1"/>
  <c r="L1421" i="4" a="1"/>
  <c r="L1421" i="4"/>
  <c r="M1421" i="4" s="1"/>
  <c r="L1422" i="4" a="1"/>
  <c r="L1422" i="4"/>
  <c r="M1422" i="4" s="1"/>
  <c r="L1423" i="4" a="1"/>
  <c r="L1423" i="4"/>
  <c r="M1423" i="4" s="1"/>
  <c r="L1424" i="4" a="1"/>
  <c r="L1424" i="4"/>
  <c r="M1424" i="4" s="1"/>
  <c r="L1425" i="4" a="1"/>
  <c r="L1425" i="4"/>
  <c r="M1425" i="4" s="1"/>
  <c r="L1426" i="4" a="1"/>
  <c r="L1426" i="4"/>
  <c r="M1426" i="4" s="1"/>
  <c r="L1427" i="4" a="1"/>
  <c r="L1427" i="4"/>
  <c r="M1427" i="4" s="1"/>
  <c r="L1428" i="4" a="1"/>
  <c r="L1428" i="4"/>
  <c r="M1428" i="4" s="1"/>
  <c r="L1429" i="4" a="1"/>
  <c r="L1429" i="4"/>
  <c r="M1429" i="4" s="1"/>
  <c r="L1430" i="4" a="1"/>
  <c r="L1430" i="4"/>
  <c r="M1430" i="4" s="1"/>
  <c r="L1431" i="4" a="1"/>
  <c r="L1431" i="4"/>
  <c r="M1431" i="4" s="1"/>
  <c r="L1432" i="4" a="1"/>
  <c r="L1432" i="4"/>
  <c r="M1432" i="4" s="1"/>
  <c r="L1433" i="4" a="1"/>
  <c r="L1433" i="4"/>
  <c r="M1433" i="4" s="1"/>
  <c r="L1434" i="4" a="1"/>
  <c r="L1434" i="4"/>
  <c r="M1434" i="4" s="1"/>
  <c r="L1435" i="4" a="1"/>
  <c r="L1435" i="4"/>
  <c r="M1435" i="4" s="1"/>
  <c r="L1436" i="4" a="1"/>
  <c r="L1436" i="4"/>
  <c r="M1436" i="4" s="1"/>
  <c r="L1437" i="4" a="1"/>
  <c r="L1437" i="4"/>
  <c r="M1437" i="4" s="1"/>
  <c r="L1438" i="4" a="1"/>
  <c r="L1438" i="4"/>
  <c r="M1438" i="4" s="1"/>
  <c r="L1439" i="4" a="1"/>
  <c r="L1439" i="4"/>
  <c r="M1439" i="4" s="1"/>
  <c r="L1440" i="4" a="1"/>
  <c r="L1440" i="4"/>
  <c r="M1440" i="4" s="1"/>
  <c r="L1441" i="4" a="1"/>
  <c r="L1441" i="4"/>
  <c r="M1441" i="4" s="1"/>
  <c r="L1442" i="4" a="1"/>
  <c r="L1442" i="4"/>
  <c r="M1442" i="4" s="1"/>
  <c r="L1443" i="4" a="1"/>
  <c r="L1443" i="4"/>
  <c r="M1443" i="4" s="1"/>
  <c r="L1444" i="4" a="1"/>
  <c r="L1444" i="4"/>
  <c r="M1444" i="4" s="1"/>
  <c r="L1445" i="4" a="1"/>
  <c r="L1445" i="4"/>
  <c r="M1445" i="4" s="1"/>
  <c r="L1446" i="4" a="1"/>
  <c r="L1446" i="4"/>
  <c r="M1446" i="4" s="1"/>
  <c r="L1447" i="4" a="1"/>
  <c r="L1447" i="4"/>
  <c r="M1447" i="4" s="1"/>
  <c r="L1448" i="4" a="1"/>
  <c r="L1448" i="4"/>
  <c r="M1448" i="4" s="1"/>
  <c r="L1449" i="4" a="1"/>
  <c r="L1449" i="4"/>
  <c r="M1449" i="4" s="1"/>
  <c r="L1450" i="4" a="1"/>
  <c r="L1450" i="4"/>
  <c r="M1450" i="4" s="1"/>
  <c r="L1451" i="4" a="1"/>
  <c r="L1451" i="4"/>
  <c r="M1451" i="4" s="1"/>
  <c r="L1452" i="4" a="1"/>
  <c r="L1452" i="4"/>
  <c r="M1452" i="4" s="1"/>
  <c r="L1453" i="4" a="1"/>
  <c r="L1453" i="4"/>
  <c r="M1453" i="4" s="1"/>
  <c r="L1454" i="4" a="1"/>
  <c r="L1454" i="4"/>
  <c r="M1454" i="4" s="1"/>
  <c r="L1455" i="4" a="1"/>
  <c r="L1455" i="4"/>
  <c r="M1455" i="4" s="1"/>
  <c r="L1456" i="4" a="1"/>
  <c r="L1456" i="4"/>
  <c r="M1456" i="4" s="1"/>
  <c r="L1457" i="4" a="1"/>
  <c r="L1457" i="4"/>
  <c r="M1457" i="4" s="1"/>
  <c r="L1458" i="4" a="1"/>
  <c r="L1458" i="4"/>
  <c r="M1458" i="4" s="1"/>
  <c r="L1459" i="4" a="1"/>
  <c r="L1459" i="4"/>
  <c r="M1459" i="4" s="1"/>
  <c r="L1460" i="4" a="1"/>
  <c r="L1460" i="4"/>
  <c r="M1460" i="4" s="1"/>
  <c r="L1461" i="4" a="1"/>
  <c r="L1461" i="4"/>
  <c r="M1461" i="4" s="1"/>
  <c r="L1462" i="4" a="1"/>
  <c r="L1462" i="4"/>
  <c r="M1462" i="4" s="1"/>
  <c r="L1463" i="4" a="1"/>
  <c r="L1463" i="4"/>
  <c r="M1463" i="4" s="1"/>
  <c r="L1464" i="4" a="1"/>
  <c r="L1464" i="4"/>
  <c r="M1464" i="4" s="1"/>
  <c r="L1465" i="4" a="1"/>
  <c r="L1465" i="4"/>
  <c r="M1465" i="4" s="1"/>
  <c r="L1466" i="4" a="1"/>
  <c r="L1466" i="4"/>
  <c r="M1466" i="4" s="1"/>
  <c r="L1467" i="4" a="1"/>
  <c r="L1467" i="4"/>
  <c r="M1467" i="4" s="1"/>
  <c r="L1468" i="4" a="1"/>
  <c r="L1468" i="4"/>
  <c r="M1468" i="4" s="1"/>
  <c r="L1469" i="4" a="1"/>
  <c r="L1469" i="4"/>
  <c r="M1469" i="4" s="1"/>
  <c r="L1470" i="4" a="1"/>
  <c r="L1470" i="4"/>
  <c r="M1470" i="4" s="1"/>
  <c r="L1471" i="4" a="1"/>
  <c r="L1471" i="4"/>
  <c r="M1471" i="4" s="1"/>
  <c r="L2" i="4" a="1"/>
  <c r="L2" i="4" s="1"/>
  <c r="M2" i="4" s="1"/>
  <c r="BM18" i="6" l="1"/>
  <c r="O267" i="6"/>
  <c r="O1049" i="6"/>
  <c r="P93" i="6"/>
  <c r="O814" i="6"/>
  <c r="N1098" i="6"/>
  <c r="O664" i="6"/>
  <c r="O812" i="6"/>
  <c r="O1225" i="6"/>
  <c r="O1072" i="6"/>
  <c r="N39" i="6"/>
  <c r="O1279" i="6"/>
  <c r="O1174" i="6"/>
  <c r="O1050" i="6"/>
  <c r="O8" i="6"/>
  <c r="O1161" i="6"/>
  <c r="O924" i="6"/>
  <c r="O861" i="6"/>
  <c r="O574" i="6"/>
  <c r="P1279" i="6"/>
  <c r="O518" i="6"/>
  <c r="O183" i="6"/>
  <c r="O384" i="6"/>
  <c r="O1149" i="6"/>
  <c r="O575" i="6"/>
  <c r="O1372" i="6"/>
  <c r="O1128" i="6"/>
  <c r="P1261" i="6"/>
  <c r="O813" i="6"/>
  <c r="O154" i="6"/>
  <c r="N1413" i="6"/>
  <c r="O1413" i="6"/>
  <c r="P860" i="6"/>
  <c r="O860" i="6"/>
  <c r="N266" i="6"/>
  <c r="O266" i="6"/>
  <c r="P1429" i="6"/>
  <c r="O1429" i="6"/>
  <c r="O96" i="6"/>
  <c r="P96" i="6"/>
  <c r="O386" i="6"/>
  <c r="M386" i="6"/>
  <c r="M329" i="6"/>
  <c r="O329" i="6"/>
  <c r="P9" i="6"/>
  <c r="N9" i="6"/>
  <c r="N297" i="6"/>
  <c r="O1411" i="6"/>
  <c r="N276" i="6"/>
  <c r="P1254" i="6"/>
  <c r="N1254" i="6"/>
  <c r="N396" i="6"/>
  <c r="O396" i="6"/>
  <c r="P1365" i="6"/>
  <c r="N1365" i="6"/>
  <c r="N252" i="6"/>
  <c r="P1373" i="6"/>
  <c r="N1373" i="6"/>
  <c r="N1293" i="6"/>
  <c r="O1293" i="6"/>
  <c r="P1343" i="6"/>
  <c r="O1343" i="6"/>
  <c r="O739" i="6"/>
  <c r="P739" i="6"/>
  <c r="O832" i="6"/>
  <c r="N832" i="6"/>
  <c r="P1201" i="6"/>
  <c r="O160" i="6"/>
  <c r="O1043" i="6"/>
  <c r="O158" i="6"/>
  <c r="P372" i="6"/>
  <c r="O1042" i="6"/>
  <c r="O546" i="6"/>
  <c r="P348" i="6"/>
  <c r="O1206" i="6"/>
  <c r="O1040" i="6"/>
  <c r="O392" i="6"/>
  <c r="O105" i="6"/>
  <c r="N392" i="6"/>
  <c r="O1201" i="6"/>
  <c r="O933" i="6"/>
  <c r="O93" i="6"/>
  <c r="N604" i="6"/>
  <c r="O604" i="6"/>
  <c r="O594" i="6"/>
  <c r="N1272" i="6"/>
  <c r="O1272" i="6"/>
  <c r="O1107" i="6"/>
  <c r="O981" i="6"/>
  <c r="O695" i="6"/>
  <c r="O204" i="6"/>
  <c r="P1144" i="6"/>
  <c r="P277" i="6"/>
  <c r="O683" i="6"/>
  <c r="O4" i="6"/>
  <c r="P1107" i="6"/>
  <c r="O1312" i="6"/>
  <c r="O101" i="6"/>
  <c r="L652" i="6"/>
  <c r="P903" i="6"/>
  <c r="O1428" i="6"/>
  <c r="O1262" i="6"/>
  <c r="O1309" i="6"/>
  <c r="O754" i="6"/>
  <c r="O470" i="6"/>
  <c r="O375" i="6"/>
  <c r="O1009" i="6"/>
  <c r="O469" i="6"/>
  <c r="N695" i="6"/>
  <c r="N70" i="6"/>
  <c r="O1127" i="6"/>
  <c r="O1374" i="6"/>
  <c r="O1168" i="6"/>
  <c r="N1127" i="6"/>
  <c r="N1107" i="6"/>
  <c r="N154" i="6"/>
  <c r="O1310" i="6"/>
  <c r="O1131" i="6"/>
  <c r="O1034" i="6"/>
  <c r="O930" i="6"/>
  <c r="O573" i="6"/>
  <c r="O234" i="6"/>
  <c r="O1308" i="6"/>
  <c r="O1307" i="6"/>
  <c r="O625" i="6"/>
  <c r="O348" i="6"/>
  <c r="O285" i="6"/>
  <c r="O182" i="6"/>
  <c r="O69" i="6"/>
  <c r="N662" i="6"/>
  <c r="P1461" i="6"/>
  <c r="P447" i="6"/>
  <c r="N49" i="6"/>
  <c r="P1293" i="6"/>
  <c r="P375" i="6"/>
  <c r="O1373" i="6"/>
  <c r="O1000" i="6"/>
  <c r="O903" i="6"/>
  <c r="O276" i="6"/>
  <c r="N26" i="6"/>
  <c r="O26" i="6"/>
  <c r="N292" i="6"/>
  <c r="O292" i="6"/>
  <c r="P838" i="6"/>
  <c r="N838" i="6"/>
  <c r="O838" i="6"/>
  <c r="P325" i="6"/>
  <c r="O325" i="6"/>
  <c r="P282" i="6"/>
  <c r="O282" i="6"/>
  <c r="N153" i="6"/>
  <c r="P153" i="6"/>
  <c r="P1341" i="6"/>
  <c r="O1341" i="6"/>
  <c r="P1323" i="6"/>
  <c r="O1323" i="6"/>
  <c r="L1323" i="6"/>
  <c r="N776" i="6"/>
  <c r="O1427" i="6"/>
  <c r="O390" i="6"/>
  <c r="O485" i="6"/>
  <c r="M485" i="6"/>
  <c r="N1247" i="6"/>
  <c r="O1426" i="6"/>
  <c r="P847" i="6"/>
  <c r="O747" i="6"/>
  <c r="O3" i="6"/>
  <c r="N1397" i="6"/>
  <c r="O1397" i="6"/>
  <c r="P917" i="6"/>
  <c r="N917" i="6"/>
  <c r="P872" i="6"/>
  <c r="O872" i="6"/>
  <c r="N747" i="6"/>
  <c r="O1415" i="6"/>
  <c r="O1359" i="6"/>
  <c r="O745" i="6"/>
  <c r="O493" i="6"/>
  <c r="P1146" i="6"/>
  <c r="O1146" i="6"/>
  <c r="N996" i="6"/>
  <c r="O996" i="6"/>
  <c r="P620" i="6"/>
  <c r="O1351" i="6"/>
  <c r="O313" i="6"/>
  <c r="P1150" i="6"/>
  <c r="O141" i="6"/>
  <c r="P1026" i="6"/>
  <c r="O1026" i="6"/>
  <c r="N1237" i="6"/>
  <c r="O1465" i="6"/>
  <c r="N764" i="6"/>
  <c r="N390" i="6"/>
  <c r="P764" i="6"/>
  <c r="O495" i="6"/>
  <c r="P997" i="6"/>
  <c r="O997" i="6"/>
  <c r="N1071" i="6"/>
  <c r="P1071" i="6"/>
  <c r="N330" i="6"/>
  <c r="O330" i="6"/>
  <c r="O1062" i="6"/>
  <c r="O978" i="6"/>
  <c r="O795" i="6"/>
  <c r="O682" i="6"/>
  <c r="O620" i="6"/>
  <c r="O542" i="6"/>
  <c r="O483" i="6"/>
  <c r="O420" i="6"/>
  <c r="O358" i="6"/>
  <c r="N1183" i="6"/>
  <c r="O1183" i="6"/>
  <c r="N887" i="6"/>
  <c r="O887" i="6"/>
  <c r="O1060" i="6"/>
  <c r="O1021" i="6"/>
  <c r="O977" i="6"/>
  <c r="O735" i="6"/>
  <c r="O140" i="6"/>
  <c r="P1408" i="6"/>
  <c r="O1408" i="6"/>
  <c r="L1142" i="6"/>
  <c r="O1142" i="6"/>
  <c r="N1142" i="6"/>
  <c r="M828" i="6"/>
  <c r="O828" i="6"/>
  <c r="N672" i="6"/>
  <c r="P672" i="6"/>
  <c r="N650" i="6"/>
  <c r="P650" i="6"/>
  <c r="N324" i="6"/>
  <c r="O324" i="6"/>
  <c r="P324" i="6"/>
  <c r="P649" i="6"/>
  <c r="O649" i="6"/>
  <c r="P128" i="6"/>
  <c r="N128" i="6"/>
  <c r="O97" i="6"/>
  <c r="N97" i="6"/>
  <c r="P76" i="6"/>
  <c r="O76" i="6"/>
  <c r="P1054" i="6"/>
  <c r="O1054" i="6"/>
  <c r="O855" i="6"/>
  <c r="N855" i="6"/>
  <c r="N690" i="6"/>
  <c r="O690" i="6"/>
  <c r="N669" i="6"/>
  <c r="P669" i="6"/>
  <c r="N519" i="6"/>
  <c r="O519" i="6"/>
  <c r="P441" i="6"/>
  <c r="O441" i="6"/>
  <c r="P400" i="6"/>
  <c r="O400" i="6"/>
  <c r="P890" i="6"/>
  <c r="N890" i="6"/>
  <c r="P804" i="6"/>
  <c r="O804" i="6"/>
  <c r="L668" i="6"/>
  <c r="P668" i="6"/>
  <c r="M668" i="6"/>
  <c r="N419" i="6"/>
  <c r="O419" i="6"/>
  <c r="M1461" i="6"/>
  <c r="N1461" i="6"/>
  <c r="P1434" i="6"/>
  <c r="O1434" i="6"/>
  <c r="O1024" i="6"/>
  <c r="M1024" i="6"/>
  <c r="N732" i="6"/>
  <c r="O732" i="6"/>
  <c r="P732" i="6"/>
  <c r="N688" i="6"/>
  <c r="O688" i="6"/>
  <c r="L482" i="6"/>
  <c r="O482" i="6"/>
  <c r="P440" i="6"/>
  <c r="O440" i="6"/>
  <c r="M916" i="6"/>
  <c r="L916" i="6"/>
  <c r="O916" i="6"/>
  <c r="P773" i="6"/>
  <c r="O773" i="6"/>
  <c r="L1032" i="6"/>
  <c r="O1032" i="6"/>
  <c r="M686" i="6"/>
  <c r="O686" i="6"/>
  <c r="N50" i="6"/>
  <c r="O50" i="6"/>
  <c r="P40" i="6"/>
  <c r="N40" i="6"/>
  <c r="O40" i="6"/>
  <c r="N30" i="6"/>
  <c r="O30" i="6"/>
  <c r="N1062" i="6"/>
  <c r="O934" i="6"/>
  <c r="L934" i="6"/>
  <c r="O60" i="6"/>
  <c r="L284" i="6"/>
  <c r="O284" i="6"/>
  <c r="P133" i="6"/>
  <c r="O133" i="6"/>
  <c r="N1369" i="6"/>
  <c r="N1023" i="6"/>
  <c r="N510" i="6"/>
  <c r="P443" i="6"/>
  <c r="O1189" i="6"/>
  <c r="O1017" i="6"/>
  <c r="O976" i="6"/>
  <c r="O784" i="6"/>
  <c r="O669" i="6"/>
  <c r="O410" i="6"/>
  <c r="O56" i="6"/>
  <c r="P950" i="6"/>
  <c r="O950" i="6"/>
  <c r="P436" i="6"/>
  <c r="N436" i="6"/>
  <c r="N338" i="6"/>
  <c r="O338" i="6"/>
  <c r="M327" i="6"/>
  <c r="N327" i="6"/>
  <c r="N143" i="6"/>
  <c r="O143" i="6"/>
  <c r="N132" i="6"/>
  <c r="O132" i="6"/>
  <c r="N495" i="6"/>
  <c r="P1044" i="6"/>
  <c r="O1387" i="6"/>
  <c r="O1278" i="6"/>
  <c r="O1133" i="6"/>
  <c r="O1016" i="6"/>
  <c r="O783" i="6"/>
  <c r="O668" i="6"/>
  <c r="P1114" i="6"/>
  <c r="O1114" i="6"/>
  <c r="P642" i="6"/>
  <c r="O642" i="6"/>
  <c r="N612" i="6"/>
  <c r="O612" i="6"/>
  <c r="N1362" i="6"/>
  <c r="N916" i="6"/>
  <c r="O1273" i="6"/>
  <c r="O890" i="6"/>
  <c r="O782" i="6"/>
  <c r="O117" i="6"/>
  <c r="O1254" i="6"/>
  <c r="O1057" i="6"/>
  <c r="P236" i="6"/>
  <c r="N236" i="6"/>
  <c r="N634" i="6"/>
  <c r="O1291" i="6"/>
  <c r="O1056" i="6"/>
  <c r="P1055" i="6"/>
  <c r="O1055" i="6"/>
  <c r="N788" i="6"/>
  <c r="O788" i="6"/>
  <c r="P728" i="6"/>
  <c r="O728" i="6"/>
  <c r="N625" i="6"/>
  <c r="N96" i="6"/>
  <c r="P160" i="6"/>
  <c r="O1290" i="6"/>
  <c r="O1214" i="6"/>
  <c r="O760" i="6"/>
  <c r="N104" i="6"/>
  <c r="O104" i="6"/>
  <c r="N1403" i="6"/>
  <c r="N1131" i="6"/>
  <c r="N564" i="6"/>
  <c r="O1213" i="6"/>
  <c r="O1141" i="6"/>
  <c r="O684" i="6"/>
  <c r="N1236" i="6"/>
  <c r="O999" i="6"/>
  <c r="O685" i="6"/>
  <c r="N947" i="6"/>
  <c r="O947" i="6"/>
  <c r="N956" i="6"/>
  <c r="O956" i="6"/>
  <c r="P1132" i="6"/>
  <c r="O1132" i="6"/>
  <c r="P1177" i="6"/>
  <c r="N1177" i="6"/>
  <c r="O1177" i="6"/>
  <c r="N1241" i="6"/>
  <c r="O1241" i="6"/>
  <c r="P681" i="6"/>
  <c r="O681" i="6"/>
  <c r="N448" i="6"/>
  <c r="P448" i="6"/>
  <c r="O448" i="6"/>
  <c r="P1218" i="6"/>
  <c r="O1218" i="6"/>
  <c r="N857" i="6"/>
  <c r="O857" i="6"/>
  <c r="P831" i="6"/>
  <c r="O831" i="6"/>
  <c r="N831" i="6"/>
  <c r="O1470" i="6"/>
  <c r="P1470" i="6"/>
  <c r="P1376" i="6"/>
  <c r="O1376" i="6"/>
  <c r="P911" i="6"/>
  <c r="O911" i="6"/>
  <c r="P884" i="6"/>
  <c r="O884" i="6"/>
  <c r="P802" i="6"/>
  <c r="O802" i="6"/>
  <c r="M772" i="6"/>
  <c r="O772" i="6"/>
  <c r="P731" i="6"/>
  <c r="N731" i="6"/>
  <c r="P601" i="6"/>
  <c r="O601" i="6"/>
  <c r="P489" i="6"/>
  <c r="O489" i="6"/>
  <c r="M439" i="6"/>
  <c r="O439" i="6"/>
  <c r="P428" i="6"/>
  <c r="O428" i="6"/>
  <c r="P211" i="6"/>
  <c r="O211" i="6"/>
  <c r="N211" i="6"/>
  <c r="M72" i="6"/>
  <c r="O72" i="6"/>
  <c r="N62" i="6"/>
  <c r="O62" i="6"/>
  <c r="P11" i="6"/>
  <c r="O11" i="6"/>
  <c r="N781" i="6"/>
  <c r="P220" i="6"/>
  <c r="O1396" i="6"/>
  <c r="O1331" i="6"/>
  <c r="P1440" i="6"/>
  <c r="N1440" i="6"/>
  <c r="P1313" i="6"/>
  <c r="O1313" i="6"/>
  <c r="P1304" i="6"/>
  <c r="O1304" i="6"/>
  <c r="L1249" i="6"/>
  <c r="O1249" i="6"/>
  <c r="N1220" i="6"/>
  <c r="O1220" i="6"/>
  <c r="P1166" i="6"/>
  <c r="N1166" i="6"/>
  <c r="N1156" i="6"/>
  <c r="O1156" i="6"/>
  <c r="P1078" i="6"/>
  <c r="O1078" i="6"/>
  <c r="N849" i="6"/>
  <c r="O849" i="6"/>
  <c r="N741" i="6"/>
  <c r="O741" i="6"/>
  <c r="N427" i="6"/>
  <c r="O427" i="6"/>
  <c r="P366" i="6"/>
  <c r="O366" i="6"/>
  <c r="L240" i="6"/>
  <c r="O240" i="6"/>
  <c r="P210" i="6"/>
  <c r="N210" i="6"/>
  <c r="O210" i="6"/>
  <c r="P199" i="6"/>
  <c r="O199" i="6"/>
  <c r="P166" i="6"/>
  <c r="O166" i="6"/>
  <c r="P102" i="6"/>
  <c r="N102" i="6"/>
  <c r="P61" i="6"/>
  <c r="O61" i="6"/>
  <c r="P51" i="6"/>
  <c r="O51" i="6"/>
  <c r="P10" i="6"/>
  <c r="O10" i="6"/>
  <c r="O1330" i="6"/>
  <c r="O1295" i="6"/>
  <c r="O1094" i="6"/>
  <c r="O984" i="6"/>
  <c r="O500" i="6"/>
  <c r="N1458" i="6"/>
  <c r="O1458" i="6"/>
  <c r="P1394" i="6"/>
  <c r="O1394" i="6"/>
  <c r="L1248" i="6"/>
  <c r="O1248" i="6"/>
  <c r="P1185" i="6"/>
  <c r="N1185" i="6"/>
  <c r="O1185" i="6"/>
  <c r="P973" i="6"/>
  <c r="O973" i="6"/>
  <c r="P819" i="6"/>
  <c r="O819" i="6"/>
  <c r="M771" i="6"/>
  <c r="O771" i="6"/>
  <c r="N520" i="6"/>
  <c r="O520" i="6"/>
  <c r="P487" i="6"/>
  <c r="O487" i="6"/>
  <c r="P333" i="6"/>
  <c r="O333" i="6"/>
  <c r="P279" i="6"/>
  <c r="O279" i="6"/>
  <c r="P165" i="6"/>
  <c r="O165" i="6"/>
  <c r="N271" i="6"/>
  <c r="P1432" i="6"/>
  <c r="P856" i="6"/>
  <c r="P406" i="6"/>
  <c r="O1277" i="6"/>
  <c r="O963" i="6"/>
  <c r="O666" i="6"/>
  <c r="O561" i="6"/>
  <c r="O541" i="6"/>
  <c r="N1393" i="6"/>
  <c r="O1393" i="6"/>
  <c r="P1184" i="6"/>
  <c r="O1184" i="6"/>
  <c r="P1047" i="6"/>
  <c r="O1047" i="6"/>
  <c r="P647" i="6"/>
  <c r="O647" i="6"/>
  <c r="P637" i="6"/>
  <c r="O637" i="6"/>
  <c r="P608" i="6"/>
  <c r="O608" i="6"/>
  <c r="P508" i="6"/>
  <c r="O508" i="6"/>
  <c r="P466" i="6"/>
  <c r="O466" i="6"/>
  <c r="M321" i="6"/>
  <c r="O321" i="6"/>
  <c r="N258" i="6"/>
  <c r="O258" i="6"/>
  <c r="P208" i="6"/>
  <c r="O208" i="6"/>
  <c r="L1086" i="6"/>
  <c r="M1030" i="6"/>
  <c r="N1186" i="6"/>
  <c r="N1086" i="6"/>
  <c r="N911" i="6"/>
  <c r="N354" i="6"/>
  <c r="P1431" i="6"/>
  <c r="P1277" i="6"/>
  <c r="O800" i="6"/>
  <c r="O720" i="6"/>
  <c r="O560" i="6"/>
  <c r="O457" i="6"/>
  <c r="O378" i="6"/>
  <c r="O280" i="6"/>
  <c r="O92" i="6"/>
  <c r="N1420" i="6"/>
  <c r="O1420" i="6"/>
  <c r="L1392" i="6"/>
  <c r="O1392" i="6"/>
  <c r="P1274" i="6"/>
  <c r="O1274" i="6"/>
  <c r="P1210" i="6"/>
  <c r="O1210" i="6"/>
  <c r="N982" i="6"/>
  <c r="P982" i="6"/>
  <c r="P738" i="6"/>
  <c r="O738" i="6"/>
  <c r="N646" i="6"/>
  <c r="O646" i="6"/>
  <c r="N626" i="6"/>
  <c r="P626" i="6"/>
  <c r="P607" i="6"/>
  <c r="O607" i="6"/>
  <c r="N568" i="6"/>
  <c r="O568" i="6"/>
  <c r="P538" i="6"/>
  <c r="O538" i="6"/>
  <c r="P507" i="6"/>
  <c r="O507" i="6"/>
  <c r="N374" i="6"/>
  <c r="P374" i="6"/>
  <c r="P237" i="6"/>
  <c r="O237" i="6"/>
  <c r="N227" i="6"/>
  <c r="O227" i="6"/>
  <c r="N99" i="6"/>
  <c r="O99" i="6"/>
  <c r="M29" i="6"/>
  <c r="O29" i="6"/>
  <c r="N1184" i="6"/>
  <c r="N1079" i="6"/>
  <c r="N610" i="6"/>
  <c r="N477" i="6"/>
  <c r="N240" i="6"/>
  <c r="N8" i="6"/>
  <c r="P1430" i="6"/>
  <c r="P627" i="6"/>
  <c r="O1357" i="6"/>
  <c r="O1258" i="6"/>
  <c r="O1123" i="6"/>
  <c r="O1038" i="6"/>
  <c r="O938" i="6"/>
  <c r="O917" i="6"/>
  <c r="O781" i="6"/>
  <c r="O598" i="6"/>
  <c r="O477" i="6"/>
  <c r="O278" i="6"/>
  <c r="O238" i="6"/>
  <c r="O219" i="6"/>
  <c r="O176" i="6"/>
  <c r="P1100" i="6"/>
  <c r="O1100" i="6"/>
  <c r="L1091" i="6"/>
  <c r="O1091" i="6"/>
  <c r="P1074" i="6"/>
  <c r="O1074" i="6"/>
  <c r="P816" i="6"/>
  <c r="O816" i="6"/>
  <c r="P786" i="6"/>
  <c r="O786" i="6"/>
  <c r="N645" i="6"/>
  <c r="O645" i="6"/>
  <c r="N567" i="6"/>
  <c r="O567" i="6"/>
  <c r="L434" i="6"/>
  <c r="N434" i="6"/>
  <c r="P352" i="6"/>
  <c r="O352" i="6"/>
  <c r="P319" i="6"/>
  <c r="O319" i="6"/>
  <c r="P109" i="6"/>
  <c r="O109" i="6"/>
  <c r="P48" i="6"/>
  <c r="N48" i="6"/>
  <c r="O38" i="6"/>
  <c r="N38" i="6"/>
  <c r="P38" i="6"/>
  <c r="M1010" i="6"/>
  <c r="N1356" i="6"/>
  <c r="N608" i="6"/>
  <c r="N476" i="6"/>
  <c r="N237" i="6"/>
  <c r="P1428" i="6"/>
  <c r="P1257" i="6"/>
  <c r="P830" i="6"/>
  <c r="O1456" i="6"/>
  <c r="O1440" i="6"/>
  <c r="O1404" i="6"/>
  <c r="O1338" i="6"/>
  <c r="O1257" i="6"/>
  <c r="O1205" i="6"/>
  <c r="O1154" i="6"/>
  <c r="O1069" i="6"/>
  <c r="O935" i="6"/>
  <c r="O737" i="6"/>
  <c r="O435" i="6"/>
  <c r="O376" i="6"/>
  <c r="O298" i="6"/>
  <c r="O198" i="6"/>
  <c r="O156" i="6"/>
  <c r="O48" i="6"/>
  <c r="O22" i="6"/>
  <c r="N1355" i="6"/>
  <c r="O1355" i="6"/>
  <c r="P1301" i="6"/>
  <c r="O1301" i="6"/>
  <c r="P1065" i="6"/>
  <c r="O1065" i="6"/>
  <c r="P736" i="6"/>
  <c r="O736" i="6"/>
  <c r="P726" i="6"/>
  <c r="O726" i="6"/>
  <c r="P694" i="6"/>
  <c r="O694" i="6"/>
  <c r="P394" i="6"/>
  <c r="O394" i="6"/>
  <c r="P383" i="6"/>
  <c r="O383" i="6"/>
  <c r="P351" i="6"/>
  <c r="O351" i="6"/>
  <c r="P162" i="6"/>
  <c r="O162" i="6"/>
  <c r="P37" i="6"/>
  <c r="O37" i="6"/>
  <c r="P27" i="6"/>
  <c r="O27" i="6"/>
  <c r="N6" i="6"/>
  <c r="O6" i="6"/>
  <c r="P6" i="6"/>
  <c r="M696" i="6"/>
  <c r="N1047" i="6"/>
  <c r="N607" i="6"/>
  <c r="N447" i="6"/>
  <c r="P1427" i="6"/>
  <c r="P1255" i="6"/>
  <c r="P547" i="6"/>
  <c r="O1403" i="6"/>
  <c r="O1337" i="6"/>
  <c r="O1321" i="6"/>
  <c r="O1255" i="6"/>
  <c r="O1221" i="6"/>
  <c r="O1204" i="6"/>
  <c r="O1068" i="6"/>
  <c r="O876" i="6"/>
  <c r="O856" i="6"/>
  <c r="O697" i="6"/>
  <c r="O638" i="6"/>
  <c r="O434" i="6"/>
  <c r="O395" i="6"/>
  <c r="O155" i="6"/>
  <c r="O110" i="6"/>
  <c r="L1418" i="6"/>
  <c r="O1418" i="6"/>
  <c r="N1418" i="6"/>
  <c r="M1354" i="6"/>
  <c r="O1354" i="6"/>
  <c r="P1117" i="6"/>
  <c r="N1117" i="6"/>
  <c r="O1117" i="6"/>
  <c r="L1064" i="6"/>
  <c r="O1064" i="6"/>
  <c r="P1035" i="6"/>
  <c r="O1035" i="6"/>
  <c r="P979" i="6"/>
  <c r="O979" i="6"/>
  <c r="P968" i="6"/>
  <c r="N968" i="6"/>
  <c r="N693" i="6"/>
  <c r="O693" i="6"/>
  <c r="L536" i="6"/>
  <c r="O536" i="6"/>
  <c r="N536" i="6"/>
  <c r="N526" i="6"/>
  <c r="P526" i="6"/>
  <c r="P505" i="6"/>
  <c r="N505" i="6"/>
  <c r="O505" i="6"/>
  <c r="P265" i="6"/>
  <c r="O265" i="6"/>
  <c r="P150" i="6"/>
  <c r="O150" i="6"/>
  <c r="P66" i="6"/>
  <c r="O66" i="6"/>
  <c r="N1321" i="6"/>
  <c r="N728" i="6"/>
  <c r="N606" i="6"/>
  <c r="N319" i="6"/>
  <c r="N208" i="6"/>
  <c r="P1419" i="6"/>
  <c r="P1202" i="6"/>
  <c r="P518" i="6"/>
  <c r="O1421" i="6"/>
  <c r="O1402" i="6"/>
  <c r="O1385" i="6"/>
  <c r="O1269" i="6"/>
  <c r="O1152" i="6"/>
  <c r="O1120" i="6"/>
  <c r="O1101" i="6"/>
  <c r="O1067" i="6"/>
  <c r="O953" i="6"/>
  <c r="O696" i="6"/>
  <c r="O675" i="6"/>
  <c r="O636" i="6"/>
  <c r="O550" i="6"/>
  <c r="O453" i="6"/>
  <c r="O393" i="6"/>
  <c r="O374" i="6"/>
  <c r="O354" i="6"/>
  <c r="O215" i="6"/>
  <c r="O172" i="6"/>
  <c r="O107" i="6"/>
  <c r="O68" i="6"/>
  <c r="P1445" i="6"/>
  <c r="O1445" i="6"/>
  <c r="P1436" i="6"/>
  <c r="O1436" i="6"/>
  <c r="P1407" i="6"/>
  <c r="O1407" i="6"/>
  <c r="P1170" i="6"/>
  <c r="O1170" i="6"/>
  <c r="P1143" i="6"/>
  <c r="O1143" i="6"/>
  <c r="N967" i="6"/>
  <c r="O967" i="6"/>
  <c r="P923" i="6"/>
  <c r="O923" i="6"/>
  <c r="P896" i="6"/>
  <c r="O896" i="6"/>
  <c r="P879" i="6"/>
  <c r="O879" i="6"/>
  <c r="N834" i="6"/>
  <c r="O834" i="6"/>
  <c r="P765" i="6"/>
  <c r="O765" i="6"/>
  <c r="N765" i="6"/>
  <c r="N692" i="6"/>
  <c r="O692" i="6"/>
  <c r="N585" i="6"/>
  <c r="O585" i="6"/>
  <c r="N535" i="6"/>
  <c r="O535" i="6"/>
  <c r="P451" i="6"/>
  <c r="O451" i="6"/>
  <c r="P294" i="6"/>
  <c r="O294" i="6"/>
  <c r="M274" i="6"/>
  <c r="O274" i="6"/>
  <c r="P181" i="6"/>
  <c r="O181" i="6"/>
  <c r="N116" i="6"/>
  <c r="O116" i="6"/>
  <c r="N35" i="6"/>
  <c r="P35" i="6"/>
  <c r="N1317" i="6"/>
  <c r="N726" i="6"/>
  <c r="N207" i="6"/>
  <c r="P1413" i="6"/>
  <c r="P280" i="6"/>
  <c r="P79" i="6"/>
  <c r="O1437" i="6"/>
  <c r="O1417" i="6"/>
  <c r="O1349" i="6"/>
  <c r="O1303" i="6"/>
  <c r="O1284" i="6"/>
  <c r="O1202" i="6"/>
  <c r="O1186" i="6"/>
  <c r="O1167" i="6"/>
  <c r="O1066" i="6"/>
  <c r="O932" i="6"/>
  <c r="O891" i="6"/>
  <c r="O830" i="6"/>
  <c r="O673" i="6"/>
  <c r="O634" i="6"/>
  <c r="O549" i="6"/>
  <c r="O529" i="6"/>
  <c r="O510" i="6"/>
  <c r="O488" i="6"/>
  <c r="O372" i="6"/>
  <c r="O312" i="6"/>
  <c r="O171" i="6"/>
  <c r="O153" i="6"/>
  <c r="O106" i="6"/>
  <c r="O86" i="6"/>
  <c r="L1444" i="6"/>
  <c r="O1444" i="6"/>
  <c r="P1324" i="6"/>
  <c r="N1324" i="6"/>
  <c r="N1316" i="6"/>
  <c r="O1316" i="6"/>
  <c r="P1289" i="6"/>
  <c r="O1289" i="6"/>
  <c r="L1169" i="6"/>
  <c r="O1169" i="6"/>
  <c r="P1169" i="6"/>
  <c r="P1160" i="6"/>
  <c r="O1160" i="6"/>
  <c r="P1088" i="6"/>
  <c r="O1088" i="6"/>
  <c r="P949" i="6"/>
  <c r="O949" i="6"/>
  <c r="M878" i="6"/>
  <c r="O878" i="6"/>
  <c r="P723" i="6"/>
  <c r="O723" i="6"/>
  <c r="P584" i="6"/>
  <c r="O584" i="6"/>
  <c r="M554" i="6"/>
  <c r="O554" i="6"/>
  <c r="P492" i="6"/>
  <c r="O492" i="6"/>
  <c r="N349" i="6"/>
  <c r="P349" i="6"/>
  <c r="O349" i="6"/>
  <c r="N191" i="6"/>
  <c r="P191" i="6"/>
  <c r="P148" i="6"/>
  <c r="O148" i="6"/>
  <c r="N95" i="6"/>
  <c r="O95" i="6"/>
  <c r="N1445" i="6"/>
  <c r="N1136" i="6"/>
  <c r="N1016" i="6"/>
  <c r="N723" i="6"/>
  <c r="N548" i="6"/>
  <c r="N435" i="6"/>
  <c r="N298" i="6"/>
  <c r="N79" i="6"/>
  <c r="P1357" i="6"/>
  <c r="P1200" i="6"/>
  <c r="P925" i="6"/>
  <c r="P686" i="6"/>
  <c r="P468" i="6"/>
  <c r="P39" i="6"/>
  <c r="O1416" i="6"/>
  <c r="O1365" i="6"/>
  <c r="O1234" i="6"/>
  <c r="O1166" i="6"/>
  <c r="O1098" i="6"/>
  <c r="O993" i="6"/>
  <c r="O970" i="6"/>
  <c r="O752" i="6"/>
  <c r="O672" i="6"/>
  <c r="O633" i="6"/>
  <c r="O548" i="6"/>
  <c r="O528" i="6"/>
  <c r="O468" i="6"/>
  <c r="O311" i="6"/>
  <c r="O128" i="6"/>
  <c r="N1242" i="6"/>
  <c r="P1242" i="6"/>
  <c r="P1232" i="6"/>
  <c r="O1232" i="6"/>
  <c r="P1223" i="6"/>
  <c r="O1223" i="6"/>
  <c r="L1168" i="6"/>
  <c r="P1168" i="6"/>
  <c r="P1061" i="6"/>
  <c r="O1061" i="6"/>
  <c r="M1023" i="6"/>
  <c r="P1023" i="6"/>
  <c r="M987" i="6"/>
  <c r="O987" i="6"/>
  <c r="N957" i="6"/>
  <c r="O957" i="6"/>
  <c r="N859" i="6"/>
  <c r="O859" i="6"/>
  <c r="P833" i="6"/>
  <c r="O833" i="6"/>
  <c r="N822" i="6"/>
  <c r="O822" i="6"/>
  <c r="N803" i="6"/>
  <c r="O803" i="6"/>
  <c r="N763" i="6"/>
  <c r="O763" i="6"/>
  <c r="P763" i="6"/>
  <c r="P651" i="6"/>
  <c r="O651" i="6"/>
  <c r="N651" i="6"/>
  <c r="P409" i="6"/>
  <c r="N409" i="6"/>
  <c r="P337" i="6"/>
  <c r="O337" i="6"/>
  <c r="L273" i="6"/>
  <c r="O273" i="6"/>
  <c r="N147" i="6"/>
  <c r="O147" i="6"/>
  <c r="N1429" i="6"/>
  <c r="N1269" i="6"/>
  <c r="N987" i="6"/>
  <c r="N819" i="6"/>
  <c r="N547" i="6"/>
  <c r="N406" i="6"/>
  <c r="N162" i="6"/>
  <c r="P1346" i="6"/>
  <c r="P1199" i="6"/>
  <c r="P924" i="6"/>
  <c r="P684" i="6"/>
  <c r="P457" i="6"/>
  <c r="O1363" i="6"/>
  <c r="O1317" i="6"/>
  <c r="O1045" i="6"/>
  <c r="O1011" i="6"/>
  <c r="O992" i="6"/>
  <c r="O969" i="6"/>
  <c r="O948" i="6"/>
  <c r="O889" i="6"/>
  <c r="O769" i="6"/>
  <c r="O731" i="6"/>
  <c r="O652" i="6"/>
  <c r="O610" i="6"/>
  <c r="O566" i="6"/>
  <c r="O527" i="6"/>
  <c r="O370" i="6"/>
  <c r="O290" i="6"/>
  <c r="O126" i="6"/>
  <c r="P1222" i="6"/>
  <c r="O1222" i="6"/>
  <c r="L1104" i="6"/>
  <c r="O1104" i="6"/>
  <c r="M753" i="6"/>
  <c r="O753" i="6"/>
  <c r="P680" i="6"/>
  <c r="O680" i="6"/>
  <c r="P408" i="6"/>
  <c r="O408" i="6"/>
  <c r="N408" i="6"/>
  <c r="M379" i="6"/>
  <c r="O379" i="6"/>
  <c r="P347" i="6"/>
  <c r="O347" i="6"/>
  <c r="P212" i="6"/>
  <c r="O212" i="6"/>
  <c r="N189" i="6"/>
  <c r="P189" i="6"/>
  <c r="N168" i="6"/>
  <c r="P168" i="6"/>
  <c r="P136" i="6"/>
  <c r="O136" i="6"/>
  <c r="P23" i="6"/>
  <c r="O23" i="6"/>
  <c r="P12" i="6"/>
  <c r="O12" i="6"/>
  <c r="N963" i="6"/>
  <c r="N785" i="6"/>
  <c r="N538" i="6"/>
  <c r="N393" i="6"/>
  <c r="N279" i="6"/>
  <c r="N155" i="6"/>
  <c r="P1167" i="6"/>
  <c r="P916" i="6"/>
  <c r="P673" i="6"/>
  <c r="P273" i="6"/>
  <c r="O1430" i="6"/>
  <c r="O1362" i="6"/>
  <c r="O1199" i="6"/>
  <c r="O1080" i="6"/>
  <c r="O1010" i="6"/>
  <c r="O968" i="6"/>
  <c r="O905" i="6"/>
  <c r="O888" i="6"/>
  <c r="O827" i="6"/>
  <c r="O748" i="6"/>
  <c r="O650" i="6"/>
  <c r="O627" i="6"/>
  <c r="O606" i="6"/>
  <c r="O526" i="6"/>
  <c r="O327" i="6"/>
  <c r="O306" i="6"/>
  <c r="O248" i="6"/>
  <c r="O168" i="6"/>
  <c r="O102" i="6"/>
  <c r="O35" i="6"/>
  <c r="P1022" i="6"/>
  <c r="O1022" i="6"/>
  <c r="N740" i="6"/>
  <c r="O740" i="6"/>
  <c r="P708" i="6"/>
  <c r="O708" i="6"/>
  <c r="P611" i="6"/>
  <c r="N611" i="6"/>
  <c r="P523" i="6"/>
  <c r="O523" i="6"/>
  <c r="N450" i="6"/>
  <c r="O450" i="6"/>
  <c r="P80" i="6"/>
  <c r="O80" i="6"/>
  <c r="N1077" i="6"/>
  <c r="O1471" i="6"/>
  <c r="O350" i="6"/>
  <c r="O318" i="6"/>
  <c r="P908" i="6"/>
  <c r="O908" i="6"/>
  <c r="P787" i="6"/>
  <c r="O787" i="6"/>
  <c r="P667" i="6"/>
  <c r="O667" i="6"/>
  <c r="P582" i="6"/>
  <c r="O582" i="6"/>
  <c r="N522" i="6"/>
  <c r="O522" i="6"/>
  <c r="P391" i="6"/>
  <c r="O391" i="6"/>
  <c r="P235" i="6"/>
  <c r="O235" i="6"/>
  <c r="N235" i="6"/>
  <c r="P760" i="6"/>
  <c r="O1405" i="6"/>
  <c r="O1209" i="6"/>
  <c r="O1182" i="6"/>
  <c r="O1077" i="6"/>
  <c r="O707" i="6"/>
  <c r="N962" i="6"/>
  <c r="O962" i="6"/>
  <c r="P766" i="6"/>
  <c r="O766" i="6"/>
  <c r="N475" i="6"/>
  <c r="O475" i="6"/>
  <c r="P465" i="6"/>
  <c r="O465" i="6"/>
  <c r="P151" i="6"/>
  <c r="O151" i="6"/>
  <c r="AF18" i="6"/>
  <c r="P1387" i="6"/>
  <c r="O436" i="6"/>
  <c r="O222" i="6"/>
  <c r="O180" i="6"/>
  <c r="O108" i="6"/>
  <c r="O9" i="6"/>
  <c r="N630" i="6"/>
  <c r="P630" i="6"/>
  <c r="N301" i="6"/>
  <c r="P301" i="6"/>
  <c r="P513" i="6"/>
  <c r="N513" i="6"/>
  <c r="N1020" i="6"/>
  <c r="P1020" i="6"/>
  <c r="P818" i="6"/>
  <c r="N818" i="6"/>
  <c r="M789" i="6"/>
  <c r="P789" i="6"/>
  <c r="L789" i="6"/>
  <c r="N789" i="6"/>
  <c r="L503" i="6"/>
  <c r="P503" i="6"/>
  <c r="P1302" i="6"/>
  <c r="N1302" i="6"/>
  <c r="P1046" i="6"/>
  <c r="N1046" i="6"/>
  <c r="P817" i="6"/>
  <c r="N817" i="6"/>
  <c r="L778" i="6"/>
  <c r="N778" i="6"/>
  <c r="P778" i="6"/>
  <c r="P1081" i="6"/>
  <c r="N1081" i="6"/>
  <c r="P1073" i="6"/>
  <c r="N1073" i="6"/>
  <c r="L863" i="6"/>
  <c r="M863" i="6"/>
  <c r="P798" i="6"/>
  <c r="N798" i="6"/>
  <c r="P1380" i="6"/>
  <c r="N1380" i="6"/>
  <c r="P1361" i="6"/>
  <c r="N1361" i="6"/>
  <c r="N1334" i="6"/>
  <c r="P1334" i="6"/>
  <c r="P1116" i="6"/>
  <c r="N1116" i="6"/>
  <c r="P862" i="6"/>
  <c r="N862" i="6"/>
  <c r="N806" i="6"/>
  <c r="P806" i="6"/>
  <c r="P698" i="6"/>
  <c r="N698" i="6"/>
  <c r="P679" i="6"/>
  <c r="N679" i="6"/>
  <c r="P623" i="6"/>
  <c r="N623" i="6"/>
  <c r="M578" i="6"/>
  <c r="P578" i="6"/>
  <c r="N1398" i="6"/>
  <c r="P1398" i="6"/>
  <c r="N1333" i="6"/>
  <c r="P1333" i="6"/>
  <c r="L1105" i="6"/>
  <c r="N1105" i="6"/>
  <c r="P1105" i="6"/>
  <c r="P869" i="6"/>
  <c r="N869" i="6"/>
  <c r="M815" i="6"/>
  <c r="P815" i="6"/>
  <c r="N815" i="6"/>
  <c r="P1388" i="6"/>
  <c r="N1388" i="6"/>
  <c r="P1342" i="6"/>
  <c r="N1342" i="6"/>
  <c r="P937" i="6"/>
  <c r="N937" i="6"/>
  <c r="L868" i="6"/>
  <c r="P868" i="6"/>
  <c r="N868" i="6"/>
  <c r="P824" i="6"/>
  <c r="N824" i="6"/>
  <c r="N706" i="6"/>
  <c r="P706" i="6"/>
  <c r="M577" i="6"/>
  <c r="P577" i="6"/>
  <c r="L206" i="6"/>
  <c r="P206" i="6"/>
  <c r="N206" i="6"/>
  <c r="N195" i="6"/>
  <c r="P195" i="6"/>
  <c r="N112" i="6"/>
  <c r="P112" i="6"/>
  <c r="L1235" i="6"/>
  <c r="P1235" i="6"/>
  <c r="N1235" i="6"/>
  <c r="N1113" i="6"/>
  <c r="P1113" i="6"/>
  <c r="N954" i="6"/>
  <c r="P954" i="6"/>
  <c r="L945" i="6"/>
  <c r="N945" i="6"/>
  <c r="P945" i="6"/>
  <c r="P894" i="6"/>
  <c r="N894" i="6"/>
  <c r="L877" i="6"/>
  <c r="N877" i="6"/>
  <c r="P877" i="6"/>
  <c r="P716" i="6"/>
  <c r="N716" i="6"/>
  <c r="P705" i="6"/>
  <c r="N705" i="6"/>
  <c r="N595" i="6"/>
  <c r="P595" i="6"/>
  <c r="L576" i="6"/>
  <c r="M576" i="6"/>
  <c r="P576" i="6"/>
  <c r="L226" i="6"/>
  <c r="N226" i="6"/>
  <c r="P226" i="6"/>
  <c r="P205" i="6"/>
  <c r="N205" i="6"/>
  <c r="P194" i="6"/>
  <c r="N194" i="6"/>
  <c r="P95" i="6"/>
  <c r="N1414" i="6"/>
  <c r="P1414" i="6"/>
  <c r="P1217" i="6"/>
  <c r="N1217" i="6"/>
  <c r="N1130" i="6"/>
  <c r="P1130" i="6"/>
  <c r="L1103" i="6"/>
  <c r="P1103" i="6"/>
  <c r="L961" i="6"/>
  <c r="P961" i="6"/>
  <c r="N961" i="6"/>
  <c r="P944" i="6"/>
  <c r="N944" i="6"/>
  <c r="N902" i="6"/>
  <c r="P902" i="6"/>
  <c r="P893" i="6"/>
  <c r="N893" i="6"/>
  <c r="P746" i="6"/>
  <c r="N746" i="6"/>
  <c r="L264" i="6"/>
  <c r="P264" i="6"/>
  <c r="P254" i="6"/>
  <c r="N254" i="6"/>
  <c r="L225" i="6"/>
  <c r="N225" i="6"/>
  <c r="P225" i="6"/>
  <c r="L1261" i="6"/>
  <c r="N1261" i="6"/>
  <c r="N1216" i="6"/>
  <c r="P1216" i="6"/>
  <c r="N1191" i="6"/>
  <c r="P1191" i="6"/>
  <c r="L1024" i="6"/>
  <c r="N1024" i="6"/>
  <c r="P1024" i="6"/>
  <c r="L960" i="6"/>
  <c r="P960" i="6"/>
  <c r="N960" i="6"/>
  <c r="P734" i="6"/>
  <c r="N734" i="6"/>
  <c r="L704" i="6"/>
  <c r="P704" i="6"/>
  <c r="N704" i="6"/>
  <c r="P356" i="6"/>
  <c r="N356" i="6"/>
  <c r="P336" i="6"/>
  <c r="N336" i="6"/>
  <c r="N304" i="6"/>
  <c r="M304" i="6"/>
  <c r="N283" i="6"/>
  <c r="P283" i="6"/>
  <c r="L263" i="6"/>
  <c r="N263" i="6"/>
  <c r="P263" i="6"/>
  <c r="P253" i="6"/>
  <c r="N253" i="6"/>
  <c r="N224" i="6"/>
  <c r="P224" i="6"/>
  <c r="L660" i="6"/>
  <c r="N660" i="6"/>
  <c r="L1457" i="6"/>
  <c r="P1457" i="6"/>
  <c r="N1457" i="6"/>
  <c r="L1288" i="6"/>
  <c r="N1288" i="6"/>
  <c r="N1215" i="6"/>
  <c r="P1215" i="6"/>
  <c r="P1153" i="6"/>
  <c r="N1153" i="6"/>
  <c r="P1137" i="6"/>
  <c r="N1137" i="6"/>
  <c r="L506" i="6"/>
  <c r="N506" i="6"/>
  <c r="L484" i="6"/>
  <c r="N484" i="6"/>
  <c r="P484" i="6"/>
  <c r="P454" i="6"/>
  <c r="N454" i="6"/>
  <c r="M313" i="6"/>
  <c r="L313" i="6"/>
  <c r="P313" i="6"/>
  <c r="M1467" i="6"/>
  <c r="N1467" i="6"/>
  <c r="P1467" i="6"/>
  <c r="P1287" i="6"/>
  <c r="N1287" i="6"/>
  <c r="N1270" i="6"/>
  <c r="P1270" i="6"/>
  <c r="N1005" i="6"/>
  <c r="P1005" i="6"/>
  <c r="P951" i="6"/>
  <c r="N951" i="6"/>
  <c r="N762" i="6"/>
  <c r="P762" i="6"/>
  <c r="P494" i="6"/>
  <c r="N494" i="6"/>
  <c r="L483" i="6"/>
  <c r="P483" i="6"/>
  <c r="N423" i="6"/>
  <c r="P423" i="6"/>
  <c r="L364" i="6"/>
  <c r="N364" i="6"/>
  <c r="P364" i="6"/>
  <c r="L312" i="6"/>
  <c r="P312" i="6"/>
  <c r="N302" i="6"/>
  <c r="P302" i="6"/>
  <c r="L213" i="6"/>
  <c r="N213" i="6"/>
  <c r="P213" i="6"/>
  <c r="N970" i="6"/>
  <c r="P1372" i="6"/>
  <c r="P938" i="6"/>
  <c r="N995" i="6"/>
  <c r="P995" i="6"/>
  <c r="P985" i="6"/>
  <c r="N985" i="6"/>
  <c r="P779" i="6"/>
  <c r="N779" i="6"/>
  <c r="P761" i="6"/>
  <c r="N761" i="6"/>
  <c r="P432" i="6"/>
  <c r="N432" i="6"/>
  <c r="P310" i="6"/>
  <c r="N310" i="6"/>
  <c r="P551" i="6"/>
  <c r="N551" i="6"/>
  <c r="P512" i="6"/>
  <c r="N512" i="6"/>
  <c r="N471" i="6"/>
  <c r="P471" i="6"/>
  <c r="L55" i="6"/>
  <c r="P55" i="6"/>
  <c r="N55" i="6"/>
  <c r="N47" i="6"/>
  <c r="P47" i="6"/>
  <c r="N1335" i="6"/>
  <c r="P1335" i="6"/>
  <c r="N1318" i="6"/>
  <c r="P1318" i="6"/>
  <c r="L854" i="6"/>
  <c r="N854" i="6"/>
  <c r="P854" i="6"/>
  <c r="L589" i="6"/>
  <c r="N589" i="6"/>
  <c r="M589" i="6"/>
  <c r="P589" i="6"/>
  <c r="N83" i="6"/>
  <c r="P83" i="6"/>
  <c r="P64" i="6"/>
  <c r="N64" i="6"/>
  <c r="M36" i="6"/>
  <c r="P36" i="6"/>
  <c r="N36" i="6"/>
  <c r="N441" i="6"/>
  <c r="N383" i="6"/>
  <c r="P450" i="6"/>
  <c r="N1399" i="6"/>
  <c r="P1399" i="6"/>
  <c r="L1343" i="6"/>
  <c r="N1343" i="6"/>
  <c r="M1343" i="6"/>
  <c r="P1325" i="6"/>
  <c r="N1325" i="6"/>
  <c r="N1106" i="6"/>
  <c r="M1106" i="6"/>
  <c r="P870" i="6"/>
  <c r="N870" i="6"/>
  <c r="P853" i="6"/>
  <c r="N853" i="6"/>
  <c r="P797" i="6"/>
  <c r="N797" i="6"/>
  <c r="P94" i="6"/>
  <c r="N94" i="6"/>
  <c r="P54" i="6"/>
  <c r="N54" i="6"/>
  <c r="N1054" i="6"/>
  <c r="N1389" i="6"/>
  <c r="P1389" i="6"/>
  <c r="M1115" i="6"/>
  <c r="N1115" i="6"/>
  <c r="N886" i="6"/>
  <c r="P886" i="6"/>
  <c r="L878" i="6"/>
  <c r="N878" i="6"/>
  <c r="N597" i="6"/>
  <c r="P597" i="6"/>
  <c r="L559" i="6"/>
  <c r="P559" i="6"/>
  <c r="P196" i="6"/>
  <c r="N196" i="6"/>
  <c r="N135" i="6"/>
  <c r="P135" i="6"/>
  <c r="P123" i="6"/>
  <c r="N123" i="6"/>
  <c r="M103" i="6"/>
  <c r="N103" i="6"/>
  <c r="N63" i="6"/>
  <c r="P63" i="6"/>
  <c r="N786" i="6"/>
  <c r="N1378" i="6"/>
  <c r="P1378" i="6"/>
  <c r="P1165" i="6"/>
  <c r="N1165" i="6"/>
  <c r="M1114" i="6"/>
  <c r="N1114" i="6"/>
  <c r="N946" i="6"/>
  <c r="P946" i="6"/>
  <c r="P134" i="6"/>
  <c r="N134" i="6"/>
  <c r="P122" i="6"/>
  <c r="N122" i="6"/>
  <c r="N81" i="6"/>
  <c r="P81" i="6"/>
  <c r="P52" i="6"/>
  <c r="N52" i="6"/>
  <c r="P34" i="6"/>
  <c r="N34" i="6"/>
  <c r="P13" i="6"/>
  <c r="N13" i="6"/>
  <c r="L1377" i="6"/>
  <c r="P1377" i="6"/>
  <c r="N1377" i="6"/>
  <c r="P885" i="6"/>
  <c r="N885" i="6"/>
  <c r="P1441" i="6"/>
  <c r="N1441" i="6"/>
  <c r="N1192" i="6"/>
  <c r="P1192" i="6"/>
  <c r="L1173" i="6"/>
  <c r="P1173" i="6"/>
  <c r="L1122" i="6"/>
  <c r="N1122" i="6"/>
  <c r="L755" i="6"/>
  <c r="P755" i="6"/>
  <c r="M755" i="6"/>
  <c r="M877" i="6"/>
  <c r="N503" i="6"/>
  <c r="P204" i="6"/>
  <c r="N1271" i="6"/>
  <c r="P1271" i="6"/>
  <c r="P1208" i="6"/>
  <c r="N1208" i="6"/>
  <c r="N1310" i="6"/>
  <c r="N681" i="6"/>
  <c r="P675" i="6"/>
  <c r="P522" i="6"/>
  <c r="P1224" i="6"/>
  <c r="N1224" i="6"/>
  <c r="P1190" i="6"/>
  <c r="N1190" i="6"/>
  <c r="N474" i="6"/>
  <c r="P474" i="6"/>
  <c r="N424" i="6"/>
  <c r="P424" i="6"/>
  <c r="P355" i="6"/>
  <c r="N355" i="6"/>
  <c r="P335" i="6"/>
  <c r="N335" i="6"/>
  <c r="P303" i="6"/>
  <c r="N303" i="6"/>
  <c r="L262" i="6"/>
  <c r="N262" i="6"/>
  <c r="P262" i="6"/>
  <c r="P232" i="6"/>
  <c r="N232" i="6"/>
  <c r="N1309" i="6"/>
  <c r="N976" i="6"/>
  <c r="N863" i="6"/>
  <c r="N680" i="6"/>
  <c r="P1115" i="6"/>
  <c r="P978" i="6"/>
  <c r="P520" i="6"/>
  <c r="N1466" i="6"/>
  <c r="P1466" i="6"/>
  <c r="L1455" i="6"/>
  <c r="P1455" i="6"/>
  <c r="N1455" i="6"/>
  <c r="P1328" i="6"/>
  <c r="N1328" i="6"/>
  <c r="M1286" i="6"/>
  <c r="P1286" i="6"/>
  <c r="N1286" i="6"/>
  <c r="N1004" i="6"/>
  <c r="P1004" i="6"/>
  <c r="P986" i="6"/>
  <c r="N986" i="6"/>
  <c r="N909" i="6"/>
  <c r="P909" i="6"/>
  <c r="P780" i="6"/>
  <c r="N780" i="6"/>
  <c r="L433" i="6"/>
  <c r="P433" i="6"/>
  <c r="N433" i="6"/>
  <c r="P322" i="6"/>
  <c r="N322" i="6"/>
  <c r="L311" i="6"/>
  <c r="P311" i="6"/>
  <c r="P291" i="6"/>
  <c r="N291" i="6"/>
  <c r="P251" i="6"/>
  <c r="N251" i="6"/>
  <c r="L241" i="6"/>
  <c r="P241" i="6"/>
  <c r="N241" i="6"/>
  <c r="M483" i="6"/>
  <c r="N1372" i="6"/>
  <c r="N969" i="6"/>
  <c r="P930" i="6"/>
  <c r="N1375" i="6"/>
  <c r="P1375" i="6"/>
  <c r="P1350" i="6"/>
  <c r="N1350" i="6"/>
  <c r="N1129" i="6"/>
  <c r="P1129" i="6"/>
  <c r="P1002" i="6"/>
  <c r="N1002" i="6"/>
  <c r="L431" i="6"/>
  <c r="N431" i="6"/>
  <c r="P431" i="6"/>
  <c r="P320" i="6"/>
  <c r="N320" i="6"/>
  <c r="N300" i="6"/>
  <c r="P300" i="6"/>
  <c r="L250" i="6"/>
  <c r="P250" i="6"/>
  <c r="N250" i="6"/>
  <c r="L141" i="6"/>
  <c r="M141" i="6"/>
  <c r="P141" i="6"/>
  <c r="N1332" i="6"/>
  <c r="P1332" i="6"/>
  <c r="N1053" i="6"/>
  <c r="P1053" i="6"/>
  <c r="P901" i="6"/>
  <c r="N901" i="6"/>
  <c r="N499" i="6"/>
  <c r="P499" i="6"/>
  <c r="N371" i="6"/>
  <c r="P371" i="6"/>
  <c r="L331" i="6"/>
  <c r="P331" i="6"/>
  <c r="N331" i="6"/>
  <c r="P299" i="6"/>
  <c r="N299" i="6"/>
  <c r="L170" i="6"/>
  <c r="P170" i="6"/>
  <c r="N170" i="6"/>
  <c r="L1299" i="6"/>
  <c r="N1299" i="6"/>
  <c r="L1092" i="6"/>
  <c r="M1092" i="6"/>
  <c r="M1084" i="6"/>
  <c r="P1084" i="6"/>
  <c r="P1001" i="6"/>
  <c r="N1001" i="6"/>
  <c r="N900" i="6"/>
  <c r="P900" i="6"/>
  <c r="L841" i="6"/>
  <c r="N841" i="6"/>
  <c r="P841" i="6"/>
  <c r="N1435" i="6"/>
  <c r="P1435" i="6"/>
  <c r="L1417" i="6"/>
  <c r="P1417" i="6"/>
  <c r="N1239" i="6"/>
  <c r="P1239" i="6"/>
  <c r="L1025" i="6"/>
  <c r="N1025" i="6"/>
  <c r="P1025" i="6"/>
  <c r="P663" i="6"/>
  <c r="N663" i="6"/>
  <c r="M467" i="6"/>
  <c r="P467" i="6"/>
  <c r="L467" i="6"/>
  <c r="P339" i="6"/>
  <c r="N339" i="6"/>
  <c r="N188" i="6"/>
  <c r="P188" i="6"/>
  <c r="P127" i="6"/>
  <c r="N127" i="6"/>
  <c r="P78" i="6"/>
  <c r="N78" i="6"/>
  <c r="N1394" i="6"/>
  <c r="N933" i="6"/>
  <c r="N884" i="6"/>
  <c r="N748" i="6"/>
  <c r="N647" i="6"/>
  <c r="N575" i="6"/>
  <c r="N469" i="6"/>
  <c r="P1161" i="6"/>
  <c r="P1091" i="6"/>
  <c r="P992" i="6"/>
  <c r="L1442" i="6"/>
  <c r="N1442" i="6"/>
  <c r="L1391" i="6"/>
  <c r="N1391" i="6"/>
  <c r="L1330" i="6"/>
  <c r="P1330" i="6"/>
  <c r="P1322" i="6"/>
  <c r="N1322" i="6"/>
  <c r="L1247" i="6"/>
  <c r="P1247" i="6"/>
  <c r="N756" i="6"/>
  <c r="P756" i="6"/>
  <c r="N729" i="6"/>
  <c r="P729" i="6"/>
  <c r="P709" i="6"/>
  <c r="N709" i="6"/>
  <c r="N654" i="6"/>
  <c r="P654" i="6"/>
  <c r="P618" i="6"/>
  <c r="N618" i="6"/>
  <c r="L572" i="6"/>
  <c r="N572" i="6"/>
  <c r="P534" i="6"/>
  <c r="N534" i="6"/>
  <c r="P525" i="6"/>
  <c r="N525" i="6"/>
  <c r="P496" i="6"/>
  <c r="N496" i="6"/>
  <c r="N486" i="6"/>
  <c r="P486" i="6"/>
  <c r="N286" i="6"/>
  <c r="P286" i="6"/>
  <c r="L277" i="6"/>
  <c r="N277" i="6"/>
  <c r="N247" i="6"/>
  <c r="P247" i="6"/>
  <c r="N187" i="6"/>
  <c r="P187" i="6"/>
  <c r="N1218" i="6"/>
  <c r="N1091" i="6"/>
  <c r="N814" i="6"/>
  <c r="N508" i="6"/>
  <c r="P1152" i="6"/>
  <c r="P814" i="6"/>
  <c r="P646" i="6"/>
  <c r="P574" i="6"/>
  <c r="P318" i="6"/>
  <c r="L1263" i="6"/>
  <c r="N1263" i="6"/>
  <c r="P1194" i="6"/>
  <c r="N1194" i="6"/>
  <c r="N1099" i="6"/>
  <c r="P1099" i="6"/>
  <c r="L1041" i="6"/>
  <c r="N1041" i="6"/>
  <c r="P1041" i="6"/>
  <c r="P1008" i="6"/>
  <c r="N1008" i="6"/>
  <c r="N939" i="6"/>
  <c r="P939" i="6"/>
  <c r="N907" i="6"/>
  <c r="P907" i="6"/>
  <c r="N801" i="6"/>
  <c r="P801" i="6"/>
  <c r="N671" i="6"/>
  <c r="P671" i="6"/>
  <c r="P591" i="6"/>
  <c r="N591" i="6"/>
  <c r="P571" i="6"/>
  <c r="N571" i="6"/>
  <c r="P553" i="6"/>
  <c r="N553" i="6"/>
  <c r="P456" i="6"/>
  <c r="N456" i="6"/>
  <c r="L407" i="6"/>
  <c r="P407" i="6"/>
  <c r="M407" i="6"/>
  <c r="N407" i="6"/>
  <c r="N256" i="6"/>
  <c r="L256" i="6"/>
  <c r="N246" i="6"/>
  <c r="P246" i="6"/>
  <c r="L207" i="6"/>
  <c r="P207" i="6"/>
  <c r="M573" i="6"/>
  <c r="N1444" i="6"/>
  <c r="N1392" i="6"/>
  <c r="N1274" i="6"/>
  <c r="N1141" i="6"/>
  <c r="N1009" i="6"/>
  <c r="N800" i="6"/>
  <c r="N507" i="6"/>
  <c r="N467" i="6"/>
  <c r="N160" i="6"/>
  <c r="P1374" i="6"/>
  <c r="P1299" i="6"/>
  <c r="P876" i="6"/>
  <c r="P645" i="6"/>
  <c r="P117" i="6"/>
  <c r="P1145" i="6"/>
  <c r="N1145" i="6"/>
  <c r="L984" i="6"/>
  <c r="N984" i="6"/>
  <c r="N777" i="6"/>
  <c r="P777" i="6"/>
  <c r="N712" i="6"/>
  <c r="P712" i="6"/>
  <c r="N628" i="6"/>
  <c r="P628" i="6"/>
  <c r="N12" i="6"/>
  <c r="L1419" i="6"/>
  <c r="N1419" i="6"/>
  <c r="P1340" i="6"/>
  <c r="N1340" i="6"/>
  <c r="M1240" i="6"/>
  <c r="P1240" i="6"/>
  <c r="N1231" i="6"/>
  <c r="P1231" i="6"/>
  <c r="P910" i="6"/>
  <c r="N910" i="6"/>
  <c r="P892" i="6"/>
  <c r="N892" i="6"/>
  <c r="M832" i="6"/>
  <c r="P832" i="6"/>
  <c r="N656" i="6"/>
  <c r="P656" i="6"/>
  <c r="P382" i="6"/>
  <c r="N382" i="6"/>
  <c r="P309" i="6"/>
  <c r="N309" i="6"/>
  <c r="N1223" i="6"/>
  <c r="N11" i="6"/>
  <c r="P1471" i="6"/>
  <c r="P1249" i="6"/>
  <c r="P741" i="6"/>
  <c r="N1348" i="6"/>
  <c r="P1348" i="6"/>
  <c r="L1307" i="6"/>
  <c r="N1307" i="6"/>
  <c r="M1144" i="6"/>
  <c r="N1144" i="6"/>
  <c r="L891" i="6"/>
  <c r="P891" i="6"/>
  <c r="P691" i="6"/>
  <c r="N691" i="6"/>
  <c r="N619" i="6"/>
  <c r="P619" i="6"/>
  <c r="P179" i="6"/>
  <c r="N179" i="6"/>
  <c r="P169" i="6"/>
  <c r="N169" i="6"/>
  <c r="N21" i="6"/>
  <c r="P21" i="6"/>
  <c r="N1402" i="6"/>
  <c r="N1341" i="6"/>
  <c r="N1026" i="6"/>
  <c r="N584" i="6"/>
  <c r="N470" i="6"/>
  <c r="N108" i="6"/>
  <c r="N10" i="6"/>
  <c r="P1248" i="6"/>
  <c r="P993" i="6"/>
  <c r="P488" i="6"/>
  <c r="M1443" i="6"/>
  <c r="N1443" i="6"/>
  <c r="P1443" i="6"/>
  <c r="P1256" i="6"/>
  <c r="N1256" i="6"/>
  <c r="P1118" i="6"/>
  <c r="N1118" i="6"/>
  <c r="P1076" i="6"/>
  <c r="N1076" i="6"/>
  <c r="N730" i="6"/>
  <c r="P730" i="6"/>
  <c r="P710" i="6"/>
  <c r="N710" i="6"/>
  <c r="L655" i="6"/>
  <c r="P655" i="6"/>
  <c r="M564" i="6"/>
  <c r="P564" i="6"/>
  <c r="N458" i="6"/>
  <c r="P458" i="6"/>
  <c r="P178" i="6"/>
  <c r="N178" i="6"/>
  <c r="P1460" i="6"/>
  <c r="N1460" i="6"/>
  <c r="L1450" i="6"/>
  <c r="P1450" i="6"/>
  <c r="L1356" i="6"/>
  <c r="P1356" i="6"/>
  <c r="N1314" i="6"/>
  <c r="P1314" i="6"/>
  <c r="P1238" i="6"/>
  <c r="N1238" i="6"/>
  <c r="N1134" i="6"/>
  <c r="P1134" i="6"/>
  <c r="M1083" i="6"/>
  <c r="N1083" i="6"/>
  <c r="P1083" i="6"/>
  <c r="M1042" i="6"/>
  <c r="N1042" i="6"/>
  <c r="N1449" i="6"/>
  <c r="P1449" i="6"/>
  <c r="P1390" i="6"/>
  <c r="N1390" i="6"/>
  <c r="P1157" i="6"/>
  <c r="N1157" i="6"/>
  <c r="L1089" i="6"/>
  <c r="P1089" i="6"/>
  <c r="N955" i="6"/>
  <c r="P955" i="6"/>
  <c r="L707" i="6"/>
  <c r="N707" i="6"/>
  <c r="P670" i="6"/>
  <c r="N670" i="6"/>
  <c r="M652" i="6"/>
  <c r="P652" i="6"/>
  <c r="N599" i="6"/>
  <c r="P599" i="6"/>
  <c r="P590" i="6"/>
  <c r="N590" i="6"/>
  <c r="P552" i="6"/>
  <c r="N552" i="6"/>
  <c r="P455" i="6"/>
  <c r="N455" i="6"/>
  <c r="N357" i="6"/>
  <c r="P357" i="6"/>
  <c r="N146" i="6"/>
  <c r="P146" i="6"/>
  <c r="P114" i="6"/>
  <c r="N114" i="6"/>
  <c r="M572" i="6"/>
  <c r="N1273" i="6"/>
  <c r="N1000" i="6"/>
  <c r="N566" i="6"/>
  <c r="N466" i="6"/>
  <c r="P1458" i="6"/>
  <c r="P1149" i="6"/>
  <c r="P1069" i="6"/>
  <c r="P634" i="6"/>
  <c r="P572" i="6"/>
  <c r="P116" i="6"/>
  <c r="L1404" i="6"/>
  <c r="P1404" i="6"/>
  <c r="M1285" i="6"/>
  <c r="N1285" i="6"/>
  <c r="P1193" i="6"/>
  <c r="N1193" i="6"/>
  <c r="N1135" i="6"/>
  <c r="P1135" i="6"/>
  <c r="N904" i="6"/>
  <c r="P904" i="6"/>
  <c r="N848" i="6"/>
  <c r="P848" i="6"/>
  <c r="L840" i="6"/>
  <c r="P840" i="6"/>
  <c r="N840" i="6"/>
  <c r="P678" i="6"/>
  <c r="N678" i="6"/>
  <c r="N600" i="6"/>
  <c r="P600" i="6"/>
  <c r="P592" i="6"/>
  <c r="N592" i="6"/>
  <c r="N558" i="6"/>
  <c r="P558" i="6"/>
  <c r="L547" i="6"/>
  <c r="M547" i="6"/>
  <c r="P511" i="6"/>
  <c r="N511" i="6"/>
  <c r="L249" i="6"/>
  <c r="P249" i="6"/>
  <c r="N249" i="6"/>
  <c r="N19" i="6"/>
  <c r="P19" i="6"/>
  <c r="M1316" i="6"/>
  <c r="P1397" i="6"/>
  <c r="P1412" i="6"/>
  <c r="N1412" i="6"/>
  <c r="P1386" i="6"/>
  <c r="N1386" i="6"/>
  <c r="N1176" i="6"/>
  <c r="P1176" i="6"/>
  <c r="N1159" i="6"/>
  <c r="P1159" i="6"/>
  <c r="P839" i="6"/>
  <c r="N839" i="6"/>
  <c r="L742" i="6"/>
  <c r="N742" i="6"/>
  <c r="L501" i="6"/>
  <c r="P501" i="6"/>
  <c r="N501" i="6"/>
  <c r="L92" i="6"/>
  <c r="P92" i="6"/>
  <c r="N18" i="6"/>
  <c r="P18" i="6"/>
  <c r="N1209" i="6"/>
  <c r="N1065" i="6"/>
  <c r="N453" i="6"/>
  <c r="P1396" i="6"/>
  <c r="P1285" i="6"/>
  <c r="P536" i="6"/>
  <c r="L1128" i="6"/>
  <c r="P1128" i="6"/>
  <c r="M1086" i="6"/>
  <c r="P1086" i="6"/>
  <c r="P240" i="6"/>
  <c r="M1323" i="6"/>
  <c r="N1323" i="6"/>
  <c r="L1300" i="6"/>
  <c r="P1300" i="6"/>
  <c r="N1300" i="6"/>
  <c r="L1233" i="6"/>
  <c r="P1233" i="6"/>
  <c r="N1175" i="6"/>
  <c r="P1175" i="6"/>
  <c r="P1158" i="6"/>
  <c r="N1158" i="6"/>
  <c r="P624" i="6"/>
  <c r="N624" i="6"/>
  <c r="P490" i="6"/>
  <c r="N490" i="6"/>
  <c r="N414" i="6"/>
  <c r="P414" i="6"/>
  <c r="P296" i="6"/>
  <c r="N296" i="6"/>
  <c r="L278" i="6"/>
  <c r="N278" i="6"/>
  <c r="P152" i="6"/>
  <c r="N152" i="6"/>
  <c r="N28" i="6"/>
  <c r="P28" i="6"/>
  <c r="N1301" i="6"/>
  <c r="N1064" i="6"/>
  <c r="N668" i="6"/>
  <c r="N492" i="6"/>
  <c r="N451" i="6"/>
  <c r="P1284" i="6"/>
  <c r="P528" i="6"/>
  <c r="P482" i="6"/>
  <c r="P30" i="6"/>
  <c r="L192" i="6"/>
  <c r="N192" i="6"/>
  <c r="P306" i="6"/>
  <c r="L220" i="6"/>
  <c r="N220" i="6"/>
  <c r="N115" i="6"/>
  <c r="P115" i="6"/>
  <c r="L70" i="6"/>
  <c r="P70" i="6"/>
  <c r="N294" i="6"/>
  <c r="P192" i="6"/>
  <c r="BB18" i="6"/>
  <c r="L193" i="6"/>
  <c r="P193" i="6"/>
  <c r="N193" i="6"/>
  <c r="L1275" i="6"/>
  <c r="N1275" i="6"/>
  <c r="P1275" i="6"/>
  <c r="N544" i="6"/>
  <c r="P544" i="6"/>
  <c r="L315" i="6"/>
  <c r="N315" i="6"/>
  <c r="M315" i="6"/>
  <c r="P315" i="6"/>
  <c r="L362" i="6"/>
  <c r="P362" i="6"/>
  <c r="N362" i="6"/>
  <c r="P835" i="6"/>
  <c r="N835" i="6"/>
  <c r="P844" i="6"/>
  <c r="N844" i="6"/>
  <c r="L825" i="6"/>
  <c r="N825" i="6"/>
  <c r="P825" i="6"/>
  <c r="L58" i="6"/>
  <c r="N58" i="6"/>
  <c r="P58" i="6"/>
  <c r="P851" i="6"/>
  <c r="N851" i="6"/>
  <c r="P67" i="6"/>
  <c r="N67" i="6"/>
  <c r="P858" i="6"/>
  <c r="N858" i="6"/>
  <c r="P850" i="6"/>
  <c r="N850" i="6"/>
  <c r="L377" i="6"/>
  <c r="P377" i="6"/>
  <c r="N377" i="6"/>
  <c r="N75" i="6"/>
  <c r="P75" i="6"/>
  <c r="P906" i="6"/>
  <c r="N906" i="6"/>
  <c r="M100" i="6"/>
  <c r="N100" i="6"/>
  <c r="P100" i="6"/>
  <c r="P983" i="6"/>
  <c r="N983" i="6"/>
  <c r="N139" i="6"/>
  <c r="P139" i="6"/>
  <c r="P1244" i="6"/>
  <c r="N1244" i="6"/>
  <c r="P167" i="6"/>
  <c r="N167" i="6"/>
  <c r="L1252" i="6"/>
  <c r="N1252" i="6"/>
  <c r="P1252" i="6"/>
  <c r="P184" i="6"/>
  <c r="N184" i="6"/>
  <c r="L1266" i="6"/>
  <c r="P1266" i="6"/>
  <c r="N1266" i="6"/>
  <c r="N343" i="6"/>
  <c r="P343" i="6"/>
  <c r="L1007" i="6"/>
  <c r="M1007" i="6"/>
  <c r="N1007" i="6"/>
  <c r="P1007" i="6"/>
  <c r="L943" i="6"/>
  <c r="N943" i="6"/>
  <c r="P943" i="6"/>
  <c r="P897" i="6"/>
  <c r="N897" i="6"/>
  <c r="P826" i="6"/>
  <c r="N826" i="6"/>
  <c r="P380" i="6"/>
  <c r="N380" i="6"/>
  <c r="M239" i="6"/>
  <c r="L239" i="6"/>
  <c r="N239" i="6"/>
  <c r="P239" i="6"/>
  <c r="N174" i="6"/>
  <c r="P174" i="6"/>
  <c r="N129" i="6"/>
  <c r="P129" i="6"/>
  <c r="L91" i="6"/>
  <c r="P91" i="6"/>
  <c r="N91" i="6"/>
  <c r="L82" i="6"/>
  <c r="N82" i="6"/>
  <c r="P42" i="6"/>
  <c r="N42" i="6"/>
  <c r="L1345" i="6"/>
  <c r="N1345" i="6"/>
  <c r="P1345" i="6"/>
  <c r="L1251" i="6"/>
  <c r="P1251" i="6"/>
  <c r="L1093" i="6"/>
  <c r="P1093" i="6"/>
  <c r="L998" i="6"/>
  <c r="P998" i="6"/>
  <c r="N998" i="6"/>
  <c r="L958" i="6"/>
  <c r="M958" i="6"/>
  <c r="N958" i="6"/>
  <c r="P398" i="6"/>
  <c r="N398" i="6"/>
  <c r="N388" i="6"/>
  <c r="P388" i="6"/>
  <c r="N342" i="6"/>
  <c r="P342" i="6"/>
  <c r="L305" i="6"/>
  <c r="P305" i="6"/>
  <c r="N305" i="6"/>
  <c r="M305" i="6"/>
  <c r="N1251" i="6"/>
  <c r="L1393" i="6"/>
  <c r="P1393" i="6"/>
  <c r="P1353" i="6"/>
  <c r="N1353" i="6"/>
  <c r="L1329" i="6"/>
  <c r="P1329" i="6"/>
  <c r="N1329" i="6"/>
  <c r="L1282" i="6"/>
  <c r="P1282" i="6"/>
  <c r="N1282" i="6"/>
  <c r="N919" i="6"/>
  <c r="P919" i="6"/>
  <c r="P880" i="6"/>
  <c r="N880" i="6"/>
  <c r="L842" i="6"/>
  <c r="P842" i="6"/>
  <c r="N842" i="6"/>
  <c r="P405" i="6"/>
  <c r="N405" i="6"/>
  <c r="L360" i="6"/>
  <c r="P360" i="6"/>
  <c r="N360" i="6"/>
  <c r="P341" i="6"/>
  <c r="N341" i="6"/>
  <c r="N1093" i="6"/>
  <c r="N708" i="6"/>
  <c r="N351" i="6"/>
  <c r="N1409" i="6"/>
  <c r="P1409" i="6"/>
  <c r="P1352" i="6"/>
  <c r="N1352" i="6"/>
  <c r="L1313" i="6"/>
  <c r="N1313" i="6"/>
  <c r="P1297" i="6"/>
  <c r="N1297" i="6"/>
  <c r="P1037" i="6"/>
  <c r="N1037" i="6"/>
  <c r="P964" i="6"/>
  <c r="N964" i="6"/>
  <c r="P413" i="6"/>
  <c r="N413" i="6"/>
  <c r="L368" i="6"/>
  <c r="P368" i="6"/>
  <c r="N368" i="6"/>
  <c r="L813" i="6"/>
  <c r="N813" i="6"/>
  <c r="N1092" i="6"/>
  <c r="N1038" i="6"/>
  <c r="P935" i="6"/>
  <c r="P396" i="6"/>
  <c r="L1434" i="6"/>
  <c r="N1434" i="6"/>
  <c r="L1424" i="6"/>
  <c r="P1424" i="6"/>
  <c r="N1424" i="6"/>
  <c r="P1400" i="6"/>
  <c r="N1400" i="6"/>
  <c r="M1367" i="6"/>
  <c r="P1367" i="6"/>
  <c r="N1367" i="6"/>
  <c r="P1281" i="6"/>
  <c r="N1281" i="6"/>
  <c r="L1265" i="6"/>
  <c r="P1265" i="6"/>
  <c r="N1265" i="6"/>
  <c r="P1140" i="6"/>
  <c r="N1140" i="6"/>
  <c r="P1126" i="6"/>
  <c r="N1126" i="6"/>
  <c r="P1108" i="6"/>
  <c r="N1108" i="6"/>
  <c r="L1012" i="6"/>
  <c r="N1012" i="6"/>
  <c r="P1012" i="6"/>
  <c r="M971" i="6"/>
  <c r="N971" i="6"/>
  <c r="P971" i="6"/>
  <c r="P367" i="6"/>
  <c r="N367" i="6"/>
  <c r="L289" i="6"/>
  <c r="P289" i="6"/>
  <c r="N289" i="6"/>
  <c r="N1408" i="6"/>
  <c r="N1337" i="6"/>
  <c r="N1289" i="6"/>
  <c r="N376" i="6"/>
  <c r="P527" i="6"/>
  <c r="P395" i="6"/>
  <c r="P1276" i="6"/>
  <c r="N1276" i="6"/>
  <c r="M1259" i="6"/>
  <c r="P1259" i="6"/>
  <c r="P1048" i="6"/>
  <c r="N1048" i="6"/>
  <c r="P974" i="6"/>
  <c r="N974" i="6"/>
  <c r="L929" i="6"/>
  <c r="P929" i="6"/>
  <c r="M929" i="6"/>
  <c r="L913" i="6"/>
  <c r="P913" i="6"/>
  <c r="N913" i="6"/>
  <c r="P353" i="6"/>
  <c r="N353" i="6"/>
  <c r="P323" i="6"/>
  <c r="N323" i="6"/>
  <c r="L221" i="6"/>
  <c r="P221" i="6"/>
  <c r="N221" i="6"/>
  <c r="N202" i="6"/>
  <c r="P202" i="6"/>
  <c r="L119" i="6"/>
  <c r="P119" i="6"/>
  <c r="N119" i="6"/>
  <c r="P33" i="6"/>
  <c r="N33" i="6"/>
  <c r="L1354" i="6"/>
  <c r="P1354" i="6"/>
  <c r="P1283" i="6"/>
  <c r="N1283" i="6"/>
  <c r="M1102" i="6"/>
  <c r="N1102" i="6"/>
  <c r="L1102" i="6"/>
  <c r="P1102" i="6"/>
  <c r="P1031" i="6"/>
  <c r="N1031" i="6"/>
  <c r="P1006" i="6"/>
  <c r="N1006" i="6"/>
  <c r="L881" i="6"/>
  <c r="P881" i="6"/>
  <c r="N881" i="6"/>
  <c r="L857" i="6"/>
  <c r="P857" i="6"/>
  <c r="L379" i="6"/>
  <c r="P379" i="6"/>
  <c r="N314" i="6"/>
  <c r="P314" i="6"/>
  <c r="P268" i="6"/>
  <c r="N268" i="6"/>
  <c r="P1294" i="6"/>
  <c r="N1294" i="6"/>
  <c r="N352" i="6"/>
  <c r="N238" i="6"/>
  <c r="L1360" i="6"/>
  <c r="P1360" i="6"/>
  <c r="M1360" i="6"/>
  <c r="L1298" i="6"/>
  <c r="N1298" i="6"/>
  <c r="L1250" i="6"/>
  <c r="P1250" i="6"/>
  <c r="N1250" i="6"/>
  <c r="M1250" i="6"/>
  <c r="N1085" i="6"/>
  <c r="P1085" i="6"/>
  <c r="L1070" i="6"/>
  <c r="N1070" i="6"/>
  <c r="P1063" i="6"/>
  <c r="N1063" i="6"/>
  <c r="L1030" i="6"/>
  <c r="N1030" i="6"/>
  <c r="P1030" i="6"/>
  <c r="L1014" i="6"/>
  <c r="N1014" i="6"/>
  <c r="P1014" i="6"/>
  <c r="P989" i="6"/>
  <c r="N989" i="6"/>
  <c r="M972" i="6"/>
  <c r="N972" i="6"/>
  <c r="P972" i="6"/>
  <c r="L928" i="6"/>
  <c r="P928" i="6"/>
  <c r="N928" i="6"/>
  <c r="M928" i="6"/>
  <c r="N912" i="6"/>
  <c r="P912" i="6"/>
  <c r="L871" i="6"/>
  <c r="P871" i="6"/>
  <c r="N871" i="6"/>
  <c r="M871" i="6"/>
  <c r="P864" i="6"/>
  <c r="N864" i="6"/>
  <c r="L397" i="6"/>
  <c r="N397" i="6"/>
  <c r="L369" i="6"/>
  <c r="P369" i="6"/>
  <c r="N369" i="6"/>
  <c r="N332" i="6"/>
  <c r="P332" i="6"/>
  <c r="N379" i="6"/>
  <c r="N212" i="6"/>
  <c r="P1258" i="6"/>
  <c r="P397" i="6"/>
  <c r="P248" i="6"/>
  <c r="P1401" i="6"/>
  <c r="N1401" i="6"/>
  <c r="N1344" i="6"/>
  <c r="P1344" i="6"/>
  <c r="P1336" i="6"/>
  <c r="N1336" i="6"/>
  <c r="L1306" i="6"/>
  <c r="N1306" i="6"/>
  <c r="P1306" i="6"/>
  <c r="P1029" i="6"/>
  <c r="N1029" i="6"/>
  <c r="P1013" i="6"/>
  <c r="N1013" i="6"/>
  <c r="L997" i="6"/>
  <c r="N997" i="6"/>
  <c r="P980" i="6"/>
  <c r="N980" i="6"/>
  <c r="L927" i="6"/>
  <c r="N927" i="6"/>
  <c r="N895" i="6"/>
  <c r="P895" i="6"/>
  <c r="P422" i="6"/>
  <c r="N422" i="6"/>
  <c r="L404" i="6"/>
  <c r="P404" i="6"/>
  <c r="N404" i="6"/>
  <c r="N387" i="6"/>
  <c r="P387" i="6"/>
  <c r="M359" i="6"/>
  <c r="N359" i="6"/>
  <c r="P359" i="6"/>
  <c r="L340" i="6"/>
  <c r="N340" i="6"/>
  <c r="P340" i="6"/>
  <c r="N1290" i="6"/>
  <c r="N378" i="6"/>
  <c r="L1448" i="6"/>
  <c r="P1448" i="6"/>
  <c r="N1448" i="6"/>
  <c r="N1383" i="6"/>
  <c r="P1383" i="6"/>
  <c r="N1320" i="6"/>
  <c r="P1320" i="6"/>
  <c r="L1312" i="6"/>
  <c r="N1312" i="6"/>
  <c r="P1148" i="6"/>
  <c r="N1148" i="6"/>
  <c r="L1133" i="6"/>
  <c r="M1133" i="6"/>
  <c r="L1045" i="6"/>
  <c r="N1045" i="6"/>
  <c r="L1028" i="6"/>
  <c r="N1028" i="6"/>
  <c r="L988" i="6"/>
  <c r="P988" i="6"/>
  <c r="M988" i="6"/>
  <c r="N988" i="6"/>
  <c r="L979" i="6"/>
  <c r="N979" i="6"/>
  <c r="L948" i="6"/>
  <c r="P948" i="6"/>
  <c r="P941" i="6"/>
  <c r="N941" i="6"/>
  <c r="M934" i="6"/>
  <c r="P934" i="6"/>
  <c r="N934" i="6"/>
  <c r="L926" i="6"/>
  <c r="N926" i="6"/>
  <c r="M918" i="6"/>
  <c r="P918" i="6"/>
  <c r="N918" i="6"/>
  <c r="P430" i="6"/>
  <c r="N430" i="6"/>
  <c r="P421" i="6"/>
  <c r="N421" i="6"/>
  <c r="L412" i="6"/>
  <c r="P412" i="6"/>
  <c r="N412" i="6"/>
  <c r="L386" i="6"/>
  <c r="P386" i="6"/>
  <c r="N386" i="6"/>
  <c r="L1465" i="6"/>
  <c r="P1465" i="6"/>
  <c r="L1433" i="6"/>
  <c r="P1433" i="6"/>
  <c r="M1433" i="6"/>
  <c r="N1433" i="6"/>
  <c r="P1382" i="6"/>
  <c r="N1382" i="6"/>
  <c r="L1358" i="6"/>
  <c r="N1358" i="6"/>
  <c r="N1327" i="6"/>
  <c r="P1327" i="6"/>
  <c r="N1319" i="6"/>
  <c r="P1319" i="6"/>
  <c r="N1305" i="6"/>
  <c r="P1305" i="6"/>
  <c r="P1296" i="6"/>
  <c r="N1296" i="6"/>
  <c r="P1280" i="6"/>
  <c r="N1280" i="6"/>
  <c r="P1264" i="6"/>
  <c r="N1264" i="6"/>
  <c r="M1181" i="6"/>
  <c r="P1181" i="6"/>
  <c r="N1181" i="6"/>
  <c r="L1172" i="6"/>
  <c r="P1172" i="6"/>
  <c r="N1164" i="6"/>
  <c r="P1164" i="6"/>
  <c r="L1155" i="6"/>
  <c r="N1155" i="6"/>
  <c r="P1139" i="6"/>
  <c r="N1139" i="6"/>
  <c r="L446" i="6"/>
  <c r="P446" i="6"/>
  <c r="M446" i="6"/>
  <c r="N446" i="6"/>
  <c r="P438" i="6"/>
  <c r="N438" i="6"/>
  <c r="L429" i="6"/>
  <c r="N429" i="6"/>
  <c r="P403" i="6"/>
  <c r="N403" i="6"/>
  <c r="N385" i="6"/>
  <c r="P385" i="6"/>
  <c r="P1197" i="6"/>
  <c r="N1197" i="6"/>
  <c r="L228" i="6"/>
  <c r="P228" i="6"/>
  <c r="N228" i="6"/>
  <c r="N1407" i="6"/>
  <c r="N1133" i="6"/>
  <c r="N905" i="6"/>
  <c r="N816" i="6"/>
  <c r="N148" i="6"/>
  <c r="P996" i="6"/>
  <c r="P927" i="6"/>
  <c r="P2" i="6"/>
  <c r="N2" i="6"/>
  <c r="M1454" i="6"/>
  <c r="P1454" i="6"/>
  <c r="N1454" i="6"/>
  <c r="M1447" i="6"/>
  <c r="N1447" i="6"/>
  <c r="P1447" i="6"/>
  <c r="L1447" i="6"/>
  <c r="L1406" i="6"/>
  <c r="P1406" i="6"/>
  <c r="L1295" i="6"/>
  <c r="P1295" i="6"/>
  <c r="L1189" i="6"/>
  <c r="N1189" i="6"/>
  <c r="P1171" i="6"/>
  <c r="N1171" i="6"/>
  <c r="N1147" i="6"/>
  <c r="P1147" i="6"/>
  <c r="P1125" i="6"/>
  <c r="N1125" i="6"/>
  <c r="L1090" i="6"/>
  <c r="N1090" i="6"/>
  <c r="N1082" i="6"/>
  <c r="P1082" i="6"/>
  <c r="P1052" i="6"/>
  <c r="N1052" i="6"/>
  <c r="N715" i="6"/>
  <c r="P715" i="6"/>
  <c r="L502" i="6"/>
  <c r="N502" i="6"/>
  <c r="P502" i="6"/>
  <c r="P437" i="6"/>
  <c r="N437" i="6"/>
  <c r="L203" i="6"/>
  <c r="P203" i="6"/>
  <c r="N203" i="6"/>
  <c r="N1360" i="6"/>
  <c r="N109" i="6"/>
  <c r="P1070" i="6"/>
  <c r="P958" i="6"/>
  <c r="L1463" i="6"/>
  <c r="N1463" i="6"/>
  <c r="P1463" i="6"/>
  <c r="P1439" i="6"/>
  <c r="N1439" i="6"/>
  <c r="N1230" i="6"/>
  <c r="P1230" i="6"/>
  <c r="L1188" i="6"/>
  <c r="N1188" i="6"/>
  <c r="P1188" i="6"/>
  <c r="N1163" i="6"/>
  <c r="P1163" i="6"/>
  <c r="P1124" i="6"/>
  <c r="N1124" i="6"/>
  <c r="L802" i="6"/>
  <c r="M802" i="6"/>
  <c r="N775" i="6"/>
  <c r="P775" i="6"/>
  <c r="N768" i="6"/>
  <c r="P768" i="6"/>
  <c r="P733" i="6"/>
  <c r="N733" i="6"/>
  <c r="L616" i="6"/>
  <c r="P616" i="6"/>
  <c r="N616" i="6"/>
  <c r="P557" i="6"/>
  <c r="N557" i="6"/>
  <c r="P537" i="6"/>
  <c r="N537" i="6"/>
  <c r="L444" i="6"/>
  <c r="N444" i="6"/>
  <c r="P233" i="6"/>
  <c r="N233" i="6"/>
  <c r="L7" i="6"/>
  <c r="P7" i="6"/>
  <c r="N7" i="6"/>
  <c r="M7" i="6"/>
  <c r="N1060" i="6"/>
  <c r="N394" i="6"/>
  <c r="P1155" i="6"/>
  <c r="P957" i="6"/>
  <c r="P1453" i="6"/>
  <c r="N1453" i="6"/>
  <c r="L1220" i="6"/>
  <c r="P1220" i="6"/>
  <c r="L829" i="6"/>
  <c r="P829" i="6"/>
  <c r="N829" i="6"/>
  <c r="P810" i="6"/>
  <c r="N810" i="6"/>
  <c r="N1259" i="6"/>
  <c r="N1205" i="6"/>
  <c r="N1055" i="6"/>
  <c r="N420" i="6"/>
  <c r="P1392" i="6"/>
  <c r="P1068" i="6"/>
  <c r="P956" i="6"/>
  <c r="P889" i="6"/>
  <c r="P784" i="6"/>
  <c r="P427" i="6"/>
  <c r="L1438" i="6"/>
  <c r="P1438" i="6"/>
  <c r="N1438" i="6"/>
  <c r="M1438" i="6"/>
  <c r="L1246" i="6"/>
  <c r="N1246" i="6"/>
  <c r="P1246" i="6"/>
  <c r="M1246" i="6"/>
  <c r="N1228" i="6"/>
  <c r="P1228" i="6"/>
  <c r="M1195" i="6"/>
  <c r="N1195" i="6"/>
  <c r="P1195" i="6"/>
  <c r="M867" i="6"/>
  <c r="P867" i="6"/>
  <c r="N867" i="6"/>
  <c r="P837" i="6"/>
  <c r="N837" i="6"/>
  <c r="L828" i="6"/>
  <c r="P828" i="6"/>
  <c r="N828" i="6"/>
  <c r="L791" i="6"/>
  <c r="P791" i="6"/>
  <c r="N791" i="6"/>
  <c r="P774" i="6"/>
  <c r="N774" i="6"/>
  <c r="L757" i="6"/>
  <c r="P757" i="6"/>
  <c r="N757" i="6"/>
  <c r="N703" i="6"/>
  <c r="P703" i="6"/>
  <c r="M666" i="6"/>
  <c r="P666" i="6"/>
  <c r="L666" i="6"/>
  <c r="L555" i="6"/>
  <c r="P555" i="6"/>
  <c r="N555" i="6"/>
  <c r="L535" i="6"/>
  <c r="P535" i="6"/>
  <c r="P462" i="6"/>
  <c r="N462" i="6"/>
  <c r="P426" i="6"/>
  <c r="N426" i="6"/>
  <c r="P308" i="6"/>
  <c r="N308" i="6"/>
  <c r="L288" i="6"/>
  <c r="P288" i="6"/>
  <c r="N288" i="6"/>
  <c r="L271" i="6"/>
  <c r="P271" i="6"/>
  <c r="L177" i="6"/>
  <c r="P177" i="6"/>
  <c r="N177" i="6"/>
  <c r="L25" i="6"/>
  <c r="P25" i="6"/>
  <c r="N25" i="6"/>
  <c r="L5" i="6"/>
  <c r="P5" i="6"/>
  <c r="N5" i="6"/>
  <c r="M5" i="6"/>
  <c r="M1251" i="6"/>
  <c r="N1421" i="6"/>
  <c r="N1354" i="6"/>
  <c r="N1304" i="6"/>
  <c r="N1204" i="6"/>
  <c r="N1146" i="6"/>
  <c r="N582" i="6"/>
  <c r="P1090" i="6"/>
  <c r="P888" i="6"/>
  <c r="P783" i="6"/>
  <c r="P62" i="6"/>
  <c r="L1371" i="6"/>
  <c r="N1371" i="6"/>
  <c r="P1371" i="6"/>
  <c r="N1253" i="6"/>
  <c r="P1253" i="6"/>
  <c r="L1236" i="6"/>
  <c r="P1236" i="6"/>
  <c r="N1219" i="6"/>
  <c r="P1219" i="6"/>
  <c r="P1211" i="6"/>
  <c r="N1211" i="6"/>
  <c r="N899" i="6"/>
  <c r="P899" i="6"/>
  <c r="L874" i="6"/>
  <c r="N874" i="6"/>
  <c r="P874" i="6"/>
  <c r="L790" i="6"/>
  <c r="M790" i="6"/>
  <c r="P790" i="6"/>
  <c r="N790" i="6"/>
  <c r="P722" i="6"/>
  <c r="N722" i="6"/>
  <c r="M693" i="6"/>
  <c r="L693" i="6"/>
  <c r="P693" i="6"/>
  <c r="L657" i="6"/>
  <c r="N657" i="6"/>
  <c r="P657" i="6"/>
  <c r="M221" i="6"/>
  <c r="N1376" i="6"/>
  <c r="N1170" i="6"/>
  <c r="N1101" i="6"/>
  <c r="N1078" i="6"/>
  <c r="N948" i="6"/>
  <c r="N802" i="6"/>
  <c r="N76" i="6"/>
  <c r="P1416" i="6"/>
  <c r="P1349" i="6"/>
  <c r="P1290" i="6"/>
  <c r="P887" i="6"/>
  <c r="P782" i="6"/>
  <c r="N1267" i="6"/>
  <c r="P1267" i="6"/>
  <c r="L1234" i="6"/>
  <c r="N1234" i="6"/>
  <c r="L999" i="6"/>
  <c r="P999" i="6"/>
  <c r="N990" i="6"/>
  <c r="P990" i="6"/>
  <c r="P936" i="6"/>
  <c r="N936" i="6"/>
  <c r="N920" i="6"/>
  <c r="P920" i="6"/>
  <c r="P882" i="6"/>
  <c r="N882" i="6"/>
  <c r="P865" i="6"/>
  <c r="N865" i="6"/>
  <c r="P389" i="6"/>
  <c r="N389" i="6"/>
  <c r="P259" i="6"/>
  <c r="N259" i="6"/>
  <c r="L158" i="6"/>
  <c r="N158" i="6"/>
  <c r="P158" i="6"/>
  <c r="N1243" i="6"/>
  <c r="P1243" i="6"/>
  <c r="P1015" i="6"/>
  <c r="N1015" i="6"/>
  <c r="L973" i="6"/>
  <c r="N973" i="6"/>
  <c r="P965" i="6"/>
  <c r="N965" i="6"/>
  <c r="L843" i="6"/>
  <c r="P843" i="6"/>
  <c r="N843" i="6"/>
  <c r="M361" i="6"/>
  <c r="N361" i="6"/>
  <c r="L361" i="6"/>
  <c r="P361" i="6"/>
  <c r="L1384" i="6"/>
  <c r="N1384" i="6"/>
  <c r="M1384" i="6"/>
  <c r="P1384" i="6"/>
  <c r="P1368" i="6"/>
  <c r="N1368" i="6"/>
  <c r="L1110" i="6"/>
  <c r="P1110" i="6"/>
  <c r="N1110" i="6"/>
  <c r="P942" i="6"/>
  <c r="N942" i="6"/>
  <c r="L1109" i="6"/>
  <c r="P1109" i="6"/>
  <c r="N1109" i="6"/>
  <c r="P82" i="6"/>
  <c r="L1464" i="6"/>
  <c r="N1464" i="6"/>
  <c r="P1464" i="6"/>
  <c r="N1423" i="6"/>
  <c r="P1423" i="6"/>
  <c r="M1366" i="6"/>
  <c r="P1366" i="6"/>
  <c r="N1366" i="6"/>
  <c r="L1366" i="6"/>
  <c r="L1326" i="6"/>
  <c r="P1326" i="6"/>
  <c r="L1311" i="6"/>
  <c r="P1311" i="6"/>
  <c r="N1311" i="6"/>
  <c r="L1198" i="6"/>
  <c r="P1198" i="6"/>
  <c r="N1198" i="6"/>
  <c r="L1154" i="6"/>
  <c r="P1154" i="6"/>
  <c r="P1075" i="6"/>
  <c r="N1075" i="6"/>
  <c r="L743" i="6"/>
  <c r="P743" i="6"/>
  <c r="N743" i="6"/>
  <c r="N643" i="6"/>
  <c r="P643" i="6"/>
  <c r="L464" i="6"/>
  <c r="N464" i="6"/>
  <c r="M464" i="6"/>
  <c r="P464" i="6"/>
  <c r="L445" i="6"/>
  <c r="P445" i="6"/>
  <c r="N445" i="6"/>
  <c r="L419" i="6"/>
  <c r="P419" i="6"/>
  <c r="M411" i="6"/>
  <c r="P411" i="6"/>
  <c r="L411" i="6"/>
  <c r="P17" i="6"/>
  <c r="N17" i="6"/>
  <c r="P1112" i="6"/>
  <c r="N1112" i="6"/>
  <c r="N1406" i="6"/>
  <c r="N1132" i="6"/>
  <c r="N1061" i="6"/>
  <c r="N872" i="6"/>
  <c r="N27" i="6"/>
  <c r="P1359" i="6"/>
  <c r="P1156" i="6"/>
  <c r="P926" i="6"/>
  <c r="P834" i="6"/>
  <c r="P429" i="6"/>
  <c r="M1432" i="6"/>
  <c r="N1432" i="6"/>
  <c r="L1422" i="6"/>
  <c r="P1422" i="6"/>
  <c r="N1422" i="6"/>
  <c r="P1381" i="6"/>
  <c r="N1381" i="6"/>
  <c r="L1221" i="6"/>
  <c r="P1221" i="6"/>
  <c r="P1180" i="6"/>
  <c r="N1180" i="6"/>
  <c r="L1138" i="6"/>
  <c r="P1138" i="6"/>
  <c r="N1138" i="6"/>
  <c r="M1138" i="6"/>
  <c r="P994" i="6"/>
  <c r="N994" i="6"/>
  <c r="L811" i="6"/>
  <c r="N811" i="6"/>
  <c r="P811" i="6"/>
  <c r="P793" i="6"/>
  <c r="N793" i="6"/>
  <c r="L759" i="6"/>
  <c r="N759" i="6"/>
  <c r="N750" i="6"/>
  <c r="P750" i="6"/>
  <c r="L724" i="6"/>
  <c r="P724" i="6"/>
  <c r="L573" i="6"/>
  <c r="N573" i="6"/>
  <c r="P565" i="6"/>
  <c r="N565" i="6"/>
  <c r="P481" i="6"/>
  <c r="N481" i="6"/>
  <c r="P472" i="6"/>
  <c r="N472" i="6"/>
  <c r="L428" i="6"/>
  <c r="N428" i="6"/>
  <c r="N418" i="6"/>
  <c r="P418" i="6"/>
  <c r="P402" i="6"/>
  <c r="N402" i="6"/>
  <c r="P46" i="6"/>
  <c r="N46" i="6"/>
  <c r="L26" i="6"/>
  <c r="P26" i="6"/>
  <c r="P163" i="6"/>
  <c r="N163" i="6"/>
  <c r="M1298" i="6"/>
  <c r="N1206" i="6"/>
  <c r="N929" i="6"/>
  <c r="N370" i="6"/>
  <c r="N51" i="6"/>
  <c r="P1456" i="6"/>
  <c r="P1358" i="6"/>
  <c r="P1298" i="6"/>
  <c r="P1092" i="6"/>
  <c r="P1028" i="6"/>
  <c r="P759" i="6"/>
  <c r="N1462" i="6"/>
  <c r="P1462" i="6"/>
  <c r="P1446" i="6"/>
  <c r="N1446" i="6"/>
  <c r="M1431" i="6"/>
  <c r="N1431" i="6"/>
  <c r="L1405" i="6"/>
  <c r="P1405" i="6"/>
  <c r="N1229" i="6"/>
  <c r="P1229" i="6"/>
  <c r="L1212" i="6"/>
  <c r="P1212" i="6"/>
  <c r="N1212" i="6"/>
  <c r="P1196" i="6"/>
  <c r="N1196" i="6"/>
  <c r="P1179" i="6"/>
  <c r="N1179" i="6"/>
  <c r="L1059" i="6"/>
  <c r="N1059" i="6"/>
  <c r="P1059" i="6"/>
  <c r="P792" i="6"/>
  <c r="N792" i="6"/>
  <c r="L758" i="6"/>
  <c r="P758" i="6"/>
  <c r="N758" i="6"/>
  <c r="L685" i="6"/>
  <c r="N685" i="6"/>
  <c r="P676" i="6"/>
  <c r="N676" i="6"/>
  <c r="P659" i="6"/>
  <c r="N659" i="6"/>
  <c r="L641" i="6"/>
  <c r="P641" i="6"/>
  <c r="N641" i="6"/>
  <c r="P632" i="6"/>
  <c r="N632" i="6"/>
  <c r="L615" i="6"/>
  <c r="N615" i="6"/>
  <c r="P615" i="6"/>
  <c r="L581" i="6"/>
  <c r="P581" i="6"/>
  <c r="N581" i="6"/>
  <c r="P556" i="6"/>
  <c r="N556" i="6"/>
  <c r="P517" i="6"/>
  <c r="N517" i="6"/>
  <c r="P509" i="6"/>
  <c r="N509" i="6"/>
  <c r="L500" i="6"/>
  <c r="N500" i="6"/>
  <c r="P480" i="6"/>
  <c r="N480" i="6"/>
  <c r="N463" i="6"/>
  <c r="P463" i="6"/>
  <c r="P452" i="6"/>
  <c r="N452" i="6"/>
  <c r="L443" i="6"/>
  <c r="N443" i="6"/>
  <c r="L410" i="6"/>
  <c r="P410" i="6"/>
  <c r="P281" i="6"/>
  <c r="N281" i="6"/>
  <c r="L272" i="6"/>
  <c r="N272" i="6"/>
  <c r="P272" i="6"/>
  <c r="L261" i="6"/>
  <c r="N261" i="6"/>
  <c r="P261" i="6"/>
  <c r="M252" i="6"/>
  <c r="P252" i="6"/>
  <c r="P242" i="6"/>
  <c r="N242" i="6"/>
  <c r="L69" i="6"/>
  <c r="P69" i="6"/>
  <c r="L61" i="6"/>
  <c r="N61" i="6"/>
  <c r="P53" i="6"/>
  <c r="N53" i="6"/>
  <c r="N45" i="6"/>
  <c r="P45" i="6"/>
  <c r="N16" i="6"/>
  <c r="P16" i="6"/>
  <c r="L639" i="6"/>
  <c r="P639" i="6"/>
  <c r="N639" i="6"/>
  <c r="P142" i="6"/>
  <c r="N142" i="6"/>
  <c r="M1295" i="6"/>
  <c r="N1326" i="6"/>
  <c r="N1022" i="6"/>
  <c r="N950" i="6"/>
  <c r="N896" i="6"/>
  <c r="N724" i="6"/>
  <c r="P519" i="6"/>
  <c r="P350" i="6"/>
  <c r="L1470" i="6"/>
  <c r="N1470" i="6"/>
  <c r="L1237" i="6"/>
  <c r="P1237" i="6"/>
  <c r="L1187" i="6"/>
  <c r="N1187" i="6"/>
  <c r="P1187" i="6"/>
  <c r="P1178" i="6"/>
  <c r="N1178" i="6"/>
  <c r="N1162" i="6"/>
  <c r="P1162" i="6"/>
  <c r="N875" i="6"/>
  <c r="P875" i="6"/>
  <c r="P852" i="6"/>
  <c r="N852" i="6"/>
  <c r="P845" i="6"/>
  <c r="N845" i="6"/>
  <c r="P809" i="6"/>
  <c r="N809" i="6"/>
  <c r="N767" i="6"/>
  <c r="P767" i="6"/>
  <c r="L749" i="6"/>
  <c r="P749" i="6"/>
  <c r="N749" i="6"/>
  <c r="L658" i="6"/>
  <c r="P658" i="6"/>
  <c r="N658" i="6"/>
  <c r="L614" i="6"/>
  <c r="N614" i="6"/>
  <c r="P614" i="6"/>
  <c r="L605" i="6"/>
  <c r="P605" i="6"/>
  <c r="N605" i="6"/>
  <c r="L598" i="6"/>
  <c r="M598" i="6"/>
  <c r="N598" i="6"/>
  <c r="M489" i="6"/>
  <c r="N489" i="6"/>
  <c r="P479" i="6"/>
  <c r="N479" i="6"/>
  <c r="M326" i="6"/>
  <c r="P326" i="6"/>
  <c r="N326" i="6"/>
  <c r="N316" i="6"/>
  <c r="P316" i="6"/>
  <c r="N186" i="6"/>
  <c r="P186" i="6"/>
  <c r="L84" i="6"/>
  <c r="P84" i="6"/>
  <c r="N84" i="6"/>
  <c r="L68" i="6"/>
  <c r="P68" i="6"/>
  <c r="N44" i="6"/>
  <c r="P44" i="6"/>
  <c r="N1172" i="6"/>
  <c r="N1021" i="6"/>
  <c r="N949" i="6"/>
  <c r="N649" i="6"/>
  <c r="N333" i="6"/>
  <c r="P1391" i="6"/>
  <c r="P1291" i="6"/>
  <c r="P1213" i="6"/>
  <c r="N1347" i="6"/>
  <c r="P1347" i="6"/>
  <c r="N1245" i="6"/>
  <c r="P1245" i="6"/>
  <c r="L1227" i="6"/>
  <c r="N1227" i="6"/>
  <c r="P1227" i="6"/>
  <c r="N883" i="6"/>
  <c r="P883" i="6"/>
  <c r="P866" i="6"/>
  <c r="N866" i="6"/>
  <c r="P836" i="6"/>
  <c r="N836" i="6"/>
  <c r="P808" i="6"/>
  <c r="N808" i="6"/>
  <c r="L711" i="6"/>
  <c r="P711" i="6"/>
  <c r="L683" i="6"/>
  <c r="P683" i="6"/>
  <c r="P665" i="6"/>
  <c r="N665" i="6"/>
  <c r="P640" i="6"/>
  <c r="N640" i="6"/>
  <c r="N631" i="6"/>
  <c r="P631" i="6"/>
  <c r="P580" i="6"/>
  <c r="N580" i="6"/>
  <c r="M563" i="6"/>
  <c r="P563" i="6"/>
  <c r="N563" i="6"/>
  <c r="L554" i="6"/>
  <c r="P554" i="6"/>
  <c r="N554" i="6"/>
  <c r="L516" i="6"/>
  <c r="N516" i="6"/>
  <c r="P516" i="6"/>
  <c r="P461" i="6"/>
  <c r="N461" i="6"/>
  <c r="M461" i="6"/>
  <c r="L461" i="6"/>
  <c r="N442" i="6"/>
  <c r="P442" i="6"/>
  <c r="L325" i="6"/>
  <c r="N325" i="6"/>
  <c r="P307" i="6"/>
  <c r="N307" i="6"/>
  <c r="L297" i="6"/>
  <c r="P297" i="6"/>
  <c r="M297" i="6"/>
  <c r="N287" i="6"/>
  <c r="P287" i="6"/>
  <c r="N270" i="6"/>
  <c r="P270" i="6"/>
  <c r="N231" i="6"/>
  <c r="P231" i="6"/>
  <c r="L223" i="6"/>
  <c r="P223" i="6"/>
  <c r="N223" i="6"/>
  <c r="N214" i="6"/>
  <c r="P214" i="6"/>
  <c r="L176" i="6"/>
  <c r="P176" i="6"/>
  <c r="L159" i="6"/>
  <c r="P159" i="6"/>
  <c r="N159" i="6"/>
  <c r="N131" i="6"/>
  <c r="P131" i="6"/>
  <c r="L121" i="6"/>
  <c r="P121" i="6"/>
  <c r="N121" i="6"/>
  <c r="L111" i="6"/>
  <c r="P111" i="6"/>
  <c r="N111" i="6"/>
  <c r="L101" i="6"/>
  <c r="P101" i="6"/>
  <c r="N101" i="6"/>
  <c r="L59" i="6"/>
  <c r="P59" i="6"/>
  <c r="N59" i="6"/>
  <c r="N43" i="6"/>
  <c r="P43" i="6"/>
  <c r="N15" i="6"/>
  <c r="P15" i="6"/>
  <c r="L545" i="6"/>
  <c r="P545" i="6"/>
  <c r="N545" i="6"/>
  <c r="L1469" i="6"/>
  <c r="N1469" i="6"/>
  <c r="P1469" i="6"/>
  <c r="L1370" i="6"/>
  <c r="N1370" i="6"/>
  <c r="P1370" i="6"/>
  <c r="L1260" i="6"/>
  <c r="N1260" i="6"/>
  <c r="P1260" i="6"/>
  <c r="N1226" i="6"/>
  <c r="P1226" i="6"/>
  <c r="N1203" i="6"/>
  <c r="M1203" i="6"/>
  <c r="L1203" i="6"/>
  <c r="P1203" i="6"/>
  <c r="L1040" i="6"/>
  <c r="P1040" i="6"/>
  <c r="L991" i="6"/>
  <c r="P991" i="6"/>
  <c r="N991" i="6"/>
  <c r="L975" i="6"/>
  <c r="P975" i="6"/>
  <c r="N975" i="6"/>
  <c r="P966" i="6"/>
  <c r="N966" i="6"/>
  <c r="L959" i="6"/>
  <c r="P959" i="6"/>
  <c r="M959" i="6"/>
  <c r="N959" i="6"/>
  <c r="N921" i="6"/>
  <c r="P921" i="6"/>
  <c r="L914" i="6"/>
  <c r="P914" i="6"/>
  <c r="N914" i="6"/>
  <c r="P898" i="6"/>
  <c r="N898" i="6"/>
  <c r="N873" i="6"/>
  <c r="P873" i="6"/>
  <c r="L827" i="6"/>
  <c r="P827" i="6"/>
  <c r="N827" i="6"/>
  <c r="N799" i="6"/>
  <c r="P799" i="6"/>
  <c r="L739" i="6"/>
  <c r="N739" i="6"/>
  <c r="L721" i="6"/>
  <c r="P721" i="6"/>
  <c r="N721" i="6"/>
  <c r="N702" i="6"/>
  <c r="P702" i="6"/>
  <c r="L692" i="6"/>
  <c r="P692" i="6"/>
  <c r="M692" i="6"/>
  <c r="P648" i="6"/>
  <c r="N648" i="6"/>
  <c r="P622" i="6"/>
  <c r="N622" i="6"/>
  <c r="N613" i="6"/>
  <c r="P613" i="6"/>
  <c r="L604" i="6"/>
  <c r="P604" i="6"/>
  <c r="P588" i="6"/>
  <c r="N588" i="6"/>
  <c r="P579" i="6"/>
  <c r="N579" i="6"/>
  <c r="P570" i="6"/>
  <c r="N570" i="6"/>
  <c r="L562" i="6"/>
  <c r="P562" i="6"/>
  <c r="N562" i="6"/>
  <c r="P543" i="6"/>
  <c r="N543" i="6"/>
  <c r="L533" i="6"/>
  <c r="P533" i="6"/>
  <c r="N533" i="6"/>
  <c r="P524" i="6"/>
  <c r="N524" i="6"/>
  <c r="L515" i="6"/>
  <c r="N515" i="6"/>
  <c r="P515" i="6"/>
  <c r="P498" i="6"/>
  <c r="N498" i="6"/>
  <c r="L487" i="6"/>
  <c r="N487" i="6"/>
  <c r="P478" i="6"/>
  <c r="N478" i="6"/>
  <c r="L460" i="6"/>
  <c r="P460" i="6"/>
  <c r="N460" i="6"/>
  <c r="P381" i="6"/>
  <c r="N381" i="6"/>
  <c r="P334" i="6"/>
  <c r="N334" i="6"/>
  <c r="M230" i="6"/>
  <c r="N230" i="6"/>
  <c r="P230" i="6"/>
  <c r="L175" i="6"/>
  <c r="N175" i="6"/>
  <c r="P175" i="6"/>
  <c r="P149" i="6"/>
  <c r="N149" i="6"/>
  <c r="N130" i="6"/>
  <c r="P130" i="6"/>
  <c r="L120" i="6"/>
  <c r="P120" i="6"/>
  <c r="N120" i="6"/>
  <c r="L110" i="6"/>
  <c r="P110" i="6"/>
  <c r="N24" i="6"/>
  <c r="P24" i="6"/>
  <c r="M14" i="6"/>
  <c r="N14" i="6"/>
  <c r="P14" i="6"/>
  <c r="L4" i="6"/>
  <c r="M4" i="6"/>
  <c r="N4" i="6"/>
  <c r="P922" i="6"/>
  <c r="N922" i="6"/>
  <c r="M1093" i="6"/>
  <c r="M159" i="6"/>
  <c r="N1222" i="6"/>
  <c r="N1169" i="6"/>
  <c r="N1100" i="6"/>
  <c r="N711" i="6"/>
  <c r="N694" i="6"/>
  <c r="N642" i="6"/>
  <c r="N411" i="6"/>
  <c r="P1415" i="6"/>
  <c r="P1288" i="6"/>
  <c r="P981" i="6"/>
  <c r="P546" i="6"/>
  <c r="P444" i="6"/>
  <c r="P376" i="6"/>
  <c r="P258" i="6"/>
  <c r="P222" i="6"/>
  <c r="P140" i="6"/>
  <c r="P60" i="6"/>
  <c r="L1452" i="6"/>
  <c r="P1452" i="6"/>
  <c r="N1097" i="6"/>
  <c r="P1097" i="6"/>
  <c r="P1051" i="6"/>
  <c r="N1051" i="6"/>
  <c r="L1044" i="6"/>
  <c r="N1044" i="6"/>
  <c r="L1036" i="6"/>
  <c r="P1036" i="6"/>
  <c r="N1003" i="6"/>
  <c r="P1003" i="6"/>
  <c r="L947" i="6"/>
  <c r="P947" i="6"/>
  <c r="L940" i="6"/>
  <c r="N940" i="6"/>
  <c r="L925" i="6"/>
  <c r="N925" i="6"/>
  <c r="L772" i="6"/>
  <c r="P772" i="6"/>
  <c r="P701" i="6"/>
  <c r="N701" i="6"/>
  <c r="L674" i="6"/>
  <c r="P674" i="6"/>
  <c r="N674" i="6"/>
  <c r="L664" i="6"/>
  <c r="P664" i="6"/>
  <c r="L621" i="6"/>
  <c r="M621" i="6"/>
  <c r="P621" i="6"/>
  <c r="P596" i="6"/>
  <c r="N596" i="6"/>
  <c r="P587" i="6"/>
  <c r="N587" i="6"/>
  <c r="P569" i="6"/>
  <c r="N569" i="6"/>
  <c r="L532" i="6"/>
  <c r="P532" i="6"/>
  <c r="N532" i="6"/>
  <c r="L514" i="6"/>
  <c r="N514" i="6"/>
  <c r="P514" i="6"/>
  <c r="L497" i="6"/>
  <c r="P497" i="6"/>
  <c r="N497" i="6"/>
  <c r="L459" i="6"/>
  <c r="N459" i="6"/>
  <c r="L449" i="6"/>
  <c r="P449" i="6"/>
  <c r="N449" i="6"/>
  <c r="M449" i="6"/>
  <c r="P425" i="6"/>
  <c r="N425" i="6"/>
  <c r="L417" i="6"/>
  <c r="N417" i="6"/>
  <c r="P401" i="6"/>
  <c r="N401" i="6"/>
  <c r="L384" i="6"/>
  <c r="P384" i="6"/>
  <c r="P293" i="6"/>
  <c r="N293" i="6"/>
  <c r="L257" i="6"/>
  <c r="P257" i="6"/>
  <c r="N257" i="6"/>
  <c r="L229" i="6"/>
  <c r="P229" i="6"/>
  <c r="N229" i="6"/>
  <c r="M229" i="6"/>
  <c r="N201" i="6"/>
  <c r="P201" i="6"/>
  <c r="L173" i="6"/>
  <c r="P173" i="6"/>
  <c r="N173" i="6"/>
  <c r="L157" i="6"/>
  <c r="N157" i="6"/>
  <c r="M157" i="6"/>
  <c r="P138" i="6"/>
  <c r="N138" i="6"/>
  <c r="P118" i="6"/>
  <c r="N118" i="6"/>
  <c r="M74" i="6"/>
  <c r="L74" i="6"/>
  <c r="N74" i="6"/>
  <c r="L57" i="6"/>
  <c r="P57" i="6"/>
  <c r="N57" i="6"/>
  <c r="L50" i="6"/>
  <c r="P50" i="6"/>
  <c r="P41" i="6"/>
  <c r="N41" i="6"/>
  <c r="L32" i="6"/>
  <c r="P32" i="6"/>
  <c r="N32" i="6"/>
  <c r="M3" i="6"/>
  <c r="N3" i="6"/>
  <c r="N1111" i="6"/>
  <c r="P1111" i="6"/>
  <c r="L807" i="6"/>
  <c r="P807" i="6"/>
  <c r="N807" i="6"/>
  <c r="N1074" i="6"/>
  <c r="N738" i="6"/>
  <c r="N682" i="6"/>
  <c r="N621" i="6"/>
  <c r="N166" i="6"/>
  <c r="N126" i="6"/>
  <c r="P542" i="6"/>
  <c r="P267" i="6"/>
  <c r="L1468" i="6"/>
  <c r="P1468" i="6"/>
  <c r="P1451" i="6"/>
  <c r="N1451" i="6"/>
  <c r="L1364" i="6"/>
  <c r="P1364" i="6"/>
  <c r="L1121" i="6"/>
  <c r="N1121" i="6"/>
  <c r="M1096" i="6"/>
  <c r="N1096" i="6"/>
  <c r="P1096" i="6"/>
  <c r="P1027" i="6"/>
  <c r="N1027" i="6"/>
  <c r="N1019" i="6"/>
  <c r="P1019" i="6"/>
  <c r="L962" i="6"/>
  <c r="P962" i="6"/>
  <c r="L932" i="6"/>
  <c r="P932" i="6"/>
  <c r="L787" i="6"/>
  <c r="N787" i="6"/>
  <c r="L700" i="6"/>
  <c r="P700" i="6"/>
  <c r="N700" i="6"/>
  <c r="L603" i="6"/>
  <c r="P603" i="6"/>
  <c r="N603" i="6"/>
  <c r="P531" i="6"/>
  <c r="N531" i="6"/>
  <c r="L476" i="6"/>
  <c r="P476" i="6"/>
  <c r="L292" i="6"/>
  <c r="P292" i="6"/>
  <c r="M256" i="6"/>
  <c r="P256" i="6"/>
  <c r="L219" i="6"/>
  <c r="P219" i="6"/>
  <c r="L200" i="6"/>
  <c r="N200" i="6"/>
  <c r="P200" i="6"/>
  <c r="L172" i="6"/>
  <c r="N172" i="6"/>
  <c r="P137" i="6"/>
  <c r="N137" i="6"/>
  <c r="L107" i="6"/>
  <c r="P107" i="6"/>
  <c r="P90" i="6"/>
  <c r="N90" i="6"/>
  <c r="P65" i="6"/>
  <c r="N65" i="6"/>
  <c r="P31" i="6"/>
  <c r="N31" i="6"/>
  <c r="M476" i="6"/>
  <c r="N1249" i="6"/>
  <c r="N1233" i="6"/>
  <c r="N1160" i="6"/>
  <c r="N1036" i="6"/>
  <c r="N754" i="6"/>
  <c r="N737" i="6"/>
  <c r="N620" i="6"/>
  <c r="N541" i="6"/>
  <c r="N523" i="6"/>
  <c r="N384" i="6"/>
  <c r="N183" i="6"/>
  <c r="N165" i="6"/>
  <c r="N66" i="6"/>
  <c r="P1104" i="6"/>
  <c r="P417" i="6"/>
  <c r="P266" i="6"/>
  <c r="P157" i="6"/>
  <c r="P22" i="6"/>
  <c r="L1379" i="6"/>
  <c r="P1379" i="6"/>
  <c r="N1339" i="6"/>
  <c r="P1339" i="6"/>
  <c r="P1151" i="6"/>
  <c r="N1151" i="6"/>
  <c r="L1058" i="6"/>
  <c r="N1058" i="6"/>
  <c r="L1043" i="6"/>
  <c r="N1043" i="6"/>
  <c r="L805" i="6"/>
  <c r="P805" i="6"/>
  <c r="L796" i="6"/>
  <c r="M796" i="6"/>
  <c r="N796" i="6"/>
  <c r="M786" i="6"/>
  <c r="L786" i="6"/>
  <c r="L771" i="6"/>
  <c r="P771" i="6"/>
  <c r="N771" i="6"/>
  <c r="L753" i="6"/>
  <c r="P753" i="6"/>
  <c r="L719" i="6"/>
  <c r="P719" i="6"/>
  <c r="L699" i="6"/>
  <c r="N699" i="6"/>
  <c r="P699" i="6"/>
  <c r="L689" i="6"/>
  <c r="P689" i="6"/>
  <c r="N689" i="6"/>
  <c r="L586" i="6"/>
  <c r="P586" i="6"/>
  <c r="N586" i="6"/>
  <c r="L568" i="6"/>
  <c r="P568" i="6"/>
  <c r="L550" i="6"/>
  <c r="P550" i="6"/>
  <c r="L540" i="6"/>
  <c r="P540" i="6"/>
  <c r="L485" i="6"/>
  <c r="P485" i="6"/>
  <c r="N485" i="6"/>
  <c r="M338" i="6"/>
  <c r="P338" i="6"/>
  <c r="L329" i="6"/>
  <c r="P329" i="6"/>
  <c r="N329" i="6"/>
  <c r="L275" i="6"/>
  <c r="P275" i="6"/>
  <c r="N275" i="6"/>
  <c r="P255" i="6"/>
  <c r="N255" i="6"/>
  <c r="P245" i="6"/>
  <c r="N245" i="6"/>
  <c r="L190" i="6"/>
  <c r="P190" i="6"/>
  <c r="N190" i="6"/>
  <c r="L106" i="6"/>
  <c r="P106" i="6"/>
  <c r="P98" i="6"/>
  <c r="N98" i="6"/>
  <c r="L89" i="6"/>
  <c r="P89" i="6"/>
  <c r="N89" i="6"/>
  <c r="P73" i="6"/>
  <c r="N73" i="6"/>
  <c r="L49" i="6"/>
  <c r="P49" i="6"/>
  <c r="P491" i="6"/>
  <c r="N491" i="6"/>
  <c r="N1248" i="6"/>
  <c r="N1232" i="6"/>
  <c r="N1089" i="6"/>
  <c r="N1035" i="6"/>
  <c r="N753" i="6"/>
  <c r="N736" i="6"/>
  <c r="N720" i="6"/>
  <c r="N638" i="6"/>
  <c r="N578" i="6"/>
  <c r="N540" i="6"/>
  <c r="N285" i="6"/>
  <c r="N182" i="6"/>
  <c r="N23" i="6"/>
  <c r="P1363" i="6"/>
  <c r="P1303" i="6"/>
  <c r="P1262" i="6"/>
  <c r="P1058" i="6"/>
  <c r="P1011" i="6"/>
  <c r="P970" i="6"/>
  <c r="P849" i="6"/>
  <c r="P506" i="6"/>
  <c r="P459" i="6"/>
  <c r="P156" i="6"/>
  <c r="P99" i="6"/>
  <c r="M1395" i="6"/>
  <c r="P1395" i="6"/>
  <c r="L1378" i="6"/>
  <c r="M1378" i="6"/>
  <c r="L1355" i="6"/>
  <c r="P1355" i="6"/>
  <c r="L1316" i="6"/>
  <c r="P1316" i="6"/>
  <c r="L1200" i="6"/>
  <c r="N1200" i="6"/>
  <c r="L1150" i="6"/>
  <c r="N1150" i="6"/>
  <c r="N1095" i="6"/>
  <c r="P1095" i="6"/>
  <c r="P1087" i="6"/>
  <c r="N1087" i="6"/>
  <c r="L1080" i="6"/>
  <c r="P1080" i="6"/>
  <c r="L1018" i="6"/>
  <c r="N1018" i="6"/>
  <c r="P1018" i="6"/>
  <c r="L821" i="6"/>
  <c r="P821" i="6"/>
  <c r="N821" i="6"/>
  <c r="P770" i="6"/>
  <c r="N770" i="6"/>
  <c r="P727" i="6"/>
  <c r="N727" i="6"/>
  <c r="L718" i="6"/>
  <c r="P718" i="6"/>
  <c r="N718" i="6"/>
  <c r="M662" i="6"/>
  <c r="P662" i="6"/>
  <c r="L619" i="6"/>
  <c r="M619" i="6"/>
  <c r="P602" i="6"/>
  <c r="N602" i="6"/>
  <c r="L585" i="6"/>
  <c r="P585" i="6"/>
  <c r="L567" i="6"/>
  <c r="P567" i="6"/>
  <c r="L549" i="6"/>
  <c r="P549" i="6"/>
  <c r="L539" i="6"/>
  <c r="P539" i="6"/>
  <c r="P530" i="6"/>
  <c r="N530" i="6"/>
  <c r="L521" i="6"/>
  <c r="P521" i="6"/>
  <c r="N521" i="6"/>
  <c r="L346" i="6"/>
  <c r="P346" i="6"/>
  <c r="N346" i="6"/>
  <c r="L328" i="6"/>
  <c r="N328" i="6"/>
  <c r="P328" i="6"/>
  <c r="L274" i="6"/>
  <c r="P274" i="6"/>
  <c r="N274" i="6"/>
  <c r="P244" i="6"/>
  <c r="N244" i="6"/>
  <c r="L227" i="6"/>
  <c r="P227" i="6"/>
  <c r="P218" i="6"/>
  <c r="N218" i="6"/>
  <c r="P209" i="6"/>
  <c r="N209" i="6"/>
  <c r="L171" i="6"/>
  <c r="N171" i="6"/>
  <c r="L164" i="6"/>
  <c r="P164" i="6"/>
  <c r="N164" i="6"/>
  <c r="N145" i="6"/>
  <c r="P145" i="6"/>
  <c r="M125" i="6"/>
  <c r="P125" i="6"/>
  <c r="N125" i="6"/>
  <c r="L88" i="6"/>
  <c r="P88" i="6"/>
  <c r="N88" i="6"/>
  <c r="M1468" i="6"/>
  <c r="M655" i="6"/>
  <c r="M264" i="6"/>
  <c r="N1468" i="6"/>
  <c r="N1452" i="6"/>
  <c r="N1262" i="6"/>
  <c r="N1104" i="6"/>
  <c r="N1088" i="6"/>
  <c r="N1050" i="6"/>
  <c r="N1034" i="6"/>
  <c r="N752" i="6"/>
  <c r="N719" i="6"/>
  <c r="N637" i="6"/>
  <c r="N577" i="6"/>
  <c r="N539" i="6"/>
  <c r="N366" i="6"/>
  <c r="N284" i="6"/>
  <c r="N265" i="6"/>
  <c r="N181" i="6"/>
  <c r="N22" i="6"/>
  <c r="P1444" i="6"/>
  <c r="P1403" i="6"/>
  <c r="P1183" i="6"/>
  <c r="P1121" i="6"/>
  <c r="P1010" i="6"/>
  <c r="P987" i="6"/>
  <c r="P940" i="6"/>
  <c r="P822" i="6"/>
  <c r="P796" i="6"/>
  <c r="P720" i="6"/>
  <c r="P636" i="6"/>
  <c r="P434" i="6"/>
  <c r="P74" i="6"/>
  <c r="L1426" i="6"/>
  <c r="P1426" i="6"/>
  <c r="N1410" i="6"/>
  <c r="P1410" i="6"/>
  <c r="L1346" i="6"/>
  <c r="N1346" i="6"/>
  <c r="L1338" i="6"/>
  <c r="P1338" i="6"/>
  <c r="L1331" i="6"/>
  <c r="N1331" i="6"/>
  <c r="L1308" i="6"/>
  <c r="P1308" i="6"/>
  <c r="N1207" i="6"/>
  <c r="P1207" i="6"/>
  <c r="L1174" i="6"/>
  <c r="N1174" i="6"/>
  <c r="L1141" i="6"/>
  <c r="M1141" i="6"/>
  <c r="L1119" i="6"/>
  <c r="P1119" i="6"/>
  <c r="L1094" i="6"/>
  <c r="P1094" i="6"/>
  <c r="L1072" i="6"/>
  <c r="N1072" i="6"/>
  <c r="L1057" i="6"/>
  <c r="N1057" i="6"/>
  <c r="P1033" i="6"/>
  <c r="N1033" i="6"/>
  <c r="L861" i="6"/>
  <c r="N861" i="6"/>
  <c r="N846" i="6"/>
  <c r="P846" i="6"/>
  <c r="L812" i="6"/>
  <c r="P812" i="6"/>
  <c r="L803" i="6"/>
  <c r="P803" i="6"/>
  <c r="P794" i="6"/>
  <c r="N794" i="6"/>
  <c r="L785" i="6"/>
  <c r="P785" i="6"/>
  <c r="L776" i="6"/>
  <c r="P776" i="6"/>
  <c r="M769" i="6"/>
  <c r="N769" i="6"/>
  <c r="L744" i="6"/>
  <c r="N744" i="6"/>
  <c r="L735" i="6"/>
  <c r="P735" i="6"/>
  <c r="L717" i="6"/>
  <c r="P717" i="6"/>
  <c r="N717" i="6"/>
  <c r="L653" i="6"/>
  <c r="P653" i="6"/>
  <c r="N653" i="6"/>
  <c r="N644" i="6"/>
  <c r="P644" i="6"/>
  <c r="L635" i="6"/>
  <c r="P635" i="6"/>
  <c r="N635" i="6"/>
  <c r="P373" i="6"/>
  <c r="N373" i="6"/>
  <c r="L363" i="6"/>
  <c r="P363" i="6"/>
  <c r="L345" i="6"/>
  <c r="M345" i="6"/>
  <c r="P345" i="6"/>
  <c r="N345" i="6"/>
  <c r="L327" i="6"/>
  <c r="P327" i="6"/>
  <c r="P317" i="6"/>
  <c r="N317" i="6"/>
  <c r="L290" i="6"/>
  <c r="P290" i="6"/>
  <c r="M234" i="6"/>
  <c r="P234" i="6"/>
  <c r="L144" i="6"/>
  <c r="N144" i="6"/>
  <c r="P144" i="6"/>
  <c r="L135" i="6"/>
  <c r="M135" i="6"/>
  <c r="P124" i="6"/>
  <c r="N124" i="6"/>
  <c r="L105" i="6"/>
  <c r="P105" i="6"/>
  <c r="P87" i="6"/>
  <c r="N87" i="6"/>
  <c r="L72" i="6"/>
  <c r="P72" i="6"/>
  <c r="N72" i="6"/>
  <c r="L338" i="6"/>
  <c r="M620" i="6"/>
  <c r="M257" i="6"/>
  <c r="N1210" i="6"/>
  <c r="N1120" i="6"/>
  <c r="N1103" i="6"/>
  <c r="N1067" i="6"/>
  <c r="N1049" i="6"/>
  <c r="N1011" i="6"/>
  <c r="N805" i="6"/>
  <c r="N772" i="6"/>
  <c r="N655" i="6"/>
  <c r="N594" i="6"/>
  <c r="N576" i="6"/>
  <c r="N264" i="6"/>
  <c r="N199" i="6"/>
  <c r="N180" i="6"/>
  <c r="P1385" i="6"/>
  <c r="P1278" i="6"/>
  <c r="P1120" i="6"/>
  <c r="P795" i="6"/>
  <c r="P745" i="6"/>
  <c r="P690" i="6"/>
  <c r="P612" i="6"/>
  <c r="P561" i="6"/>
  <c r="P358" i="6"/>
  <c r="P285" i="6"/>
  <c r="P154" i="6"/>
  <c r="L1425" i="6"/>
  <c r="P1425" i="6"/>
  <c r="N1425" i="6"/>
  <c r="L1369" i="6"/>
  <c r="M1369" i="6"/>
  <c r="P1369" i="6"/>
  <c r="P1315" i="6"/>
  <c r="N1315" i="6"/>
  <c r="P1268" i="6"/>
  <c r="N1268" i="6"/>
  <c r="L1214" i="6"/>
  <c r="N1214" i="6"/>
  <c r="L1182" i="6"/>
  <c r="P1182" i="6"/>
  <c r="L1079" i="6"/>
  <c r="P1079" i="6"/>
  <c r="L1056" i="6"/>
  <c r="N1056" i="6"/>
  <c r="N952" i="6"/>
  <c r="P952" i="6"/>
  <c r="P915" i="6"/>
  <c r="N915" i="6"/>
  <c r="L860" i="6"/>
  <c r="N860" i="6"/>
  <c r="L820" i="6"/>
  <c r="M820" i="6"/>
  <c r="P820" i="6"/>
  <c r="N820" i="6"/>
  <c r="P751" i="6"/>
  <c r="N751" i="6"/>
  <c r="P725" i="6"/>
  <c r="N725" i="6"/>
  <c r="L697" i="6"/>
  <c r="P697" i="6"/>
  <c r="L687" i="6"/>
  <c r="P687" i="6"/>
  <c r="N687" i="6"/>
  <c r="P473" i="6"/>
  <c r="N473" i="6"/>
  <c r="L439" i="6"/>
  <c r="P439" i="6"/>
  <c r="N439" i="6"/>
  <c r="P344" i="6"/>
  <c r="N344" i="6"/>
  <c r="P243" i="6"/>
  <c r="N243" i="6"/>
  <c r="P217" i="6"/>
  <c r="N217" i="6"/>
  <c r="P197" i="6"/>
  <c r="N197" i="6"/>
  <c r="M1094" i="6"/>
  <c r="M226" i="6"/>
  <c r="N1395" i="6"/>
  <c r="N1379" i="6"/>
  <c r="N1364" i="6"/>
  <c r="N1225" i="6"/>
  <c r="N1173" i="6"/>
  <c r="N1119" i="6"/>
  <c r="N1066" i="6"/>
  <c r="N1010" i="6"/>
  <c r="N879" i="6"/>
  <c r="N804" i="6"/>
  <c r="N363" i="6"/>
  <c r="N198" i="6"/>
  <c r="N136" i="6"/>
  <c r="N80" i="6"/>
  <c r="N56" i="6"/>
  <c r="N37" i="6"/>
  <c r="P1442" i="6"/>
  <c r="P1418" i="6"/>
  <c r="P1241" i="6"/>
  <c r="P1142" i="6"/>
  <c r="P744" i="6"/>
  <c r="P688" i="6"/>
  <c r="P560" i="6"/>
  <c r="P284" i="6"/>
  <c r="P365" i="6"/>
  <c r="N365" i="6"/>
  <c r="L304" i="6"/>
  <c r="P304" i="6"/>
  <c r="P295" i="6"/>
  <c r="N295" i="6"/>
  <c r="P269" i="6"/>
  <c r="N269" i="6"/>
  <c r="L260" i="6"/>
  <c r="P260" i="6"/>
  <c r="L216" i="6"/>
  <c r="P216" i="6"/>
  <c r="N216" i="6"/>
  <c r="L104" i="6"/>
  <c r="P104" i="6"/>
  <c r="L71" i="6"/>
  <c r="P71" i="6"/>
  <c r="P1459" i="6"/>
  <c r="N1459" i="6"/>
  <c r="L1292" i="6"/>
  <c r="P1292" i="6"/>
  <c r="P1039" i="6"/>
  <c r="N1039" i="6"/>
  <c r="P714" i="6"/>
  <c r="N714" i="6"/>
  <c r="P661" i="6"/>
  <c r="N661" i="6"/>
  <c r="P593" i="6"/>
  <c r="N593" i="6"/>
  <c r="N1202" i="6"/>
  <c r="N1084" i="6"/>
  <c r="N1032" i="6"/>
  <c r="N953" i="6"/>
  <c r="N260" i="6"/>
  <c r="P660" i="6"/>
  <c r="L1420" i="6"/>
  <c r="P1420" i="6"/>
  <c r="L1106" i="6"/>
  <c r="P1106" i="6"/>
  <c r="L931" i="6"/>
  <c r="N931" i="6"/>
  <c r="P823" i="6"/>
  <c r="N823" i="6"/>
  <c r="L788" i="6"/>
  <c r="P788" i="6"/>
  <c r="L740" i="6"/>
  <c r="P740" i="6"/>
  <c r="P713" i="6"/>
  <c r="N713" i="6"/>
  <c r="L696" i="6"/>
  <c r="P696" i="6"/>
  <c r="L633" i="6"/>
  <c r="P633" i="6"/>
  <c r="L617" i="6"/>
  <c r="P617" i="6"/>
  <c r="N617" i="6"/>
  <c r="P609" i="6"/>
  <c r="N609" i="6"/>
  <c r="P504" i="6"/>
  <c r="N504" i="6"/>
  <c r="M416" i="6"/>
  <c r="P416" i="6"/>
  <c r="L321" i="6"/>
  <c r="P321" i="6"/>
  <c r="N321" i="6"/>
  <c r="L161" i="6"/>
  <c r="P161" i="6"/>
  <c r="N161" i="6"/>
  <c r="P113" i="6"/>
  <c r="N113" i="6"/>
  <c r="L29" i="6"/>
  <c r="P29" i="6"/>
  <c r="N29" i="6"/>
  <c r="P20" i="6"/>
  <c r="N20" i="6"/>
  <c r="M1168" i="6"/>
  <c r="N1450" i="6"/>
  <c r="N1437" i="6"/>
  <c r="N1240" i="6"/>
  <c r="N992" i="6"/>
  <c r="N686" i="6"/>
  <c r="N601" i="6"/>
  <c r="N559" i="6"/>
  <c r="N529" i="6"/>
  <c r="N416" i="6"/>
  <c r="N215" i="6"/>
  <c r="P1351" i="6"/>
  <c r="P1209" i="6"/>
  <c r="P1123" i="6"/>
  <c r="P1032" i="6"/>
  <c r="P1017" i="6"/>
  <c r="P967" i="6"/>
  <c r="P863" i="6"/>
  <c r="P143" i="6"/>
  <c r="P86" i="6"/>
  <c r="M1411" i="6"/>
  <c r="N1411" i="6"/>
  <c r="L1167" i="6"/>
  <c r="M1167" i="6"/>
  <c r="L1136" i="6"/>
  <c r="P1136" i="6"/>
  <c r="L847" i="6"/>
  <c r="N847" i="6"/>
  <c r="P677" i="6"/>
  <c r="N677" i="6"/>
  <c r="P583" i="6"/>
  <c r="N583" i="6"/>
  <c r="L493" i="6"/>
  <c r="P493" i="6"/>
  <c r="L415" i="6"/>
  <c r="P415" i="6"/>
  <c r="P399" i="6"/>
  <c r="N399" i="6"/>
  <c r="L103" i="6"/>
  <c r="P103" i="6"/>
  <c r="P77" i="6"/>
  <c r="N77" i="6"/>
  <c r="L686" i="6"/>
  <c r="AQ18" i="6"/>
  <c r="N1436" i="6"/>
  <c r="N1396" i="6"/>
  <c r="N1357" i="6"/>
  <c r="N1292" i="6"/>
  <c r="N977" i="6"/>
  <c r="N833" i="6"/>
  <c r="N755" i="6"/>
  <c r="N528" i="6"/>
  <c r="N415" i="6"/>
  <c r="N400" i="6"/>
  <c r="N71" i="6"/>
  <c r="P1437" i="6"/>
  <c r="P1122" i="6"/>
  <c r="P1016" i="6"/>
  <c r="P931" i="6"/>
  <c r="P878" i="6"/>
  <c r="P529" i="6"/>
  <c r="P215" i="6"/>
  <c r="P629" i="6"/>
  <c r="N629" i="6"/>
  <c r="P185" i="6"/>
  <c r="N185" i="6"/>
  <c r="L85" i="6"/>
  <c r="P85" i="6"/>
  <c r="M482" i="6"/>
  <c r="N465" i="6"/>
  <c r="N347" i="6"/>
  <c r="N282" i="6"/>
  <c r="N151" i="6"/>
  <c r="N85" i="6"/>
  <c r="P1263" i="6"/>
  <c r="P742" i="6"/>
  <c r="L876" i="6"/>
  <c r="M876" i="6"/>
  <c r="L1394" i="6"/>
  <c r="M1394" i="6"/>
  <c r="L499" i="6"/>
  <c r="M499" i="6"/>
  <c r="L1228" i="6"/>
  <c r="M1228" i="6"/>
  <c r="L299" i="6"/>
  <c r="M299" i="6"/>
  <c r="L1264" i="6"/>
  <c r="M1264" i="6"/>
  <c r="M440" i="6"/>
  <c r="L440" i="6"/>
  <c r="L1151" i="6"/>
  <c r="M1151" i="6"/>
  <c r="L862" i="6"/>
  <c r="M862" i="6"/>
  <c r="L212" i="6"/>
  <c r="M212" i="6"/>
  <c r="L1158" i="6"/>
  <c r="M1158" i="6"/>
  <c r="L1408" i="6"/>
  <c r="M1408" i="6"/>
  <c r="L1180" i="6"/>
  <c r="M1180" i="6"/>
  <c r="L804" i="6"/>
  <c r="M804" i="6"/>
  <c r="M138" i="6"/>
  <c r="L138" i="6"/>
  <c r="L602" i="6"/>
  <c r="M602" i="6"/>
  <c r="L977" i="6"/>
  <c r="M977" i="6"/>
  <c r="L625" i="6"/>
  <c r="M625" i="6"/>
  <c r="L1278" i="6"/>
  <c r="M1278" i="6"/>
  <c r="L1164" i="6"/>
  <c r="M1164" i="6"/>
  <c r="L1049" i="6"/>
  <c r="M1049" i="6"/>
  <c r="M890" i="6"/>
  <c r="L890" i="6"/>
  <c r="M801" i="6"/>
  <c r="L801" i="6"/>
  <c r="L784" i="6"/>
  <c r="M784" i="6"/>
  <c r="L632" i="6"/>
  <c r="M632" i="6"/>
  <c r="L236" i="6"/>
  <c r="M236" i="6"/>
  <c r="M915" i="6"/>
  <c r="L915" i="6"/>
  <c r="L1372" i="6"/>
  <c r="L2" i="6"/>
  <c r="M2" i="6"/>
  <c r="L235" i="6"/>
  <c r="M235" i="6"/>
  <c r="L211" i="6"/>
  <c r="M211" i="6"/>
  <c r="L39" i="6"/>
  <c r="M39" i="6"/>
  <c r="L20" i="6"/>
  <c r="M20" i="6"/>
  <c r="M544" i="6"/>
  <c r="L544" i="6"/>
  <c r="M1028" i="6"/>
  <c r="L1321" i="6"/>
  <c r="M1321" i="6"/>
  <c r="L1206" i="6"/>
  <c r="M1206" i="6"/>
  <c r="L968" i="6"/>
  <c r="M968" i="6"/>
  <c r="L946" i="6"/>
  <c r="M946" i="6"/>
  <c r="L648" i="6"/>
  <c r="M648" i="6"/>
  <c r="L1294" i="6"/>
  <c r="M1294" i="6"/>
  <c r="L703" i="6"/>
  <c r="M703" i="6"/>
  <c r="M791" i="6"/>
  <c r="M674" i="6"/>
  <c r="L1456" i="6"/>
  <c r="M1456" i="6"/>
  <c r="L1421" i="6"/>
  <c r="M1421" i="6"/>
  <c r="M566" i="6"/>
  <c r="L566" i="6"/>
  <c r="L530" i="6"/>
  <c r="M530" i="6"/>
  <c r="L513" i="6"/>
  <c r="M513" i="6"/>
  <c r="L242" i="6"/>
  <c r="M242" i="6"/>
  <c r="M109" i="6"/>
  <c r="L109" i="6"/>
  <c r="L142" i="6"/>
  <c r="M142" i="6"/>
  <c r="M1012" i="6"/>
  <c r="L1341" i="6"/>
  <c r="M1341" i="6"/>
  <c r="L1276" i="6"/>
  <c r="M1276" i="6"/>
  <c r="L1076" i="6"/>
  <c r="M1076" i="6"/>
  <c r="L982" i="6"/>
  <c r="M982" i="6"/>
  <c r="L671" i="6"/>
  <c r="M671" i="6"/>
  <c r="L1390" i="6"/>
  <c r="M1390" i="6"/>
  <c r="L1132" i="6"/>
  <c r="M1132" i="6"/>
  <c r="L349" i="6"/>
  <c r="M349" i="6"/>
  <c r="L307" i="6"/>
  <c r="M307" i="6"/>
  <c r="L188" i="6"/>
  <c r="M188" i="6"/>
  <c r="L43" i="6"/>
  <c r="M43" i="6"/>
  <c r="L36" i="6"/>
  <c r="M1442" i="6"/>
  <c r="M1233" i="6"/>
  <c r="M549" i="6"/>
  <c r="M368" i="6"/>
  <c r="L398" i="6"/>
  <c r="M398" i="6"/>
  <c r="L254" i="6"/>
  <c r="M254" i="6"/>
  <c r="L134" i="6"/>
  <c r="M134" i="6"/>
  <c r="M1300" i="6"/>
  <c r="M1174" i="6"/>
  <c r="M1090" i="6"/>
  <c r="M940" i="6"/>
  <c r="M704" i="6"/>
  <c r="M616" i="6"/>
  <c r="M501" i="6"/>
  <c r="M429" i="6"/>
  <c r="M277" i="6"/>
  <c r="M171" i="6"/>
  <c r="M58" i="6"/>
  <c r="L1407" i="6"/>
  <c r="M1407" i="6"/>
  <c r="L1400" i="6"/>
  <c r="M1400" i="6"/>
  <c r="L1186" i="6"/>
  <c r="M1186" i="6"/>
  <c r="L904" i="6"/>
  <c r="M904" i="6"/>
  <c r="L897" i="6"/>
  <c r="M897" i="6"/>
  <c r="L1277" i="6"/>
  <c r="M1277" i="6"/>
  <c r="M1156" i="6"/>
  <c r="L1156" i="6"/>
  <c r="L1078" i="6"/>
  <c r="M1078" i="6"/>
  <c r="L983" i="6"/>
  <c r="M983" i="6"/>
  <c r="L896" i="6"/>
  <c r="M896" i="6"/>
  <c r="M889" i="6"/>
  <c r="L889" i="6"/>
  <c r="L343" i="6"/>
  <c r="M343" i="6"/>
  <c r="L1342" i="6"/>
  <c r="M1342" i="6"/>
  <c r="L1077" i="6"/>
  <c r="M1077" i="6"/>
  <c r="L1055" i="6"/>
  <c r="M1055" i="6"/>
  <c r="L734" i="6"/>
  <c r="M734" i="6"/>
  <c r="L725" i="6"/>
  <c r="M725" i="6"/>
  <c r="L656" i="6"/>
  <c r="M656" i="6"/>
  <c r="L583" i="6"/>
  <c r="M583" i="6"/>
  <c r="L1184" i="6"/>
  <c r="M1184" i="6"/>
  <c r="L974" i="6"/>
  <c r="M974" i="6"/>
  <c r="L910" i="6"/>
  <c r="M910" i="6"/>
  <c r="L468" i="6"/>
  <c r="M468" i="6"/>
  <c r="L118" i="6"/>
  <c r="M118" i="6"/>
  <c r="L75" i="6"/>
  <c r="M75" i="6"/>
  <c r="L53" i="6"/>
  <c r="M53" i="6"/>
  <c r="M1249" i="6"/>
  <c r="M312" i="6"/>
  <c r="M227" i="6"/>
  <c r="L1118" i="6"/>
  <c r="M1118" i="6"/>
  <c r="L1054" i="6"/>
  <c r="M1054" i="6"/>
  <c r="L1046" i="6"/>
  <c r="M1046" i="6"/>
  <c r="L733" i="6"/>
  <c r="M733" i="6"/>
  <c r="L705" i="6"/>
  <c r="M705" i="6"/>
  <c r="L425" i="6"/>
  <c r="M425" i="6"/>
  <c r="L401" i="6"/>
  <c r="M401" i="6"/>
  <c r="L393" i="6"/>
  <c r="M393" i="6"/>
  <c r="L276" i="6"/>
  <c r="M276" i="6"/>
  <c r="L156" i="6"/>
  <c r="M156" i="6"/>
  <c r="L127" i="6"/>
  <c r="M127" i="6"/>
  <c r="L35" i="6"/>
  <c r="M35" i="6"/>
  <c r="M126" i="6"/>
  <c r="L126" i="6"/>
  <c r="L100" i="6"/>
  <c r="M1465" i="6"/>
  <c r="M377" i="6"/>
  <c r="M110" i="6"/>
  <c r="L1462" i="6"/>
  <c r="M1462" i="6"/>
  <c r="L748" i="6"/>
  <c r="M748" i="6"/>
  <c r="L392" i="6"/>
  <c r="M392" i="6"/>
  <c r="L383" i="6"/>
  <c r="M383" i="6"/>
  <c r="L358" i="6"/>
  <c r="M358" i="6"/>
  <c r="L291" i="6"/>
  <c r="M291" i="6"/>
  <c r="L189" i="6"/>
  <c r="M189" i="6"/>
  <c r="M116" i="6"/>
  <c r="L116" i="6"/>
  <c r="L1096" i="6"/>
  <c r="M1448" i="6"/>
  <c r="M1234" i="6"/>
  <c r="M1105" i="6"/>
  <c r="M550" i="6"/>
  <c r="M376" i="6"/>
  <c r="M225" i="6"/>
  <c r="L1325" i="6"/>
  <c r="M1325" i="6"/>
  <c r="L1125" i="6"/>
  <c r="M1125" i="6"/>
  <c r="L448" i="6"/>
  <c r="M448" i="6"/>
  <c r="L391" i="6"/>
  <c r="M391" i="6"/>
  <c r="L357" i="6"/>
  <c r="M357" i="6"/>
  <c r="L1095" i="6"/>
  <c r="M1095" i="6"/>
  <c r="L432" i="6"/>
  <c r="M432" i="6"/>
  <c r="L399" i="6"/>
  <c r="M399" i="6"/>
  <c r="L382" i="6"/>
  <c r="M382" i="6"/>
  <c r="L247" i="6"/>
  <c r="M247" i="6"/>
  <c r="M238" i="6"/>
  <c r="L238" i="6"/>
  <c r="L179" i="6"/>
  <c r="M179" i="6"/>
  <c r="L124" i="6"/>
  <c r="M124" i="6"/>
  <c r="L1084" i="6"/>
  <c r="M1312" i="6"/>
  <c r="M1212" i="6"/>
  <c r="M843" i="6"/>
  <c r="M724" i="6"/>
  <c r="M360" i="6"/>
  <c r="M290" i="6"/>
  <c r="M216" i="6"/>
  <c r="L1324" i="6"/>
  <c r="M1324" i="6"/>
  <c r="M1216" i="6"/>
  <c r="L1216" i="6"/>
  <c r="L964" i="6"/>
  <c r="M964" i="6"/>
  <c r="L899" i="6"/>
  <c r="M899" i="6"/>
  <c r="L892" i="6"/>
  <c r="M892" i="6"/>
  <c r="M856" i="6"/>
  <c r="L856" i="6"/>
  <c r="L826" i="6"/>
  <c r="M826" i="6"/>
  <c r="L818" i="6"/>
  <c r="M818" i="6"/>
  <c r="L587" i="6"/>
  <c r="M587" i="6"/>
  <c r="L517" i="6"/>
  <c r="M517" i="6"/>
  <c r="L447" i="6"/>
  <c r="M447" i="6"/>
  <c r="L347" i="6"/>
  <c r="M347" i="6"/>
  <c r="L255" i="6"/>
  <c r="M255" i="6"/>
  <c r="L205" i="6"/>
  <c r="M205" i="6"/>
  <c r="L187" i="6"/>
  <c r="M187" i="6"/>
  <c r="L87" i="6"/>
  <c r="M87" i="6"/>
  <c r="L1454" i="6"/>
  <c r="L1042" i="6"/>
  <c r="M1434" i="6"/>
  <c r="M1306" i="6"/>
  <c r="M718" i="6"/>
  <c r="M617" i="6"/>
  <c r="M540" i="6"/>
  <c r="M431" i="6"/>
  <c r="M278" i="6"/>
  <c r="M68" i="6"/>
  <c r="M1258" i="6"/>
  <c r="L1258" i="6"/>
  <c r="L1222" i="6"/>
  <c r="M1222" i="6"/>
  <c r="L1108" i="6"/>
  <c r="M1108" i="6"/>
  <c r="L1000" i="6"/>
  <c r="M1000" i="6"/>
  <c r="L1344" i="6"/>
  <c r="M1344" i="6"/>
  <c r="L650" i="6"/>
  <c r="M650" i="6"/>
  <c r="L454" i="6"/>
  <c r="M454" i="6"/>
  <c r="L1432" i="6"/>
  <c r="L918" i="6"/>
  <c r="M1393" i="6"/>
  <c r="M1299" i="6"/>
  <c r="M931" i="6"/>
  <c r="M700" i="6"/>
  <c r="M603" i="6"/>
  <c r="M412" i="6"/>
  <c r="M328" i="6"/>
  <c r="M275" i="6"/>
  <c r="M160" i="6"/>
  <c r="M55" i="6"/>
  <c r="L520" i="6"/>
  <c r="M520" i="6"/>
  <c r="L469" i="6"/>
  <c r="M469" i="6"/>
  <c r="L140" i="6"/>
  <c r="M140" i="6"/>
  <c r="M630" i="6"/>
  <c r="L630" i="6"/>
  <c r="M1420" i="6"/>
  <c r="M1120" i="6"/>
  <c r="M1072" i="6"/>
  <c r="L1328" i="6"/>
  <c r="M1328" i="6"/>
  <c r="L710" i="6"/>
  <c r="M710" i="6"/>
  <c r="L418" i="6"/>
  <c r="M418" i="6"/>
  <c r="L209" i="6"/>
  <c r="M209" i="6"/>
  <c r="L814" i="6"/>
  <c r="M1260" i="6"/>
  <c r="M1119" i="6"/>
  <c r="M581" i="6"/>
  <c r="M503" i="6"/>
  <c r="M346" i="6"/>
  <c r="L844" i="6"/>
  <c r="M844" i="6"/>
  <c r="L16" i="6"/>
  <c r="M16" i="6"/>
  <c r="L1439" i="6"/>
  <c r="M1439" i="6"/>
  <c r="M1197" i="6"/>
  <c r="L1197" i="6"/>
  <c r="M193" i="6"/>
  <c r="L1280" i="6"/>
  <c r="M1280" i="6"/>
  <c r="L775" i="6"/>
  <c r="M775" i="6"/>
  <c r="L760" i="6"/>
  <c r="M760" i="6"/>
  <c r="L519" i="6"/>
  <c r="M519" i="6"/>
  <c r="L907" i="6"/>
  <c r="M907" i="6"/>
  <c r="L588" i="6"/>
  <c r="M588" i="6"/>
  <c r="L344" i="6"/>
  <c r="M344" i="6"/>
  <c r="M1252" i="6"/>
  <c r="M502" i="6"/>
  <c r="M111" i="6"/>
  <c r="M32" i="6"/>
  <c r="M249" i="6"/>
  <c r="L631" i="6"/>
  <c r="M631" i="6"/>
  <c r="L478" i="6"/>
  <c r="M478" i="6"/>
  <c r="L314" i="6"/>
  <c r="M314" i="6"/>
  <c r="M975" i="6"/>
  <c r="M250" i="6"/>
  <c r="M22" i="6"/>
  <c r="M529" i="6"/>
  <c r="L1409" i="6"/>
  <c r="M1409" i="6"/>
  <c r="L1242" i="6"/>
  <c r="M1242" i="6"/>
  <c r="L1215" i="6"/>
  <c r="M1215" i="6"/>
  <c r="L1061" i="6"/>
  <c r="M1061" i="6"/>
  <c r="L954" i="6"/>
  <c r="M954" i="6"/>
  <c r="L887" i="6"/>
  <c r="M887" i="6"/>
  <c r="L773" i="6"/>
  <c r="M773" i="6"/>
  <c r="L691" i="6"/>
  <c r="M691" i="6"/>
  <c r="L684" i="6"/>
  <c r="M684" i="6"/>
  <c r="L600" i="6"/>
  <c r="M600" i="6"/>
  <c r="L512" i="6"/>
  <c r="M512" i="6"/>
  <c r="L296" i="6"/>
  <c r="M296" i="6"/>
  <c r="L258" i="6"/>
  <c r="M258" i="6"/>
  <c r="L197" i="6"/>
  <c r="M197" i="6"/>
  <c r="L1449" i="6"/>
  <c r="M1449" i="6"/>
  <c r="L1268" i="6"/>
  <c r="M1268" i="6"/>
  <c r="L1201" i="6"/>
  <c r="M1201" i="6"/>
  <c r="L1134" i="6"/>
  <c r="M1134" i="6"/>
  <c r="L980" i="6"/>
  <c r="M980" i="6"/>
  <c r="L873" i="6"/>
  <c r="M873" i="6"/>
  <c r="L792" i="6"/>
  <c r="M792" i="6"/>
  <c r="M714" i="6"/>
  <c r="L714" i="6"/>
  <c r="L706" i="6"/>
  <c r="M706" i="6"/>
  <c r="L628" i="6"/>
  <c r="M628" i="6"/>
  <c r="L599" i="6"/>
  <c r="M599" i="6"/>
  <c r="L553" i="6"/>
  <c r="M553" i="6"/>
  <c r="L496" i="6"/>
  <c r="M496" i="6"/>
  <c r="L303" i="6"/>
  <c r="M303" i="6"/>
  <c r="L1334" i="6"/>
  <c r="M1334" i="6"/>
  <c r="M1301" i="6"/>
  <c r="L1301" i="6"/>
  <c r="L1281" i="6"/>
  <c r="M1281" i="6"/>
  <c r="L1254" i="6"/>
  <c r="M1254" i="6"/>
  <c r="L1013" i="6"/>
  <c r="M1013" i="6"/>
  <c r="L993" i="6"/>
  <c r="M993" i="6"/>
  <c r="L872" i="6"/>
  <c r="M872" i="6"/>
  <c r="L839" i="6"/>
  <c r="M839" i="6"/>
  <c r="L713" i="6"/>
  <c r="M713" i="6"/>
  <c r="L319" i="6"/>
  <c r="M319" i="6"/>
  <c r="L196" i="6"/>
  <c r="M196" i="6"/>
  <c r="L19" i="6"/>
  <c r="M19" i="6"/>
  <c r="L1314" i="6"/>
  <c r="M1314" i="6"/>
  <c r="M1287" i="6"/>
  <c r="L1287" i="6"/>
  <c r="L1213" i="6"/>
  <c r="M1213" i="6"/>
  <c r="L1113" i="6"/>
  <c r="M1113" i="6"/>
  <c r="L1026" i="6"/>
  <c r="M1026" i="6"/>
  <c r="L912" i="6"/>
  <c r="M912" i="6"/>
  <c r="L905" i="6"/>
  <c r="M905" i="6"/>
  <c r="L729" i="6"/>
  <c r="M729" i="6"/>
  <c r="L463" i="6"/>
  <c r="M463" i="6"/>
  <c r="L375" i="6"/>
  <c r="M375" i="6"/>
  <c r="M86" i="6"/>
  <c r="L86" i="6"/>
  <c r="L34" i="6"/>
  <c r="M34" i="6"/>
  <c r="L18" i="6"/>
  <c r="M18" i="6"/>
  <c r="L1340" i="6"/>
  <c r="M1340" i="6"/>
  <c r="L1333" i="6"/>
  <c r="M1333" i="6"/>
  <c r="L1293" i="6"/>
  <c r="M1293" i="6"/>
  <c r="L1253" i="6"/>
  <c r="M1253" i="6"/>
  <c r="L1052" i="6"/>
  <c r="M1052" i="6"/>
  <c r="L978" i="6"/>
  <c r="M978" i="6"/>
  <c r="L764" i="6"/>
  <c r="M764" i="6"/>
  <c r="L728" i="6"/>
  <c r="M728" i="6"/>
  <c r="L470" i="6"/>
  <c r="M470" i="6"/>
  <c r="L341" i="6"/>
  <c r="M341" i="6"/>
  <c r="L333" i="6"/>
  <c r="M333" i="6"/>
  <c r="L93" i="6"/>
  <c r="M93" i="6"/>
  <c r="L41" i="6"/>
  <c r="M41" i="6"/>
  <c r="L17" i="6"/>
  <c r="M17" i="6"/>
  <c r="L1373" i="6"/>
  <c r="M1373" i="6"/>
  <c r="M1353" i="6"/>
  <c r="L1353" i="6"/>
  <c r="M1239" i="6"/>
  <c r="L1239" i="6"/>
  <c r="L1199" i="6"/>
  <c r="M1199" i="6"/>
  <c r="L1085" i="6"/>
  <c r="M1085" i="6"/>
  <c r="L1065" i="6"/>
  <c r="M1065" i="6"/>
  <c r="L951" i="6"/>
  <c r="M951" i="6"/>
  <c r="L944" i="6"/>
  <c r="M944" i="6"/>
  <c r="L911" i="6"/>
  <c r="M911" i="6"/>
  <c r="L797" i="6"/>
  <c r="M797" i="6"/>
  <c r="L777" i="6"/>
  <c r="M777" i="6"/>
  <c r="L770" i="6"/>
  <c r="M770" i="6"/>
  <c r="L673" i="6"/>
  <c r="M673" i="6"/>
  <c r="L477" i="6"/>
  <c r="M477" i="6"/>
  <c r="L453" i="6"/>
  <c r="M453" i="6"/>
  <c r="L396" i="6"/>
  <c r="M396" i="6"/>
  <c r="L115" i="6"/>
  <c r="M115" i="6"/>
  <c r="L56" i="6"/>
  <c r="M56" i="6"/>
  <c r="L33" i="6"/>
  <c r="M33" i="6"/>
  <c r="L1386" i="6"/>
  <c r="M1386" i="6"/>
  <c r="M1359" i="6"/>
  <c r="L1359" i="6"/>
  <c r="L1185" i="6"/>
  <c r="M1185" i="6"/>
  <c r="L1098" i="6"/>
  <c r="M1098" i="6"/>
  <c r="L1071" i="6"/>
  <c r="M1071" i="6"/>
  <c r="L1031" i="6"/>
  <c r="M1031" i="6"/>
  <c r="L810" i="6"/>
  <c r="M810" i="6"/>
  <c r="L756" i="6"/>
  <c r="M756" i="6"/>
  <c r="L727" i="6"/>
  <c r="M727" i="6"/>
  <c r="M541" i="6"/>
  <c r="L541" i="6"/>
  <c r="L524" i="6"/>
  <c r="M524" i="6"/>
  <c r="L373" i="6"/>
  <c r="M373" i="6"/>
  <c r="L332" i="6"/>
  <c r="M332" i="6"/>
  <c r="L147" i="6"/>
  <c r="M147" i="6"/>
  <c r="L114" i="6"/>
  <c r="M114" i="6"/>
  <c r="L76" i="6"/>
  <c r="M76" i="6"/>
  <c r="L40" i="6"/>
  <c r="M40" i="6"/>
  <c r="L1412" i="6"/>
  <c r="M1412" i="6"/>
  <c r="L1385" i="6"/>
  <c r="M1385" i="6"/>
  <c r="L1245" i="6"/>
  <c r="M1245" i="6"/>
  <c r="L1191" i="6"/>
  <c r="M1191" i="6"/>
  <c r="L1124" i="6"/>
  <c r="M1124" i="6"/>
  <c r="L1017" i="6"/>
  <c r="M1017" i="6"/>
  <c r="L957" i="6"/>
  <c r="M957" i="6"/>
  <c r="L903" i="6"/>
  <c r="M903" i="6"/>
  <c r="L836" i="6"/>
  <c r="M836" i="6"/>
  <c r="L672" i="6"/>
  <c r="M672" i="6"/>
  <c r="L610" i="6"/>
  <c r="M610" i="6"/>
  <c r="L557" i="6"/>
  <c r="M557" i="6"/>
  <c r="L548" i="6"/>
  <c r="M548" i="6"/>
  <c r="L531" i="6"/>
  <c r="M531" i="6"/>
  <c r="L430" i="6"/>
  <c r="M430" i="6"/>
  <c r="L155" i="6"/>
  <c r="M155" i="6"/>
  <c r="L113" i="6"/>
  <c r="M113" i="6"/>
  <c r="M1445" i="6"/>
  <c r="L1445" i="6"/>
  <c r="L1297" i="6"/>
  <c r="M1297" i="6"/>
  <c r="L1157" i="6"/>
  <c r="M1157" i="6"/>
  <c r="L1137" i="6"/>
  <c r="M1137" i="6"/>
  <c r="L1009" i="6"/>
  <c r="M1009" i="6"/>
  <c r="L996" i="6"/>
  <c r="M996" i="6"/>
  <c r="L956" i="6"/>
  <c r="M956" i="6"/>
  <c r="M869" i="6"/>
  <c r="L869" i="6"/>
  <c r="L849" i="6"/>
  <c r="M849" i="6"/>
  <c r="L795" i="6"/>
  <c r="M795" i="6"/>
  <c r="L571" i="6"/>
  <c r="M571" i="6"/>
  <c r="L245" i="6"/>
  <c r="M245" i="6"/>
  <c r="L217" i="6"/>
  <c r="M217" i="6"/>
  <c r="L162" i="6"/>
  <c r="M162" i="6"/>
  <c r="L130" i="6"/>
  <c r="M130" i="6"/>
  <c r="L15" i="6"/>
  <c r="M15" i="6"/>
  <c r="L1458" i="6"/>
  <c r="M1458" i="6"/>
  <c r="L1451" i="6"/>
  <c r="M1451" i="6"/>
  <c r="L1337" i="6"/>
  <c r="M1337" i="6"/>
  <c r="L1230" i="6"/>
  <c r="M1230" i="6"/>
  <c r="L1170" i="6"/>
  <c r="M1170" i="6"/>
  <c r="M1143" i="6"/>
  <c r="L1143" i="6"/>
  <c r="L882" i="6"/>
  <c r="M882" i="6"/>
  <c r="L875" i="6"/>
  <c r="M875" i="6"/>
  <c r="L855" i="6"/>
  <c r="M855" i="6"/>
  <c r="L647" i="6"/>
  <c r="M647" i="6"/>
  <c r="L640" i="6"/>
  <c r="M640" i="6"/>
  <c r="L570" i="6"/>
  <c r="M570" i="6"/>
  <c r="L298" i="6"/>
  <c r="M298" i="6"/>
  <c r="L224" i="6"/>
  <c r="M224" i="6"/>
  <c r="L145" i="6"/>
  <c r="M145" i="6"/>
  <c r="L129" i="6"/>
  <c r="M129" i="6"/>
  <c r="L1196" i="6"/>
  <c r="M1196" i="6"/>
  <c r="L1149" i="6"/>
  <c r="M1149" i="6"/>
  <c r="L1075" i="6"/>
  <c r="M1075" i="6"/>
  <c r="L1062" i="6"/>
  <c r="M1062" i="6"/>
  <c r="L1029" i="6"/>
  <c r="M1029" i="6"/>
  <c r="L995" i="6"/>
  <c r="M995" i="6"/>
  <c r="L908" i="6"/>
  <c r="M908" i="6"/>
  <c r="L888" i="6"/>
  <c r="M888" i="6"/>
  <c r="L716" i="6"/>
  <c r="M716" i="6"/>
  <c r="L670" i="6"/>
  <c r="M670" i="6"/>
  <c r="L601" i="6"/>
  <c r="M601" i="6"/>
  <c r="L569" i="6"/>
  <c r="M569" i="6"/>
  <c r="L267" i="6"/>
  <c r="M267" i="6"/>
  <c r="L259" i="6"/>
  <c r="M259" i="6"/>
  <c r="L244" i="6"/>
  <c r="M244" i="6"/>
  <c r="L169" i="6"/>
  <c r="M169" i="6"/>
  <c r="L1436" i="6"/>
  <c r="M1436" i="6"/>
  <c r="L1423" i="6"/>
  <c r="M1423" i="6"/>
  <c r="L1383" i="6"/>
  <c r="M1383" i="6"/>
  <c r="L1289" i="6"/>
  <c r="M1289" i="6"/>
  <c r="L1229" i="6"/>
  <c r="M1229" i="6"/>
  <c r="L1135" i="6"/>
  <c r="M1135" i="6"/>
  <c r="L941" i="6"/>
  <c r="M941" i="6"/>
  <c r="L921" i="6"/>
  <c r="M921" i="6"/>
  <c r="L715" i="6"/>
  <c r="M715" i="6"/>
  <c r="L677" i="6"/>
  <c r="M677" i="6"/>
  <c r="L669" i="6"/>
  <c r="M669" i="6"/>
  <c r="L505" i="6"/>
  <c r="M505" i="6"/>
  <c r="L281" i="6"/>
  <c r="M281" i="6"/>
  <c r="L198" i="6"/>
  <c r="M198" i="6"/>
  <c r="L143" i="6"/>
  <c r="M143" i="6"/>
  <c r="L128" i="6"/>
  <c r="M128" i="6"/>
  <c r="L1320" i="6"/>
  <c r="M1320" i="6"/>
  <c r="L1274" i="6"/>
  <c r="M1274" i="6"/>
  <c r="L1176" i="6"/>
  <c r="M1176" i="6"/>
  <c r="L1163" i="6"/>
  <c r="M1163" i="6"/>
  <c r="L1130" i="6"/>
  <c r="M1130" i="6"/>
  <c r="L1117" i="6"/>
  <c r="M1117" i="6"/>
  <c r="L1019" i="6"/>
  <c r="M1019" i="6"/>
  <c r="L1006" i="6"/>
  <c r="M1006" i="6"/>
  <c r="L986" i="6"/>
  <c r="M986" i="6"/>
  <c r="L901" i="6"/>
  <c r="M901" i="6"/>
  <c r="L816" i="6"/>
  <c r="M816" i="6"/>
  <c r="L736" i="6"/>
  <c r="M736" i="6"/>
  <c r="L654" i="6"/>
  <c r="M654" i="6"/>
  <c r="L624" i="6"/>
  <c r="M624" i="6"/>
  <c r="L508" i="6"/>
  <c r="M508" i="6"/>
  <c r="L367" i="6"/>
  <c r="M367" i="6"/>
  <c r="L351" i="6"/>
  <c r="M351" i="6"/>
  <c r="L342" i="6"/>
  <c r="M342" i="6"/>
  <c r="L237" i="6"/>
  <c r="M237" i="6"/>
  <c r="L178" i="6"/>
  <c r="M178" i="6"/>
  <c r="L139" i="6"/>
  <c r="M139" i="6"/>
  <c r="L132" i="6"/>
  <c r="M132" i="6"/>
  <c r="L123" i="6"/>
  <c r="M123" i="6"/>
  <c r="M99" i="6"/>
  <c r="L99" i="6"/>
  <c r="L78" i="6"/>
  <c r="M78" i="6"/>
  <c r="L64" i="6"/>
  <c r="M64" i="6"/>
  <c r="L42" i="6"/>
  <c r="M42" i="6"/>
  <c r="L11" i="6"/>
  <c r="M11" i="6"/>
  <c r="L1179" i="6"/>
  <c r="M1179" i="6"/>
  <c r="L1112" i="6"/>
  <c r="M1112" i="6"/>
  <c r="L994" i="6"/>
  <c r="M994" i="6"/>
  <c r="L942" i="6"/>
  <c r="M942" i="6"/>
  <c r="L886" i="6"/>
  <c r="M886" i="6"/>
  <c r="L831" i="6"/>
  <c r="M831" i="6"/>
  <c r="L606" i="6"/>
  <c r="M606" i="6"/>
  <c r="L490" i="6"/>
  <c r="M490" i="6"/>
  <c r="L243" i="6"/>
  <c r="M243" i="6"/>
  <c r="L163" i="6"/>
  <c r="M163" i="6"/>
  <c r="L1209" i="6"/>
  <c r="L326" i="6"/>
  <c r="L3" i="6"/>
  <c r="M532" i="6"/>
  <c r="L1398" i="6"/>
  <c r="M1398" i="6"/>
  <c r="L1352" i="6"/>
  <c r="M1352" i="6"/>
  <c r="L1339" i="6"/>
  <c r="M1339" i="6"/>
  <c r="L1267" i="6"/>
  <c r="M1267" i="6"/>
  <c r="L1241" i="6"/>
  <c r="M1241" i="6"/>
  <c r="L1208" i="6"/>
  <c r="M1208" i="6"/>
  <c r="L1123" i="6"/>
  <c r="M1123" i="6"/>
  <c r="L1097" i="6"/>
  <c r="M1097" i="6"/>
  <c r="L1051" i="6"/>
  <c r="M1051" i="6"/>
  <c r="L1038" i="6"/>
  <c r="M1038" i="6"/>
  <c r="L966" i="6"/>
  <c r="M966" i="6"/>
  <c r="L953" i="6"/>
  <c r="M953" i="6"/>
  <c r="L920" i="6"/>
  <c r="M920" i="6"/>
  <c r="L894" i="6"/>
  <c r="M894" i="6"/>
  <c r="L848" i="6"/>
  <c r="M848" i="6"/>
  <c r="L835" i="6"/>
  <c r="M835" i="6"/>
  <c r="L822" i="6"/>
  <c r="M822" i="6"/>
  <c r="L809" i="6"/>
  <c r="M809" i="6"/>
  <c r="L783" i="6"/>
  <c r="M783" i="6"/>
  <c r="L763" i="6"/>
  <c r="M763" i="6"/>
  <c r="L750" i="6"/>
  <c r="M750" i="6"/>
  <c r="L712" i="6"/>
  <c r="M712" i="6"/>
  <c r="L698" i="6"/>
  <c r="M698" i="6"/>
  <c r="L690" i="6"/>
  <c r="M690" i="6"/>
  <c r="L676" i="6"/>
  <c r="M676" i="6"/>
  <c r="L646" i="6"/>
  <c r="M646" i="6"/>
  <c r="L608" i="6"/>
  <c r="M608" i="6"/>
  <c r="L593" i="6"/>
  <c r="M593" i="6"/>
  <c r="L556" i="6"/>
  <c r="M556" i="6"/>
  <c r="L523" i="6"/>
  <c r="M523" i="6"/>
  <c r="L507" i="6"/>
  <c r="M507" i="6"/>
  <c r="M462" i="6"/>
  <c r="L462" i="6"/>
  <c r="L389" i="6"/>
  <c r="M389" i="6"/>
  <c r="M374" i="6"/>
  <c r="L374" i="6"/>
  <c r="L366" i="6"/>
  <c r="M366" i="6"/>
  <c r="L350" i="6"/>
  <c r="M350" i="6"/>
  <c r="L318" i="6"/>
  <c r="M318" i="6"/>
  <c r="M310" i="6"/>
  <c r="L310" i="6"/>
  <c r="L302" i="6"/>
  <c r="M302" i="6"/>
  <c r="L295" i="6"/>
  <c r="M295" i="6"/>
  <c r="L287" i="6"/>
  <c r="M287" i="6"/>
  <c r="L280" i="6"/>
  <c r="M280" i="6"/>
  <c r="L266" i="6"/>
  <c r="M266" i="6"/>
  <c r="L251" i="6"/>
  <c r="M251" i="6"/>
  <c r="L185" i="6"/>
  <c r="M185" i="6"/>
  <c r="L146" i="6"/>
  <c r="M146" i="6"/>
  <c r="L131" i="6"/>
  <c r="M131" i="6"/>
  <c r="L122" i="6"/>
  <c r="M122" i="6"/>
  <c r="L77" i="6"/>
  <c r="M77" i="6"/>
  <c r="L1270" i="6"/>
  <c r="M1270" i="6"/>
  <c r="L1218" i="6"/>
  <c r="M1218" i="6"/>
  <c r="L1111" i="6"/>
  <c r="M1111" i="6"/>
  <c r="L1053" i="6"/>
  <c r="M1053" i="6"/>
  <c r="L885" i="6"/>
  <c r="M885" i="6"/>
  <c r="L708" i="6"/>
  <c r="M708" i="6"/>
  <c r="L645" i="6"/>
  <c r="M645" i="6"/>
  <c r="L427" i="6"/>
  <c r="M427" i="6"/>
  <c r="L339" i="6"/>
  <c r="M339" i="6"/>
  <c r="L578" i="6"/>
  <c r="L125" i="6"/>
  <c r="M1346" i="6"/>
  <c r="M1326" i="6"/>
  <c r="M803" i="6"/>
  <c r="M776" i="6"/>
  <c r="M683" i="6"/>
  <c r="M107" i="6"/>
  <c r="M85" i="6"/>
  <c r="M57" i="6"/>
  <c r="L1430" i="6"/>
  <c r="M1430" i="6"/>
  <c r="L1365" i="6"/>
  <c r="M1365" i="6"/>
  <c r="L1332" i="6"/>
  <c r="M1332" i="6"/>
  <c r="L1319" i="6"/>
  <c r="M1319" i="6"/>
  <c r="L1273" i="6"/>
  <c r="M1273" i="6"/>
  <c r="L1175" i="6"/>
  <c r="M1175" i="6"/>
  <c r="L1129" i="6"/>
  <c r="M1129" i="6"/>
  <c r="L1116" i="6"/>
  <c r="M1116" i="6"/>
  <c r="L1005" i="6"/>
  <c r="M1005" i="6"/>
  <c r="L985" i="6"/>
  <c r="M985" i="6"/>
  <c r="L933" i="6"/>
  <c r="M933" i="6"/>
  <c r="L900" i="6"/>
  <c r="M900" i="6"/>
  <c r="L782" i="6"/>
  <c r="M782" i="6"/>
  <c r="L661" i="6"/>
  <c r="M661" i="6"/>
  <c r="L607" i="6"/>
  <c r="M607" i="6"/>
  <c r="L438" i="6"/>
  <c r="M438" i="6"/>
  <c r="L424" i="6"/>
  <c r="M424" i="6"/>
  <c r="L403" i="6"/>
  <c r="M403" i="6"/>
  <c r="L365" i="6"/>
  <c r="M365" i="6"/>
  <c r="L317" i="6"/>
  <c r="M317" i="6"/>
  <c r="L294" i="6"/>
  <c r="M294" i="6"/>
  <c r="L199" i="6"/>
  <c r="M199" i="6"/>
  <c r="L184" i="6"/>
  <c r="M184" i="6"/>
  <c r="L98" i="6"/>
  <c r="M98" i="6"/>
  <c r="L63" i="6"/>
  <c r="M63" i="6"/>
  <c r="L10" i="6"/>
  <c r="M10" i="6"/>
  <c r="L1368" i="6"/>
  <c r="M1368" i="6"/>
  <c r="L1317" i="6"/>
  <c r="M1317" i="6"/>
  <c r="L1217" i="6"/>
  <c r="M1217" i="6"/>
  <c r="L1162" i="6"/>
  <c r="M1162" i="6"/>
  <c r="L922" i="6"/>
  <c r="M922" i="6"/>
  <c r="L819" i="6"/>
  <c r="M819" i="6"/>
  <c r="L766" i="6"/>
  <c r="M766" i="6"/>
  <c r="L643" i="6"/>
  <c r="M643" i="6"/>
  <c r="L475" i="6"/>
  <c r="M475" i="6"/>
  <c r="L426" i="6"/>
  <c r="M426" i="6"/>
  <c r="L334" i="6"/>
  <c r="M334" i="6"/>
  <c r="L282" i="6"/>
  <c r="M282" i="6"/>
  <c r="L149" i="6"/>
  <c r="M149" i="6"/>
  <c r="L577" i="6"/>
  <c r="M1464" i="6"/>
  <c r="M1419" i="6"/>
  <c r="M1371" i="6"/>
  <c r="M1345" i="6"/>
  <c r="M979" i="6"/>
  <c r="M854" i="6"/>
  <c r="M653" i="6"/>
  <c r="M106" i="6"/>
  <c r="M84" i="6"/>
  <c r="L1410" i="6"/>
  <c r="M1410" i="6"/>
  <c r="L1397" i="6"/>
  <c r="M1397" i="6"/>
  <c r="L1351" i="6"/>
  <c r="M1351" i="6"/>
  <c r="L1279" i="6"/>
  <c r="M1279" i="6"/>
  <c r="L1207" i="6"/>
  <c r="M1207" i="6"/>
  <c r="L1194" i="6"/>
  <c r="M1194" i="6"/>
  <c r="L1148" i="6"/>
  <c r="M1148" i="6"/>
  <c r="L1063" i="6"/>
  <c r="M1063" i="6"/>
  <c r="L1050" i="6"/>
  <c r="M1050" i="6"/>
  <c r="L1037" i="6"/>
  <c r="M1037" i="6"/>
  <c r="L1004" i="6"/>
  <c r="M1004" i="6"/>
  <c r="L965" i="6"/>
  <c r="M965" i="6"/>
  <c r="L939" i="6"/>
  <c r="M939" i="6"/>
  <c r="L919" i="6"/>
  <c r="M919" i="6"/>
  <c r="L906" i="6"/>
  <c r="M906" i="6"/>
  <c r="L893" i="6"/>
  <c r="M893" i="6"/>
  <c r="L834" i="6"/>
  <c r="M834" i="6"/>
  <c r="L762" i="6"/>
  <c r="M762" i="6"/>
  <c r="M629" i="6"/>
  <c r="L629" i="6"/>
  <c r="L622" i="6"/>
  <c r="M622" i="6"/>
  <c r="L592" i="6"/>
  <c r="M592" i="6"/>
  <c r="L584" i="6"/>
  <c r="M584" i="6"/>
  <c r="L546" i="6"/>
  <c r="M546" i="6"/>
  <c r="L522" i="6"/>
  <c r="M522" i="6"/>
  <c r="L452" i="6"/>
  <c r="M452" i="6"/>
  <c r="L437" i="6"/>
  <c r="M437" i="6"/>
  <c r="L395" i="6"/>
  <c r="M395" i="6"/>
  <c r="L388" i="6"/>
  <c r="M388" i="6"/>
  <c r="L381" i="6"/>
  <c r="M381" i="6"/>
  <c r="L324" i="6"/>
  <c r="M324" i="6"/>
  <c r="L309" i="6"/>
  <c r="M309" i="6"/>
  <c r="L301" i="6"/>
  <c r="M301" i="6"/>
  <c r="L293" i="6"/>
  <c r="M293" i="6"/>
  <c r="L286" i="6"/>
  <c r="M286" i="6"/>
  <c r="L279" i="6"/>
  <c r="M279" i="6"/>
  <c r="L265" i="6"/>
  <c r="M265" i="6"/>
  <c r="L191" i="6"/>
  <c r="M191" i="6"/>
  <c r="L153" i="6"/>
  <c r="M153" i="6"/>
  <c r="L137" i="6"/>
  <c r="M137" i="6"/>
  <c r="M83" i="6"/>
  <c r="L83" i="6"/>
  <c r="M1453" i="6"/>
  <c r="L1453" i="6"/>
  <c r="M1414" i="6"/>
  <c r="L1414" i="6"/>
  <c r="L1305" i="6"/>
  <c r="M1305" i="6"/>
  <c r="L1101" i="6"/>
  <c r="M1101" i="6"/>
  <c r="L1035" i="6"/>
  <c r="M1035" i="6"/>
  <c r="L981" i="6"/>
  <c r="M981" i="6"/>
  <c r="L765" i="6"/>
  <c r="M765" i="6"/>
  <c r="M642" i="6"/>
  <c r="L642" i="6"/>
  <c r="L473" i="6"/>
  <c r="M473" i="6"/>
  <c r="L148" i="6"/>
  <c r="M148" i="6"/>
  <c r="L1443" i="6"/>
  <c r="L1195" i="6"/>
  <c r="L1083" i="6"/>
  <c r="M1463" i="6"/>
  <c r="M1418" i="6"/>
  <c r="M1392" i="6"/>
  <c r="M1370" i="6"/>
  <c r="M1202" i="6"/>
  <c r="M1182" i="6"/>
  <c r="M1136" i="6"/>
  <c r="M1110" i="6"/>
  <c r="M999" i="6"/>
  <c r="M927" i="6"/>
  <c r="M847" i="6"/>
  <c r="M825" i="6"/>
  <c r="M749" i="6"/>
  <c r="M528" i="6"/>
  <c r="M500" i="6"/>
  <c r="M428" i="6"/>
  <c r="M228" i="6"/>
  <c r="M207" i="6"/>
  <c r="M105" i="6"/>
  <c r="M1429" i="6"/>
  <c r="L1429" i="6"/>
  <c r="L1416" i="6"/>
  <c r="M1416" i="6"/>
  <c r="L1318" i="6"/>
  <c r="M1318" i="6"/>
  <c r="L1272" i="6"/>
  <c r="M1272" i="6"/>
  <c r="L1226" i="6"/>
  <c r="M1226" i="6"/>
  <c r="L1161" i="6"/>
  <c r="M1161" i="6"/>
  <c r="L1082" i="6"/>
  <c r="M1082" i="6"/>
  <c r="L1069" i="6"/>
  <c r="M1069" i="6"/>
  <c r="L938" i="6"/>
  <c r="M938" i="6"/>
  <c r="L866" i="6"/>
  <c r="M866" i="6"/>
  <c r="L853" i="6"/>
  <c r="M853" i="6"/>
  <c r="L794" i="6"/>
  <c r="M794" i="6"/>
  <c r="L781" i="6"/>
  <c r="M781" i="6"/>
  <c r="M768" i="6"/>
  <c r="L768" i="6"/>
  <c r="L688" i="6"/>
  <c r="M688" i="6"/>
  <c r="L637" i="6"/>
  <c r="M637" i="6"/>
  <c r="L561" i="6"/>
  <c r="M561" i="6"/>
  <c r="L538" i="6"/>
  <c r="M538" i="6"/>
  <c r="M498" i="6"/>
  <c r="L498" i="6"/>
  <c r="L474" i="6"/>
  <c r="M474" i="6"/>
  <c r="L451" i="6"/>
  <c r="M451" i="6"/>
  <c r="L423" i="6"/>
  <c r="M423" i="6"/>
  <c r="M409" i="6"/>
  <c r="L409" i="6"/>
  <c r="L402" i="6"/>
  <c r="M402" i="6"/>
  <c r="L348" i="6"/>
  <c r="M348" i="6"/>
  <c r="L323" i="6"/>
  <c r="M323" i="6"/>
  <c r="L316" i="6"/>
  <c r="M316" i="6"/>
  <c r="L214" i="6"/>
  <c r="M214" i="6"/>
  <c r="L183" i="6"/>
  <c r="M183" i="6"/>
  <c r="L168" i="6"/>
  <c r="M168" i="6"/>
  <c r="L112" i="6"/>
  <c r="M112" i="6"/>
  <c r="L97" i="6"/>
  <c r="M97" i="6"/>
  <c r="L90" i="6"/>
  <c r="M90" i="6"/>
  <c r="L62" i="6"/>
  <c r="M62" i="6"/>
  <c r="L48" i="6"/>
  <c r="M48" i="6"/>
  <c r="L31" i="6"/>
  <c r="M31" i="6"/>
  <c r="L24" i="6"/>
  <c r="M24" i="6"/>
  <c r="L1413" i="6"/>
  <c r="M1413" i="6"/>
  <c r="L1304" i="6"/>
  <c r="M1304" i="6"/>
  <c r="L1099" i="6"/>
  <c r="M1099" i="6"/>
  <c r="L527" i="6"/>
  <c r="M527" i="6"/>
  <c r="L472" i="6"/>
  <c r="M472" i="6"/>
  <c r="L387" i="6"/>
  <c r="M387" i="6"/>
  <c r="L204" i="6"/>
  <c r="M204" i="6"/>
  <c r="L1181" i="6"/>
  <c r="L769" i="6"/>
  <c r="L564" i="6"/>
  <c r="M1437" i="6"/>
  <c r="M1417" i="6"/>
  <c r="M1391" i="6"/>
  <c r="M1275" i="6"/>
  <c r="M1227" i="6"/>
  <c r="M1109" i="6"/>
  <c r="M1091" i="6"/>
  <c r="M1070" i="6"/>
  <c r="M1045" i="6"/>
  <c r="M1025" i="6"/>
  <c r="M998" i="6"/>
  <c r="M947" i="6"/>
  <c r="M926" i="6"/>
  <c r="M874" i="6"/>
  <c r="M821" i="6"/>
  <c r="M721" i="6"/>
  <c r="M699" i="6"/>
  <c r="M397" i="6"/>
  <c r="M325" i="6"/>
  <c r="M273" i="6"/>
  <c r="M206" i="6"/>
  <c r="M177" i="6"/>
  <c r="M104" i="6"/>
  <c r="M26" i="6"/>
  <c r="L1435" i="6"/>
  <c r="M1435" i="6"/>
  <c r="L1376" i="6"/>
  <c r="M1376" i="6"/>
  <c r="L1363" i="6"/>
  <c r="M1363" i="6"/>
  <c r="L1350" i="6"/>
  <c r="M1350" i="6"/>
  <c r="L1291" i="6"/>
  <c r="M1291" i="6"/>
  <c r="L1232" i="6"/>
  <c r="M1232" i="6"/>
  <c r="L1219" i="6"/>
  <c r="M1219" i="6"/>
  <c r="L1193" i="6"/>
  <c r="M1193" i="6"/>
  <c r="L1160" i="6"/>
  <c r="M1160" i="6"/>
  <c r="L1147" i="6"/>
  <c r="M1147" i="6"/>
  <c r="L1088" i="6"/>
  <c r="M1088" i="6"/>
  <c r="L1003" i="6"/>
  <c r="M1003" i="6"/>
  <c r="L990" i="6"/>
  <c r="M990" i="6"/>
  <c r="L879" i="6"/>
  <c r="M879" i="6"/>
  <c r="L859" i="6"/>
  <c r="M859" i="6"/>
  <c r="L846" i="6"/>
  <c r="M846" i="6"/>
  <c r="L833" i="6"/>
  <c r="M833" i="6"/>
  <c r="L800" i="6"/>
  <c r="M800" i="6"/>
  <c r="L774" i="6"/>
  <c r="M774" i="6"/>
  <c r="L761" i="6"/>
  <c r="M761" i="6"/>
  <c r="L659" i="6"/>
  <c r="M659" i="6"/>
  <c r="L651" i="6"/>
  <c r="M651" i="6"/>
  <c r="L644" i="6"/>
  <c r="M644" i="6"/>
  <c r="L636" i="6"/>
  <c r="M636" i="6"/>
  <c r="L613" i="6"/>
  <c r="M613" i="6"/>
  <c r="L591" i="6"/>
  <c r="M591" i="6"/>
  <c r="L575" i="6"/>
  <c r="M575" i="6"/>
  <c r="L481" i="6"/>
  <c r="M481" i="6"/>
  <c r="L436" i="6"/>
  <c r="M436" i="6"/>
  <c r="L394" i="6"/>
  <c r="M394" i="6"/>
  <c r="L380" i="6"/>
  <c r="M380" i="6"/>
  <c r="L372" i="6"/>
  <c r="M372" i="6"/>
  <c r="L356" i="6"/>
  <c r="M356" i="6"/>
  <c r="L248" i="6"/>
  <c r="M248" i="6"/>
  <c r="L174" i="6"/>
  <c r="M174" i="6"/>
  <c r="L167" i="6"/>
  <c r="M167" i="6"/>
  <c r="L152" i="6"/>
  <c r="M152" i="6"/>
  <c r="L136" i="6"/>
  <c r="M136" i="6"/>
  <c r="L8" i="6"/>
  <c r="M8" i="6"/>
  <c r="L1303" i="6"/>
  <c r="M1303" i="6"/>
  <c r="M1257" i="6"/>
  <c r="L1257" i="6"/>
  <c r="L1145" i="6"/>
  <c r="M1145" i="6"/>
  <c r="L806" i="6"/>
  <c r="M806" i="6"/>
  <c r="L682" i="6"/>
  <c r="M682" i="6"/>
  <c r="L525" i="6"/>
  <c r="M525" i="6"/>
  <c r="L471" i="6"/>
  <c r="M471" i="6"/>
  <c r="L1431" i="6"/>
  <c r="L563" i="6"/>
  <c r="L416" i="6"/>
  <c r="L252" i="6"/>
  <c r="M1457" i="6"/>
  <c r="M1364" i="6"/>
  <c r="M1248" i="6"/>
  <c r="M1200" i="6"/>
  <c r="M1155" i="6"/>
  <c r="M1044" i="6"/>
  <c r="M997" i="6"/>
  <c r="M925" i="6"/>
  <c r="M744" i="6"/>
  <c r="M720" i="6"/>
  <c r="M497" i="6"/>
  <c r="M445" i="6"/>
  <c r="M292" i="6"/>
  <c r="M272" i="6"/>
  <c r="M176" i="6"/>
  <c r="M50" i="6"/>
  <c r="M25" i="6"/>
  <c r="L1441" i="6"/>
  <c r="M1441" i="6"/>
  <c r="M1428" i="6"/>
  <c r="L1428" i="6"/>
  <c r="L1415" i="6"/>
  <c r="M1415" i="6"/>
  <c r="L1389" i="6"/>
  <c r="M1389" i="6"/>
  <c r="L1382" i="6"/>
  <c r="M1382" i="6"/>
  <c r="L1310" i="6"/>
  <c r="M1310" i="6"/>
  <c r="L1284" i="6"/>
  <c r="M1284" i="6"/>
  <c r="L1271" i="6"/>
  <c r="M1271" i="6"/>
  <c r="L1238" i="6"/>
  <c r="M1238" i="6"/>
  <c r="L1225" i="6"/>
  <c r="M1225" i="6"/>
  <c r="L1166" i="6"/>
  <c r="M1166" i="6"/>
  <c r="L1153" i="6"/>
  <c r="M1153" i="6"/>
  <c r="L1140" i="6"/>
  <c r="M1140" i="6"/>
  <c r="L1127" i="6"/>
  <c r="M1127" i="6"/>
  <c r="L1081" i="6"/>
  <c r="M1081" i="6"/>
  <c r="L1068" i="6"/>
  <c r="M1068" i="6"/>
  <c r="L1022" i="6"/>
  <c r="M1022" i="6"/>
  <c r="L950" i="6"/>
  <c r="M950" i="6"/>
  <c r="L937" i="6"/>
  <c r="M937" i="6"/>
  <c r="L924" i="6"/>
  <c r="M924" i="6"/>
  <c r="L865" i="6"/>
  <c r="M865" i="6"/>
  <c r="L852" i="6"/>
  <c r="M852" i="6"/>
  <c r="L793" i="6"/>
  <c r="M793" i="6"/>
  <c r="L780" i="6"/>
  <c r="M780" i="6"/>
  <c r="L767" i="6"/>
  <c r="M767" i="6"/>
  <c r="L754" i="6"/>
  <c r="M754" i="6"/>
  <c r="L695" i="6"/>
  <c r="M695" i="6"/>
  <c r="L680" i="6"/>
  <c r="M680" i="6"/>
  <c r="L665" i="6"/>
  <c r="M665" i="6"/>
  <c r="L627" i="6"/>
  <c r="M627" i="6"/>
  <c r="L582" i="6"/>
  <c r="M582" i="6"/>
  <c r="L574" i="6"/>
  <c r="M574" i="6"/>
  <c r="L560" i="6"/>
  <c r="M560" i="6"/>
  <c r="L504" i="6"/>
  <c r="M504" i="6"/>
  <c r="L488" i="6"/>
  <c r="M488" i="6"/>
  <c r="L466" i="6"/>
  <c r="M466" i="6"/>
  <c r="L458" i="6"/>
  <c r="M458" i="6"/>
  <c r="L450" i="6"/>
  <c r="M450" i="6"/>
  <c r="L422" i="6"/>
  <c r="M422" i="6"/>
  <c r="L408" i="6"/>
  <c r="M408" i="6"/>
  <c r="L371" i="6"/>
  <c r="M371" i="6"/>
  <c r="L233" i="6"/>
  <c r="M233" i="6"/>
  <c r="L182" i="6"/>
  <c r="M182" i="6"/>
  <c r="L151" i="6"/>
  <c r="M151" i="6"/>
  <c r="L96" i="6"/>
  <c r="M96" i="6"/>
  <c r="L1349" i="6"/>
  <c r="M1349" i="6"/>
  <c r="L963" i="6"/>
  <c r="M963" i="6"/>
  <c r="L681" i="6"/>
  <c r="M681" i="6"/>
  <c r="L320" i="6"/>
  <c r="M320" i="6"/>
  <c r="L202" i="6"/>
  <c r="M202" i="6"/>
  <c r="L27" i="6"/>
  <c r="M27" i="6"/>
  <c r="L1411" i="6"/>
  <c r="L1023" i="6"/>
  <c r="M1266" i="6"/>
  <c r="M1247" i="6"/>
  <c r="M1221" i="6"/>
  <c r="M1154" i="6"/>
  <c r="M1107" i="6"/>
  <c r="M1089" i="6"/>
  <c r="M1064" i="6"/>
  <c r="M1043" i="6"/>
  <c r="M973" i="6"/>
  <c r="M945" i="6"/>
  <c r="M842" i="6"/>
  <c r="M743" i="6"/>
  <c r="M719" i="6"/>
  <c r="M641" i="6"/>
  <c r="M568" i="6"/>
  <c r="M545" i="6"/>
  <c r="M444" i="6"/>
  <c r="M417" i="6"/>
  <c r="M203" i="6"/>
  <c r="M175" i="6"/>
  <c r="M154" i="6"/>
  <c r="M49" i="6"/>
  <c r="L1460" i="6"/>
  <c r="M1460" i="6"/>
  <c r="L1388" i="6"/>
  <c r="M1388" i="6"/>
  <c r="L1375" i="6"/>
  <c r="M1375" i="6"/>
  <c r="L1362" i="6"/>
  <c r="M1362" i="6"/>
  <c r="L1244" i="6"/>
  <c r="M1244" i="6"/>
  <c r="L1231" i="6"/>
  <c r="M1231" i="6"/>
  <c r="L1205" i="6"/>
  <c r="M1205" i="6"/>
  <c r="L1159" i="6"/>
  <c r="M1159" i="6"/>
  <c r="L1146" i="6"/>
  <c r="M1146" i="6"/>
  <c r="L1100" i="6"/>
  <c r="M1100" i="6"/>
  <c r="L1087" i="6"/>
  <c r="M1087" i="6"/>
  <c r="L1074" i="6"/>
  <c r="M1074" i="6"/>
  <c r="L1015" i="6"/>
  <c r="M1015" i="6"/>
  <c r="L1002" i="6"/>
  <c r="M1002" i="6"/>
  <c r="L989" i="6"/>
  <c r="M989" i="6"/>
  <c r="L930" i="6"/>
  <c r="M930" i="6"/>
  <c r="L917" i="6"/>
  <c r="M917" i="6"/>
  <c r="L884" i="6"/>
  <c r="M884" i="6"/>
  <c r="L858" i="6"/>
  <c r="M858" i="6"/>
  <c r="L845" i="6"/>
  <c r="M845" i="6"/>
  <c r="L799" i="6"/>
  <c r="M799" i="6"/>
  <c r="L747" i="6"/>
  <c r="M747" i="6"/>
  <c r="L732" i="6"/>
  <c r="M732" i="6"/>
  <c r="L709" i="6"/>
  <c r="M709" i="6"/>
  <c r="L702" i="6"/>
  <c r="M702" i="6"/>
  <c r="L694" i="6"/>
  <c r="M694" i="6"/>
  <c r="L612" i="6"/>
  <c r="M612" i="6"/>
  <c r="M590" i="6"/>
  <c r="L590" i="6"/>
  <c r="L480" i="6"/>
  <c r="M480" i="6"/>
  <c r="L442" i="6"/>
  <c r="M442" i="6"/>
  <c r="L435" i="6"/>
  <c r="M435" i="6"/>
  <c r="L400" i="6"/>
  <c r="M400" i="6"/>
  <c r="L370" i="6"/>
  <c r="M370" i="6"/>
  <c r="L355" i="6"/>
  <c r="M355" i="6"/>
  <c r="L269" i="6"/>
  <c r="M269" i="6"/>
  <c r="L181" i="6"/>
  <c r="M181" i="6"/>
  <c r="L166" i="6"/>
  <c r="M166" i="6"/>
  <c r="L150" i="6"/>
  <c r="M150" i="6"/>
  <c r="L46" i="6"/>
  <c r="M46" i="6"/>
  <c r="L6" i="6"/>
  <c r="M6" i="6"/>
  <c r="L1402" i="6"/>
  <c r="M1402" i="6"/>
  <c r="L1347" i="6"/>
  <c r="M1347" i="6"/>
  <c r="L909" i="6"/>
  <c r="M909" i="6"/>
  <c r="L850" i="6"/>
  <c r="M850" i="6"/>
  <c r="L675" i="6"/>
  <c r="M675" i="6"/>
  <c r="L455" i="6"/>
  <c r="M455" i="6"/>
  <c r="L1395" i="6"/>
  <c r="L1286" i="6"/>
  <c r="L867" i="6"/>
  <c r="M1455" i="6"/>
  <c r="M1313" i="6"/>
  <c r="M1292" i="6"/>
  <c r="M1265" i="6"/>
  <c r="M1220" i="6"/>
  <c r="M1198" i="6"/>
  <c r="M1173" i="6"/>
  <c r="M1128" i="6"/>
  <c r="M1016" i="6"/>
  <c r="M891" i="6"/>
  <c r="M841" i="6"/>
  <c r="M813" i="6"/>
  <c r="M742" i="6"/>
  <c r="M567" i="6"/>
  <c r="M516" i="6"/>
  <c r="M493" i="6"/>
  <c r="M443" i="6"/>
  <c r="M364" i="6"/>
  <c r="M263" i="6"/>
  <c r="M173" i="6"/>
  <c r="M121" i="6"/>
  <c r="M71" i="6"/>
  <c r="L1466" i="6"/>
  <c r="M1466" i="6"/>
  <c r="L1440" i="6"/>
  <c r="M1440" i="6"/>
  <c r="L1427" i="6"/>
  <c r="M1427" i="6"/>
  <c r="L1401" i="6"/>
  <c r="M1401" i="6"/>
  <c r="L1381" i="6"/>
  <c r="M1381" i="6"/>
  <c r="L1322" i="6"/>
  <c r="M1322" i="6"/>
  <c r="L1309" i="6"/>
  <c r="M1309" i="6"/>
  <c r="L1296" i="6"/>
  <c r="M1296" i="6"/>
  <c r="L1283" i="6"/>
  <c r="M1283" i="6"/>
  <c r="L1224" i="6"/>
  <c r="M1224" i="6"/>
  <c r="L1211" i="6"/>
  <c r="M1211" i="6"/>
  <c r="L1178" i="6"/>
  <c r="M1178" i="6"/>
  <c r="L1165" i="6"/>
  <c r="M1165" i="6"/>
  <c r="L1152" i="6"/>
  <c r="M1152" i="6"/>
  <c r="L1139" i="6"/>
  <c r="M1139" i="6"/>
  <c r="L1067" i="6"/>
  <c r="M1067" i="6"/>
  <c r="L1034" i="6"/>
  <c r="M1034" i="6"/>
  <c r="L1021" i="6"/>
  <c r="M1021" i="6"/>
  <c r="L1008" i="6"/>
  <c r="M1008" i="6"/>
  <c r="M969" i="6"/>
  <c r="L969" i="6"/>
  <c r="L949" i="6"/>
  <c r="M949" i="6"/>
  <c r="L936" i="6"/>
  <c r="M936" i="6"/>
  <c r="L923" i="6"/>
  <c r="M923" i="6"/>
  <c r="L864" i="6"/>
  <c r="M864" i="6"/>
  <c r="L851" i="6"/>
  <c r="M851" i="6"/>
  <c r="L779" i="6"/>
  <c r="M779" i="6"/>
  <c r="L746" i="6"/>
  <c r="M746" i="6"/>
  <c r="L731" i="6"/>
  <c r="M731" i="6"/>
  <c r="L701" i="6"/>
  <c r="M701" i="6"/>
  <c r="L679" i="6"/>
  <c r="M679" i="6"/>
  <c r="L649" i="6"/>
  <c r="M649" i="6"/>
  <c r="L626" i="6"/>
  <c r="M626" i="6"/>
  <c r="L611" i="6"/>
  <c r="M611" i="6"/>
  <c r="L597" i="6"/>
  <c r="M597" i="6"/>
  <c r="L543" i="6"/>
  <c r="M543" i="6"/>
  <c r="L511" i="6"/>
  <c r="M511" i="6"/>
  <c r="L479" i="6"/>
  <c r="M479" i="6"/>
  <c r="L465" i="6"/>
  <c r="M465" i="6"/>
  <c r="L457" i="6"/>
  <c r="M457" i="6"/>
  <c r="L421" i="6"/>
  <c r="M421" i="6"/>
  <c r="L414" i="6"/>
  <c r="M414" i="6"/>
  <c r="L385" i="6"/>
  <c r="M385" i="6"/>
  <c r="L306" i="6"/>
  <c r="M306" i="6"/>
  <c r="L283" i="6"/>
  <c r="M283" i="6"/>
  <c r="L232" i="6"/>
  <c r="M232" i="6"/>
  <c r="L195" i="6"/>
  <c r="M195" i="6"/>
  <c r="L165" i="6"/>
  <c r="M165" i="6"/>
  <c r="L117" i="6"/>
  <c r="M117" i="6"/>
  <c r="L102" i="6"/>
  <c r="M102" i="6"/>
  <c r="L60" i="6"/>
  <c r="M60" i="6"/>
  <c r="L45" i="6"/>
  <c r="M45" i="6"/>
  <c r="L37" i="6"/>
  <c r="M37" i="6"/>
  <c r="L28" i="6"/>
  <c r="M28" i="6"/>
  <c r="L21" i="6"/>
  <c r="M21" i="6"/>
  <c r="L1066" i="6"/>
  <c r="M1066" i="6"/>
  <c r="M558" i="6"/>
  <c r="L558" i="6"/>
  <c r="L510" i="6"/>
  <c r="M510" i="6"/>
  <c r="L300" i="6"/>
  <c r="M300" i="6"/>
  <c r="L73" i="6"/>
  <c r="M73" i="6"/>
  <c r="L1285" i="6"/>
  <c r="L987" i="6"/>
  <c r="M1452" i="6"/>
  <c r="M1406" i="6"/>
  <c r="M1358" i="6"/>
  <c r="M1338" i="6"/>
  <c r="M1290" i="6"/>
  <c r="M1172" i="6"/>
  <c r="M1150" i="6"/>
  <c r="M1059" i="6"/>
  <c r="M1041" i="6"/>
  <c r="M1014" i="6"/>
  <c r="M992" i="6"/>
  <c r="M943" i="6"/>
  <c r="M914" i="6"/>
  <c r="M840" i="6"/>
  <c r="M812" i="6"/>
  <c r="M788" i="6"/>
  <c r="M740" i="6"/>
  <c r="M717" i="6"/>
  <c r="M689" i="6"/>
  <c r="M639" i="6"/>
  <c r="M615" i="6"/>
  <c r="M539" i="6"/>
  <c r="M515" i="6"/>
  <c r="M487" i="6"/>
  <c r="M415" i="6"/>
  <c r="M363" i="6"/>
  <c r="M289" i="6"/>
  <c r="M262" i="6"/>
  <c r="M220" i="6"/>
  <c r="M172" i="6"/>
  <c r="M144" i="6"/>
  <c r="M120" i="6"/>
  <c r="M92" i="6"/>
  <c r="M70" i="6"/>
  <c r="L1459" i="6"/>
  <c r="M1459" i="6"/>
  <c r="L1446" i="6"/>
  <c r="M1446" i="6"/>
  <c r="L1387" i="6"/>
  <c r="M1387" i="6"/>
  <c r="L1374" i="6"/>
  <c r="M1374" i="6"/>
  <c r="L1361" i="6"/>
  <c r="M1361" i="6"/>
  <c r="L1335" i="6"/>
  <c r="M1335" i="6"/>
  <c r="L1315" i="6"/>
  <c r="M1315" i="6"/>
  <c r="L1302" i="6"/>
  <c r="M1302" i="6"/>
  <c r="L1256" i="6"/>
  <c r="M1256" i="6"/>
  <c r="M1243" i="6"/>
  <c r="L1243" i="6"/>
  <c r="L1171" i="6"/>
  <c r="M1171" i="6"/>
  <c r="L1073" i="6"/>
  <c r="M1073" i="6"/>
  <c r="M1047" i="6"/>
  <c r="L1047" i="6"/>
  <c r="L1027" i="6"/>
  <c r="M1027" i="6"/>
  <c r="L1001" i="6"/>
  <c r="M1001" i="6"/>
  <c r="L955" i="6"/>
  <c r="M955" i="6"/>
  <c r="L883" i="6"/>
  <c r="M883" i="6"/>
  <c r="L870" i="6"/>
  <c r="M870" i="6"/>
  <c r="L824" i="6"/>
  <c r="M824" i="6"/>
  <c r="L798" i="6"/>
  <c r="M798" i="6"/>
  <c r="L752" i="6"/>
  <c r="M752" i="6"/>
  <c r="L723" i="6"/>
  <c r="M723" i="6"/>
  <c r="L596" i="6"/>
  <c r="M596" i="6"/>
  <c r="L551" i="6"/>
  <c r="M551" i="6"/>
  <c r="L542" i="6"/>
  <c r="M542" i="6"/>
  <c r="L526" i="6"/>
  <c r="M526" i="6"/>
  <c r="M518" i="6"/>
  <c r="L518" i="6"/>
  <c r="L495" i="6"/>
  <c r="M495" i="6"/>
  <c r="L486" i="6"/>
  <c r="M486" i="6"/>
  <c r="L441" i="6"/>
  <c r="M441" i="6"/>
  <c r="M413" i="6"/>
  <c r="L413" i="6"/>
  <c r="L406" i="6"/>
  <c r="M406" i="6"/>
  <c r="L336" i="6"/>
  <c r="M336" i="6"/>
  <c r="L268" i="6"/>
  <c r="M268" i="6"/>
  <c r="L246" i="6"/>
  <c r="M246" i="6"/>
  <c r="M218" i="6"/>
  <c r="L218" i="6"/>
  <c r="L180" i="6"/>
  <c r="M180" i="6"/>
  <c r="L94" i="6"/>
  <c r="M94" i="6"/>
  <c r="L80" i="6"/>
  <c r="M80" i="6"/>
  <c r="M66" i="6"/>
  <c r="L66" i="6"/>
  <c r="L52" i="6"/>
  <c r="M52" i="6"/>
  <c r="L44" i="6"/>
  <c r="M44" i="6"/>
  <c r="L13" i="6"/>
  <c r="M13" i="6"/>
  <c r="L1367" i="6"/>
  <c r="L1259" i="6"/>
  <c r="L1115" i="6"/>
  <c r="L972" i="6"/>
  <c r="L815" i="6"/>
  <c r="L359" i="6"/>
  <c r="L234" i="6"/>
  <c r="M1425" i="6"/>
  <c r="M1405" i="6"/>
  <c r="M1379" i="6"/>
  <c r="M1357" i="6"/>
  <c r="M1331" i="6"/>
  <c r="M1311" i="6"/>
  <c r="M1263" i="6"/>
  <c r="M1237" i="6"/>
  <c r="M1189" i="6"/>
  <c r="M1104" i="6"/>
  <c r="M1080" i="6"/>
  <c r="M1058" i="6"/>
  <c r="M1040" i="6"/>
  <c r="M991" i="6"/>
  <c r="M962" i="6"/>
  <c r="M913" i="6"/>
  <c r="M861" i="6"/>
  <c r="M811" i="6"/>
  <c r="M787" i="6"/>
  <c r="M759" i="6"/>
  <c r="M739" i="6"/>
  <c r="M687" i="6"/>
  <c r="M664" i="6"/>
  <c r="M635" i="6"/>
  <c r="M614" i="6"/>
  <c r="M586" i="6"/>
  <c r="M536" i="6"/>
  <c r="M514" i="6"/>
  <c r="M434" i="6"/>
  <c r="M362" i="6"/>
  <c r="M340" i="6"/>
  <c r="M288" i="6"/>
  <c r="M261" i="6"/>
  <c r="M241" i="6"/>
  <c r="M219" i="6"/>
  <c r="M119" i="6"/>
  <c r="M91" i="6"/>
  <c r="M69" i="6"/>
  <c r="L1380" i="6"/>
  <c r="M1380" i="6"/>
  <c r="L1269" i="6"/>
  <c r="M1269" i="6"/>
  <c r="L1223" i="6"/>
  <c r="M1223" i="6"/>
  <c r="L1210" i="6"/>
  <c r="M1210" i="6"/>
  <c r="L1190" i="6"/>
  <c r="M1190" i="6"/>
  <c r="L1177" i="6"/>
  <c r="M1177" i="6"/>
  <c r="L1033" i="6"/>
  <c r="M1033" i="6"/>
  <c r="L1020" i="6"/>
  <c r="M1020" i="6"/>
  <c r="L935" i="6"/>
  <c r="M935" i="6"/>
  <c r="L902" i="6"/>
  <c r="M902" i="6"/>
  <c r="L837" i="6"/>
  <c r="M837" i="6"/>
  <c r="L830" i="6"/>
  <c r="M830" i="6"/>
  <c r="L817" i="6"/>
  <c r="M817" i="6"/>
  <c r="L745" i="6"/>
  <c r="M745" i="6"/>
  <c r="L738" i="6"/>
  <c r="M738" i="6"/>
  <c r="L730" i="6"/>
  <c r="M730" i="6"/>
  <c r="L722" i="6"/>
  <c r="M722" i="6"/>
  <c r="L678" i="6"/>
  <c r="M678" i="6"/>
  <c r="L663" i="6"/>
  <c r="M663" i="6"/>
  <c r="L618" i="6"/>
  <c r="M618" i="6"/>
  <c r="L565" i="6"/>
  <c r="M565" i="6"/>
  <c r="L534" i="6"/>
  <c r="M534" i="6"/>
  <c r="M509" i="6"/>
  <c r="L509" i="6"/>
  <c r="L494" i="6"/>
  <c r="M494" i="6"/>
  <c r="L456" i="6"/>
  <c r="M456" i="6"/>
  <c r="L420" i="6"/>
  <c r="M420" i="6"/>
  <c r="L405" i="6"/>
  <c r="M405" i="6"/>
  <c r="L353" i="6"/>
  <c r="M353" i="6"/>
  <c r="L335" i="6"/>
  <c r="M335" i="6"/>
  <c r="L253" i="6"/>
  <c r="M253" i="6"/>
  <c r="L231" i="6"/>
  <c r="M231" i="6"/>
  <c r="L194" i="6"/>
  <c r="M194" i="6"/>
  <c r="L133" i="6"/>
  <c r="M133" i="6"/>
  <c r="L65" i="6"/>
  <c r="M65" i="6"/>
  <c r="L67" i="6"/>
  <c r="M67" i="6"/>
  <c r="L1467" i="6"/>
  <c r="L1114" i="6"/>
  <c r="L971" i="6"/>
  <c r="L662" i="6"/>
  <c r="L489" i="6"/>
  <c r="L230" i="6"/>
  <c r="L14" i="6"/>
  <c r="M1470" i="6"/>
  <c r="M1450" i="6"/>
  <c r="M1424" i="6"/>
  <c r="M1404" i="6"/>
  <c r="M1356" i="6"/>
  <c r="M1330" i="6"/>
  <c r="M1308" i="6"/>
  <c r="M1282" i="6"/>
  <c r="M1262" i="6"/>
  <c r="M1236" i="6"/>
  <c r="M1214" i="6"/>
  <c r="M1188" i="6"/>
  <c r="M1169" i="6"/>
  <c r="M1122" i="6"/>
  <c r="M1103" i="6"/>
  <c r="M1079" i="6"/>
  <c r="M1057" i="6"/>
  <c r="M1032" i="6"/>
  <c r="M961" i="6"/>
  <c r="M860" i="6"/>
  <c r="M807" i="6"/>
  <c r="M785" i="6"/>
  <c r="M758" i="6"/>
  <c r="M735" i="6"/>
  <c r="M707" i="6"/>
  <c r="M658" i="6"/>
  <c r="M634" i="6"/>
  <c r="M605" i="6"/>
  <c r="M585" i="6"/>
  <c r="M562" i="6"/>
  <c r="M535" i="6"/>
  <c r="M484" i="6"/>
  <c r="M460" i="6"/>
  <c r="M433" i="6"/>
  <c r="M311" i="6"/>
  <c r="M260" i="6"/>
  <c r="M240" i="6"/>
  <c r="M192" i="6"/>
  <c r="M170" i="6"/>
  <c r="M89" i="6"/>
  <c r="L1471" i="6"/>
  <c r="M1471" i="6"/>
  <c r="L1399" i="6"/>
  <c r="M1399" i="6"/>
  <c r="M1327" i="6"/>
  <c r="L1327" i="6"/>
  <c r="L1255" i="6"/>
  <c r="M1255" i="6"/>
  <c r="L1183" i="6"/>
  <c r="M1183" i="6"/>
  <c r="L1131" i="6"/>
  <c r="M1131" i="6"/>
  <c r="L1039" i="6"/>
  <c r="M1039" i="6"/>
  <c r="L967" i="6"/>
  <c r="M967" i="6"/>
  <c r="L895" i="6"/>
  <c r="M895" i="6"/>
  <c r="L823" i="6"/>
  <c r="M823" i="6"/>
  <c r="L751" i="6"/>
  <c r="M751" i="6"/>
  <c r="M737" i="6"/>
  <c r="L737" i="6"/>
  <c r="L579" i="6"/>
  <c r="M579" i="6"/>
  <c r="L352" i="6"/>
  <c r="M352" i="6"/>
  <c r="L210" i="6"/>
  <c r="M210" i="6"/>
  <c r="L201" i="6"/>
  <c r="M201" i="6"/>
  <c r="L108" i="6"/>
  <c r="M108" i="6"/>
  <c r="L79" i="6"/>
  <c r="M79" i="6"/>
  <c r="L51" i="6"/>
  <c r="M51" i="6"/>
  <c r="L12" i="6"/>
  <c r="M12" i="6"/>
  <c r="L838" i="6"/>
  <c r="M838" i="6"/>
  <c r="L491" i="6"/>
  <c r="M491" i="6"/>
  <c r="L1461" i="6"/>
  <c r="L970" i="6"/>
  <c r="M1469" i="6"/>
  <c r="M1422" i="6"/>
  <c r="M1403" i="6"/>
  <c r="M1377" i="6"/>
  <c r="M1355" i="6"/>
  <c r="M1329" i="6"/>
  <c r="M1307" i="6"/>
  <c r="M1261" i="6"/>
  <c r="M1235" i="6"/>
  <c r="M1187" i="6"/>
  <c r="M1142" i="6"/>
  <c r="M1121" i="6"/>
  <c r="M1056" i="6"/>
  <c r="M1011" i="6"/>
  <c r="M984" i="6"/>
  <c r="M960" i="6"/>
  <c r="M932" i="6"/>
  <c r="M881" i="6"/>
  <c r="M857" i="6"/>
  <c r="M829" i="6"/>
  <c r="M805" i="6"/>
  <c r="M757" i="6"/>
  <c r="M685" i="6"/>
  <c r="M657" i="6"/>
  <c r="M633" i="6"/>
  <c r="M604" i="6"/>
  <c r="M555" i="6"/>
  <c r="M533" i="6"/>
  <c r="M459" i="6"/>
  <c r="M410" i="6"/>
  <c r="M331" i="6"/>
  <c r="M213" i="6"/>
  <c r="M190" i="6"/>
  <c r="M161" i="6"/>
  <c r="M88" i="6"/>
  <c r="M59" i="6"/>
  <c r="L667" i="6"/>
  <c r="M667" i="6"/>
  <c r="L54" i="6"/>
  <c r="M54" i="6"/>
  <c r="M271" i="6"/>
  <c r="L1348" i="6"/>
  <c r="M1348" i="6"/>
  <c r="L1336" i="6"/>
  <c r="M1336" i="6"/>
  <c r="L1204" i="6"/>
  <c r="M1204" i="6"/>
  <c r="L1192" i="6"/>
  <c r="M1192" i="6"/>
  <c r="L1126" i="6"/>
  <c r="M1126" i="6"/>
  <c r="L1060" i="6"/>
  <c r="M1060" i="6"/>
  <c r="L1048" i="6"/>
  <c r="M1048" i="6"/>
  <c r="L976" i="6"/>
  <c r="M976" i="6"/>
  <c r="L952" i="6"/>
  <c r="M952" i="6"/>
  <c r="L898" i="6"/>
  <c r="M898" i="6"/>
  <c r="L880" i="6"/>
  <c r="M880" i="6"/>
  <c r="L808" i="6"/>
  <c r="M808" i="6"/>
  <c r="L726" i="6"/>
  <c r="M726" i="6"/>
  <c r="L595" i="6"/>
  <c r="M595" i="6"/>
  <c r="L580" i="6"/>
  <c r="M580" i="6"/>
  <c r="L492" i="6"/>
  <c r="M492" i="6"/>
  <c r="L308" i="6"/>
  <c r="M308" i="6"/>
  <c r="L222" i="6"/>
  <c r="M222" i="6"/>
  <c r="L208" i="6"/>
  <c r="M208" i="6"/>
  <c r="L47" i="6"/>
  <c r="M47" i="6"/>
  <c r="L23" i="6"/>
  <c r="M23" i="6"/>
  <c r="L270" i="6"/>
  <c r="M270" i="6"/>
  <c r="L1240" i="6"/>
  <c r="M1288" i="6"/>
  <c r="M868" i="6"/>
  <c r="M697" i="6"/>
  <c r="M82" i="6"/>
  <c r="L741" i="6"/>
  <c r="M741" i="6"/>
  <c r="L638" i="6"/>
  <c r="M638" i="6"/>
  <c r="L623" i="6"/>
  <c r="M623" i="6"/>
  <c r="L609" i="6"/>
  <c r="M609" i="6"/>
  <c r="L552" i="6"/>
  <c r="M552" i="6"/>
  <c r="L537" i="6"/>
  <c r="M537" i="6"/>
  <c r="L354" i="6"/>
  <c r="M354" i="6"/>
  <c r="L330" i="6"/>
  <c r="M330" i="6"/>
  <c r="L322" i="6"/>
  <c r="M322" i="6"/>
  <c r="M186" i="6"/>
  <c r="L186" i="6"/>
  <c r="L38" i="6"/>
  <c r="M38" i="6"/>
  <c r="L30" i="6"/>
  <c r="M30" i="6"/>
  <c r="L9" i="6"/>
  <c r="M9" i="6"/>
  <c r="L832" i="6"/>
  <c r="M1444" i="6"/>
  <c r="M1396" i="6"/>
  <c r="M1036" i="6"/>
  <c r="M660" i="6"/>
  <c r="M559" i="6"/>
  <c r="M506" i="6"/>
  <c r="M404" i="6"/>
  <c r="M285" i="6"/>
  <c r="M215" i="6"/>
  <c r="M200" i="6"/>
  <c r="M164" i="6"/>
  <c r="L594" i="6"/>
  <c r="M594" i="6"/>
  <c r="L390" i="6"/>
  <c r="M390" i="6"/>
  <c r="L337" i="6"/>
  <c r="M337" i="6"/>
  <c r="L95" i="6"/>
  <c r="M95" i="6"/>
  <c r="L81" i="6"/>
  <c r="M81" i="6"/>
  <c r="L1144" i="6"/>
  <c r="M1426" i="6"/>
  <c r="M1018" i="6"/>
  <c r="M778" i="6"/>
  <c r="M711" i="6"/>
  <c r="M521" i="6"/>
  <c r="M419" i="6"/>
  <c r="M369" i="6"/>
  <c r="M284" i="6"/>
  <c r="M61" i="6"/>
  <c r="L378" i="6"/>
  <c r="M378" i="6"/>
  <c r="M223" i="6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2" i="1"/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2" i="2"/>
  <c r="N3" i="2" a="1"/>
  <c r="N3" i="2" s="1"/>
  <c r="N4" i="2" a="1"/>
  <c r="N4" i="2" s="1"/>
  <c r="N5" i="2" a="1"/>
  <c r="N5" i="2" s="1"/>
  <c r="N6" i="2" a="1"/>
  <c r="N6" i="2"/>
  <c r="N7" i="2" a="1"/>
  <c r="N7" i="2" s="1"/>
  <c r="N8" i="2" a="1"/>
  <c r="N8" i="2"/>
  <c r="N9" i="2" a="1"/>
  <c r="N9" i="2" s="1"/>
  <c r="N10" i="2" a="1"/>
  <c r="N10" i="2"/>
  <c r="N11" i="2" a="1"/>
  <c r="N11" i="2"/>
  <c r="N12" i="2" a="1"/>
  <c r="N12" i="2"/>
  <c r="N13" i="2" a="1"/>
  <c r="N13" i="2" s="1"/>
  <c r="N14" i="2" a="1"/>
  <c r="N14" i="2"/>
  <c r="N15" i="2" a="1"/>
  <c r="N15" i="2" s="1"/>
  <c r="N16" i="2" a="1"/>
  <c r="N16" i="2" s="1"/>
  <c r="N17" i="2" a="1"/>
  <c r="N17" i="2"/>
  <c r="N18" i="2" a="1"/>
  <c r="N18" i="2"/>
  <c r="N19" i="2" a="1"/>
  <c r="N19" i="2" s="1"/>
  <c r="N20" i="2" a="1"/>
  <c r="N20" i="2" s="1"/>
  <c r="N21" i="2" a="1"/>
  <c r="N21" i="2" s="1"/>
  <c r="N22" i="2" a="1"/>
  <c r="N22" i="2"/>
  <c r="N23" i="2" a="1"/>
  <c r="N23" i="2" s="1"/>
  <c r="N24" i="2" a="1"/>
  <c r="N24" i="2" s="1"/>
  <c r="N25" i="2" a="1"/>
  <c r="N25" i="2"/>
  <c r="N26" i="2" a="1"/>
  <c r="N26" i="2" s="1"/>
  <c r="N27" i="2" a="1"/>
  <c r="N27" i="2" s="1"/>
  <c r="N28" i="2" a="1"/>
  <c r="N28" i="2"/>
  <c r="N29" i="2" a="1"/>
  <c r="N29" i="2" s="1"/>
  <c r="N30" i="2" a="1"/>
  <c r="N30" i="2" s="1"/>
  <c r="N31" i="2" a="1"/>
  <c r="N31" i="2" s="1"/>
  <c r="N32" i="2" a="1"/>
  <c r="N32" i="2"/>
  <c r="N33" i="2" a="1"/>
  <c r="N33" i="2" s="1"/>
  <c r="N34" i="2" a="1"/>
  <c r="N34" i="2"/>
  <c r="N35" i="2" a="1"/>
  <c r="N35" i="2" s="1"/>
  <c r="N36" i="2" a="1"/>
  <c r="N36" i="2" s="1"/>
  <c r="N37" i="2" a="1"/>
  <c r="N37" i="2" s="1"/>
  <c r="N38" i="2" a="1"/>
  <c r="N38" i="2"/>
  <c r="N39" i="2" a="1"/>
  <c r="N39" i="2" s="1"/>
  <c r="N40" i="2" a="1"/>
  <c r="N40" i="2"/>
  <c r="N41" i="2" a="1"/>
  <c r="N41" i="2" s="1"/>
  <c r="N42" i="2" a="1"/>
  <c r="N42" i="2" s="1"/>
  <c r="N43" i="2" a="1"/>
  <c r="N43" i="2" s="1"/>
  <c r="N44" i="2" a="1"/>
  <c r="N44" i="2" s="1"/>
  <c r="N45" i="2" a="1"/>
  <c r="N45" i="2" s="1"/>
  <c r="N46" i="2" a="1"/>
  <c r="N46" i="2"/>
  <c r="N47" i="2" a="1"/>
  <c r="N47" i="2"/>
  <c r="N48" i="2" a="1"/>
  <c r="N48" i="2"/>
  <c r="N49" i="2" a="1"/>
  <c r="N49" i="2" s="1"/>
  <c r="N50" i="2" a="1"/>
  <c r="N50" i="2" s="1"/>
  <c r="N51" i="2" a="1"/>
  <c r="N51" i="2" s="1"/>
  <c r="N52" i="2" a="1"/>
  <c r="N52" i="2"/>
  <c r="N53" i="2" a="1"/>
  <c r="N53" i="2"/>
  <c r="N54" i="2" a="1"/>
  <c r="N54" i="2"/>
  <c r="N55" i="2" a="1"/>
  <c r="N55" i="2" s="1"/>
  <c r="N56" i="2" a="1"/>
  <c r="N56" i="2"/>
  <c r="N57" i="2" a="1"/>
  <c r="N57" i="2" s="1"/>
  <c r="N58" i="2" a="1"/>
  <c r="N58" i="2" s="1"/>
  <c r="N59" i="2" a="1"/>
  <c r="N59" i="2"/>
  <c r="N60" i="2" a="1"/>
  <c r="N60" i="2"/>
  <c r="N61" i="2" a="1"/>
  <c r="N61" i="2"/>
  <c r="N62" i="2" a="1"/>
  <c r="N62" i="2" s="1"/>
  <c r="N63" i="2" a="1"/>
  <c r="N63" i="2" s="1"/>
  <c r="N64" i="2" a="1"/>
  <c r="N64" i="2"/>
  <c r="N65" i="2" a="1"/>
  <c r="N65" i="2" s="1"/>
  <c r="N66" i="2" a="1"/>
  <c r="N66" i="2" s="1"/>
  <c r="N67" i="2" a="1"/>
  <c r="N67" i="2"/>
  <c r="N68" i="2" a="1"/>
  <c r="N68" i="2" s="1"/>
  <c r="N69" i="2" a="1"/>
  <c r="N69" i="2" s="1"/>
  <c r="N70" i="2" a="1"/>
  <c r="N70" i="2" s="1"/>
  <c r="N71" i="2" a="1"/>
  <c r="N71" i="2"/>
  <c r="N72" i="2" a="1"/>
  <c r="N72" i="2" s="1"/>
  <c r="N73" i="2" a="1"/>
  <c r="N73" i="2"/>
  <c r="N74" i="2" a="1"/>
  <c r="N74" i="2" s="1"/>
  <c r="N75" i="2" a="1"/>
  <c r="N75" i="2" s="1"/>
  <c r="N76" i="2" a="1"/>
  <c r="N76" i="2"/>
  <c r="N77" i="2" a="1"/>
  <c r="N77" i="2" s="1"/>
  <c r="N78" i="2" a="1"/>
  <c r="N78" i="2" s="1"/>
  <c r="N79" i="2" a="1"/>
  <c r="N79" i="2" s="1"/>
  <c r="N80" i="2" a="1"/>
  <c r="N80" i="2"/>
  <c r="N81" i="2" a="1"/>
  <c r="N81" i="2" s="1"/>
  <c r="N82" i="2" a="1"/>
  <c r="N82" i="2" s="1"/>
  <c r="N83" i="2" a="1"/>
  <c r="N83" i="2" s="1"/>
  <c r="N84" i="2" a="1"/>
  <c r="N84" i="2"/>
  <c r="N85" i="2" a="1"/>
  <c r="N85" i="2" s="1"/>
  <c r="N86" i="2" a="1"/>
  <c r="N86" i="2" s="1"/>
  <c r="N87" i="2" a="1"/>
  <c r="N87" i="2" s="1"/>
  <c r="N88" i="2" a="1"/>
  <c r="N88" i="2" s="1"/>
  <c r="N89" i="2" a="1"/>
  <c r="N89" i="2" s="1"/>
  <c r="N90" i="2" a="1"/>
  <c r="N90" i="2" s="1"/>
  <c r="N91" i="2" a="1"/>
  <c r="N91" i="2"/>
  <c r="N92" i="2" a="1"/>
  <c r="N92" i="2" s="1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/>
  <c r="N99" i="2" a="1"/>
  <c r="N99" i="2" s="1"/>
  <c r="N100" i="2" a="1"/>
  <c r="N100" i="2"/>
  <c r="N101" i="2" a="1"/>
  <c r="N101" i="2" s="1"/>
  <c r="N102" i="2" a="1"/>
  <c r="N102" i="2"/>
  <c r="N103" i="2" a="1"/>
  <c r="N103" i="2" s="1"/>
  <c r="N104" i="2" a="1"/>
  <c r="N104" i="2" s="1"/>
  <c r="N105" i="2" a="1"/>
  <c r="N105" i="2" s="1"/>
  <c r="N106" i="2" a="1"/>
  <c r="N106" i="2"/>
  <c r="N107" i="2" a="1"/>
  <c r="N107" i="2"/>
  <c r="N108" i="2" a="1"/>
  <c r="N108" i="2" s="1"/>
  <c r="N109" i="2" a="1"/>
  <c r="N109" i="2" s="1"/>
  <c r="N110" i="2" a="1"/>
  <c r="N110" i="2" s="1"/>
  <c r="N111" i="2" a="1"/>
  <c r="N111" i="2" s="1"/>
  <c r="N112" i="2" a="1"/>
  <c r="N112" i="2"/>
  <c r="N113" i="2" a="1"/>
  <c r="N113" i="2" s="1"/>
  <c r="N114" i="2" a="1"/>
  <c r="N114" i="2" s="1"/>
  <c r="N115" i="2" a="1"/>
  <c r="N115" i="2"/>
  <c r="N116" i="2" a="1"/>
  <c r="N116" i="2"/>
  <c r="N117" i="2" a="1"/>
  <c r="N117" i="2" s="1"/>
  <c r="N118" i="2" a="1"/>
  <c r="N118" i="2" s="1"/>
  <c r="N119" i="2" a="1"/>
  <c r="N119" i="2"/>
  <c r="N120" i="2" a="1"/>
  <c r="N120" i="2"/>
  <c r="N121" i="2" a="1"/>
  <c r="N121" i="2" s="1"/>
  <c r="N122" i="2" a="1"/>
  <c r="N122" i="2" s="1"/>
  <c r="N123" i="2" a="1"/>
  <c r="N123" i="2" s="1"/>
  <c r="N124" i="2" a="1"/>
  <c r="N124" i="2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/>
  <c r="N131" i="2" a="1"/>
  <c r="N131" i="2" s="1"/>
  <c r="N132" i="2" a="1"/>
  <c r="N132" i="2" s="1"/>
  <c r="N133" i="2" a="1"/>
  <c r="N133" i="2" s="1"/>
  <c r="N134" i="2" a="1"/>
  <c r="N134" i="2" s="1"/>
  <c r="N135" i="2" a="1"/>
  <c r="N135" i="2" s="1"/>
  <c r="N136" i="2" a="1"/>
  <c r="N136" i="2" s="1"/>
  <c r="N137" i="2" a="1"/>
  <c r="N137" i="2"/>
  <c r="N138" i="2" a="1"/>
  <c r="N138" i="2"/>
  <c r="N139" i="2" a="1"/>
  <c r="N139" i="2" s="1"/>
  <c r="N140" i="2" a="1"/>
  <c r="N140" i="2" s="1"/>
  <c r="N141" i="2" a="1"/>
  <c r="N141" i="2" s="1"/>
  <c r="N142" i="2" a="1"/>
  <c r="N142" i="2"/>
  <c r="N143" i="2" a="1"/>
  <c r="N143" i="2"/>
  <c r="N144" i="2" a="1"/>
  <c r="N144" i="2" s="1"/>
  <c r="N145" i="2" a="1"/>
  <c r="N145" i="2"/>
  <c r="N146" i="2" a="1"/>
  <c r="N146" i="2" s="1"/>
  <c r="N147" i="2" a="1"/>
  <c r="N147" i="2" s="1"/>
  <c r="N148" i="2" a="1"/>
  <c r="N148" i="2" s="1"/>
  <c r="N149" i="2" a="1"/>
  <c r="N149" i="2" s="1"/>
  <c r="N150" i="2" a="1"/>
  <c r="N150" i="2" s="1"/>
  <c r="N151" i="2" a="1"/>
  <c r="N151" i="2"/>
  <c r="N152" i="2" a="1"/>
  <c r="N152" i="2" s="1"/>
  <c r="N153" i="2" a="1"/>
  <c r="N153" i="2" s="1"/>
  <c r="N154" i="2" a="1"/>
  <c r="N154" i="2" s="1"/>
  <c r="N155" i="2" a="1"/>
  <c r="N155" i="2" s="1"/>
  <c r="N156" i="2" a="1"/>
  <c r="N156" i="2"/>
  <c r="N157" i="2" a="1"/>
  <c r="N157" i="2" s="1"/>
  <c r="N158" i="2" a="1"/>
  <c r="N158" i="2" s="1"/>
  <c r="N159" i="2" a="1"/>
  <c r="N159" i="2" s="1"/>
  <c r="N160" i="2" a="1"/>
  <c r="N160" i="2" s="1"/>
  <c r="N161" i="2" a="1"/>
  <c r="N161" i="2" s="1"/>
  <c r="N162" i="2" a="1"/>
  <c r="N162" i="2"/>
  <c r="N163" i="2" a="1"/>
  <c r="N163" i="2"/>
  <c r="N164" i="2" a="1"/>
  <c r="N164" i="2" s="1"/>
  <c r="N165" i="2" a="1"/>
  <c r="N165" i="2" s="1"/>
  <c r="N166" i="2" a="1"/>
  <c r="N166" i="2"/>
  <c r="N167" i="2" a="1"/>
  <c r="N167" i="2" s="1"/>
  <c r="N168" i="2" a="1"/>
  <c r="N168" i="2" s="1"/>
  <c r="N169" i="2" a="1"/>
  <c r="N169" i="2" s="1"/>
  <c r="N170" i="2" a="1"/>
  <c r="N170" i="2" s="1"/>
  <c r="N171" i="2" a="1"/>
  <c r="N171" i="2" s="1"/>
  <c r="N172" i="2" a="1"/>
  <c r="N172" i="2" s="1"/>
  <c r="N173" i="2" a="1"/>
  <c r="N173" i="2" s="1"/>
  <c r="N174" i="2" a="1"/>
  <c r="N174" i="2"/>
  <c r="N175" i="2" a="1"/>
  <c r="N175" i="2" s="1"/>
  <c r="N176" i="2" a="1"/>
  <c r="N176" i="2" s="1"/>
  <c r="N177" i="2" a="1"/>
  <c r="N177" i="2" s="1"/>
  <c r="N178" i="2" a="1"/>
  <c r="N178" i="2" s="1"/>
  <c r="N179" i="2" a="1"/>
  <c r="N179" i="2"/>
  <c r="N180" i="2" a="1"/>
  <c r="N180" i="2" s="1"/>
  <c r="N181" i="2" a="1"/>
  <c r="N181" i="2"/>
  <c r="N182" i="2" a="1"/>
  <c r="N182" i="2"/>
  <c r="N183" i="2" a="1"/>
  <c r="N183" i="2" s="1"/>
  <c r="N184" i="2" a="1"/>
  <c r="N184" i="2"/>
  <c r="N185" i="2" a="1"/>
  <c r="N185" i="2" s="1"/>
  <c r="N186" i="2" a="1"/>
  <c r="N186" i="2" s="1"/>
  <c r="N187" i="2" a="1"/>
  <c r="N187" i="2" s="1"/>
  <c r="N188" i="2" a="1"/>
  <c r="N188" i="2" s="1"/>
  <c r="N189" i="2" a="1"/>
  <c r="N189" i="2" s="1"/>
  <c r="N190" i="2" a="1"/>
  <c r="N190" i="2"/>
  <c r="N191" i="2" a="1"/>
  <c r="N191" i="2"/>
  <c r="N192" i="2" a="1"/>
  <c r="N192" i="2" s="1"/>
  <c r="N193" i="2" a="1"/>
  <c r="N193" i="2" s="1"/>
  <c r="N194" i="2" a="1"/>
  <c r="N194" i="2" s="1"/>
  <c r="N195" i="2" a="1"/>
  <c r="N195" i="2" s="1"/>
  <c r="N196" i="2" a="1"/>
  <c r="N196" i="2" s="1"/>
  <c r="N197" i="2" a="1"/>
  <c r="N197" i="2" s="1"/>
  <c r="N198" i="2" a="1"/>
  <c r="N198" i="2" s="1"/>
  <c r="N199" i="2" a="1"/>
  <c r="N199" i="2" s="1"/>
  <c r="N200" i="2" a="1"/>
  <c r="N200" i="2"/>
  <c r="N201" i="2" a="1"/>
  <c r="N201" i="2" s="1"/>
  <c r="N202" i="2" a="1"/>
  <c r="N202" i="2"/>
  <c r="N203" i="2" a="1"/>
  <c r="N203" i="2" s="1"/>
  <c r="N204" i="2" a="1"/>
  <c r="N204" i="2" s="1"/>
  <c r="N205" i="2" a="1"/>
  <c r="N205" i="2" s="1"/>
  <c r="N206" i="2" a="1"/>
  <c r="N206" i="2" s="1"/>
  <c r="N207" i="2" a="1"/>
  <c r="N207" i="2" s="1"/>
  <c r="N208" i="2" a="1"/>
  <c r="N208" i="2"/>
  <c r="N209" i="2" a="1"/>
  <c r="N209" i="2" s="1"/>
  <c r="N210" i="2" a="1"/>
  <c r="N210" i="2" s="1"/>
  <c r="N211" i="2" a="1"/>
  <c r="N211" i="2" s="1"/>
  <c r="N212" i="2" a="1"/>
  <c r="N212" i="2" s="1"/>
  <c r="N213" i="2" a="1"/>
  <c r="N213" i="2" s="1"/>
  <c r="N214" i="2" a="1"/>
  <c r="N214" i="2" s="1"/>
  <c r="N215" i="2" a="1"/>
  <c r="N215" i="2" s="1"/>
  <c r="N216" i="2" a="1"/>
  <c r="N216" i="2"/>
  <c r="N217" i="2" a="1"/>
  <c r="N217" i="2" s="1"/>
  <c r="N218" i="2" a="1"/>
  <c r="N218" i="2"/>
  <c r="N219" i="2" a="1"/>
  <c r="N219" i="2" s="1"/>
  <c r="N220" i="2" a="1"/>
  <c r="N220" i="2" s="1"/>
  <c r="N221" i="2" a="1"/>
  <c r="N221" i="2" s="1"/>
  <c r="N222" i="2" a="1"/>
  <c r="N222" i="2" s="1"/>
  <c r="N223" i="2" a="1"/>
  <c r="N223" i="2" s="1"/>
  <c r="N224" i="2" a="1"/>
  <c r="N224" i="2" s="1"/>
  <c r="N225" i="2" a="1"/>
  <c r="N225" i="2" s="1"/>
  <c r="N226" i="2" a="1"/>
  <c r="N226" i="2" s="1"/>
  <c r="N227" i="2" a="1"/>
  <c r="N227" i="2"/>
  <c r="N228" i="2" a="1"/>
  <c r="N228" i="2" s="1"/>
  <c r="N229" i="2" a="1"/>
  <c r="N229" i="2" s="1"/>
  <c r="N230" i="2" a="1"/>
  <c r="N230" i="2"/>
  <c r="N231" i="2" a="1"/>
  <c r="N231" i="2" s="1"/>
  <c r="N232" i="2" a="1"/>
  <c r="N232" i="2" s="1"/>
  <c r="N233" i="2" a="1"/>
  <c r="N233" i="2" s="1"/>
  <c r="N234" i="2" a="1"/>
  <c r="N234" i="2" s="1"/>
  <c r="N235" i="2" a="1"/>
  <c r="N235" i="2" s="1"/>
  <c r="N236" i="2" a="1"/>
  <c r="N236" i="2"/>
  <c r="N237" i="2" a="1"/>
  <c r="N237" i="2" s="1"/>
  <c r="N238" i="2" a="1"/>
  <c r="N238" i="2" s="1"/>
  <c r="N239" i="2" a="1"/>
  <c r="N239" i="2" s="1"/>
  <c r="N240" i="2" a="1"/>
  <c r="N240" i="2"/>
  <c r="N241" i="2" a="1"/>
  <c r="N241" i="2" s="1"/>
  <c r="N242" i="2" a="1"/>
  <c r="N242" i="2" s="1"/>
  <c r="N243" i="2" a="1"/>
  <c r="N243" i="2" s="1"/>
  <c r="N244" i="2" a="1"/>
  <c r="N244" i="2"/>
  <c r="N245" i="2" a="1"/>
  <c r="N245" i="2" s="1"/>
  <c r="N246" i="2" a="1"/>
  <c r="N246" i="2"/>
  <c r="N247" i="2" a="1"/>
  <c r="N247" i="2" s="1"/>
  <c r="N248" i="2" a="1"/>
  <c r="N248" i="2" s="1"/>
  <c r="N249" i="2" a="1"/>
  <c r="N249" i="2" s="1"/>
  <c r="N250" i="2" a="1"/>
  <c r="N250" i="2"/>
  <c r="N251" i="2" a="1"/>
  <c r="N251" i="2" s="1"/>
  <c r="N252" i="2" a="1"/>
  <c r="N252" i="2" s="1"/>
  <c r="N253" i="2" a="1"/>
  <c r="N253" i="2"/>
  <c r="N254" i="2" a="1"/>
  <c r="N254" i="2" s="1"/>
  <c r="N255" i="2" a="1"/>
  <c r="N255" i="2" s="1"/>
  <c r="N256" i="2" a="1"/>
  <c r="N256" i="2" s="1"/>
  <c r="N257" i="2" a="1"/>
  <c r="N257" i="2"/>
  <c r="N258" i="2" a="1"/>
  <c r="N258" i="2" s="1"/>
  <c r="N259" i="2" a="1"/>
  <c r="N259" i="2" s="1"/>
  <c r="N260" i="2" a="1"/>
  <c r="N260" i="2"/>
  <c r="N261" i="2" a="1"/>
  <c r="N261" i="2" s="1"/>
  <c r="N262" i="2" a="1"/>
  <c r="N262" i="2"/>
  <c r="N263" i="2" a="1"/>
  <c r="N263" i="2" s="1"/>
  <c r="N264" i="2" a="1"/>
  <c r="N264" i="2" s="1"/>
  <c r="N265" i="2" a="1"/>
  <c r="N265" i="2" s="1"/>
  <c r="N266" i="2" a="1"/>
  <c r="N266" i="2" s="1"/>
  <c r="N267" i="2" a="1"/>
  <c r="N267" i="2" s="1"/>
  <c r="N268" i="2" a="1"/>
  <c r="N268" i="2"/>
  <c r="N269" i="2" a="1"/>
  <c r="N269" i="2" s="1"/>
  <c r="N270" i="2" a="1"/>
  <c r="N270" i="2"/>
  <c r="N271" i="2" a="1"/>
  <c r="N271" i="2" s="1"/>
  <c r="N272" i="2" a="1"/>
  <c r="N272" i="2" s="1"/>
  <c r="N273" i="2" a="1"/>
  <c r="N273" i="2" s="1"/>
  <c r="N274" i="2" a="1"/>
  <c r="N274" i="2" s="1"/>
  <c r="N275" i="2" a="1"/>
  <c r="N275" i="2" s="1"/>
  <c r="N276" i="2" a="1"/>
  <c r="N276" i="2"/>
  <c r="N277" i="2" a="1"/>
  <c r="N277" i="2"/>
  <c r="N278" i="2" a="1"/>
  <c r="N278" i="2" s="1"/>
  <c r="N279" i="2" a="1"/>
  <c r="N279" i="2" s="1"/>
  <c r="N280" i="2" a="1"/>
  <c r="N280" i="2"/>
  <c r="N281" i="2" a="1"/>
  <c r="N281" i="2" s="1"/>
  <c r="N282" i="2" a="1"/>
  <c r="N282" i="2" s="1"/>
  <c r="N283" i="2" a="1"/>
  <c r="N283" i="2" s="1"/>
  <c r="N284" i="2" a="1"/>
  <c r="N284" i="2" s="1"/>
  <c r="N285" i="2" a="1"/>
  <c r="N285" i="2" s="1"/>
  <c r="N286" i="2" a="1"/>
  <c r="N286" i="2"/>
  <c r="N287" i="2" a="1"/>
  <c r="N287" i="2" s="1"/>
  <c r="N288" i="2" a="1"/>
  <c r="N288" i="2" s="1"/>
  <c r="N289" i="2" a="1"/>
  <c r="N289" i="2" s="1"/>
  <c r="N290" i="2" a="1"/>
  <c r="N290" i="2" s="1"/>
  <c r="N291" i="2" a="1"/>
  <c r="N291" i="2" s="1"/>
  <c r="N292" i="2" a="1"/>
  <c r="N292" i="2" s="1"/>
  <c r="N293" i="2" a="1"/>
  <c r="N293" i="2" s="1"/>
  <c r="N294" i="2" a="1"/>
  <c r="N294" i="2"/>
  <c r="N295" i="2" a="1"/>
  <c r="N295" i="2" s="1"/>
  <c r="N296" i="2" a="1"/>
  <c r="N296" i="2"/>
  <c r="N297" i="2" a="1"/>
  <c r="N297" i="2" s="1"/>
  <c r="N298" i="2" a="1"/>
  <c r="N298" i="2" s="1"/>
  <c r="N299" i="2" a="1"/>
  <c r="N299" i="2" s="1"/>
  <c r="N300" i="2" a="1"/>
  <c r="N300" i="2"/>
  <c r="N301" i="2" a="1"/>
  <c r="N301" i="2" s="1"/>
  <c r="N302" i="2" a="1"/>
  <c r="N302" i="2" s="1"/>
  <c r="N303" i="2" a="1"/>
  <c r="N303" i="2" s="1"/>
  <c r="N304" i="2" a="1"/>
  <c r="N304" i="2" s="1"/>
  <c r="N305" i="2" a="1"/>
  <c r="N305" i="2" s="1"/>
  <c r="N306" i="2" a="1"/>
  <c r="N306" i="2" s="1"/>
  <c r="N307" i="2" a="1"/>
  <c r="N307" i="2" s="1"/>
  <c r="N308" i="2" a="1"/>
  <c r="N308" i="2" s="1"/>
  <c r="N309" i="2" a="1"/>
  <c r="N309" i="2" s="1"/>
  <c r="N310" i="2" a="1"/>
  <c r="N310" i="2" s="1"/>
  <c r="N311" i="2" a="1"/>
  <c r="N311" i="2" s="1"/>
  <c r="N312" i="2" a="1"/>
  <c r="N312" i="2" s="1"/>
  <c r="N313" i="2" a="1"/>
  <c r="N313" i="2" s="1"/>
  <c r="N314" i="2" a="1"/>
  <c r="N314" i="2"/>
  <c r="N315" i="2" a="1"/>
  <c r="N315" i="2" s="1"/>
  <c r="N316" i="2" a="1"/>
  <c r="N316" i="2" s="1"/>
  <c r="N317" i="2" a="1"/>
  <c r="N317" i="2" s="1"/>
  <c r="N318" i="2" a="1"/>
  <c r="N318" i="2"/>
  <c r="N319" i="2" a="1"/>
  <c r="N319" i="2" s="1"/>
  <c r="N320" i="2" a="1"/>
  <c r="N320" i="2" s="1"/>
  <c r="N321" i="2" a="1"/>
  <c r="N321" i="2" s="1"/>
  <c r="N322" i="2" a="1"/>
  <c r="N322" i="2"/>
  <c r="N323" i="2" a="1"/>
  <c r="N323" i="2"/>
  <c r="N324" i="2" a="1"/>
  <c r="N324" i="2" s="1"/>
  <c r="N325" i="2" a="1"/>
  <c r="N325" i="2" s="1"/>
  <c r="N326" i="2" a="1"/>
  <c r="N326" i="2" s="1"/>
  <c r="N327" i="2" a="1"/>
  <c r="N327" i="2" s="1"/>
  <c r="N328" i="2" a="1"/>
  <c r="N328" i="2" s="1"/>
  <c r="N329" i="2" a="1"/>
  <c r="N329" i="2"/>
  <c r="N330" i="2" a="1"/>
  <c r="N330" i="2" s="1"/>
  <c r="N331" i="2" a="1"/>
  <c r="N331" i="2" s="1"/>
  <c r="N332" i="2" a="1"/>
  <c r="N332" i="2" s="1"/>
  <c r="N333" i="2" a="1"/>
  <c r="N333" i="2" s="1"/>
  <c r="N334" i="2" a="1"/>
  <c r="N334" i="2"/>
  <c r="N335" i="2" a="1"/>
  <c r="N335" i="2" s="1"/>
  <c r="N336" i="2" a="1"/>
  <c r="N336" i="2" s="1"/>
  <c r="N337" i="2" a="1"/>
  <c r="N337" i="2" s="1"/>
  <c r="N338" i="2" a="1"/>
  <c r="N338" i="2" s="1"/>
  <c r="N339" i="2" a="1"/>
  <c r="N339" i="2" s="1"/>
  <c r="N340" i="2" a="1"/>
  <c r="N340" i="2" s="1"/>
  <c r="N341" i="2" a="1"/>
  <c r="N341" i="2"/>
  <c r="N342" i="2" a="1"/>
  <c r="N342" i="2" s="1"/>
  <c r="N343" i="2" a="1"/>
  <c r="N343" i="2" s="1"/>
  <c r="N344" i="2" a="1"/>
  <c r="N344" i="2" s="1"/>
  <c r="N345" i="2" a="1"/>
  <c r="N345" i="2" s="1"/>
  <c r="N346" i="2" a="1"/>
  <c r="N346" i="2" s="1"/>
  <c r="N347" i="2" a="1"/>
  <c r="N347" i="2"/>
  <c r="N348" i="2" a="1"/>
  <c r="N348" i="2"/>
  <c r="N349" i="2" a="1"/>
  <c r="N349" i="2"/>
  <c r="N350" i="2" a="1"/>
  <c r="N350" i="2" s="1"/>
  <c r="N351" i="2" a="1"/>
  <c r="N351" i="2" s="1"/>
  <c r="N352" i="2" a="1"/>
  <c r="N352" i="2"/>
  <c r="N353" i="2" a="1"/>
  <c r="N353" i="2" s="1"/>
  <c r="N354" i="2" a="1"/>
  <c r="N354" i="2" s="1"/>
  <c r="N355" i="2" a="1"/>
  <c r="N355" i="2"/>
  <c r="N356" i="2" a="1"/>
  <c r="N356" i="2" s="1"/>
  <c r="N357" i="2" a="1"/>
  <c r="N357" i="2" s="1"/>
  <c r="N358" i="2" a="1"/>
  <c r="N358" i="2"/>
  <c r="N359" i="2" a="1"/>
  <c r="N359" i="2" s="1"/>
  <c r="N360" i="2" a="1"/>
  <c r="N360" i="2" s="1"/>
  <c r="N361" i="2" a="1"/>
  <c r="N361" i="2"/>
  <c r="N362" i="2" a="1"/>
  <c r="N362" i="2"/>
  <c r="N363" i="2" a="1"/>
  <c r="N363" i="2" s="1"/>
  <c r="N364" i="2" a="1"/>
  <c r="N364" i="2" s="1"/>
  <c r="N365" i="2" a="1"/>
  <c r="N365" i="2" s="1"/>
  <c r="N366" i="2" a="1"/>
  <c r="N366" i="2" s="1"/>
  <c r="N367" i="2" a="1"/>
  <c r="N367" i="2"/>
  <c r="N368" i="2" a="1"/>
  <c r="N368" i="2" s="1"/>
  <c r="N369" i="2" a="1"/>
  <c r="N369" i="2" s="1"/>
  <c r="N370" i="2" a="1"/>
  <c r="N370" i="2" s="1"/>
  <c r="N371" i="2" a="1"/>
  <c r="N371" i="2" s="1"/>
  <c r="N372" i="2" a="1"/>
  <c r="N372" i="2" s="1"/>
  <c r="N373" i="2" a="1"/>
  <c r="N373" i="2" s="1"/>
  <c r="N374" i="2" a="1"/>
  <c r="N374" i="2" s="1"/>
  <c r="N375" i="2" a="1"/>
  <c r="N375" i="2" s="1"/>
  <c r="N376" i="2" a="1"/>
  <c r="N376" i="2" s="1"/>
  <c r="N377" i="2" a="1"/>
  <c r="N377" i="2"/>
  <c r="N378" i="2" a="1"/>
  <c r="N378" i="2" s="1"/>
  <c r="N379" i="2" a="1"/>
  <c r="N379" i="2" s="1"/>
  <c r="N380" i="2" a="1"/>
  <c r="N380" i="2" s="1"/>
  <c r="N381" i="2" a="1"/>
  <c r="N381" i="2" s="1"/>
  <c r="N382" i="2" a="1"/>
  <c r="N382" i="2" s="1"/>
  <c r="N383" i="2" a="1"/>
  <c r="N383" i="2" s="1"/>
  <c r="N384" i="2" a="1"/>
  <c r="N384" i="2" s="1"/>
  <c r="N385" i="2" a="1"/>
  <c r="N385" i="2"/>
  <c r="N386" i="2" a="1"/>
  <c r="N386" i="2"/>
  <c r="N387" i="2" a="1"/>
  <c r="N387" i="2" s="1"/>
  <c r="N388" i="2" a="1"/>
  <c r="N388" i="2" s="1"/>
  <c r="N389" i="2" a="1"/>
  <c r="N389" i="2" s="1"/>
  <c r="N390" i="2" a="1"/>
  <c r="N390" i="2" s="1"/>
  <c r="N391" i="2" a="1"/>
  <c r="N391" i="2" s="1"/>
  <c r="N392" i="2" a="1"/>
  <c r="N392" i="2" s="1"/>
  <c r="N393" i="2" a="1"/>
  <c r="N393" i="2" s="1"/>
  <c r="N394" i="2" a="1"/>
  <c r="N394" i="2"/>
  <c r="N395" i="2" a="1"/>
  <c r="N395" i="2"/>
  <c r="N396" i="2" a="1"/>
  <c r="N396" i="2" s="1"/>
  <c r="N397" i="2" a="1"/>
  <c r="N397" i="2" s="1"/>
  <c r="N398" i="2" a="1"/>
  <c r="N398" i="2" s="1"/>
  <c r="N399" i="2" a="1"/>
  <c r="N399" i="2" s="1"/>
  <c r="N400" i="2" a="1"/>
  <c r="N400" i="2" s="1"/>
  <c r="N401" i="2" a="1"/>
  <c r="N401" i="2" s="1"/>
  <c r="N402" i="2" a="1"/>
  <c r="N402" i="2" s="1"/>
  <c r="N403" i="2" a="1"/>
  <c r="N403" i="2"/>
  <c r="N404" i="2" a="1"/>
  <c r="N404" i="2"/>
  <c r="N405" i="2" a="1"/>
  <c r="N405" i="2" s="1"/>
  <c r="N406" i="2" a="1"/>
  <c r="N406" i="2" s="1"/>
  <c r="N407" i="2" a="1"/>
  <c r="N407" i="2" s="1"/>
  <c r="N408" i="2" a="1"/>
  <c r="N408" i="2" s="1"/>
  <c r="N409" i="2" a="1"/>
  <c r="N409" i="2" s="1"/>
  <c r="N410" i="2" a="1"/>
  <c r="N410" i="2"/>
  <c r="N411" i="2" a="1"/>
  <c r="N411" i="2" s="1"/>
  <c r="N412" i="2" a="1"/>
  <c r="N412" i="2"/>
  <c r="N413" i="2" a="1"/>
  <c r="N413" i="2" s="1"/>
  <c r="N414" i="2" a="1"/>
  <c r="N414" i="2" s="1"/>
  <c r="N415" i="2" a="1"/>
  <c r="N415" i="2" s="1"/>
  <c r="N416" i="2" a="1"/>
  <c r="N416" i="2" s="1"/>
  <c r="N417" i="2" a="1"/>
  <c r="N417" i="2" s="1"/>
  <c r="N418" i="2" a="1"/>
  <c r="N418" i="2" s="1"/>
  <c r="N419" i="2" a="1"/>
  <c r="N419" i="2"/>
  <c r="N420" i="2" a="1"/>
  <c r="N420" i="2" s="1"/>
  <c r="N421" i="2" a="1"/>
  <c r="N421" i="2" s="1"/>
  <c r="N422" i="2" a="1"/>
  <c r="N422" i="2" s="1"/>
  <c r="N423" i="2" a="1"/>
  <c r="N423" i="2" s="1"/>
  <c r="N424" i="2" a="1"/>
  <c r="N424" i="2" s="1"/>
  <c r="N425" i="2" a="1"/>
  <c r="N425" i="2" s="1"/>
  <c r="N426" i="2" a="1"/>
  <c r="N426" i="2" s="1"/>
  <c r="N427" i="2" a="1"/>
  <c r="N427" i="2"/>
  <c r="N428" i="2" a="1"/>
  <c r="N428" i="2" s="1"/>
  <c r="N429" i="2" a="1"/>
  <c r="N429" i="2" s="1"/>
  <c r="N430" i="2" a="1"/>
  <c r="N430" i="2" s="1"/>
  <c r="N431" i="2" a="1"/>
  <c r="N431" i="2" s="1"/>
  <c r="N432" i="2" a="1"/>
  <c r="N432" i="2" s="1"/>
  <c r="N433" i="2" a="1"/>
  <c r="N433" i="2"/>
  <c r="N434" i="2" a="1"/>
  <c r="N434" i="2"/>
  <c r="N435" i="2" a="1"/>
  <c r="N435" i="2" s="1"/>
  <c r="N436" i="2" a="1"/>
  <c r="N436" i="2"/>
  <c r="N437" i="2" a="1"/>
  <c r="N437" i="2"/>
  <c r="N438" i="2" a="1"/>
  <c r="N438" i="2"/>
  <c r="N439" i="2" a="1"/>
  <c r="N439" i="2"/>
  <c r="N440" i="2" a="1"/>
  <c r="N440" i="2" s="1"/>
  <c r="N441" i="2" a="1"/>
  <c r="N441" i="2" s="1"/>
  <c r="N442" i="2" a="1"/>
  <c r="N442" i="2" s="1"/>
  <c r="N443" i="2" a="1"/>
  <c r="N443" i="2" s="1"/>
  <c r="N444" i="2" a="1"/>
  <c r="N444" i="2"/>
  <c r="N445" i="2" a="1"/>
  <c r="N445" i="2" s="1"/>
  <c r="N446" i="2" a="1"/>
  <c r="N446" i="2" s="1"/>
  <c r="N447" i="2" a="1"/>
  <c r="N447" i="2" s="1"/>
  <c r="N448" i="2" a="1"/>
  <c r="N448" i="2" s="1"/>
  <c r="N449" i="2" a="1"/>
  <c r="N449" i="2"/>
  <c r="N450" i="2" a="1"/>
  <c r="N450" i="2"/>
  <c r="N451" i="2" a="1"/>
  <c r="N451" i="2" s="1"/>
  <c r="N452" i="2" a="1"/>
  <c r="N452" i="2" s="1"/>
  <c r="N453" i="2" a="1"/>
  <c r="N453" i="2" s="1"/>
  <c r="N454" i="2" a="1"/>
  <c r="N454" i="2" s="1"/>
  <c r="N455" i="2" a="1"/>
  <c r="N455" i="2" s="1"/>
  <c r="N456" i="2" a="1"/>
  <c r="N456" i="2"/>
  <c r="N457" i="2" a="1"/>
  <c r="N457" i="2" s="1"/>
  <c r="N458" i="2" a="1"/>
  <c r="N458" i="2" s="1"/>
  <c r="N459" i="2" a="1"/>
  <c r="N459" i="2" s="1"/>
  <c r="N460" i="2" a="1"/>
  <c r="N460" i="2" s="1"/>
  <c r="N461" i="2" a="1"/>
  <c r="N461" i="2" s="1"/>
  <c r="N462" i="2" a="1"/>
  <c r="N462" i="2" s="1"/>
  <c r="N463" i="2" a="1"/>
  <c r="N463" i="2" s="1"/>
  <c r="N464" i="2" a="1"/>
  <c r="N464" i="2" s="1"/>
  <c r="N465" i="2" a="1"/>
  <c r="N465" i="2" s="1"/>
  <c r="N466" i="2" a="1"/>
  <c r="N466" i="2" s="1"/>
  <c r="N467" i="2" a="1"/>
  <c r="N467" i="2" s="1"/>
  <c r="N468" i="2" a="1"/>
  <c r="N468" i="2" s="1"/>
  <c r="N469" i="2" a="1"/>
  <c r="N469" i="2" s="1"/>
  <c r="N470" i="2" a="1"/>
  <c r="N470" i="2"/>
  <c r="N471" i="2" a="1"/>
  <c r="N471" i="2" s="1"/>
  <c r="N472" i="2" a="1"/>
  <c r="N472" i="2"/>
  <c r="N473" i="2" a="1"/>
  <c r="N473" i="2" s="1"/>
  <c r="N474" i="2" a="1"/>
  <c r="N474" i="2" s="1"/>
  <c r="N475" i="2" a="1"/>
  <c r="N475" i="2" s="1"/>
  <c r="N476" i="2" a="1"/>
  <c r="N476" i="2" s="1"/>
  <c r="N477" i="2" a="1"/>
  <c r="N477" i="2" s="1"/>
  <c r="N478" i="2" a="1"/>
  <c r="N478" i="2" s="1"/>
  <c r="N479" i="2" a="1"/>
  <c r="N479" i="2" s="1"/>
  <c r="N480" i="2" a="1"/>
  <c r="N480" i="2"/>
  <c r="N481" i="2" a="1"/>
  <c r="N481" i="2" s="1"/>
  <c r="N482" i="2" a="1"/>
  <c r="N482" i="2" s="1"/>
  <c r="N483" i="2" a="1"/>
  <c r="N483" i="2" s="1"/>
  <c r="N484" i="2" a="1"/>
  <c r="N484" i="2" s="1"/>
  <c r="N485" i="2" a="1"/>
  <c r="N485" i="2" s="1"/>
  <c r="N486" i="2" a="1"/>
  <c r="N486" i="2" s="1"/>
  <c r="N487" i="2" a="1"/>
  <c r="N487" i="2" s="1"/>
  <c r="N488" i="2" a="1"/>
  <c r="N488" i="2" s="1"/>
  <c r="N489" i="2" a="1"/>
  <c r="N489" i="2" s="1"/>
  <c r="N490" i="2" a="1"/>
  <c r="N490" i="2"/>
  <c r="N491" i="2" a="1"/>
  <c r="N491" i="2" s="1"/>
  <c r="N492" i="2" a="1"/>
  <c r="N492" i="2" s="1"/>
  <c r="N493" i="2" a="1"/>
  <c r="N493" i="2" s="1"/>
  <c r="N494" i="2" a="1"/>
  <c r="N494" i="2" s="1"/>
  <c r="N495" i="2" a="1"/>
  <c r="N495" i="2" s="1"/>
  <c r="N496" i="2" a="1"/>
  <c r="N496" i="2"/>
  <c r="N497" i="2" a="1"/>
  <c r="N497" i="2" s="1"/>
  <c r="N498" i="2" a="1"/>
  <c r="N498" i="2"/>
  <c r="N499" i="2" a="1"/>
  <c r="N499" i="2" s="1"/>
  <c r="N500" i="2" a="1"/>
  <c r="N500" i="2" s="1"/>
  <c r="N501" i="2" a="1"/>
  <c r="N501" i="2" s="1"/>
  <c r="N502" i="2" a="1"/>
  <c r="N502" i="2"/>
  <c r="N503" i="2" a="1"/>
  <c r="N503" i="2" s="1"/>
  <c r="N504" i="2" a="1"/>
  <c r="N504" i="2"/>
  <c r="N505" i="2" a="1"/>
  <c r="N505" i="2" s="1"/>
  <c r="N506" i="2" a="1"/>
  <c r="N506" i="2" s="1"/>
  <c r="N507" i="2" a="1"/>
  <c r="N507" i="2" s="1"/>
  <c r="N508" i="2" a="1"/>
  <c r="N508" i="2"/>
  <c r="N509" i="2" a="1"/>
  <c r="N509" i="2" s="1"/>
  <c r="N510" i="2" a="1"/>
  <c r="N510" i="2" s="1"/>
  <c r="N511" i="2" a="1"/>
  <c r="N511" i="2" s="1"/>
  <c r="N512" i="2" a="1"/>
  <c r="N512" i="2"/>
  <c r="N513" i="2" a="1"/>
  <c r="N513" i="2" s="1"/>
  <c r="N514" i="2" a="1"/>
  <c r="N514" i="2" s="1"/>
  <c r="N515" i="2" a="1"/>
  <c r="N515" i="2"/>
  <c r="N516" i="2" a="1"/>
  <c r="N516" i="2"/>
  <c r="N517" i="2" a="1"/>
  <c r="N517" i="2" s="1"/>
  <c r="N518" i="2" a="1"/>
  <c r="N518" i="2" s="1"/>
  <c r="N519" i="2" a="1"/>
  <c r="N519" i="2" s="1"/>
  <c r="N520" i="2" a="1"/>
  <c r="N520" i="2"/>
  <c r="N521" i="2" a="1"/>
  <c r="N521" i="2" s="1"/>
  <c r="N522" i="2" a="1"/>
  <c r="N522" i="2"/>
  <c r="N523" i="2" a="1"/>
  <c r="N523" i="2"/>
  <c r="N524" i="2" a="1"/>
  <c r="N524" i="2" s="1"/>
  <c r="N525" i="2" a="1"/>
  <c r="N525" i="2" s="1"/>
  <c r="N526" i="2" a="1"/>
  <c r="N526" i="2" s="1"/>
  <c r="N527" i="2" a="1"/>
  <c r="N527" i="2" s="1"/>
  <c r="N528" i="2" a="1"/>
  <c r="N528" i="2" s="1"/>
  <c r="N529" i="2" a="1"/>
  <c r="N529" i="2"/>
  <c r="N530" i="2" a="1"/>
  <c r="N530" i="2" s="1"/>
  <c r="N531" i="2" a="1"/>
  <c r="N531" i="2" s="1"/>
  <c r="N532" i="2" a="1"/>
  <c r="N532" i="2" s="1"/>
  <c r="N533" i="2" a="1"/>
  <c r="N533" i="2"/>
  <c r="N534" i="2" a="1"/>
  <c r="N534" i="2" s="1"/>
  <c r="N535" i="2" a="1"/>
  <c r="N535" i="2" s="1"/>
  <c r="N536" i="2" a="1"/>
  <c r="N536" i="2" s="1"/>
  <c r="N537" i="2" a="1"/>
  <c r="N537" i="2" s="1"/>
  <c r="N538" i="2" a="1"/>
  <c r="N538" i="2"/>
  <c r="N539" i="2" a="1"/>
  <c r="N539" i="2" s="1"/>
  <c r="N540" i="2" a="1"/>
  <c r="N540" i="2" s="1"/>
  <c r="N541" i="2" a="1"/>
  <c r="N541" i="2" s="1"/>
  <c r="N542" i="2" a="1"/>
  <c r="N542" i="2" s="1"/>
  <c r="N543" i="2" a="1"/>
  <c r="N543" i="2" s="1"/>
  <c r="N544" i="2" a="1"/>
  <c r="N544" i="2" s="1"/>
  <c r="N545" i="2" a="1"/>
  <c r="N545" i="2" s="1"/>
  <c r="N546" i="2" a="1"/>
  <c r="N546" i="2"/>
  <c r="N547" i="2" a="1"/>
  <c r="N547" i="2"/>
  <c r="N548" i="2" a="1"/>
  <c r="N548" i="2" s="1"/>
  <c r="N549" i="2" a="1"/>
  <c r="N549" i="2" s="1"/>
  <c r="N550" i="2" a="1"/>
  <c r="N550" i="2" s="1"/>
  <c r="N551" i="2" a="1"/>
  <c r="N551" i="2" s="1"/>
  <c r="N552" i="2" a="1"/>
  <c r="N552" i="2" s="1"/>
  <c r="N553" i="2" a="1"/>
  <c r="N553" i="2"/>
  <c r="N554" i="2" a="1"/>
  <c r="N554" i="2"/>
  <c r="N555" i="2" a="1"/>
  <c r="N555" i="2" s="1"/>
  <c r="N556" i="2" a="1"/>
  <c r="N556" i="2" s="1"/>
  <c r="N557" i="2" a="1"/>
  <c r="N557" i="2" s="1"/>
  <c r="N558" i="2" a="1"/>
  <c r="N558" i="2" s="1"/>
  <c r="N559" i="2" a="1"/>
  <c r="N559" i="2"/>
  <c r="N560" i="2" a="1"/>
  <c r="N560" i="2" s="1"/>
  <c r="N561" i="2" a="1"/>
  <c r="N561" i="2" s="1"/>
  <c r="N562" i="2" a="1"/>
  <c r="N562" i="2" s="1"/>
  <c r="N563" i="2" a="1"/>
  <c r="N563" i="2" s="1"/>
  <c r="N564" i="2" a="1"/>
  <c r="N564" i="2" s="1"/>
  <c r="N565" i="2" a="1"/>
  <c r="N565" i="2" s="1"/>
  <c r="N566" i="2" a="1"/>
  <c r="N566" i="2" s="1"/>
  <c r="N567" i="2" a="1"/>
  <c r="N567" i="2" s="1"/>
  <c r="N568" i="2" a="1"/>
  <c r="N568" i="2" s="1"/>
  <c r="N569" i="2" a="1"/>
  <c r="N569" i="2"/>
  <c r="N570" i="2" a="1"/>
  <c r="N570" i="2" s="1"/>
  <c r="N571" i="2" a="1"/>
  <c r="N571" i="2" s="1"/>
  <c r="N572" i="2" a="1"/>
  <c r="N572" i="2" s="1"/>
  <c r="N573" i="2" a="1"/>
  <c r="N573" i="2" s="1"/>
  <c r="N574" i="2" a="1"/>
  <c r="N574" i="2"/>
  <c r="N575" i="2" a="1"/>
  <c r="N575" i="2" s="1"/>
  <c r="N576" i="2" a="1"/>
  <c r="N576" i="2"/>
  <c r="N577" i="2" a="1"/>
  <c r="N577" i="2"/>
  <c r="N578" i="2" a="1"/>
  <c r="N578" i="2" s="1"/>
  <c r="N579" i="2" a="1"/>
  <c r="N579" i="2" s="1"/>
  <c r="N580" i="2" a="1"/>
  <c r="N580" i="2"/>
  <c r="N581" i="2" a="1"/>
  <c r="N581" i="2"/>
  <c r="N582" i="2" a="1"/>
  <c r="N582" i="2" s="1"/>
  <c r="N583" i="2" a="1"/>
  <c r="N583" i="2" s="1"/>
  <c r="N584" i="2" a="1"/>
  <c r="N584" i="2" s="1"/>
  <c r="N585" i="2" a="1"/>
  <c r="N585" i="2" s="1"/>
  <c r="N586" i="2" a="1"/>
  <c r="N586" i="2" s="1"/>
  <c r="N587" i="2" a="1"/>
  <c r="N587" i="2" s="1"/>
  <c r="N588" i="2" a="1"/>
  <c r="N588" i="2" s="1"/>
  <c r="N589" i="2" a="1"/>
  <c r="N589" i="2" s="1"/>
  <c r="N590" i="2" a="1"/>
  <c r="N590" i="2" s="1"/>
  <c r="N591" i="2" a="1"/>
  <c r="N591" i="2" s="1"/>
  <c r="N592" i="2" a="1"/>
  <c r="N592" i="2"/>
  <c r="N593" i="2" a="1"/>
  <c r="N593" i="2"/>
  <c r="N594" i="2" a="1"/>
  <c r="N594" i="2" s="1"/>
  <c r="N595" i="2" a="1"/>
  <c r="N595" i="2" s="1"/>
  <c r="N596" i="2" a="1"/>
  <c r="N596" i="2" s="1"/>
  <c r="N597" i="2" a="1"/>
  <c r="N597" i="2" s="1"/>
  <c r="N598" i="2" a="1"/>
  <c r="N598" i="2" s="1"/>
  <c r="N599" i="2" a="1"/>
  <c r="N599" i="2" s="1"/>
  <c r="N600" i="2" a="1"/>
  <c r="N600" i="2"/>
  <c r="N601" i="2" a="1"/>
  <c r="N601" i="2"/>
  <c r="N602" i="2" a="1"/>
  <c r="N602" i="2"/>
  <c r="N603" i="2" a="1"/>
  <c r="N603" i="2" s="1"/>
  <c r="N604" i="2" a="1"/>
  <c r="N604" i="2" s="1"/>
  <c r="N605" i="2" a="1"/>
  <c r="N605" i="2" s="1"/>
  <c r="N606" i="2" a="1"/>
  <c r="N606" i="2" s="1"/>
  <c r="N607" i="2" a="1"/>
  <c r="N607" i="2" s="1"/>
  <c r="N608" i="2" a="1"/>
  <c r="N608" i="2"/>
  <c r="N609" i="2" a="1"/>
  <c r="N609" i="2" s="1"/>
  <c r="N610" i="2" a="1"/>
  <c r="N610" i="2"/>
  <c r="N611" i="2" a="1"/>
  <c r="N611" i="2"/>
  <c r="N612" i="2" a="1"/>
  <c r="N612" i="2" s="1"/>
  <c r="N613" i="2" a="1"/>
  <c r="N613" i="2" s="1"/>
  <c r="N614" i="2" a="1"/>
  <c r="N614" i="2" s="1"/>
  <c r="N615" i="2" a="1"/>
  <c r="N615" i="2" s="1"/>
  <c r="N616" i="2" a="1"/>
  <c r="N616" i="2" s="1"/>
  <c r="N617" i="2" a="1"/>
  <c r="N617" i="2"/>
  <c r="N618" i="2" a="1"/>
  <c r="N618" i="2" s="1"/>
  <c r="N619" i="2" a="1"/>
  <c r="N619" i="2" s="1"/>
  <c r="N620" i="2" a="1"/>
  <c r="N620" i="2" s="1"/>
  <c r="N621" i="2" a="1"/>
  <c r="N621" i="2" s="1"/>
  <c r="N622" i="2" a="1"/>
  <c r="N622" i="2" s="1"/>
  <c r="N623" i="2" a="1"/>
  <c r="N623" i="2" s="1"/>
  <c r="N624" i="2" a="1"/>
  <c r="N624" i="2" s="1"/>
  <c r="N625" i="2" a="1"/>
  <c r="N625" i="2"/>
  <c r="N626" i="2" a="1"/>
  <c r="N626" i="2"/>
  <c r="N627" i="2" a="1"/>
  <c r="N627" i="2" s="1"/>
  <c r="N628" i="2" a="1"/>
  <c r="N628" i="2" s="1"/>
  <c r="N629" i="2" a="1"/>
  <c r="N629" i="2" s="1"/>
  <c r="N630" i="2" a="1"/>
  <c r="N630" i="2" s="1"/>
  <c r="N631" i="2" a="1"/>
  <c r="N631" i="2" s="1"/>
  <c r="N632" i="2" a="1"/>
  <c r="N632" i="2" s="1"/>
  <c r="N633" i="2" a="1"/>
  <c r="N633" i="2" s="1"/>
  <c r="N634" i="2" a="1"/>
  <c r="N634" i="2"/>
  <c r="N635" i="2" a="1"/>
  <c r="N635" i="2" s="1"/>
  <c r="N636" i="2" a="1"/>
  <c r="N636" i="2"/>
  <c r="N637" i="2" a="1"/>
  <c r="N637" i="2"/>
  <c r="N638" i="2" a="1"/>
  <c r="N638" i="2" s="1"/>
  <c r="N639" i="2" a="1"/>
  <c r="N639" i="2" s="1"/>
  <c r="N640" i="2" a="1"/>
  <c r="N640" i="2" s="1"/>
  <c r="N641" i="2" a="1"/>
  <c r="N641" i="2" s="1"/>
  <c r="N642" i="2" a="1"/>
  <c r="N642" i="2" s="1"/>
  <c r="N643" i="2" a="1"/>
  <c r="N643" i="2" s="1"/>
  <c r="N644" i="2" a="1"/>
  <c r="N644" i="2"/>
  <c r="N645" i="2" a="1"/>
  <c r="N645" i="2" s="1"/>
  <c r="N646" i="2" a="1"/>
  <c r="N646" i="2" s="1"/>
  <c r="N647" i="2" a="1"/>
  <c r="N647" i="2" s="1"/>
  <c r="N648" i="2" a="1"/>
  <c r="N648" i="2"/>
  <c r="N649" i="2" a="1"/>
  <c r="N649" i="2"/>
  <c r="N650" i="2" a="1"/>
  <c r="N650" i="2"/>
  <c r="N651" i="2" a="1"/>
  <c r="N651" i="2" s="1"/>
  <c r="N652" i="2" a="1"/>
  <c r="N652" i="2" s="1"/>
  <c r="N653" i="2" a="1"/>
  <c r="N653" i="2" s="1"/>
  <c r="N654" i="2" a="1"/>
  <c r="N654" i="2" s="1"/>
  <c r="N655" i="2" a="1"/>
  <c r="N655" i="2" s="1"/>
  <c r="N656" i="2" a="1"/>
  <c r="N656" i="2"/>
  <c r="N657" i="2" a="1"/>
  <c r="N657" i="2" s="1"/>
  <c r="N658" i="2" a="1"/>
  <c r="N658" i="2" s="1"/>
  <c r="N659" i="2" a="1"/>
  <c r="N659" i="2" s="1"/>
  <c r="N660" i="2" a="1"/>
  <c r="N660" i="2" s="1"/>
  <c r="N661" i="2" a="1"/>
  <c r="N661" i="2" s="1"/>
  <c r="N662" i="2" a="1"/>
  <c r="N662" i="2"/>
  <c r="N663" i="2" a="1"/>
  <c r="N663" i="2" s="1"/>
  <c r="N664" i="2" a="1"/>
  <c r="N664" i="2" s="1"/>
  <c r="N665" i="2" a="1"/>
  <c r="N665" i="2"/>
  <c r="N666" i="2" a="1"/>
  <c r="N666" i="2"/>
  <c r="N667" i="2" a="1"/>
  <c r="N667" i="2"/>
  <c r="N668" i="2" a="1"/>
  <c r="N668" i="2" s="1"/>
  <c r="N669" i="2" a="1"/>
  <c r="N669" i="2" s="1"/>
  <c r="N670" i="2" a="1"/>
  <c r="N670" i="2" s="1"/>
  <c r="N671" i="2" a="1"/>
  <c r="N671" i="2"/>
  <c r="N672" i="2" a="1"/>
  <c r="N672" i="2" s="1"/>
  <c r="N673" i="2" a="1"/>
  <c r="N673" i="2"/>
  <c r="N674" i="2" a="1"/>
  <c r="N674" i="2"/>
  <c r="N675" i="2" a="1"/>
  <c r="N675" i="2" s="1"/>
  <c r="N676" i="2" a="1"/>
  <c r="N676" i="2" s="1"/>
  <c r="N677" i="2" a="1"/>
  <c r="N677" i="2" s="1"/>
  <c r="N678" i="2" a="1"/>
  <c r="N678" i="2"/>
  <c r="N679" i="2" a="1"/>
  <c r="N679" i="2" s="1"/>
  <c r="N680" i="2" a="1"/>
  <c r="N680" i="2" s="1"/>
  <c r="N681" i="2" a="1"/>
  <c r="N681" i="2" s="1"/>
  <c r="N682" i="2" a="1"/>
  <c r="N682" i="2"/>
  <c r="N683" i="2" a="1"/>
  <c r="N683" i="2"/>
  <c r="N684" i="2" a="1"/>
  <c r="N684" i="2" s="1"/>
  <c r="N685" i="2" a="1"/>
  <c r="N685" i="2" s="1"/>
  <c r="N686" i="2" a="1"/>
  <c r="N686" i="2"/>
  <c r="N687" i="2" a="1"/>
  <c r="N687" i="2" s="1"/>
  <c r="N688" i="2" a="1"/>
  <c r="N688" i="2" s="1"/>
  <c r="N689" i="2" a="1"/>
  <c r="N689" i="2" s="1"/>
  <c r="N690" i="2" a="1"/>
  <c r="N690" i="2"/>
  <c r="N691" i="2" a="1"/>
  <c r="N691" i="2" s="1"/>
  <c r="N692" i="2" a="1"/>
  <c r="N692" i="2"/>
  <c r="N693" i="2" a="1"/>
  <c r="N693" i="2" s="1"/>
  <c r="N694" i="2" a="1"/>
  <c r="N694" i="2" s="1"/>
  <c r="N695" i="2" a="1"/>
  <c r="N695" i="2"/>
  <c r="N696" i="2" a="1"/>
  <c r="N696" i="2" s="1"/>
  <c r="N697" i="2" a="1"/>
  <c r="N697" i="2" s="1"/>
  <c r="N698" i="2" a="1"/>
  <c r="N698" i="2" s="1"/>
  <c r="N699" i="2" a="1"/>
  <c r="N699" i="2" s="1"/>
  <c r="N700" i="2" a="1"/>
  <c r="N700" i="2" s="1"/>
  <c r="N701" i="2" a="1"/>
  <c r="N701" i="2" s="1"/>
  <c r="N702" i="2" a="1"/>
  <c r="N702" i="2" s="1"/>
  <c r="N703" i="2" a="1"/>
  <c r="N703" i="2"/>
  <c r="N704" i="2" a="1"/>
  <c r="N704" i="2"/>
  <c r="N705" i="2" a="1"/>
  <c r="N705" i="2" s="1"/>
  <c r="N706" i="2" a="1"/>
  <c r="N706" i="2" s="1"/>
  <c r="N707" i="2" a="1"/>
  <c r="N707" i="2" s="1"/>
  <c r="N708" i="2" a="1"/>
  <c r="N708" i="2"/>
  <c r="N709" i="2" a="1"/>
  <c r="N709" i="2" s="1"/>
  <c r="N710" i="2" a="1"/>
  <c r="N710" i="2" s="1"/>
  <c r="N711" i="2" a="1"/>
  <c r="N711" i="2" s="1"/>
  <c r="N712" i="2" a="1"/>
  <c r="N712" i="2" s="1"/>
  <c r="N713" i="2" a="1"/>
  <c r="N713" i="2" s="1"/>
  <c r="N714" i="2" a="1"/>
  <c r="N714" i="2" s="1"/>
  <c r="N715" i="2" a="1"/>
  <c r="N715" i="2" s="1"/>
  <c r="N716" i="2" a="1"/>
  <c r="N716" i="2" s="1"/>
  <c r="N717" i="2" a="1"/>
  <c r="N717" i="2" s="1"/>
  <c r="N718" i="2" a="1"/>
  <c r="N718" i="2"/>
  <c r="N719" i="2" a="1"/>
  <c r="N719" i="2" s="1"/>
  <c r="N720" i="2" a="1"/>
  <c r="N720" i="2" s="1"/>
  <c r="N721" i="2" a="1"/>
  <c r="N721" i="2" s="1"/>
  <c r="N722" i="2" a="1"/>
  <c r="N722" i="2" s="1"/>
  <c r="N723" i="2" a="1"/>
  <c r="N723" i="2" s="1"/>
  <c r="N724" i="2" a="1"/>
  <c r="N724" i="2"/>
  <c r="N725" i="2" a="1"/>
  <c r="N725" i="2" s="1"/>
  <c r="N726" i="2" a="1"/>
  <c r="N726" i="2" s="1"/>
  <c r="N727" i="2" a="1"/>
  <c r="N727" i="2" s="1"/>
  <c r="N728" i="2" a="1"/>
  <c r="N728" i="2" s="1"/>
  <c r="N729" i="2" a="1"/>
  <c r="N729" i="2" s="1"/>
  <c r="N730" i="2" a="1"/>
  <c r="N730" i="2"/>
  <c r="N731" i="2" a="1"/>
  <c r="N731" i="2" s="1"/>
  <c r="N732" i="2" a="1"/>
  <c r="N732" i="2"/>
  <c r="N733" i="2" a="1"/>
  <c r="N733" i="2" s="1"/>
  <c r="N734" i="2" a="1"/>
  <c r="N734" i="2"/>
  <c r="N735" i="2" a="1"/>
  <c r="N735" i="2" s="1"/>
  <c r="N736" i="2" a="1"/>
  <c r="N736" i="2" s="1"/>
  <c r="N737" i="2" a="1"/>
  <c r="N737" i="2" s="1"/>
  <c r="N738" i="2" a="1"/>
  <c r="N738" i="2" s="1"/>
  <c r="N739" i="2" a="1"/>
  <c r="N739" i="2" s="1"/>
  <c r="N740" i="2" a="1"/>
  <c r="N740" i="2" s="1"/>
  <c r="N741" i="2" a="1"/>
  <c r="N741" i="2" s="1"/>
  <c r="N742" i="2" a="1"/>
  <c r="N742" i="2"/>
  <c r="N743" i="2" a="1"/>
  <c r="N743" i="2" s="1"/>
  <c r="N744" i="2" a="1"/>
  <c r="N744" i="2" s="1"/>
  <c r="N745" i="2" a="1"/>
  <c r="N745" i="2" s="1"/>
  <c r="N746" i="2" a="1"/>
  <c r="N746" i="2" s="1"/>
  <c r="N747" i="2" a="1"/>
  <c r="N747" i="2" s="1"/>
  <c r="N748" i="2" a="1"/>
  <c r="N748" i="2" s="1"/>
  <c r="N749" i="2" a="1"/>
  <c r="N749" i="2"/>
  <c r="N750" i="2" a="1"/>
  <c r="N750" i="2"/>
  <c r="N751" i="2" a="1"/>
  <c r="N751" i="2" s="1"/>
  <c r="N752" i="2" a="1"/>
  <c r="N752" i="2"/>
  <c r="N753" i="2" a="1"/>
  <c r="N753" i="2" s="1"/>
  <c r="N754" i="2" a="1"/>
  <c r="N754" i="2" s="1"/>
  <c r="N755" i="2" a="1"/>
  <c r="N755" i="2" s="1"/>
  <c r="N756" i="2" a="1"/>
  <c r="N756" i="2" s="1"/>
  <c r="N757" i="2" a="1"/>
  <c r="N757" i="2"/>
  <c r="N758" i="2" a="1"/>
  <c r="N758" i="2" s="1"/>
  <c r="N759" i="2" a="1"/>
  <c r="N759" i="2" s="1"/>
  <c r="N760" i="2" a="1"/>
  <c r="N760" i="2" s="1"/>
  <c r="N761" i="2" a="1"/>
  <c r="N761" i="2" s="1"/>
  <c r="N762" i="2" a="1"/>
  <c r="N762" i="2"/>
  <c r="N763" i="2" a="1"/>
  <c r="N763" i="2" s="1"/>
  <c r="N764" i="2" a="1"/>
  <c r="N764" i="2" s="1"/>
  <c r="N765" i="2" a="1"/>
  <c r="N765" i="2" s="1"/>
  <c r="N766" i="2" a="1"/>
  <c r="N766" i="2" s="1"/>
  <c r="N767" i="2" a="1"/>
  <c r="N767" i="2"/>
  <c r="N768" i="2" a="1"/>
  <c r="N768" i="2"/>
  <c r="N769" i="2" a="1"/>
  <c r="N769" i="2"/>
  <c r="N770" i="2" a="1"/>
  <c r="N770" i="2" s="1"/>
  <c r="N771" i="2" a="1"/>
  <c r="N771" i="2" s="1"/>
  <c r="N772" i="2" a="1"/>
  <c r="N772" i="2" s="1"/>
  <c r="N773" i="2" a="1"/>
  <c r="N773" i="2" s="1"/>
  <c r="N774" i="2" a="1"/>
  <c r="N774" i="2"/>
  <c r="N775" i="2" a="1"/>
  <c r="N775" i="2" s="1"/>
  <c r="N776" i="2" a="1"/>
  <c r="N776" i="2"/>
  <c r="N777" i="2" a="1"/>
  <c r="N777" i="2" s="1"/>
  <c r="N778" i="2" a="1"/>
  <c r="N778" i="2" s="1"/>
  <c r="N779" i="2" a="1"/>
  <c r="N779" i="2"/>
  <c r="N780" i="2" a="1"/>
  <c r="N780" i="2" s="1"/>
  <c r="N781" i="2" a="1"/>
  <c r="N781" i="2" s="1"/>
  <c r="N782" i="2" a="1"/>
  <c r="N782" i="2" s="1"/>
  <c r="N783" i="2" a="1"/>
  <c r="N783" i="2" s="1"/>
  <c r="N784" i="2" a="1"/>
  <c r="N784" i="2"/>
  <c r="N785" i="2" a="1"/>
  <c r="N785" i="2" s="1"/>
  <c r="N786" i="2" a="1"/>
  <c r="N786" i="2" s="1"/>
  <c r="N787" i="2" a="1"/>
  <c r="N787" i="2"/>
  <c r="N788" i="2" a="1"/>
  <c r="N788" i="2" s="1"/>
  <c r="N789" i="2" a="1"/>
  <c r="N789" i="2" s="1"/>
  <c r="N790" i="2" a="1"/>
  <c r="N790" i="2" s="1"/>
  <c r="N791" i="2" a="1"/>
  <c r="N791" i="2" s="1"/>
  <c r="N792" i="2" a="1"/>
  <c r="N792" i="2" s="1"/>
  <c r="N793" i="2" a="1"/>
  <c r="N793" i="2"/>
  <c r="N794" i="2" a="1"/>
  <c r="N794" i="2" s="1"/>
  <c r="N795" i="2" a="1"/>
  <c r="N795" i="2" s="1"/>
  <c r="N796" i="2" a="1"/>
  <c r="N796" i="2" s="1"/>
  <c r="N797" i="2" a="1"/>
  <c r="N797" i="2"/>
  <c r="N798" i="2" a="1"/>
  <c r="N798" i="2"/>
  <c r="N799" i="2" a="1"/>
  <c r="N799" i="2" s="1"/>
  <c r="N800" i="2" a="1"/>
  <c r="N800" i="2" s="1"/>
  <c r="N801" i="2" a="1"/>
  <c r="N801" i="2" s="1"/>
  <c r="N802" i="2" a="1"/>
  <c r="N802" i="2" s="1"/>
  <c r="N803" i="2" a="1"/>
  <c r="N803" i="2"/>
  <c r="N804" i="2" a="1"/>
  <c r="N804" i="2"/>
  <c r="N805" i="2" a="1"/>
  <c r="N805" i="2" s="1"/>
  <c r="N806" i="2" a="1"/>
  <c r="N806" i="2" s="1"/>
  <c r="N807" i="2" a="1"/>
  <c r="N807" i="2" s="1"/>
  <c r="N808" i="2" a="1"/>
  <c r="N808" i="2" s="1"/>
  <c r="N809" i="2" a="1"/>
  <c r="N809" i="2" s="1"/>
  <c r="N810" i="2" a="1"/>
  <c r="N810" i="2"/>
  <c r="N811" i="2" a="1"/>
  <c r="N811" i="2" s="1"/>
  <c r="N812" i="2" a="1"/>
  <c r="N812" i="2" s="1"/>
  <c r="N813" i="2" a="1"/>
  <c r="N813" i="2"/>
  <c r="N814" i="2" a="1"/>
  <c r="N814" i="2" s="1"/>
  <c r="N815" i="2" a="1"/>
  <c r="N815" i="2" s="1"/>
  <c r="N816" i="2" a="1"/>
  <c r="N816" i="2" s="1"/>
  <c r="N817" i="2" a="1"/>
  <c r="N817" i="2"/>
  <c r="N818" i="2" a="1"/>
  <c r="N818" i="2" s="1"/>
  <c r="N819" i="2" a="1"/>
  <c r="N819" i="2" s="1"/>
  <c r="N820" i="2" a="1"/>
  <c r="N820" i="2"/>
  <c r="N821" i="2" a="1"/>
  <c r="N821" i="2" s="1"/>
  <c r="N822" i="2" a="1"/>
  <c r="N822" i="2"/>
  <c r="N823" i="2" a="1"/>
  <c r="N823" i="2" s="1"/>
  <c r="N824" i="2" a="1"/>
  <c r="N824" i="2" s="1"/>
  <c r="N825" i="2" a="1"/>
  <c r="N825" i="2"/>
  <c r="N826" i="2" a="1"/>
  <c r="N826" i="2" s="1"/>
  <c r="N827" i="2" a="1"/>
  <c r="N827" i="2" s="1"/>
  <c r="N828" i="2" a="1"/>
  <c r="N828" i="2" s="1"/>
  <c r="N829" i="2" a="1"/>
  <c r="N829" i="2"/>
  <c r="N830" i="2" a="1"/>
  <c r="N830" i="2" s="1"/>
  <c r="N831" i="2" a="1"/>
  <c r="N831" i="2" s="1"/>
  <c r="N832" i="2" a="1"/>
  <c r="N832" i="2" s="1"/>
  <c r="N833" i="2" a="1"/>
  <c r="N833" i="2"/>
  <c r="N834" i="2" a="1"/>
  <c r="N834" i="2" s="1"/>
  <c r="N835" i="2" a="1"/>
  <c r="N835" i="2"/>
  <c r="N836" i="2" a="1"/>
  <c r="N836" i="2" s="1"/>
  <c r="N837" i="2" a="1"/>
  <c r="N837" i="2"/>
  <c r="N838" i="2" a="1"/>
  <c r="N838" i="2"/>
  <c r="N839" i="2" a="1"/>
  <c r="N839" i="2" s="1"/>
  <c r="N840" i="2" a="1"/>
  <c r="N840" i="2" s="1"/>
  <c r="N841" i="2" a="1"/>
  <c r="N841" i="2" s="1"/>
  <c r="N842" i="2" a="1"/>
  <c r="N842" i="2" s="1"/>
  <c r="N843" i="2" a="1"/>
  <c r="N843" i="2"/>
  <c r="N844" i="2" a="1"/>
  <c r="N844" i="2" s="1"/>
  <c r="N845" i="2" a="1"/>
  <c r="N845" i="2"/>
  <c r="N846" i="2" a="1"/>
  <c r="N846" i="2" s="1"/>
  <c r="N847" i="2" a="1"/>
  <c r="N847" i="2"/>
  <c r="N848" i="2" a="1"/>
  <c r="N848" i="2" s="1"/>
  <c r="N849" i="2" a="1"/>
  <c r="N849" i="2" s="1"/>
  <c r="N850" i="2" a="1"/>
  <c r="N850" i="2"/>
  <c r="N851" i="2" a="1"/>
  <c r="N851" i="2"/>
  <c r="N852" i="2" a="1"/>
  <c r="N852" i="2"/>
  <c r="N853" i="2" a="1"/>
  <c r="N853" i="2" s="1"/>
  <c r="N854" i="2" a="1"/>
  <c r="N854" i="2" s="1"/>
  <c r="N855" i="2" a="1"/>
  <c r="N855" i="2"/>
  <c r="N856" i="2" a="1"/>
  <c r="N856" i="2" s="1"/>
  <c r="N857" i="2" a="1"/>
  <c r="N857" i="2"/>
  <c r="N858" i="2" a="1"/>
  <c r="N858" i="2"/>
  <c r="N859" i="2" a="1"/>
  <c r="N859" i="2" s="1"/>
  <c r="N860" i="2" a="1"/>
  <c r="N860" i="2" s="1"/>
  <c r="N861" i="2" a="1"/>
  <c r="N861" i="2" s="1"/>
  <c r="N862" i="2" a="1"/>
  <c r="N862" i="2"/>
  <c r="N863" i="2" a="1"/>
  <c r="N863" i="2"/>
  <c r="N864" i="2" a="1"/>
  <c r="N864" i="2"/>
  <c r="N865" i="2" a="1"/>
  <c r="N865" i="2" s="1"/>
  <c r="N866" i="2" a="1"/>
  <c r="N866" i="2" s="1"/>
  <c r="N867" i="2" a="1"/>
  <c r="N867" i="2" s="1"/>
  <c r="N868" i="2" a="1"/>
  <c r="N868" i="2" s="1"/>
  <c r="N869" i="2" a="1"/>
  <c r="N869" i="2" s="1"/>
  <c r="N870" i="2" a="1"/>
  <c r="N870" i="2"/>
  <c r="N871" i="2" a="1"/>
  <c r="N871" i="2" s="1"/>
  <c r="N872" i="2" a="1"/>
  <c r="N872" i="2" s="1"/>
  <c r="N873" i="2" a="1"/>
  <c r="N873" i="2" s="1"/>
  <c r="N874" i="2" a="1"/>
  <c r="N874" i="2" s="1"/>
  <c r="N875" i="2" a="1"/>
  <c r="N875" i="2" s="1"/>
  <c r="N876" i="2" a="1"/>
  <c r="N876" i="2"/>
  <c r="N877" i="2" a="1"/>
  <c r="N877" i="2"/>
  <c r="N878" i="2" a="1"/>
  <c r="N878" i="2" s="1"/>
  <c r="N879" i="2" a="1"/>
  <c r="N879" i="2"/>
  <c r="N880" i="2" a="1"/>
  <c r="N880" i="2"/>
  <c r="N881" i="2" a="1"/>
  <c r="N881" i="2"/>
  <c r="N882" i="2" a="1"/>
  <c r="N882" i="2"/>
  <c r="N883" i="2" a="1"/>
  <c r="N883" i="2" s="1"/>
  <c r="N884" i="2" a="1"/>
  <c r="N884" i="2" s="1"/>
  <c r="N885" i="2" a="1"/>
  <c r="N885" i="2" s="1"/>
  <c r="N886" i="2" a="1"/>
  <c r="N886" i="2"/>
  <c r="N887" i="2" a="1"/>
  <c r="N887" i="2" s="1"/>
  <c r="N888" i="2" a="1"/>
  <c r="N888" i="2" s="1"/>
  <c r="N889" i="2" a="1"/>
  <c r="N889" i="2"/>
  <c r="N890" i="2" a="1"/>
  <c r="N890" i="2" s="1"/>
  <c r="N891" i="2" a="1"/>
  <c r="N891" i="2" s="1"/>
  <c r="N892" i="2" a="1"/>
  <c r="N892" i="2" s="1"/>
  <c r="N893" i="2" a="1"/>
  <c r="N893" i="2"/>
  <c r="N894" i="2" a="1"/>
  <c r="N894" i="2"/>
  <c r="N895" i="2" a="1"/>
  <c r="N895" i="2" s="1"/>
  <c r="N896" i="2" a="1"/>
  <c r="N896" i="2" s="1"/>
  <c r="N897" i="2" a="1"/>
  <c r="N897" i="2"/>
  <c r="N898" i="2" a="1"/>
  <c r="N898" i="2" s="1"/>
  <c r="N899" i="2" a="1"/>
  <c r="N899" i="2"/>
  <c r="N900" i="2" a="1"/>
  <c r="N900" i="2" s="1"/>
  <c r="N901" i="2" a="1"/>
  <c r="N901" i="2"/>
  <c r="N902" i="2" a="1"/>
  <c r="N902" i="2" s="1"/>
  <c r="N903" i="2" a="1"/>
  <c r="N903" i="2" s="1"/>
  <c r="N904" i="2" a="1"/>
  <c r="N904" i="2" s="1"/>
  <c r="N905" i="2" a="1"/>
  <c r="N905" i="2" s="1"/>
  <c r="N906" i="2" a="1"/>
  <c r="N906" i="2" s="1"/>
  <c r="N907" i="2" a="1"/>
  <c r="N907" i="2"/>
  <c r="N908" i="2" a="1"/>
  <c r="N908" i="2" s="1"/>
  <c r="N909" i="2" a="1"/>
  <c r="N909" i="2" s="1"/>
  <c r="N910" i="2" a="1"/>
  <c r="N910" i="2"/>
  <c r="N911" i="2" a="1"/>
  <c r="N911" i="2" s="1"/>
  <c r="N912" i="2" a="1"/>
  <c r="N912" i="2"/>
  <c r="N913" i="2" a="1"/>
  <c r="N913" i="2" s="1"/>
  <c r="N914" i="2" a="1"/>
  <c r="N914" i="2" s="1"/>
  <c r="N915" i="2" a="1"/>
  <c r="N915" i="2"/>
  <c r="N916" i="2" a="1"/>
  <c r="N916" i="2" s="1"/>
  <c r="N917" i="2" a="1"/>
  <c r="N917" i="2"/>
  <c r="N918" i="2" a="1"/>
  <c r="N918" i="2" s="1"/>
  <c r="N919" i="2" a="1"/>
  <c r="N919" i="2"/>
  <c r="N920" i="2" a="1"/>
  <c r="N920" i="2" s="1"/>
  <c r="N921" i="2" a="1"/>
  <c r="N921" i="2" s="1"/>
  <c r="N922" i="2" a="1"/>
  <c r="N922" i="2" s="1"/>
  <c r="N923" i="2" a="1"/>
  <c r="N923" i="2"/>
  <c r="N924" i="2" a="1"/>
  <c r="N924" i="2"/>
  <c r="N925" i="2" a="1"/>
  <c r="N925" i="2" s="1"/>
  <c r="N926" i="2" a="1"/>
  <c r="N926" i="2" s="1"/>
  <c r="N927" i="2" a="1"/>
  <c r="N927" i="2"/>
  <c r="N928" i="2" a="1"/>
  <c r="N928" i="2" s="1"/>
  <c r="N929" i="2" a="1"/>
  <c r="N929" i="2" s="1"/>
  <c r="N930" i="2" a="1"/>
  <c r="N930" i="2"/>
  <c r="N931" i="2" a="1"/>
  <c r="N931" i="2"/>
  <c r="N932" i="2" a="1"/>
  <c r="N932" i="2" s="1"/>
  <c r="N933" i="2" a="1"/>
  <c r="N933" i="2" s="1"/>
  <c r="N934" i="2" a="1"/>
  <c r="N934" i="2" s="1"/>
  <c r="N935" i="2" a="1"/>
  <c r="N935" i="2"/>
  <c r="N936" i="2" a="1"/>
  <c r="N936" i="2" s="1"/>
  <c r="N937" i="2" a="1"/>
  <c r="N937" i="2" s="1"/>
  <c r="N938" i="2" a="1"/>
  <c r="N938" i="2" s="1"/>
  <c r="N939" i="2" a="1"/>
  <c r="N939" i="2"/>
  <c r="N940" i="2" a="1"/>
  <c r="N940" i="2"/>
  <c r="N941" i="2" a="1"/>
  <c r="N941" i="2"/>
  <c r="N942" i="2" a="1"/>
  <c r="N942" i="2"/>
  <c r="N943" i="2" a="1"/>
  <c r="N943" i="2"/>
  <c r="N944" i="2" a="1"/>
  <c r="N944" i="2" s="1"/>
  <c r="N945" i="2" a="1"/>
  <c r="N945" i="2"/>
  <c r="N946" i="2" a="1"/>
  <c r="N946" i="2" s="1"/>
  <c r="N947" i="2" a="1"/>
  <c r="N947" i="2" s="1"/>
  <c r="N948" i="2" a="1"/>
  <c r="N948" i="2"/>
  <c r="N949" i="2" a="1"/>
  <c r="N949" i="2" s="1"/>
  <c r="N950" i="2" a="1"/>
  <c r="N950" i="2" s="1"/>
  <c r="N951" i="2" a="1"/>
  <c r="N951" i="2"/>
  <c r="N952" i="2" a="1"/>
  <c r="N952" i="2" s="1"/>
  <c r="N953" i="2" a="1"/>
  <c r="N953" i="2" s="1"/>
  <c r="N954" i="2" a="1"/>
  <c r="N954" i="2"/>
  <c r="N955" i="2" a="1"/>
  <c r="N955" i="2" s="1"/>
  <c r="N956" i="2" a="1"/>
  <c r="N956" i="2" s="1"/>
  <c r="N957" i="2" a="1"/>
  <c r="N957" i="2"/>
  <c r="N958" i="2" a="1"/>
  <c r="N958" i="2" s="1"/>
  <c r="N959" i="2" a="1"/>
  <c r="N959" i="2" s="1"/>
  <c r="N960" i="2" a="1"/>
  <c r="N960" i="2"/>
  <c r="N961" i="2" a="1"/>
  <c r="N961" i="2" s="1"/>
  <c r="N962" i="2" a="1"/>
  <c r="N962" i="2" s="1"/>
  <c r="N963" i="2" a="1"/>
  <c r="N963" i="2" s="1"/>
  <c r="N964" i="2" a="1"/>
  <c r="N964" i="2" s="1"/>
  <c r="N965" i="2" a="1"/>
  <c r="N965" i="2"/>
  <c r="N966" i="2" a="1"/>
  <c r="N966" i="2" s="1"/>
  <c r="N967" i="2" a="1"/>
  <c r="N967" i="2" s="1"/>
  <c r="N968" i="2" a="1"/>
  <c r="N968" i="2" s="1"/>
  <c r="N969" i="2" a="1"/>
  <c r="N969" i="2" s="1"/>
  <c r="N970" i="2" a="1"/>
  <c r="N970" i="2" s="1"/>
  <c r="N971" i="2" a="1"/>
  <c r="N971" i="2" s="1"/>
  <c r="N972" i="2" a="1"/>
  <c r="N972" i="2" s="1"/>
  <c r="N973" i="2" a="1"/>
  <c r="N973" i="2"/>
  <c r="N974" i="2" a="1"/>
  <c r="N974" i="2" s="1"/>
  <c r="N975" i="2" a="1"/>
  <c r="N975" i="2" s="1"/>
  <c r="N976" i="2" a="1"/>
  <c r="N976" i="2"/>
  <c r="N977" i="2" a="1"/>
  <c r="N977" i="2" s="1"/>
  <c r="N978" i="2" a="1"/>
  <c r="N978" i="2" s="1"/>
  <c r="N979" i="2" a="1"/>
  <c r="N979" i="2"/>
  <c r="N980" i="2" a="1"/>
  <c r="N980" i="2" s="1"/>
  <c r="N981" i="2" a="1"/>
  <c r="N981" i="2"/>
  <c r="N982" i="2" a="1"/>
  <c r="N982" i="2" s="1"/>
  <c r="N983" i="2" a="1"/>
  <c r="N983" i="2"/>
  <c r="N984" i="2" a="1"/>
  <c r="N984" i="2"/>
  <c r="N985" i="2" a="1"/>
  <c r="N985" i="2" s="1"/>
  <c r="N986" i="2" a="1"/>
  <c r="N986" i="2" s="1"/>
  <c r="N987" i="2" a="1"/>
  <c r="N987" i="2"/>
  <c r="N988" i="2" a="1"/>
  <c r="N988" i="2"/>
  <c r="N989" i="2" a="1"/>
  <c r="N989" i="2" s="1"/>
  <c r="N990" i="2" a="1"/>
  <c r="N990" i="2"/>
  <c r="N991" i="2" a="1"/>
  <c r="N991" i="2" s="1"/>
  <c r="N992" i="2" a="1"/>
  <c r="N992" i="2" s="1"/>
  <c r="N993" i="2" a="1"/>
  <c r="N993" i="2" s="1"/>
  <c r="N994" i="2" a="1"/>
  <c r="N994" i="2" s="1"/>
  <c r="N995" i="2" a="1"/>
  <c r="N995" i="2"/>
  <c r="N996" i="2" a="1"/>
  <c r="N996" i="2" s="1"/>
  <c r="N997" i="2" a="1"/>
  <c r="N997" i="2" s="1"/>
  <c r="N998" i="2" a="1"/>
  <c r="N998" i="2" s="1"/>
  <c r="N999" i="2" a="1"/>
  <c r="N999" i="2"/>
  <c r="N1000" i="2" a="1"/>
  <c r="N1000" i="2" s="1"/>
  <c r="N1001" i="2" a="1"/>
  <c r="N1001" i="2" s="1"/>
  <c r="N1002" i="2" a="1"/>
  <c r="N1002" i="2" s="1"/>
  <c r="N1003" i="2" a="1"/>
  <c r="N1003" i="2"/>
  <c r="N1004" i="2" a="1"/>
  <c r="N1004" i="2" s="1"/>
  <c r="N1005" i="2" a="1"/>
  <c r="N1005" i="2" s="1"/>
  <c r="N1006" i="2" a="1"/>
  <c r="N1006" i="2" s="1"/>
  <c r="N1007" i="2" a="1"/>
  <c r="N1007" i="2" s="1"/>
  <c r="N1008" i="2" a="1"/>
  <c r="N1008" i="2" s="1"/>
  <c r="N1009" i="2" a="1"/>
  <c r="N1009" i="2" s="1"/>
  <c r="N1010" i="2" a="1"/>
  <c r="N1010" i="2" s="1"/>
  <c r="N1011" i="2" a="1"/>
  <c r="N1011" i="2" s="1"/>
  <c r="N1012" i="2" a="1"/>
  <c r="N1012" i="2"/>
  <c r="N1013" i="2" a="1"/>
  <c r="N1013" i="2" s="1"/>
  <c r="N1014" i="2" a="1"/>
  <c r="N1014" i="2" s="1"/>
  <c r="N1015" i="2" a="1"/>
  <c r="N1015" i="2" s="1"/>
  <c r="N1016" i="2" a="1"/>
  <c r="N1016" i="2" s="1"/>
  <c r="N1017" i="2" a="1"/>
  <c r="N1017" i="2"/>
  <c r="N1018" i="2" a="1"/>
  <c r="N1018" i="2" s="1"/>
  <c r="N1019" i="2" a="1"/>
  <c r="N1019" i="2"/>
  <c r="N1020" i="2" a="1"/>
  <c r="N1020" i="2" s="1"/>
  <c r="N1021" i="2" a="1"/>
  <c r="N1021" i="2" s="1"/>
  <c r="N1022" i="2" a="1"/>
  <c r="N1022" i="2" s="1"/>
  <c r="N1023" i="2" a="1"/>
  <c r="N1023" i="2" s="1"/>
  <c r="N1024" i="2" a="1"/>
  <c r="N1024" i="2"/>
  <c r="N1025" i="2" a="1"/>
  <c r="N1025" i="2" s="1"/>
  <c r="N1026" i="2" a="1"/>
  <c r="N1026" i="2" s="1"/>
  <c r="N1027" i="2" a="1"/>
  <c r="N1027" i="2" s="1"/>
  <c r="N1028" i="2" a="1"/>
  <c r="N1028" i="2" s="1"/>
  <c r="N1029" i="2" a="1"/>
  <c r="N1029" i="2" s="1"/>
  <c r="N1030" i="2" a="1"/>
  <c r="N1030" i="2" s="1"/>
  <c r="N1031" i="2" a="1"/>
  <c r="N1031" i="2" s="1"/>
  <c r="N1032" i="2" a="1"/>
  <c r="N1032" i="2" s="1"/>
  <c r="N1033" i="2" a="1"/>
  <c r="N1033" i="2"/>
  <c r="N1034" i="2" a="1"/>
  <c r="N1034" i="2" s="1"/>
  <c r="N1035" i="2" a="1"/>
  <c r="N1035" i="2" s="1"/>
  <c r="N1036" i="2" a="1"/>
  <c r="N1036" i="2"/>
  <c r="N1037" i="2" a="1"/>
  <c r="N1037" i="2"/>
  <c r="N1038" i="2" a="1"/>
  <c r="N1038" i="2" s="1"/>
  <c r="N1039" i="2" a="1"/>
  <c r="N1039" i="2" s="1"/>
  <c r="N1040" i="2" a="1"/>
  <c r="N1040" i="2" s="1"/>
  <c r="N1041" i="2" a="1"/>
  <c r="N1041" i="2"/>
  <c r="N1042" i="2" a="1"/>
  <c r="N1042" i="2" s="1"/>
  <c r="N1043" i="2" a="1"/>
  <c r="N1043" i="2" s="1"/>
  <c r="N1044" i="2" a="1"/>
  <c r="N1044" i="2" s="1"/>
  <c r="N1045" i="2" a="1"/>
  <c r="N1045" i="2" s="1"/>
  <c r="N1046" i="2" a="1"/>
  <c r="N1046" i="2" s="1"/>
  <c r="N1047" i="2" a="1"/>
  <c r="N1047" i="2" s="1"/>
  <c r="N1048" i="2" a="1"/>
  <c r="N1048" i="2"/>
  <c r="N1049" i="2" a="1"/>
  <c r="N1049" i="2"/>
  <c r="N1050" i="2" a="1"/>
  <c r="N1050" i="2" s="1"/>
  <c r="N1051" i="2" a="1"/>
  <c r="N1051" i="2"/>
  <c r="N1052" i="2" a="1"/>
  <c r="N1052" i="2" s="1"/>
  <c r="N1053" i="2" a="1"/>
  <c r="N1053" i="2" s="1"/>
  <c r="N1054" i="2" a="1"/>
  <c r="N1054" i="2" s="1"/>
  <c r="N1055" i="2" a="1"/>
  <c r="N1055" i="2" s="1"/>
  <c r="N1056" i="2" a="1"/>
  <c r="N1056" i="2" s="1"/>
  <c r="N1057" i="2" a="1"/>
  <c r="N1057" i="2" s="1"/>
  <c r="N1058" i="2" a="1"/>
  <c r="N1058" i="2" s="1"/>
  <c r="N1059" i="2" a="1"/>
  <c r="N1059" i="2" s="1"/>
  <c r="N1060" i="2" a="1"/>
  <c r="N1060" i="2"/>
  <c r="N1061" i="2" a="1"/>
  <c r="N1061" i="2" s="1"/>
  <c r="N1062" i="2" a="1"/>
  <c r="N1062" i="2"/>
  <c r="N1063" i="2" a="1"/>
  <c r="N1063" i="2" s="1"/>
  <c r="N1064" i="2" a="1"/>
  <c r="N1064" i="2" s="1"/>
  <c r="N1065" i="2" a="1"/>
  <c r="N1065" i="2" s="1"/>
  <c r="N1066" i="2" a="1"/>
  <c r="N1066" i="2"/>
  <c r="N1067" i="2" a="1"/>
  <c r="N1067" i="2"/>
  <c r="N1068" i="2" a="1"/>
  <c r="N1068" i="2"/>
  <c r="N1069" i="2" a="1"/>
  <c r="N1069" i="2" s="1"/>
  <c r="N1070" i="2" a="1"/>
  <c r="N1070" i="2" s="1"/>
  <c r="N1071" i="2" a="1"/>
  <c r="N1071" i="2" s="1"/>
  <c r="N1072" i="2" a="1"/>
  <c r="N1072" i="2" s="1"/>
  <c r="N1073" i="2" a="1"/>
  <c r="N1073" i="2"/>
  <c r="N1074" i="2" a="1"/>
  <c r="N1074" i="2" s="1"/>
  <c r="N1075" i="2" a="1"/>
  <c r="N1075" i="2"/>
  <c r="N1076" i="2" a="1"/>
  <c r="N1076" i="2" s="1"/>
  <c r="N1077" i="2" a="1"/>
  <c r="N1077" i="2" s="1"/>
  <c r="N1078" i="2" a="1"/>
  <c r="N1078" i="2" s="1"/>
  <c r="N1079" i="2" a="1"/>
  <c r="N1079" i="2" s="1"/>
  <c r="N1080" i="2" a="1"/>
  <c r="N1080" i="2" s="1"/>
  <c r="N1081" i="2" a="1"/>
  <c r="N1081" i="2"/>
  <c r="N1082" i="2" a="1"/>
  <c r="N1082" i="2" s="1"/>
  <c r="N1083" i="2" a="1"/>
  <c r="N1083" i="2" s="1"/>
  <c r="N1084" i="2" a="1"/>
  <c r="N1084" i="2"/>
  <c r="N1085" i="2" a="1"/>
  <c r="N1085" i="2" s="1"/>
  <c r="N1086" i="2" a="1"/>
  <c r="N1086" i="2" s="1"/>
  <c r="N1087" i="2" a="1"/>
  <c r="N1087" i="2"/>
  <c r="N1088" i="2" a="1"/>
  <c r="N1088" i="2" s="1"/>
  <c r="N1089" i="2" a="1"/>
  <c r="N1089" i="2" s="1"/>
  <c r="N1090" i="2" a="1"/>
  <c r="N1090" i="2" s="1"/>
  <c r="N1091" i="2" a="1"/>
  <c r="N1091" i="2"/>
  <c r="N1092" i="2" a="1"/>
  <c r="N1092" i="2" s="1"/>
  <c r="N1093" i="2" a="1"/>
  <c r="N1093" i="2" s="1"/>
  <c r="N1094" i="2" a="1"/>
  <c r="N1094" i="2" s="1"/>
  <c r="N1095" i="2" a="1"/>
  <c r="N1095" i="2"/>
  <c r="N1096" i="2" a="1"/>
  <c r="N1096" i="2" s="1"/>
  <c r="N1097" i="2" a="1"/>
  <c r="N1097" i="2"/>
  <c r="N1098" i="2" a="1"/>
  <c r="N1098" i="2" s="1"/>
  <c r="N1099" i="2" a="1"/>
  <c r="N1099" i="2" s="1"/>
  <c r="N1100" i="2" a="1"/>
  <c r="N1100" i="2" s="1"/>
  <c r="N1101" i="2" a="1"/>
  <c r="N1101" i="2" s="1"/>
  <c r="N1102" i="2" a="1"/>
  <c r="N1102" i="2" s="1"/>
  <c r="N1103" i="2" a="1"/>
  <c r="N1103" i="2" s="1"/>
  <c r="N1104" i="2" a="1"/>
  <c r="N1104" i="2" s="1"/>
  <c r="N1105" i="2" a="1"/>
  <c r="N1105" i="2"/>
  <c r="N1106" i="2" a="1"/>
  <c r="N1106" i="2" s="1"/>
  <c r="N1107" i="2" a="1"/>
  <c r="N1107" i="2"/>
  <c r="N1108" i="2" a="1"/>
  <c r="N1108" i="2"/>
  <c r="N1109" i="2" a="1"/>
  <c r="N1109" i="2" s="1"/>
  <c r="N1110" i="2" a="1"/>
  <c r="N1110" i="2" s="1"/>
  <c r="N1111" i="2" a="1"/>
  <c r="N1111" i="2" s="1"/>
  <c r="N1112" i="2" a="1"/>
  <c r="N1112" i="2" s="1"/>
  <c r="N1113" i="2" a="1"/>
  <c r="N1113" i="2" s="1"/>
  <c r="N1114" i="2" a="1"/>
  <c r="N1114" i="2"/>
  <c r="N1115" i="2" a="1"/>
  <c r="N1115" i="2"/>
  <c r="N1116" i="2" a="1"/>
  <c r="N1116" i="2" s="1"/>
  <c r="N1117" i="2" a="1"/>
  <c r="N1117" i="2" s="1"/>
  <c r="N1118" i="2" a="1"/>
  <c r="N1118" i="2" s="1"/>
  <c r="N1119" i="2" a="1"/>
  <c r="N1119" i="2" s="1"/>
  <c r="N1120" i="2" a="1"/>
  <c r="N1120" i="2" s="1"/>
  <c r="N1121" i="2" a="1"/>
  <c r="N1121" i="2"/>
  <c r="N1122" i="2" a="1"/>
  <c r="N1122" i="2"/>
  <c r="N1123" i="2" a="1"/>
  <c r="N1123" i="2" s="1"/>
  <c r="N1124" i="2" a="1"/>
  <c r="N1124" i="2" s="1"/>
  <c r="N1125" i="2" a="1"/>
  <c r="N1125" i="2" s="1"/>
  <c r="N1126" i="2" a="1"/>
  <c r="N1126" i="2" s="1"/>
  <c r="N1127" i="2" a="1"/>
  <c r="N1127" i="2" s="1"/>
  <c r="N1128" i="2" a="1"/>
  <c r="N1128" i="2"/>
  <c r="N1129" i="2" a="1"/>
  <c r="N1129" i="2" s="1"/>
  <c r="N1130" i="2" a="1"/>
  <c r="N1130" i="2" s="1"/>
  <c r="N1131" i="2" a="1"/>
  <c r="N1131" i="2" s="1"/>
  <c r="N1132" i="2" a="1"/>
  <c r="N1132" i="2" s="1"/>
  <c r="N1133" i="2" a="1"/>
  <c r="N1133" i="2"/>
  <c r="N1134" i="2" a="1"/>
  <c r="N1134" i="2" s="1"/>
  <c r="N1135" i="2" a="1"/>
  <c r="N1135" i="2" s="1"/>
  <c r="N1136" i="2" a="1"/>
  <c r="N1136" i="2" s="1"/>
  <c r="N1137" i="2" a="1"/>
  <c r="N1137" i="2"/>
  <c r="N1138" i="2" a="1"/>
  <c r="N1138" i="2" s="1"/>
  <c r="N1139" i="2" a="1"/>
  <c r="N1139" i="2" s="1"/>
  <c r="N1140" i="2" a="1"/>
  <c r="N1140" i="2" s="1"/>
  <c r="N1141" i="2" a="1"/>
  <c r="N1141" i="2" s="1"/>
  <c r="N1142" i="2" a="1"/>
  <c r="N1142" i="2" s="1"/>
  <c r="N1143" i="2" a="1"/>
  <c r="N1143" i="2" s="1"/>
  <c r="N1144" i="2" a="1"/>
  <c r="N1144" i="2" s="1"/>
  <c r="N1145" i="2" a="1"/>
  <c r="N1145" i="2"/>
  <c r="N1146" i="2" a="1"/>
  <c r="N1146" i="2" s="1"/>
  <c r="N1147" i="2" a="1"/>
  <c r="N1147" i="2" s="1"/>
  <c r="N1148" i="2" a="1"/>
  <c r="N1148" i="2" s="1"/>
  <c r="N1149" i="2" a="1"/>
  <c r="N1149" i="2" s="1"/>
  <c r="N1150" i="2" a="1"/>
  <c r="N1150" i="2" s="1"/>
  <c r="N1151" i="2" a="1"/>
  <c r="N1151" i="2" s="1"/>
  <c r="N1152" i="2" a="1"/>
  <c r="N1152" i="2" s="1"/>
  <c r="N1153" i="2" a="1"/>
  <c r="N1153" i="2"/>
  <c r="N1154" i="2" a="1"/>
  <c r="N1154" i="2" s="1"/>
  <c r="N1155" i="2" a="1"/>
  <c r="N1155" i="2"/>
  <c r="N1156" i="2" a="1"/>
  <c r="N1156" i="2" s="1"/>
  <c r="N1157" i="2" a="1"/>
  <c r="N1157" i="2" s="1"/>
  <c r="N1158" i="2" a="1"/>
  <c r="N1158" i="2" s="1"/>
  <c r="N1159" i="2" a="1"/>
  <c r="N1159" i="2" s="1"/>
  <c r="N1160" i="2" a="1"/>
  <c r="N1160" i="2" s="1"/>
  <c r="N1161" i="2" a="1"/>
  <c r="N1161" i="2" s="1"/>
  <c r="N1162" i="2" a="1"/>
  <c r="N1162" i="2" s="1"/>
  <c r="N1163" i="2" a="1"/>
  <c r="N1163" i="2" s="1"/>
  <c r="N1164" i="2" a="1"/>
  <c r="N1164" i="2" s="1"/>
  <c r="N1165" i="2" a="1"/>
  <c r="N1165" i="2"/>
  <c r="N1166" i="2" a="1"/>
  <c r="N1166" i="2" s="1"/>
  <c r="N1167" i="2" a="1"/>
  <c r="N1167" i="2" s="1"/>
  <c r="N1168" i="2" a="1"/>
  <c r="N1168" i="2" s="1"/>
  <c r="N1169" i="2" a="1"/>
  <c r="N1169" i="2"/>
  <c r="N1170" i="2" a="1"/>
  <c r="N1170" i="2" s="1"/>
  <c r="N1171" i="2" a="1"/>
  <c r="N1171" i="2" s="1"/>
  <c r="N1172" i="2" a="1"/>
  <c r="N1172" i="2" s="1"/>
  <c r="N1173" i="2" a="1"/>
  <c r="N1173" i="2"/>
  <c r="N1174" i="2" a="1"/>
  <c r="N1174" i="2" s="1"/>
  <c r="N1175" i="2" a="1"/>
  <c r="N1175" i="2" s="1"/>
  <c r="N1176" i="2" a="1"/>
  <c r="N1176" i="2" s="1"/>
  <c r="N1177" i="2" a="1"/>
  <c r="N1177" i="2" s="1"/>
  <c r="N1178" i="2" a="1"/>
  <c r="N1178" i="2" s="1"/>
  <c r="N1179" i="2" a="1"/>
  <c r="N1179" i="2"/>
  <c r="N1180" i="2" a="1"/>
  <c r="N1180" i="2" s="1"/>
  <c r="N1181" i="2" a="1"/>
  <c r="N1181" i="2" s="1"/>
  <c r="N1182" i="2" a="1"/>
  <c r="N1182" i="2"/>
  <c r="N1183" i="2" a="1"/>
  <c r="N1183" i="2" s="1"/>
  <c r="N1184" i="2" a="1"/>
  <c r="N1184" i="2" s="1"/>
  <c r="N1185" i="2" a="1"/>
  <c r="N1185" i="2"/>
  <c r="N1186" i="2" a="1"/>
  <c r="N1186" i="2" s="1"/>
  <c r="N1187" i="2" a="1"/>
  <c r="N1187" i="2"/>
  <c r="N1188" i="2" a="1"/>
  <c r="N1188" i="2" s="1"/>
  <c r="N1189" i="2" a="1"/>
  <c r="N1189" i="2"/>
  <c r="N1190" i="2" a="1"/>
  <c r="N1190" i="2" s="1"/>
  <c r="N1191" i="2" a="1"/>
  <c r="N1191" i="2"/>
  <c r="N1192" i="2" a="1"/>
  <c r="N1192" i="2" s="1"/>
  <c r="N1193" i="2" a="1"/>
  <c r="N1193" i="2" s="1"/>
  <c r="N1194" i="2" a="1"/>
  <c r="N1194" i="2" s="1"/>
  <c r="N1195" i="2" a="1"/>
  <c r="N1195" i="2" s="1"/>
  <c r="N1196" i="2" a="1"/>
  <c r="N1196" i="2" s="1"/>
  <c r="N1197" i="2" a="1"/>
  <c r="N1197" i="2" s="1"/>
  <c r="N1198" i="2" a="1"/>
  <c r="N1198" i="2"/>
  <c r="N1199" i="2" a="1"/>
  <c r="N1199" i="2"/>
  <c r="N1200" i="2" a="1"/>
  <c r="N1200" i="2" s="1"/>
  <c r="N1201" i="2" a="1"/>
  <c r="N1201" i="2" s="1"/>
  <c r="N1202" i="2" a="1"/>
  <c r="N1202" i="2" s="1"/>
  <c r="N1203" i="2" a="1"/>
  <c r="N1203" i="2" s="1"/>
  <c r="N1204" i="2" a="1"/>
  <c r="N1204" i="2" s="1"/>
  <c r="N1205" i="2" a="1"/>
  <c r="N1205" i="2"/>
  <c r="N1206" i="2" a="1"/>
  <c r="N1206" i="2"/>
  <c r="N1207" i="2" a="1"/>
  <c r="N1207" i="2" s="1"/>
  <c r="N1208" i="2" a="1"/>
  <c r="N1208" i="2" s="1"/>
  <c r="N1209" i="2" a="1"/>
  <c r="N1209" i="2" s="1"/>
  <c r="N1210" i="2" a="1"/>
  <c r="N1210" i="2"/>
  <c r="N1211" i="2" a="1"/>
  <c r="N1211" i="2" s="1"/>
  <c r="N1212" i="2" a="1"/>
  <c r="N1212" i="2"/>
  <c r="N1213" i="2" a="1"/>
  <c r="N1213" i="2"/>
  <c r="N1214" i="2" a="1"/>
  <c r="N1214" i="2" s="1"/>
  <c r="N1215" i="2" a="1"/>
  <c r="N1215" i="2"/>
  <c r="N1216" i="2" a="1"/>
  <c r="N1216" i="2" s="1"/>
  <c r="N1217" i="2" a="1"/>
  <c r="N1217" i="2"/>
  <c r="N1218" i="2" a="1"/>
  <c r="N1218" i="2" s="1"/>
  <c r="N1219" i="2" a="1"/>
  <c r="N1219" i="2" s="1"/>
  <c r="N1220" i="2" a="1"/>
  <c r="N1220" i="2" s="1"/>
  <c r="N1221" i="2" a="1"/>
  <c r="N1221" i="2" s="1"/>
  <c r="N1222" i="2" a="1"/>
  <c r="N1222" i="2" s="1"/>
  <c r="N1223" i="2" a="1"/>
  <c r="N1223" i="2"/>
  <c r="N1224" i="2" a="1"/>
  <c r="N1224" i="2" s="1"/>
  <c r="N1225" i="2" a="1"/>
  <c r="N1225" i="2" s="1"/>
  <c r="N1226" i="2" a="1"/>
  <c r="N1226" i="2" s="1"/>
  <c r="N1227" i="2" a="1"/>
  <c r="N1227" i="2" s="1"/>
  <c r="N1228" i="2" a="1"/>
  <c r="N1228" i="2" s="1"/>
  <c r="N1229" i="2" a="1"/>
  <c r="N1229" i="2" s="1"/>
  <c r="N1230" i="2" a="1"/>
  <c r="N1230" i="2" s="1"/>
  <c r="N1231" i="2" a="1"/>
  <c r="N1231" i="2"/>
  <c r="N1232" i="2" a="1"/>
  <c r="N1232" i="2" s="1"/>
  <c r="N1233" i="2" a="1"/>
  <c r="N1233" i="2" s="1"/>
  <c r="N1234" i="2" a="1"/>
  <c r="N1234" i="2" s="1"/>
  <c r="N1235" i="2" a="1"/>
  <c r="N1235" i="2" s="1"/>
  <c r="N1236" i="2" a="1"/>
  <c r="N1236" i="2" s="1"/>
  <c r="N1237" i="2" a="1"/>
  <c r="N1237" i="2"/>
  <c r="N1238" i="2" a="1"/>
  <c r="N1238" i="2" s="1"/>
  <c r="N1239" i="2" a="1"/>
  <c r="N1239" i="2"/>
  <c r="N1240" i="2" a="1"/>
  <c r="N1240" i="2" s="1"/>
  <c r="N1241" i="2" a="1"/>
  <c r="N1241" i="2" s="1"/>
  <c r="N1242" i="2" a="1"/>
  <c r="N1242" i="2" s="1"/>
  <c r="N1243" i="2" a="1"/>
  <c r="N1243" i="2"/>
  <c r="N1244" i="2" a="1"/>
  <c r="N1244" i="2" s="1"/>
  <c r="N1245" i="2" a="1"/>
  <c r="N1245" i="2"/>
  <c r="N1246" i="2" a="1"/>
  <c r="N1246" i="2" s="1"/>
  <c r="N1247" i="2" a="1"/>
  <c r="N1247" i="2" s="1"/>
  <c r="N1248" i="2" a="1"/>
  <c r="N1248" i="2"/>
  <c r="N1249" i="2" a="1"/>
  <c r="N1249" i="2" s="1"/>
  <c r="N1250" i="2" a="1"/>
  <c r="N1250" i="2" s="1"/>
  <c r="N1251" i="2" a="1"/>
  <c r="N1251" i="2"/>
  <c r="N1252" i="2" a="1"/>
  <c r="N1252" i="2" s="1"/>
  <c r="N1253" i="2" a="1"/>
  <c r="N1253" i="2" s="1"/>
  <c r="N1254" i="2" a="1"/>
  <c r="N1254" i="2"/>
  <c r="N1255" i="2" a="1"/>
  <c r="N1255" i="2"/>
  <c r="N1256" i="2" a="1"/>
  <c r="N1256" i="2" s="1"/>
  <c r="N1257" i="2" a="1"/>
  <c r="N1257" i="2"/>
  <c r="N1258" i="2" a="1"/>
  <c r="N1258" i="2" s="1"/>
  <c r="N1259" i="2" a="1"/>
  <c r="N1259" i="2" s="1"/>
  <c r="N1260" i="2" a="1"/>
  <c r="N1260" i="2" s="1"/>
  <c r="N1261" i="2" a="1"/>
  <c r="N1261" i="2"/>
  <c r="N1262" i="2" a="1"/>
  <c r="N1262" i="2" s="1"/>
  <c r="N1263" i="2" a="1"/>
  <c r="N1263" i="2" s="1"/>
  <c r="N1264" i="2" a="1"/>
  <c r="N1264" i="2" s="1"/>
  <c r="N1265" i="2" a="1"/>
  <c r="N1265" i="2"/>
  <c r="N1266" i="2" a="1"/>
  <c r="N1266" i="2" s="1"/>
  <c r="N1267" i="2" a="1"/>
  <c r="N1267" i="2" s="1"/>
  <c r="N1268" i="2" a="1"/>
  <c r="N1268" i="2" s="1"/>
  <c r="N1269" i="2" a="1"/>
  <c r="N1269" i="2" s="1"/>
  <c r="N1270" i="2" a="1"/>
  <c r="N1270" i="2"/>
  <c r="N1271" i="2" a="1"/>
  <c r="N1271" i="2" s="1"/>
  <c r="N1272" i="2" a="1"/>
  <c r="N1272" i="2"/>
  <c r="N1273" i="2" a="1"/>
  <c r="N1273" i="2" s="1"/>
  <c r="N1274" i="2" a="1"/>
  <c r="N1274" i="2" s="1"/>
  <c r="N1275" i="2" a="1"/>
  <c r="N1275" i="2" s="1"/>
  <c r="N1276" i="2" a="1"/>
  <c r="N1276" i="2" s="1"/>
  <c r="N1277" i="2" a="1"/>
  <c r="N1277" i="2" s="1"/>
  <c r="N1278" i="2" a="1"/>
  <c r="N1278" i="2" s="1"/>
  <c r="N1279" i="2" a="1"/>
  <c r="N1279" i="2"/>
  <c r="N1280" i="2" a="1"/>
  <c r="N1280" i="2" s="1"/>
  <c r="N1281" i="2" a="1"/>
  <c r="N1281" i="2"/>
  <c r="N1282" i="2" a="1"/>
  <c r="N1282" i="2" s="1"/>
  <c r="N1283" i="2" a="1"/>
  <c r="N1283" i="2" s="1"/>
  <c r="N1284" i="2" a="1"/>
  <c r="N1284" i="2"/>
  <c r="N1285" i="2" a="1"/>
  <c r="N1285" i="2"/>
  <c r="N1286" i="2" a="1"/>
  <c r="N1286" i="2" s="1"/>
  <c r="N1287" i="2" a="1"/>
  <c r="N1287" i="2"/>
  <c r="N1288" i="2" a="1"/>
  <c r="N1288" i="2" s="1"/>
  <c r="N1289" i="2" a="1"/>
  <c r="N1289" i="2" s="1"/>
  <c r="N1290" i="2" a="1"/>
  <c r="N1290" i="2" s="1"/>
  <c r="N1291" i="2" a="1"/>
  <c r="N1291" i="2" s="1"/>
  <c r="N1292" i="2" a="1"/>
  <c r="N1292" i="2" s="1"/>
  <c r="N1293" i="2" a="1"/>
  <c r="N1293" i="2" s="1"/>
  <c r="N1294" i="2" a="1"/>
  <c r="N1294" i="2" s="1"/>
  <c r="N1295" i="2" a="1"/>
  <c r="N1295" i="2"/>
  <c r="N1296" i="2" a="1"/>
  <c r="N1296" i="2" s="1"/>
  <c r="N1297" i="2" a="1"/>
  <c r="N1297" i="2" s="1"/>
  <c r="N1298" i="2" a="1"/>
  <c r="N1298" i="2" s="1"/>
  <c r="N1299" i="2" a="1"/>
  <c r="N1299" i="2" s="1"/>
  <c r="N1300" i="2" a="1"/>
  <c r="N1300" i="2"/>
  <c r="N1301" i="2" a="1"/>
  <c r="N1301" i="2"/>
  <c r="N1302" i="2" a="1"/>
  <c r="N1302" i="2" s="1"/>
  <c r="N1303" i="2" a="1"/>
  <c r="N1303" i="2" s="1"/>
  <c r="N1304" i="2" a="1"/>
  <c r="N1304" i="2" s="1"/>
  <c r="N1305" i="2" a="1"/>
  <c r="N1305" i="2" s="1"/>
  <c r="N1306" i="2" a="1"/>
  <c r="N1306" i="2" s="1"/>
  <c r="N1307" i="2" a="1"/>
  <c r="N1307" i="2" s="1"/>
  <c r="N1308" i="2" a="1"/>
  <c r="N1308" i="2"/>
  <c r="N1309" i="2" a="1"/>
  <c r="N1309" i="2"/>
  <c r="N1310" i="2" a="1"/>
  <c r="N1310" i="2" s="1"/>
  <c r="N1311" i="2" a="1"/>
  <c r="N1311" i="2" s="1"/>
  <c r="N1312" i="2" a="1"/>
  <c r="N1312" i="2" s="1"/>
  <c r="N1313" i="2" a="1"/>
  <c r="N1313" i="2" s="1"/>
  <c r="N1314" i="2" a="1"/>
  <c r="N1314" i="2" s="1"/>
  <c r="N1315" i="2" a="1"/>
  <c r="N1315" i="2" s="1"/>
  <c r="N1316" i="2" a="1"/>
  <c r="N1316" i="2" s="1"/>
  <c r="N1317" i="2" a="1"/>
  <c r="N1317" i="2" s="1"/>
  <c r="N1318" i="2" a="1"/>
  <c r="N1318" i="2"/>
  <c r="N1319" i="2" a="1"/>
  <c r="N1319" i="2" s="1"/>
  <c r="N1320" i="2" a="1"/>
  <c r="N1320" i="2" s="1"/>
  <c r="N1321" i="2" a="1"/>
  <c r="N1321" i="2" s="1"/>
  <c r="N1322" i="2" a="1"/>
  <c r="N1322" i="2" s="1"/>
  <c r="N1323" i="2" a="1"/>
  <c r="N1323" i="2" s="1"/>
  <c r="N1324" i="2" a="1"/>
  <c r="N1324" i="2"/>
  <c r="N1325" i="2" a="1"/>
  <c r="N1325" i="2" s="1"/>
  <c r="N1326" i="2" a="1"/>
  <c r="N1326" i="2" s="1"/>
  <c r="N1327" i="2" a="1"/>
  <c r="N1327" i="2"/>
  <c r="N1328" i="2" a="1"/>
  <c r="N1328" i="2" s="1"/>
  <c r="N1329" i="2" a="1"/>
  <c r="N1329" i="2" s="1"/>
  <c r="N1330" i="2" a="1"/>
  <c r="N1330" i="2" s="1"/>
  <c r="N1331" i="2" a="1"/>
  <c r="N1331" i="2"/>
  <c r="N1332" i="2" a="1"/>
  <c r="N1332" i="2"/>
  <c r="N1333" i="2" a="1"/>
  <c r="N1333" i="2" s="1"/>
  <c r="N1334" i="2" a="1"/>
  <c r="N1334" i="2" s="1"/>
  <c r="N1335" i="2" a="1"/>
  <c r="N1335" i="2" s="1"/>
  <c r="N1336" i="2" a="1"/>
  <c r="N1336" i="2" s="1"/>
  <c r="N1337" i="2" a="1"/>
  <c r="N1337" i="2" s="1"/>
  <c r="N1338" i="2" a="1"/>
  <c r="N1338" i="2"/>
  <c r="N1339" i="2" a="1"/>
  <c r="N1339" i="2"/>
  <c r="N1340" i="2" a="1"/>
  <c r="N1340" i="2" s="1"/>
  <c r="N1341" i="2" a="1"/>
  <c r="N1341" i="2"/>
  <c r="N1342" i="2" a="1"/>
  <c r="N1342" i="2"/>
  <c r="N1343" i="2" a="1"/>
  <c r="N1343" i="2" s="1"/>
  <c r="N1344" i="2" a="1"/>
  <c r="N1344" i="2" s="1"/>
  <c r="N1345" i="2" a="1"/>
  <c r="N1345" i="2" s="1"/>
  <c r="N1346" i="2" a="1"/>
  <c r="N1346" i="2" s="1"/>
  <c r="N1347" i="2" a="1"/>
  <c r="N1347" i="2"/>
  <c r="N1348" i="2" a="1"/>
  <c r="N1348" i="2"/>
  <c r="N1349" i="2" a="1"/>
  <c r="N1349" i="2" s="1"/>
  <c r="N1350" i="2" a="1"/>
  <c r="N1350" i="2" s="1"/>
  <c r="N1351" i="2" a="1"/>
  <c r="N1351" i="2" s="1"/>
  <c r="N1352" i="2" a="1"/>
  <c r="N1352" i="2" s="1"/>
  <c r="N1353" i="2" a="1"/>
  <c r="N1353" i="2" s="1"/>
  <c r="N1354" i="2" a="1"/>
  <c r="N1354" i="2"/>
  <c r="N1355" i="2" a="1"/>
  <c r="N1355" i="2"/>
  <c r="N1356" i="2" a="1"/>
  <c r="N1356" i="2" s="1"/>
  <c r="N1357" i="2" a="1"/>
  <c r="N1357" i="2" s="1"/>
  <c r="N1358" i="2" a="1"/>
  <c r="N1358" i="2" s="1"/>
  <c r="N1359" i="2" a="1"/>
  <c r="N1359" i="2" s="1"/>
  <c r="N1360" i="2" a="1"/>
  <c r="N1360" i="2" s="1"/>
  <c r="N1361" i="2" a="1"/>
  <c r="N1361" i="2" s="1"/>
  <c r="N1362" i="2" a="1"/>
  <c r="N1362" i="2" s="1"/>
  <c r="N1363" i="2" a="1"/>
  <c r="N1363" i="2"/>
  <c r="N1364" i="2" a="1"/>
  <c r="N1364" i="2" s="1"/>
  <c r="N1365" i="2" a="1"/>
  <c r="N1365" i="2" s="1"/>
  <c r="N1366" i="2" a="1"/>
  <c r="N1366" i="2" s="1"/>
  <c r="N1367" i="2" a="1"/>
  <c r="N1367" i="2" s="1"/>
  <c r="N1368" i="2" a="1"/>
  <c r="N1368" i="2"/>
  <c r="N1369" i="2" a="1"/>
  <c r="N1369" i="2" s="1"/>
  <c r="N1370" i="2" a="1"/>
  <c r="N1370" i="2" s="1"/>
  <c r="N1371" i="2" a="1"/>
  <c r="N1371" i="2"/>
  <c r="N1372" i="2" a="1"/>
  <c r="N1372" i="2" s="1"/>
  <c r="N1373" i="2" a="1"/>
  <c r="N1373" i="2" s="1"/>
  <c r="N1374" i="2" a="1"/>
  <c r="N1374" i="2"/>
  <c r="N1375" i="2" a="1"/>
  <c r="N1375" i="2" s="1"/>
  <c r="N1376" i="2" a="1"/>
  <c r="N1376" i="2" s="1"/>
  <c r="N1377" i="2" a="1"/>
  <c r="N1377" i="2" s="1"/>
  <c r="N1378" i="2" a="1"/>
  <c r="N1378" i="2" s="1"/>
  <c r="N1379" i="2" a="1"/>
  <c r="N1379" i="2" s="1"/>
  <c r="N1380" i="2" a="1"/>
  <c r="N1380" i="2"/>
  <c r="N1381" i="2" a="1"/>
  <c r="N1381" i="2" s="1"/>
  <c r="N1382" i="2" a="1"/>
  <c r="N1382" i="2" s="1"/>
  <c r="N1383" i="2" a="1"/>
  <c r="N1383" i="2"/>
  <c r="N1384" i="2" a="1"/>
  <c r="N1384" i="2" s="1"/>
  <c r="N1385" i="2" a="1"/>
  <c r="N1385" i="2"/>
  <c r="N1386" i="2" a="1"/>
  <c r="N1386" i="2" s="1"/>
  <c r="N1387" i="2" a="1"/>
  <c r="N1387" i="2"/>
  <c r="N1388" i="2" a="1"/>
  <c r="N1388" i="2" s="1"/>
  <c r="N1389" i="2" a="1"/>
  <c r="N1389" i="2" s="1"/>
  <c r="N1390" i="2" a="1"/>
  <c r="N1390" i="2" s="1"/>
  <c r="N1391" i="2" a="1"/>
  <c r="N1391" i="2"/>
  <c r="N1392" i="2" a="1"/>
  <c r="N1392" i="2" s="1"/>
  <c r="N1393" i="2" a="1"/>
  <c r="N1393" i="2" s="1"/>
  <c r="N1394" i="2" a="1"/>
  <c r="N1394" i="2" s="1"/>
  <c r="N1395" i="2" a="1"/>
  <c r="N1395" i="2" s="1"/>
  <c r="N1396" i="2" a="1"/>
  <c r="N1396" i="2" s="1"/>
  <c r="N1397" i="2" a="1"/>
  <c r="N1397" i="2" s="1"/>
  <c r="N1398" i="2" a="1"/>
  <c r="N1398" i="2" s="1"/>
  <c r="N1399" i="2" a="1"/>
  <c r="N1399" i="2"/>
  <c r="N1400" i="2" a="1"/>
  <c r="N1400" i="2" s="1"/>
  <c r="N1401" i="2" a="1"/>
  <c r="N1401" i="2" s="1"/>
  <c r="N1402" i="2" a="1"/>
  <c r="N1402" i="2" s="1"/>
  <c r="N1403" i="2" a="1"/>
  <c r="N1403" i="2"/>
  <c r="N1404" i="2" a="1"/>
  <c r="N1404" i="2" s="1"/>
  <c r="N1405" i="2" a="1"/>
  <c r="N1405" i="2"/>
  <c r="N1406" i="2" a="1"/>
  <c r="N1406" i="2" s="1"/>
  <c r="N1407" i="2" a="1"/>
  <c r="N1407" i="2"/>
  <c r="N1408" i="2" a="1"/>
  <c r="N1408" i="2" s="1"/>
  <c r="N1409" i="2" a="1"/>
  <c r="N1409" i="2" s="1"/>
  <c r="N1410" i="2" a="1"/>
  <c r="N1410" i="2"/>
  <c r="N1411" i="2" a="1"/>
  <c r="N1411" i="2" s="1"/>
  <c r="N1412" i="2" a="1"/>
  <c r="N1412" i="2" s="1"/>
  <c r="N1413" i="2" a="1"/>
  <c r="N1413" i="2" s="1"/>
  <c r="N1414" i="2" a="1"/>
  <c r="N1414" i="2" s="1"/>
  <c r="N1415" i="2" a="1"/>
  <c r="N1415" i="2" s="1"/>
  <c r="N1416" i="2" a="1"/>
  <c r="N1416" i="2" s="1"/>
  <c r="N1417" i="2" a="1"/>
  <c r="N1417" i="2" s="1"/>
  <c r="N1418" i="2" a="1"/>
  <c r="N1418" i="2" s="1"/>
  <c r="N1419" i="2" a="1"/>
  <c r="N1419" i="2"/>
  <c r="N1420" i="2" a="1"/>
  <c r="N1420" i="2"/>
  <c r="N1421" i="2" a="1"/>
  <c r="N1421" i="2" s="1"/>
  <c r="N1422" i="2" a="1"/>
  <c r="N1422" i="2"/>
  <c r="N1423" i="2" a="1"/>
  <c r="N1423" i="2"/>
  <c r="N1424" i="2" a="1"/>
  <c r="N1424" i="2" s="1"/>
  <c r="N1425" i="2" a="1"/>
  <c r="N1425" i="2" s="1"/>
  <c r="N1426" i="2" a="1"/>
  <c r="N1426" i="2"/>
  <c r="N1427" i="2" a="1"/>
  <c r="N1427" i="2" s="1"/>
  <c r="N1428" i="2" a="1"/>
  <c r="N1428" i="2" s="1"/>
  <c r="N1429" i="2" a="1"/>
  <c r="N1429" i="2" s="1"/>
  <c r="N1430" i="2" a="1"/>
  <c r="N1430" i="2" s="1"/>
  <c r="N1431" i="2" a="1"/>
  <c r="N1431" i="2" s="1"/>
  <c r="N1432" i="2" a="1"/>
  <c r="N1432" i="2"/>
  <c r="N1433" i="2" a="1"/>
  <c r="N1433" i="2" s="1"/>
  <c r="N1434" i="2" a="1"/>
  <c r="N1434" i="2" s="1"/>
  <c r="N1435" i="2" a="1"/>
  <c r="N1435" i="2"/>
  <c r="N1436" i="2" a="1"/>
  <c r="N1436" i="2" s="1"/>
  <c r="N1437" i="2" a="1"/>
  <c r="N1437" i="2" s="1"/>
  <c r="N1438" i="2" a="1"/>
  <c r="N1438" i="2" s="1"/>
  <c r="N1439" i="2" a="1"/>
  <c r="N1439" i="2" s="1"/>
  <c r="N1440" i="2" a="1"/>
  <c r="N1440" i="2" s="1"/>
  <c r="N1441" i="2" a="1"/>
  <c r="N1441" i="2" s="1"/>
  <c r="N1442" i="2" a="1"/>
  <c r="N1442" i="2" s="1"/>
  <c r="N1443" i="2" a="1"/>
  <c r="N1443" i="2" s="1"/>
  <c r="N1444" i="2" a="1"/>
  <c r="N1444" i="2"/>
  <c r="N1445" i="2" a="1"/>
  <c r="N1445" i="2" s="1"/>
  <c r="N1446" i="2" a="1"/>
  <c r="N1446" i="2" s="1"/>
  <c r="N1447" i="2" a="1"/>
  <c r="N1447" i="2" s="1"/>
  <c r="N1448" i="2" a="1"/>
  <c r="N1448" i="2" s="1"/>
  <c r="N1449" i="2" a="1"/>
  <c r="N1449" i="2" s="1"/>
  <c r="N1450" i="2" a="1"/>
  <c r="N1450" i="2" s="1"/>
  <c r="N1451" i="2" a="1"/>
  <c r="N1451" i="2" s="1"/>
  <c r="N1452" i="2" a="1"/>
  <c r="N1452" i="2" s="1"/>
  <c r="N1453" i="2" a="1"/>
  <c r="N1453" i="2" s="1"/>
  <c r="N1454" i="2" a="1"/>
  <c r="N1454" i="2" s="1"/>
  <c r="N1455" i="2" a="1"/>
  <c r="N1455" i="2"/>
  <c r="N1456" i="2" a="1"/>
  <c r="N1456" i="2"/>
  <c r="N1457" i="2" a="1"/>
  <c r="N1457" i="2" s="1"/>
  <c r="N1458" i="2" a="1"/>
  <c r="N1458" i="2" s="1"/>
  <c r="N1459" i="2" a="1"/>
  <c r="N1459" i="2" s="1"/>
  <c r="N1460" i="2" a="1"/>
  <c r="N1460" i="2" s="1"/>
  <c r="N1461" i="2" a="1"/>
  <c r="N1461" i="2" s="1"/>
  <c r="N1462" i="2" a="1"/>
  <c r="N1462" i="2"/>
  <c r="N1463" i="2" a="1"/>
  <c r="N1463" i="2"/>
  <c r="N1464" i="2" a="1"/>
  <c r="N1464" i="2"/>
  <c r="N1465" i="2" a="1"/>
  <c r="N1465" i="2" s="1"/>
  <c r="N1466" i="2" a="1"/>
  <c r="N1466" i="2" s="1"/>
  <c r="N1467" i="2" a="1"/>
  <c r="N1467" i="2" s="1"/>
  <c r="N1468" i="2" a="1"/>
  <c r="N1468" i="2" s="1"/>
  <c r="N1469" i="2" a="1"/>
  <c r="N1469" i="2"/>
  <c r="N1470" i="2" a="1"/>
  <c r="N1470" i="2" s="1"/>
  <c r="N1471" i="2" a="1"/>
  <c r="N1471" i="2"/>
  <c r="N2" i="2" a="1"/>
  <c r="N2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2" i="2"/>
  <c r="H3" i="2" a="1"/>
  <c r="H3" i="2"/>
  <c r="H4" i="2" a="1"/>
  <c r="H4" i="2"/>
  <c r="H5" i="2" a="1"/>
  <c r="H5" i="2"/>
  <c r="H6" i="2" a="1"/>
  <c r="H6" i="2"/>
  <c r="H7" i="2" a="1"/>
  <c r="H7" i="2" s="1"/>
  <c r="H8" i="2" a="1"/>
  <c r="H8" i="2" s="1"/>
  <c r="H9" i="2" a="1"/>
  <c r="H9" i="2"/>
  <c r="H10" i="2" a="1"/>
  <c r="H10" i="2"/>
  <c r="H11" i="2" a="1"/>
  <c r="H11" i="2"/>
  <c r="H12" i="2" a="1"/>
  <c r="H12" i="2"/>
  <c r="H13" i="2" a="1"/>
  <c r="H13" i="2" s="1"/>
  <c r="H14" i="2" a="1"/>
  <c r="H14" i="2" s="1"/>
  <c r="H15" i="2" a="1"/>
  <c r="H15" i="2" s="1"/>
  <c r="H16" i="2" a="1"/>
  <c r="H16" i="2" s="1"/>
  <c r="H17" i="2" a="1"/>
  <c r="H17" i="2"/>
  <c r="H18" i="2" a="1"/>
  <c r="H18" i="2"/>
  <c r="H19" i="2" a="1"/>
  <c r="H19" i="2" s="1"/>
  <c r="H20" i="2" a="1"/>
  <c r="H20" i="2"/>
  <c r="H21" i="2" a="1"/>
  <c r="H21" i="2" s="1"/>
  <c r="H22" i="2" a="1"/>
  <c r="H22" i="2"/>
  <c r="H23" i="2" a="1"/>
  <c r="H23" i="2" s="1"/>
  <c r="H24" i="2" a="1"/>
  <c r="H24" i="2" s="1"/>
  <c r="H25" i="2" a="1"/>
  <c r="H25" i="2" s="1"/>
  <c r="H26" i="2" a="1"/>
  <c r="H26" i="2"/>
  <c r="H27" i="2" a="1"/>
  <c r="H27" i="2" s="1"/>
  <c r="H28" i="2" a="1"/>
  <c r="H28" i="2" s="1"/>
  <c r="H29" i="2" a="1"/>
  <c r="H29" i="2" s="1"/>
  <c r="H30" i="2" a="1"/>
  <c r="H30" i="2" s="1"/>
  <c r="H31" i="2" a="1"/>
  <c r="H31" i="2" s="1"/>
  <c r="H32" i="2" a="1"/>
  <c r="H32" i="2" s="1"/>
  <c r="H33" i="2" a="1"/>
  <c r="H33" i="2" s="1"/>
  <c r="H34" i="2" a="1"/>
  <c r="H34" i="2" s="1"/>
  <c r="H35" i="2" a="1"/>
  <c r="H35" i="2"/>
  <c r="H36" i="2" a="1"/>
  <c r="H36" i="2" s="1"/>
  <c r="H37" i="2" a="1"/>
  <c r="H37" i="2" s="1"/>
  <c r="H38" i="2" a="1"/>
  <c r="H38" i="2" s="1"/>
  <c r="H39" i="2" a="1"/>
  <c r="H39" i="2"/>
  <c r="H40" i="2" a="1"/>
  <c r="H40" i="2" s="1"/>
  <c r="H41" i="2" a="1"/>
  <c r="H41" i="2" s="1"/>
  <c r="H42" i="2" a="1"/>
  <c r="H42" i="2" s="1"/>
  <c r="H43" i="2" a="1"/>
  <c r="H43" i="2" s="1"/>
  <c r="H44" i="2" a="1"/>
  <c r="H44" i="2"/>
  <c r="H45" i="2" a="1"/>
  <c r="H45" i="2" s="1"/>
  <c r="H46" i="2" a="1"/>
  <c r="H46" i="2" s="1"/>
  <c r="H47" i="2" a="1"/>
  <c r="H47" i="2" s="1"/>
  <c r="H48" i="2" a="1"/>
  <c r="H48" i="2" s="1"/>
  <c r="H49" i="2" a="1"/>
  <c r="H49" i="2" s="1"/>
  <c r="H50" i="2" a="1"/>
  <c r="H50" i="2" s="1"/>
  <c r="H51" i="2" a="1"/>
  <c r="H51" i="2"/>
  <c r="H52" i="2" a="1"/>
  <c r="H52" i="2" s="1"/>
  <c r="H53" i="2" a="1"/>
  <c r="H53" i="2" s="1"/>
  <c r="H54" i="2" a="1"/>
  <c r="H54" i="2" s="1"/>
  <c r="H55" i="2" a="1"/>
  <c r="H55" i="2" s="1"/>
  <c r="H56" i="2" a="1"/>
  <c r="H56" i="2" s="1"/>
  <c r="H57" i="2" a="1"/>
  <c r="H57" i="2" s="1"/>
  <c r="H58" i="2" a="1"/>
  <c r="H58" i="2"/>
  <c r="H59" i="2" a="1"/>
  <c r="H59" i="2" s="1"/>
  <c r="H60" i="2" a="1"/>
  <c r="H60" i="2" s="1"/>
  <c r="H61" i="2" a="1"/>
  <c r="H61" i="2" s="1"/>
  <c r="H62" i="2" a="1"/>
  <c r="H62" i="2" s="1"/>
  <c r="H63" i="2" a="1"/>
  <c r="H63" i="2"/>
  <c r="H64" i="2" a="1"/>
  <c r="H64" i="2" s="1"/>
  <c r="H65" i="2" a="1"/>
  <c r="H65" i="2" s="1"/>
  <c r="H66" i="2" a="1"/>
  <c r="H66" i="2"/>
  <c r="H67" i="2" a="1"/>
  <c r="H67" i="2" s="1"/>
  <c r="H68" i="2" a="1"/>
  <c r="H68" i="2"/>
  <c r="H69" i="2" a="1"/>
  <c r="H69" i="2"/>
  <c r="H70" i="2" a="1"/>
  <c r="H70" i="2" s="1"/>
  <c r="H71" i="2" a="1"/>
  <c r="H71" i="2" s="1"/>
  <c r="H72" i="2" a="1"/>
  <c r="H72" i="2"/>
  <c r="H73" i="2" a="1"/>
  <c r="H73" i="2" s="1"/>
  <c r="H74" i="2" a="1"/>
  <c r="H74" i="2" s="1"/>
  <c r="H75" i="2" a="1"/>
  <c r="H75" i="2"/>
  <c r="H76" i="2" a="1"/>
  <c r="H76" i="2" s="1"/>
  <c r="H77" i="2" a="1"/>
  <c r="H77" i="2" s="1"/>
  <c r="H78" i="2" a="1"/>
  <c r="H78" i="2"/>
  <c r="H79" i="2" a="1"/>
  <c r="H79" i="2" s="1"/>
  <c r="H80" i="2" a="1"/>
  <c r="H80" i="2" s="1"/>
  <c r="H81" i="2" a="1"/>
  <c r="H81" i="2"/>
  <c r="H82" i="2" a="1"/>
  <c r="H82" i="2" s="1"/>
  <c r="H83" i="2" a="1"/>
  <c r="H83" i="2" s="1"/>
  <c r="H84" i="2" a="1"/>
  <c r="H84" i="2" s="1"/>
  <c r="H85" i="2" a="1"/>
  <c r="H85" i="2" s="1"/>
  <c r="H86" i="2" a="1"/>
  <c r="H86" i="2"/>
  <c r="H87" i="2" a="1"/>
  <c r="H87" i="2" s="1"/>
  <c r="H88" i="2" a="1"/>
  <c r="H88" i="2" s="1"/>
  <c r="H89" i="2" a="1"/>
  <c r="H89" i="2"/>
  <c r="H90" i="2" a="1"/>
  <c r="H90" i="2" s="1"/>
  <c r="H91" i="2" a="1"/>
  <c r="H91" i="2" s="1"/>
  <c r="H92" i="2" a="1"/>
  <c r="H92" i="2" s="1"/>
  <c r="H93" i="2" a="1"/>
  <c r="H93" i="2" s="1"/>
  <c r="H94" i="2" a="1"/>
  <c r="H94" i="2"/>
  <c r="H95" i="2" a="1"/>
  <c r="H95" i="2"/>
  <c r="H96" i="2" a="1"/>
  <c r="H96" i="2"/>
  <c r="H97" i="2" a="1"/>
  <c r="H97" i="2" s="1"/>
  <c r="H98" i="2" a="1"/>
  <c r="H98" i="2" s="1"/>
  <c r="H99" i="2" a="1"/>
  <c r="H99" i="2" s="1"/>
  <c r="H100" i="2" a="1"/>
  <c r="H100" i="2" s="1"/>
  <c r="H101" i="2" a="1"/>
  <c r="H101" i="2"/>
  <c r="H102" i="2" a="1"/>
  <c r="H102" i="2"/>
  <c r="H103" i="2" a="1"/>
  <c r="H103" i="2" s="1"/>
  <c r="H104" i="2" a="1"/>
  <c r="H104" i="2"/>
  <c r="H105" i="2" a="1"/>
  <c r="H105" i="2" s="1"/>
  <c r="H106" i="2" a="1"/>
  <c r="H106" i="2" s="1"/>
  <c r="H107" i="2" a="1"/>
  <c r="H107" i="2"/>
  <c r="H108" i="2" a="1"/>
  <c r="H108" i="2"/>
  <c r="H109" i="2" a="1"/>
  <c r="H109" i="2" s="1"/>
  <c r="H110" i="2" a="1"/>
  <c r="H110" i="2" s="1"/>
  <c r="H111" i="2" a="1"/>
  <c r="H111" i="2"/>
  <c r="H112" i="2" a="1"/>
  <c r="H112" i="2"/>
  <c r="H113" i="2" a="1"/>
  <c r="H113" i="2" s="1"/>
  <c r="H114" i="2" a="1"/>
  <c r="H114" i="2"/>
  <c r="H115" i="2" a="1"/>
  <c r="H115" i="2" s="1"/>
  <c r="H116" i="2" a="1"/>
  <c r="H116" i="2"/>
  <c r="H117" i="2" a="1"/>
  <c r="H117" i="2" s="1"/>
  <c r="H118" i="2" a="1"/>
  <c r="H118" i="2"/>
  <c r="H119" i="2" a="1"/>
  <c r="H119" i="2" s="1"/>
  <c r="H120" i="2" a="1"/>
  <c r="H120" i="2" s="1"/>
  <c r="H121" i="2" a="1"/>
  <c r="H121" i="2" s="1"/>
  <c r="H122" i="2" a="1"/>
  <c r="H122" i="2"/>
  <c r="H123" i="2" a="1"/>
  <c r="H123" i="2"/>
  <c r="H124" i="2" a="1"/>
  <c r="H124" i="2"/>
  <c r="H125" i="2" a="1"/>
  <c r="H125" i="2"/>
  <c r="H126" i="2" a="1"/>
  <c r="H126" i="2" s="1"/>
  <c r="H127" i="2" a="1"/>
  <c r="H127" i="2" s="1"/>
  <c r="H128" i="2" a="1"/>
  <c r="H128" i="2" s="1"/>
  <c r="H129" i="2" a="1"/>
  <c r="H129" i="2" s="1"/>
  <c r="H130" i="2" a="1"/>
  <c r="H130" i="2"/>
  <c r="H131" i="2" a="1"/>
  <c r="H131" i="2"/>
  <c r="H132" i="2" a="1"/>
  <c r="H132" i="2" s="1"/>
  <c r="H133" i="2" a="1"/>
  <c r="H133" i="2" s="1"/>
  <c r="H134" i="2" a="1"/>
  <c r="H134" i="2"/>
  <c r="H135" i="2" a="1"/>
  <c r="H135" i="2" s="1"/>
  <c r="H136" i="2" a="1"/>
  <c r="H136" i="2" s="1"/>
  <c r="H137" i="2" a="1"/>
  <c r="H137" i="2"/>
  <c r="H138" i="2" a="1"/>
  <c r="H138" i="2"/>
  <c r="H139" i="2" a="1"/>
  <c r="H139" i="2" s="1"/>
  <c r="H140" i="2" a="1"/>
  <c r="H140" i="2" s="1"/>
  <c r="H141" i="2" a="1"/>
  <c r="H141" i="2" s="1"/>
  <c r="H142" i="2" a="1"/>
  <c r="H142" i="2"/>
  <c r="H143" i="2" a="1"/>
  <c r="H143" i="2" s="1"/>
  <c r="H144" i="2" a="1"/>
  <c r="H144" i="2" s="1"/>
  <c r="H145" i="2" a="1"/>
  <c r="H145" i="2" s="1"/>
  <c r="H146" i="2" a="1"/>
  <c r="H146" i="2" s="1"/>
  <c r="H147" i="2" a="1"/>
  <c r="H147" i="2" s="1"/>
  <c r="H148" i="2" a="1"/>
  <c r="H148" i="2" s="1"/>
  <c r="H149" i="2" a="1"/>
  <c r="H149" i="2" s="1"/>
  <c r="H150" i="2" a="1"/>
  <c r="H150" i="2" s="1"/>
  <c r="H151" i="2" a="1"/>
  <c r="H151" i="2" s="1"/>
  <c r="H152" i="2" a="1"/>
  <c r="H152" i="2" s="1"/>
  <c r="H153" i="2" a="1"/>
  <c r="H153" i="2"/>
  <c r="H154" i="2" a="1"/>
  <c r="H154" i="2"/>
  <c r="H155" i="2" a="1"/>
  <c r="H155" i="2" s="1"/>
  <c r="H156" i="2" a="1"/>
  <c r="H156" i="2" s="1"/>
  <c r="H157" i="2" a="1"/>
  <c r="H157" i="2" s="1"/>
  <c r="H158" i="2" a="1"/>
  <c r="H158" i="2" s="1"/>
  <c r="H159" i="2" a="1"/>
  <c r="H159" i="2" s="1"/>
  <c r="H160" i="2" a="1"/>
  <c r="H160" i="2" s="1"/>
  <c r="H161" i="2" a="1"/>
  <c r="H161" i="2"/>
  <c r="H162" i="2" a="1"/>
  <c r="H162" i="2" s="1"/>
  <c r="H163" i="2" a="1"/>
  <c r="H163" i="2" s="1"/>
  <c r="H164" i="2" a="1"/>
  <c r="H164" i="2" s="1"/>
  <c r="H165" i="2" a="1"/>
  <c r="H165" i="2" s="1"/>
  <c r="H166" i="2" a="1"/>
  <c r="H166" i="2" s="1"/>
  <c r="H167" i="2" a="1"/>
  <c r="H167" i="2" s="1"/>
  <c r="H168" i="2" a="1"/>
  <c r="H168" i="2" s="1"/>
  <c r="H169" i="2" a="1"/>
  <c r="H169" i="2" s="1"/>
  <c r="H170" i="2" a="1"/>
  <c r="H170" i="2"/>
  <c r="H171" i="2" a="1"/>
  <c r="H171" i="2" s="1"/>
  <c r="H172" i="2" a="1"/>
  <c r="H172" i="2"/>
  <c r="H173" i="2" a="1"/>
  <c r="H173" i="2" s="1"/>
  <c r="H174" i="2" a="1"/>
  <c r="H174" i="2" s="1"/>
  <c r="H175" i="2" a="1"/>
  <c r="H175" i="2" s="1"/>
  <c r="H176" i="2" a="1"/>
  <c r="H176" i="2" s="1"/>
  <c r="H177" i="2" a="1"/>
  <c r="H177" i="2" s="1"/>
  <c r="H178" i="2" a="1"/>
  <c r="H178" i="2"/>
  <c r="H179" i="2" a="1"/>
  <c r="H179" i="2"/>
  <c r="H180" i="2" a="1"/>
  <c r="H180" i="2"/>
  <c r="H181" i="2" a="1"/>
  <c r="H181" i="2" s="1"/>
  <c r="H182" i="2" a="1"/>
  <c r="H182" i="2" s="1"/>
  <c r="H183" i="2" a="1"/>
  <c r="H183" i="2" s="1"/>
  <c r="H184" i="2" a="1"/>
  <c r="H184" i="2"/>
  <c r="H185" i="2" a="1"/>
  <c r="H185" i="2"/>
  <c r="H186" i="2" a="1"/>
  <c r="H186" i="2"/>
  <c r="H187" i="2" a="1"/>
  <c r="H187" i="2"/>
  <c r="H188" i="2" a="1"/>
  <c r="H188" i="2" s="1"/>
  <c r="H189" i="2" a="1"/>
  <c r="H189" i="2" s="1"/>
  <c r="H190" i="2" a="1"/>
  <c r="H190" i="2"/>
  <c r="H191" i="2" a="1"/>
  <c r="H191" i="2"/>
  <c r="H192" i="2" a="1"/>
  <c r="H192" i="2" s="1"/>
  <c r="H193" i="2" a="1"/>
  <c r="H193" i="2"/>
  <c r="H194" i="2" a="1"/>
  <c r="H194" i="2" s="1"/>
  <c r="H195" i="2" a="1"/>
  <c r="H195" i="2" s="1"/>
  <c r="H196" i="2" a="1"/>
  <c r="H196" i="2" s="1"/>
  <c r="H197" i="2" a="1"/>
  <c r="H197" i="2" s="1"/>
  <c r="H198" i="2" a="1"/>
  <c r="H198" i="2"/>
  <c r="H199" i="2" a="1"/>
  <c r="H199" i="2" s="1"/>
  <c r="H200" i="2" a="1"/>
  <c r="H200" i="2"/>
  <c r="H201" i="2" a="1"/>
  <c r="H201" i="2" s="1"/>
  <c r="H202" i="2" a="1"/>
  <c r="H202" i="2"/>
  <c r="H203" i="2" a="1"/>
  <c r="H203" i="2"/>
  <c r="H204" i="2" a="1"/>
  <c r="H204" i="2" s="1"/>
  <c r="H205" i="2" a="1"/>
  <c r="H205" i="2"/>
  <c r="H206" i="2" a="1"/>
  <c r="H206" i="2" s="1"/>
  <c r="H207" i="2" a="1"/>
  <c r="H207" i="2" s="1"/>
  <c r="H208" i="2" a="1"/>
  <c r="H208" i="2"/>
  <c r="H209" i="2" a="1"/>
  <c r="H209" i="2" s="1"/>
  <c r="H210" i="2" a="1"/>
  <c r="H210" i="2"/>
  <c r="H211" i="2" a="1"/>
  <c r="H211" i="2"/>
  <c r="H212" i="2" a="1"/>
  <c r="H212" i="2"/>
  <c r="H213" i="2" a="1"/>
  <c r="H213" i="2" s="1"/>
  <c r="H214" i="2" a="1"/>
  <c r="H214" i="2"/>
  <c r="H215" i="2" a="1"/>
  <c r="H215" i="2" s="1"/>
  <c r="H216" i="2" a="1"/>
  <c r="H216" i="2" s="1"/>
  <c r="H217" i="2" a="1"/>
  <c r="H217" i="2"/>
  <c r="H218" i="2" a="1"/>
  <c r="H218" i="2"/>
  <c r="H219" i="2" a="1"/>
  <c r="H219" i="2" s="1"/>
  <c r="H220" i="2" a="1"/>
  <c r="H220" i="2" s="1"/>
  <c r="H221" i="2" a="1"/>
  <c r="H221" i="2"/>
  <c r="H222" i="2" a="1"/>
  <c r="H222" i="2" s="1"/>
  <c r="H223" i="2" a="1"/>
  <c r="H223" i="2" s="1"/>
  <c r="H224" i="2" a="1"/>
  <c r="H224" i="2" s="1"/>
  <c r="H225" i="2" a="1"/>
  <c r="H225" i="2" s="1"/>
  <c r="H226" i="2" a="1"/>
  <c r="H226" i="2"/>
  <c r="H227" i="2" a="1"/>
  <c r="H227" i="2" s="1"/>
  <c r="H228" i="2" a="1"/>
  <c r="H228" i="2" s="1"/>
  <c r="H229" i="2" a="1"/>
  <c r="H229" i="2"/>
  <c r="H230" i="2" a="1"/>
  <c r="H230" i="2"/>
  <c r="H231" i="2" a="1"/>
  <c r="H231" i="2" s="1"/>
  <c r="H232" i="2" a="1"/>
  <c r="H232" i="2" s="1"/>
  <c r="H233" i="2" a="1"/>
  <c r="H233" i="2"/>
  <c r="H234" i="2" a="1"/>
  <c r="H234" i="2" s="1"/>
  <c r="H235" i="2" a="1"/>
  <c r="H235" i="2" s="1"/>
  <c r="H236" i="2" a="1"/>
  <c r="H236" i="2" s="1"/>
  <c r="H237" i="2" a="1"/>
  <c r="H237" i="2" s="1"/>
  <c r="H238" i="2" a="1"/>
  <c r="H238" i="2"/>
  <c r="H239" i="2" a="1"/>
  <c r="H239" i="2"/>
  <c r="H240" i="2" a="1"/>
  <c r="H240" i="2" s="1"/>
  <c r="H241" i="2" a="1"/>
  <c r="H241" i="2" s="1"/>
  <c r="H242" i="2" a="1"/>
  <c r="H242" i="2" s="1"/>
  <c r="H243" i="2" a="1"/>
  <c r="H243" i="2" s="1"/>
  <c r="H244" i="2" a="1"/>
  <c r="H244" i="2"/>
  <c r="H245" i="2" a="1"/>
  <c r="H245" i="2"/>
  <c r="H246" i="2" a="1"/>
  <c r="H246" i="2"/>
  <c r="H247" i="2" a="1"/>
  <c r="H247" i="2" s="1"/>
  <c r="H248" i="2" a="1"/>
  <c r="H248" i="2" s="1"/>
  <c r="H249" i="2" a="1"/>
  <c r="H249" i="2" s="1"/>
  <c r="H250" i="2" a="1"/>
  <c r="H250" i="2"/>
  <c r="H251" i="2" a="1"/>
  <c r="H251" i="2" s="1"/>
  <c r="H252" i="2" a="1"/>
  <c r="H252" i="2"/>
  <c r="H253" i="2" a="1"/>
  <c r="H253" i="2" s="1"/>
  <c r="H254" i="2" a="1"/>
  <c r="H254" i="2" s="1"/>
  <c r="H255" i="2" a="1"/>
  <c r="H255" i="2" s="1"/>
  <c r="H256" i="2" a="1"/>
  <c r="H256" i="2" s="1"/>
  <c r="H257" i="2" a="1"/>
  <c r="H257" i="2"/>
  <c r="H258" i="2" a="1"/>
  <c r="H258" i="2" s="1"/>
  <c r="H259" i="2" a="1"/>
  <c r="H259" i="2" s="1"/>
  <c r="H260" i="2" a="1"/>
  <c r="H260" i="2"/>
  <c r="H261" i="2" a="1"/>
  <c r="H261" i="2" s="1"/>
  <c r="H262" i="2" a="1"/>
  <c r="H262" i="2"/>
  <c r="H263" i="2" a="1"/>
  <c r="H263" i="2"/>
  <c r="H264" i="2" a="1"/>
  <c r="H264" i="2" s="1"/>
  <c r="H265" i="2" a="1"/>
  <c r="H265" i="2" s="1"/>
  <c r="H266" i="2" a="1"/>
  <c r="H266" i="2" s="1"/>
  <c r="H267" i="2" a="1"/>
  <c r="H267" i="2" s="1"/>
  <c r="H268" i="2" a="1"/>
  <c r="H268" i="2" s="1"/>
  <c r="H269" i="2" a="1"/>
  <c r="H269" i="2"/>
  <c r="H270" i="2" a="1"/>
  <c r="H270" i="2"/>
  <c r="H271" i="2" a="1"/>
  <c r="H271" i="2" s="1"/>
  <c r="H272" i="2" a="1"/>
  <c r="H272" i="2" s="1"/>
  <c r="H273" i="2" a="1"/>
  <c r="H273" i="2" s="1"/>
  <c r="H274" i="2" a="1"/>
  <c r="H274" i="2" s="1"/>
  <c r="H275" i="2" a="1"/>
  <c r="H275" i="2" s="1"/>
  <c r="H276" i="2" a="1"/>
  <c r="H276" i="2" s="1"/>
  <c r="H277" i="2" a="1"/>
  <c r="H277" i="2" s="1"/>
  <c r="H278" i="2" a="1"/>
  <c r="H278" i="2" s="1"/>
  <c r="H279" i="2" a="1"/>
  <c r="H279" i="2" s="1"/>
  <c r="H280" i="2" a="1"/>
  <c r="H280" i="2"/>
  <c r="H281" i="2" a="1"/>
  <c r="H281" i="2" s="1"/>
  <c r="H282" i="2" a="1"/>
  <c r="H282" i="2" s="1"/>
  <c r="H283" i="2" a="1"/>
  <c r="H283" i="2"/>
  <c r="H284" i="2" a="1"/>
  <c r="H284" i="2" s="1"/>
  <c r="H285" i="2" a="1"/>
  <c r="H285" i="2" s="1"/>
  <c r="H286" i="2" a="1"/>
  <c r="H286" i="2" s="1"/>
  <c r="H287" i="2" a="1"/>
  <c r="H287" i="2" s="1"/>
  <c r="H288" i="2" a="1"/>
  <c r="H288" i="2"/>
  <c r="H289" i="2" a="1"/>
  <c r="H289" i="2" s="1"/>
  <c r="H290" i="2" a="1"/>
  <c r="H290" i="2" s="1"/>
  <c r="H291" i="2" a="1"/>
  <c r="H291" i="2" s="1"/>
  <c r="H292" i="2" a="1"/>
  <c r="H292" i="2" s="1"/>
  <c r="H293" i="2" a="1"/>
  <c r="H293" i="2" s="1"/>
  <c r="H294" i="2" a="1"/>
  <c r="H294" i="2" s="1"/>
  <c r="H295" i="2" a="1"/>
  <c r="H295" i="2"/>
  <c r="H296" i="2" a="1"/>
  <c r="H296" i="2" s="1"/>
  <c r="H297" i="2" a="1"/>
  <c r="H297" i="2" s="1"/>
  <c r="H298" i="2" a="1"/>
  <c r="H298" i="2"/>
  <c r="H299" i="2" a="1"/>
  <c r="H299" i="2" s="1"/>
  <c r="H300" i="2" a="1"/>
  <c r="H300" i="2" s="1"/>
  <c r="H301" i="2" a="1"/>
  <c r="H301" i="2"/>
  <c r="H302" i="2" a="1"/>
  <c r="H302" i="2" s="1"/>
  <c r="H303" i="2" a="1"/>
  <c r="H303" i="2" s="1"/>
  <c r="H304" i="2" a="1"/>
  <c r="H304" i="2"/>
  <c r="H305" i="2" a="1"/>
  <c r="H305" i="2" s="1"/>
  <c r="H306" i="2" a="1"/>
  <c r="H306" i="2" s="1"/>
  <c r="H307" i="2" a="1"/>
  <c r="H307" i="2" s="1"/>
  <c r="H308" i="2" a="1"/>
  <c r="H308" i="2"/>
  <c r="H309" i="2" a="1"/>
  <c r="H309" i="2" s="1"/>
  <c r="H310" i="2" a="1"/>
  <c r="H310" i="2"/>
  <c r="H311" i="2" a="1"/>
  <c r="H311" i="2"/>
  <c r="H312" i="2" a="1"/>
  <c r="H312" i="2" s="1"/>
  <c r="H313" i="2" a="1"/>
  <c r="H313" i="2" s="1"/>
  <c r="H314" i="2" a="1"/>
  <c r="H314" i="2"/>
  <c r="H315" i="2" a="1"/>
  <c r="H315" i="2" s="1"/>
  <c r="H316" i="2" a="1"/>
  <c r="H316" i="2"/>
  <c r="H317" i="2" a="1"/>
  <c r="H317" i="2"/>
  <c r="H318" i="2" a="1"/>
  <c r="H318" i="2" s="1"/>
  <c r="H319" i="2" a="1"/>
  <c r="H319" i="2" s="1"/>
  <c r="H320" i="2" a="1"/>
  <c r="H320" i="2" s="1"/>
  <c r="H321" i="2" a="1"/>
  <c r="H321" i="2" s="1"/>
  <c r="H322" i="2" a="1"/>
  <c r="H322" i="2" s="1"/>
  <c r="H323" i="2" a="1"/>
  <c r="H323" i="2"/>
  <c r="H324" i="2" a="1"/>
  <c r="H324" i="2"/>
  <c r="H325" i="2" a="1"/>
  <c r="H325" i="2"/>
  <c r="H326" i="2" a="1"/>
  <c r="H326" i="2" s="1"/>
  <c r="H327" i="2" a="1"/>
  <c r="H327" i="2" s="1"/>
  <c r="H328" i="2" a="1"/>
  <c r="H328" i="2"/>
  <c r="H329" i="2" a="1"/>
  <c r="H329" i="2" s="1"/>
  <c r="H330" i="2" a="1"/>
  <c r="H330" i="2" s="1"/>
  <c r="H331" i="2" a="1"/>
  <c r="H331" i="2" s="1"/>
  <c r="H332" i="2" a="1"/>
  <c r="H332" i="2" s="1"/>
  <c r="H333" i="2" a="1"/>
  <c r="H333" i="2" s="1"/>
  <c r="H334" i="2" a="1"/>
  <c r="H334" i="2"/>
  <c r="H335" i="2" a="1"/>
  <c r="H335" i="2" s="1"/>
  <c r="H336" i="2" a="1"/>
  <c r="H336" i="2" s="1"/>
  <c r="H337" i="2" a="1"/>
  <c r="H337" i="2"/>
  <c r="H338" i="2" a="1"/>
  <c r="H338" i="2"/>
  <c r="H339" i="2" a="1"/>
  <c r="H339" i="2" s="1"/>
  <c r="H340" i="2" a="1"/>
  <c r="H340" i="2" s="1"/>
  <c r="H341" i="2" a="1"/>
  <c r="H341" i="2"/>
  <c r="H342" i="2" a="1"/>
  <c r="H342" i="2" s="1"/>
  <c r="H343" i="2" a="1"/>
  <c r="H343" i="2" s="1"/>
  <c r="H344" i="2" a="1"/>
  <c r="H344" i="2" s="1"/>
  <c r="H345" i="2" a="1"/>
  <c r="H345" i="2" s="1"/>
  <c r="H346" i="2" a="1"/>
  <c r="H346" i="2" s="1"/>
  <c r="H347" i="2" a="1"/>
  <c r="H347" i="2"/>
  <c r="H348" i="2" a="1"/>
  <c r="H348" i="2" s="1"/>
  <c r="H349" i="2" a="1"/>
  <c r="H349" i="2" s="1"/>
  <c r="H350" i="2" a="1"/>
  <c r="H350" i="2"/>
  <c r="H351" i="2" a="1"/>
  <c r="H351" i="2" s="1"/>
  <c r="H352" i="2" a="1"/>
  <c r="H352" i="2"/>
  <c r="H353" i="2" a="1"/>
  <c r="H353" i="2" s="1"/>
  <c r="H354" i="2" a="1"/>
  <c r="H354" i="2"/>
  <c r="H355" i="2" a="1"/>
  <c r="H355" i="2"/>
  <c r="H356" i="2" a="1"/>
  <c r="H356" i="2" s="1"/>
  <c r="H357" i="2" a="1"/>
  <c r="H357" i="2" s="1"/>
  <c r="H358" i="2" a="1"/>
  <c r="H358" i="2"/>
  <c r="H359" i="2" a="1"/>
  <c r="H359" i="2" s="1"/>
  <c r="H360" i="2" a="1"/>
  <c r="H360" i="2"/>
  <c r="H361" i="2" a="1"/>
  <c r="H361" i="2"/>
  <c r="H362" i="2" a="1"/>
  <c r="H362" i="2"/>
  <c r="H363" i="2" a="1"/>
  <c r="H363" i="2" s="1"/>
  <c r="H364" i="2" a="1"/>
  <c r="H364" i="2" s="1"/>
  <c r="H365" i="2" a="1"/>
  <c r="H365" i="2"/>
  <c r="H366" i="2" a="1"/>
  <c r="H366" i="2" s="1"/>
  <c r="H367" i="2" a="1"/>
  <c r="H367" i="2" s="1"/>
  <c r="H368" i="2" a="1"/>
  <c r="H368" i="2"/>
  <c r="H369" i="2" a="1"/>
  <c r="H369" i="2" s="1"/>
  <c r="H370" i="2" a="1"/>
  <c r="H370" i="2"/>
  <c r="H371" i="2" a="1"/>
  <c r="H371" i="2" s="1"/>
  <c r="H372" i="2" a="1"/>
  <c r="H372" i="2" s="1"/>
  <c r="H373" i="2" a="1"/>
  <c r="H373" i="2" s="1"/>
  <c r="H374" i="2" a="1"/>
  <c r="H374" i="2"/>
  <c r="H375" i="2" a="1"/>
  <c r="H375" i="2" s="1"/>
  <c r="H376" i="2" a="1"/>
  <c r="H376" i="2"/>
  <c r="H377" i="2" a="1"/>
  <c r="H377" i="2" s="1"/>
  <c r="H378" i="2" a="1"/>
  <c r="H378" i="2" s="1"/>
  <c r="H379" i="2" a="1"/>
  <c r="H379" i="2" s="1"/>
  <c r="H380" i="2" a="1"/>
  <c r="H380" i="2"/>
  <c r="H381" i="2" a="1"/>
  <c r="H381" i="2" s="1"/>
  <c r="H382" i="2" a="1"/>
  <c r="H382" i="2" s="1"/>
  <c r="H383" i="2" a="1"/>
  <c r="H383" i="2"/>
  <c r="H384" i="2" a="1"/>
  <c r="H384" i="2"/>
  <c r="H385" i="2" a="1"/>
  <c r="H385" i="2" s="1"/>
  <c r="H386" i="2" a="1"/>
  <c r="H386" i="2"/>
  <c r="H387" i="2" a="1"/>
  <c r="H387" i="2" s="1"/>
  <c r="H388" i="2" a="1"/>
  <c r="H388" i="2" s="1"/>
  <c r="H389" i="2" a="1"/>
  <c r="H389" i="2"/>
  <c r="H390" i="2" a="1"/>
  <c r="H390" i="2"/>
  <c r="H391" i="2" a="1"/>
  <c r="H391" i="2"/>
  <c r="H392" i="2" a="1"/>
  <c r="H392" i="2" s="1"/>
  <c r="H393" i="2" a="1"/>
  <c r="H393" i="2" s="1"/>
  <c r="H394" i="2" a="1"/>
  <c r="H394" i="2"/>
  <c r="H395" i="2" a="1"/>
  <c r="H395" i="2" s="1"/>
  <c r="H396" i="2" a="1"/>
  <c r="H396" i="2" s="1"/>
  <c r="H397" i="2" a="1"/>
  <c r="H397" i="2"/>
  <c r="H398" i="2" a="1"/>
  <c r="H398" i="2" s="1"/>
  <c r="H399" i="2" a="1"/>
  <c r="H399" i="2" s="1"/>
  <c r="H400" i="2" a="1"/>
  <c r="H400" i="2" s="1"/>
  <c r="H401" i="2" a="1"/>
  <c r="H401" i="2"/>
  <c r="H402" i="2" a="1"/>
  <c r="H402" i="2"/>
  <c r="H403" i="2" a="1"/>
  <c r="H403" i="2"/>
  <c r="H404" i="2" a="1"/>
  <c r="H404" i="2" s="1"/>
  <c r="H405" i="2" a="1"/>
  <c r="H405" i="2" s="1"/>
  <c r="H406" i="2" a="1"/>
  <c r="H406" i="2" s="1"/>
  <c r="H407" i="2" a="1"/>
  <c r="H407" i="2"/>
  <c r="H408" i="2" a="1"/>
  <c r="H408" i="2"/>
  <c r="H409" i="2" a="1"/>
  <c r="H409" i="2"/>
  <c r="H410" i="2" a="1"/>
  <c r="H410" i="2"/>
  <c r="H411" i="2" a="1"/>
  <c r="H411" i="2" s="1"/>
  <c r="H412" i="2" a="1"/>
  <c r="H412" i="2" s="1"/>
  <c r="H413" i="2" a="1"/>
  <c r="H413" i="2" s="1"/>
  <c r="H414" i="2" a="1"/>
  <c r="H414" i="2"/>
  <c r="H415" i="2" a="1"/>
  <c r="H415" i="2"/>
  <c r="H416" i="2" a="1"/>
  <c r="H416" i="2" s="1"/>
  <c r="H417" i="2" a="1"/>
  <c r="H417" i="2" s="1"/>
  <c r="H418" i="2" a="1"/>
  <c r="H418" i="2" s="1"/>
  <c r="H419" i="2" a="1"/>
  <c r="H419" i="2" s="1"/>
  <c r="H420" i="2" a="1"/>
  <c r="H420" i="2" s="1"/>
  <c r="H421" i="2" a="1"/>
  <c r="H421" i="2" s="1"/>
  <c r="H422" i="2" a="1"/>
  <c r="H422" i="2"/>
  <c r="H423" i="2" a="1"/>
  <c r="H423" i="2" s="1"/>
  <c r="H424" i="2" a="1"/>
  <c r="H424" i="2"/>
  <c r="H425" i="2" a="1"/>
  <c r="H425" i="2" s="1"/>
  <c r="H426" i="2" a="1"/>
  <c r="H426" i="2"/>
  <c r="H427" i="2" a="1"/>
  <c r="H427" i="2" s="1"/>
  <c r="H428" i="2" a="1"/>
  <c r="H428" i="2" s="1"/>
  <c r="H429" i="2" a="1"/>
  <c r="H429" i="2" s="1"/>
  <c r="H430" i="2" a="1"/>
  <c r="H430" i="2"/>
  <c r="H431" i="2" a="1"/>
  <c r="H431" i="2" s="1"/>
  <c r="H432" i="2" a="1"/>
  <c r="H432" i="2"/>
  <c r="H433" i="2" a="1"/>
  <c r="H433" i="2"/>
  <c r="H434" i="2" a="1"/>
  <c r="H434" i="2" s="1"/>
  <c r="H435" i="2" a="1"/>
  <c r="H435" i="2" s="1"/>
  <c r="H436" i="2" a="1"/>
  <c r="H436" i="2" s="1"/>
  <c r="H437" i="2" a="1"/>
  <c r="H437" i="2" s="1"/>
  <c r="H438" i="2" a="1"/>
  <c r="H438" i="2" s="1"/>
  <c r="H439" i="2" a="1"/>
  <c r="H439" i="2"/>
  <c r="H440" i="2" a="1"/>
  <c r="H440" i="2" s="1"/>
  <c r="H441" i="2" a="1"/>
  <c r="H441" i="2" s="1"/>
  <c r="H442" i="2" a="1"/>
  <c r="H442" i="2" s="1"/>
  <c r="H443" i="2" a="1"/>
  <c r="H443" i="2" s="1"/>
  <c r="H444" i="2" a="1"/>
  <c r="H444" i="2" s="1"/>
  <c r="H445" i="2" a="1"/>
  <c r="H445" i="2" s="1"/>
  <c r="H446" i="2" a="1"/>
  <c r="H446" i="2"/>
  <c r="H447" i="2" a="1"/>
  <c r="H447" i="2" s="1"/>
  <c r="H448" i="2" a="1"/>
  <c r="H448" i="2"/>
  <c r="H449" i="2" a="1"/>
  <c r="H449" i="2" s="1"/>
  <c r="H450" i="2" a="1"/>
  <c r="H450" i="2" s="1"/>
  <c r="H451" i="2" a="1"/>
  <c r="H451" i="2" s="1"/>
  <c r="H452" i="2" a="1"/>
  <c r="H452" i="2" s="1"/>
  <c r="H453" i="2" a="1"/>
  <c r="H453" i="2" s="1"/>
  <c r="H454" i="2" a="1"/>
  <c r="H454" i="2" s="1"/>
  <c r="H455" i="2" a="1"/>
  <c r="H455" i="2"/>
  <c r="H456" i="2" a="1"/>
  <c r="H456" i="2" s="1"/>
  <c r="H457" i="2" a="1"/>
  <c r="H457" i="2" s="1"/>
  <c r="H458" i="2" a="1"/>
  <c r="H458" i="2" s="1"/>
  <c r="H459" i="2" a="1"/>
  <c r="H459" i="2" s="1"/>
  <c r="H460" i="2" a="1"/>
  <c r="H460" i="2" s="1"/>
  <c r="H461" i="2" a="1"/>
  <c r="H461" i="2" s="1"/>
  <c r="H462" i="2" a="1"/>
  <c r="H462" i="2" s="1"/>
  <c r="H463" i="2" a="1"/>
  <c r="H463" i="2" s="1"/>
  <c r="H464" i="2" a="1"/>
  <c r="H464" i="2" s="1"/>
  <c r="H465" i="2" a="1"/>
  <c r="H465" i="2" s="1"/>
  <c r="H466" i="2" a="1"/>
  <c r="H466" i="2" s="1"/>
  <c r="H467" i="2" a="1"/>
  <c r="H467" i="2"/>
  <c r="H468" i="2" a="1"/>
  <c r="H468" i="2"/>
  <c r="H469" i="2" a="1"/>
  <c r="H469" i="2" s="1"/>
  <c r="H470" i="2" a="1"/>
  <c r="H470" i="2" s="1"/>
  <c r="H471" i="2" a="1"/>
  <c r="H471" i="2" s="1"/>
  <c r="H472" i="2" a="1"/>
  <c r="H472" i="2" s="1"/>
  <c r="H473" i="2" a="1"/>
  <c r="H473" i="2" s="1"/>
  <c r="H474" i="2" a="1"/>
  <c r="H474" i="2"/>
  <c r="H475" i="2" a="1"/>
  <c r="H475" i="2"/>
  <c r="H476" i="2" a="1"/>
  <c r="H476" i="2" s="1"/>
  <c r="H477" i="2" a="1"/>
  <c r="H477" i="2" s="1"/>
  <c r="H478" i="2" a="1"/>
  <c r="H478" i="2" s="1"/>
  <c r="H479" i="2" a="1"/>
  <c r="H479" i="2" s="1"/>
  <c r="H480" i="2" a="1"/>
  <c r="H480" i="2" s="1"/>
  <c r="H481" i="2" a="1"/>
  <c r="H481" i="2"/>
  <c r="H482" i="2" a="1"/>
  <c r="H482" i="2"/>
  <c r="H483" i="2" a="1"/>
  <c r="H483" i="2" s="1"/>
  <c r="H484" i="2" a="1"/>
  <c r="H484" i="2" s="1"/>
  <c r="H485" i="2" a="1"/>
  <c r="H485" i="2" s="1"/>
  <c r="H486" i="2" a="1"/>
  <c r="H486" i="2"/>
  <c r="H487" i="2" a="1"/>
  <c r="H487" i="2" s="1"/>
  <c r="H488" i="2" a="1"/>
  <c r="H488" i="2" s="1"/>
  <c r="H489" i="2" a="1"/>
  <c r="H489" i="2" s="1"/>
  <c r="H490" i="2" a="1"/>
  <c r="H490" i="2" s="1"/>
  <c r="H491" i="2" a="1"/>
  <c r="H491" i="2" s="1"/>
  <c r="H492" i="2" a="1"/>
  <c r="H492" i="2"/>
  <c r="H493" i="2" a="1"/>
  <c r="H493" i="2"/>
  <c r="H494" i="2" a="1"/>
  <c r="H494" i="2"/>
  <c r="H495" i="2" a="1"/>
  <c r="H495" i="2" s="1"/>
  <c r="H496" i="2" a="1"/>
  <c r="H496" i="2" s="1"/>
  <c r="H497" i="2" a="1"/>
  <c r="H497" i="2" s="1"/>
  <c r="H498" i="2" a="1"/>
  <c r="H498" i="2" s="1"/>
  <c r="H499" i="2" a="1"/>
  <c r="H499" i="2"/>
  <c r="H500" i="2" a="1"/>
  <c r="H500" i="2" s="1"/>
  <c r="H501" i="2" a="1"/>
  <c r="H501" i="2" s="1"/>
  <c r="H502" i="2" a="1"/>
  <c r="H502" i="2"/>
  <c r="H503" i="2" a="1"/>
  <c r="H503" i="2" s="1"/>
  <c r="H504" i="2" a="1"/>
  <c r="H504" i="2" s="1"/>
  <c r="H505" i="2" a="1"/>
  <c r="H505" i="2" s="1"/>
  <c r="H506" i="2" a="1"/>
  <c r="H506" i="2" s="1"/>
  <c r="H507" i="2" a="1"/>
  <c r="H507" i="2" s="1"/>
  <c r="H508" i="2" a="1"/>
  <c r="H508" i="2"/>
  <c r="H509" i="2" a="1"/>
  <c r="H509" i="2" s="1"/>
  <c r="H510" i="2" a="1"/>
  <c r="H510" i="2" s="1"/>
  <c r="H511" i="2" a="1"/>
  <c r="H511" i="2"/>
  <c r="H512" i="2" a="1"/>
  <c r="H512" i="2" s="1"/>
  <c r="H513" i="2" a="1"/>
  <c r="H513" i="2" s="1"/>
  <c r="H514" i="2" a="1"/>
  <c r="H514" i="2" s="1"/>
  <c r="H515" i="2" a="1"/>
  <c r="H515" i="2" s="1"/>
  <c r="H516" i="2" a="1"/>
  <c r="H516" i="2" s="1"/>
  <c r="H517" i="2" a="1"/>
  <c r="H517" i="2" s="1"/>
  <c r="H518" i="2" a="1"/>
  <c r="H518" i="2" s="1"/>
  <c r="H519" i="2" a="1"/>
  <c r="H519" i="2" s="1"/>
  <c r="H520" i="2" a="1"/>
  <c r="H520" i="2" s="1"/>
  <c r="H521" i="2" a="1"/>
  <c r="H521" i="2"/>
  <c r="H522" i="2" a="1"/>
  <c r="H522" i="2" s="1"/>
  <c r="H523" i="2" a="1"/>
  <c r="H523" i="2" s="1"/>
  <c r="H524" i="2" a="1"/>
  <c r="H524" i="2"/>
  <c r="H525" i="2" a="1"/>
  <c r="H525" i="2" s="1"/>
  <c r="H526" i="2" a="1"/>
  <c r="H526" i="2"/>
  <c r="H527" i="2" a="1"/>
  <c r="H527" i="2" s="1"/>
  <c r="H528" i="2" a="1"/>
  <c r="H528" i="2"/>
  <c r="H529" i="2" a="1"/>
  <c r="H529" i="2" s="1"/>
  <c r="H530" i="2" a="1"/>
  <c r="H530" i="2" s="1"/>
  <c r="H531" i="2" a="1"/>
  <c r="H531" i="2" s="1"/>
  <c r="H532" i="2" a="1"/>
  <c r="H532" i="2" s="1"/>
  <c r="H533" i="2" a="1"/>
  <c r="H533" i="2"/>
  <c r="H534" i="2" a="1"/>
  <c r="H534" i="2" s="1"/>
  <c r="H535" i="2" a="1"/>
  <c r="H535" i="2" s="1"/>
  <c r="H536" i="2" a="1"/>
  <c r="H536" i="2" s="1"/>
  <c r="H537" i="2" a="1"/>
  <c r="H537" i="2" s="1"/>
  <c r="H538" i="2" a="1"/>
  <c r="H538" i="2" s="1"/>
  <c r="H539" i="2" a="1"/>
  <c r="H539" i="2"/>
  <c r="H540" i="2" a="1"/>
  <c r="H540" i="2" s="1"/>
  <c r="H541" i="2" a="1"/>
  <c r="H541" i="2" s="1"/>
  <c r="H542" i="2" a="1"/>
  <c r="H542" i="2" s="1"/>
  <c r="H543" i="2" a="1"/>
  <c r="H543" i="2" s="1"/>
  <c r="H544" i="2" a="1"/>
  <c r="H544" i="2" s="1"/>
  <c r="H545" i="2" a="1"/>
  <c r="H545" i="2" s="1"/>
  <c r="H546" i="2" a="1"/>
  <c r="H546" i="2" s="1"/>
  <c r="H547" i="2" a="1"/>
  <c r="H547" i="2"/>
  <c r="H548" i="2" a="1"/>
  <c r="H548" i="2" s="1"/>
  <c r="H549" i="2" a="1"/>
  <c r="H549" i="2" s="1"/>
  <c r="H550" i="2" a="1"/>
  <c r="H550" i="2" s="1"/>
  <c r="H551" i="2" a="1"/>
  <c r="H551" i="2"/>
  <c r="H552" i="2" a="1"/>
  <c r="H552" i="2" s="1"/>
  <c r="H553" i="2" a="1"/>
  <c r="H553" i="2" s="1"/>
  <c r="H554" i="2" a="1"/>
  <c r="H554" i="2" s="1"/>
  <c r="H555" i="2" a="1"/>
  <c r="H555" i="2" s="1"/>
  <c r="H556" i="2" a="1"/>
  <c r="H556" i="2" s="1"/>
  <c r="H557" i="2" a="1"/>
  <c r="H557" i="2"/>
  <c r="H558" i="2" a="1"/>
  <c r="H558" i="2"/>
  <c r="H559" i="2" a="1"/>
  <c r="H559" i="2"/>
  <c r="H560" i="2" a="1"/>
  <c r="H560" i="2" s="1"/>
  <c r="H561" i="2" a="1"/>
  <c r="H561" i="2" s="1"/>
  <c r="H562" i="2" a="1"/>
  <c r="H562" i="2" s="1"/>
  <c r="H563" i="2" a="1"/>
  <c r="H563" i="2" s="1"/>
  <c r="H564" i="2" a="1"/>
  <c r="H564" i="2"/>
  <c r="H565" i="2" a="1"/>
  <c r="H565" i="2"/>
  <c r="H566" i="2" a="1"/>
  <c r="H566" i="2"/>
  <c r="H567" i="2" a="1"/>
  <c r="H567" i="2" s="1"/>
  <c r="H568" i="2" a="1"/>
  <c r="H568" i="2" s="1"/>
  <c r="H569" i="2" a="1"/>
  <c r="H569" i="2" s="1"/>
  <c r="H570" i="2" a="1"/>
  <c r="H570" i="2" s="1"/>
  <c r="H571" i="2" a="1"/>
  <c r="H571" i="2"/>
  <c r="H572" i="2" a="1"/>
  <c r="H572" i="2"/>
  <c r="H573" i="2" a="1"/>
  <c r="H573" i="2" s="1"/>
  <c r="H574" i="2" a="1"/>
  <c r="H574" i="2"/>
  <c r="H575" i="2" a="1"/>
  <c r="H575" i="2" s="1"/>
  <c r="H576" i="2" a="1"/>
  <c r="H576" i="2" s="1"/>
  <c r="H577" i="2" a="1"/>
  <c r="H577" i="2" s="1"/>
  <c r="H578" i="2" a="1"/>
  <c r="H578" i="2"/>
  <c r="H579" i="2" a="1"/>
  <c r="H579" i="2" s="1"/>
  <c r="H580" i="2" a="1"/>
  <c r="H580" i="2" s="1"/>
  <c r="H581" i="2" a="1"/>
  <c r="H581" i="2"/>
  <c r="H582" i="2" a="1"/>
  <c r="H582" i="2" s="1"/>
  <c r="H583" i="2" a="1"/>
  <c r="H583" i="2" s="1"/>
  <c r="H584" i="2" a="1"/>
  <c r="H584" i="2" s="1"/>
  <c r="H585" i="2" a="1"/>
  <c r="H585" i="2" s="1"/>
  <c r="H586" i="2" a="1"/>
  <c r="H586" i="2"/>
  <c r="H587" i="2" a="1"/>
  <c r="H587" i="2" s="1"/>
  <c r="H588" i="2" a="1"/>
  <c r="H588" i="2" s="1"/>
  <c r="H589" i="2" a="1"/>
  <c r="H589" i="2" s="1"/>
  <c r="H590" i="2" a="1"/>
  <c r="H590" i="2" s="1"/>
  <c r="H591" i="2" a="1"/>
  <c r="H591" i="2" s="1"/>
  <c r="H592" i="2" a="1"/>
  <c r="H592" i="2"/>
  <c r="H593" i="2" a="1"/>
  <c r="H593" i="2"/>
  <c r="H594" i="2" a="1"/>
  <c r="H594" i="2"/>
  <c r="H595" i="2" a="1"/>
  <c r="H595" i="2" s="1"/>
  <c r="H596" i="2" a="1"/>
  <c r="H596" i="2"/>
  <c r="H597" i="2" a="1"/>
  <c r="H597" i="2" s="1"/>
  <c r="H598" i="2" a="1"/>
  <c r="H598" i="2" s="1"/>
  <c r="H599" i="2" a="1"/>
  <c r="H599" i="2"/>
  <c r="H600" i="2" a="1"/>
  <c r="H600" i="2" s="1"/>
  <c r="H601" i="2" a="1"/>
  <c r="H601" i="2" s="1"/>
  <c r="H602" i="2" a="1"/>
  <c r="H602" i="2"/>
  <c r="H603" i="2" a="1"/>
  <c r="H603" i="2" s="1"/>
  <c r="H604" i="2" a="1"/>
  <c r="H604" i="2"/>
  <c r="H605" i="2" a="1"/>
  <c r="H605" i="2" s="1"/>
  <c r="H606" i="2" a="1"/>
  <c r="H606" i="2"/>
  <c r="H607" i="2" a="1"/>
  <c r="H607" i="2"/>
  <c r="H608" i="2" a="1"/>
  <c r="H608" i="2" s="1"/>
  <c r="H609" i="2" a="1"/>
  <c r="H609" i="2" s="1"/>
  <c r="H610" i="2" a="1"/>
  <c r="H610" i="2"/>
  <c r="H611" i="2" a="1"/>
  <c r="H611" i="2" s="1"/>
  <c r="H612" i="2" a="1"/>
  <c r="H612" i="2" s="1"/>
  <c r="H613" i="2" a="1"/>
  <c r="H613" i="2"/>
  <c r="H614" i="2" a="1"/>
  <c r="H614" i="2" s="1"/>
  <c r="H615" i="2" a="1"/>
  <c r="H615" i="2" s="1"/>
  <c r="H616" i="2" a="1"/>
  <c r="H616" i="2"/>
  <c r="H617" i="2" a="1"/>
  <c r="H617" i="2"/>
  <c r="H618" i="2" a="1"/>
  <c r="H618" i="2"/>
  <c r="H619" i="2" a="1"/>
  <c r="H619" i="2" s="1"/>
  <c r="H620" i="2" a="1"/>
  <c r="H620" i="2"/>
  <c r="H621" i="2" a="1"/>
  <c r="H621" i="2" s="1"/>
  <c r="H622" i="2" a="1"/>
  <c r="H622" i="2"/>
  <c r="H623" i="2" a="1"/>
  <c r="H623" i="2"/>
  <c r="H624" i="2" a="1"/>
  <c r="H624" i="2" s="1"/>
  <c r="H625" i="2" a="1"/>
  <c r="H625" i="2" s="1"/>
  <c r="H626" i="2" a="1"/>
  <c r="H626" i="2"/>
  <c r="H627" i="2" a="1"/>
  <c r="H627" i="2" s="1"/>
  <c r="H628" i="2" a="1"/>
  <c r="H628" i="2" s="1"/>
  <c r="H629" i="2" a="1"/>
  <c r="H629" i="2"/>
  <c r="H630" i="2" a="1"/>
  <c r="H630" i="2"/>
  <c r="H631" i="2" a="1"/>
  <c r="H631" i="2" s="1"/>
  <c r="H632" i="2" a="1"/>
  <c r="H632" i="2" s="1"/>
  <c r="H633" i="2" a="1"/>
  <c r="H633" i="2" s="1"/>
  <c r="H634" i="2" a="1"/>
  <c r="H634" i="2" s="1"/>
  <c r="H635" i="2" a="1"/>
  <c r="H635" i="2"/>
  <c r="H636" i="2" a="1"/>
  <c r="H636" i="2"/>
  <c r="H637" i="2" a="1"/>
  <c r="H637" i="2"/>
  <c r="H638" i="2" a="1"/>
  <c r="H638" i="2"/>
  <c r="H639" i="2" a="1"/>
  <c r="H639" i="2" s="1"/>
  <c r="H640" i="2" a="1"/>
  <c r="H640" i="2" s="1"/>
  <c r="H641" i="2" a="1"/>
  <c r="H641" i="2" s="1"/>
  <c r="H642" i="2" a="1"/>
  <c r="H642" i="2"/>
  <c r="H643" i="2" a="1"/>
  <c r="H643" i="2" s="1"/>
  <c r="H644" i="2" a="1"/>
  <c r="H644" i="2"/>
  <c r="H645" i="2" a="1"/>
  <c r="H645" i="2" s="1"/>
  <c r="H646" i="2" a="1"/>
  <c r="H646" i="2" s="1"/>
  <c r="H647" i="2" a="1"/>
  <c r="H647" i="2" s="1"/>
  <c r="H648" i="2" a="1"/>
  <c r="H648" i="2" s="1"/>
  <c r="H649" i="2" a="1"/>
  <c r="H649" i="2"/>
  <c r="H650" i="2" a="1"/>
  <c r="H650" i="2"/>
  <c r="H651" i="2" a="1"/>
  <c r="H651" i="2" s="1"/>
  <c r="H652" i="2" a="1"/>
  <c r="H652" i="2"/>
  <c r="H653" i="2" a="1"/>
  <c r="H653" i="2"/>
  <c r="H654" i="2" a="1"/>
  <c r="H654" i="2" s="1"/>
  <c r="H655" i="2" a="1"/>
  <c r="H655" i="2" s="1"/>
  <c r="H656" i="2" a="1"/>
  <c r="H656" i="2"/>
  <c r="H657" i="2" a="1"/>
  <c r="H657" i="2" s="1"/>
  <c r="H658" i="2" a="1"/>
  <c r="H658" i="2"/>
  <c r="H659" i="2" a="1"/>
  <c r="H659" i="2"/>
  <c r="H660" i="2" a="1"/>
  <c r="H660" i="2" s="1"/>
  <c r="H661" i="2" a="1"/>
  <c r="H661" i="2" s="1"/>
  <c r="H662" i="2" a="1"/>
  <c r="H662" i="2" s="1"/>
  <c r="H663" i="2" a="1"/>
  <c r="H663" i="2" s="1"/>
  <c r="H664" i="2" a="1"/>
  <c r="H664" i="2"/>
  <c r="H665" i="2" a="1"/>
  <c r="H665" i="2"/>
  <c r="H666" i="2" a="1"/>
  <c r="H666" i="2" s="1"/>
  <c r="H667" i="2" a="1"/>
  <c r="H667" i="2" s="1"/>
  <c r="H668" i="2" a="1"/>
  <c r="H668" i="2" s="1"/>
  <c r="H669" i="2" a="1"/>
  <c r="H669" i="2" s="1"/>
  <c r="H670" i="2" a="1"/>
  <c r="H670" i="2"/>
  <c r="H671" i="2" a="1"/>
  <c r="H671" i="2"/>
  <c r="H672" i="2" a="1"/>
  <c r="H672" i="2"/>
  <c r="H673" i="2" a="1"/>
  <c r="H673" i="2" s="1"/>
  <c r="H674" i="2" a="1"/>
  <c r="H674" i="2" s="1"/>
  <c r="H675" i="2" a="1"/>
  <c r="H675" i="2" s="1"/>
  <c r="H676" i="2" a="1"/>
  <c r="H676" i="2" s="1"/>
  <c r="H677" i="2" a="1"/>
  <c r="H677" i="2" s="1"/>
  <c r="H678" i="2" a="1"/>
  <c r="H678" i="2"/>
  <c r="H679" i="2" a="1"/>
  <c r="H679" i="2" s="1"/>
  <c r="H680" i="2" a="1"/>
  <c r="H680" i="2" s="1"/>
  <c r="H681" i="2" a="1"/>
  <c r="H681" i="2" s="1"/>
  <c r="H682" i="2" a="1"/>
  <c r="H682" i="2"/>
  <c r="H683" i="2" a="1"/>
  <c r="H683" i="2" s="1"/>
  <c r="H684" i="2" a="1"/>
  <c r="H684" i="2" s="1"/>
  <c r="H685" i="2" a="1"/>
  <c r="H685" i="2"/>
  <c r="H686" i="2" a="1"/>
  <c r="H686" i="2" s="1"/>
  <c r="H687" i="2" a="1"/>
  <c r="H687" i="2" s="1"/>
  <c r="H688" i="2" a="1"/>
  <c r="H688" i="2" s="1"/>
  <c r="H689" i="2" a="1"/>
  <c r="H689" i="2"/>
  <c r="H690" i="2" a="1"/>
  <c r="H690" i="2" s="1"/>
  <c r="H691" i="2" a="1"/>
  <c r="H691" i="2" s="1"/>
  <c r="H692" i="2" a="1"/>
  <c r="H692" i="2" s="1"/>
  <c r="H693" i="2" a="1"/>
  <c r="H693" i="2" s="1"/>
  <c r="H694" i="2" a="1"/>
  <c r="H694" i="2"/>
  <c r="H695" i="2" a="1"/>
  <c r="H695" i="2" s="1"/>
  <c r="H696" i="2" a="1"/>
  <c r="H696" i="2" s="1"/>
  <c r="H697" i="2" a="1"/>
  <c r="H697" i="2" s="1"/>
  <c r="H698" i="2" a="1"/>
  <c r="H698" i="2"/>
  <c r="H699" i="2" a="1"/>
  <c r="H699" i="2" s="1"/>
  <c r="H700" i="2" a="1"/>
  <c r="H700" i="2" s="1"/>
  <c r="H701" i="2" a="1"/>
  <c r="H701" i="2"/>
  <c r="H702" i="2" a="1"/>
  <c r="H702" i="2"/>
  <c r="H703" i="2" a="1"/>
  <c r="H703" i="2" s="1"/>
  <c r="H704" i="2" a="1"/>
  <c r="H704" i="2"/>
  <c r="H705" i="2" a="1"/>
  <c r="H705" i="2" s="1"/>
  <c r="H706" i="2" a="1"/>
  <c r="H706" i="2" s="1"/>
  <c r="H707" i="2" a="1"/>
  <c r="H707" i="2" s="1"/>
  <c r="H708" i="2" a="1"/>
  <c r="H708" i="2" s="1"/>
  <c r="H709" i="2" a="1"/>
  <c r="H709" i="2"/>
  <c r="H710" i="2" a="1"/>
  <c r="H710" i="2" s="1"/>
  <c r="H711" i="2" a="1"/>
  <c r="H711" i="2" s="1"/>
  <c r="H712" i="2" a="1"/>
  <c r="H712" i="2"/>
  <c r="H713" i="2" a="1"/>
  <c r="H713" i="2" s="1"/>
  <c r="H714" i="2" a="1"/>
  <c r="H714" i="2" s="1"/>
  <c r="H715" i="2" a="1"/>
  <c r="H715" i="2" s="1"/>
  <c r="H716" i="2" a="1"/>
  <c r="H716" i="2" s="1"/>
  <c r="H717" i="2" a="1"/>
  <c r="H717" i="2" s="1"/>
  <c r="H718" i="2" a="1"/>
  <c r="H718" i="2" s="1"/>
  <c r="H719" i="2" a="1"/>
  <c r="H719" i="2" s="1"/>
  <c r="H720" i="2" a="1"/>
  <c r="H720" i="2" s="1"/>
  <c r="H721" i="2" a="1"/>
  <c r="H721" i="2"/>
  <c r="H722" i="2" a="1"/>
  <c r="H722" i="2" s="1"/>
  <c r="H723" i="2" a="1"/>
  <c r="H723" i="2" s="1"/>
  <c r="H724" i="2" a="1"/>
  <c r="H724" i="2" s="1"/>
  <c r="H725" i="2" a="1"/>
  <c r="H725" i="2" s="1"/>
  <c r="H726" i="2" a="1"/>
  <c r="H726" i="2" s="1"/>
  <c r="H727" i="2" a="1"/>
  <c r="H727" i="2"/>
  <c r="H728" i="2" a="1"/>
  <c r="H728" i="2" s="1"/>
  <c r="H729" i="2" a="1"/>
  <c r="H729" i="2" s="1"/>
  <c r="H730" i="2" a="1"/>
  <c r="H730" i="2" s="1"/>
  <c r="H731" i="2" a="1"/>
  <c r="H731" i="2"/>
  <c r="H732" i="2" a="1"/>
  <c r="H732" i="2" s="1"/>
  <c r="H733" i="2" a="1"/>
  <c r="H733" i="2" s="1"/>
  <c r="H734" i="2" a="1"/>
  <c r="H734" i="2" s="1"/>
  <c r="H735" i="2" a="1"/>
  <c r="H735" i="2" s="1"/>
  <c r="H736" i="2" a="1"/>
  <c r="H736" i="2" s="1"/>
  <c r="H737" i="2" a="1"/>
  <c r="H737" i="2" s="1"/>
  <c r="H738" i="2" a="1"/>
  <c r="H738" i="2"/>
  <c r="H739" i="2" a="1"/>
  <c r="H739" i="2" s="1"/>
  <c r="H740" i="2" a="1"/>
  <c r="H740" i="2"/>
  <c r="H741" i="2" a="1"/>
  <c r="H741" i="2" s="1"/>
  <c r="H742" i="2" a="1"/>
  <c r="H742" i="2" s="1"/>
  <c r="H743" i="2" a="1"/>
  <c r="H743" i="2"/>
  <c r="H744" i="2" a="1"/>
  <c r="H744" i="2" s="1"/>
  <c r="H745" i="2" a="1"/>
  <c r="H745" i="2" s="1"/>
  <c r="H746" i="2" a="1"/>
  <c r="H746" i="2"/>
  <c r="H747" i="2" a="1"/>
  <c r="H747" i="2" s="1"/>
  <c r="H748" i="2" a="1"/>
  <c r="H748" i="2"/>
  <c r="H749" i="2" a="1"/>
  <c r="H749" i="2"/>
  <c r="H750" i="2" a="1"/>
  <c r="H750" i="2" s="1"/>
  <c r="H751" i="2" a="1"/>
  <c r="H751" i="2" s="1"/>
  <c r="H752" i="2" a="1"/>
  <c r="H752" i="2" s="1"/>
  <c r="H753" i="2" a="1"/>
  <c r="H753" i="2" s="1"/>
  <c r="H754" i="2" a="1"/>
  <c r="H754" i="2" s="1"/>
  <c r="H755" i="2" a="1"/>
  <c r="H755" i="2"/>
  <c r="H756" i="2" a="1"/>
  <c r="H756" i="2"/>
  <c r="H757" i="2" a="1"/>
  <c r="H757" i="2"/>
  <c r="H758" i="2" a="1"/>
  <c r="H758" i="2" s="1"/>
  <c r="H759" i="2" a="1"/>
  <c r="H759" i="2" s="1"/>
  <c r="H760" i="2" a="1"/>
  <c r="H760" i="2" s="1"/>
  <c r="H761" i="2" a="1"/>
  <c r="H761" i="2" s="1"/>
  <c r="H762" i="2" a="1"/>
  <c r="H762" i="2"/>
  <c r="H763" i="2" a="1"/>
  <c r="H763" i="2"/>
  <c r="H764" i="2" a="1"/>
  <c r="H764" i="2"/>
  <c r="H765" i="2" a="1"/>
  <c r="H765" i="2" s="1"/>
  <c r="H766" i="2" a="1"/>
  <c r="H766" i="2"/>
  <c r="H767" i="2" a="1"/>
  <c r="H767" i="2" s="1"/>
  <c r="H768" i="2" a="1"/>
  <c r="H768" i="2"/>
  <c r="H769" i="2" a="1"/>
  <c r="H769" i="2"/>
  <c r="H770" i="2" a="1"/>
  <c r="H770" i="2"/>
  <c r="H771" i="2" a="1"/>
  <c r="H771" i="2" s="1"/>
  <c r="H772" i="2" a="1"/>
  <c r="H772" i="2" s="1"/>
  <c r="H773" i="2" a="1"/>
  <c r="H773" i="2"/>
  <c r="H774" i="2" a="1"/>
  <c r="H774" i="2" s="1"/>
  <c r="H775" i="2" a="1"/>
  <c r="H775" i="2" s="1"/>
  <c r="H776" i="2" a="1"/>
  <c r="H776" i="2"/>
  <c r="H777" i="2" a="1"/>
  <c r="H777" i="2"/>
  <c r="H778" i="2" a="1"/>
  <c r="H778" i="2" s="1"/>
  <c r="H779" i="2" a="1"/>
  <c r="H779" i="2"/>
  <c r="H780" i="2" a="1"/>
  <c r="H780" i="2"/>
  <c r="H781" i="2" a="1"/>
  <c r="H781" i="2" s="1"/>
  <c r="H782" i="2" a="1"/>
  <c r="H782" i="2" s="1"/>
  <c r="H783" i="2" a="1"/>
  <c r="H783" i="2"/>
  <c r="H784" i="2" a="1"/>
  <c r="H784" i="2" s="1"/>
  <c r="H785" i="2" a="1"/>
  <c r="H785" i="2"/>
  <c r="H786" i="2" a="1"/>
  <c r="H786" i="2"/>
  <c r="H787" i="2" a="1"/>
  <c r="H787" i="2" s="1"/>
  <c r="H788" i="2" a="1"/>
  <c r="H788" i="2"/>
  <c r="H789" i="2" a="1"/>
  <c r="H789" i="2" s="1"/>
  <c r="H790" i="2" a="1"/>
  <c r="H790" i="2" s="1"/>
  <c r="H791" i="2" a="1"/>
  <c r="H791" i="2"/>
  <c r="H792" i="2" a="1"/>
  <c r="H792" i="2"/>
  <c r="H793" i="2" a="1"/>
  <c r="H793" i="2"/>
  <c r="H794" i="2" a="1"/>
  <c r="H794" i="2" s="1"/>
  <c r="H795" i="2" a="1"/>
  <c r="H795" i="2"/>
  <c r="H796" i="2" a="1"/>
  <c r="H796" i="2" s="1"/>
  <c r="H797" i="2" a="1"/>
  <c r="H797" i="2" s="1"/>
  <c r="H798" i="2" a="1"/>
  <c r="H798" i="2" s="1"/>
  <c r="H799" i="2" a="1"/>
  <c r="H799" i="2"/>
  <c r="H800" i="2" a="1"/>
  <c r="H800" i="2" s="1"/>
  <c r="H801" i="2" a="1"/>
  <c r="H801" i="2"/>
  <c r="H802" i="2" a="1"/>
  <c r="H802" i="2" s="1"/>
  <c r="H803" i="2" a="1"/>
  <c r="H803" i="2" s="1"/>
  <c r="H804" i="2" a="1"/>
  <c r="H804" i="2"/>
  <c r="H805" i="2" a="1"/>
  <c r="H805" i="2"/>
  <c r="H806" i="2" a="1"/>
  <c r="H806" i="2"/>
  <c r="H807" i="2" a="1"/>
  <c r="H807" i="2" s="1"/>
  <c r="H808" i="2" a="1"/>
  <c r="H808" i="2" s="1"/>
  <c r="H809" i="2" a="1"/>
  <c r="H809" i="2"/>
  <c r="H810" i="2" a="1"/>
  <c r="H810" i="2" s="1"/>
  <c r="H811" i="2" a="1"/>
  <c r="H811" i="2"/>
  <c r="H812" i="2" a="1"/>
  <c r="H812" i="2" s="1"/>
  <c r="H813" i="2" a="1"/>
  <c r="H813" i="2" s="1"/>
  <c r="H814" i="2" a="1"/>
  <c r="H814" i="2" s="1"/>
  <c r="H815" i="2" a="1"/>
  <c r="H815" i="2"/>
  <c r="H816" i="2" a="1"/>
  <c r="H816" i="2"/>
  <c r="H817" i="2" a="1"/>
  <c r="H817" i="2" s="1"/>
  <c r="H818" i="2" a="1"/>
  <c r="H818" i="2"/>
  <c r="H819" i="2" a="1"/>
  <c r="H819" i="2"/>
  <c r="H820" i="2" a="1"/>
  <c r="H820" i="2" s="1"/>
  <c r="H821" i="2" a="1"/>
  <c r="H821" i="2"/>
  <c r="H822" i="2" a="1"/>
  <c r="H822" i="2"/>
  <c r="H823" i="2" a="1"/>
  <c r="H823" i="2"/>
  <c r="H824" i="2" a="1"/>
  <c r="H824" i="2"/>
  <c r="H825" i="2" a="1"/>
  <c r="H825" i="2"/>
  <c r="H826" i="2" a="1"/>
  <c r="H826" i="2" s="1"/>
  <c r="H827" i="2" a="1"/>
  <c r="H827" i="2" s="1"/>
  <c r="H828" i="2" a="1"/>
  <c r="H828" i="2"/>
  <c r="H829" i="2" a="1"/>
  <c r="H829" i="2"/>
  <c r="H830" i="2" a="1"/>
  <c r="H830" i="2"/>
  <c r="H831" i="2" a="1"/>
  <c r="H831" i="2" s="1"/>
  <c r="H832" i="2" a="1"/>
  <c r="H832" i="2" s="1"/>
  <c r="H833" i="2" a="1"/>
  <c r="H833" i="2" s="1"/>
  <c r="H834" i="2" a="1"/>
  <c r="H834" i="2"/>
  <c r="H835" i="2" a="1"/>
  <c r="H835" i="2"/>
  <c r="H836" i="2" a="1"/>
  <c r="H836" i="2" s="1"/>
  <c r="H837" i="2" a="1"/>
  <c r="H837" i="2" s="1"/>
  <c r="H838" i="2" a="1"/>
  <c r="H838" i="2" s="1"/>
  <c r="H839" i="2" a="1"/>
  <c r="H839" i="2"/>
  <c r="H840" i="2" a="1"/>
  <c r="H840" i="2" s="1"/>
  <c r="H841" i="2" a="1"/>
  <c r="H841" i="2"/>
  <c r="H842" i="2" a="1"/>
  <c r="H842" i="2"/>
  <c r="H843" i="2" a="1"/>
  <c r="H843" i="2" s="1"/>
  <c r="H844" i="2" a="1"/>
  <c r="H844" i="2" s="1"/>
  <c r="H845" i="2" a="1"/>
  <c r="H845" i="2" s="1"/>
  <c r="H846" i="2" a="1"/>
  <c r="H846" i="2" s="1"/>
  <c r="H847" i="2" a="1"/>
  <c r="H847" i="2"/>
  <c r="H848" i="2" a="1"/>
  <c r="H848" i="2"/>
  <c r="H849" i="2" a="1"/>
  <c r="H849" i="2" s="1"/>
  <c r="H850" i="2" a="1"/>
  <c r="H850" i="2" s="1"/>
  <c r="H851" i="2" a="1"/>
  <c r="H851" i="2"/>
  <c r="H852" i="2" a="1"/>
  <c r="H852" i="2" s="1"/>
  <c r="H853" i="2" a="1"/>
  <c r="H853" i="2" s="1"/>
  <c r="H854" i="2" a="1"/>
  <c r="H854" i="2" s="1"/>
  <c r="H855" i="2" a="1"/>
  <c r="H855" i="2"/>
  <c r="H856" i="2" a="1"/>
  <c r="H856" i="2" s="1"/>
  <c r="H857" i="2" a="1"/>
  <c r="H857" i="2" s="1"/>
  <c r="H858" i="2" a="1"/>
  <c r="H858" i="2"/>
  <c r="H859" i="2" a="1"/>
  <c r="H859" i="2" s="1"/>
  <c r="H860" i="2" a="1"/>
  <c r="H860" i="2" s="1"/>
  <c r="H861" i="2" a="1"/>
  <c r="H861" i="2"/>
  <c r="H862" i="2" a="1"/>
  <c r="H862" i="2" s="1"/>
  <c r="H863" i="2" a="1"/>
  <c r="H863" i="2"/>
  <c r="H864" i="2" a="1"/>
  <c r="H864" i="2" s="1"/>
  <c r="H865" i="2" a="1"/>
  <c r="H865" i="2"/>
  <c r="H866" i="2" a="1"/>
  <c r="H866" i="2" s="1"/>
  <c r="H867" i="2" a="1"/>
  <c r="H867" i="2" s="1"/>
  <c r="H868" i="2" a="1"/>
  <c r="H868" i="2" s="1"/>
  <c r="H869" i="2" a="1"/>
  <c r="H869" i="2"/>
  <c r="H870" i="2" a="1"/>
  <c r="H870" i="2"/>
  <c r="H871" i="2" a="1"/>
  <c r="H871" i="2"/>
  <c r="H872" i="2" a="1"/>
  <c r="H872" i="2" s="1"/>
  <c r="H873" i="2" a="1"/>
  <c r="H873" i="2"/>
  <c r="H874" i="2" a="1"/>
  <c r="H874" i="2" s="1"/>
  <c r="H875" i="2" a="1"/>
  <c r="H875" i="2"/>
  <c r="H876" i="2" a="1"/>
  <c r="H876" i="2"/>
  <c r="H877" i="2" a="1"/>
  <c r="H877" i="2"/>
  <c r="H878" i="2" a="1"/>
  <c r="H878" i="2"/>
  <c r="H879" i="2" a="1"/>
  <c r="H879" i="2" s="1"/>
  <c r="H880" i="2" a="1"/>
  <c r="H880" i="2" s="1"/>
  <c r="H881" i="2" a="1"/>
  <c r="H881" i="2" s="1"/>
  <c r="H882" i="2" a="1"/>
  <c r="H882" i="2"/>
  <c r="H883" i="2" a="1"/>
  <c r="H883" i="2" s="1"/>
  <c r="H884" i="2" a="1"/>
  <c r="H884" i="2"/>
  <c r="H885" i="2" a="1"/>
  <c r="H885" i="2" s="1"/>
  <c r="H886" i="2" a="1"/>
  <c r="H886" i="2" s="1"/>
  <c r="H887" i="2" a="1"/>
  <c r="H887" i="2" s="1"/>
  <c r="H888" i="2" a="1"/>
  <c r="H888" i="2" s="1"/>
  <c r="H889" i="2" a="1"/>
  <c r="H889" i="2"/>
  <c r="H890" i="2" a="1"/>
  <c r="H890" i="2"/>
  <c r="H891" i="2" a="1"/>
  <c r="H891" i="2" s="1"/>
  <c r="H892" i="2" a="1"/>
  <c r="H892" i="2" s="1"/>
  <c r="H893" i="2" a="1"/>
  <c r="H893" i="2"/>
  <c r="H894" i="2" a="1"/>
  <c r="H894" i="2" s="1"/>
  <c r="H895" i="2" a="1"/>
  <c r="H895" i="2" s="1"/>
  <c r="H896" i="2" a="1"/>
  <c r="H896" i="2"/>
  <c r="H897" i="2" a="1"/>
  <c r="H897" i="2"/>
  <c r="H898" i="2" a="1"/>
  <c r="H898" i="2" s="1"/>
  <c r="H899" i="2" a="1"/>
  <c r="H899" i="2" s="1"/>
  <c r="H900" i="2" a="1"/>
  <c r="H900" i="2"/>
  <c r="H901" i="2" a="1"/>
  <c r="H901" i="2" s="1"/>
  <c r="H902" i="2" a="1"/>
  <c r="H902" i="2" s="1"/>
  <c r="H903" i="2" a="1"/>
  <c r="H903" i="2" s="1"/>
  <c r="H904" i="2" a="1"/>
  <c r="H904" i="2" s="1"/>
  <c r="H905" i="2" a="1"/>
  <c r="H905" i="2" s="1"/>
  <c r="H906" i="2" a="1"/>
  <c r="H906" i="2"/>
  <c r="H907" i="2" a="1"/>
  <c r="H907" i="2" s="1"/>
  <c r="H908" i="2" a="1"/>
  <c r="H908" i="2"/>
  <c r="H909" i="2" a="1"/>
  <c r="H909" i="2" s="1"/>
  <c r="H910" i="2" a="1"/>
  <c r="H910" i="2" s="1"/>
  <c r="H911" i="2" a="1"/>
  <c r="H911" i="2"/>
  <c r="H912" i="2" a="1"/>
  <c r="H912" i="2" s="1"/>
  <c r="H913" i="2" a="1"/>
  <c r="H913" i="2"/>
  <c r="H914" i="2" a="1"/>
  <c r="H914" i="2"/>
  <c r="H915" i="2" a="1"/>
  <c r="H915" i="2"/>
  <c r="H916" i="2" a="1"/>
  <c r="H916" i="2" s="1"/>
  <c r="H917" i="2" a="1"/>
  <c r="H917" i="2"/>
  <c r="H918" i="2" a="1"/>
  <c r="H918" i="2" s="1"/>
  <c r="H919" i="2" a="1"/>
  <c r="H919" i="2" s="1"/>
  <c r="H920" i="2" a="1"/>
  <c r="H920" i="2"/>
  <c r="H921" i="2" a="1"/>
  <c r="H921" i="2"/>
  <c r="H922" i="2" a="1"/>
  <c r="H922" i="2" s="1"/>
  <c r="H923" i="2" a="1"/>
  <c r="H923" i="2" s="1"/>
  <c r="H924" i="2" a="1"/>
  <c r="H924" i="2" s="1"/>
  <c r="H925" i="2" a="1"/>
  <c r="H925" i="2"/>
  <c r="H926" i="2" a="1"/>
  <c r="H926" i="2"/>
  <c r="H927" i="2" a="1"/>
  <c r="H927" i="2"/>
  <c r="H928" i="2" a="1"/>
  <c r="H928" i="2" s="1"/>
  <c r="H929" i="2" a="1"/>
  <c r="H929" i="2"/>
  <c r="H930" i="2" a="1"/>
  <c r="H930" i="2" s="1"/>
  <c r="H931" i="2" a="1"/>
  <c r="H931" i="2" s="1"/>
  <c r="H932" i="2" a="1"/>
  <c r="H932" i="2"/>
  <c r="H933" i="2" a="1"/>
  <c r="H933" i="2"/>
  <c r="H934" i="2" a="1"/>
  <c r="H934" i="2" s="1"/>
  <c r="H935" i="2" a="1"/>
  <c r="H935" i="2"/>
  <c r="H936" i="2" a="1"/>
  <c r="H936" i="2"/>
  <c r="H937" i="2" a="1"/>
  <c r="H937" i="2" s="1"/>
  <c r="H938" i="2" a="1"/>
  <c r="H938" i="2" s="1"/>
  <c r="H939" i="2" a="1"/>
  <c r="H939" i="2" s="1"/>
  <c r="H940" i="2" a="1"/>
  <c r="H940" i="2" s="1"/>
  <c r="H941" i="2" a="1"/>
  <c r="H941" i="2"/>
  <c r="H942" i="2" a="1"/>
  <c r="H942" i="2"/>
  <c r="H943" i="2" a="1"/>
  <c r="H943" i="2"/>
  <c r="H944" i="2" a="1"/>
  <c r="H944" i="2" s="1"/>
  <c r="H945" i="2" a="1"/>
  <c r="H945" i="2"/>
  <c r="H946" i="2" a="1"/>
  <c r="H946" i="2" s="1"/>
  <c r="H947" i="2" a="1"/>
  <c r="H947" i="2"/>
  <c r="H948" i="2" a="1"/>
  <c r="H948" i="2"/>
  <c r="H949" i="2" a="1"/>
  <c r="H949" i="2"/>
  <c r="H950" i="2" a="1"/>
  <c r="H950" i="2"/>
  <c r="H951" i="2" a="1"/>
  <c r="H951" i="2" s="1"/>
  <c r="H952" i="2" a="1"/>
  <c r="H952" i="2" s="1"/>
  <c r="H953" i="2" a="1"/>
  <c r="H953" i="2" s="1"/>
  <c r="H954" i="2" a="1"/>
  <c r="H954" i="2"/>
  <c r="H955" i="2" a="1"/>
  <c r="H955" i="2"/>
  <c r="H956" i="2" a="1"/>
  <c r="H956" i="2"/>
  <c r="H957" i="2" a="1"/>
  <c r="H957" i="2" s="1"/>
  <c r="H958" i="2" a="1"/>
  <c r="H958" i="2" s="1"/>
  <c r="H959" i="2" a="1"/>
  <c r="H959" i="2" s="1"/>
  <c r="H960" i="2" a="1"/>
  <c r="H960" i="2"/>
  <c r="H961" i="2" a="1"/>
  <c r="H961" i="2" s="1"/>
  <c r="H962" i="2" a="1"/>
  <c r="H962" i="2"/>
  <c r="H963" i="2" a="1"/>
  <c r="H963" i="2"/>
  <c r="H964" i="2" a="1"/>
  <c r="H964" i="2" s="1"/>
  <c r="H965" i="2" a="1"/>
  <c r="H965" i="2" s="1"/>
  <c r="H966" i="2" a="1"/>
  <c r="H966" i="2" s="1"/>
  <c r="H967" i="2" a="1"/>
  <c r="H967" i="2"/>
  <c r="H968" i="2" a="1"/>
  <c r="H968" i="2" s="1"/>
  <c r="H969" i="2" a="1"/>
  <c r="H969" i="2"/>
  <c r="H970" i="2" a="1"/>
  <c r="H970" i="2" s="1"/>
  <c r="H971" i="2" a="1"/>
  <c r="H971" i="2" s="1"/>
  <c r="H972" i="2" a="1"/>
  <c r="H972" i="2" s="1"/>
  <c r="H973" i="2" a="1"/>
  <c r="H973" i="2"/>
  <c r="H974" i="2" a="1"/>
  <c r="H974" i="2" s="1"/>
  <c r="H975" i="2" a="1"/>
  <c r="H975" i="2"/>
  <c r="H976" i="2" a="1"/>
  <c r="H976" i="2" s="1"/>
  <c r="H977" i="2" a="1"/>
  <c r="H977" i="2" s="1"/>
  <c r="H978" i="2" a="1"/>
  <c r="H978" i="2"/>
  <c r="H979" i="2" a="1"/>
  <c r="H979" i="2" s="1"/>
  <c r="H980" i="2" a="1"/>
  <c r="H980" i="2"/>
  <c r="H981" i="2" a="1"/>
  <c r="H981" i="2"/>
  <c r="H982" i="2" a="1"/>
  <c r="H982" i="2" s="1"/>
  <c r="H983" i="2" a="1"/>
  <c r="H983" i="2"/>
  <c r="H984" i="2" a="1"/>
  <c r="H984" i="2" s="1"/>
  <c r="H985" i="2" a="1"/>
  <c r="H985" i="2"/>
  <c r="H986" i="2" a="1"/>
  <c r="H986" i="2" s="1"/>
  <c r="H987" i="2" a="1"/>
  <c r="H987" i="2"/>
  <c r="H988" i="2" a="1"/>
  <c r="H988" i="2" s="1"/>
  <c r="H989" i="2" a="1"/>
  <c r="H989" i="2"/>
  <c r="H990" i="2" a="1"/>
  <c r="H990" i="2" s="1"/>
  <c r="H991" i="2" a="1"/>
  <c r="H991" i="2"/>
  <c r="H992" i="2" a="1"/>
  <c r="H992" i="2" s="1"/>
  <c r="H993" i="2" a="1"/>
  <c r="H993" i="2" s="1"/>
  <c r="H994" i="2" a="1"/>
  <c r="H994" i="2" s="1"/>
  <c r="H995" i="2" a="1"/>
  <c r="H995" i="2"/>
  <c r="H996" i="2" a="1"/>
  <c r="H996" i="2"/>
  <c r="H997" i="2" a="1"/>
  <c r="H997" i="2" s="1"/>
  <c r="H998" i="2" a="1"/>
  <c r="H998" i="2" s="1"/>
  <c r="H999" i="2" a="1"/>
  <c r="H999" i="2" s="1"/>
  <c r="H1000" i="2" a="1"/>
  <c r="H1000" i="2" s="1"/>
  <c r="H1001" i="2" a="1"/>
  <c r="H1001" i="2"/>
  <c r="H1002" i="2" a="1"/>
  <c r="H1002" i="2"/>
  <c r="H1003" i="2" a="1"/>
  <c r="H1003" i="2" s="1"/>
  <c r="H1004" i="2" a="1"/>
  <c r="H1004" i="2"/>
  <c r="H1005" i="2" a="1"/>
  <c r="H1005" i="2"/>
  <c r="H1006" i="2" a="1"/>
  <c r="H1006" i="2" s="1"/>
  <c r="H1007" i="2" a="1"/>
  <c r="H1007" i="2"/>
  <c r="H1008" i="2" a="1"/>
  <c r="H1008" i="2" s="1"/>
  <c r="H1009" i="2" a="1"/>
  <c r="H1009" i="2"/>
  <c r="H1010" i="2" a="1"/>
  <c r="H1010" i="2" s="1"/>
  <c r="H1011" i="2" a="1"/>
  <c r="H1011" i="2"/>
  <c r="H1012" i="2" a="1"/>
  <c r="H1012" i="2" s="1"/>
  <c r="H1013" i="2" a="1"/>
  <c r="H1013" i="2"/>
  <c r="H1014" i="2" a="1"/>
  <c r="H1014" i="2" s="1"/>
  <c r="H1015" i="2" a="1"/>
  <c r="H1015" i="2" s="1"/>
  <c r="H1016" i="2" a="1"/>
  <c r="H1016" i="2" s="1"/>
  <c r="H1017" i="2" a="1"/>
  <c r="H1017" i="2"/>
  <c r="H1018" i="2" a="1"/>
  <c r="H1018" i="2" s="1"/>
  <c r="H1019" i="2" a="1"/>
  <c r="H1019" i="2"/>
  <c r="H1020" i="2" a="1"/>
  <c r="H1020" i="2"/>
  <c r="H1021" i="2" a="1"/>
  <c r="H1021" i="2"/>
  <c r="H1022" i="2" a="1"/>
  <c r="H1022" i="2" s="1"/>
  <c r="H1023" i="2" a="1"/>
  <c r="H1023" i="2" s="1"/>
  <c r="H1024" i="2" a="1"/>
  <c r="H1024" i="2" s="1"/>
  <c r="H1025" i="2" a="1"/>
  <c r="H1025" i="2"/>
  <c r="H1026" i="2" a="1"/>
  <c r="H1026" i="2"/>
  <c r="H1027" i="2" a="1"/>
  <c r="H1027" i="2"/>
  <c r="H1028" i="2" a="1"/>
  <c r="H1028" i="2"/>
  <c r="H1029" i="2" a="1"/>
  <c r="H1029" i="2" s="1"/>
  <c r="H1030" i="2" a="1"/>
  <c r="H1030" i="2" s="1"/>
  <c r="H1031" i="2" a="1"/>
  <c r="H1031" i="2"/>
  <c r="H1032" i="2" a="1"/>
  <c r="H1032" i="2"/>
  <c r="H1033" i="2" a="1"/>
  <c r="H1033" i="2"/>
  <c r="H1034" i="2" a="1"/>
  <c r="H1034" i="2"/>
  <c r="H1035" i="2" a="1"/>
  <c r="H1035" i="2"/>
  <c r="H1036" i="2" a="1"/>
  <c r="H1036" i="2" s="1"/>
  <c r="H1037" i="2" a="1"/>
  <c r="H1037" i="2"/>
  <c r="H1038" i="2" a="1"/>
  <c r="H1038" i="2" s="1"/>
  <c r="H1039" i="2" a="1"/>
  <c r="H1039" i="2"/>
  <c r="H1040" i="2" a="1"/>
  <c r="H1040" i="2"/>
  <c r="H1041" i="2" a="1"/>
  <c r="H1041" i="2"/>
  <c r="H1042" i="2" a="1"/>
  <c r="H1042" i="2" s="1"/>
  <c r="H1043" i="2" a="1"/>
  <c r="H1043" i="2" s="1"/>
  <c r="H1044" i="2" a="1"/>
  <c r="H1044" i="2" s="1"/>
  <c r="H1045" i="2" a="1"/>
  <c r="H1045" i="2" s="1"/>
  <c r="H1046" i="2" a="1"/>
  <c r="H1046" i="2"/>
  <c r="H1047" i="2" a="1"/>
  <c r="H1047" i="2"/>
  <c r="H1048" i="2" a="1"/>
  <c r="H1048" i="2" s="1"/>
  <c r="H1049" i="2" a="1"/>
  <c r="H1049" i="2" s="1"/>
  <c r="H1050" i="2" a="1"/>
  <c r="H1050" i="2" s="1"/>
  <c r="H1051" i="2" a="1"/>
  <c r="H1051" i="2" s="1"/>
  <c r="H1052" i="2" a="1"/>
  <c r="H1052" i="2"/>
  <c r="H1053" i="2" a="1"/>
  <c r="H1053" i="2" s="1"/>
  <c r="H1054" i="2" a="1"/>
  <c r="H1054" i="2" s="1"/>
  <c r="H1055" i="2" a="1"/>
  <c r="H1055" i="2"/>
  <c r="H1056" i="2" a="1"/>
  <c r="H1056" i="2" s="1"/>
  <c r="H1057" i="2" a="1"/>
  <c r="H1057" i="2" s="1"/>
  <c r="H1058" i="2" a="1"/>
  <c r="H1058" i="2"/>
  <c r="H1059" i="2" a="1"/>
  <c r="H1059" i="2"/>
  <c r="H1060" i="2" a="1"/>
  <c r="H1060" i="2" s="1"/>
  <c r="H1061" i="2" a="1"/>
  <c r="H1061" i="2" s="1"/>
  <c r="H1062" i="2" a="1"/>
  <c r="H1062" i="2" s="1"/>
  <c r="H1063" i="2" a="1"/>
  <c r="H1063" i="2"/>
  <c r="H1064" i="2" a="1"/>
  <c r="H1064" i="2" s="1"/>
  <c r="H1065" i="2" a="1"/>
  <c r="H1065" i="2"/>
  <c r="H1066" i="2" a="1"/>
  <c r="H1066" i="2" s="1"/>
  <c r="H1067" i="2" a="1"/>
  <c r="H1067" i="2"/>
  <c r="H1068" i="2" a="1"/>
  <c r="H1068" i="2"/>
  <c r="H1069" i="2" a="1"/>
  <c r="H1069" i="2" s="1"/>
  <c r="H1070" i="2" a="1"/>
  <c r="H1070" i="2"/>
  <c r="H1071" i="2" a="1"/>
  <c r="H1071" i="2" s="1"/>
  <c r="H1072" i="2" a="1"/>
  <c r="H1072" i="2" s="1"/>
  <c r="H1073" i="2" a="1"/>
  <c r="H1073" i="2"/>
  <c r="H1074" i="2" a="1"/>
  <c r="H1074" i="2" s="1"/>
  <c r="H1075" i="2" a="1"/>
  <c r="H1075" i="2" s="1"/>
  <c r="H1076" i="2" a="1"/>
  <c r="H1076" i="2"/>
  <c r="H1077" i="2" a="1"/>
  <c r="H1077" i="2"/>
  <c r="H1078" i="2" a="1"/>
  <c r="H1078" i="2" s="1"/>
  <c r="H1079" i="2" a="1"/>
  <c r="H1079" i="2"/>
  <c r="H1080" i="2" a="1"/>
  <c r="H1080" i="2"/>
  <c r="H1081" i="2" a="1"/>
  <c r="H1081" i="2" s="1"/>
  <c r="H1082" i="2" a="1"/>
  <c r="H1082" i="2" s="1"/>
  <c r="H1083" i="2" a="1"/>
  <c r="H1083" i="2"/>
  <c r="H1084" i="2" a="1"/>
  <c r="H1084" i="2" s="1"/>
  <c r="H1085" i="2" a="1"/>
  <c r="H1085" i="2"/>
  <c r="H1086" i="2" a="1"/>
  <c r="H1086" i="2" s="1"/>
  <c r="H1087" i="2" a="1"/>
  <c r="H1087" i="2"/>
  <c r="H1088" i="2" a="1"/>
  <c r="H1088" i="2" s="1"/>
  <c r="H1089" i="2" a="1"/>
  <c r="H1089" i="2" s="1"/>
  <c r="H1090" i="2" a="1"/>
  <c r="H1090" i="2" s="1"/>
  <c r="H1091" i="2" a="1"/>
  <c r="H1091" i="2"/>
  <c r="H1092" i="2" a="1"/>
  <c r="H1092" i="2"/>
  <c r="H1093" i="2" a="1"/>
  <c r="H1093" i="2" s="1"/>
  <c r="H1094" i="2" a="1"/>
  <c r="H1094" i="2" s="1"/>
  <c r="H1095" i="2" a="1"/>
  <c r="H1095" i="2" s="1"/>
  <c r="H1096" i="2" a="1"/>
  <c r="H1096" i="2" s="1"/>
  <c r="H1097" i="2" a="1"/>
  <c r="H1097" i="2" s="1"/>
  <c r="H1098" i="2" a="1"/>
  <c r="H1098" i="2"/>
  <c r="H1099" i="2" a="1"/>
  <c r="H1099" i="2"/>
  <c r="H1100" i="2" a="1"/>
  <c r="H1100" i="2" s="1"/>
  <c r="H1101" i="2" a="1"/>
  <c r="H1101" i="2" s="1"/>
  <c r="H1102" i="2" a="1"/>
  <c r="H1102" i="2" s="1"/>
  <c r="H1103" i="2" a="1"/>
  <c r="H1103" i="2" s="1"/>
  <c r="H1104" i="2" a="1"/>
  <c r="H1104" i="2"/>
  <c r="H1105" i="2" a="1"/>
  <c r="H1105" i="2"/>
  <c r="H1106" i="2" a="1"/>
  <c r="H1106" i="2"/>
  <c r="H1107" i="2" a="1"/>
  <c r="H1107" i="2" s="1"/>
  <c r="H1108" i="2" a="1"/>
  <c r="H1108" i="2" s="1"/>
  <c r="H1109" i="2" a="1"/>
  <c r="H1109" i="2"/>
  <c r="H1110" i="2" a="1"/>
  <c r="H1110" i="2" s="1"/>
  <c r="H1111" i="2" a="1"/>
  <c r="H1111" i="2"/>
  <c r="H1112" i="2" a="1"/>
  <c r="H1112" i="2"/>
  <c r="H1113" i="2" a="1"/>
  <c r="H1113" i="2" s="1"/>
  <c r="H1114" i="2" a="1"/>
  <c r="H1114" i="2" s="1"/>
  <c r="H1115" i="2" a="1"/>
  <c r="H1115" i="2" s="1"/>
  <c r="H1116" i="2" a="1"/>
  <c r="H1116" i="2"/>
  <c r="H1117" i="2" a="1"/>
  <c r="H1117" i="2"/>
  <c r="H1118" i="2" a="1"/>
  <c r="H1118" i="2"/>
  <c r="H1119" i="2" a="1"/>
  <c r="H1119" i="2" s="1"/>
  <c r="H1120" i="2" a="1"/>
  <c r="H1120" i="2" s="1"/>
  <c r="H1121" i="2" a="1"/>
  <c r="H1121" i="2" s="1"/>
  <c r="H1122" i="2" a="1"/>
  <c r="H1122" i="2"/>
  <c r="H1123" i="2" a="1"/>
  <c r="H1123" i="2"/>
  <c r="H1124" i="2" a="1"/>
  <c r="H1124" i="2"/>
  <c r="H1125" i="2" a="1"/>
  <c r="H1125" i="2" s="1"/>
  <c r="H1126" i="2" a="1"/>
  <c r="H1126" i="2" s="1"/>
  <c r="H1127" i="2" a="1"/>
  <c r="H1127" i="2"/>
  <c r="H1128" i="2" a="1"/>
  <c r="H1128" i="2" s="1"/>
  <c r="H1129" i="2" a="1"/>
  <c r="H1129" i="2"/>
  <c r="H1130" i="2" a="1"/>
  <c r="H1130" i="2"/>
  <c r="H1131" i="2" a="1"/>
  <c r="H1131" i="2"/>
  <c r="H1132" i="2" a="1"/>
  <c r="H1132" i="2" s="1"/>
  <c r="H1133" i="2" a="1"/>
  <c r="H1133" i="2"/>
  <c r="H1134" i="2" a="1"/>
  <c r="H1134" i="2" s="1"/>
  <c r="H1135" i="2" a="1"/>
  <c r="H1135" i="2" s="1"/>
  <c r="H1136" i="2" a="1"/>
  <c r="H1136" i="2"/>
  <c r="H1137" i="2" a="1"/>
  <c r="H1137" i="2"/>
  <c r="H1138" i="2" a="1"/>
  <c r="H1138" i="2" s="1"/>
  <c r="H1139" i="2" a="1"/>
  <c r="H1139" i="2"/>
  <c r="H1140" i="2" a="1"/>
  <c r="H1140" i="2" s="1"/>
  <c r="H1141" i="2" a="1"/>
  <c r="H1141" i="2" s="1"/>
  <c r="H1142" i="2" a="1"/>
  <c r="H1142" i="2" s="1"/>
  <c r="H1143" i="2" a="1"/>
  <c r="H1143" i="2"/>
  <c r="H1144" i="2" a="1"/>
  <c r="H1144" i="2" s="1"/>
  <c r="H1145" i="2" a="1"/>
  <c r="H1145" i="2"/>
  <c r="H1146" i="2" a="1"/>
  <c r="H1146" i="2"/>
  <c r="H1147" i="2" a="1"/>
  <c r="H1147" i="2" s="1"/>
  <c r="H1148" i="2" a="1"/>
  <c r="H1148" i="2" s="1"/>
  <c r="H1149" i="2" a="1"/>
  <c r="H1149" i="2" s="1"/>
  <c r="H1150" i="2" a="1"/>
  <c r="H1150" i="2" s="1"/>
  <c r="H1151" i="2" a="1"/>
  <c r="H1151" i="2"/>
  <c r="H1152" i="2" a="1"/>
  <c r="H1152" i="2"/>
  <c r="H1153" i="2" a="1"/>
  <c r="H1153" i="2"/>
  <c r="H1154" i="2" a="1"/>
  <c r="H1154" i="2" s="1"/>
  <c r="H1155" i="2" a="1"/>
  <c r="H1155" i="2"/>
  <c r="H1156" i="2" a="1"/>
  <c r="H1156" i="2" s="1"/>
  <c r="H1157" i="2" a="1"/>
  <c r="H1157" i="2" s="1"/>
  <c r="H1158" i="2" a="1"/>
  <c r="H1158" i="2"/>
  <c r="H1159" i="2" a="1"/>
  <c r="H1159" i="2"/>
  <c r="H1160" i="2" a="1"/>
  <c r="H1160" i="2" s="1"/>
  <c r="H1161" i="2" a="1"/>
  <c r="H1161" i="2"/>
  <c r="H1162" i="2" a="1"/>
  <c r="H1162" i="2" s="1"/>
  <c r="H1163" i="2" a="1"/>
  <c r="H1163" i="2"/>
  <c r="H1164" i="2" a="1"/>
  <c r="H1164" i="2" s="1"/>
  <c r="H1165" i="2" a="1"/>
  <c r="H1165" i="2"/>
  <c r="H1166" i="2" a="1"/>
  <c r="H1166" i="2"/>
  <c r="H1167" i="2" a="1"/>
  <c r="H1167" i="2" s="1"/>
  <c r="H1168" i="2" a="1"/>
  <c r="H1168" i="2" s="1"/>
  <c r="H1169" i="2" a="1"/>
  <c r="H1169" i="2"/>
  <c r="H1170" i="2" a="1"/>
  <c r="H1170" i="2"/>
  <c r="H1171" i="2" a="1"/>
  <c r="H1171" i="2" s="1"/>
  <c r="H1172" i="2" a="1"/>
  <c r="H1172" i="2" s="1"/>
  <c r="H1173" i="2" a="1"/>
  <c r="H1173" i="2" s="1"/>
  <c r="H1174" i="2" a="1"/>
  <c r="H1174" i="2" s="1"/>
  <c r="H1175" i="2" a="1"/>
  <c r="H1175" i="2"/>
  <c r="H1176" i="2" a="1"/>
  <c r="H1176" i="2"/>
  <c r="H1177" i="2" a="1"/>
  <c r="H1177" i="2"/>
  <c r="H1178" i="2" a="1"/>
  <c r="H1178" i="2" s="1"/>
  <c r="H1179" i="2" a="1"/>
  <c r="H1179" i="2"/>
  <c r="H1180" i="2" a="1"/>
  <c r="H1180" i="2" s="1"/>
  <c r="H1181" i="2" a="1"/>
  <c r="H1181" i="2"/>
  <c r="H1182" i="2" a="1"/>
  <c r="H1182" i="2"/>
  <c r="H1183" i="2" a="1"/>
  <c r="H1183" i="2"/>
  <c r="H1184" i="2" a="1"/>
  <c r="H1184" i="2" s="1"/>
  <c r="H1185" i="2" a="1"/>
  <c r="H1185" i="2"/>
  <c r="H1186" i="2" a="1"/>
  <c r="H1186" i="2" s="1"/>
  <c r="H1187" i="2" a="1"/>
  <c r="H1187" i="2" s="1"/>
  <c r="H1188" i="2" a="1"/>
  <c r="H1188" i="2"/>
  <c r="H1189" i="2" a="1"/>
  <c r="H1189" i="2"/>
  <c r="H1190" i="2" a="1"/>
  <c r="H1190" i="2"/>
  <c r="H1191" i="2" a="1"/>
  <c r="H1191" i="2" s="1"/>
  <c r="H1192" i="2" a="1"/>
  <c r="H1192" i="2" s="1"/>
  <c r="H1193" i="2" a="1"/>
  <c r="H1193" i="2" s="1"/>
  <c r="H1194" i="2" a="1"/>
  <c r="H1194" i="2"/>
  <c r="H1195" i="2" a="1"/>
  <c r="H1195" i="2" s="1"/>
  <c r="H1196" i="2" a="1"/>
  <c r="H1196" i="2"/>
  <c r="H1197" i="2" a="1"/>
  <c r="H1197" i="2"/>
  <c r="H1198" i="2" a="1"/>
  <c r="H1198" i="2" s="1"/>
  <c r="H1199" i="2" a="1"/>
  <c r="H1199" i="2" s="1"/>
  <c r="H1200" i="2" a="1"/>
  <c r="H1200" i="2" s="1"/>
  <c r="H1201" i="2" a="1"/>
  <c r="H1201" i="2"/>
  <c r="H1202" i="2" a="1"/>
  <c r="H1202" i="2"/>
  <c r="H1203" i="2" a="1"/>
  <c r="H1203" i="2" s="1"/>
  <c r="H1204" i="2" a="1"/>
  <c r="H1204" i="2" s="1"/>
  <c r="H1205" i="2" a="1"/>
  <c r="H1205" i="2"/>
  <c r="H1206" i="2" a="1"/>
  <c r="H1206" i="2" s="1"/>
  <c r="H1207" i="2" a="1"/>
  <c r="H1207" i="2"/>
  <c r="H1208" i="2" a="1"/>
  <c r="H1208" i="2"/>
  <c r="H1209" i="2" a="1"/>
  <c r="H1209" i="2"/>
  <c r="H1210" i="2" a="1"/>
  <c r="H1210" i="2" s="1"/>
  <c r="H1211" i="2" a="1"/>
  <c r="H1211" i="2"/>
  <c r="H1212" i="2" a="1"/>
  <c r="H1212" i="2"/>
  <c r="H1213" i="2" a="1"/>
  <c r="H1213" i="2" s="1"/>
  <c r="H1214" i="2" a="1"/>
  <c r="H1214" i="2"/>
  <c r="H1215" i="2" a="1"/>
  <c r="H1215" i="2"/>
  <c r="H1216" i="2" a="1"/>
  <c r="H1216" i="2" s="1"/>
  <c r="H1217" i="2" a="1"/>
  <c r="H1217" i="2" s="1"/>
  <c r="H1218" i="2" a="1"/>
  <c r="H1218" i="2" s="1"/>
  <c r="H1219" i="2" a="1"/>
  <c r="H1219" i="2" s="1"/>
  <c r="H1220" i="2" a="1"/>
  <c r="H1220" i="2" s="1"/>
  <c r="H1221" i="2" a="1"/>
  <c r="H1221" i="2"/>
  <c r="H1222" i="2" a="1"/>
  <c r="H1222" i="2" s="1"/>
  <c r="H1223" i="2" a="1"/>
  <c r="H1223" i="2"/>
  <c r="H1224" i="2" a="1"/>
  <c r="H1224" i="2"/>
  <c r="H1225" i="2" a="1"/>
  <c r="H1225" i="2"/>
  <c r="H1226" i="2" a="1"/>
  <c r="H1226" i="2" s="1"/>
  <c r="H1227" i="2" a="1"/>
  <c r="H1227" i="2" s="1"/>
  <c r="H1228" i="2" a="1"/>
  <c r="H1228" i="2" s="1"/>
  <c r="H1229" i="2" a="1"/>
  <c r="H1229" i="2"/>
  <c r="H1230" i="2" a="1"/>
  <c r="H1230" i="2"/>
  <c r="H1231" i="2" a="1"/>
  <c r="H1231" i="2"/>
  <c r="H1232" i="2" a="1"/>
  <c r="H1232" i="2" s="1"/>
  <c r="H1233" i="2" a="1"/>
  <c r="H1233" i="2"/>
  <c r="H1234" i="2" a="1"/>
  <c r="H1234" i="2" s="1"/>
  <c r="H1235" i="2" a="1"/>
  <c r="H1235" i="2" s="1"/>
  <c r="H1236" i="2" a="1"/>
  <c r="H1236" i="2"/>
  <c r="H1237" i="2" a="1"/>
  <c r="H1237" i="2"/>
  <c r="H1238" i="2" a="1"/>
  <c r="H1238" i="2"/>
  <c r="H1239" i="2" a="1"/>
  <c r="H1239" i="2" s="1"/>
  <c r="H1240" i="2" a="1"/>
  <c r="H1240" i="2" s="1"/>
  <c r="H1241" i="2" a="1"/>
  <c r="H1241" i="2"/>
  <c r="H1242" i="2" a="1"/>
  <c r="H1242" i="2" s="1"/>
  <c r="H1243" i="2" a="1"/>
  <c r="H1243" i="2"/>
  <c r="H1244" i="2" a="1"/>
  <c r="H1244" i="2"/>
  <c r="H1245" i="2" a="1"/>
  <c r="H1245" i="2" s="1"/>
  <c r="H1246" i="2" a="1"/>
  <c r="H1246" i="2" s="1"/>
  <c r="H1247" i="2" a="1"/>
  <c r="H1247" i="2"/>
  <c r="H1248" i="2" a="1"/>
  <c r="H1248" i="2" s="1"/>
  <c r="H1249" i="2" a="1"/>
  <c r="H1249" i="2" s="1"/>
  <c r="H1250" i="2" a="1"/>
  <c r="H1250" i="2" s="1"/>
  <c r="H1251" i="2" a="1"/>
  <c r="H1251" i="2"/>
  <c r="H1252" i="2" a="1"/>
  <c r="H1252" i="2" s="1"/>
  <c r="H1253" i="2" a="1"/>
  <c r="H1253" i="2"/>
  <c r="H1254" i="2" a="1"/>
  <c r="H1254" i="2"/>
  <c r="H1255" i="2" a="1"/>
  <c r="H1255" i="2" s="1"/>
  <c r="H1256" i="2" a="1"/>
  <c r="H1256" i="2"/>
  <c r="H1257" i="2" a="1"/>
  <c r="H1257" i="2" s="1"/>
  <c r="H1258" i="2" a="1"/>
  <c r="H1258" i="2" s="1"/>
  <c r="H1259" i="2" a="1"/>
  <c r="H1259" i="2"/>
  <c r="H1260" i="2" a="1"/>
  <c r="H1260" i="2"/>
  <c r="H1261" i="2" a="1"/>
  <c r="H1261" i="2"/>
  <c r="H1262" i="2" a="1"/>
  <c r="H1262" i="2" s="1"/>
  <c r="H1263" i="2" a="1"/>
  <c r="H1263" i="2"/>
  <c r="H1264" i="2" a="1"/>
  <c r="H1264" i="2" s="1"/>
  <c r="H1265" i="2" a="1"/>
  <c r="H1265" i="2" s="1"/>
  <c r="H1266" i="2" a="1"/>
  <c r="H1266" i="2"/>
  <c r="H1267" i="2" a="1"/>
  <c r="H1267" i="2"/>
  <c r="H1268" i="2" a="1"/>
  <c r="H1268" i="2"/>
  <c r="H1269" i="2" a="1"/>
  <c r="H1269" i="2" s="1"/>
  <c r="H1270" i="2" a="1"/>
  <c r="H1270" i="2" s="1"/>
  <c r="H1271" i="2" a="1"/>
  <c r="H1271" i="2"/>
  <c r="H1272" i="2" a="1"/>
  <c r="H1272" i="2" s="1"/>
  <c r="H1273" i="2" a="1"/>
  <c r="H1273" i="2"/>
  <c r="H1274" i="2" a="1"/>
  <c r="H1274" i="2"/>
  <c r="H1275" i="2" a="1"/>
  <c r="H1275" i="2"/>
  <c r="H1276" i="2" a="1"/>
  <c r="H1276" i="2" s="1"/>
  <c r="H1277" i="2" a="1"/>
  <c r="H1277" i="2"/>
  <c r="H1278" i="2" a="1"/>
  <c r="H1278" i="2" s="1"/>
  <c r="H1279" i="2" a="1"/>
  <c r="H1279" i="2"/>
  <c r="H1280" i="2" a="1"/>
  <c r="H1280" i="2"/>
  <c r="H1281" i="2" a="1"/>
  <c r="H1281" i="2"/>
  <c r="H1282" i="2" a="1"/>
  <c r="H1282" i="2" s="1"/>
  <c r="H1283" i="2" a="1"/>
  <c r="H1283" i="2" s="1"/>
  <c r="H1284" i="2" a="1"/>
  <c r="H1284" i="2"/>
  <c r="H1285" i="2" a="1"/>
  <c r="H1285" i="2" s="1"/>
  <c r="H1286" i="2" a="1"/>
  <c r="H1286" i="2"/>
  <c r="H1287" i="2" a="1"/>
  <c r="H1287" i="2" s="1"/>
  <c r="H1288" i="2" a="1"/>
  <c r="H1288" i="2" s="1"/>
  <c r="H1289" i="2" a="1"/>
  <c r="H1289" i="2"/>
  <c r="H1290" i="2" a="1"/>
  <c r="H1290" i="2" s="1"/>
  <c r="H1291" i="2" a="1"/>
  <c r="H1291" i="2" s="1"/>
  <c r="H1292" i="2" a="1"/>
  <c r="H1292" i="2"/>
  <c r="H1293" i="2" a="1"/>
  <c r="H1293" i="2" s="1"/>
  <c r="H1294" i="2" a="1"/>
  <c r="H1294" i="2" s="1"/>
  <c r="H1295" i="2" a="1"/>
  <c r="H1295" i="2"/>
  <c r="H1296" i="2" a="1"/>
  <c r="H1296" i="2"/>
  <c r="H1297" i="2" a="1"/>
  <c r="H1297" i="2" s="1"/>
  <c r="H1298" i="2" a="1"/>
  <c r="H1298" i="2" s="1"/>
  <c r="H1299" i="2" a="1"/>
  <c r="H1299" i="2"/>
  <c r="H1300" i="2" a="1"/>
  <c r="H1300" i="2" s="1"/>
  <c r="H1301" i="2" a="1"/>
  <c r="H1301" i="2" s="1"/>
  <c r="H1302" i="2" a="1"/>
  <c r="H1302" i="2"/>
  <c r="H1303" i="2" a="1"/>
  <c r="H1303" i="2"/>
  <c r="H1304" i="2" a="1"/>
  <c r="H1304" i="2" s="1"/>
  <c r="H1305" i="2" a="1"/>
  <c r="H1305" i="2"/>
  <c r="H1306" i="2" a="1"/>
  <c r="H1306" i="2" s="1"/>
  <c r="H1307" i="2" a="1"/>
  <c r="H1307" i="2"/>
  <c r="H1308" i="2" a="1"/>
  <c r="H1308" i="2" s="1"/>
  <c r="H1309" i="2" a="1"/>
  <c r="H1309" i="2"/>
  <c r="H1310" i="2" a="1"/>
  <c r="H1310" i="2"/>
  <c r="H1311" i="2" a="1"/>
  <c r="H1311" i="2" s="1"/>
  <c r="H1312" i="2" a="1"/>
  <c r="H1312" i="2" s="1"/>
  <c r="H1313" i="2" a="1"/>
  <c r="H1313" i="2"/>
  <c r="H1314" i="2" a="1"/>
  <c r="H1314" i="2"/>
  <c r="H1315" i="2" a="1"/>
  <c r="H1315" i="2" s="1"/>
  <c r="H1316" i="2" a="1"/>
  <c r="H1316" i="2"/>
  <c r="H1317" i="2" a="1"/>
  <c r="H1317" i="2" s="1"/>
  <c r="H1318" i="2" a="1"/>
  <c r="H1318" i="2" s="1"/>
  <c r="H1319" i="2" a="1"/>
  <c r="H1319" i="2"/>
  <c r="H1320" i="2" a="1"/>
  <c r="H1320" i="2"/>
  <c r="H1321" i="2" a="1"/>
  <c r="H1321" i="2"/>
  <c r="H1322" i="2" a="1"/>
  <c r="H1322" i="2" s="1"/>
  <c r="H1323" i="2" a="1"/>
  <c r="H1323" i="2" s="1"/>
  <c r="H1324" i="2" a="1"/>
  <c r="H1324" i="2"/>
  <c r="H1325" i="2" a="1"/>
  <c r="H1325" i="2" s="1"/>
  <c r="H1326" i="2" a="1"/>
  <c r="H1326" i="2"/>
  <c r="H1327" i="2" a="1"/>
  <c r="H1327" i="2" s="1"/>
  <c r="H1328" i="2" a="1"/>
  <c r="H1328" i="2"/>
  <c r="H1329" i="2" a="1"/>
  <c r="H1329" i="2" s="1"/>
  <c r="H1330" i="2" a="1"/>
  <c r="H1330" i="2"/>
  <c r="H1331" i="2" a="1"/>
  <c r="H1331" i="2" s="1"/>
  <c r="H1332" i="2" a="1"/>
  <c r="H1332" i="2"/>
  <c r="H1333" i="2" a="1"/>
  <c r="H1333" i="2"/>
  <c r="H1334" i="2" a="1"/>
  <c r="H1334" i="2" s="1"/>
  <c r="H1335" i="2" a="1"/>
  <c r="H1335" i="2" s="1"/>
  <c r="H1336" i="2" a="1"/>
  <c r="H1336" i="2"/>
  <c r="H1337" i="2" a="1"/>
  <c r="H1337" i="2"/>
  <c r="H1338" i="2" a="1"/>
  <c r="H1338" i="2" s="1"/>
  <c r="H1339" i="2" a="1"/>
  <c r="H1339" i="2"/>
  <c r="H1340" i="2" a="1"/>
  <c r="H1340" i="2"/>
  <c r="H1341" i="2" a="1"/>
  <c r="H1341" i="2" s="1"/>
  <c r="H1342" i="2" a="1"/>
  <c r="H1342" i="2"/>
  <c r="H1343" i="2" a="1"/>
  <c r="H1343" i="2"/>
  <c r="H1344" i="2" a="1"/>
  <c r="H1344" i="2" s="1"/>
  <c r="H1345" i="2" a="1"/>
  <c r="H1345" i="2"/>
  <c r="H1346" i="2" a="1"/>
  <c r="H1346" i="2"/>
  <c r="H1347" i="2" a="1"/>
  <c r="H1347" i="2" s="1"/>
  <c r="H1348" i="2" a="1"/>
  <c r="H1348" i="2"/>
  <c r="H1349" i="2" a="1"/>
  <c r="H1349" i="2"/>
  <c r="H1350" i="2" a="1"/>
  <c r="H1350" i="2"/>
  <c r="H1351" i="2" a="1"/>
  <c r="H1351" i="2" s="1"/>
  <c r="H1352" i="2" a="1"/>
  <c r="H1352" i="2"/>
  <c r="H1353" i="2" a="1"/>
  <c r="H1353" i="2" s="1"/>
  <c r="H1354" i="2" a="1"/>
  <c r="H1354" i="2"/>
  <c r="H1355" i="2" a="1"/>
  <c r="H1355" i="2"/>
  <c r="H1356" i="2" a="1"/>
  <c r="H1356" i="2"/>
  <c r="H1357" i="2" a="1"/>
  <c r="H1357" i="2" s="1"/>
  <c r="H1358" i="2" a="1"/>
  <c r="H1358" i="2" s="1"/>
  <c r="H1359" i="2" a="1"/>
  <c r="H1359" i="2" s="1"/>
  <c r="H1360" i="2" a="1"/>
  <c r="H1360" i="2"/>
  <c r="H1361" i="2" a="1"/>
  <c r="H1361" i="2"/>
  <c r="H1362" i="2" a="1"/>
  <c r="H1362" i="2"/>
  <c r="H1363" i="2" a="1"/>
  <c r="H1363" i="2" s="1"/>
  <c r="H1364" i="2" a="1"/>
  <c r="H1364" i="2" s="1"/>
  <c r="H1365" i="2" a="1"/>
  <c r="H1365" i="2" s="1"/>
  <c r="H1366" i="2" a="1"/>
  <c r="H1366" i="2"/>
  <c r="H1367" i="2" a="1"/>
  <c r="H1367" i="2"/>
  <c r="H1368" i="2" a="1"/>
  <c r="H1368" i="2"/>
  <c r="H1369" i="2" a="1"/>
  <c r="H1369" i="2"/>
  <c r="H1370" i="2" a="1"/>
  <c r="H1370" i="2" s="1"/>
  <c r="H1371" i="2" a="1"/>
  <c r="H1371" i="2" s="1"/>
  <c r="H1372" i="2" a="1"/>
  <c r="H1372" i="2"/>
  <c r="H1373" i="2" a="1"/>
  <c r="H1373" i="2"/>
  <c r="H1374" i="2" a="1"/>
  <c r="H1374" i="2"/>
  <c r="H1375" i="2" a="1"/>
  <c r="H1375" i="2"/>
  <c r="H1376" i="2" a="1"/>
  <c r="H1376" i="2"/>
  <c r="H1377" i="2" a="1"/>
  <c r="H1377" i="2" s="1"/>
  <c r="H1378" i="2" a="1"/>
  <c r="H1378" i="2"/>
  <c r="H1379" i="2" a="1"/>
  <c r="H1379" i="2" s="1"/>
  <c r="H1380" i="2" a="1"/>
  <c r="H1380" i="2"/>
  <c r="H1381" i="2" a="1"/>
  <c r="H1381" i="2"/>
  <c r="H1382" i="2" a="1"/>
  <c r="H1382" i="2"/>
  <c r="H1383" i="2" a="1"/>
  <c r="H1383" i="2" s="1"/>
  <c r="H1384" i="2" a="1"/>
  <c r="H1384" i="2" s="1"/>
  <c r="H1385" i="2" a="1"/>
  <c r="H1385" i="2" s="1"/>
  <c r="H1386" i="2" a="1"/>
  <c r="H1386" i="2" s="1"/>
  <c r="H1387" i="2" a="1"/>
  <c r="H1387" i="2"/>
  <c r="H1388" i="2" a="1"/>
  <c r="H1388" i="2"/>
  <c r="H1389" i="2" a="1"/>
  <c r="H1389" i="2" s="1"/>
  <c r="H1390" i="2" a="1"/>
  <c r="H1390" i="2" s="1"/>
  <c r="H1391" i="2" a="1"/>
  <c r="H1391" i="2"/>
  <c r="H1392" i="2" a="1"/>
  <c r="H1392" i="2"/>
  <c r="H1393" i="2" a="1"/>
  <c r="H1393" i="2" s="1"/>
  <c r="H1394" i="2" a="1"/>
  <c r="H1394" i="2"/>
  <c r="H1395" i="2" a="1"/>
  <c r="H1395" i="2" s="1"/>
  <c r="H1396" i="2" a="1"/>
  <c r="H1396" i="2"/>
  <c r="H1397" i="2" a="1"/>
  <c r="H1397" i="2" s="1"/>
  <c r="H1398" i="2" a="1"/>
  <c r="H1398" i="2"/>
  <c r="H1399" i="2" a="1"/>
  <c r="H1399" i="2"/>
  <c r="H1400" i="2" a="1"/>
  <c r="H1400" i="2" s="1"/>
  <c r="H1401" i="2" a="1"/>
  <c r="H1401" i="2" s="1"/>
  <c r="H1402" i="2" a="1"/>
  <c r="H1402" i="2"/>
  <c r="H1403" i="2" a="1"/>
  <c r="H1403" i="2" s="1"/>
  <c r="H1404" i="2" a="1"/>
  <c r="H1404" i="2"/>
  <c r="H1405" i="2" a="1"/>
  <c r="H1405" i="2"/>
  <c r="H1406" i="2" a="1"/>
  <c r="H1406" i="2"/>
  <c r="H1407" i="2" a="1"/>
  <c r="H1407" i="2" s="1"/>
  <c r="H1408" i="2" a="1"/>
  <c r="H1408" i="2" s="1"/>
  <c r="H1409" i="2" a="1"/>
  <c r="H1409" i="2"/>
  <c r="H1410" i="2" a="1"/>
  <c r="H1410" i="2" s="1"/>
  <c r="H1411" i="2" a="1"/>
  <c r="H1411" i="2"/>
  <c r="H1412" i="2" a="1"/>
  <c r="H1412" i="2"/>
  <c r="H1413" i="2" a="1"/>
  <c r="H1413" i="2" s="1"/>
  <c r="H1414" i="2" a="1"/>
  <c r="H1414" i="2"/>
  <c r="H1415" i="2" a="1"/>
  <c r="H1415" i="2" s="1"/>
  <c r="H1416" i="2" a="1"/>
  <c r="H1416" i="2" s="1"/>
  <c r="H1417" i="2" a="1"/>
  <c r="H1417" i="2"/>
  <c r="H1418" i="2" a="1"/>
  <c r="H1418" i="2"/>
  <c r="H1419" i="2" a="1"/>
  <c r="H1419" i="2" s="1"/>
  <c r="H1420" i="2" a="1"/>
  <c r="H1420" i="2"/>
  <c r="H1421" i="2" a="1"/>
  <c r="H1421" i="2"/>
  <c r="H1422" i="2" a="1"/>
  <c r="H1422" i="2" s="1"/>
  <c r="H1423" i="2" a="1"/>
  <c r="H1423" i="2" s="1"/>
  <c r="H1424" i="2" a="1"/>
  <c r="H1424" i="2"/>
  <c r="H1425" i="2" a="1"/>
  <c r="H1425" i="2" s="1"/>
  <c r="H1426" i="2" a="1"/>
  <c r="H1426" i="2"/>
  <c r="H1427" i="2" a="1"/>
  <c r="H1427" i="2"/>
  <c r="H1428" i="2" a="1"/>
  <c r="H1428" i="2"/>
  <c r="H1429" i="2" a="1"/>
  <c r="H1429" i="2" s="1"/>
  <c r="H1430" i="2" a="1"/>
  <c r="H1430" i="2"/>
  <c r="H1431" i="2" a="1"/>
  <c r="H1431" i="2" s="1"/>
  <c r="H1432" i="2" a="1"/>
  <c r="H1432" i="2"/>
  <c r="H1433" i="2" a="1"/>
  <c r="H1433" i="2"/>
  <c r="H1434" i="2" a="1"/>
  <c r="H1434" i="2"/>
  <c r="H1435" i="2" a="1"/>
  <c r="H1435" i="2"/>
  <c r="H1436" i="2" a="1"/>
  <c r="H1436" i="2" s="1"/>
  <c r="H1437" i="2" a="1"/>
  <c r="H1437" i="2" s="1"/>
  <c r="H1438" i="2" a="1"/>
  <c r="H1438" i="2"/>
  <c r="H1439" i="2" a="1"/>
  <c r="H1439" i="2"/>
  <c r="H1440" i="2" a="1"/>
  <c r="H1440" i="2"/>
  <c r="H1441" i="2" a="1"/>
  <c r="H1441" i="2"/>
  <c r="H1442" i="2" a="1"/>
  <c r="H1442" i="2" s="1"/>
  <c r="H1443" i="2" a="1"/>
  <c r="H1443" i="2" s="1"/>
  <c r="H1444" i="2" a="1"/>
  <c r="H1444" i="2" s="1"/>
  <c r="H1445" i="2" a="1"/>
  <c r="H1445" i="2"/>
  <c r="H1446" i="2" a="1"/>
  <c r="H1446" i="2"/>
  <c r="H1447" i="2" a="1"/>
  <c r="H1447" i="2"/>
  <c r="H1448" i="2" a="1"/>
  <c r="H1448" i="2"/>
  <c r="H1449" i="2" a="1"/>
  <c r="H1449" i="2" s="1"/>
  <c r="H1450" i="2" a="1"/>
  <c r="H1450" i="2" s="1"/>
  <c r="H1451" i="2" a="1"/>
  <c r="H1451" i="2" s="1"/>
  <c r="H1452" i="2" a="1"/>
  <c r="H1452" i="2"/>
  <c r="H1453" i="2" a="1"/>
  <c r="H1453" i="2"/>
  <c r="H1454" i="2" a="1"/>
  <c r="H1454" i="2"/>
  <c r="H1455" i="2" a="1"/>
  <c r="H1455" i="2" s="1"/>
  <c r="H1456" i="2" a="1"/>
  <c r="H1456" i="2" s="1"/>
  <c r="H1457" i="2" a="1"/>
  <c r="H1457" i="2" s="1"/>
  <c r="H1458" i="2" a="1"/>
  <c r="H1458" i="2"/>
  <c r="H1459" i="2" a="1"/>
  <c r="H1459" i="2"/>
  <c r="H1460" i="2" a="1"/>
  <c r="H1460" i="2"/>
  <c r="H1461" i="2" a="1"/>
  <c r="H1461" i="2" s="1"/>
  <c r="H1462" i="2" a="1"/>
  <c r="H1462" i="2" s="1"/>
  <c r="H1463" i="2" a="1"/>
  <c r="H1463" i="2"/>
  <c r="H1464" i="2" a="1"/>
  <c r="H1464" i="2" s="1"/>
  <c r="H1465" i="2" a="1"/>
  <c r="H1465" i="2"/>
  <c r="H1466" i="2" a="1"/>
  <c r="H1466" i="2" s="1"/>
  <c r="H1467" i="2" a="1"/>
  <c r="H1467" i="2" s="1"/>
  <c r="H1468" i="2" a="1"/>
  <c r="H1468" i="2"/>
  <c r="H1469" i="2" a="1"/>
  <c r="H1469" i="2" s="1"/>
  <c r="H1470" i="2" a="1"/>
  <c r="H1470" i="2"/>
  <c r="H1471" i="2" a="1"/>
  <c r="H1471" i="2" s="1"/>
  <c r="H2" i="2" a="1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<sst xmlns="http://schemas.openxmlformats.org/spreadsheetml/2006/main" count="13749" uniqueCount="133">
  <si>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</si>
  <si>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</si>
  <si>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</si>
  <si>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</si>
  <si>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</si>
  <si>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</si>
  <si>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</si>
  <si>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</si>
  <si>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</si>
  <si>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</si>
  <si>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</si>
  <si>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</si>
  <si>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</si>
  <si>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</si>
  <si>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</si>
  <si>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</si>
  <si>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</si>
  <si>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</si>
  <si>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</si>
  <si>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</si>
  <si>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</si>
  <si>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</si>
  <si>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</si>
  <si>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</si>
  <si>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</si>
  <si>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</si>
  <si>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</si>
  <si>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</si>
  <si>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</si>
  <si>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</si>
  <si>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</si>
  <si>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</si>
  <si>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</si>
  <si>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</si>
  <si>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</si>
  <si>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</si>
  <si>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</si>
  <si>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</si>
  <si>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</si>
  <si>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</si>
  <si>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</si>
  <si>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</si>
  <si>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</si>
  <si>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</si>
  <si>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</si>
  <si>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</si>
  <si>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</si>
  <si>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</si>
  <si>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</si>
  <si>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</si>
  <si>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</si>
  <si>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</si>
  <si>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</si>
  <si>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</si>
  <si>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</si>
  <si>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</si>
  <si>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</si>
  <si>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</si>
  <si>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</si>
  <si>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</si>
  <si>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</si>
  <si>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</si>
  <si>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</si>
  <si>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</si>
  <si>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</si>
  <si>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</si>
  <si>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</si>
  <si>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</si>
  <si>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</si>
  <si>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</si>
  <si>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</si>
  <si>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</si>
  <si>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Regression</t>
  </si>
  <si>
    <t>Residual</t>
  </si>
  <si>
    <t>Total</t>
  </si>
  <si>
    <t>Intercept</t>
  </si>
  <si>
    <t>SUMMARY OUTPUT</t>
  </si>
  <si>
    <t>Regression Statistics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</si>
  <si>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</si>
  <si>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</si>
  <si>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</si>
  <si>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</si>
  <si>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</si>
  <si>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</si>
  <si>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</si>
  <si>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</si>
  <si>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Probability</t>
  </si>
  <si>
    <t>e</t>
  </si>
  <si>
    <t>Attrition Rate</t>
  </si>
  <si>
    <t>Predicted</t>
  </si>
  <si>
    <t>Actual</t>
  </si>
  <si>
    <t>Confusion Matrix</t>
  </si>
  <si>
    <t>Predicted 1</t>
  </si>
  <si>
    <t>Predicted 0</t>
  </si>
  <si>
    <t>Actual 1</t>
  </si>
  <si>
    <t>Actual 0</t>
  </si>
  <si>
    <t>TP</t>
  </si>
  <si>
    <t>FP</t>
  </si>
  <si>
    <t>FN</t>
  </si>
  <si>
    <t>TN</t>
  </si>
  <si>
    <t>Accuracy</t>
  </si>
  <si>
    <t>Precision</t>
  </si>
  <si>
    <t>Recall</t>
  </si>
  <si>
    <t>Specificity</t>
  </si>
  <si>
    <t>F1 Score</t>
  </si>
  <si>
    <t>When threshold was 0.5</t>
  </si>
  <si>
    <t>When threshold was 0.6</t>
  </si>
  <si>
    <t>Predicted at 0.6</t>
  </si>
  <si>
    <t>Predicted at 0.55</t>
  </si>
  <si>
    <t>When threshold was 0.55</t>
  </si>
  <si>
    <t>Predicted at 0.57</t>
  </si>
  <si>
    <t>Predicted at 0.58</t>
  </si>
  <si>
    <t>When threshold was 0.57</t>
  </si>
  <si>
    <t xml:space="preserve">Predicted </t>
  </si>
  <si>
    <t>When threshold was 0.58</t>
  </si>
  <si>
    <t>Predicted at 0.575</t>
  </si>
  <si>
    <t>When threshold was 0.575</t>
  </si>
  <si>
    <t>Model Summary (Logistic Regression for HR Attrition)</t>
  </si>
  <si>
    <t>After optimizing the classification threshold, we selected 0.575 because it provides a good trade-off between precision and recall, avoiding bias toward predicting only one class.</t>
  </si>
  <si>
    <t>Final metrics at threshold 0.575:</t>
  </si>
  <si>
    <t>Accuracy: 83.27% → The model correctly predicts ~83% of all cases.</t>
  </si>
  <si>
    <t>Precision: 48.28% → Among employees predicted to leave, ~48% actually leave.</t>
  </si>
  <si>
    <t>Recall: 53.16% → The model detects ~53% of all employees who will leave.</t>
  </si>
  <si>
    <t>Specificity: 89.05% → The model correctly identifies ~89% of employees who will stay.</t>
  </si>
  <si>
    <t>F1-Score: 50.60% → Balanced measure of precision and recall.</t>
  </si>
  <si>
    <t>Why this threshold was chosen:</t>
  </si>
  <si>
    <t>At 0.575, precision and recall are close (difference ~0.049), meaning the model avoids overfocusing on either catching all attritions (recall) or being overly cautious (precision).</t>
  </si>
  <si>
    <t>Provides a balanced approach, important for HR decisions where both false positives (unnecessary retention efforts) and false negatives (missed at-risk employees) are costly.</t>
  </si>
  <si>
    <t>Accuracy is high without sacrificing recall too much, ensuring the model remains useful in practice.</t>
  </si>
  <si>
    <t>Business interpretation:</t>
  </si>
  <si>
    <t>The model can be used to flag employees at risk of attrition, enabling HR to take proactive measures.</t>
  </si>
  <si>
    <t>The balance between precision and recall means HR won’t be overwhelmed with false alarms, but also won’t miss too many real cases.</t>
  </si>
  <si>
    <t>At a threshold of 0.575, the model achieves an accuracy of 83.27%, with a balanced precision (48.28%) and recall (53.16%), and an F1-score of 50.60%. This balance ensures that the model can effectively identify employees at risk of attrition without generating excessive false alarms. The selected threshold provides a practical trade-off for HR decision-making, supporting proactive retention strategies while maintaining high overall prediction reliability.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</si>
</sst>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0" fillId="2" borderId="0" xfId="0" applyFill="1" applyBorder="1"/>
    <xf numFmtId="0" fontId="0" fillId="0" borderId="0" xfId="0" applyFill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3" xfId="0" applyFont="1" applyFill="1" applyBorder="1" applyAlignment="1">
      <alignment horizontal="center"/>
    </xf>
    <xf numFmtId="0" fontId="0" fillId="0" borderId="0" xfId="0" applyFill="1"/>
    <xf numFmtId="0" fontId="1" fillId="0" borderId="3" xfId="0" applyFont="1" applyFill="1" applyBorder="1" applyAlignment="1">
      <alignment horizontal="centerContinuous"/>
    </xf>
    <xf numFmtId="0" fontId="2" fillId="0" borderId="4" xfId="0" applyFont="1" applyBorder="1" applyAlignment="1">
      <alignment horizontal="center"/>
    </xf>
    <xf numFmtId="0" fontId="0" fillId="0" borderId="4" xfId="0" applyBorder="1"/>
    <xf numFmtId="0" fontId="0" fillId="2" borderId="0" xfId="0" applyFill="1" applyBorder="1" applyAlignment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92</xdr:col>
      <xdr:colOff>0</xdr:colOff>
      <xdr:row>0</xdr:row>
      <xdr:rowOff>7620</xdr:rowOff>
    </xdr:from>
    <xdr:to>
      <xdr:col>98</xdr:col>
      <xdr:colOff>373380</xdr:colOff>
      <xdr:row>21</xdr:row>
      <xdr:rowOff>68580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22AF3B-A19E-4529-C744-6B0AD399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04480" y="7620"/>
          <a:ext cx="4030980" cy="3939540"/>
        </a:xfrm>
        <a:prstGeom prst="rect">
          <a:avLst/>
        </a:prstGeom>
      </xdr:spPr>
    </xdr:pic>
    <xdr:clientData/>
  </xdr:twoCellAnchor>
  <xdr:twoCellAnchor editAs="oneCell">
    <xdr:from>
      <xdr:col>98</xdr:col>
      <xdr:colOff>502920</xdr:colOff>
      <xdr:row>0</xdr:row>
      <xdr:rowOff>30480</xdr:rowOff>
    </xdr:from>
    <xdr:to>
      <xdr:col>106</xdr:col>
      <xdr:colOff>350520</xdr:colOff>
      <xdr:row>14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F879B2-BC83-8F6D-5987-778DB013E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71340" y="30480"/>
          <a:ext cx="4724400" cy="2628900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22</xdr:row>
      <xdr:rowOff>60960</xdr:rowOff>
    </xdr:from>
    <xdr:to>
      <xdr:col>98</xdr:col>
      <xdr:colOff>388619</xdr:colOff>
      <xdr:row>44</xdr:row>
      <xdr:rowOff>99060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72182F-1348-C843-978D-CAA90BA38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04481" y="4122420"/>
          <a:ext cx="4046219" cy="4069080"/>
        </a:xfrm>
        <a:prstGeom prst="rect">
          <a:avLst/>
        </a:prstGeom>
      </xdr:spPr>
    </xdr:pic>
    <xdr:clientData/>
  </xdr:twoCellAnchor>
  <xdr:twoCellAnchor editAs="oneCell">
    <xdr:from>
      <xdr:col>98</xdr:col>
      <xdr:colOff>525780</xdr:colOff>
      <xdr:row>15</xdr:row>
      <xdr:rowOff>7621</xdr:rowOff>
    </xdr:from>
    <xdr:to>
      <xdr:col>106</xdr:col>
      <xdr:colOff>365760</xdr:colOff>
      <xdr:row>30</xdr:row>
      <xdr:rowOff>7621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28DB4E6-5ECB-E778-3DCD-50C729E35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262"/>
        <a:stretch>
          <a:fillRect/>
        </a:stretch>
      </xdr:blipFill>
      <xdr:spPr>
        <a:xfrm>
          <a:off x="67894200" y="2781301"/>
          <a:ext cx="4716780" cy="2758440"/>
        </a:xfrm>
        <a:prstGeom prst="rect">
          <a:avLst/>
        </a:prstGeom>
      </xdr:spPr>
    </xdr:pic>
    <xdr:clientData/>
  </xdr:twoCellAnchor>
  <xdr:twoCellAnchor editAs="oneCell">
    <xdr:from>
      <xdr:col>98</xdr:col>
      <xdr:colOff>563880</xdr:colOff>
      <xdr:row>30</xdr:row>
      <xdr:rowOff>91440</xdr:rowOff>
    </xdr:from>
    <xdr:to>
      <xdr:col>106</xdr:col>
      <xdr:colOff>449580</xdr:colOff>
      <xdr:row>43</xdr:row>
      <xdr:rowOff>175260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096A57-D734-026B-CB4B-A5FF1D63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32300" y="5623560"/>
          <a:ext cx="4762500" cy="2461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2F616-C328-4698-8730-867749163B7A}">
  <dimension ref="A1:AJ1471"/>
  <sheetViews>
    <sheetView workbookViewId="0">
      <selection activeCell="P4" sqref="P4"/>
    </sheetView>
  </sheetViews>
  <sheetFormatPr defaultRowHeight="14.4" x14ac:dyDescent="0.3"/>
  <cols>
    <col min="1" max="1" width="4" bestFit="1" customWidth="1"/>
    <col min="2" max="2" width="12" bestFit="1" customWidth="1"/>
    <col min="3" max="3" width="7.77734375" bestFit="1" customWidth="1"/>
    <col min="4" max="4" width="15.6640625" bestFit="1" customWidth="1"/>
    <col min="5" max="5" width="8.77734375" bestFit="1" customWidth="1"/>
    <col min="6" max="6" width="21.88671875" bestFit="1" customWidth="1"/>
    <col min="7" max="7" width="17.33203125" bestFit="1" customWidth="1"/>
    <col min="8" max="8" width="9.109375" bestFit="1" customWidth="1"/>
    <col min="9" max="9" width="15.6640625" bestFit="1" customWidth="1"/>
    <col min="10" max="10" width="14" bestFit="1" customWidth="1"/>
    <col min="11" max="11" width="15.6640625" bestFit="1" customWidth="1"/>
    <col min="12" max="12" width="21.109375" bestFit="1" customWidth="1"/>
    <col min="13" max="13" width="6.88671875" bestFit="1" customWidth="1"/>
    <col min="14" max="14" width="10.109375" bestFit="1" customWidth="1"/>
    <col min="15" max="15" width="14" bestFit="1" customWidth="1"/>
    <col min="16" max="16" width="8" bestFit="1" customWidth="1"/>
    <col min="17" max="17" width="22.88671875" bestFit="1" customWidth="1"/>
    <col min="18" max="18" width="13.44140625" bestFit="1" customWidth="1"/>
    <col min="19" max="19" width="11.88671875" bestFit="1" customWidth="1"/>
    <col min="20" max="20" width="14" bestFit="1" customWidth="1"/>
    <col min="21" max="21" width="11.5546875" bestFit="1" customWidth="1"/>
    <col min="22" max="22" width="20.5546875" bestFit="1" customWidth="1"/>
    <col min="23" max="23" width="7" customWidth="1"/>
    <col min="25" max="25" width="15.77734375" bestFit="1" customWidth="1"/>
    <col min="26" max="26" width="16.77734375" bestFit="1" customWidth="1"/>
    <col min="27" max="27" width="20.77734375" bestFit="1" customWidth="1"/>
    <col min="28" max="28" width="13.109375" bestFit="1" customWidth="1"/>
    <col min="29" max="29" width="15.33203125" bestFit="1" customWidth="1"/>
    <col min="30" max="30" width="16.5546875" bestFit="1" customWidth="1"/>
    <col min="31" max="31" width="19.44140625" bestFit="1" customWidth="1"/>
    <col min="32" max="33" width="15" bestFit="1" customWidth="1"/>
    <col min="34" max="34" width="16.88671875" bestFit="1" customWidth="1"/>
    <col min="35" max="35" width="22" bestFit="1" customWidth="1"/>
    <col min="36" max="36" width="20.21875" bestFit="1" customWidth="1"/>
  </cols>
  <sheetData>
    <row r="1" spans="1:36" x14ac:dyDescent="0.3">
      <c r="A1" t="s">
        <v>0</v>
      </c>
      <c r="B1" t="s">
        <v>88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3">
      <c r="A2">
        <v>41</v>
      </c>
      <c r="B2">
        <f>IF(C2="Yes",1,0)</f>
        <v>1</v>
      </c>
      <c r="C2" t="s">
        <v>35</v>
      </c>
      <c r="D2" t="s">
        <v>36</v>
      </c>
      <c r="E2">
        <v>1102</v>
      </c>
      <c r="F2" t="s">
        <v>37</v>
      </c>
      <c r="G2">
        <v>1</v>
      </c>
      <c r="H2">
        <v>2</v>
      </c>
      <c r="I2" t="s">
        <v>38</v>
      </c>
      <c r="J2">
        <v>1</v>
      </c>
      <c r="K2">
        <v>1</v>
      </c>
      <c r="L2">
        <v>2</v>
      </c>
      <c r="M2" t="s">
        <v>39</v>
      </c>
      <c r="N2">
        <v>94</v>
      </c>
      <c r="O2">
        <v>3</v>
      </c>
      <c r="P2">
        <v>2</v>
      </c>
      <c r="Q2" t="s">
        <v>40</v>
      </c>
      <c r="R2">
        <v>4</v>
      </c>
      <c r="S2" t="s">
        <v>41</v>
      </c>
      <c r="T2">
        <v>5993</v>
      </c>
      <c r="U2">
        <v>19479</v>
      </c>
      <c r="V2">
        <v>8</v>
      </c>
      <c r="W2" t="s">
        <v>42</v>
      </c>
      <c r="X2" t="s">
        <v>35</v>
      </c>
      <c r="Y2">
        <v>11</v>
      </c>
      <c r="Z2">
        <v>3</v>
      </c>
      <c r="AA2">
        <v>1</v>
      </c>
      <c r="AB2">
        <v>80</v>
      </c>
      <c r="AC2">
        <v>0</v>
      </c>
      <c r="AD2">
        <v>8</v>
      </c>
      <c r="AE2">
        <v>0</v>
      </c>
      <c r="AF2">
        <v>1</v>
      </c>
      <c r="AG2">
        <v>6</v>
      </c>
      <c r="AH2">
        <v>4</v>
      </c>
      <c r="AI2">
        <v>0</v>
      </c>
      <c r="AJ2">
        <v>5</v>
      </c>
    </row>
    <row r="3" spans="1:36" x14ac:dyDescent="0.3">
      <c r="A3">
        <v>49</v>
      </c>
      <c r="B3">
        <f t="shared" ref="B3:B66" si="0">IF(C3="Yes",1,0)</f>
        <v>0</v>
      </c>
      <c r="C3" t="s">
        <v>43</v>
      </c>
      <c r="D3" t="s">
        <v>44</v>
      </c>
      <c r="E3">
        <v>279</v>
      </c>
      <c r="F3" t="s">
        <v>45</v>
      </c>
      <c r="G3">
        <v>8</v>
      </c>
      <c r="H3">
        <v>1</v>
      </c>
      <c r="I3" t="s">
        <v>38</v>
      </c>
      <c r="J3">
        <v>1</v>
      </c>
      <c r="K3">
        <v>2</v>
      </c>
      <c r="L3">
        <v>3</v>
      </c>
      <c r="M3" t="s">
        <v>46</v>
      </c>
      <c r="N3">
        <v>61</v>
      </c>
      <c r="O3">
        <v>2</v>
      </c>
      <c r="P3">
        <v>2</v>
      </c>
      <c r="Q3" t="s">
        <v>47</v>
      </c>
      <c r="R3">
        <v>2</v>
      </c>
      <c r="S3" t="s">
        <v>48</v>
      </c>
      <c r="T3">
        <v>5130</v>
      </c>
      <c r="U3">
        <v>24907</v>
      </c>
      <c r="V3">
        <v>1</v>
      </c>
      <c r="W3" t="s">
        <v>42</v>
      </c>
      <c r="X3" t="s">
        <v>43</v>
      </c>
      <c r="Y3">
        <v>23</v>
      </c>
      <c r="Z3">
        <v>4</v>
      </c>
      <c r="AA3">
        <v>4</v>
      </c>
      <c r="AB3">
        <v>80</v>
      </c>
      <c r="AC3">
        <v>1</v>
      </c>
      <c r="AD3">
        <v>10</v>
      </c>
      <c r="AE3">
        <v>3</v>
      </c>
      <c r="AF3">
        <v>3</v>
      </c>
      <c r="AG3">
        <v>10</v>
      </c>
      <c r="AH3">
        <v>7</v>
      </c>
      <c r="AI3">
        <v>1</v>
      </c>
      <c r="AJ3">
        <v>7</v>
      </c>
    </row>
    <row r="4" spans="1:36" x14ac:dyDescent="0.3">
      <c r="A4">
        <v>37</v>
      </c>
      <c r="B4">
        <f t="shared" si="0"/>
        <v>1</v>
      </c>
      <c r="C4" t="s">
        <v>35</v>
      </c>
      <c r="D4" t="s">
        <v>36</v>
      </c>
      <c r="E4">
        <v>1373</v>
      </c>
      <c r="F4" t="s">
        <v>45</v>
      </c>
      <c r="G4">
        <v>2</v>
      </c>
      <c r="H4">
        <v>2</v>
      </c>
      <c r="I4" t="s">
        <v>49</v>
      </c>
      <c r="J4">
        <v>1</v>
      </c>
      <c r="K4">
        <v>4</v>
      </c>
      <c r="L4">
        <v>4</v>
      </c>
      <c r="M4" t="s">
        <v>46</v>
      </c>
      <c r="N4">
        <v>92</v>
      </c>
      <c r="O4">
        <v>2</v>
      </c>
      <c r="P4">
        <v>1</v>
      </c>
      <c r="Q4" t="s">
        <v>50</v>
      </c>
      <c r="R4">
        <v>3</v>
      </c>
      <c r="S4" t="s">
        <v>41</v>
      </c>
      <c r="T4">
        <v>2090</v>
      </c>
      <c r="U4">
        <v>2396</v>
      </c>
      <c r="V4">
        <v>6</v>
      </c>
      <c r="W4" t="s">
        <v>42</v>
      </c>
      <c r="X4" t="s">
        <v>35</v>
      </c>
      <c r="Y4">
        <v>15</v>
      </c>
      <c r="Z4">
        <v>3</v>
      </c>
      <c r="AA4">
        <v>2</v>
      </c>
      <c r="AB4">
        <v>80</v>
      </c>
      <c r="AC4">
        <v>0</v>
      </c>
      <c r="AD4">
        <v>7</v>
      </c>
      <c r="AE4">
        <v>3</v>
      </c>
      <c r="AF4">
        <v>3</v>
      </c>
      <c r="AG4">
        <v>0</v>
      </c>
      <c r="AH4">
        <v>0</v>
      </c>
      <c r="AI4">
        <v>0</v>
      </c>
      <c r="AJ4">
        <v>0</v>
      </c>
    </row>
    <row r="5" spans="1:36" x14ac:dyDescent="0.3">
      <c r="A5">
        <v>33</v>
      </c>
      <c r="B5">
        <f t="shared" si="0"/>
        <v>0</v>
      </c>
      <c r="C5" t="s">
        <v>43</v>
      </c>
      <c r="D5" t="s">
        <v>44</v>
      </c>
      <c r="E5">
        <v>1392</v>
      </c>
      <c r="F5" t="s">
        <v>45</v>
      </c>
      <c r="G5">
        <v>3</v>
      </c>
      <c r="H5">
        <v>4</v>
      </c>
      <c r="I5" t="s">
        <v>38</v>
      </c>
      <c r="J5">
        <v>1</v>
      </c>
      <c r="K5">
        <v>5</v>
      </c>
      <c r="L5">
        <v>4</v>
      </c>
      <c r="M5" t="s">
        <v>39</v>
      </c>
      <c r="N5">
        <v>56</v>
      </c>
      <c r="O5">
        <v>3</v>
      </c>
      <c r="P5">
        <v>1</v>
      </c>
      <c r="Q5" t="s">
        <v>47</v>
      </c>
      <c r="R5">
        <v>3</v>
      </c>
      <c r="S5" t="s">
        <v>48</v>
      </c>
      <c r="T5">
        <v>2909</v>
      </c>
      <c r="U5">
        <v>23159</v>
      </c>
      <c r="V5">
        <v>1</v>
      </c>
      <c r="W5" t="s">
        <v>42</v>
      </c>
      <c r="X5" t="s">
        <v>35</v>
      </c>
      <c r="Y5">
        <v>11</v>
      </c>
      <c r="Z5">
        <v>3</v>
      </c>
      <c r="AA5">
        <v>3</v>
      </c>
      <c r="AB5">
        <v>80</v>
      </c>
      <c r="AC5">
        <v>0</v>
      </c>
      <c r="AD5">
        <v>8</v>
      </c>
      <c r="AE5">
        <v>3</v>
      </c>
      <c r="AF5">
        <v>3</v>
      </c>
      <c r="AG5">
        <v>8</v>
      </c>
      <c r="AH5">
        <v>7</v>
      </c>
      <c r="AI5">
        <v>3</v>
      </c>
      <c r="AJ5">
        <v>0</v>
      </c>
    </row>
    <row r="6" spans="1:36" x14ac:dyDescent="0.3">
      <c r="A6">
        <v>27</v>
      </c>
      <c r="B6">
        <f t="shared" si="0"/>
        <v>0</v>
      </c>
      <c r="C6" t="s">
        <v>43</v>
      </c>
      <c r="D6" t="s">
        <v>36</v>
      </c>
      <c r="E6">
        <v>591</v>
      </c>
      <c r="F6" t="s">
        <v>45</v>
      </c>
      <c r="G6">
        <v>2</v>
      </c>
      <c r="H6">
        <v>1</v>
      </c>
      <c r="I6" t="s">
        <v>51</v>
      </c>
      <c r="J6">
        <v>1</v>
      </c>
      <c r="K6">
        <v>7</v>
      </c>
      <c r="L6">
        <v>1</v>
      </c>
      <c r="M6" t="s">
        <v>46</v>
      </c>
      <c r="N6">
        <v>40</v>
      </c>
      <c r="O6">
        <v>3</v>
      </c>
      <c r="P6">
        <v>1</v>
      </c>
      <c r="Q6" t="s">
        <v>50</v>
      </c>
      <c r="R6">
        <v>2</v>
      </c>
      <c r="S6" t="s">
        <v>48</v>
      </c>
      <c r="T6">
        <v>3468</v>
      </c>
      <c r="U6">
        <v>16632</v>
      </c>
      <c r="V6">
        <v>9</v>
      </c>
      <c r="W6" t="s">
        <v>42</v>
      </c>
      <c r="X6" t="s">
        <v>43</v>
      </c>
      <c r="Y6">
        <v>12</v>
      </c>
      <c r="Z6">
        <v>3</v>
      </c>
      <c r="AA6">
        <v>4</v>
      </c>
      <c r="AB6">
        <v>80</v>
      </c>
      <c r="AC6">
        <v>1</v>
      </c>
      <c r="AD6">
        <v>6</v>
      </c>
      <c r="AE6">
        <v>3</v>
      </c>
      <c r="AF6">
        <v>3</v>
      </c>
      <c r="AG6">
        <v>2</v>
      </c>
      <c r="AH6">
        <v>2</v>
      </c>
      <c r="AI6">
        <v>2</v>
      </c>
      <c r="AJ6">
        <v>2</v>
      </c>
    </row>
    <row r="7" spans="1:36" x14ac:dyDescent="0.3">
      <c r="A7">
        <v>32</v>
      </c>
      <c r="B7">
        <f t="shared" si="0"/>
        <v>0</v>
      </c>
      <c r="C7" t="s">
        <v>43</v>
      </c>
      <c r="D7" t="s">
        <v>44</v>
      </c>
      <c r="E7">
        <v>1005</v>
      </c>
      <c r="F7" t="s">
        <v>45</v>
      </c>
      <c r="G7">
        <v>2</v>
      </c>
      <c r="H7">
        <v>2</v>
      </c>
      <c r="I7" t="s">
        <v>38</v>
      </c>
      <c r="J7">
        <v>1</v>
      </c>
      <c r="K7">
        <v>8</v>
      </c>
      <c r="L7">
        <v>4</v>
      </c>
      <c r="M7" t="s">
        <v>46</v>
      </c>
      <c r="N7">
        <v>79</v>
      </c>
      <c r="O7">
        <v>3</v>
      </c>
      <c r="P7">
        <v>1</v>
      </c>
      <c r="Q7" t="s">
        <v>50</v>
      </c>
      <c r="R7">
        <v>4</v>
      </c>
      <c r="S7" t="s">
        <v>41</v>
      </c>
      <c r="T7">
        <v>3068</v>
      </c>
      <c r="U7">
        <v>11864</v>
      </c>
      <c r="V7">
        <v>0</v>
      </c>
      <c r="W7" t="s">
        <v>42</v>
      </c>
      <c r="X7" t="s">
        <v>43</v>
      </c>
      <c r="Y7">
        <v>13</v>
      </c>
      <c r="Z7">
        <v>3</v>
      </c>
      <c r="AA7">
        <v>3</v>
      </c>
      <c r="AB7">
        <v>80</v>
      </c>
      <c r="AC7">
        <v>0</v>
      </c>
      <c r="AD7">
        <v>8</v>
      </c>
      <c r="AE7">
        <v>2</v>
      </c>
      <c r="AF7">
        <v>2</v>
      </c>
      <c r="AG7">
        <v>7</v>
      </c>
      <c r="AH7">
        <v>7</v>
      </c>
      <c r="AI7">
        <v>3</v>
      </c>
      <c r="AJ7">
        <v>6</v>
      </c>
    </row>
    <row r="8" spans="1:36" x14ac:dyDescent="0.3">
      <c r="A8">
        <v>59</v>
      </c>
      <c r="B8">
        <f t="shared" si="0"/>
        <v>0</v>
      </c>
      <c r="C8" t="s">
        <v>43</v>
      </c>
      <c r="D8" t="s">
        <v>36</v>
      </c>
      <c r="E8">
        <v>1324</v>
      </c>
      <c r="F8" t="s">
        <v>45</v>
      </c>
      <c r="G8">
        <v>3</v>
      </c>
      <c r="H8">
        <v>3</v>
      </c>
      <c r="I8" t="s">
        <v>51</v>
      </c>
      <c r="J8">
        <v>1</v>
      </c>
      <c r="K8">
        <v>10</v>
      </c>
      <c r="L8">
        <v>3</v>
      </c>
      <c r="M8" t="s">
        <v>39</v>
      </c>
      <c r="N8">
        <v>81</v>
      </c>
      <c r="O8">
        <v>4</v>
      </c>
      <c r="P8">
        <v>1</v>
      </c>
      <c r="Q8" t="s">
        <v>50</v>
      </c>
      <c r="R8">
        <v>1</v>
      </c>
      <c r="S8" t="s">
        <v>48</v>
      </c>
      <c r="T8">
        <v>2670</v>
      </c>
      <c r="U8">
        <v>9964</v>
      </c>
      <c r="V8">
        <v>4</v>
      </c>
      <c r="W8" t="s">
        <v>42</v>
      </c>
      <c r="X8" t="s">
        <v>35</v>
      </c>
      <c r="Y8">
        <v>20</v>
      </c>
      <c r="Z8">
        <v>4</v>
      </c>
      <c r="AA8">
        <v>1</v>
      </c>
      <c r="AB8">
        <v>80</v>
      </c>
      <c r="AC8">
        <v>3</v>
      </c>
      <c r="AD8">
        <v>12</v>
      </c>
      <c r="AE8">
        <v>3</v>
      </c>
      <c r="AF8">
        <v>2</v>
      </c>
      <c r="AG8">
        <v>1</v>
      </c>
      <c r="AH8">
        <v>0</v>
      </c>
      <c r="AI8">
        <v>0</v>
      </c>
      <c r="AJ8">
        <v>0</v>
      </c>
    </row>
    <row r="9" spans="1:36" x14ac:dyDescent="0.3">
      <c r="A9">
        <v>30</v>
      </c>
      <c r="B9">
        <f t="shared" si="0"/>
        <v>0</v>
      </c>
      <c r="C9" t="s">
        <v>43</v>
      </c>
      <c r="D9" t="s">
        <v>36</v>
      </c>
      <c r="E9">
        <v>1358</v>
      </c>
      <c r="F9" t="s">
        <v>45</v>
      </c>
      <c r="G9">
        <v>24</v>
      </c>
      <c r="H9">
        <v>1</v>
      </c>
      <c r="I9" t="s">
        <v>38</v>
      </c>
      <c r="J9">
        <v>1</v>
      </c>
      <c r="K9">
        <v>11</v>
      </c>
      <c r="L9">
        <v>4</v>
      </c>
      <c r="M9" t="s">
        <v>46</v>
      </c>
      <c r="N9">
        <v>67</v>
      </c>
      <c r="O9">
        <v>3</v>
      </c>
      <c r="P9">
        <v>1</v>
      </c>
      <c r="Q9" t="s">
        <v>50</v>
      </c>
      <c r="R9">
        <v>3</v>
      </c>
      <c r="S9" t="s">
        <v>52</v>
      </c>
      <c r="T9">
        <v>2693</v>
      </c>
      <c r="U9">
        <v>13335</v>
      </c>
      <c r="V9">
        <v>1</v>
      </c>
      <c r="W9" t="s">
        <v>42</v>
      </c>
      <c r="X9" t="s">
        <v>43</v>
      </c>
      <c r="Y9">
        <v>22</v>
      </c>
      <c r="Z9">
        <v>4</v>
      </c>
      <c r="AA9">
        <v>2</v>
      </c>
      <c r="AB9">
        <v>80</v>
      </c>
      <c r="AC9">
        <v>1</v>
      </c>
      <c r="AD9">
        <v>1</v>
      </c>
      <c r="AE9">
        <v>2</v>
      </c>
      <c r="AF9">
        <v>3</v>
      </c>
      <c r="AG9">
        <v>1</v>
      </c>
      <c r="AH9">
        <v>0</v>
      </c>
      <c r="AI9">
        <v>0</v>
      </c>
      <c r="AJ9">
        <v>0</v>
      </c>
    </row>
    <row r="10" spans="1:36" x14ac:dyDescent="0.3">
      <c r="A10">
        <v>38</v>
      </c>
      <c r="B10">
        <f t="shared" si="0"/>
        <v>0</v>
      </c>
      <c r="C10" t="s">
        <v>43</v>
      </c>
      <c r="D10" t="s">
        <v>44</v>
      </c>
      <c r="E10">
        <v>216</v>
      </c>
      <c r="F10" t="s">
        <v>45</v>
      </c>
      <c r="G10">
        <v>23</v>
      </c>
      <c r="H10">
        <v>3</v>
      </c>
      <c r="I10" t="s">
        <v>38</v>
      </c>
      <c r="J10">
        <v>1</v>
      </c>
      <c r="K10">
        <v>12</v>
      </c>
      <c r="L10">
        <v>4</v>
      </c>
      <c r="M10" t="s">
        <v>46</v>
      </c>
      <c r="N10">
        <v>44</v>
      </c>
      <c r="O10">
        <v>2</v>
      </c>
      <c r="P10">
        <v>3</v>
      </c>
      <c r="Q10" t="s">
        <v>53</v>
      </c>
      <c r="R10">
        <v>3</v>
      </c>
      <c r="S10" t="s">
        <v>41</v>
      </c>
      <c r="T10">
        <v>9526</v>
      </c>
      <c r="U10">
        <v>8787</v>
      </c>
      <c r="V10">
        <v>0</v>
      </c>
      <c r="W10" t="s">
        <v>42</v>
      </c>
      <c r="X10" t="s">
        <v>43</v>
      </c>
      <c r="Y10">
        <v>21</v>
      </c>
      <c r="Z10">
        <v>4</v>
      </c>
      <c r="AA10">
        <v>2</v>
      </c>
      <c r="AB10">
        <v>80</v>
      </c>
      <c r="AC10">
        <v>0</v>
      </c>
      <c r="AD10">
        <v>10</v>
      </c>
      <c r="AE10">
        <v>2</v>
      </c>
      <c r="AF10">
        <v>3</v>
      </c>
      <c r="AG10">
        <v>9</v>
      </c>
      <c r="AH10">
        <v>7</v>
      </c>
      <c r="AI10">
        <v>1</v>
      </c>
      <c r="AJ10">
        <v>8</v>
      </c>
    </row>
    <row r="11" spans="1:36" x14ac:dyDescent="0.3">
      <c r="A11">
        <v>36</v>
      </c>
      <c r="B11">
        <f t="shared" si="0"/>
        <v>0</v>
      </c>
      <c r="C11" t="s">
        <v>43</v>
      </c>
      <c r="D11" t="s">
        <v>36</v>
      </c>
      <c r="E11">
        <v>1299</v>
      </c>
      <c r="F11" t="s">
        <v>45</v>
      </c>
      <c r="G11">
        <v>27</v>
      </c>
      <c r="H11">
        <v>3</v>
      </c>
      <c r="I11" t="s">
        <v>51</v>
      </c>
      <c r="J11">
        <v>1</v>
      </c>
      <c r="K11">
        <v>13</v>
      </c>
      <c r="L11">
        <v>3</v>
      </c>
      <c r="M11" t="s">
        <v>46</v>
      </c>
      <c r="N11">
        <v>94</v>
      </c>
      <c r="O11">
        <v>3</v>
      </c>
      <c r="P11">
        <v>2</v>
      </c>
      <c r="Q11" t="s">
        <v>54</v>
      </c>
      <c r="R11">
        <v>3</v>
      </c>
      <c r="S11" t="s">
        <v>48</v>
      </c>
      <c r="T11">
        <v>5237</v>
      </c>
      <c r="U11">
        <v>16577</v>
      </c>
      <c r="V11">
        <v>6</v>
      </c>
      <c r="W11" t="s">
        <v>42</v>
      </c>
      <c r="X11" t="s">
        <v>43</v>
      </c>
      <c r="Y11">
        <v>13</v>
      </c>
      <c r="Z11">
        <v>3</v>
      </c>
      <c r="AA11">
        <v>2</v>
      </c>
      <c r="AB11">
        <v>80</v>
      </c>
      <c r="AC11">
        <v>2</v>
      </c>
      <c r="AD11">
        <v>17</v>
      </c>
      <c r="AE11">
        <v>3</v>
      </c>
      <c r="AF11">
        <v>2</v>
      </c>
      <c r="AG11">
        <v>7</v>
      </c>
      <c r="AH11">
        <v>7</v>
      </c>
      <c r="AI11">
        <v>7</v>
      </c>
      <c r="AJ11">
        <v>7</v>
      </c>
    </row>
    <row r="12" spans="1:36" x14ac:dyDescent="0.3">
      <c r="A12">
        <v>35</v>
      </c>
      <c r="B12">
        <f t="shared" si="0"/>
        <v>0</v>
      </c>
      <c r="C12" t="s">
        <v>43</v>
      </c>
      <c r="D12" t="s">
        <v>36</v>
      </c>
      <c r="E12">
        <v>809</v>
      </c>
      <c r="F12" t="s">
        <v>45</v>
      </c>
      <c r="G12">
        <v>16</v>
      </c>
      <c r="H12">
        <v>3</v>
      </c>
      <c r="I12" t="s">
        <v>51</v>
      </c>
      <c r="J12">
        <v>1</v>
      </c>
      <c r="K12">
        <v>14</v>
      </c>
      <c r="L12">
        <v>1</v>
      </c>
      <c r="M12" t="s">
        <v>46</v>
      </c>
      <c r="N12">
        <v>84</v>
      </c>
      <c r="O12">
        <v>4</v>
      </c>
      <c r="P12">
        <v>1</v>
      </c>
      <c r="Q12" t="s">
        <v>50</v>
      </c>
      <c r="R12">
        <v>2</v>
      </c>
      <c r="S12" t="s">
        <v>48</v>
      </c>
      <c r="T12">
        <v>2426</v>
      </c>
      <c r="U12">
        <v>16479</v>
      </c>
      <c r="V12">
        <v>0</v>
      </c>
      <c r="W12" t="s">
        <v>42</v>
      </c>
      <c r="X12" t="s">
        <v>43</v>
      </c>
      <c r="Y12">
        <v>13</v>
      </c>
      <c r="Z12">
        <v>3</v>
      </c>
      <c r="AA12">
        <v>3</v>
      </c>
      <c r="AB12">
        <v>80</v>
      </c>
      <c r="AC12">
        <v>1</v>
      </c>
      <c r="AD12">
        <v>6</v>
      </c>
      <c r="AE12">
        <v>5</v>
      </c>
      <c r="AF12">
        <v>3</v>
      </c>
      <c r="AG12">
        <v>5</v>
      </c>
      <c r="AH12">
        <v>4</v>
      </c>
      <c r="AI12">
        <v>0</v>
      </c>
      <c r="AJ12">
        <v>3</v>
      </c>
    </row>
    <row r="13" spans="1:36" x14ac:dyDescent="0.3">
      <c r="A13">
        <v>29</v>
      </c>
      <c r="B13">
        <f t="shared" si="0"/>
        <v>0</v>
      </c>
      <c r="C13" t="s">
        <v>43</v>
      </c>
      <c r="D13" t="s">
        <v>36</v>
      </c>
      <c r="E13">
        <v>153</v>
      </c>
      <c r="F13" t="s">
        <v>45</v>
      </c>
      <c r="G13">
        <v>15</v>
      </c>
      <c r="H13">
        <v>2</v>
      </c>
      <c r="I13" t="s">
        <v>38</v>
      </c>
      <c r="J13">
        <v>1</v>
      </c>
      <c r="K13">
        <v>15</v>
      </c>
      <c r="L13">
        <v>4</v>
      </c>
      <c r="M13" t="s">
        <v>39</v>
      </c>
      <c r="N13">
        <v>49</v>
      </c>
      <c r="O13">
        <v>2</v>
      </c>
      <c r="P13">
        <v>2</v>
      </c>
      <c r="Q13" t="s">
        <v>50</v>
      </c>
      <c r="R13">
        <v>3</v>
      </c>
      <c r="S13" t="s">
        <v>41</v>
      </c>
      <c r="T13">
        <v>4193</v>
      </c>
      <c r="U13">
        <v>12682</v>
      </c>
      <c r="V13">
        <v>0</v>
      </c>
      <c r="W13" t="s">
        <v>42</v>
      </c>
      <c r="X13" t="s">
        <v>35</v>
      </c>
      <c r="Y13">
        <v>12</v>
      </c>
      <c r="Z13">
        <v>3</v>
      </c>
      <c r="AA13">
        <v>4</v>
      </c>
      <c r="AB13">
        <v>80</v>
      </c>
      <c r="AC13">
        <v>0</v>
      </c>
      <c r="AD13">
        <v>10</v>
      </c>
      <c r="AE13">
        <v>3</v>
      </c>
      <c r="AF13">
        <v>3</v>
      </c>
      <c r="AG13">
        <v>9</v>
      </c>
      <c r="AH13">
        <v>5</v>
      </c>
      <c r="AI13">
        <v>0</v>
      </c>
      <c r="AJ13">
        <v>8</v>
      </c>
    </row>
    <row r="14" spans="1:36" x14ac:dyDescent="0.3">
      <c r="A14">
        <v>31</v>
      </c>
      <c r="B14">
        <f t="shared" si="0"/>
        <v>0</v>
      </c>
      <c r="C14" t="s">
        <v>43</v>
      </c>
      <c r="D14" t="s">
        <v>36</v>
      </c>
      <c r="E14">
        <v>670</v>
      </c>
      <c r="F14" t="s">
        <v>45</v>
      </c>
      <c r="G14">
        <v>26</v>
      </c>
      <c r="H14">
        <v>1</v>
      </c>
      <c r="I14" t="s">
        <v>38</v>
      </c>
      <c r="J14">
        <v>1</v>
      </c>
      <c r="K14">
        <v>16</v>
      </c>
      <c r="L14">
        <v>1</v>
      </c>
      <c r="M14" t="s">
        <v>46</v>
      </c>
      <c r="N14">
        <v>31</v>
      </c>
      <c r="O14">
        <v>3</v>
      </c>
      <c r="P14">
        <v>1</v>
      </c>
      <c r="Q14" t="s">
        <v>47</v>
      </c>
      <c r="R14">
        <v>3</v>
      </c>
      <c r="S14" t="s">
        <v>52</v>
      </c>
      <c r="T14">
        <v>2911</v>
      </c>
      <c r="U14">
        <v>15170</v>
      </c>
      <c r="V14">
        <v>1</v>
      </c>
      <c r="W14" t="s">
        <v>42</v>
      </c>
      <c r="X14" t="s">
        <v>43</v>
      </c>
      <c r="Y14">
        <v>17</v>
      </c>
      <c r="Z14">
        <v>3</v>
      </c>
      <c r="AA14">
        <v>4</v>
      </c>
      <c r="AB14">
        <v>80</v>
      </c>
      <c r="AC14">
        <v>1</v>
      </c>
      <c r="AD14">
        <v>5</v>
      </c>
      <c r="AE14">
        <v>1</v>
      </c>
      <c r="AF14">
        <v>2</v>
      </c>
      <c r="AG14">
        <v>5</v>
      </c>
      <c r="AH14">
        <v>2</v>
      </c>
      <c r="AI14">
        <v>4</v>
      </c>
      <c r="AJ14">
        <v>3</v>
      </c>
    </row>
    <row r="15" spans="1:36" x14ac:dyDescent="0.3">
      <c r="A15">
        <v>34</v>
      </c>
      <c r="B15">
        <f t="shared" si="0"/>
        <v>0</v>
      </c>
      <c r="C15" t="s">
        <v>43</v>
      </c>
      <c r="D15" t="s">
        <v>36</v>
      </c>
      <c r="E15">
        <v>1346</v>
      </c>
      <c r="F15" t="s">
        <v>45</v>
      </c>
      <c r="G15">
        <v>19</v>
      </c>
      <c r="H15">
        <v>2</v>
      </c>
      <c r="I15" t="s">
        <v>51</v>
      </c>
      <c r="J15">
        <v>1</v>
      </c>
      <c r="K15">
        <v>18</v>
      </c>
      <c r="L15">
        <v>2</v>
      </c>
      <c r="M15" t="s">
        <v>46</v>
      </c>
      <c r="N15">
        <v>93</v>
      </c>
      <c r="O15">
        <v>3</v>
      </c>
      <c r="P15">
        <v>1</v>
      </c>
      <c r="Q15" t="s">
        <v>50</v>
      </c>
      <c r="R15">
        <v>4</v>
      </c>
      <c r="S15" t="s">
        <v>52</v>
      </c>
      <c r="T15">
        <v>2661</v>
      </c>
      <c r="U15">
        <v>8758</v>
      </c>
      <c r="V15">
        <v>0</v>
      </c>
      <c r="W15" t="s">
        <v>42</v>
      </c>
      <c r="X15" t="s">
        <v>43</v>
      </c>
      <c r="Y15">
        <v>11</v>
      </c>
      <c r="Z15">
        <v>3</v>
      </c>
      <c r="AA15">
        <v>3</v>
      </c>
      <c r="AB15">
        <v>80</v>
      </c>
      <c r="AC15">
        <v>1</v>
      </c>
      <c r="AD15">
        <v>3</v>
      </c>
      <c r="AE15">
        <v>2</v>
      </c>
      <c r="AF15">
        <v>3</v>
      </c>
      <c r="AG15">
        <v>2</v>
      </c>
      <c r="AH15">
        <v>2</v>
      </c>
      <c r="AI15">
        <v>1</v>
      </c>
      <c r="AJ15">
        <v>2</v>
      </c>
    </row>
    <row r="16" spans="1:36" x14ac:dyDescent="0.3">
      <c r="A16">
        <v>28</v>
      </c>
      <c r="B16">
        <f t="shared" si="0"/>
        <v>1</v>
      </c>
      <c r="C16" t="s">
        <v>35</v>
      </c>
      <c r="D16" t="s">
        <v>36</v>
      </c>
      <c r="E16">
        <v>103</v>
      </c>
      <c r="F16" t="s">
        <v>45</v>
      </c>
      <c r="G16">
        <v>24</v>
      </c>
      <c r="H16">
        <v>3</v>
      </c>
      <c r="I16" t="s">
        <v>38</v>
      </c>
      <c r="J16">
        <v>1</v>
      </c>
      <c r="K16">
        <v>19</v>
      </c>
      <c r="L16">
        <v>3</v>
      </c>
      <c r="M16" t="s">
        <v>46</v>
      </c>
      <c r="N16">
        <v>50</v>
      </c>
      <c r="O16">
        <v>2</v>
      </c>
      <c r="P16">
        <v>1</v>
      </c>
      <c r="Q16" t="s">
        <v>50</v>
      </c>
      <c r="R16">
        <v>3</v>
      </c>
      <c r="S16" t="s">
        <v>41</v>
      </c>
      <c r="T16">
        <v>2028</v>
      </c>
      <c r="U16">
        <v>12947</v>
      </c>
      <c r="V16">
        <v>5</v>
      </c>
      <c r="W16" t="s">
        <v>42</v>
      </c>
      <c r="X16" t="s">
        <v>35</v>
      </c>
      <c r="Y16">
        <v>14</v>
      </c>
      <c r="Z16">
        <v>3</v>
      </c>
      <c r="AA16">
        <v>2</v>
      </c>
      <c r="AB16">
        <v>80</v>
      </c>
      <c r="AC16">
        <v>0</v>
      </c>
      <c r="AD16">
        <v>6</v>
      </c>
      <c r="AE16">
        <v>4</v>
      </c>
      <c r="AF16">
        <v>3</v>
      </c>
      <c r="AG16">
        <v>4</v>
      </c>
      <c r="AH16">
        <v>2</v>
      </c>
      <c r="AI16">
        <v>0</v>
      </c>
      <c r="AJ16">
        <v>3</v>
      </c>
    </row>
    <row r="17" spans="1:36" x14ac:dyDescent="0.3">
      <c r="A17">
        <v>29</v>
      </c>
      <c r="B17">
        <f t="shared" si="0"/>
        <v>0</v>
      </c>
      <c r="C17" t="s">
        <v>43</v>
      </c>
      <c r="D17" t="s">
        <v>36</v>
      </c>
      <c r="E17">
        <v>1389</v>
      </c>
      <c r="F17" t="s">
        <v>45</v>
      </c>
      <c r="G17">
        <v>21</v>
      </c>
      <c r="H17">
        <v>4</v>
      </c>
      <c r="I17" t="s">
        <v>38</v>
      </c>
      <c r="J17">
        <v>1</v>
      </c>
      <c r="K17">
        <v>20</v>
      </c>
      <c r="L17">
        <v>2</v>
      </c>
      <c r="M17" t="s">
        <v>39</v>
      </c>
      <c r="N17">
        <v>51</v>
      </c>
      <c r="O17">
        <v>4</v>
      </c>
      <c r="P17">
        <v>3</v>
      </c>
      <c r="Q17" t="s">
        <v>53</v>
      </c>
      <c r="R17">
        <v>1</v>
      </c>
      <c r="S17" t="s">
        <v>52</v>
      </c>
      <c r="T17">
        <v>9980</v>
      </c>
      <c r="U17">
        <v>10195</v>
      </c>
      <c r="V17">
        <v>1</v>
      </c>
      <c r="W17" t="s">
        <v>42</v>
      </c>
      <c r="X17" t="s">
        <v>43</v>
      </c>
      <c r="Y17">
        <v>11</v>
      </c>
      <c r="Z17">
        <v>3</v>
      </c>
      <c r="AA17">
        <v>3</v>
      </c>
      <c r="AB17">
        <v>80</v>
      </c>
      <c r="AC17">
        <v>1</v>
      </c>
      <c r="AD17">
        <v>10</v>
      </c>
      <c r="AE17">
        <v>1</v>
      </c>
      <c r="AF17">
        <v>3</v>
      </c>
      <c r="AG17">
        <v>10</v>
      </c>
      <c r="AH17">
        <v>9</v>
      </c>
      <c r="AI17">
        <v>8</v>
      </c>
      <c r="AJ17">
        <v>8</v>
      </c>
    </row>
    <row r="18" spans="1:36" x14ac:dyDescent="0.3">
      <c r="A18">
        <v>32</v>
      </c>
      <c r="B18">
        <f t="shared" si="0"/>
        <v>0</v>
      </c>
      <c r="C18" t="s">
        <v>43</v>
      </c>
      <c r="D18" t="s">
        <v>36</v>
      </c>
      <c r="E18">
        <v>334</v>
      </c>
      <c r="F18" t="s">
        <v>45</v>
      </c>
      <c r="G18">
        <v>5</v>
      </c>
      <c r="H18">
        <v>2</v>
      </c>
      <c r="I18" t="s">
        <v>38</v>
      </c>
      <c r="J18">
        <v>1</v>
      </c>
      <c r="K18">
        <v>21</v>
      </c>
      <c r="L18">
        <v>1</v>
      </c>
      <c r="M18" t="s">
        <v>46</v>
      </c>
      <c r="N18">
        <v>80</v>
      </c>
      <c r="O18">
        <v>4</v>
      </c>
      <c r="P18">
        <v>1</v>
      </c>
      <c r="Q18" t="s">
        <v>47</v>
      </c>
      <c r="R18">
        <v>2</v>
      </c>
      <c r="S18" t="s">
        <v>52</v>
      </c>
      <c r="T18">
        <v>3298</v>
      </c>
      <c r="U18">
        <v>15053</v>
      </c>
      <c r="V18">
        <v>0</v>
      </c>
      <c r="W18" t="s">
        <v>42</v>
      </c>
      <c r="X18" t="s">
        <v>35</v>
      </c>
      <c r="Y18">
        <v>12</v>
      </c>
      <c r="Z18">
        <v>3</v>
      </c>
      <c r="AA18">
        <v>4</v>
      </c>
      <c r="AB18">
        <v>80</v>
      </c>
      <c r="AC18">
        <v>2</v>
      </c>
      <c r="AD18">
        <v>7</v>
      </c>
      <c r="AE18">
        <v>5</v>
      </c>
      <c r="AF18">
        <v>2</v>
      </c>
      <c r="AG18">
        <v>6</v>
      </c>
      <c r="AH18">
        <v>2</v>
      </c>
      <c r="AI18">
        <v>0</v>
      </c>
      <c r="AJ18">
        <v>5</v>
      </c>
    </row>
    <row r="19" spans="1:36" x14ac:dyDescent="0.3">
      <c r="A19">
        <v>22</v>
      </c>
      <c r="B19">
        <f t="shared" si="0"/>
        <v>0</v>
      </c>
      <c r="C19" t="s">
        <v>43</v>
      </c>
      <c r="D19" t="s">
        <v>55</v>
      </c>
      <c r="E19">
        <v>1123</v>
      </c>
      <c r="F19" t="s">
        <v>45</v>
      </c>
      <c r="G19">
        <v>16</v>
      </c>
      <c r="H19">
        <v>2</v>
      </c>
      <c r="I19" t="s">
        <v>51</v>
      </c>
      <c r="J19">
        <v>1</v>
      </c>
      <c r="K19">
        <v>22</v>
      </c>
      <c r="L19">
        <v>4</v>
      </c>
      <c r="M19" t="s">
        <v>46</v>
      </c>
      <c r="N19">
        <v>96</v>
      </c>
      <c r="O19">
        <v>4</v>
      </c>
      <c r="P19">
        <v>1</v>
      </c>
      <c r="Q19" t="s">
        <v>50</v>
      </c>
      <c r="R19">
        <v>4</v>
      </c>
      <c r="S19" t="s">
        <v>52</v>
      </c>
      <c r="T19">
        <v>2935</v>
      </c>
      <c r="U19">
        <v>7324</v>
      </c>
      <c r="V19">
        <v>1</v>
      </c>
      <c r="W19" t="s">
        <v>42</v>
      </c>
      <c r="X19" t="s">
        <v>35</v>
      </c>
      <c r="Y19">
        <v>13</v>
      </c>
      <c r="Z19">
        <v>3</v>
      </c>
      <c r="AA19">
        <v>2</v>
      </c>
      <c r="AB19">
        <v>80</v>
      </c>
      <c r="AC19">
        <v>2</v>
      </c>
      <c r="AD19">
        <v>1</v>
      </c>
      <c r="AE19">
        <v>2</v>
      </c>
      <c r="AF19">
        <v>2</v>
      </c>
      <c r="AG19">
        <v>1</v>
      </c>
      <c r="AH19">
        <v>0</v>
      </c>
      <c r="AI19">
        <v>0</v>
      </c>
      <c r="AJ19">
        <v>0</v>
      </c>
    </row>
    <row r="20" spans="1:36" x14ac:dyDescent="0.3">
      <c r="A20">
        <v>53</v>
      </c>
      <c r="B20">
        <f t="shared" si="0"/>
        <v>0</v>
      </c>
      <c r="C20" t="s">
        <v>43</v>
      </c>
      <c r="D20" t="s">
        <v>36</v>
      </c>
      <c r="E20">
        <v>1219</v>
      </c>
      <c r="F20" t="s">
        <v>37</v>
      </c>
      <c r="G20">
        <v>2</v>
      </c>
      <c r="H20">
        <v>4</v>
      </c>
      <c r="I20" t="s">
        <v>38</v>
      </c>
      <c r="J20">
        <v>1</v>
      </c>
      <c r="K20">
        <v>23</v>
      </c>
      <c r="L20">
        <v>1</v>
      </c>
      <c r="M20" t="s">
        <v>39</v>
      </c>
      <c r="N20">
        <v>78</v>
      </c>
      <c r="O20">
        <v>2</v>
      </c>
      <c r="P20">
        <v>4</v>
      </c>
      <c r="Q20" t="s">
        <v>56</v>
      </c>
      <c r="R20">
        <v>4</v>
      </c>
      <c r="S20" t="s">
        <v>48</v>
      </c>
      <c r="T20">
        <v>15427</v>
      </c>
      <c r="U20">
        <v>22021</v>
      </c>
      <c r="V20">
        <v>2</v>
      </c>
      <c r="W20" t="s">
        <v>42</v>
      </c>
      <c r="X20" t="s">
        <v>43</v>
      </c>
      <c r="Y20">
        <v>16</v>
      </c>
      <c r="Z20">
        <v>3</v>
      </c>
      <c r="AA20">
        <v>3</v>
      </c>
      <c r="AB20">
        <v>80</v>
      </c>
      <c r="AC20">
        <v>0</v>
      </c>
      <c r="AD20">
        <v>31</v>
      </c>
      <c r="AE20">
        <v>3</v>
      </c>
      <c r="AF20">
        <v>3</v>
      </c>
      <c r="AG20">
        <v>25</v>
      </c>
      <c r="AH20">
        <v>8</v>
      </c>
      <c r="AI20">
        <v>3</v>
      </c>
      <c r="AJ20">
        <v>7</v>
      </c>
    </row>
    <row r="21" spans="1:36" x14ac:dyDescent="0.3">
      <c r="A21">
        <v>38</v>
      </c>
      <c r="B21">
        <f t="shared" si="0"/>
        <v>0</v>
      </c>
      <c r="C21" t="s">
        <v>43</v>
      </c>
      <c r="D21" t="s">
        <v>36</v>
      </c>
      <c r="E21">
        <v>371</v>
      </c>
      <c r="F21" t="s">
        <v>45</v>
      </c>
      <c r="G21">
        <v>2</v>
      </c>
      <c r="H21">
        <v>3</v>
      </c>
      <c r="I21" t="s">
        <v>38</v>
      </c>
      <c r="J21">
        <v>1</v>
      </c>
      <c r="K21">
        <v>24</v>
      </c>
      <c r="L21">
        <v>4</v>
      </c>
      <c r="M21" t="s">
        <v>46</v>
      </c>
      <c r="N21">
        <v>45</v>
      </c>
      <c r="O21">
        <v>3</v>
      </c>
      <c r="P21">
        <v>1</v>
      </c>
      <c r="Q21" t="s">
        <v>47</v>
      </c>
      <c r="R21">
        <v>4</v>
      </c>
      <c r="S21" t="s">
        <v>41</v>
      </c>
      <c r="T21">
        <v>3944</v>
      </c>
      <c r="U21">
        <v>4306</v>
      </c>
      <c r="V21">
        <v>5</v>
      </c>
      <c r="W21" t="s">
        <v>42</v>
      </c>
      <c r="X21" t="s">
        <v>35</v>
      </c>
      <c r="Y21">
        <v>11</v>
      </c>
      <c r="Z21">
        <v>3</v>
      </c>
      <c r="AA21">
        <v>3</v>
      </c>
      <c r="AB21">
        <v>80</v>
      </c>
      <c r="AC21">
        <v>0</v>
      </c>
      <c r="AD21">
        <v>6</v>
      </c>
      <c r="AE21">
        <v>3</v>
      </c>
      <c r="AF21">
        <v>3</v>
      </c>
      <c r="AG21">
        <v>3</v>
      </c>
      <c r="AH21">
        <v>2</v>
      </c>
      <c r="AI21">
        <v>1</v>
      </c>
      <c r="AJ21">
        <v>2</v>
      </c>
    </row>
    <row r="22" spans="1:36" x14ac:dyDescent="0.3">
      <c r="A22">
        <v>24</v>
      </c>
      <c r="B22">
        <f t="shared" si="0"/>
        <v>0</v>
      </c>
      <c r="C22" t="s">
        <v>43</v>
      </c>
      <c r="D22" t="s">
        <v>55</v>
      </c>
      <c r="E22">
        <v>673</v>
      </c>
      <c r="F22" t="s">
        <v>45</v>
      </c>
      <c r="G22">
        <v>11</v>
      </c>
      <c r="H22">
        <v>2</v>
      </c>
      <c r="I22" t="s">
        <v>49</v>
      </c>
      <c r="J22">
        <v>1</v>
      </c>
      <c r="K22">
        <v>26</v>
      </c>
      <c r="L22">
        <v>1</v>
      </c>
      <c r="M22" t="s">
        <v>39</v>
      </c>
      <c r="N22">
        <v>96</v>
      </c>
      <c r="O22">
        <v>4</v>
      </c>
      <c r="P22">
        <v>2</v>
      </c>
      <c r="Q22" t="s">
        <v>53</v>
      </c>
      <c r="R22">
        <v>3</v>
      </c>
      <c r="S22" t="s">
        <v>52</v>
      </c>
      <c r="T22">
        <v>4011</v>
      </c>
      <c r="U22">
        <v>8232</v>
      </c>
      <c r="V22">
        <v>0</v>
      </c>
      <c r="W22" t="s">
        <v>42</v>
      </c>
      <c r="X22" t="s">
        <v>43</v>
      </c>
      <c r="Y22">
        <v>18</v>
      </c>
      <c r="Z22">
        <v>3</v>
      </c>
      <c r="AA22">
        <v>4</v>
      </c>
      <c r="AB22">
        <v>80</v>
      </c>
      <c r="AC22">
        <v>1</v>
      </c>
      <c r="AD22">
        <v>5</v>
      </c>
      <c r="AE22">
        <v>5</v>
      </c>
      <c r="AF22">
        <v>2</v>
      </c>
      <c r="AG22">
        <v>4</v>
      </c>
      <c r="AH22">
        <v>2</v>
      </c>
      <c r="AI22">
        <v>1</v>
      </c>
      <c r="AJ22">
        <v>3</v>
      </c>
    </row>
    <row r="23" spans="1:36" x14ac:dyDescent="0.3">
      <c r="A23">
        <v>36</v>
      </c>
      <c r="B23">
        <f t="shared" si="0"/>
        <v>1</v>
      </c>
      <c r="C23" t="s">
        <v>35</v>
      </c>
      <c r="D23" t="s">
        <v>36</v>
      </c>
      <c r="E23">
        <v>1218</v>
      </c>
      <c r="F23" t="s">
        <v>37</v>
      </c>
      <c r="G23">
        <v>9</v>
      </c>
      <c r="H23">
        <v>4</v>
      </c>
      <c r="I23" t="s">
        <v>38</v>
      </c>
      <c r="J23">
        <v>1</v>
      </c>
      <c r="K23">
        <v>27</v>
      </c>
      <c r="L23">
        <v>3</v>
      </c>
      <c r="M23" t="s">
        <v>46</v>
      </c>
      <c r="N23">
        <v>82</v>
      </c>
      <c r="O23">
        <v>2</v>
      </c>
      <c r="P23">
        <v>1</v>
      </c>
      <c r="Q23" t="s">
        <v>57</v>
      </c>
      <c r="R23">
        <v>1</v>
      </c>
      <c r="S23" t="s">
        <v>41</v>
      </c>
      <c r="T23">
        <v>3407</v>
      </c>
      <c r="U23">
        <v>6986</v>
      </c>
      <c r="V23">
        <v>7</v>
      </c>
      <c r="W23" t="s">
        <v>42</v>
      </c>
      <c r="X23" t="s">
        <v>43</v>
      </c>
      <c r="Y23">
        <v>23</v>
      </c>
      <c r="Z23">
        <v>4</v>
      </c>
      <c r="AA23">
        <v>2</v>
      </c>
      <c r="AB23">
        <v>80</v>
      </c>
      <c r="AC23">
        <v>0</v>
      </c>
      <c r="AD23">
        <v>10</v>
      </c>
      <c r="AE23">
        <v>4</v>
      </c>
      <c r="AF23">
        <v>3</v>
      </c>
      <c r="AG23">
        <v>5</v>
      </c>
      <c r="AH23">
        <v>3</v>
      </c>
      <c r="AI23">
        <v>0</v>
      </c>
      <c r="AJ23">
        <v>3</v>
      </c>
    </row>
    <row r="24" spans="1:36" x14ac:dyDescent="0.3">
      <c r="A24">
        <v>34</v>
      </c>
      <c r="B24">
        <f t="shared" si="0"/>
        <v>0</v>
      </c>
      <c r="C24" t="s">
        <v>43</v>
      </c>
      <c r="D24" t="s">
        <v>36</v>
      </c>
      <c r="E24">
        <v>419</v>
      </c>
      <c r="F24" t="s">
        <v>45</v>
      </c>
      <c r="G24">
        <v>7</v>
      </c>
      <c r="H24">
        <v>4</v>
      </c>
      <c r="I24" t="s">
        <v>38</v>
      </c>
      <c r="J24">
        <v>1</v>
      </c>
      <c r="K24">
        <v>28</v>
      </c>
      <c r="L24">
        <v>1</v>
      </c>
      <c r="M24" t="s">
        <v>39</v>
      </c>
      <c r="N24">
        <v>53</v>
      </c>
      <c r="O24">
        <v>3</v>
      </c>
      <c r="P24">
        <v>3</v>
      </c>
      <c r="Q24" t="s">
        <v>58</v>
      </c>
      <c r="R24">
        <v>2</v>
      </c>
      <c r="S24" t="s">
        <v>41</v>
      </c>
      <c r="T24">
        <v>11994</v>
      </c>
      <c r="U24">
        <v>21293</v>
      </c>
      <c r="V24">
        <v>0</v>
      </c>
      <c r="W24" t="s">
        <v>42</v>
      </c>
      <c r="X24" t="s">
        <v>43</v>
      </c>
      <c r="Y24">
        <v>11</v>
      </c>
      <c r="Z24">
        <v>3</v>
      </c>
      <c r="AA24">
        <v>3</v>
      </c>
      <c r="AB24">
        <v>80</v>
      </c>
      <c r="AC24">
        <v>0</v>
      </c>
      <c r="AD24">
        <v>13</v>
      </c>
      <c r="AE24">
        <v>4</v>
      </c>
      <c r="AF24">
        <v>3</v>
      </c>
      <c r="AG24">
        <v>12</v>
      </c>
      <c r="AH24">
        <v>6</v>
      </c>
      <c r="AI24">
        <v>2</v>
      </c>
      <c r="AJ24">
        <v>11</v>
      </c>
    </row>
    <row r="25" spans="1:36" x14ac:dyDescent="0.3">
      <c r="A25">
        <v>21</v>
      </c>
      <c r="B25">
        <f t="shared" si="0"/>
        <v>0</v>
      </c>
      <c r="C25" t="s">
        <v>43</v>
      </c>
      <c r="D25" t="s">
        <v>36</v>
      </c>
      <c r="E25">
        <v>391</v>
      </c>
      <c r="F25" t="s">
        <v>45</v>
      </c>
      <c r="G25">
        <v>15</v>
      </c>
      <c r="H25">
        <v>2</v>
      </c>
      <c r="I25" t="s">
        <v>38</v>
      </c>
      <c r="J25">
        <v>1</v>
      </c>
      <c r="K25">
        <v>30</v>
      </c>
      <c r="L25">
        <v>3</v>
      </c>
      <c r="M25" t="s">
        <v>46</v>
      </c>
      <c r="N25">
        <v>96</v>
      </c>
      <c r="O25">
        <v>3</v>
      </c>
      <c r="P25">
        <v>1</v>
      </c>
      <c r="Q25" t="s">
        <v>47</v>
      </c>
      <c r="R25">
        <v>4</v>
      </c>
      <c r="S25" t="s">
        <v>41</v>
      </c>
      <c r="T25">
        <v>1232</v>
      </c>
      <c r="U25">
        <v>19281</v>
      </c>
      <c r="V25">
        <v>1</v>
      </c>
      <c r="W25" t="s">
        <v>42</v>
      </c>
      <c r="X25" t="s">
        <v>43</v>
      </c>
      <c r="Y25">
        <v>14</v>
      </c>
      <c r="Z25">
        <v>3</v>
      </c>
      <c r="AA25">
        <v>4</v>
      </c>
      <c r="AB25">
        <v>80</v>
      </c>
      <c r="AC25">
        <v>0</v>
      </c>
      <c r="AD25">
        <v>0</v>
      </c>
      <c r="AE25">
        <v>6</v>
      </c>
      <c r="AF25">
        <v>3</v>
      </c>
      <c r="AG25">
        <v>0</v>
      </c>
      <c r="AH25">
        <v>0</v>
      </c>
      <c r="AI25">
        <v>0</v>
      </c>
      <c r="AJ25">
        <v>0</v>
      </c>
    </row>
    <row r="26" spans="1:36" x14ac:dyDescent="0.3">
      <c r="A26">
        <v>34</v>
      </c>
      <c r="B26">
        <f t="shared" si="0"/>
        <v>1</v>
      </c>
      <c r="C26" t="s">
        <v>35</v>
      </c>
      <c r="D26" t="s">
        <v>36</v>
      </c>
      <c r="E26">
        <v>699</v>
      </c>
      <c r="F26" t="s">
        <v>45</v>
      </c>
      <c r="G26">
        <v>6</v>
      </c>
      <c r="H26">
        <v>1</v>
      </c>
      <c r="I26" t="s">
        <v>51</v>
      </c>
      <c r="J26">
        <v>1</v>
      </c>
      <c r="K26">
        <v>31</v>
      </c>
      <c r="L26">
        <v>2</v>
      </c>
      <c r="M26" t="s">
        <v>46</v>
      </c>
      <c r="N26">
        <v>83</v>
      </c>
      <c r="O26">
        <v>3</v>
      </c>
      <c r="P26">
        <v>1</v>
      </c>
      <c r="Q26" t="s">
        <v>47</v>
      </c>
      <c r="R26">
        <v>1</v>
      </c>
      <c r="S26" t="s">
        <v>41</v>
      </c>
      <c r="T26">
        <v>2960</v>
      </c>
      <c r="U26">
        <v>17102</v>
      </c>
      <c r="V26">
        <v>2</v>
      </c>
      <c r="W26" t="s">
        <v>42</v>
      </c>
      <c r="X26" t="s">
        <v>43</v>
      </c>
      <c r="Y26">
        <v>11</v>
      </c>
      <c r="Z26">
        <v>3</v>
      </c>
      <c r="AA26">
        <v>3</v>
      </c>
      <c r="AB26">
        <v>80</v>
      </c>
      <c r="AC26">
        <v>0</v>
      </c>
      <c r="AD26">
        <v>8</v>
      </c>
      <c r="AE26">
        <v>2</v>
      </c>
      <c r="AF26">
        <v>3</v>
      </c>
      <c r="AG26">
        <v>4</v>
      </c>
      <c r="AH26">
        <v>2</v>
      </c>
      <c r="AI26">
        <v>1</v>
      </c>
      <c r="AJ26">
        <v>3</v>
      </c>
    </row>
    <row r="27" spans="1:36" x14ac:dyDescent="0.3">
      <c r="A27">
        <v>53</v>
      </c>
      <c r="B27">
        <f t="shared" si="0"/>
        <v>0</v>
      </c>
      <c r="C27" t="s">
        <v>43</v>
      </c>
      <c r="D27" t="s">
        <v>36</v>
      </c>
      <c r="E27">
        <v>1282</v>
      </c>
      <c r="F27" t="s">
        <v>45</v>
      </c>
      <c r="G27">
        <v>5</v>
      </c>
      <c r="H27">
        <v>3</v>
      </c>
      <c r="I27" t="s">
        <v>49</v>
      </c>
      <c r="J27">
        <v>1</v>
      </c>
      <c r="K27">
        <v>32</v>
      </c>
      <c r="L27">
        <v>3</v>
      </c>
      <c r="M27" t="s">
        <v>39</v>
      </c>
      <c r="N27">
        <v>58</v>
      </c>
      <c r="O27">
        <v>3</v>
      </c>
      <c r="P27">
        <v>5</v>
      </c>
      <c r="Q27" t="s">
        <v>56</v>
      </c>
      <c r="R27">
        <v>3</v>
      </c>
      <c r="S27" t="s">
        <v>52</v>
      </c>
      <c r="T27">
        <v>19094</v>
      </c>
      <c r="U27">
        <v>10735</v>
      </c>
      <c r="V27">
        <v>4</v>
      </c>
      <c r="W27" t="s">
        <v>42</v>
      </c>
      <c r="X27" t="s">
        <v>43</v>
      </c>
      <c r="Y27">
        <v>11</v>
      </c>
      <c r="Z27">
        <v>3</v>
      </c>
      <c r="AA27">
        <v>4</v>
      </c>
      <c r="AB27">
        <v>80</v>
      </c>
      <c r="AC27">
        <v>1</v>
      </c>
      <c r="AD27">
        <v>26</v>
      </c>
      <c r="AE27">
        <v>3</v>
      </c>
      <c r="AF27">
        <v>2</v>
      </c>
      <c r="AG27">
        <v>14</v>
      </c>
      <c r="AH27">
        <v>13</v>
      </c>
      <c r="AI27">
        <v>4</v>
      </c>
      <c r="AJ27">
        <v>8</v>
      </c>
    </row>
    <row r="28" spans="1:36" x14ac:dyDescent="0.3">
      <c r="A28">
        <v>32</v>
      </c>
      <c r="B28">
        <f t="shared" si="0"/>
        <v>1</v>
      </c>
      <c r="C28" t="s">
        <v>35</v>
      </c>
      <c r="D28" t="s">
        <v>44</v>
      </c>
      <c r="E28">
        <v>1125</v>
      </c>
      <c r="F28" t="s">
        <v>45</v>
      </c>
      <c r="G28">
        <v>16</v>
      </c>
      <c r="H28">
        <v>1</v>
      </c>
      <c r="I28" t="s">
        <v>38</v>
      </c>
      <c r="J28">
        <v>1</v>
      </c>
      <c r="K28">
        <v>33</v>
      </c>
      <c r="L28">
        <v>2</v>
      </c>
      <c r="M28" t="s">
        <v>39</v>
      </c>
      <c r="N28">
        <v>72</v>
      </c>
      <c r="O28">
        <v>1</v>
      </c>
      <c r="P28">
        <v>1</v>
      </c>
      <c r="Q28" t="s">
        <v>47</v>
      </c>
      <c r="R28">
        <v>1</v>
      </c>
      <c r="S28" t="s">
        <v>41</v>
      </c>
      <c r="T28">
        <v>3919</v>
      </c>
      <c r="U28">
        <v>4681</v>
      </c>
      <c r="V28">
        <v>1</v>
      </c>
      <c r="W28" t="s">
        <v>42</v>
      </c>
      <c r="X28" t="s">
        <v>35</v>
      </c>
      <c r="Y28">
        <v>22</v>
      </c>
      <c r="Z28">
        <v>4</v>
      </c>
      <c r="AA28">
        <v>2</v>
      </c>
      <c r="AB28">
        <v>80</v>
      </c>
      <c r="AC28">
        <v>0</v>
      </c>
      <c r="AD28">
        <v>10</v>
      </c>
      <c r="AE28">
        <v>5</v>
      </c>
      <c r="AF28">
        <v>3</v>
      </c>
      <c r="AG28">
        <v>10</v>
      </c>
      <c r="AH28">
        <v>2</v>
      </c>
      <c r="AI28">
        <v>6</v>
      </c>
      <c r="AJ28">
        <v>7</v>
      </c>
    </row>
    <row r="29" spans="1:36" x14ac:dyDescent="0.3">
      <c r="A29">
        <v>42</v>
      </c>
      <c r="B29">
        <f t="shared" si="0"/>
        <v>0</v>
      </c>
      <c r="C29" t="s">
        <v>43</v>
      </c>
      <c r="D29" t="s">
        <v>36</v>
      </c>
      <c r="E29">
        <v>691</v>
      </c>
      <c r="F29" t="s">
        <v>37</v>
      </c>
      <c r="G29">
        <v>8</v>
      </c>
      <c r="H29">
        <v>4</v>
      </c>
      <c r="I29" t="s">
        <v>59</v>
      </c>
      <c r="J29">
        <v>1</v>
      </c>
      <c r="K29">
        <v>35</v>
      </c>
      <c r="L29">
        <v>3</v>
      </c>
      <c r="M29" t="s">
        <v>46</v>
      </c>
      <c r="N29">
        <v>48</v>
      </c>
      <c r="O29">
        <v>3</v>
      </c>
      <c r="P29">
        <v>2</v>
      </c>
      <c r="Q29" t="s">
        <v>40</v>
      </c>
      <c r="R29">
        <v>2</v>
      </c>
      <c r="S29" t="s">
        <v>48</v>
      </c>
      <c r="T29">
        <v>6825</v>
      </c>
      <c r="U29">
        <v>21173</v>
      </c>
      <c r="V29">
        <v>0</v>
      </c>
      <c r="W29" t="s">
        <v>42</v>
      </c>
      <c r="X29" t="s">
        <v>43</v>
      </c>
      <c r="Y29">
        <v>11</v>
      </c>
      <c r="Z29">
        <v>3</v>
      </c>
      <c r="AA29">
        <v>4</v>
      </c>
      <c r="AB29">
        <v>80</v>
      </c>
      <c r="AC29">
        <v>1</v>
      </c>
      <c r="AD29">
        <v>10</v>
      </c>
      <c r="AE29">
        <v>2</v>
      </c>
      <c r="AF29">
        <v>3</v>
      </c>
      <c r="AG29">
        <v>9</v>
      </c>
      <c r="AH29">
        <v>7</v>
      </c>
      <c r="AI29">
        <v>4</v>
      </c>
      <c r="AJ29">
        <v>2</v>
      </c>
    </row>
    <row r="30" spans="1:36" x14ac:dyDescent="0.3">
      <c r="A30">
        <v>44</v>
      </c>
      <c r="B30">
        <f t="shared" si="0"/>
        <v>0</v>
      </c>
      <c r="C30" t="s">
        <v>43</v>
      </c>
      <c r="D30" t="s">
        <v>36</v>
      </c>
      <c r="E30">
        <v>477</v>
      </c>
      <c r="F30" t="s">
        <v>45</v>
      </c>
      <c r="G30">
        <v>7</v>
      </c>
      <c r="H30">
        <v>4</v>
      </c>
      <c r="I30" t="s">
        <v>51</v>
      </c>
      <c r="J30">
        <v>1</v>
      </c>
      <c r="K30">
        <v>36</v>
      </c>
      <c r="L30">
        <v>1</v>
      </c>
      <c r="M30" t="s">
        <v>39</v>
      </c>
      <c r="N30">
        <v>42</v>
      </c>
      <c r="O30">
        <v>2</v>
      </c>
      <c r="P30">
        <v>3</v>
      </c>
      <c r="Q30" t="s">
        <v>54</v>
      </c>
      <c r="R30">
        <v>4</v>
      </c>
      <c r="S30" t="s">
        <v>48</v>
      </c>
      <c r="T30">
        <v>10248</v>
      </c>
      <c r="U30">
        <v>2094</v>
      </c>
      <c r="V30">
        <v>3</v>
      </c>
      <c r="W30" t="s">
        <v>42</v>
      </c>
      <c r="X30" t="s">
        <v>43</v>
      </c>
      <c r="Y30">
        <v>14</v>
      </c>
      <c r="Z30">
        <v>3</v>
      </c>
      <c r="AA30">
        <v>4</v>
      </c>
      <c r="AB30">
        <v>80</v>
      </c>
      <c r="AC30">
        <v>1</v>
      </c>
      <c r="AD30">
        <v>24</v>
      </c>
      <c r="AE30">
        <v>4</v>
      </c>
      <c r="AF30">
        <v>3</v>
      </c>
      <c r="AG30">
        <v>22</v>
      </c>
      <c r="AH30">
        <v>6</v>
      </c>
      <c r="AI30">
        <v>5</v>
      </c>
      <c r="AJ30">
        <v>17</v>
      </c>
    </row>
    <row r="31" spans="1:36" x14ac:dyDescent="0.3">
      <c r="A31">
        <v>46</v>
      </c>
      <c r="B31">
        <f t="shared" si="0"/>
        <v>0</v>
      </c>
      <c r="C31" t="s">
        <v>43</v>
      </c>
      <c r="D31" t="s">
        <v>36</v>
      </c>
      <c r="E31">
        <v>705</v>
      </c>
      <c r="F31" t="s">
        <v>37</v>
      </c>
      <c r="G31">
        <v>2</v>
      </c>
      <c r="H31">
        <v>4</v>
      </c>
      <c r="I31" t="s">
        <v>59</v>
      </c>
      <c r="J31">
        <v>1</v>
      </c>
      <c r="K31">
        <v>38</v>
      </c>
      <c r="L31">
        <v>2</v>
      </c>
      <c r="M31" t="s">
        <v>39</v>
      </c>
      <c r="N31">
        <v>83</v>
      </c>
      <c r="O31">
        <v>3</v>
      </c>
      <c r="P31">
        <v>5</v>
      </c>
      <c r="Q31" t="s">
        <v>56</v>
      </c>
      <c r="R31">
        <v>1</v>
      </c>
      <c r="S31" t="s">
        <v>41</v>
      </c>
      <c r="T31">
        <v>18947</v>
      </c>
      <c r="U31">
        <v>22822</v>
      </c>
      <c r="V31">
        <v>3</v>
      </c>
      <c r="W31" t="s">
        <v>42</v>
      </c>
      <c r="X31" t="s">
        <v>43</v>
      </c>
      <c r="Y31">
        <v>12</v>
      </c>
      <c r="Z31">
        <v>3</v>
      </c>
      <c r="AA31">
        <v>4</v>
      </c>
      <c r="AB31">
        <v>80</v>
      </c>
      <c r="AC31">
        <v>0</v>
      </c>
      <c r="AD31">
        <v>22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1</v>
      </c>
    </row>
    <row r="32" spans="1:36" x14ac:dyDescent="0.3">
      <c r="A32">
        <v>33</v>
      </c>
      <c r="B32">
        <f t="shared" si="0"/>
        <v>0</v>
      </c>
      <c r="C32" t="s">
        <v>43</v>
      </c>
      <c r="D32" t="s">
        <v>36</v>
      </c>
      <c r="E32">
        <v>924</v>
      </c>
      <c r="F32" t="s">
        <v>45</v>
      </c>
      <c r="G32">
        <v>2</v>
      </c>
      <c r="H32">
        <v>3</v>
      </c>
      <c r="I32" t="s">
        <v>51</v>
      </c>
      <c r="J32">
        <v>1</v>
      </c>
      <c r="K32">
        <v>39</v>
      </c>
      <c r="L32">
        <v>3</v>
      </c>
      <c r="M32" t="s">
        <v>46</v>
      </c>
      <c r="N32">
        <v>78</v>
      </c>
      <c r="O32">
        <v>3</v>
      </c>
      <c r="P32">
        <v>1</v>
      </c>
      <c r="Q32" t="s">
        <v>50</v>
      </c>
      <c r="R32">
        <v>4</v>
      </c>
      <c r="S32" t="s">
        <v>41</v>
      </c>
      <c r="T32">
        <v>2496</v>
      </c>
      <c r="U32">
        <v>6670</v>
      </c>
      <c r="V32">
        <v>4</v>
      </c>
      <c r="W32" t="s">
        <v>42</v>
      </c>
      <c r="X32" t="s">
        <v>43</v>
      </c>
      <c r="Y32">
        <v>11</v>
      </c>
      <c r="Z32">
        <v>3</v>
      </c>
      <c r="AA32">
        <v>4</v>
      </c>
      <c r="AB32">
        <v>80</v>
      </c>
      <c r="AC32">
        <v>0</v>
      </c>
      <c r="AD32">
        <v>7</v>
      </c>
      <c r="AE32">
        <v>3</v>
      </c>
      <c r="AF32">
        <v>3</v>
      </c>
      <c r="AG32">
        <v>1</v>
      </c>
      <c r="AH32">
        <v>1</v>
      </c>
      <c r="AI32">
        <v>0</v>
      </c>
      <c r="AJ32">
        <v>0</v>
      </c>
    </row>
    <row r="33" spans="1:36" x14ac:dyDescent="0.3">
      <c r="A33">
        <v>44</v>
      </c>
      <c r="B33">
        <f t="shared" si="0"/>
        <v>0</v>
      </c>
      <c r="C33" t="s">
        <v>43</v>
      </c>
      <c r="D33" t="s">
        <v>36</v>
      </c>
      <c r="E33">
        <v>1459</v>
      </c>
      <c r="F33" t="s">
        <v>45</v>
      </c>
      <c r="G33">
        <v>10</v>
      </c>
      <c r="H33">
        <v>4</v>
      </c>
      <c r="I33" t="s">
        <v>49</v>
      </c>
      <c r="J33">
        <v>1</v>
      </c>
      <c r="K33">
        <v>40</v>
      </c>
      <c r="L33">
        <v>4</v>
      </c>
      <c r="M33" t="s">
        <v>46</v>
      </c>
      <c r="N33">
        <v>41</v>
      </c>
      <c r="O33">
        <v>3</v>
      </c>
      <c r="P33">
        <v>2</v>
      </c>
      <c r="Q33" t="s">
        <v>54</v>
      </c>
      <c r="R33">
        <v>4</v>
      </c>
      <c r="S33" t="s">
        <v>48</v>
      </c>
      <c r="T33">
        <v>6465</v>
      </c>
      <c r="U33">
        <v>19121</v>
      </c>
      <c r="V33">
        <v>2</v>
      </c>
      <c r="W33" t="s">
        <v>42</v>
      </c>
      <c r="X33" t="s">
        <v>35</v>
      </c>
      <c r="Y33">
        <v>13</v>
      </c>
      <c r="Z33">
        <v>3</v>
      </c>
      <c r="AA33">
        <v>4</v>
      </c>
      <c r="AB33">
        <v>80</v>
      </c>
      <c r="AC33">
        <v>0</v>
      </c>
      <c r="AD33">
        <v>9</v>
      </c>
      <c r="AE33">
        <v>5</v>
      </c>
      <c r="AF33">
        <v>4</v>
      </c>
      <c r="AG33">
        <v>4</v>
      </c>
      <c r="AH33">
        <v>2</v>
      </c>
      <c r="AI33">
        <v>1</v>
      </c>
      <c r="AJ33">
        <v>3</v>
      </c>
    </row>
    <row r="34" spans="1:36" x14ac:dyDescent="0.3">
      <c r="A34">
        <v>30</v>
      </c>
      <c r="B34">
        <f t="shared" si="0"/>
        <v>0</v>
      </c>
      <c r="C34" t="s">
        <v>43</v>
      </c>
      <c r="D34" t="s">
        <v>36</v>
      </c>
      <c r="E34">
        <v>125</v>
      </c>
      <c r="F34" t="s">
        <v>45</v>
      </c>
      <c r="G34">
        <v>9</v>
      </c>
      <c r="H34">
        <v>2</v>
      </c>
      <c r="I34" t="s">
        <v>51</v>
      </c>
      <c r="J34">
        <v>1</v>
      </c>
      <c r="K34">
        <v>41</v>
      </c>
      <c r="L34">
        <v>4</v>
      </c>
      <c r="M34" t="s">
        <v>46</v>
      </c>
      <c r="N34">
        <v>83</v>
      </c>
      <c r="O34">
        <v>2</v>
      </c>
      <c r="P34">
        <v>1</v>
      </c>
      <c r="Q34" t="s">
        <v>50</v>
      </c>
      <c r="R34">
        <v>3</v>
      </c>
      <c r="S34" t="s">
        <v>41</v>
      </c>
      <c r="T34">
        <v>2206</v>
      </c>
      <c r="U34">
        <v>16117</v>
      </c>
      <c r="V34">
        <v>1</v>
      </c>
      <c r="W34" t="s">
        <v>42</v>
      </c>
      <c r="X34" t="s">
        <v>43</v>
      </c>
      <c r="Y34">
        <v>13</v>
      </c>
      <c r="Z34">
        <v>3</v>
      </c>
      <c r="AA34">
        <v>1</v>
      </c>
      <c r="AB34">
        <v>80</v>
      </c>
      <c r="AC34">
        <v>0</v>
      </c>
      <c r="AD34">
        <v>10</v>
      </c>
      <c r="AE34">
        <v>5</v>
      </c>
      <c r="AF34">
        <v>3</v>
      </c>
      <c r="AG34">
        <v>10</v>
      </c>
      <c r="AH34">
        <v>0</v>
      </c>
      <c r="AI34">
        <v>1</v>
      </c>
      <c r="AJ34">
        <v>8</v>
      </c>
    </row>
    <row r="35" spans="1:36" x14ac:dyDescent="0.3">
      <c r="A35">
        <v>39</v>
      </c>
      <c r="B35">
        <f t="shared" si="0"/>
        <v>1</v>
      </c>
      <c r="C35" t="s">
        <v>35</v>
      </c>
      <c r="D35" t="s">
        <v>36</v>
      </c>
      <c r="E35">
        <v>895</v>
      </c>
      <c r="F35" t="s">
        <v>37</v>
      </c>
      <c r="G35">
        <v>5</v>
      </c>
      <c r="H35">
        <v>3</v>
      </c>
      <c r="I35" t="s">
        <v>60</v>
      </c>
      <c r="J35">
        <v>1</v>
      </c>
      <c r="K35">
        <v>42</v>
      </c>
      <c r="L35">
        <v>4</v>
      </c>
      <c r="M35" t="s">
        <v>46</v>
      </c>
      <c r="N35">
        <v>56</v>
      </c>
      <c r="O35">
        <v>3</v>
      </c>
      <c r="P35">
        <v>2</v>
      </c>
      <c r="Q35" t="s">
        <v>57</v>
      </c>
      <c r="R35">
        <v>4</v>
      </c>
      <c r="S35" t="s">
        <v>48</v>
      </c>
      <c r="T35">
        <v>2086</v>
      </c>
      <c r="U35">
        <v>3335</v>
      </c>
      <c r="V35">
        <v>3</v>
      </c>
      <c r="W35" t="s">
        <v>42</v>
      </c>
      <c r="X35" t="s">
        <v>43</v>
      </c>
      <c r="Y35">
        <v>14</v>
      </c>
      <c r="Z35">
        <v>3</v>
      </c>
      <c r="AA35">
        <v>3</v>
      </c>
      <c r="AB35">
        <v>80</v>
      </c>
      <c r="AC35">
        <v>1</v>
      </c>
      <c r="AD35">
        <v>19</v>
      </c>
      <c r="AE35">
        <v>6</v>
      </c>
      <c r="AF35">
        <v>4</v>
      </c>
      <c r="AG35">
        <v>1</v>
      </c>
      <c r="AH35">
        <v>0</v>
      </c>
      <c r="AI35">
        <v>0</v>
      </c>
      <c r="AJ35">
        <v>0</v>
      </c>
    </row>
    <row r="36" spans="1:36" x14ac:dyDescent="0.3">
      <c r="A36">
        <v>24</v>
      </c>
      <c r="B36">
        <f t="shared" si="0"/>
        <v>1</v>
      </c>
      <c r="C36" t="s">
        <v>35</v>
      </c>
      <c r="D36" t="s">
        <v>36</v>
      </c>
      <c r="E36">
        <v>813</v>
      </c>
      <c r="F36" t="s">
        <v>45</v>
      </c>
      <c r="G36">
        <v>1</v>
      </c>
      <c r="H36">
        <v>3</v>
      </c>
      <c r="I36" t="s">
        <v>51</v>
      </c>
      <c r="J36">
        <v>1</v>
      </c>
      <c r="K36">
        <v>45</v>
      </c>
      <c r="L36">
        <v>2</v>
      </c>
      <c r="M36" t="s">
        <v>46</v>
      </c>
      <c r="N36">
        <v>61</v>
      </c>
      <c r="O36">
        <v>3</v>
      </c>
      <c r="P36">
        <v>1</v>
      </c>
      <c r="Q36" t="s">
        <v>47</v>
      </c>
      <c r="R36">
        <v>4</v>
      </c>
      <c r="S36" t="s">
        <v>48</v>
      </c>
      <c r="T36">
        <v>2293</v>
      </c>
      <c r="U36">
        <v>3020</v>
      </c>
      <c r="V36">
        <v>2</v>
      </c>
      <c r="W36" t="s">
        <v>42</v>
      </c>
      <c r="X36" t="s">
        <v>35</v>
      </c>
      <c r="Y36">
        <v>16</v>
      </c>
      <c r="Z36">
        <v>3</v>
      </c>
      <c r="AA36">
        <v>1</v>
      </c>
      <c r="AB36">
        <v>80</v>
      </c>
      <c r="AC36">
        <v>1</v>
      </c>
      <c r="AD36">
        <v>6</v>
      </c>
      <c r="AE36">
        <v>2</v>
      </c>
      <c r="AF36">
        <v>2</v>
      </c>
      <c r="AG36">
        <v>2</v>
      </c>
      <c r="AH36">
        <v>0</v>
      </c>
      <c r="AI36">
        <v>2</v>
      </c>
      <c r="AJ36">
        <v>0</v>
      </c>
    </row>
    <row r="37" spans="1:36" x14ac:dyDescent="0.3">
      <c r="A37">
        <v>43</v>
      </c>
      <c r="B37">
        <f t="shared" si="0"/>
        <v>0</v>
      </c>
      <c r="C37" t="s">
        <v>43</v>
      </c>
      <c r="D37" t="s">
        <v>36</v>
      </c>
      <c r="E37">
        <v>1273</v>
      </c>
      <c r="F37" t="s">
        <v>45</v>
      </c>
      <c r="G37">
        <v>2</v>
      </c>
      <c r="H37">
        <v>2</v>
      </c>
      <c r="I37" t="s">
        <v>51</v>
      </c>
      <c r="J37">
        <v>1</v>
      </c>
      <c r="K37">
        <v>46</v>
      </c>
      <c r="L37">
        <v>4</v>
      </c>
      <c r="M37" t="s">
        <v>39</v>
      </c>
      <c r="N37">
        <v>72</v>
      </c>
      <c r="O37">
        <v>4</v>
      </c>
      <c r="P37">
        <v>1</v>
      </c>
      <c r="Q37" t="s">
        <v>47</v>
      </c>
      <c r="R37">
        <v>3</v>
      </c>
      <c r="S37" t="s">
        <v>52</v>
      </c>
      <c r="T37">
        <v>2645</v>
      </c>
      <c r="U37">
        <v>21923</v>
      </c>
      <c r="V37">
        <v>1</v>
      </c>
      <c r="W37" t="s">
        <v>42</v>
      </c>
      <c r="X37" t="s">
        <v>43</v>
      </c>
      <c r="Y37">
        <v>12</v>
      </c>
      <c r="Z37">
        <v>3</v>
      </c>
      <c r="AA37">
        <v>4</v>
      </c>
      <c r="AB37">
        <v>80</v>
      </c>
      <c r="AC37">
        <v>2</v>
      </c>
      <c r="AD37">
        <v>6</v>
      </c>
      <c r="AE37">
        <v>3</v>
      </c>
      <c r="AF37">
        <v>2</v>
      </c>
      <c r="AG37">
        <v>5</v>
      </c>
      <c r="AH37">
        <v>3</v>
      </c>
      <c r="AI37">
        <v>1</v>
      </c>
      <c r="AJ37">
        <v>4</v>
      </c>
    </row>
    <row r="38" spans="1:36" x14ac:dyDescent="0.3">
      <c r="A38">
        <v>50</v>
      </c>
      <c r="B38">
        <f t="shared" si="0"/>
        <v>1</v>
      </c>
      <c r="C38" t="s">
        <v>35</v>
      </c>
      <c r="D38" t="s">
        <v>36</v>
      </c>
      <c r="E38">
        <v>869</v>
      </c>
      <c r="F38" t="s">
        <v>37</v>
      </c>
      <c r="G38">
        <v>3</v>
      </c>
      <c r="H38">
        <v>2</v>
      </c>
      <c r="I38" t="s">
        <v>59</v>
      </c>
      <c r="J38">
        <v>1</v>
      </c>
      <c r="K38">
        <v>47</v>
      </c>
      <c r="L38">
        <v>1</v>
      </c>
      <c r="M38" t="s">
        <v>46</v>
      </c>
      <c r="N38">
        <v>86</v>
      </c>
      <c r="O38">
        <v>2</v>
      </c>
      <c r="P38">
        <v>1</v>
      </c>
      <c r="Q38" t="s">
        <v>57</v>
      </c>
      <c r="R38">
        <v>3</v>
      </c>
      <c r="S38" t="s">
        <v>48</v>
      </c>
      <c r="T38">
        <v>2683</v>
      </c>
      <c r="U38">
        <v>3810</v>
      </c>
      <c r="V38">
        <v>1</v>
      </c>
      <c r="W38" t="s">
        <v>42</v>
      </c>
      <c r="X38" t="s">
        <v>35</v>
      </c>
      <c r="Y38">
        <v>14</v>
      </c>
      <c r="Z38">
        <v>3</v>
      </c>
      <c r="AA38">
        <v>3</v>
      </c>
      <c r="AB38">
        <v>80</v>
      </c>
      <c r="AC38">
        <v>0</v>
      </c>
      <c r="AD38">
        <v>3</v>
      </c>
      <c r="AE38">
        <v>2</v>
      </c>
      <c r="AF38">
        <v>3</v>
      </c>
      <c r="AG38">
        <v>3</v>
      </c>
      <c r="AH38">
        <v>2</v>
      </c>
      <c r="AI38">
        <v>0</v>
      </c>
      <c r="AJ38">
        <v>2</v>
      </c>
    </row>
    <row r="39" spans="1:36" x14ac:dyDescent="0.3">
      <c r="A39">
        <v>35</v>
      </c>
      <c r="B39">
        <f t="shared" si="0"/>
        <v>0</v>
      </c>
      <c r="C39" t="s">
        <v>43</v>
      </c>
      <c r="D39" t="s">
        <v>36</v>
      </c>
      <c r="E39">
        <v>890</v>
      </c>
      <c r="F39" t="s">
        <v>37</v>
      </c>
      <c r="G39">
        <v>2</v>
      </c>
      <c r="H39">
        <v>3</v>
      </c>
      <c r="I39" t="s">
        <v>59</v>
      </c>
      <c r="J39">
        <v>1</v>
      </c>
      <c r="K39">
        <v>49</v>
      </c>
      <c r="L39">
        <v>4</v>
      </c>
      <c r="M39" t="s">
        <v>39</v>
      </c>
      <c r="N39">
        <v>97</v>
      </c>
      <c r="O39">
        <v>3</v>
      </c>
      <c r="P39">
        <v>1</v>
      </c>
      <c r="Q39" t="s">
        <v>57</v>
      </c>
      <c r="R39">
        <v>4</v>
      </c>
      <c r="S39" t="s">
        <v>48</v>
      </c>
      <c r="T39">
        <v>2014</v>
      </c>
      <c r="U39">
        <v>9687</v>
      </c>
      <c r="V39">
        <v>1</v>
      </c>
      <c r="W39" t="s">
        <v>42</v>
      </c>
      <c r="X39" t="s">
        <v>43</v>
      </c>
      <c r="Y39">
        <v>13</v>
      </c>
      <c r="Z39">
        <v>3</v>
      </c>
      <c r="AA39">
        <v>1</v>
      </c>
      <c r="AB39">
        <v>80</v>
      </c>
      <c r="AC39">
        <v>0</v>
      </c>
      <c r="AD39">
        <v>2</v>
      </c>
      <c r="AE39">
        <v>3</v>
      </c>
      <c r="AF39">
        <v>3</v>
      </c>
      <c r="AG39">
        <v>2</v>
      </c>
      <c r="AH39">
        <v>2</v>
      </c>
      <c r="AI39">
        <v>2</v>
      </c>
      <c r="AJ39">
        <v>2</v>
      </c>
    </row>
    <row r="40" spans="1:36" x14ac:dyDescent="0.3">
      <c r="A40">
        <v>36</v>
      </c>
      <c r="B40">
        <f t="shared" si="0"/>
        <v>0</v>
      </c>
      <c r="C40" t="s">
        <v>43</v>
      </c>
      <c r="D40" t="s">
        <v>36</v>
      </c>
      <c r="E40">
        <v>852</v>
      </c>
      <c r="F40" t="s">
        <v>45</v>
      </c>
      <c r="G40">
        <v>5</v>
      </c>
      <c r="H40">
        <v>4</v>
      </c>
      <c r="I40" t="s">
        <v>38</v>
      </c>
      <c r="J40">
        <v>1</v>
      </c>
      <c r="K40">
        <v>51</v>
      </c>
      <c r="L40">
        <v>2</v>
      </c>
      <c r="M40" t="s">
        <v>39</v>
      </c>
      <c r="N40">
        <v>82</v>
      </c>
      <c r="O40">
        <v>2</v>
      </c>
      <c r="P40">
        <v>1</v>
      </c>
      <c r="Q40" t="s">
        <v>47</v>
      </c>
      <c r="R40">
        <v>1</v>
      </c>
      <c r="S40" t="s">
        <v>48</v>
      </c>
      <c r="T40">
        <v>3419</v>
      </c>
      <c r="U40">
        <v>13072</v>
      </c>
      <c r="V40">
        <v>9</v>
      </c>
      <c r="W40" t="s">
        <v>42</v>
      </c>
      <c r="X40" t="s">
        <v>35</v>
      </c>
      <c r="Y40">
        <v>14</v>
      </c>
      <c r="Z40">
        <v>3</v>
      </c>
      <c r="AA40">
        <v>4</v>
      </c>
      <c r="AB40">
        <v>80</v>
      </c>
      <c r="AC40">
        <v>1</v>
      </c>
      <c r="AD40">
        <v>6</v>
      </c>
      <c r="AE40">
        <v>3</v>
      </c>
      <c r="AF40">
        <v>4</v>
      </c>
      <c r="AG40">
        <v>1</v>
      </c>
      <c r="AH40">
        <v>1</v>
      </c>
      <c r="AI40">
        <v>0</v>
      </c>
      <c r="AJ40">
        <v>0</v>
      </c>
    </row>
    <row r="41" spans="1:36" x14ac:dyDescent="0.3">
      <c r="A41">
        <v>33</v>
      </c>
      <c r="B41">
        <f t="shared" si="0"/>
        <v>0</v>
      </c>
      <c r="C41" t="s">
        <v>43</v>
      </c>
      <c r="D41" t="s">
        <v>44</v>
      </c>
      <c r="E41">
        <v>1141</v>
      </c>
      <c r="F41" t="s">
        <v>37</v>
      </c>
      <c r="G41">
        <v>1</v>
      </c>
      <c r="H41">
        <v>3</v>
      </c>
      <c r="I41" t="s">
        <v>38</v>
      </c>
      <c r="J41">
        <v>1</v>
      </c>
      <c r="K41">
        <v>52</v>
      </c>
      <c r="L41">
        <v>3</v>
      </c>
      <c r="M41" t="s">
        <v>39</v>
      </c>
      <c r="N41">
        <v>42</v>
      </c>
      <c r="O41">
        <v>4</v>
      </c>
      <c r="P41">
        <v>2</v>
      </c>
      <c r="Q41" t="s">
        <v>40</v>
      </c>
      <c r="R41">
        <v>1</v>
      </c>
      <c r="S41" t="s">
        <v>48</v>
      </c>
      <c r="T41">
        <v>5376</v>
      </c>
      <c r="U41">
        <v>3193</v>
      </c>
      <c r="V41">
        <v>2</v>
      </c>
      <c r="W41" t="s">
        <v>42</v>
      </c>
      <c r="X41" t="s">
        <v>43</v>
      </c>
      <c r="Y41">
        <v>19</v>
      </c>
      <c r="Z41">
        <v>3</v>
      </c>
      <c r="AA41">
        <v>1</v>
      </c>
      <c r="AB41">
        <v>80</v>
      </c>
      <c r="AC41">
        <v>2</v>
      </c>
      <c r="AD41">
        <v>10</v>
      </c>
      <c r="AE41">
        <v>3</v>
      </c>
      <c r="AF41">
        <v>3</v>
      </c>
      <c r="AG41">
        <v>5</v>
      </c>
      <c r="AH41">
        <v>3</v>
      </c>
      <c r="AI41">
        <v>1</v>
      </c>
      <c r="AJ41">
        <v>3</v>
      </c>
    </row>
    <row r="42" spans="1:36" x14ac:dyDescent="0.3">
      <c r="A42">
        <v>35</v>
      </c>
      <c r="B42">
        <f t="shared" si="0"/>
        <v>0</v>
      </c>
      <c r="C42" t="s">
        <v>43</v>
      </c>
      <c r="D42" t="s">
        <v>36</v>
      </c>
      <c r="E42">
        <v>464</v>
      </c>
      <c r="F42" t="s">
        <v>45</v>
      </c>
      <c r="G42">
        <v>4</v>
      </c>
      <c r="H42">
        <v>2</v>
      </c>
      <c r="I42" t="s">
        <v>49</v>
      </c>
      <c r="J42">
        <v>1</v>
      </c>
      <c r="K42">
        <v>53</v>
      </c>
      <c r="L42">
        <v>3</v>
      </c>
      <c r="M42" t="s">
        <v>46</v>
      </c>
      <c r="N42">
        <v>75</v>
      </c>
      <c r="O42">
        <v>3</v>
      </c>
      <c r="P42">
        <v>1</v>
      </c>
      <c r="Q42" t="s">
        <v>50</v>
      </c>
      <c r="R42">
        <v>4</v>
      </c>
      <c r="S42" t="s">
        <v>52</v>
      </c>
      <c r="T42">
        <v>1951</v>
      </c>
      <c r="U42">
        <v>10910</v>
      </c>
      <c r="V42">
        <v>1</v>
      </c>
      <c r="W42" t="s">
        <v>42</v>
      </c>
      <c r="X42" t="s">
        <v>43</v>
      </c>
      <c r="Y42">
        <v>12</v>
      </c>
      <c r="Z42">
        <v>3</v>
      </c>
      <c r="AA42">
        <v>3</v>
      </c>
      <c r="AB42">
        <v>80</v>
      </c>
      <c r="AC42">
        <v>1</v>
      </c>
      <c r="AD42">
        <v>1</v>
      </c>
      <c r="AE42">
        <v>3</v>
      </c>
      <c r="AF42">
        <v>3</v>
      </c>
      <c r="AG42">
        <v>1</v>
      </c>
      <c r="AH42">
        <v>0</v>
      </c>
      <c r="AI42">
        <v>0</v>
      </c>
      <c r="AJ42">
        <v>0</v>
      </c>
    </row>
    <row r="43" spans="1:36" x14ac:dyDescent="0.3">
      <c r="A43">
        <v>27</v>
      </c>
      <c r="B43">
        <f t="shared" si="0"/>
        <v>0</v>
      </c>
      <c r="C43" t="s">
        <v>43</v>
      </c>
      <c r="D43" t="s">
        <v>36</v>
      </c>
      <c r="E43">
        <v>1240</v>
      </c>
      <c r="F43" t="s">
        <v>45</v>
      </c>
      <c r="G43">
        <v>2</v>
      </c>
      <c r="H43">
        <v>4</v>
      </c>
      <c r="I43" t="s">
        <v>38</v>
      </c>
      <c r="J43">
        <v>1</v>
      </c>
      <c r="K43">
        <v>54</v>
      </c>
      <c r="L43">
        <v>4</v>
      </c>
      <c r="M43" t="s">
        <v>39</v>
      </c>
      <c r="N43">
        <v>33</v>
      </c>
      <c r="O43">
        <v>3</v>
      </c>
      <c r="P43">
        <v>1</v>
      </c>
      <c r="Q43" t="s">
        <v>50</v>
      </c>
      <c r="R43">
        <v>1</v>
      </c>
      <c r="S43" t="s">
        <v>52</v>
      </c>
      <c r="T43">
        <v>2341</v>
      </c>
      <c r="U43">
        <v>19715</v>
      </c>
      <c r="V43">
        <v>1</v>
      </c>
      <c r="W43" t="s">
        <v>42</v>
      </c>
      <c r="X43" t="s">
        <v>43</v>
      </c>
      <c r="Y43">
        <v>13</v>
      </c>
      <c r="Z43">
        <v>3</v>
      </c>
      <c r="AA43">
        <v>4</v>
      </c>
      <c r="AB43">
        <v>80</v>
      </c>
      <c r="AC43">
        <v>1</v>
      </c>
      <c r="AD43">
        <v>1</v>
      </c>
      <c r="AE43">
        <v>6</v>
      </c>
      <c r="AF43">
        <v>3</v>
      </c>
      <c r="AG43">
        <v>1</v>
      </c>
      <c r="AH43">
        <v>0</v>
      </c>
      <c r="AI43">
        <v>0</v>
      </c>
      <c r="AJ43">
        <v>0</v>
      </c>
    </row>
    <row r="44" spans="1:36" x14ac:dyDescent="0.3">
      <c r="A44">
        <v>26</v>
      </c>
      <c r="B44">
        <f t="shared" si="0"/>
        <v>1</v>
      </c>
      <c r="C44" t="s">
        <v>35</v>
      </c>
      <c r="D44" t="s">
        <v>36</v>
      </c>
      <c r="E44">
        <v>1357</v>
      </c>
      <c r="F44" t="s">
        <v>45</v>
      </c>
      <c r="G44">
        <v>25</v>
      </c>
      <c r="H44">
        <v>3</v>
      </c>
      <c r="I44" t="s">
        <v>38</v>
      </c>
      <c r="J44">
        <v>1</v>
      </c>
      <c r="K44">
        <v>55</v>
      </c>
      <c r="L44">
        <v>1</v>
      </c>
      <c r="M44" t="s">
        <v>46</v>
      </c>
      <c r="N44">
        <v>48</v>
      </c>
      <c r="O44">
        <v>1</v>
      </c>
      <c r="P44">
        <v>1</v>
      </c>
      <c r="Q44" t="s">
        <v>50</v>
      </c>
      <c r="R44">
        <v>3</v>
      </c>
      <c r="S44" t="s">
        <v>41</v>
      </c>
      <c r="T44">
        <v>2293</v>
      </c>
      <c r="U44">
        <v>10558</v>
      </c>
      <c r="V44">
        <v>1</v>
      </c>
      <c r="W44" t="s">
        <v>42</v>
      </c>
      <c r="X44" t="s">
        <v>43</v>
      </c>
      <c r="Y44">
        <v>12</v>
      </c>
      <c r="Z44">
        <v>3</v>
      </c>
      <c r="AA44">
        <v>3</v>
      </c>
      <c r="AB44">
        <v>80</v>
      </c>
      <c r="AC44">
        <v>0</v>
      </c>
      <c r="AD44">
        <v>1</v>
      </c>
      <c r="AE44">
        <v>2</v>
      </c>
      <c r="AF44">
        <v>2</v>
      </c>
      <c r="AG44">
        <v>1</v>
      </c>
      <c r="AH44">
        <v>0</v>
      </c>
      <c r="AI44">
        <v>0</v>
      </c>
      <c r="AJ44">
        <v>1</v>
      </c>
    </row>
    <row r="45" spans="1:36" x14ac:dyDescent="0.3">
      <c r="A45">
        <v>27</v>
      </c>
      <c r="B45">
        <f t="shared" si="0"/>
        <v>0</v>
      </c>
      <c r="C45" t="s">
        <v>43</v>
      </c>
      <c r="D45" t="s">
        <v>44</v>
      </c>
      <c r="E45">
        <v>994</v>
      </c>
      <c r="F45" t="s">
        <v>37</v>
      </c>
      <c r="G45">
        <v>8</v>
      </c>
      <c r="H45">
        <v>3</v>
      </c>
      <c r="I45" t="s">
        <v>38</v>
      </c>
      <c r="J45">
        <v>1</v>
      </c>
      <c r="K45">
        <v>56</v>
      </c>
      <c r="L45">
        <v>4</v>
      </c>
      <c r="M45" t="s">
        <v>46</v>
      </c>
      <c r="N45">
        <v>37</v>
      </c>
      <c r="O45">
        <v>3</v>
      </c>
      <c r="P45">
        <v>3</v>
      </c>
      <c r="Q45" t="s">
        <v>40</v>
      </c>
      <c r="R45">
        <v>3</v>
      </c>
      <c r="S45" t="s">
        <v>41</v>
      </c>
      <c r="T45">
        <v>8726</v>
      </c>
      <c r="U45">
        <v>2975</v>
      </c>
      <c r="V45">
        <v>1</v>
      </c>
      <c r="W45" t="s">
        <v>42</v>
      </c>
      <c r="X45" t="s">
        <v>43</v>
      </c>
      <c r="Y45">
        <v>15</v>
      </c>
      <c r="Z45">
        <v>3</v>
      </c>
      <c r="AA45">
        <v>4</v>
      </c>
      <c r="AB45">
        <v>80</v>
      </c>
      <c r="AC45">
        <v>0</v>
      </c>
      <c r="AD45">
        <v>9</v>
      </c>
      <c r="AE45">
        <v>0</v>
      </c>
      <c r="AF45">
        <v>3</v>
      </c>
      <c r="AG45">
        <v>9</v>
      </c>
      <c r="AH45">
        <v>8</v>
      </c>
      <c r="AI45">
        <v>1</v>
      </c>
      <c r="AJ45">
        <v>7</v>
      </c>
    </row>
    <row r="46" spans="1:36" x14ac:dyDescent="0.3">
      <c r="A46">
        <v>30</v>
      </c>
      <c r="B46">
        <f t="shared" si="0"/>
        <v>0</v>
      </c>
      <c r="C46" t="s">
        <v>43</v>
      </c>
      <c r="D46" t="s">
        <v>44</v>
      </c>
      <c r="E46">
        <v>721</v>
      </c>
      <c r="F46" t="s">
        <v>45</v>
      </c>
      <c r="G46">
        <v>1</v>
      </c>
      <c r="H46">
        <v>2</v>
      </c>
      <c r="I46" t="s">
        <v>51</v>
      </c>
      <c r="J46">
        <v>1</v>
      </c>
      <c r="K46">
        <v>57</v>
      </c>
      <c r="L46">
        <v>3</v>
      </c>
      <c r="M46" t="s">
        <v>39</v>
      </c>
      <c r="N46">
        <v>58</v>
      </c>
      <c r="O46">
        <v>3</v>
      </c>
      <c r="P46">
        <v>2</v>
      </c>
      <c r="Q46" t="s">
        <v>50</v>
      </c>
      <c r="R46">
        <v>4</v>
      </c>
      <c r="S46" t="s">
        <v>41</v>
      </c>
      <c r="T46">
        <v>4011</v>
      </c>
      <c r="U46">
        <v>10781</v>
      </c>
      <c r="V46">
        <v>1</v>
      </c>
      <c r="W46" t="s">
        <v>42</v>
      </c>
      <c r="X46" t="s">
        <v>43</v>
      </c>
      <c r="Y46">
        <v>23</v>
      </c>
      <c r="Z46">
        <v>4</v>
      </c>
      <c r="AA46">
        <v>4</v>
      </c>
      <c r="AB46">
        <v>80</v>
      </c>
      <c r="AC46">
        <v>0</v>
      </c>
      <c r="AD46">
        <v>12</v>
      </c>
      <c r="AE46">
        <v>2</v>
      </c>
      <c r="AF46">
        <v>3</v>
      </c>
      <c r="AG46">
        <v>12</v>
      </c>
      <c r="AH46">
        <v>8</v>
      </c>
      <c r="AI46">
        <v>3</v>
      </c>
      <c r="AJ46">
        <v>7</v>
      </c>
    </row>
    <row r="47" spans="1:36" x14ac:dyDescent="0.3">
      <c r="A47">
        <v>41</v>
      </c>
      <c r="B47">
        <f t="shared" si="0"/>
        <v>1</v>
      </c>
      <c r="C47" t="s">
        <v>35</v>
      </c>
      <c r="D47" t="s">
        <v>36</v>
      </c>
      <c r="E47">
        <v>1360</v>
      </c>
      <c r="F47" t="s">
        <v>45</v>
      </c>
      <c r="G47">
        <v>12</v>
      </c>
      <c r="H47">
        <v>3</v>
      </c>
      <c r="I47" t="s">
        <v>60</v>
      </c>
      <c r="J47">
        <v>1</v>
      </c>
      <c r="K47">
        <v>58</v>
      </c>
      <c r="L47">
        <v>2</v>
      </c>
      <c r="M47" t="s">
        <v>39</v>
      </c>
      <c r="N47">
        <v>49</v>
      </c>
      <c r="O47">
        <v>3</v>
      </c>
      <c r="P47">
        <v>5</v>
      </c>
      <c r="Q47" t="s">
        <v>58</v>
      </c>
      <c r="R47">
        <v>3</v>
      </c>
      <c r="S47" t="s">
        <v>48</v>
      </c>
      <c r="T47">
        <v>19545</v>
      </c>
      <c r="U47">
        <v>16280</v>
      </c>
      <c r="V47">
        <v>1</v>
      </c>
      <c r="W47" t="s">
        <v>42</v>
      </c>
      <c r="X47" t="s">
        <v>43</v>
      </c>
      <c r="Y47">
        <v>12</v>
      </c>
      <c r="Z47">
        <v>3</v>
      </c>
      <c r="AA47">
        <v>4</v>
      </c>
      <c r="AB47">
        <v>80</v>
      </c>
      <c r="AC47">
        <v>0</v>
      </c>
      <c r="AD47">
        <v>23</v>
      </c>
      <c r="AE47">
        <v>0</v>
      </c>
      <c r="AF47">
        <v>3</v>
      </c>
      <c r="AG47">
        <v>22</v>
      </c>
      <c r="AH47">
        <v>15</v>
      </c>
      <c r="AI47">
        <v>15</v>
      </c>
      <c r="AJ47">
        <v>8</v>
      </c>
    </row>
    <row r="48" spans="1:36" x14ac:dyDescent="0.3">
      <c r="A48">
        <v>34</v>
      </c>
      <c r="B48">
        <f t="shared" si="0"/>
        <v>0</v>
      </c>
      <c r="C48" t="s">
        <v>43</v>
      </c>
      <c r="D48" t="s">
        <v>55</v>
      </c>
      <c r="E48">
        <v>1065</v>
      </c>
      <c r="F48" t="s">
        <v>37</v>
      </c>
      <c r="G48">
        <v>23</v>
      </c>
      <c r="H48">
        <v>4</v>
      </c>
      <c r="I48" t="s">
        <v>59</v>
      </c>
      <c r="J48">
        <v>1</v>
      </c>
      <c r="K48">
        <v>60</v>
      </c>
      <c r="L48">
        <v>2</v>
      </c>
      <c r="M48" t="s">
        <v>46</v>
      </c>
      <c r="N48">
        <v>72</v>
      </c>
      <c r="O48">
        <v>3</v>
      </c>
      <c r="P48">
        <v>2</v>
      </c>
      <c r="Q48" t="s">
        <v>40</v>
      </c>
      <c r="R48">
        <v>3</v>
      </c>
      <c r="S48" t="s">
        <v>41</v>
      </c>
      <c r="T48">
        <v>4568</v>
      </c>
      <c r="U48">
        <v>10034</v>
      </c>
      <c r="V48">
        <v>0</v>
      </c>
      <c r="W48" t="s">
        <v>42</v>
      </c>
      <c r="X48" t="s">
        <v>43</v>
      </c>
      <c r="Y48">
        <v>20</v>
      </c>
      <c r="Z48">
        <v>4</v>
      </c>
      <c r="AA48">
        <v>3</v>
      </c>
      <c r="AB48">
        <v>80</v>
      </c>
      <c r="AC48">
        <v>0</v>
      </c>
      <c r="AD48">
        <v>10</v>
      </c>
      <c r="AE48">
        <v>2</v>
      </c>
      <c r="AF48">
        <v>3</v>
      </c>
      <c r="AG48">
        <v>9</v>
      </c>
      <c r="AH48">
        <v>5</v>
      </c>
      <c r="AI48">
        <v>8</v>
      </c>
      <c r="AJ48">
        <v>7</v>
      </c>
    </row>
    <row r="49" spans="1:36" x14ac:dyDescent="0.3">
      <c r="A49">
        <v>37</v>
      </c>
      <c r="B49">
        <f t="shared" si="0"/>
        <v>0</v>
      </c>
      <c r="C49" t="s">
        <v>43</v>
      </c>
      <c r="D49" t="s">
        <v>36</v>
      </c>
      <c r="E49">
        <v>408</v>
      </c>
      <c r="F49" t="s">
        <v>45</v>
      </c>
      <c r="G49">
        <v>19</v>
      </c>
      <c r="H49">
        <v>2</v>
      </c>
      <c r="I49" t="s">
        <v>38</v>
      </c>
      <c r="J49">
        <v>1</v>
      </c>
      <c r="K49">
        <v>61</v>
      </c>
      <c r="L49">
        <v>2</v>
      </c>
      <c r="M49" t="s">
        <v>46</v>
      </c>
      <c r="N49">
        <v>73</v>
      </c>
      <c r="O49">
        <v>3</v>
      </c>
      <c r="P49">
        <v>1</v>
      </c>
      <c r="Q49" t="s">
        <v>47</v>
      </c>
      <c r="R49">
        <v>2</v>
      </c>
      <c r="S49" t="s">
        <v>48</v>
      </c>
      <c r="T49">
        <v>3022</v>
      </c>
      <c r="U49">
        <v>10227</v>
      </c>
      <c r="V49">
        <v>4</v>
      </c>
      <c r="W49" t="s">
        <v>42</v>
      </c>
      <c r="X49" t="s">
        <v>43</v>
      </c>
      <c r="Y49">
        <v>21</v>
      </c>
      <c r="Z49">
        <v>4</v>
      </c>
      <c r="AA49">
        <v>1</v>
      </c>
      <c r="AB49">
        <v>80</v>
      </c>
      <c r="AC49">
        <v>0</v>
      </c>
      <c r="AD49">
        <v>8</v>
      </c>
      <c r="AE49">
        <v>1</v>
      </c>
      <c r="AF49">
        <v>3</v>
      </c>
      <c r="AG49">
        <v>1</v>
      </c>
      <c r="AH49">
        <v>0</v>
      </c>
      <c r="AI49">
        <v>0</v>
      </c>
      <c r="AJ49">
        <v>0</v>
      </c>
    </row>
    <row r="50" spans="1:36" x14ac:dyDescent="0.3">
      <c r="A50">
        <v>46</v>
      </c>
      <c r="B50">
        <f t="shared" si="0"/>
        <v>0</v>
      </c>
      <c r="C50" t="s">
        <v>43</v>
      </c>
      <c r="D50" t="s">
        <v>44</v>
      </c>
      <c r="E50">
        <v>1211</v>
      </c>
      <c r="F50" t="s">
        <v>37</v>
      </c>
      <c r="G50">
        <v>5</v>
      </c>
      <c r="H50">
        <v>4</v>
      </c>
      <c r="I50" t="s">
        <v>59</v>
      </c>
      <c r="J50">
        <v>1</v>
      </c>
      <c r="K50">
        <v>62</v>
      </c>
      <c r="L50">
        <v>1</v>
      </c>
      <c r="M50" t="s">
        <v>46</v>
      </c>
      <c r="N50">
        <v>98</v>
      </c>
      <c r="O50">
        <v>3</v>
      </c>
      <c r="P50">
        <v>2</v>
      </c>
      <c r="Q50" t="s">
        <v>40</v>
      </c>
      <c r="R50">
        <v>4</v>
      </c>
      <c r="S50" t="s">
        <v>41</v>
      </c>
      <c r="T50">
        <v>5772</v>
      </c>
      <c r="U50">
        <v>20445</v>
      </c>
      <c r="V50">
        <v>4</v>
      </c>
      <c r="W50" t="s">
        <v>42</v>
      </c>
      <c r="X50" t="s">
        <v>35</v>
      </c>
      <c r="Y50">
        <v>21</v>
      </c>
      <c r="Z50">
        <v>4</v>
      </c>
      <c r="AA50">
        <v>3</v>
      </c>
      <c r="AB50">
        <v>80</v>
      </c>
      <c r="AC50">
        <v>0</v>
      </c>
      <c r="AD50">
        <v>14</v>
      </c>
      <c r="AE50">
        <v>4</v>
      </c>
      <c r="AF50">
        <v>3</v>
      </c>
      <c r="AG50">
        <v>9</v>
      </c>
      <c r="AH50">
        <v>6</v>
      </c>
      <c r="AI50">
        <v>0</v>
      </c>
      <c r="AJ50">
        <v>8</v>
      </c>
    </row>
    <row r="51" spans="1:36" x14ac:dyDescent="0.3">
      <c r="A51">
        <v>35</v>
      </c>
      <c r="B51">
        <f t="shared" si="0"/>
        <v>0</v>
      </c>
      <c r="C51" t="s">
        <v>43</v>
      </c>
      <c r="D51" t="s">
        <v>36</v>
      </c>
      <c r="E51">
        <v>1229</v>
      </c>
      <c r="F51" t="s">
        <v>45</v>
      </c>
      <c r="G51">
        <v>8</v>
      </c>
      <c r="H51">
        <v>1</v>
      </c>
      <c r="I51" t="s">
        <v>38</v>
      </c>
      <c r="J51">
        <v>1</v>
      </c>
      <c r="K51">
        <v>63</v>
      </c>
      <c r="L51">
        <v>4</v>
      </c>
      <c r="M51" t="s">
        <v>46</v>
      </c>
      <c r="N51">
        <v>36</v>
      </c>
      <c r="O51">
        <v>4</v>
      </c>
      <c r="P51">
        <v>1</v>
      </c>
      <c r="Q51" t="s">
        <v>50</v>
      </c>
      <c r="R51">
        <v>4</v>
      </c>
      <c r="S51" t="s">
        <v>48</v>
      </c>
      <c r="T51">
        <v>2269</v>
      </c>
      <c r="U51">
        <v>4892</v>
      </c>
      <c r="V51">
        <v>1</v>
      </c>
      <c r="W51" t="s">
        <v>42</v>
      </c>
      <c r="X51" t="s">
        <v>43</v>
      </c>
      <c r="Y51">
        <v>19</v>
      </c>
      <c r="Z51">
        <v>3</v>
      </c>
      <c r="AA51">
        <v>4</v>
      </c>
      <c r="AB51">
        <v>80</v>
      </c>
      <c r="AC51">
        <v>0</v>
      </c>
      <c r="AD51">
        <v>1</v>
      </c>
      <c r="AE51">
        <v>2</v>
      </c>
      <c r="AF51">
        <v>3</v>
      </c>
      <c r="AG51">
        <v>1</v>
      </c>
      <c r="AH51">
        <v>0</v>
      </c>
      <c r="AI51">
        <v>0</v>
      </c>
      <c r="AJ51">
        <v>1</v>
      </c>
    </row>
    <row r="52" spans="1:36" x14ac:dyDescent="0.3">
      <c r="A52">
        <v>48</v>
      </c>
      <c r="B52">
        <f t="shared" si="0"/>
        <v>1</v>
      </c>
      <c r="C52" t="s">
        <v>35</v>
      </c>
      <c r="D52" t="s">
        <v>36</v>
      </c>
      <c r="E52">
        <v>626</v>
      </c>
      <c r="F52" t="s">
        <v>45</v>
      </c>
      <c r="G52">
        <v>1</v>
      </c>
      <c r="H52">
        <v>2</v>
      </c>
      <c r="I52" t="s">
        <v>38</v>
      </c>
      <c r="J52">
        <v>1</v>
      </c>
      <c r="K52">
        <v>64</v>
      </c>
      <c r="L52">
        <v>1</v>
      </c>
      <c r="M52" t="s">
        <v>46</v>
      </c>
      <c r="N52">
        <v>98</v>
      </c>
      <c r="O52">
        <v>2</v>
      </c>
      <c r="P52">
        <v>3</v>
      </c>
      <c r="Q52" t="s">
        <v>50</v>
      </c>
      <c r="R52">
        <v>3</v>
      </c>
      <c r="S52" t="s">
        <v>41</v>
      </c>
      <c r="T52">
        <v>5381</v>
      </c>
      <c r="U52">
        <v>19294</v>
      </c>
      <c r="V52">
        <v>9</v>
      </c>
      <c r="W52" t="s">
        <v>42</v>
      </c>
      <c r="X52" t="s">
        <v>35</v>
      </c>
      <c r="Y52">
        <v>13</v>
      </c>
      <c r="Z52">
        <v>3</v>
      </c>
      <c r="AA52">
        <v>4</v>
      </c>
      <c r="AB52">
        <v>80</v>
      </c>
      <c r="AC52">
        <v>0</v>
      </c>
      <c r="AD52">
        <v>23</v>
      </c>
      <c r="AE52">
        <v>2</v>
      </c>
      <c r="AF52">
        <v>3</v>
      </c>
      <c r="AG52">
        <v>1</v>
      </c>
      <c r="AH52">
        <v>0</v>
      </c>
      <c r="AI52">
        <v>0</v>
      </c>
      <c r="AJ52">
        <v>0</v>
      </c>
    </row>
    <row r="53" spans="1:36" x14ac:dyDescent="0.3">
      <c r="A53">
        <v>28</v>
      </c>
      <c r="B53">
        <f t="shared" si="0"/>
        <v>1</v>
      </c>
      <c r="C53" t="s">
        <v>35</v>
      </c>
      <c r="D53" t="s">
        <v>36</v>
      </c>
      <c r="E53">
        <v>1434</v>
      </c>
      <c r="F53" t="s">
        <v>45</v>
      </c>
      <c r="G53">
        <v>5</v>
      </c>
      <c r="H53">
        <v>4</v>
      </c>
      <c r="I53" t="s">
        <v>60</v>
      </c>
      <c r="J53">
        <v>1</v>
      </c>
      <c r="K53">
        <v>65</v>
      </c>
      <c r="L53">
        <v>3</v>
      </c>
      <c r="M53" t="s">
        <v>46</v>
      </c>
      <c r="N53">
        <v>50</v>
      </c>
      <c r="O53">
        <v>3</v>
      </c>
      <c r="P53">
        <v>1</v>
      </c>
      <c r="Q53" t="s">
        <v>50</v>
      </c>
      <c r="R53">
        <v>3</v>
      </c>
      <c r="S53" t="s">
        <v>41</v>
      </c>
      <c r="T53">
        <v>3441</v>
      </c>
      <c r="U53">
        <v>11179</v>
      </c>
      <c r="V53">
        <v>1</v>
      </c>
      <c r="W53" t="s">
        <v>42</v>
      </c>
      <c r="X53" t="s">
        <v>35</v>
      </c>
      <c r="Y53">
        <v>13</v>
      </c>
      <c r="Z53">
        <v>3</v>
      </c>
      <c r="AA53">
        <v>3</v>
      </c>
      <c r="AB53">
        <v>80</v>
      </c>
      <c r="AC53">
        <v>0</v>
      </c>
      <c r="AD53">
        <v>2</v>
      </c>
      <c r="AE53">
        <v>3</v>
      </c>
      <c r="AF53">
        <v>2</v>
      </c>
      <c r="AG53">
        <v>2</v>
      </c>
      <c r="AH53">
        <v>2</v>
      </c>
      <c r="AI53">
        <v>2</v>
      </c>
      <c r="AJ53">
        <v>2</v>
      </c>
    </row>
    <row r="54" spans="1:36" x14ac:dyDescent="0.3">
      <c r="A54">
        <v>44</v>
      </c>
      <c r="B54">
        <f t="shared" si="0"/>
        <v>0</v>
      </c>
      <c r="C54" t="s">
        <v>43</v>
      </c>
      <c r="D54" t="s">
        <v>36</v>
      </c>
      <c r="E54">
        <v>1488</v>
      </c>
      <c r="F54" t="s">
        <v>37</v>
      </c>
      <c r="G54">
        <v>1</v>
      </c>
      <c r="H54">
        <v>5</v>
      </c>
      <c r="I54" t="s">
        <v>59</v>
      </c>
      <c r="J54">
        <v>1</v>
      </c>
      <c r="K54">
        <v>68</v>
      </c>
      <c r="L54">
        <v>2</v>
      </c>
      <c r="M54" t="s">
        <v>39</v>
      </c>
      <c r="N54">
        <v>75</v>
      </c>
      <c r="O54">
        <v>3</v>
      </c>
      <c r="P54">
        <v>2</v>
      </c>
      <c r="Q54" t="s">
        <v>40</v>
      </c>
      <c r="R54">
        <v>1</v>
      </c>
      <c r="S54" t="s">
        <v>52</v>
      </c>
      <c r="T54">
        <v>5454</v>
      </c>
      <c r="U54">
        <v>4009</v>
      </c>
      <c r="V54">
        <v>5</v>
      </c>
      <c r="W54" t="s">
        <v>42</v>
      </c>
      <c r="X54" t="s">
        <v>35</v>
      </c>
      <c r="Y54">
        <v>21</v>
      </c>
      <c r="Z54">
        <v>4</v>
      </c>
      <c r="AA54">
        <v>3</v>
      </c>
      <c r="AB54">
        <v>80</v>
      </c>
      <c r="AC54">
        <v>1</v>
      </c>
      <c r="AD54">
        <v>9</v>
      </c>
      <c r="AE54">
        <v>2</v>
      </c>
      <c r="AF54">
        <v>2</v>
      </c>
      <c r="AG54">
        <v>4</v>
      </c>
      <c r="AH54">
        <v>3</v>
      </c>
      <c r="AI54">
        <v>1</v>
      </c>
      <c r="AJ54">
        <v>3</v>
      </c>
    </row>
    <row r="55" spans="1:36" x14ac:dyDescent="0.3">
      <c r="A55">
        <v>35</v>
      </c>
      <c r="B55">
        <f t="shared" si="0"/>
        <v>0</v>
      </c>
      <c r="C55" t="s">
        <v>43</v>
      </c>
      <c r="D55" t="s">
        <v>55</v>
      </c>
      <c r="E55">
        <v>1097</v>
      </c>
      <c r="F55" t="s">
        <v>45</v>
      </c>
      <c r="G55">
        <v>11</v>
      </c>
      <c r="H55">
        <v>2</v>
      </c>
      <c r="I55" t="s">
        <v>51</v>
      </c>
      <c r="J55">
        <v>1</v>
      </c>
      <c r="K55">
        <v>70</v>
      </c>
      <c r="L55">
        <v>3</v>
      </c>
      <c r="M55" t="s">
        <v>46</v>
      </c>
      <c r="N55">
        <v>79</v>
      </c>
      <c r="O55">
        <v>2</v>
      </c>
      <c r="P55">
        <v>3</v>
      </c>
      <c r="Q55" t="s">
        <v>54</v>
      </c>
      <c r="R55">
        <v>1</v>
      </c>
      <c r="S55" t="s">
        <v>48</v>
      </c>
      <c r="T55">
        <v>9884</v>
      </c>
      <c r="U55">
        <v>8302</v>
      </c>
      <c r="V55">
        <v>2</v>
      </c>
      <c r="W55" t="s">
        <v>42</v>
      </c>
      <c r="X55" t="s">
        <v>35</v>
      </c>
      <c r="Y55">
        <v>13</v>
      </c>
      <c r="Z55">
        <v>3</v>
      </c>
      <c r="AA55">
        <v>3</v>
      </c>
      <c r="AB55">
        <v>80</v>
      </c>
      <c r="AC55">
        <v>1</v>
      </c>
      <c r="AD55">
        <v>10</v>
      </c>
      <c r="AE55">
        <v>3</v>
      </c>
      <c r="AF55">
        <v>3</v>
      </c>
      <c r="AG55">
        <v>4</v>
      </c>
      <c r="AH55">
        <v>0</v>
      </c>
      <c r="AI55">
        <v>2</v>
      </c>
      <c r="AJ55">
        <v>3</v>
      </c>
    </row>
    <row r="56" spans="1:36" x14ac:dyDescent="0.3">
      <c r="A56">
        <v>26</v>
      </c>
      <c r="B56">
        <f t="shared" si="0"/>
        <v>0</v>
      </c>
      <c r="C56" t="s">
        <v>43</v>
      </c>
      <c r="D56" t="s">
        <v>36</v>
      </c>
      <c r="E56">
        <v>1443</v>
      </c>
      <c r="F56" t="s">
        <v>37</v>
      </c>
      <c r="G56">
        <v>23</v>
      </c>
      <c r="H56">
        <v>3</v>
      </c>
      <c r="I56" t="s">
        <v>59</v>
      </c>
      <c r="J56">
        <v>1</v>
      </c>
      <c r="K56">
        <v>72</v>
      </c>
      <c r="L56">
        <v>3</v>
      </c>
      <c r="M56" t="s">
        <v>39</v>
      </c>
      <c r="N56">
        <v>47</v>
      </c>
      <c r="O56">
        <v>2</v>
      </c>
      <c r="P56">
        <v>2</v>
      </c>
      <c r="Q56" t="s">
        <v>40</v>
      </c>
      <c r="R56">
        <v>4</v>
      </c>
      <c r="S56" t="s">
        <v>48</v>
      </c>
      <c r="T56">
        <v>4157</v>
      </c>
      <c r="U56">
        <v>21436</v>
      </c>
      <c r="V56">
        <v>7</v>
      </c>
      <c r="W56" t="s">
        <v>42</v>
      </c>
      <c r="X56" t="s">
        <v>35</v>
      </c>
      <c r="Y56">
        <v>19</v>
      </c>
      <c r="Z56">
        <v>3</v>
      </c>
      <c r="AA56">
        <v>3</v>
      </c>
      <c r="AB56">
        <v>80</v>
      </c>
      <c r="AC56">
        <v>1</v>
      </c>
      <c r="AD56">
        <v>5</v>
      </c>
      <c r="AE56">
        <v>2</v>
      </c>
      <c r="AF56">
        <v>2</v>
      </c>
      <c r="AG56">
        <v>2</v>
      </c>
      <c r="AH56">
        <v>2</v>
      </c>
      <c r="AI56">
        <v>0</v>
      </c>
      <c r="AJ56">
        <v>0</v>
      </c>
    </row>
    <row r="57" spans="1:36" x14ac:dyDescent="0.3">
      <c r="A57">
        <v>33</v>
      </c>
      <c r="B57">
        <f t="shared" si="0"/>
        <v>0</v>
      </c>
      <c r="C57" t="s">
        <v>43</v>
      </c>
      <c r="D57" t="s">
        <v>44</v>
      </c>
      <c r="E57">
        <v>515</v>
      </c>
      <c r="F57" t="s">
        <v>45</v>
      </c>
      <c r="G57">
        <v>1</v>
      </c>
      <c r="H57">
        <v>2</v>
      </c>
      <c r="I57" t="s">
        <v>38</v>
      </c>
      <c r="J57">
        <v>1</v>
      </c>
      <c r="K57">
        <v>73</v>
      </c>
      <c r="L57">
        <v>1</v>
      </c>
      <c r="M57" t="s">
        <v>39</v>
      </c>
      <c r="N57">
        <v>98</v>
      </c>
      <c r="O57">
        <v>3</v>
      </c>
      <c r="P57">
        <v>3</v>
      </c>
      <c r="Q57" t="s">
        <v>58</v>
      </c>
      <c r="R57">
        <v>4</v>
      </c>
      <c r="S57" t="s">
        <v>41</v>
      </c>
      <c r="T57">
        <v>13458</v>
      </c>
      <c r="U57">
        <v>15146</v>
      </c>
      <c r="V57">
        <v>1</v>
      </c>
      <c r="W57" t="s">
        <v>42</v>
      </c>
      <c r="X57" t="s">
        <v>35</v>
      </c>
      <c r="Y57">
        <v>12</v>
      </c>
      <c r="Z57">
        <v>3</v>
      </c>
      <c r="AA57">
        <v>3</v>
      </c>
      <c r="AB57">
        <v>80</v>
      </c>
      <c r="AC57">
        <v>0</v>
      </c>
      <c r="AD57">
        <v>15</v>
      </c>
      <c r="AE57">
        <v>1</v>
      </c>
      <c r="AF57">
        <v>3</v>
      </c>
      <c r="AG57">
        <v>15</v>
      </c>
      <c r="AH57">
        <v>14</v>
      </c>
      <c r="AI57">
        <v>8</v>
      </c>
      <c r="AJ57">
        <v>12</v>
      </c>
    </row>
    <row r="58" spans="1:36" x14ac:dyDescent="0.3">
      <c r="A58">
        <v>35</v>
      </c>
      <c r="B58">
        <f t="shared" si="0"/>
        <v>0</v>
      </c>
      <c r="C58" t="s">
        <v>43</v>
      </c>
      <c r="D58" t="s">
        <v>44</v>
      </c>
      <c r="E58">
        <v>853</v>
      </c>
      <c r="F58" t="s">
        <v>37</v>
      </c>
      <c r="G58">
        <v>18</v>
      </c>
      <c r="H58">
        <v>5</v>
      </c>
      <c r="I58" t="s">
        <v>38</v>
      </c>
      <c r="J58">
        <v>1</v>
      </c>
      <c r="K58">
        <v>74</v>
      </c>
      <c r="L58">
        <v>2</v>
      </c>
      <c r="M58" t="s">
        <v>46</v>
      </c>
      <c r="N58">
        <v>71</v>
      </c>
      <c r="O58">
        <v>3</v>
      </c>
      <c r="P58">
        <v>3</v>
      </c>
      <c r="Q58" t="s">
        <v>40</v>
      </c>
      <c r="R58">
        <v>1</v>
      </c>
      <c r="S58" t="s">
        <v>48</v>
      </c>
      <c r="T58">
        <v>9069</v>
      </c>
      <c r="U58">
        <v>11031</v>
      </c>
      <c r="V58">
        <v>1</v>
      </c>
      <c r="W58" t="s">
        <v>42</v>
      </c>
      <c r="X58" t="s">
        <v>43</v>
      </c>
      <c r="Y58">
        <v>22</v>
      </c>
      <c r="Z58">
        <v>4</v>
      </c>
      <c r="AA58">
        <v>4</v>
      </c>
      <c r="AB58">
        <v>80</v>
      </c>
      <c r="AC58">
        <v>1</v>
      </c>
      <c r="AD58">
        <v>9</v>
      </c>
      <c r="AE58">
        <v>3</v>
      </c>
      <c r="AF58">
        <v>2</v>
      </c>
      <c r="AG58">
        <v>9</v>
      </c>
      <c r="AH58">
        <v>8</v>
      </c>
      <c r="AI58">
        <v>1</v>
      </c>
      <c r="AJ58">
        <v>8</v>
      </c>
    </row>
    <row r="59" spans="1:36" x14ac:dyDescent="0.3">
      <c r="A59">
        <v>35</v>
      </c>
      <c r="B59">
        <f t="shared" si="0"/>
        <v>0</v>
      </c>
      <c r="C59" t="s">
        <v>43</v>
      </c>
      <c r="D59" t="s">
        <v>36</v>
      </c>
      <c r="E59">
        <v>1142</v>
      </c>
      <c r="F59" t="s">
        <v>45</v>
      </c>
      <c r="G59">
        <v>23</v>
      </c>
      <c r="H59">
        <v>4</v>
      </c>
      <c r="I59" t="s">
        <v>51</v>
      </c>
      <c r="J59">
        <v>1</v>
      </c>
      <c r="K59">
        <v>75</v>
      </c>
      <c r="L59">
        <v>3</v>
      </c>
      <c r="M59" t="s">
        <v>39</v>
      </c>
      <c r="N59">
        <v>30</v>
      </c>
      <c r="O59">
        <v>3</v>
      </c>
      <c r="P59">
        <v>1</v>
      </c>
      <c r="Q59" t="s">
        <v>50</v>
      </c>
      <c r="R59">
        <v>1</v>
      </c>
      <c r="S59" t="s">
        <v>48</v>
      </c>
      <c r="T59">
        <v>4014</v>
      </c>
      <c r="U59">
        <v>16002</v>
      </c>
      <c r="V59">
        <v>3</v>
      </c>
      <c r="W59" t="s">
        <v>42</v>
      </c>
      <c r="X59" t="s">
        <v>35</v>
      </c>
      <c r="Y59">
        <v>15</v>
      </c>
      <c r="Z59">
        <v>3</v>
      </c>
      <c r="AA59">
        <v>3</v>
      </c>
      <c r="AB59">
        <v>80</v>
      </c>
      <c r="AC59">
        <v>1</v>
      </c>
      <c r="AD59">
        <v>4</v>
      </c>
      <c r="AE59">
        <v>3</v>
      </c>
      <c r="AF59">
        <v>3</v>
      </c>
      <c r="AG59">
        <v>2</v>
      </c>
      <c r="AH59">
        <v>2</v>
      </c>
      <c r="AI59">
        <v>2</v>
      </c>
      <c r="AJ59">
        <v>2</v>
      </c>
    </row>
    <row r="60" spans="1:36" x14ac:dyDescent="0.3">
      <c r="A60">
        <v>31</v>
      </c>
      <c r="B60">
        <f t="shared" si="0"/>
        <v>0</v>
      </c>
      <c r="C60" t="s">
        <v>43</v>
      </c>
      <c r="D60" t="s">
        <v>36</v>
      </c>
      <c r="E60">
        <v>655</v>
      </c>
      <c r="F60" t="s">
        <v>45</v>
      </c>
      <c r="G60">
        <v>7</v>
      </c>
      <c r="H60">
        <v>4</v>
      </c>
      <c r="I60" t="s">
        <v>38</v>
      </c>
      <c r="J60">
        <v>1</v>
      </c>
      <c r="K60">
        <v>76</v>
      </c>
      <c r="L60">
        <v>4</v>
      </c>
      <c r="M60" t="s">
        <v>46</v>
      </c>
      <c r="N60">
        <v>48</v>
      </c>
      <c r="O60">
        <v>3</v>
      </c>
      <c r="P60">
        <v>2</v>
      </c>
      <c r="Q60" t="s">
        <v>50</v>
      </c>
      <c r="R60">
        <v>4</v>
      </c>
      <c r="S60" t="s">
        <v>52</v>
      </c>
      <c r="T60">
        <v>5915</v>
      </c>
      <c r="U60">
        <v>9528</v>
      </c>
      <c r="V60">
        <v>3</v>
      </c>
      <c r="W60" t="s">
        <v>42</v>
      </c>
      <c r="X60" t="s">
        <v>43</v>
      </c>
      <c r="Y60">
        <v>22</v>
      </c>
      <c r="Z60">
        <v>4</v>
      </c>
      <c r="AA60">
        <v>4</v>
      </c>
      <c r="AB60">
        <v>80</v>
      </c>
      <c r="AC60">
        <v>1</v>
      </c>
      <c r="AD60">
        <v>10</v>
      </c>
      <c r="AE60">
        <v>3</v>
      </c>
      <c r="AF60">
        <v>2</v>
      </c>
      <c r="AG60">
        <v>7</v>
      </c>
      <c r="AH60">
        <v>7</v>
      </c>
      <c r="AI60">
        <v>1</v>
      </c>
      <c r="AJ60">
        <v>7</v>
      </c>
    </row>
    <row r="61" spans="1:36" x14ac:dyDescent="0.3">
      <c r="A61">
        <v>37</v>
      </c>
      <c r="B61">
        <f t="shared" si="0"/>
        <v>0</v>
      </c>
      <c r="C61" t="s">
        <v>43</v>
      </c>
      <c r="D61" t="s">
        <v>36</v>
      </c>
      <c r="E61">
        <v>1115</v>
      </c>
      <c r="F61" t="s">
        <v>45</v>
      </c>
      <c r="G61">
        <v>1</v>
      </c>
      <c r="H61">
        <v>4</v>
      </c>
      <c r="I61" t="s">
        <v>38</v>
      </c>
      <c r="J61">
        <v>1</v>
      </c>
      <c r="K61">
        <v>77</v>
      </c>
      <c r="L61">
        <v>1</v>
      </c>
      <c r="M61" t="s">
        <v>46</v>
      </c>
      <c r="N61">
        <v>51</v>
      </c>
      <c r="O61">
        <v>2</v>
      </c>
      <c r="P61">
        <v>2</v>
      </c>
      <c r="Q61" t="s">
        <v>53</v>
      </c>
      <c r="R61">
        <v>3</v>
      </c>
      <c r="S61" t="s">
        <v>52</v>
      </c>
      <c r="T61">
        <v>5993</v>
      </c>
      <c r="U61">
        <v>2689</v>
      </c>
      <c r="V61">
        <v>1</v>
      </c>
      <c r="W61" t="s">
        <v>42</v>
      </c>
      <c r="X61" t="s">
        <v>43</v>
      </c>
      <c r="Y61">
        <v>18</v>
      </c>
      <c r="Z61">
        <v>3</v>
      </c>
      <c r="AA61">
        <v>3</v>
      </c>
      <c r="AB61">
        <v>80</v>
      </c>
      <c r="AC61">
        <v>1</v>
      </c>
      <c r="AD61">
        <v>7</v>
      </c>
      <c r="AE61">
        <v>2</v>
      </c>
      <c r="AF61">
        <v>4</v>
      </c>
      <c r="AG61">
        <v>7</v>
      </c>
      <c r="AH61">
        <v>5</v>
      </c>
      <c r="AI61">
        <v>0</v>
      </c>
      <c r="AJ61">
        <v>7</v>
      </c>
    </row>
    <row r="62" spans="1:36" x14ac:dyDescent="0.3">
      <c r="A62">
        <v>32</v>
      </c>
      <c r="B62">
        <f t="shared" si="0"/>
        <v>0</v>
      </c>
      <c r="C62" t="s">
        <v>43</v>
      </c>
      <c r="D62" t="s">
        <v>36</v>
      </c>
      <c r="E62">
        <v>427</v>
      </c>
      <c r="F62" t="s">
        <v>45</v>
      </c>
      <c r="G62">
        <v>1</v>
      </c>
      <c r="H62">
        <v>3</v>
      </c>
      <c r="I62" t="s">
        <v>51</v>
      </c>
      <c r="J62">
        <v>1</v>
      </c>
      <c r="K62">
        <v>78</v>
      </c>
      <c r="L62">
        <v>1</v>
      </c>
      <c r="M62" t="s">
        <v>46</v>
      </c>
      <c r="N62">
        <v>33</v>
      </c>
      <c r="O62">
        <v>3</v>
      </c>
      <c r="P62">
        <v>2</v>
      </c>
      <c r="Q62" t="s">
        <v>53</v>
      </c>
      <c r="R62">
        <v>4</v>
      </c>
      <c r="S62" t="s">
        <v>48</v>
      </c>
      <c r="T62">
        <v>6162</v>
      </c>
      <c r="U62">
        <v>10877</v>
      </c>
      <c r="V62">
        <v>1</v>
      </c>
      <c r="W62" t="s">
        <v>42</v>
      </c>
      <c r="X62" t="s">
        <v>35</v>
      </c>
      <c r="Y62">
        <v>22</v>
      </c>
      <c r="Z62">
        <v>4</v>
      </c>
      <c r="AA62">
        <v>2</v>
      </c>
      <c r="AB62">
        <v>80</v>
      </c>
      <c r="AC62">
        <v>1</v>
      </c>
      <c r="AD62">
        <v>9</v>
      </c>
      <c r="AE62">
        <v>3</v>
      </c>
      <c r="AF62">
        <v>3</v>
      </c>
      <c r="AG62">
        <v>9</v>
      </c>
      <c r="AH62">
        <v>8</v>
      </c>
      <c r="AI62">
        <v>7</v>
      </c>
      <c r="AJ62">
        <v>8</v>
      </c>
    </row>
    <row r="63" spans="1:36" x14ac:dyDescent="0.3">
      <c r="A63">
        <v>38</v>
      </c>
      <c r="B63">
        <f t="shared" si="0"/>
        <v>0</v>
      </c>
      <c r="C63" t="s">
        <v>43</v>
      </c>
      <c r="D63" t="s">
        <v>44</v>
      </c>
      <c r="E63">
        <v>653</v>
      </c>
      <c r="F63" t="s">
        <v>45</v>
      </c>
      <c r="G63">
        <v>29</v>
      </c>
      <c r="H63">
        <v>5</v>
      </c>
      <c r="I63" t="s">
        <v>38</v>
      </c>
      <c r="J63">
        <v>1</v>
      </c>
      <c r="K63">
        <v>79</v>
      </c>
      <c r="L63">
        <v>4</v>
      </c>
      <c r="M63" t="s">
        <v>39</v>
      </c>
      <c r="N63">
        <v>50</v>
      </c>
      <c r="O63">
        <v>3</v>
      </c>
      <c r="P63">
        <v>2</v>
      </c>
      <c r="Q63" t="s">
        <v>50</v>
      </c>
      <c r="R63">
        <v>4</v>
      </c>
      <c r="S63" t="s">
        <v>41</v>
      </c>
      <c r="T63">
        <v>2406</v>
      </c>
      <c r="U63">
        <v>5456</v>
      </c>
      <c r="V63">
        <v>1</v>
      </c>
      <c r="W63" t="s">
        <v>42</v>
      </c>
      <c r="X63" t="s">
        <v>43</v>
      </c>
      <c r="Y63">
        <v>11</v>
      </c>
      <c r="Z63">
        <v>3</v>
      </c>
      <c r="AA63">
        <v>4</v>
      </c>
      <c r="AB63">
        <v>80</v>
      </c>
      <c r="AC63">
        <v>0</v>
      </c>
      <c r="AD63">
        <v>10</v>
      </c>
      <c r="AE63">
        <v>2</v>
      </c>
      <c r="AF63">
        <v>3</v>
      </c>
      <c r="AG63">
        <v>10</v>
      </c>
      <c r="AH63">
        <v>3</v>
      </c>
      <c r="AI63">
        <v>9</v>
      </c>
      <c r="AJ63">
        <v>9</v>
      </c>
    </row>
    <row r="64" spans="1:36" x14ac:dyDescent="0.3">
      <c r="A64">
        <v>50</v>
      </c>
      <c r="B64">
        <f t="shared" si="0"/>
        <v>0</v>
      </c>
      <c r="C64" t="s">
        <v>43</v>
      </c>
      <c r="D64" t="s">
        <v>36</v>
      </c>
      <c r="E64">
        <v>989</v>
      </c>
      <c r="F64" t="s">
        <v>45</v>
      </c>
      <c r="G64">
        <v>7</v>
      </c>
      <c r="H64">
        <v>2</v>
      </c>
      <c r="I64" t="s">
        <v>51</v>
      </c>
      <c r="J64">
        <v>1</v>
      </c>
      <c r="K64">
        <v>80</v>
      </c>
      <c r="L64">
        <v>2</v>
      </c>
      <c r="M64" t="s">
        <v>39</v>
      </c>
      <c r="N64">
        <v>43</v>
      </c>
      <c r="O64">
        <v>2</v>
      </c>
      <c r="P64">
        <v>5</v>
      </c>
      <c r="Q64" t="s">
        <v>58</v>
      </c>
      <c r="R64">
        <v>3</v>
      </c>
      <c r="S64" t="s">
        <v>52</v>
      </c>
      <c r="T64">
        <v>18740</v>
      </c>
      <c r="U64">
        <v>16701</v>
      </c>
      <c r="V64">
        <v>5</v>
      </c>
      <c r="W64" t="s">
        <v>42</v>
      </c>
      <c r="X64" t="s">
        <v>35</v>
      </c>
      <c r="Y64">
        <v>12</v>
      </c>
      <c r="Z64">
        <v>3</v>
      </c>
      <c r="AA64">
        <v>4</v>
      </c>
      <c r="AB64">
        <v>80</v>
      </c>
      <c r="AC64">
        <v>1</v>
      </c>
      <c r="AD64">
        <v>29</v>
      </c>
      <c r="AE64">
        <v>2</v>
      </c>
      <c r="AF64">
        <v>2</v>
      </c>
      <c r="AG64">
        <v>27</v>
      </c>
      <c r="AH64">
        <v>3</v>
      </c>
      <c r="AI64">
        <v>13</v>
      </c>
      <c r="AJ64">
        <v>8</v>
      </c>
    </row>
    <row r="65" spans="1:36" x14ac:dyDescent="0.3">
      <c r="A65">
        <v>59</v>
      </c>
      <c r="B65">
        <f t="shared" si="0"/>
        <v>0</v>
      </c>
      <c r="C65" t="s">
        <v>43</v>
      </c>
      <c r="D65" t="s">
        <v>36</v>
      </c>
      <c r="E65">
        <v>1435</v>
      </c>
      <c r="F65" t="s">
        <v>37</v>
      </c>
      <c r="G65">
        <v>25</v>
      </c>
      <c r="H65">
        <v>3</v>
      </c>
      <c r="I65" t="s">
        <v>38</v>
      </c>
      <c r="J65">
        <v>1</v>
      </c>
      <c r="K65">
        <v>81</v>
      </c>
      <c r="L65">
        <v>1</v>
      </c>
      <c r="M65" t="s">
        <v>39</v>
      </c>
      <c r="N65">
        <v>99</v>
      </c>
      <c r="O65">
        <v>3</v>
      </c>
      <c r="P65">
        <v>3</v>
      </c>
      <c r="Q65" t="s">
        <v>40</v>
      </c>
      <c r="R65">
        <v>1</v>
      </c>
      <c r="S65" t="s">
        <v>41</v>
      </c>
      <c r="T65">
        <v>7637</v>
      </c>
      <c r="U65">
        <v>2354</v>
      </c>
      <c r="V65">
        <v>7</v>
      </c>
      <c r="W65" t="s">
        <v>42</v>
      </c>
      <c r="X65" t="s">
        <v>43</v>
      </c>
      <c r="Y65">
        <v>11</v>
      </c>
      <c r="Z65">
        <v>3</v>
      </c>
      <c r="AA65">
        <v>4</v>
      </c>
      <c r="AB65">
        <v>80</v>
      </c>
      <c r="AC65">
        <v>0</v>
      </c>
      <c r="AD65">
        <v>28</v>
      </c>
      <c r="AE65">
        <v>3</v>
      </c>
      <c r="AF65">
        <v>2</v>
      </c>
      <c r="AG65">
        <v>21</v>
      </c>
      <c r="AH65">
        <v>16</v>
      </c>
      <c r="AI65">
        <v>7</v>
      </c>
      <c r="AJ65">
        <v>9</v>
      </c>
    </row>
    <row r="66" spans="1:36" x14ac:dyDescent="0.3">
      <c r="A66">
        <v>36</v>
      </c>
      <c r="B66">
        <f t="shared" si="0"/>
        <v>0</v>
      </c>
      <c r="C66" t="s">
        <v>43</v>
      </c>
      <c r="D66" t="s">
        <v>36</v>
      </c>
      <c r="E66">
        <v>1223</v>
      </c>
      <c r="F66" t="s">
        <v>45</v>
      </c>
      <c r="G66">
        <v>8</v>
      </c>
      <c r="H66">
        <v>3</v>
      </c>
      <c r="I66" t="s">
        <v>60</v>
      </c>
      <c r="J66">
        <v>1</v>
      </c>
      <c r="K66">
        <v>83</v>
      </c>
      <c r="L66">
        <v>3</v>
      </c>
      <c r="M66" t="s">
        <v>39</v>
      </c>
      <c r="N66">
        <v>59</v>
      </c>
      <c r="O66">
        <v>3</v>
      </c>
      <c r="P66">
        <v>3</v>
      </c>
      <c r="Q66" t="s">
        <v>54</v>
      </c>
      <c r="R66">
        <v>3</v>
      </c>
      <c r="S66" t="s">
        <v>52</v>
      </c>
      <c r="T66">
        <v>10096</v>
      </c>
      <c r="U66">
        <v>8202</v>
      </c>
      <c r="V66">
        <v>1</v>
      </c>
      <c r="W66" t="s">
        <v>42</v>
      </c>
      <c r="X66" t="s">
        <v>43</v>
      </c>
      <c r="Y66">
        <v>13</v>
      </c>
      <c r="Z66">
        <v>3</v>
      </c>
      <c r="AA66">
        <v>2</v>
      </c>
      <c r="AB66">
        <v>80</v>
      </c>
      <c r="AC66">
        <v>3</v>
      </c>
      <c r="AD66">
        <v>17</v>
      </c>
      <c r="AE66">
        <v>2</v>
      </c>
      <c r="AF66">
        <v>3</v>
      </c>
      <c r="AG66">
        <v>17</v>
      </c>
      <c r="AH66">
        <v>14</v>
      </c>
      <c r="AI66">
        <v>12</v>
      </c>
      <c r="AJ66">
        <v>8</v>
      </c>
    </row>
    <row r="67" spans="1:36" x14ac:dyDescent="0.3">
      <c r="A67">
        <v>55</v>
      </c>
      <c r="B67">
        <f t="shared" ref="B67:B130" si="1">IF(C67="Yes",1,0)</f>
        <v>0</v>
      </c>
      <c r="C67" t="s">
        <v>43</v>
      </c>
      <c r="D67" t="s">
        <v>36</v>
      </c>
      <c r="E67">
        <v>836</v>
      </c>
      <c r="F67" t="s">
        <v>45</v>
      </c>
      <c r="G67">
        <v>8</v>
      </c>
      <c r="H67">
        <v>3</v>
      </c>
      <c r="I67" t="s">
        <v>51</v>
      </c>
      <c r="J67">
        <v>1</v>
      </c>
      <c r="K67">
        <v>84</v>
      </c>
      <c r="L67">
        <v>4</v>
      </c>
      <c r="M67" t="s">
        <v>39</v>
      </c>
      <c r="N67">
        <v>33</v>
      </c>
      <c r="O67">
        <v>3</v>
      </c>
      <c r="P67">
        <v>4</v>
      </c>
      <c r="Q67" t="s">
        <v>56</v>
      </c>
      <c r="R67">
        <v>3</v>
      </c>
      <c r="S67" t="s">
        <v>52</v>
      </c>
      <c r="T67">
        <v>14756</v>
      </c>
      <c r="U67">
        <v>19730</v>
      </c>
      <c r="V67">
        <v>2</v>
      </c>
      <c r="W67" t="s">
        <v>42</v>
      </c>
      <c r="X67" t="s">
        <v>35</v>
      </c>
      <c r="Y67">
        <v>14</v>
      </c>
      <c r="Z67">
        <v>3</v>
      </c>
      <c r="AA67">
        <v>3</v>
      </c>
      <c r="AB67">
        <v>80</v>
      </c>
      <c r="AC67">
        <v>3</v>
      </c>
      <c r="AD67">
        <v>21</v>
      </c>
      <c r="AE67">
        <v>2</v>
      </c>
      <c r="AF67">
        <v>3</v>
      </c>
      <c r="AG67">
        <v>5</v>
      </c>
      <c r="AH67">
        <v>0</v>
      </c>
      <c r="AI67">
        <v>0</v>
      </c>
      <c r="AJ67">
        <v>2</v>
      </c>
    </row>
    <row r="68" spans="1:36" x14ac:dyDescent="0.3">
      <c r="A68">
        <v>36</v>
      </c>
      <c r="B68">
        <f t="shared" si="1"/>
        <v>0</v>
      </c>
      <c r="C68" t="s">
        <v>43</v>
      </c>
      <c r="D68" t="s">
        <v>44</v>
      </c>
      <c r="E68">
        <v>1195</v>
      </c>
      <c r="F68" t="s">
        <v>45</v>
      </c>
      <c r="G68">
        <v>11</v>
      </c>
      <c r="H68">
        <v>3</v>
      </c>
      <c r="I68" t="s">
        <v>38</v>
      </c>
      <c r="J68">
        <v>1</v>
      </c>
      <c r="K68">
        <v>85</v>
      </c>
      <c r="L68">
        <v>2</v>
      </c>
      <c r="M68" t="s">
        <v>46</v>
      </c>
      <c r="N68">
        <v>95</v>
      </c>
      <c r="O68">
        <v>2</v>
      </c>
      <c r="P68">
        <v>2</v>
      </c>
      <c r="Q68" t="s">
        <v>53</v>
      </c>
      <c r="R68">
        <v>2</v>
      </c>
      <c r="S68" t="s">
        <v>41</v>
      </c>
      <c r="T68">
        <v>6499</v>
      </c>
      <c r="U68">
        <v>22656</v>
      </c>
      <c r="V68">
        <v>1</v>
      </c>
      <c r="W68" t="s">
        <v>42</v>
      </c>
      <c r="X68" t="s">
        <v>43</v>
      </c>
      <c r="Y68">
        <v>13</v>
      </c>
      <c r="Z68">
        <v>3</v>
      </c>
      <c r="AA68">
        <v>3</v>
      </c>
      <c r="AB68">
        <v>80</v>
      </c>
      <c r="AC68">
        <v>0</v>
      </c>
      <c r="AD68">
        <v>6</v>
      </c>
      <c r="AE68">
        <v>3</v>
      </c>
      <c r="AF68">
        <v>3</v>
      </c>
      <c r="AG68">
        <v>6</v>
      </c>
      <c r="AH68">
        <v>5</v>
      </c>
      <c r="AI68">
        <v>0</v>
      </c>
      <c r="AJ68">
        <v>3</v>
      </c>
    </row>
    <row r="69" spans="1:36" x14ac:dyDescent="0.3">
      <c r="A69">
        <v>45</v>
      </c>
      <c r="B69">
        <f t="shared" si="1"/>
        <v>0</v>
      </c>
      <c r="C69" t="s">
        <v>43</v>
      </c>
      <c r="D69" t="s">
        <v>36</v>
      </c>
      <c r="E69">
        <v>1339</v>
      </c>
      <c r="F69" t="s">
        <v>45</v>
      </c>
      <c r="G69">
        <v>7</v>
      </c>
      <c r="H69">
        <v>3</v>
      </c>
      <c r="I69" t="s">
        <v>38</v>
      </c>
      <c r="J69">
        <v>1</v>
      </c>
      <c r="K69">
        <v>86</v>
      </c>
      <c r="L69">
        <v>2</v>
      </c>
      <c r="M69" t="s">
        <v>46</v>
      </c>
      <c r="N69">
        <v>59</v>
      </c>
      <c r="O69">
        <v>3</v>
      </c>
      <c r="P69">
        <v>3</v>
      </c>
      <c r="Q69" t="s">
        <v>47</v>
      </c>
      <c r="R69">
        <v>1</v>
      </c>
      <c r="S69" t="s">
        <v>52</v>
      </c>
      <c r="T69">
        <v>9724</v>
      </c>
      <c r="U69">
        <v>18787</v>
      </c>
      <c r="V69">
        <v>2</v>
      </c>
      <c r="W69" t="s">
        <v>42</v>
      </c>
      <c r="X69" t="s">
        <v>43</v>
      </c>
      <c r="Y69">
        <v>17</v>
      </c>
      <c r="Z69">
        <v>3</v>
      </c>
      <c r="AA69">
        <v>3</v>
      </c>
      <c r="AB69">
        <v>80</v>
      </c>
      <c r="AC69">
        <v>1</v>
      </c>
      <c r="AD69">
        <v>25</v>
      </c>
      <c r="AE69">
        <v>2</v>
      </c>
      <c r="AF69">
        <v>3</v>
      </c>
      <c r="AG69">
        <v>1</v>
      </c>
      <c r="AH69">
        <v>0</v>
      </c>
      <c r="AI69">
        <v>0</v>
      </c>
      <c r="AJ69">
        <v>0</v>
      </c>
    </row>
    <row r="70" spans="1:36" x14ac:dyDescent="0.3">
      <c r="A70">
        <v>35</v>
      </c>
      <c r="B70">
        <f t="shared" si="1"/>
        <v>0</v>
      </c>
      <c r="C70" t="s">
        <v>43</v>
      </c>
      <c r="D70" t="s">
        <v>44</v>
      </c>
      <c r="E70">
        <v>664</v>
      </c>
      <c r="F70" t="s">
        <v>45</v>
      </c>
      <c r="G70">
        <v>1</v>
      </c>
      <c r="H70">
        <v>3</v>
      </c>
      <c r="I70" t="s">
        <v>51</v>
      </c>
      <c r="J70">
        <v>1</v>
      </c>
      <c r="K70">
        <v>88</v>
      </c>
      <c r="L70">
        <v>2</v>
      </c>
      <c r="M70" t="s">
        <v>46</v>
      </c>
      <c r="N70">
        <v>79</v>
      </c>
      <c r="O70">
        <v>3</v>
      </c>
      <c r="P70">
        <v>1</v>
      </c>
      <c r="Q70" t="s">
        <v>47</v>
      </c>
      <c r="R70">
        <v>1</v>
      </c>
      <c r="S70" t="s">
        <v>48</v>
      </c>
      <c r="T70">
        <v>2194</v>
      </c>
      <c r="U70">
        <v>5868</v>
      </c>
      <c r="V70">
        <v>4</v>
      </c>
      <c r="W70" t="s">
        <v>42</v>
      </c>
      <c r="X70" t="s">
        <v>43</v>
      </c>
      <c r="Y70">
        <v>13</v>
      </c>
      <c r="Z70">
        <v>3</v>
      </c>
      <c r="AA70">
        <v>4</v>
      </c>
      <c r="AB70">
        <v>80</v>
      </c>
      <c r="AC70">
        <v>1</v>
      </c>
      <c r="AD70">
        <v>5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2</v>
      </c>
    </row>
    <row r="71" spans="1:36" x14ac:dyDescent="0.3">
      <c r="A71">
        <v>36</v>
      </c>
      <c r="B71">
        <f t="shared" si="1"/>
        <v>1</v>
      </c>
      <c r="C71" t="s">
        <v>35</v>
      </c>
      <c r="D71" t="s">
        <v>36</v>
      </c>
      <c r="E71">
        <v>318</v>
      </c>
      <c r="F71" t="s">
        <v>45</v>
      </c>
      <c r="G71">
        <v>9</v>
      </c>
      <c r="H71">
        <v>3</v>
      </c>
      <c r="I71" t="s">
        <v>51</v>
      </c>
      <c r="J71">
        <v>1</v>
      </c>
      <c r="K71">
        <v>90</v>
      </c>
      <c r="L71">
        <v>4</v>
      </c>
      <c r="M71" t="s">
        <v>46</v>
      </c>
      <c r="N71">
        <v>79</v>
      </c>
      <c r="O71">
        <v>2</v>
      </c>
      <c r="P71">
        <v>1</v>
      </c>
      <c r="Q71" t="s">
        <v>47</v>
      </c>
      <c r="R71">
        <v>3</v>
      </c>
      <c r="S71" t="s">
        <v>48</v>
      </c>
      <c r="T71">
        <v>3388</v>
      </c>
      <c r="U71">
        <v>21777</v>
      </c>
      <c r="V71">
        <v>0</v>
      </c>
      <c r="W71" t="s">
        <v>42</v>
      </c>
      <c r="X71" t="s">
        <v>35</v>
      </c>
      <c r="Y71">
        <v>17</v>
      </c>
      <c r="Z71">
        <v>3</v>
      </c>
      <c r="AA71">
        <v>1</v>
      </c>
      <c r="AB71">
        <v>80</v>
      </c>
      <c r="AC71">
        <v>1</v>
      </c>
      <c r="AD71">
        <v>2</v>
      </c>
      <c r="AE71">
        <v>0</v>
      </c>
      <c r="AF71">
        <v>2</v>
      </c>
      <c r="AG71">
        <v>1</v>
      </c>
      <c r="AH71">
        <v>0</v>
      </c>
      <c r="AI71">
        <v>0</v>
      </c>
      <c r="AJ71">
        <v>0</v>
      </c>
    </row>
    <row r="72" spans="1:36" x14ac:dyDescent="0.3">
      <c r="A72">
        <v>59</v>
      </c>
      <c r="B72">
        <f t="shared" si="1"/>
        <v>0</v>
      </c>
      <c r="C72" t="s">
        <v>43</v>
      </c>
      <c r="D72" t="s">
        <v>44</v>
      </c>
      <c r="E72">
        <v>1225</v>
      </c>
      <c r="F72" t="s">
        <v>37</v>
      </c>
      <c r="G72">
        <v>1</v>
      </c>
      <c r="H72">
        <v>1</v>
      </c>
      <c r="I72" t="s">
        <v>38</v>
      </c>
      <c r="J72">
        <v>1</v>
      </c>
      <c r="K72">
        <v>91</v>
      </c>
      <c r="L72">
        <v>1</v>
      </c>
      <c r="M72" t="s">
        <v>39</v>
      </c>
      <c r="N72">
        <v>57</v>
      </c>
      <c r="O72">
        <v>2</v>
      </c>
      <c r="P72">
        <v>2</v>
      </c>
      <c r="Q72" t="s">
        <v>40</v>
      </c>
      <c r="R72">
        <v>3</v>
      </c>
      <c r="S72" t="s">
        <v>41</v>
      </c>
      <c r="T72">
        <v>5473</v>
      </c>
      <c r="U72">
        <v>24668</v>
      </c>
      <c r="V72">
        <v>7</v>
      </c>
      <c r="W72" t="s">
        <v>42</v>
      </c>
      <c r="X72" t="s">
        <v>43</v>
      </c>
      <c r="Y72">
        <v>11</v>
      </c>
      <c r="Z72">
        <v>3</v>
      </c>
      <c r="AA72">
        <v>4</v>
      </c>
      <c r="AB72">
        <v>80</v>
      </c>
      <c r="AC72">
        <v>0</v>
      </c>
      <c r="AD72">
        <v>20</v>
      </c>
      <c r="AE72">
        <v>2</v>
      </c>
      <c r="AF72">
        <v>2</v>
      </c>
      <c r="AG72">
        <v>4</v>
      </c>
      <c r="AH72">
        <v>3</v>
      </c>
      <c r="AI72">
        <v>1</v>
      </c>
      <c r="AJ72">
        <v>3</v>
      </c>
    </row>
    <row r="73" spans="1:36" x14ac:dyDescent="0.3">
      <c r="A73">
        <v>29</v>
      </c>
      <c r="B73">
        <f t="shared" si="1"/>
        <v>0</v>
      </c>
      <c r="C73" t="s">
        <v>43</v>
      </c>
      <c r="D73" t="s">
        <v>36</v>
      </c>
      <c r="E73">
        <v>1328</v>
      </c>
      <c r="F73" t="s">
        <v>45</v>
      </c>
      <c r="G73">
        <v>2</v>
      </c>
      <c r="H73">
        <v>3</v>
      </c>
      <c r="I73" t="s">
        <v>38</v>
      </c>
      <c r="J73">
        <v>1</v>
      </c>
      <c r="K73">
        <v>94</v>
      </c>
      <c r="L73">
        <v>3</v>
      </c>
      <c r="M73" t="s">
        <v>46</v>
      </c>
      <c r="N73">
        <v>76</v>
      </c>
      <c r="O73">
        <v>3</v>
      </c>
      <c r="P73">
        <v>1</v>
      </c>
      <c r="Q73" t="s">
        <v>47</v>
      </c>
      <c r="R73">
        <v>2</v>
      </c>
      <c r="S73" t="s">
        <v>48</v>
      </c>
      <c r="T73">
        <v>2703</v>
      </c>
      <c r="U73">
        <v>4956</v>
      </c>
      <c r="V73">
        <v>0</v>
      </c>
      <c r="W73" t="s">
        <v>42</v>
      </c>
      <c r="X73" t="s">
        <v>43</v>
      </c>
      <c r="Y73">
        <v>23</v>
      </c>
      <c r="Z73">
        <v>4</v>
      </c>
      <c r="AA73">
        <v>4</v>
      </c>
      <c r="AB73">
        <v>80</v>
      </c>
      <c r="AC73">
        <v>1</v>
      </c>
      <c r="AD73">
        <v>6</v>
      </c>
      <c r="AE73">
        <v>3</v>
      </c>
      <c r="AF73">
        <v>3</v>
      </c>
      <c r="AG73">
        <v>5</v>
      </c>
      <c r="AH73">
        <v>4</v>
      </c>
      <c r="AI73">
        <v>0</v>
      </c>
      <c r="AJ73">
        <v>4</v>
      </c>
    </row>
    <row r="74" spans="1:36" x14ac:dyDescent="0.3">
      <c r="A74">
        <v>31</v>
      </c>
      <c r="B74">
        <f t="shared" si="1"/>
        <v>0</v>
      </c>
      <c r="C74" t="s">
        <v>43</v>
      </c>
      <c r="D74" t="s">
        <v>36</v>
      </c>
      <c r="E74">
        <v>1082</v>
      </c>
      <c r="F74" t="s">
        <v>45</v>
      </c>
      <c r="G74">
        <v>1</v>
      </c>
      <c r="H74">
        <v>4</v>
      </c>
      <c r="I74" t="s">
        <v>51</v>
      </c>
      <c r="J74">
        <v>1</v>
      </c>
      <c r="K74">
        <v>95</v>
      </c>
      <c r="L74">
        <v>3</v>
      </c>
      <c r="M74" t="s">
        <v>46</v>
      </c>
      <c r="N74">
        <v>87</v>
      </c>
      <c r="O74">
        <v>3</v>
      </c>
      <c r="P74">
        <v>1</v>
      </c>
      <c r="Q74" t="s">
        <v>47</v>
      </c>
      <c r="R74">
        <v>2</v>
      </c>
      <c r="S74" t="s">
        <v>41</v>
      </c>
      <c r="T74">
        <v>2501</v>
      </c>
      <c r="U74">
        <v>18775</v>
      </c>
      <c r="V74">
        <v>1</v>
      </c>
      <c r="W74" t="s">
        <v>42</v>
      </c>
      <c r="X74" t="s">
        <v>43</v>
      </c>
      <c r="Y74">
        <v>17</v>
      </c>
      <c r="Z74">
        <v>3</v>
      </c>
      <c r="AA74">
        <v>2</v>
      </c>
      <c r="AB74">
        <v>80</v>
      </c>
      <c r="AC74">
        <v>0</v>
      </c>
      <c r="AD74">
        <v>1</v>
      </c>
      <c r="AE74">
        <v>4</v>
      </c>
      <c r="AF74">
        <v>3</v>
      </c>
      <c r="AG74">
        <v>1</v>
      </c>
      <c r="AH74">
        <v>1</v>
      </c>
      <c r="AI74">
        <v>1</v>
      </c>
      <c r="AJ74">
        <v>0</v>
      </c>
    </row>
    <row r="75" spans="1:36" x14ac:dyDescent="0.3">
      <c r="A75">
        <v>32</v>
      </c>
      <c r="B75">
        <f t="shared" si="1"/>
        <v>0</v>
      </c>
      <c r="C75" t="s">
        <v>43</v>
      </c>
      <c r="D75" t="s">
        <v>36</v>
      </c>
      <c r="E75">
        <v>548</v>
      </c>
      <c r="F75" t="s">
        <v>45</v>
      </c>
      <c r="G75">
        <v>1</v>
      </c>
      <c r="H75">
        <v>3</v>
      </c>
      <c r="I75" t="s">
        <v>38</v>
      </c>
      <c r="J75">
        <v>1</v>
      </c>
      <c r="K75">
        <v>96</v>
      </c>
      <c r="L75">
        <v>2</v>
      </c>
      <c r="M75" t="s">
        <v>46</v>
      </c>
      <c r="N75">
        <v>66</v>
      </c>
      <c r="O75">
        <v>3</v>
      </c>
      <c r="P75">
        <v>2</v>
      </c>
      <c r="Q75" t="s">
        <v>47</v>
      </c>
      <c r="R75">
        <v>2</v>
      </c>
      <c r="S75" t="s">
        <v>48</v>
      </c>
      <c r="T75">
        <v>6220</v>
      </c>
      <c r="U75">
        <v>7346</v>
      </c>
      <c r="V75">
        <v>1</v>
      </c>
      <c r="W75" t="s">
        <v>42</v>
      </c>
      <c r="X75" t="s">
        <v>43</v>
      </c>
      <c r="Y75">
        <v>17</v>
      </c>
      <c r="Z75">
        <v>3</v>
      </c>
      <c r="AA75">
        <v>2</v>
      </c>
      <c r="AB75">
        <v>80</v>
      </c>
      <c r="AC75">
        <v>2</v>
      </c>
      <c r="AD75">
        <v>10</v>
      </c>
      <c r="AE75">
        <v>3</v>
      </c>
      <c r="AF75">
        <v>3</v>
      </c>
      <c r="AG75">
        <v>10</v>
      </c>
      <c r="AH75">
        <v>4</v>
      </c>
      <c r="AI75">
        <v>0</v>
      </c>
      <c r="AJ75">
        <v>9</v>
      </c>
    </row>
    <row r="76" spans="1:36" x14ac:dyDescent="0.3">
      <c r="A76">
        <v>36</v>
      </c>
      <c r="B76">
        <f t="shared" si="1"/>
        <v>0</v>
      </c>
      <c r="C76" t="s">
        <v>43</v>
      </c>
      <c r="D76" t="s">
        <v>36</v>
      </c>
      <c r="E76">
        <v>132</v>
      </c>
      <c r="F76" t="s">
        <v>45</v>
      </c>
      <c r="G76">
        <v>6</v>
      </c>
      <c r="H76">
        <v>3</v>
      </c>
      <c r="I76" t="s">
        <v>38</v>
      </c>
      <c r="J76">
        <v>1</v>
      </c>
      <c r="K76">
        <v>97</v>
      </c>
      <c r="L76">
        <v>2</v>
      </c>
      <c r="M76" t="s">
        <v>39</v>
      </c>
      <c r="N76">
        <v>55</v>
      </c>
      <c r="O76">
        <v>4</v>
      </c>
      <c r="P76">
        <v>1</v>
      </c>
      <c r="Q76" t="s">
        <v>50</v>
      </c>
      <c r="R76">
        <v>4</v>
      </c>
      <c r="S76" t="s">
        <v>48</v>
      </c>
      <c r="T76">
        <v>3038</v>
      </c>
      <c r="U76">
        <v>22002</v>
      </c>
      <c r="V76">
        <v>3</v>
      </c>
      <c r="W76" t="s">
        <v>42</v>
      </c>
      <c r="X76" t="s">
        <v>43</v>
      </c>
      <c r="Y76">
        <v>12</v>
      </c>
      <c r="Z76">
        <v>3</v>
      </c>
      <c r="AA76">
        <v>2</v>
      </c>
      <c r="AB76">
        <v>80</v>
      </c>
      <c r="AC76">
        <v>0</v>
      </c>
      <c r="AD76">
        <v>5</v>
      </c>
      <c r="AE76">
        <v>3</v>
      </c>
      <c r="AF76">
        <v>3</v>
      </c>
      <c r="AG76">
        <v>1</v>
      </c>
      <c r="AH76">
        <v>0</v>
      </c>
      <c r="AI76">
        <v>0</v>
      </c>
      <c r="AJ76">
        <v>0</v>
      </c>
    </row>
    <row r="77" spans="1:36" x14ac:dyDescent="0.3">
      <c r="A77">
        <v>31</v>
      </c>
      <c r="B77">
        <f t="shared" si="1"/>
        <v>0</v>
      </c>
      <c r="C77" t="s">
        <v>43</v>
      </c>
      <c r="D77" t="s">
        <v>36</v>
      </c>
      <c r="E77">
        <v>746</v>
      </c>
      <c r="F77" t="s">
        <v>45</v>
      </c>
      <c r="G77">
        <v>8</v>
      </c>
      <c r="H77">
        <v>4</v>
      </c>
      <c r="I77" t="s">
        <v>38</v>
      </c>
      <c r="J77">
        <v>1</v>
      </c>
      <c r="K77">
        <v>98</v>
      </c>
      <c r="L77">
        <v>3</v>
      </c>
      <c r="M77" t="s">
        <v>39</v>
      </c>
      <c r="N77">
        <v>61</v>
      </c>
      <c r="O77">
        <v>3</v>
      </c>
      <c r="P77">
        <v>2</v>
      </c>
      <c r="Q77" t="s">
        <v>53</v>
      </c>
      <c r="R77">
        <v>4</v>
      </c>
      <c r="S77" t="s">
        <v>41</v>
      </c>
      <c r="T77">
        <v>4424</v>
      </c>
      <c r="U77">
        <v>20682</v>
      </c>
      <c r="V77">
        <v>1</v>
      </c>
      <c r="W77" t="s">
        <v>42</v>
      </c>
      <c r="X77" t="s">
        <v>43</v>
      </c>
      <c r="Y77">
        <v>23</v>
      </c>
      <c r="Z77">
        <v>4</v>
      </c>
      <c r="AA77">
        <v>4</v>
      </c>
      <c r="AB77">
        <v>80</v>
      </c>
      <c r="AC77">
        <v>0</v>
      </c>
      <c r="AD77">
        <v>11</v>
      </c>
      <c r="AE77">
        <v>2</v>
      </c>
      <c r="AF77">
        <v>3</v>
      </c>
      <c r="AG77">
        <v>11</v>
      </c>
      <c r="AH77">
        <v>7</v>
      </c>
      <c r="AI77">
        <v>1</v>
      </c>
      <c r="AJ77">
        <v>8</v>
      </c>
    </row>
    <row r="78" spans="1:36" x14ac:dyDescent="0.3">
      <c r="A78">
        <v>35</v>
      </c>
      <c r="B78">
        <f t="shared" si="1"/>
        <v>0</v>
      </c>
      <c r="C78" t="s">
        <v>43</v>
      </c>
      <c r="D78" t="s">
        <v>36</v>
      </c>
      <c r="E78">
        <v>776</v>
      </c>
      <c r="F78" t="s">
        <v>37</v>
      </c>
      <c r="G78">
        <v>1</v>
      </c>
      <c r="H78">
        <v>4</v>
      </c>
      <c r="I78" t="s">
        <v>59</v>
      </c>
      <c r="J78">
        <v>1</v>
      </c>
      <c r="K78">
        <v>100</v>
      </c>
      <c r="L78">
        <v>3</v>
      </c>
      <c r="M78" t="s">
        <v>46</v>
      </c>
      <c r="N78">
        <v>32</v>
      </c>
      <c r="O78">
        <v>2</v>
      </c>
      <c r="P78">
        <v>2</v>
      </c>
      <c r="Q78" t="s">
        <v>40</v>
      </c>
      <c r="R78">
        <v>1</v>
      </c>
      <c r="S78" t="s">
        <v>41</v>
      </c>
      <c r="T78">
        <v>4312</v>
      </c>
      <c r="U78">
        <v>23016</v>
      </c>
      <c r="V78">
        <v>0</v>
      </c>
      <c r="W78" t="s">
        <v>42</v>
      </c>
      <c r="X78" t="s">
        <v>43</v>
      </c>
      <c r="Y78">
        <v>14</v>
      </c>
      <c r="Z78">
        <v>3</v>
      </c>
      <c r="AA78">
        <v>2</v>
      </c>
      <c r="AB78">
        <v>80</v>
      </c>
      <c r="AC78">
        <v>0</v>
      </c>
      <c r="AD78">
        <v>16</v>
      </c>
      <c r="AE78">
        <v>2</v>
      </c>
      <c r="AF78">
        <v>3</v>
      </c>
      <c r="AG78">
        <v>15</v>
      </c>
      <c r="AH78">
        <v>13</v>
      </c>
      <c r="AI78">
        <v>2</v>
      </c>
      <c r="AJ78">
        <v>8</v>
      </c>
    </row>
    <row r="79" spans="1:36" x14ac:dyDescent="0.3">
      <c r="A79">
        <v>45</v>
      </c>
      <c r="B79">
        <f t="shared" si="1"/>
        <v>0</v>
      </c>
      <c r="C79" t="s">
        <v>43</v>
      </c>
      <c r="D79" t="s">
        <v>36</v>
      </c>
      <c r="E79">
        <v>193</v>
      </c>
      <c r="F79" t="s">
        <v>45</v>
      </c>
      <c r="G79">
        <v>6</v>
      </c>
      <c r="H79">
        <v>4</v>
      </c>
      <c r="I79" t="s">
        <v>49</v>
      </c>
      <c r="J79">
        <v>1</v>
      </c>
      <c r="K79">
        <v>101</v>
      </c>
      <c r="L79">
        <v>4</v>
      </c>
      <c r="M79" t="s">
        <v>46</v>
      </c>
      <c r="N79">
        <v>52</v>
      </c>
      <c r="O79">
        <v>3</v>
      </c>
      <c r="P79">
        <v>3</v>
      </c>
      <c r="Q79" t="s">
        <v>58</v>
      </c>
      <c r="R79">
        <v>1</v>
      </c>
      <c r="S79" t="s">
        <v>48</v>
      </c>
      <c r="T79">
        <v>13245</v>
      </c>
      <c r="U79">
        <v>15067</v>
      </c>
      <c r="V79">
        <v>4</v>
      </c>
      <c r="W79" t="s">
        <v>42</v>
      </c>
      <c r="X79" t="s">
        <v>35</v>
      </c>
      <c r="Y79">
        <v>14</v>
      </c>
      <c r="Z79">
        <v>3</v>
      </c>
      <c r="AA79">
        <v>2</v>
      </c>
      <c r="AB79">
        <v>80</v>
      </c>
      <c r="AC79">
        <v>0</v>
      </c>
      <c r="AD79">
        <v>17</v>
      </c>
      <c r="AE79">
        <v>3</v>
      </c>
      <c r="AF79">
        <v>4</v>
      </c>
      <c r="AG79">
        <v>0</v>
      </c>
      <c r="AH79">
        <v>0</v>
      </c>
      <c r="AI79">
        <v>0</v>
      </c>
      <c r="AJ79">
        <v>0</v>
      </c>
    </row>
    <row r="80" spans="1:36" x14ac:dyDescent="0.3">
      <c r="A80">
        <v>37</v>
      </c>
      <c r="B80">
        <f t="shared" si="1"/>
        <v>0</v>
      </c>
      <c r="C80" t="s">
        <v>43</v>
      </c>
      <c r="D80" t="s">
        <v>36</v>
      </c>
      <c r="E80">
        <v>397</v>
      </c>
      <c r="F80" t="s">
        <v>45</v>
      </c>
      <c r="G80">
        <v>7</v>
      </c>
      <c r="H80">
        <v>4</v>
      </c>
      <c r="I80" t="s">
        <v>51</v>
      </c>
      <c r="J80">
        <v>1</v>
      </c>
      <c r="K80">
        <v>102</v>
      </c>
      <c r="L80">
        <v>1</v>
      </c>
      <c r="M80" t="s">
        <v>46</v>
      </c>
      <c r="N80">
        <v>30</v>
      </c>
      <c r="O80">
        <v>3</v>
      </c>
      <c r="P80">
        <v>3</v>
      </c>
      <c r="Q80" t="s">
        <v>58</v>
      </c>
      <c r="R80">
        <v>3</v>
      </c>
      <c r="S80" t="s">
        <v>41</v>
      </c>
      <c r="T80">
        <v>13664</v>
      </c>
      <c r="U80">
        <v>25258</v>
      </c>
      <c r="V80">
        <v>4</v>
      </c>
      <c r="W80" t="s">
        <v>42</v>
      </c>
      <c r="X80" t="s">
        <v>43</v>
      </c>
      <c r="Y80">
        <v>13</v>
      </c>
      <c r="Z80">
        <v>3</v>
      </c>
      <c r="AA80">
        <v>1</v>
      </c>
      <c r="AB80">
        <v>80</v>
      </c>
      <c r="AC80">
        <v>0</v>
      </c>
      <c r="AD80">
        <v>16</v>
      </c>
      <c r="AE80">
        <v>3</v>
      </c>
      <c r="AF80">
        <v>4</v>
      </c>
      <c r="AG80">
        <v>5</v>
      </c>
      <c r="AH80">
        <v>2</v>
      </c>
      <c r="AI80">
        <v>0</v>
      </c>
      <c r="AJ80">
        <v>2</v>
      </c>
    </row>
    <row r="81" spans="1:36" x14ac:dyDescent="0.3">
      <c r="A81">
        <v>46</v>
      </c>
      <c r="B81">
        <f t="shared" si="1"/>
        <v>0</v>
      </c>
      <c r="C81" t="s">
        <v>43</v>
      </c>
      <c r="D81" t="s">
        <v>36</v>
      </c>
      <c r="E81">
        <v>945</v>
      </c>
      <c r="F81" t="s">
        <v>61</v>
      </c>
      <c r="G81">
        <v>5</v>
      </c>
      <c r="H81">
        <v>2</v>
      </c>
      <c r="I81" t="s">
        <v>51</v>
      </c>
      <c r="J81">
        <v>1</v>
      </c>
      <c r="K81">
        <v>103</v>
      </c>
      <c r="L81">
        <v>2</v>
      </c>
      <c r="M81" t="s">
        <v>46</v>
      </c>
      <c r="N81">
        <v>80</v>
      </c>
      <c r="O81">
        <v>3</v>
      </c>
      <c r="P81">
        <v>2</v>
      </c>
      <c r="Q81" t="s">
        <v>61</v>
      </c>
      <c r="R81">
        <v>2</v>
      </c>
      <c r="S81" t="s">
        <v>52</v>
      </c>
      <c r="T81">
        <v>5021</v>
      </c>
      <c r="U81">
        <v>10425</v>
      </c>
      <c r="V81">
        <v>8</v>
      </c>
      <c r="W81" t="s">
        <v>42</v>
      </c>
      <c r="X81" t="s">
        <v>35</v>
      </c>
      <c r="Y81">
        <v>22</v>
      </c>
      <c r="Z81">
        <v>4</v>
      </c>
      <c r="AA81">
        <v>4</v>
      </c>
      <c r="AB81">
        <v>80</v>
      </c>
      <c r="AC81">
        <v>1</v>
      </c>
      <c r="AD81">
        <v>16</v>
      </c>
      <c r="AE81">
        <v>2</v>
      </c>
      <c r="AF81">
        <v>3</v>
      </c>
      <c r="AG81">
        <v>4</v>
      </c>
      <c r="AH81">
        <v>2</v>
      </c>
      <c r="AI81">
        <v>0</v>
      </c>
      <c r="AJ81">
        <v>2</v>
      </c>
    </row>
    <row r="82" spans="1:36" x14ac:dyDescent="0.3">
      <c r="A82">
        <v>30</v>
      </c>
      <c r="B82">
        <f t="shared" si="1"/>
        <v>0</v>
      </c>
      <c r="C82" t="s">
        <v>43</v>
      </c>
      <c r="D82" t="s">
        <v>36</v>
      </c>
      <c r="E82">
        <v>852</v>
      </c>
      <c r="F82" t="s">
        <v>45</v>
      </c>
      <c r="G82">
        <v>1</v>
      </c>
      <c r="H82">
        <v>1</v>
      </c>
      <c r="I82" t="s">
        <v>38</v>
      </c>
      <c r="J82">
        <v>1</v>
      </c>
      <c r="K82">
        <v>104</v>
      </c>
      <c r="L82">
        <v>4</v>
      </c>
      <c r="M82" t="s">
        <v>46</v>
      </c>
      <c r="N82">
        <v>55</v>
      </c>
      <c r="O82">
        <v>2</v>
      </c>
      <c r="P82">
        <v>2</v>
      </c>
      <c r="Q82" t="s">
        <v>50</v>
      </c>
      <c r="R82">
        <v>4</v>
      </c>
      <c r="S82" t="s">
        <v>48</v>
      </c>
      <c r="T82">
        <v>5126</v>
      </c>
      <c r="U82">
        <v>15998</v>
      </c>
      <c r="V82">
        <v>1</v>
      </c>
      <c r="W82" t="s">
        <v>42</v>
      </c>
      <c r="X82" t="s">
        <v>35</v>
      </c>
      <c r="Y82">
        <v>12</v>
      </c>
      <c r="Z82">
        <v>3</v>
      </c>
      <c r="AA82">
        <v>3</v>
      </c>
      <c r="AB82">
        <v>80</v>
      </c>
      <c r="AC82">
        <v>2</v>
      </c>
      <c r="AD82">
        <v>10</v>
      </c>
      <c r="AE82">
        <v>1</v>
      </c>
      <c r="AF82">
        <v>2</v>
      </c>
      <c r="AG82">
        <v>10</v>
      </c>
      <c r="AH82">
        <v>8</v>
      </c>
      <c r="AI82">
        <v>3</v>
      </c>
      <c r="AJ82">
        <v>0</v>
      </c>
    </row>
    <row r="83" spans="1:36" x14ac:dyDescent="0.3">
      <c r="A83">
        <v>35</v>
      </c>
      <c r="B83">
        <f t="shared" si="1"/>
        <v>0</v>
      </c>
      <c r="C83" t="s">
        <v>43</v>
      </c>
      <c r="D83" t="s">
        <v>36</v>
      </c>
      <c r="E83">
        <v>1214</v>
      </c>
      <c r="F83" t="s">
        <v>45</v>
      </c>
      <c r="G83">
        <v>1</v>
      </c>
      <c r="H83">
        <v>3</v>
      </c>
      <c r="I83" t="s">
        <v>51</v>
      </c>
      <c r="J83">
        <v>1</v>
      </c>
      <c r="K83">
        <v>105</v>
      </c>
      <c r="L83">
        <v>2</v>
      </c>
      <c r="M83" t="s">
        <v>46</v>
      </c>
      <c r="N83">
        <v>30</v>
      </c>
      <c r="O83">
        <v>2</v>
      </c>
      <c r="P83">
        <v>1</v>
      </c>
      <c r="Q83" t="s">
        <v>47</v>
      </c>
      <c r="R83">
        <v>3</v>
      </c>
      <c r="S83" t="s">
        <v>41</v>
      </c>
      <c r="T83">
        <v>2859</v>
      </c>
      <c r="U83">
        <v>26278</v>
      </c>
      <c r="V83">
        <v>1</v>
      </c>
      <c r="W83" t="s">
        <v>42</v>
      </c>
      <c r="X83" t="s">
        <v>43</v>
      </c>
      <c r="Y83">
        <v>18</v>
      </c>
      <c r="Z83">
        <v>3</v>
      </c>
      <c r="AA83">
        <v>1</v>
      </c>
      <c r="AB83">
        <v>80</v>
      </c>
      <c r="AC83">
        <v>0</v>
      </c>
      <c r="AD83">
        <v>6</v>
      </c>
      <c r="AE83">
        <v>3</v>
      </c>
      <c r="AF83">
        <v>3</v>
      </c>
      <c r="AG83">
        <v>6</v>
      </c>
      <c r="AH83">
        <v>4</v>
      </c>
      <c r="AI83">
        <v>0</v>
      </c>
      <c r="AJ83">
        <v>4</v>
      </c>
    </row>
    <row r="84" spans="1:36" x14ac:dyDescent="0.3">
      <c r="A84">
        <v>55</v>
      </c>
      <c r="B84">
        <f t="shared" si="1"/>
        <v>0</v>
      </c>
      <c r="C84" t="s">
        <v>43</v>
      </c>
      <c r="D84" t="s">
        <v>36</v>
      </c>
      <c r="E84">
        <v>111</v>
      </c>
      <c r="F84" t="s">
        <v>37</v>
      </c>
      <c r="G84">
        <v>1</v>
      </c>
      <c r="H84">
        <v>2</v>
      </c>
      <c r="I84" t="s">
        <v>38</v>
      </c>
      <c r="J84">
        <v>1</v>
      </c>
      <c r="K84">
        <v>106</v>
      </c>
      <c r="L84">
        <v>1</v>
      </c>
      <c r="M84" t="s">
        <v>46</v>
      </c>
      <c r="N84">
        <v>70</v>
      </c>
      <c r="O84">
        <v>3</v>
      </c>
      <c r="P84">
        <v>3</v>
      </c>
      <c r="Q84" t="s">
        <v>40</v>
      </c>
      <c r="R84">
        <v>4</v>
      </c>
      <c r="S84" t="s">
        <v>48</v>
      </c>
      <c r="T84">
        <v>10239</v>
      </c>
      <c r="U84">
        <v>18092</v>
      </c>
      <c r="V84">
        <v>3</v>
      </c>
      <c r="W84" t="s">
        <v>42</v>
      </c>
      <c r="X84" t="s">
        <v>43</v>
      </c>
      <c r="Y84">
        <v>14</v>
      </c>
      <c r="Z84">
        <v>3</v>
      </c>
      <c r="AA84">
        <v>4</v>
      </c>
      <c r="AB84">
        <v>80</v>
      </c>
      <c r="AC84">
        <v>1</v>
      </c>
      <c r="AD84">
        <v>24</v>
      </c>
      <c r="AE84">
        <v>4</v>
      </c>
      <c r="AF84">
        <v>3</v>
      </c>
      <c r="AG84">
        <v>1</v>
      </c>
      <c r="AH84">
        <v>0</v>
      </c>
      <c r="AI84">
        <v>1</v>
      </c>
      <c r="AJ84">
        <v>0</v>
      </c>
    </row>
    <row r="85" spans="1:36" x14ac:dyDescent="0.3">
      <c r="A85">
        <v>38</v>
      </c>
      <c r="B85">
        <f t="shared" si="1"/>
        <v>0</v>
      </c>
      <c r="C85" t="s">
        <v>43</v>
      </c>
      <c r="D85" t="s">
        <v>55</v>
      </c>
      <c r="E85">
        <v>573</v>
      </c>
      <c r="F85" t="s">
        <v>45</v>
      </c>
      <c r="G85">
        <v>6</v>
      </c>
      <c r="H85">
        <v>3</v>
      </c>
      <c r="I85" t="s">
        <v>51</v>
      </c>
      <c r="J85">
        <v>1</v>
      </c>
      <c r="K85">
        <v>107</v>
      </c>
      <c r="L85">
        <v>2</v>
      </c>
      <c r="M85" t="s">
        <v>39</v>
      </c>
      <c r="N85">
        <v>79</v>
      </c>
      <c r="O85">
        <v>1</v>
      </c>
      <c r="P85">
        <v>2</v>
      </c>
      <c r="Q85" t="s">
        <v>47</v>
      </c>
      <c r="R85">
        <v>4</v>
      </c>
      <c r="S85" t="s">
        <v>52</v>
      </c>
      <c r="T85">
        <v>5329</v>
      </c>
      <c r="U85">
        <v>15717</v>
      </c>
      <c r="V85">
        <v>7</v>
      </c>
      <c r="W85" t="s">
        <v>42</v>
      </c>
      <c r="X85" t="s">
        <v>35</v>
      </c>
      <c r="Y85">
        <v>12</v>
      </c>
      <c r="Z85">
        <v>3</v>
      </c>
      <c r="AA85">
        <v>4</v>
      </c>
      <c r="AB85">
        <v>80</v>
      </c>
      <c r="AC85">
        <v>3</v>
      </c>
      <c r="AD85">
        <v>17</v>
      </c>
      <c r="AE85">
        <v>3</v>
      </c>
      <c r="AF85">
        <v>3</v>
      </c>
      <c r="AG85">
        <v>13</v>
      </c>
      <c r="AH85">
        <v>11</v>
      </c>
      <c r="AI85">
        <v>1</v>
      </c>
      <c r="AJ85">
        <v>9</v>
      </c>
    </row>
    <row r="86" spans="1:36" x14ac:dyDescent="0.3">
      <c r="A86">
        <v>34</v>
      </c>
      <c r="B86">
        <f t="shared" si="1"/>
        <v>0</v>
      </c>
      <c r="C86" t="s">
        <v>43</v>
      </c>
      <c r="D86" t="s">
        <v>36</v>
      </c>
      <c r="E86">
        <v>1153</v>
      </c>
      <c r="F86" t="s">
        <v>45</v>
      </c>
      <c r="G86">
        <v>1</v>
      </c>
      <c r="H86">
        <v>2</v>
      </c>
      <c r="I86" t="s">
        <v>51</v>
      </c>
      <c r="J86">
        <v>1</v>
      </c>
      <c r="K86">
        <v>110</v>
      </c>
      <c r="L86">
        <v>1</v>
      </c>
      <c r="M86" t="s">
        <v>46</v>
      </c>
      <c r="N86">
        <v>94</v>
      </c>
      <c r="O86">
        <v>3</v>
      </c>
      <c r="P86">
        <v>2</v>
      </c>
      <c r="Q86" t="s">
        <v>53</v>
      </c>
      <c r="R86">
        <v>2</v>
      </c>
      <c r="S86" t="s">
        <v>48</v>
      </c>
      <c r="T86">
        <v>4325</v>
      </c>
      <c r="U86">
        <v>17736</v>
      </c>
      <c r="V86">
        <v>1</v>
      </c>
      <c r="W86" t="s">
        <v>42</v>
      </c>
      <c r="X86" t="s">
        <v>43</v>
      </c>
      <c r="Y86">
        <v>15</v>
      </c>
      <c r="Z86">
        <v>3</v>
      </c>
      <c r="AA86">
        <v>3</v>
      </c>
      <c r="AB86">
        <v>80</v>
      </c>
      <c r="AC86">
        <v>0</v>
      </c>
      <c r="AD86">
        <v>5</v>
      </c>
      <c r="AE86">
        <v>2</v>
      </c>
      <c r="AF86">
        <v>3</v>
      </c>
      <c r="AG86">
        <v>5</v>
      </c>
      <c r="AH86">
        <v>2</v>
      </c>
      <c r="AI86">
        <v>1</v>
      </c>
      <c r="AJ86">
        <v>3</v>
      </c>
    </row>
    <row r="87" spans="1:36" x14ac:dyDescent="0.3">
      <c r="A87">
        <v>56</v>
      </c>
      <c r="B87">
        <f t="shared" si="1"/>
        <v>0</v>
      </c>
      <c r="C87" t="s">
        <v>43</v>
      </c>
      <c r="D87" t="s">
        <v>36</v>
      </c>
      <c r="E87">
        <v>1400</v>
      </c>
      <c r="F87" t="s">
        <v>45</v>
      </c>
      <c r="G87">
        <v>7</v>
      </c>
      <c r="H87">
        <v>3</v>
      </c>
      <c r="I87" t="s">
        <v>38</v>
      </c>
      <c r="J87">
        <v>1</v>
      </c>
      <c r="K87">
        <v>112</v>
      </c>
      <c r="L87">
        <v>4</v>
      </c>
      <c r="M87" t="s">
        <v>46</v>
      </c>
      <c r="N87">
        <v>49</v>
      </c>
      <c r="O87">
        <v>1</v>
      </c>
      <c r="P87">
        <v>3</v>
      </c>
      <c r="Q87" t="s">
        <v>53</v>
      </c>
      <c r="R87">
        <v>4</v>
      </c>
      <c r="S87" t="s">
        <v>41</v>
      </c>
      <c r="T87">
        <v>7260</v>
      </c>
      <c r="U87">
        <v>21698</v>
      </c>
      <c r="V87">
        <v>4</v>
      </c>
      <c r="W87" t="s">
        <v>42</v>
      </c>
      <c r="X87" t="s">
        <v>43</v>
      </c>
      <c r="Y87">
        <v>11</v>
      </c>
      <c r="Z87">
        <v>3</v>
      </c>
      <c r="AA87">
        <v>1</v>
      </c>
      <c r="AB87">
        <v>80</v>
      </c>
      <c r="AC87">
        <v>0</v>
      </c>
      <c r="AD87">
        <v>37</v>
      </c>
      <c r="AE87">
        <v>3</v>
      </c>
      <c r="AF87">
        <v>2</v>
      </c>
      <c r="AG87">
        <v>6</v>
      </c>
      <c r="AH87">
        <v>4</v>
      </c>
      <c r="AI87">
        <v>0</v>
      </c>
      <c r="AJ87">
        <v>2</v>
      </c>
    </row>
    <row r="88" spans="1:36" x14ac:dyDescent="0.3">
      <c r="A88">
        <v>23</v>
      </c>
      <c r="B88">
        <f t="shared" si="1"/>
        <v>0</v>
      </c>
      <c r="C88" t="s">
        <v>43</v>
      </c>
      <c r="D88" t="s">
        <v>36</v>
      </c>
      <c r="E88">
        <v>541</v>
      </c>
      <c r="F88" t="s">
        <v>37</v>
      </c>
      <c r="G88">
        <v>2</v>
      </c>
      <c r="H88">
        <v>1</v>
      </c>
      <c r="I88" t="s">
        <v>60</v>
      </c>
      <c r="J88">
        <v>1</v>
      </c>
      <c r="K88">
        <v>113</v>
      </c>
      <c r="L88">
        <v>3</v>
      </c>
      <c r="M88" t="s">
        <v>46</v>
      </c>
      <c r="N88">
        <v>62</v>
      </c>
      <c r="O88">
        <v>3</v>
      </c>
      <c r="P88">
        <v>1</v>
      </c>
      <c r="Q88" t="s">
        <v>57</v>
      </c>
      <c r="R88">
        <v>1</v>
      </c>
      <c r="S88" t="s">
        <v>52</v>
      </c>
      <c r="T88">
        <v>2322</v>
      </c>
      <c r="U88">
        <v>9518</v>
      </c>
      <c r="V88">
        <v>3</v>
      </c>
      <c r="W88" t="s">
        <v>42</v>
      </c>
      <c r="X88" t="s">
        <v>43</v>
      </c>
      <c r="Y88">
        <v>13</v>
      </c>
      <c r="Z88">
        <v>3</v>
      </c>
      <c r="AA88">
        <v>3</v>
      </c>
      <c r="AB88">
        <v>80</v>
      </c>
      <c r="AC88">
        <v>1</v>
      </c>
      <c r="AD88">
        <v>3</v>
      </c>
      <c r="AE88">
        <v>3</v>
      </c>
      <c r="AF88">
        <v>3</v>
      </c>
      <c r="AG88">
        <v>0</v>
      </c>
      <c r="AH88">
        <v>0</v>
      </c>
      <c r="AI88">
        <v>0</v>
      </c>
      <c r="AJ88">
        <v>0</v>
      </c>
    </row>
    <row r="89" spans="1:36" x14ac:dyDescent="0.3">
      <c r="A89">
        <v>51</v>
      </c>
      <c r="B89">
        <f t="shared" si="1"/>
        <v>0</v>
      </c>
      <c r="C89" t="s">
        <v>43</v>
      </c>
      <c r="D89" t="s">
        <v>36</v>
      </c>
      <c r="E89">
        <v>432</v>
      </c>
      <c r="F89" t="s">
        <v>45</v>
      </c>
      <c r="G89">
        <v>9</v>
      </c>
      <c r="H89">
        <v>4</v>
      </c>
      <c r="I89" t="s">
        <v>38</v>
      </c>
      <c r="J89">
        <v>1</v>
      </c>
      <c r="K89">
        <v>116</v>
      </c>
      <c r="L89">
        <v>4</v>
      </c>
      <c r="M89" t="s">
        <v>46</v>
      </c>
      <c r="N89">
        <v>96</v>
      </c>
      <c r="O89">
        <v>3</v>
      </c>
      <c r="P89">
        <v>1</v>
      </c>
      <c r="Q89" t="s">
        <v>50</v>
      </c>
      <c r="R89">
        <v>4</v>
      </c>
      <c r="S89" t="s">
        <v>48</v>
      </c>
      <c r="T89">
        <v>2075</v>
      </c>
      <c r="U89">
        <v>18725</v>
      </c>
      <c r="V89">
        <v>3</v>
      </c>
      <c r="W89" t="s">
        <v>42</v>
      </c>
      <c r="X89" t="s">
        <v>43</v>
      </c>
      <c r="Y89">
        <v>23</v>
      </c>
      <c r="Z89">
        <v>4</v>
      </c>
      <c r="AA89">
        <v>2</v>
      </c>
      <c r="AB89">
        <v>80</v>
      </c>
      <c r="AC89">
        <v>2</v>
      </c>
      <c r="AD89">
        <v>10</v>
      </c>
      <c r="AE89">
        <v>4</v>
      </c>
      <c r="AF89">
        <v>3</v>
      </c>
      <c r="AG89">
        <v>4</v>
      </c>
      <c r="AH89">
        <v>2</v>
      </c>
      <c r="AI89">
        <v>0</v>
      </c>
      <c r="AJ89">
        <v>3</v>
      </c>
    </row>
    <row r="90" spans="1:36" x14ac:dyDescent="0.3">
      <c r="A90">
        <v>30</v>
      </c>
      <c r="B90">
        <f t="shared" si="1"/>
        <v>0</v>
      </c>
      <c r="C90" t="s">
        <v>43</v>
      </c>
      <c r="D90" t="s">
        <v>36</v>
      </c>
      <c r="E90">
        <v>288</v>
      </c>
      <c r="F90" t="s">
        <v>45</v>
      </c>
      <c r="G90">
        <v>2</v>
      </c>
      <c r="H90">
        <v>3</v>
      </c>
      <c r="I90" t="s">
        <v>38</v>
      </c>
      <c r="J90">
        <v>1</v>
      </c>
      <c r="K90">
        <v>117</v>
      </c>
      <c r="L90">
        <v>3</v>
      </c>
      <c r="M90" t="s">
        <v>46</v>
      </c>
      <c r="N90">
        <v>99</v>
      </c>
      <c r="O90">
        <v>2</v>
      </c>
      <c r="P90">
        <v>2</v>
      </c>
      <c r="Q90" t="s">
        <v>54</v>
      </c>
      <c r="R90">
        <v>4</v>
      </c>
      <c r="S90" t="s">
        <v>48</v>
      </c>
      <c r="T90">
        <v>4152</v>
      </c>
      <c r="U90">
        <v>15830</v>
      </c>
      <c r="V90">
        <v>1</v>
      </c>
      <c r="W90" t="s">
        <v>42</v>
      </c>
      <c r="X90" t="s">
        <v>43</v>
      </c>
      <c r="Y90">
        <v>19</v>
      </c>
      <c r="Z90">
        <v>3</v>
      </c>
      <c r="AA90">
        <v>1</v>
      </c>
      <c r="AB90">
        <v>80</v>
      </c>
      <c r="AC90">
        <v>3</v>
      </c>
      <c r="AD90">
        <v>11</v>
      </c>
      <c r="AE90">
        <v>3</v>
      </c>
      <c r="AF90">
        <v>3</v>
      </c>
      <c r="AG90">
        <v>11</v>
      </c>
      <c r="AH90">
        <v>10</v>
      </c>
      <c r="AI90">
        <v>10</v>
      </c>
      <c r="AJ90">
        <v>8</v>
      </c>
    </row>
    <row r="91" spans="1:36" x14ac:dyDescent="0.3">
      <c r="A91">
        <v>46</v>
      </c>
      <c r="B91">
        <f t="shared" si="1"/>
        <v>1</v>
      </c>
      <c r="C91" t="s">
        <v>35</v>
      </c>
      <c r="D91" t="s">
        <v>36</v>
      </c>
      <c r="E91">
        <v>669</v>
      </c>
      <c r="F91" t="s">
        <v>37</v>
      </c>
      <c r="G91">
        <v>9</v>
      </c>
      <c r="H91">
        <v>2</v>
      </c>
      <c r="I91" t="s">
        <v>51</v>
      </c>
      <c r="J91">
        <v>1</v>
      </c>
      <c r="K91">
        <v>118</v>
      </c>
      <c r="L91">
        <v>3</v>
      </c>
      <c r="M91" t="s">
        <v>46</v>
      </c>
      <c r="N91">
        <v>64</v>
      </c>
      <c r="O91">
        <v>2</v>
      </c>
      <c r="P91">
        <v>3</v>
      </c>
      <c r="Q91" t="s">
        <v>40</v>
      </c>
      <c r="R91">
        <v>4</v>
      </c>
      <c r="S91" t="s">
        <v>41</v>
      </c>
      <c r="T91">
        <v>9619</v>
      </c>
      <c r="U91">
        <v>13596</v>
      </c>
      <c r="V91">
        <v>1</v>
      </c>
      <c r="W91" t="s">
        <v>42</v>
      </c>
      <c r="X91" t="s">
        <v>43</v>
      </c>
      <c r="Y91">
        <v>16</v>
      </c>
      <c r="Z91">
        <v>3</v>
      </c>
      <c r="AA91">
        <v>4</v>
      </c>
      <c r="AB91">
        <v>80</v>
      </c>
      <c r="AC91">
        <v>0</v>
      </c>
      <c r="AD91">
        <v>9</v>
      </c>
      <c r="AE91">
        <v>3</v>
      </c>
      <c r="AF91">
        <v>3</v>
      </c>
      <c r="AG91">
        <v>9</v>
      </c>
      <c r="AH91">
        <v>8</v>
      </c>
      <c r="AI91">
        <v>4</v>
      </c>
      <c r="AJ91">
        <v>7</v>
      </c>
    </row>
    <row r="92" spans="1:36" x14ac:dyDescent="0.3">
      <c r="A92">
        <v>40</v>
      </c>
      <c r="B92">
        <f t="shared" si="1"/>
        <v>0</v>
      </c>
      <c r="C92" t="s">
        <v>43</v>
      </c>
      <c r="D92" t="s">
        <v>44</v>
      </c>
      <c r="E92">
        <v>530</v>
      </c>
      <c r="F92" t="s">
        <v>45</v>
      </c>
      <c r="G92">
        <v>1</v>
      </c>
      <c r="H92">
        <v>4</v>
      </c>
      <c r="I92" t="s">
        <v>38</v>
      </c>
      <c r="J92">
        <v>1</v>
      </c>
      <c r="K92">
        <v>119</v>
      </c>
      <c r="L92">
        <v>3</v>
      </c>
      <c r="M92" t="s">
        <v>46</v>
      </c>
      <c r="N92">
        <v>78</v>
      </c>
      <c r="O92">
        <v>2</v>
      </c>
      <c r="P92">
        <v>4</v>
      </c>
      <c r="Q92" t="s">
        <v>54</v>
      </c>
      <c r="R92">
        <v>2</v>
      </c>
      <c r="S92" t="s">
        <v>48</v>
      </c>
      <c r="T92">
        <v>13503</v>
      </c>
      <c r="U92">
        <v>14115</v>
      </c>
      <c r="V92">
        <v>1</v>
      </c>
      <c r="W92" t="s">
        <v>42</v>
      </c>
      <c r="X92" t="s">
        <v>43</v>
      </c>
      <c r="Y92">
        <v>22</v>
      </c>
      <c r="Z92">
        <v>4</v>
      </c>
      <c r="AA92">
        <v>4</v>
      </c>
      <c r="AB92">
        <v>80</v>
      </c>
      <c r="AC92">
        <v>1</v>
      </c>
      <c r="AD92">
        <v>22</v>
      </c>
      <c r="AE92">
        <v>3</v>
      </c>
      <c r="AF92">
        <v>2</v>
      </c>
      <c r="AG92">
        <v>22</v>
      </c>
      <c r="AH92">
        <v>3</v>
      </c>
      <c r="AI92">
        <v>11</v>
      </c>
      <c r="AJ92">
        <v>11</v>
      </c>
    </row>
    <row r="93" spans="1:36" x14ac:dyDescent="0.3">
      <c r="A93">
        <v>51</v>
      </c>
      <c r="B93">
        <f t="shared" si="1"/>
        <v>0</v>
      </c>
      <c r="C93" t="s">
        <v>43</v>
      </c>
      <c r="D93" t="s">
        <v>36</v>
      </c>
      <c r="E93">
        <v>632</v>
      </c>
      <c r="F93" t="s">
        <v>37</v>
      </c>
      <c r="G93">
        <v>21</v>
      </c>
      <c r="H93">
        <v>4</v>
      </c>
      <c r="I93" t="s">
        <v>59</v>
      </c>
      <c r="J93">
        <v>1</v>
      </c>
      <c r="K93">
        <v>120</v>
      </c>
      <c r="L93">
        <v>3</v>
      </c>
      <c r="M93" t="s">
        <v>46</v>
      </c>
      <c r="N93">
        <v>71</v>
      </c>
      <c r="O93">
        <v>3</v>
      </c>
      <c r="P93">
        <v>2</v>
      </c>
      <c r="Q93" t="s">
        <v>40</v>
      </c>
      <c r="R93">
        <v>4</v>
      </c>
      <c r="S93" t="s">
        <v>41</v>
      </c>
      <c r="T93">
        <v>5441</v>
      </c>
      <c r="U93">
        <v>8423</v>
      </c>
      <c r="V93">
        <v>0</v>
      </c>
      <c r="W93" t="s">
        <v>42</v>
      </c>
      <c r="X93" t="s">
        <v>35</v>
      </c>
      <c r="Y93">
        <v>22</v>
      </c>
      <c r="Z93">
        <v>4</v>
      </c>
      <c r="AA93">
        <v>4</v>
      </c>
      <c r="AB93">
        <v>80</v>
      </c>
      <c r="AC93">
        <v>0</v>
      </c>
      <c r="AD93">
        <v>11</v>
      </c>
      <c r="AE93">
        <v>2</v>
      </c>
      <c r="AF93">
        <v>1</v>
      </c>
      <c r="AG93">
        <v>10</v>
      </c>
      <c r="AH93">
        <v>7</v>
      </c>
      <c r="AI93">
        <v>1</v>
      </c>
      <c r="AJ93">
        <v>0</v>
      </c>
    </row>
    <row r="94" spans="1:36" x14ac:dyDescent="0.3">
      <c r="A94">
        <v>30</v>
      </c>
      <c r="B94">
        <f t="shared" si="1"/>
        <v>0</v>
      </c>
      <c r="C94" t="s">
        <v>43</v>
      </c>
      <c r="D94" t="s">
        <v>36</v>
      </c>
      <c r="E94">
        <v>1334</v>
      </c>
      <c r="F94" t="s">
        <v>37</v>
      </c>
      <c r="G94">
        <v>4</v>
      </c>
      <c r="H94">
        <v>2</v>
      </c>
      <c r="I94" t="s">
        <v>51</v>
      </c>
      <c r="J94">
        <v>1</v>
      </c>
      <c r="K94">
        <v>121</v>
      </c>
      <c r="L94">
        <v>3</v>
      </c>
      <c r="M94" t="s">
        <v>39</v>
      </c>
      <c r="N94">
        <v>63</v>
      </c>
      <c r="O94">
        <v>2</v>
      </c>
      <c r="P94">
        <v>2</v>
      </c>
      <c r="Q94" t="s">
        <v>40</v>
      </c>
      <c r="R94">
        <v>2</v>
      </c>
      <c r="S94" t="s">
        <v>52</v>
      </c>
      <c r="T94">
        <v>5209</v>
      </c>
      <c r="U94">
        <v>19760</v>
      </c>
      <c r="V94">
        <v>1</v>
      </c>
      <c r="W94" t="s">
        <v>42</v>
      </c>
      <c r="X94" t="s">
        <v>35</v>
      </c>
      <c r="Y94">
        <v>12</v>
      </c>
      <c r="Z94">
        <v>3</v>
      </c>
      <c r="AA94">
        <v>2</v>
      </c>
      <c r="AB94">
        <v>80</v>
      </c>
      <c r="AC94">
        <v>3</v>
      </c>
      <c r="AD94">
        <v>11</v>
      </c>
      <c r="AE94">
        <v>4</v>
      </c>
      <c r="AF94">
        <v>2</v>
      </c>
      <c r="AG94">
        <v>11</v>
      </c>
      <c r="AH94">
        <v>8</v>
      </c>
      <c r="AI94">
        <v>2</v>
      </c>
      <c r="AJ94">
        <v>7</v>
      </c>
    </row>
    <row r="95" spans="1:36" x14ac:dyDescent="0.3">
      <c r="A95">
        <v>46</v>
      </c>
      <c r="B95">
        <f t="shared" si="1"/>
        <v>0</v>
      </c>
      <c r="C95" t="s">
        <v>43</v>
      </c>
      <c r="D95" t="s">
        <v>44</v>
      </c>
      <c r="E95">
        <v>638</v>
      </c>
      <c r="F95" t="s">
        <v>45</v>
      </c>
      <c r="G95">
        <v>1</v>
      </c>
      <c r="H95">
        <v>3</v>
      </c>
      <c r="I95" t="s">
        <v>51</v>
      </c>
      <c r="J95">
        <v>1</v>
      </c>
      <c r="K95">
        <v>124</v>
      </c>
      <c r="L95">
        <v>3</v>
      </c>
      <c r="M95" t="s">
        <v>46</v>
      </c>
      <c r="N95">
        <v>40</v>
      </c>
      <c r="O95">
        <v>2</v>
      </c>
      <c r="P95">
        <v>3</v>
      </c>
      <c r="Q95" t="s">
        <v>54</v>
      </c>
      <c r="R95">
        <v>1</v>
      </c>
      <c r="S95" t="s">
        <v>48</v>
      </c>
      <c r="T95">
        <v>10673</v>
      </c>
      <c r="U95">
        <v>3142</v>
      </c>
      <c r="V95">
        <v>2</v>
      </c>
      <c r="W95" t="s">
        <v>42</v>
      </c>
      <c r="X95" t="s">
        <v>35</v>
      </c>
      <c r="Y95">
        <v>13</v>
      </c>
      <c r="Z95">
        <v>3</v>
      </c>
      <c r="AA95">
        <v>3</v>
      </c>
      <c r="AB95">
        <v>80</v>
      </c>
      <c r="AC95">
        <v>1</v>
      </c>
      <c r="AD95">
        <v>21</v>
      </c>
      <c r="AE95">
        <v>5</v>
      </c>
      <c r="AF95">
        <v>2</v>
      </c>
      <c r="AG95">
        <v>10</v>
      </c>
      <c r="AH95">
        <v>9</v>
      </c>
      <c r="AI95">
        <v>9</v>
      </c>
      <c r="AJ95">
        <v>5</v>
      </c>
    </row>
    <row r="96" spans="1:36" x14ac:dyDescent="0.3">
      <c r="A96">
        <v>32</v>
      </c>
      <c r="B96">
        <f t="shared" si="1"/>
        <v>0</v>
      </c>
      <c r="C96" t="s">
        <v>43</v>
      </c>
      <c r="D96" t="s">
        <v>36</v>
      </c>
      <c r="E96">
        <v>1093</v>
      </c>
      <c r="F96" t="s">
        <v>37</v>
      </c>
      <c r="G96">
        <v>6</v>
      </c>
      <c r="H96">
        <v>4</v>
      </c>
      <c r="I96" t="s">
        <v>51</v>
      </c>
      <c r="J96">
        <v>1</v>
      </c>
      <c r="K96">
        <v>125</v>
      </c>
      <c r="L96">
        <v>2</v>
      </c>
      <c r="M96" t="s">
        <v>46</v>
      </c>
      <c r="N96">
        <v>87</v>
      </c>
      <c r="O96">
        <v>3</v>
      </c>
      <c r="P96">
        <v>2</v>
      </c>
      <c r="Q96" t="s">
        <v>40</v>
      </c>
      <c r="R96">
        <v>3</v>
      </c>
      <c r="S96" t="s">
        <v>41</v>
      </c>
      <c r="T96">
        <v>5010</v>
      </c>
      <c r="U96">
        <v>24301</v>
      </c>
      <c r="V96">
        <v>1</v>
      </c>
      <c r="W96" t="s">
        <v>42</v>
      </c>
      <c r="X96" t="s">
        <v>43</v>
      </c>
      <c r="Y96">
        <v>16</v>
      </c>
      <c r="Z96">
        <v>3</v>
      </c>
      <c r="AA96">
        <v>1</v>
      </c>
      <c r="AB96">
        <v>80</v>
      </c>
      <c r="AC96">
        <v>0</v>
      </c>
      <c r="AD96">
        <v>12</v>
      </c>
      <c r="AE96">
        <v>0</v>
      </c>
      <c r="AF96">
        <v>3</v>
      </c>
      <c r="AG96">
        <v>11</v>
      </c>
      <c r="AH96">
        <v>8</v>
      </c>
      <c r="AI96">
        <v>5</v>
      </c>
      <c r="AJ96">
        <v>7</v>
      </c>
    </row>
    <row r="97" spans="1:36" x14ac:dyDescent="0.3">
      <c r="A97">
        <v>54</v>
      </c>
      <c r="B97">
        <f t="shared" si="1"/>
        <v>0</v>
      </c>
      <c r="C97" t="s">
        <v>43</v>
      </c>
      <c r="D97" t="s">
        <v>36</v>
      </c>
      <c r="E97">
        <v>1217</v>
      </c>
      <c r="F97" t="s">
        <v>45</v>
      </c>
      <c r="G97">
        <v>2</v>
      </c>
      <c r="H97">
        <v>4</v>
      </c>
      <c r="I97" t="s">
        <v>60</v>
      </c>
      <c r="J97">
        <v>1</v>
      </c>
      <c r="K97">
        <v>126</v>
      </c>
      <c r="L97">
        <v>1</v>
      </c>
      <c r="M97" t="s">
        <v>39</v>
      </c>
      <c r="N97">
        <v>60</v>
      </c>
      <c r="O97">
        <v>3</v>
      </c>
      <c r="P97">
        <v>3</v>
      </c>
      <c r="Q97" t="s">
        <v>58</v>
      </c>
      <c r="R97">
        <v>3</v>
      </c>
      <c r="S97" t="s">
        <v>48</v>
      </c>
      <c r="T97">
        <v>13549</v>
      </c>
      <c r="U97">
        <v>24001</v>
      </c>
      <c r="V97">
        <v>9</v>
      </c>
      <c r="W97" t="s">
        <v>42</v>
      </c>
      <c r="X97" t="s">
        <v>43</v>
      </c>
      <c r="Y97">
        <v>12</v>
      </c>
      <c r="Z97">
        <v>3</v>
      </c>
      <c r="AA97">
        <v>1</v>
      </c>
      <c r="AB97">
        <v>80</v>
      </c>
      <c r="AC97">
        <v>1</v>
      </c>
      <c r="AD97">
        <v>16</v>
      </c>
      <c r="AE97">
        <v>5</v>
      </c>
      <c r="AF97">
        <v>1</v>
      </c>
      <c r="AG97">
        <v>4</v>
      </c>
      <c r="AH97">
        <v>3</v>
      </c>
      <c r="AI97">
        <v>0</v>
      </c>
      <c r="AJ97">
        <v>3</v>
      </c>
    </row>
    <row r="98" spans="1:36" x14ac:dyDescent="0.3">
      <c r="A98">
        <v>24</v>
      </c>
      <c r="B98">
        <f t="shared" si="1"/>
        <v>0</v>
      </c>
      <c r="C98" t="s">
        <v>43</v>
      </c>
      <c r="D98" t="s">
        <v>36</v>
      </c>
      <c r="E98">
        <v>1353</v>
      </c>
      <c r="F98" t="s">
        <v>37</v>
      </c>
      <c r="G98">
        <v>3</v>
      </c>
      <c r="H98">
        <v>2</v>
      </c>
      <c r="I98" t="s">
        <v>49</v>
      </c>
      <c r="J98">
        <v>1</v>
      </c>
      <c r="K98">
        <v>128</v>
      </c>
      <c r="L98">
        <v>1</v>
      </c>
      <c r="M98" t="s">
        <v>39</v>
      </c>
      <c r="N98">
        <v>33</v>
      </c>
      <c r="O98">
        <v>3</v>
      </c>
      <c r="P98">
        <v>2</v>
      </c>
      <c r="Q98" t="s">
        <v>40</v>
      </c>
      <c r="R98">
        <v>3</v>
      </c>
      <c r="S98" t="s">
        <v>48</v>
      </c>
      <c r="T98">
        <v>4999</v>
      </c>
      <c r="U98">
        <v>17519</v>
      </c>
      <c r="V98">
        <v>0</v>
      </c>
      <c r="W98" t="s">
        <v>42</v>
      </c>
      <c r="X98" t="s">
        <v>43</v>
      </c>
      <c r="Y98">
        <v>21</v>
      </c>
      <c r="Z98">
        <v>4</v>
      </c>
      <c r="AA98">
        <v>1</v>
      </c>
      <c r="AB98">
        <v>80</v>
      </c>
      <c r="AC98">
        <v>1</v>
      </c>
      <c r="AD98">
        <v>4</v>
      </c>
      <c r="AE98">
        <v>2</v>
      </c>
      <c r="AF98">
        <v>2</v>
      </c>
      <c r="AG98">
        <v>3</v>
      </c>
      <c r="AH98">
        <v>2</v>
      </c>
      <c r="AI98">
        <v>0</v>
      </c>
      <c r="AJ98">
        <v>2</v>
      </c>
    </row>
    <row r="99" spans="1:36" x14ac:dyDescent="0.3">
      <c r="A99">
        <v>28</v>
      </c>
      <c r="B99">
        <f t="shared" si="1"/>
        <v>0</v>
      </c>
      <c r="C99" t="s">
        <v>43</v>
      </c>
      <c r="D99" t="s">
        <v>55</v>
      </c>
      <c r="E99">
        <v>120</v>
      </c>
      <c r="F99" t="s">
        <v>37</v>
      </c>
      <c r="G99">
        <v>4</v>
      </c>
      <c r="H99">
        <v>3</v>
      </c>
      <c r="I99" t="s">
        <v>51</v>
      </c>
      <c r="J99">
        <v>1</v>
      </c>
      <c r="K99">
        <v>129</v>
      </c>
      <c r="L99">
        <v>2</v>
      </c>
      <c r="M99" t="s">
        <v>46</v>
      </c>
      <c r="N99">
        <v>43</v>
      </c>
      <c r="O99">
        <v>3</v>
      </c>
      <c r="P99">
        <v>2</v>
      </c>
      <c r="Q99" t="s">
        <v>40</v>
      </c>
      <c r="R99">
        <v>3</v>
      </c>
      <c r="S99" t="s">
        <v>48</v>
      </c>
      <c r="T99">
        <v>4221</v>
      </c>
      <c r="U99">
        <v>8863</v>
      </c>
      <c r="V99">
        <v>1</v>
      </c>
      <c r="W99" t="s">
        <v>42</v>
      </c>
      <c r="X99" t="s">
        <v>43</v>
      </c>
      <c r="Y99">
        <v>15</v>
      </c>
      <c r="Z99">
        <v>3</v>
      </c>
      <c r="AA99">
        <v>2</v>
      </c>
      <c r="AB99">
        <v>80</v>
      </c>
      <c r="AC99">
        <v>0</v>
      </c>
      <c r="AD99">
        <v>5</v>
      </c>
      <c r="AE99">
        <v>3</v>
      </c>
      <c r="AF99">
        <v>4</v>
      </c>
      <c r="AG99">
        <v>5</v>
      </c>
      <c r="AH99">
        <v>4</v>
      </c>
      <c r="AI99">
        <v>0</v>
      </c>
      <c r="AJ99">
        <v>4</v>
      </c>
    </row>
    <row r="100" spans="1:36" x14ac:dyDescent="0.3">
      <c r="A100">
        <v>58</v>
      </c>
      <c r="B100">
        <f t="shared" si="1"/>
        <v>0</v>
      </c>
      <c r="C100" t="s">
        <v>43</v>
      </c>
      <c r="D100" t="s">
        <v>36</v>
      </c>
      <c r="E100">
        <v>682</v>
      </c>
      <c r="F100" t="s">
        <v>37</v>
      </c>
      <c r="G100">
        <v>10</v>
      </c>
      <c r="H100">
        <v>4</v>
      </c>
      <c r="I100" t="s">
        <v>51</v>
      </c>
      <c r="J100">
        <v>1</v>
      </c>
      <c r="K100">
        <v>131</v>
      </c>
      <c r="L100">
        <v>4</v>
      </c>
      <c r="M100" t="s">
        <v>46</v>
      </c>
      <c r="N100">
        <v>37</v>
      </c>
      <c r="O100">
        <v>3</v>
      </c>
      <c r="P100">
        <v>4</v>
      </c>
      <c r="Q100" t="s">
        <v>40</v>
      </c>
      <c r="R100">
        <v>3</v>
      </c>
      <c r="S100" t="s">
        <v>41</v>
      </c>
      <c r="T100">
        <v>13872</v>
      </c>
      <c r="U100">
        <v>24409</v>
      </c>
      <c r="V100">
        <v>0</v>
      </c>
      <c r="W100" t="s">
        <v>42</v>
      </c>
      <c r="X100" t="s">
        <v>43</v>
      </c>
      <c r="Y100">
        <v>13</v>
      </c>
      <c r="Z100">
        <v>3</v>
      </c>
      <c r="AA100">
        <v>3</v>
      </c>
      <c r="AB100">
        <v>80</v>
      </c>
      <c r="AC100">
        <v>0</v>
      </c>
      <c r="AD100">
        <v>38</v>
      </c>
      <c r="AE100">
        <v>1</v>
      </c>
      <c r="AF100">
        <v>2</v>
      </c>
      <c r="AG100">
        <v>37</v>
      </c>
      <c r="AH100">
        <v>10</v>
      </c>
      <c r="AI100">
        <v>1</v>
      </c>
      <c r="AJ100">
        <v>8</v>
      </c>
    </row>
    <row r="101" spans="1:36" x14ac:dyDescent="0.3">
      <c r="A101">
        <v>44</v>
      </c>
      <c r="B101">
        <f t="shared" si="1"/>
        <v>0</v>
      </c>
      <c r="C101" t="s">
        <v>43</v>
      </c>
      <c r="D101" t="s">
        <v>55</v>
      </c>
      <c r="E101">
        <v>489</v>
      </c>
      <c r="F101" t="s">
        <v>45</v>
      </c>
      <c r="G101">
        <v>23</v>
      </c>
      <c r="H101">
        <v>3</v>
      </c>
      <c r="I101" t="s">
        <v>51</v>
      </c>
      <c r="J101">
        <v>1</v>
      </c>
      <c r="K101">
        <v>132</v>
      </c>
      <c r="L101">
        <v>2</v>
      </c>
      <c r="M101" t="s">
        <v>46</v>
      </c>
      <c r="N101">
        <v>67</v>
      </c>
      <c r="O101">
        <v>3</v>
      </c>
      <c r="P101">
        <v>2</v>
      </c>
      <c r="Q101" t="s">
        <v>50</v>
      </c>
      <c r="R101">
        <v>2</v>
      </c>
      <c r="S101" t="s">
        <v>48</v>
      </c>
      <c r="T101">
        <v>2042</v>
      </c>
      <c r="U101">
        <v>25043</v>
      </c>
      <c r="V101">
        <v>4</v>
      </c>
      <c r="W101" t="s">
        <v>42</v>
      </c>
      <c r="X101" t="s">
        <v>43</v>
      </c>
      <c r="Y101">
        <v>12</v>
      </c>
      <c r="Z101">
        <v>3</v>
      </c>
      <c r="AA101">
        <v>3</v>
      </c>
      <c r="AB101">
        <v>80</v>
      </c>
      <c r="AC101">
        <v>1</v>
      </c>
      <c r="AD101">
        <v>17</v>
      </c>
      <c r="AE101">
        <v>3</v>
      </c>
      <c r="AF101">
        <v>4</v>
      </c>
      <c r="AG101">
        <v>3</v>
      </c>
      <c r="AH101">
        <v>2</v>
      </c>
      <c r="AI101">
        <v>1</v>
      </c>
      <c r="AJ101">
        <v>2</v>
      </c>
    </row>
    <row r="102" spans="1:36" x14ac:dyDescent="0.3">
      <c r="A102">
        <v>37</v>
      </c>
      <c r="B102">
        <f t="shared" si="1"/>
        <v>1</v>
      </c>
      <c r="C102" t="s">
        <v>35</v>
      </c>
      <c r="D102" t="s">
        <v>36</v>
      </c>
      <c r="E102">
        <v>807</v>
      </c>
      <c r="F102" t="s">
        <v>61</v>
      </c>
      <c r="G102">
        <v>6</v>
      </c>
      <c r="H102">
        <v>4</v>
      </c>
      <c r="I102" t="s">
        <v>61</v>
      </c>
      <c r="J102">
        <v>1</v>
      </c>
      <c r="K102">
        <v>133</v>
      </c>
      <c r="L102">
        <v>3</v>
      </c>
      <c r="M102" t="s">
        <v>46</v>
      </c>
      <c r="N102">
        <v>63</v>
      </c>
      <c r="O102">
        <v>3</v>
      </c>
      <c r="P102">
        <v>1</v>
      </c>
      <c r="Q102" t="s">
        <v>61</v>
      </c>
      <c r="R102">
        <v>1</v>
      </c>
      <c r="S102" t="s">
        <v>52</v>
      </c>
      <c r="T102">
        <v>2073</v>
      </c>
      <c r="U102">
        <v>23648</v>
      </c>
      <c r="V102">
        <v>4</v>
      </c>
      <c r="W102" t="s">
        <v>42</v>
      </c>
      <c r="X102" t="s">
        <v>35</v>
      </c>
      <c r="Y102">
        <v>22</v>
      </c>
      <c r="Z102">
        <v>4</v>
      </c>
      <c r="AA102">
        <v>4</v>
      </c>
      <c r="AB102">
        <v>80</v>
      </c>
      <c r="AC102">
        <v>0</v>
      </c>
      <c r="AD102">
        <v>7</v>
      </c>
      <c r="AE102">
        <v>3</v>
      </c>
      <c r="AF102">
        <v>3</v>
      </c>
      <c r="AG102">
        <v>3</v>
      </c>
      <c r="AH102">
        <v>2</v>
      </c>
      <c r="AI102">
        <v>0</v>
      </c>
      <c r="AJ102">
        <v>2</v>
      </c>
    </row>
    <row r="103" spans="1:36" x14ac:dyDescent="0.3">
      <c r="A103">
        <v>32</v>
      </c>
      <c r="B103">
        <f t="shared" si="1"/>
        <v>0</v>
      </c>
      <c r="C103" t="s">
        <v>43</v>
      </c>
      <c r="D103" t="s">
        <v>36</v>
      </c>
      <c r="E103">
        <v>827</v>
      </c>
      <c r="F103" t="s">
        <v>45</v>
      </c>
      <c r="G103">
        <v>1</v>
      </c>
      <c r="H103">
        <v>1</v>
      </c>
      <c r="I103" t="s">
        <v>38</v>
      </c>
      <c r="J103">
        <v>1</v>
      </c>
      <c r="K103">
        <v>134</v>
      </c>
      <c r="L103">
        <v>4</v>
      </c>
      <c r="M103" t="s">
        <v>46</v>
      </c>
      <c r="N103">
        <v>71</v>
      </c>
      <c r="O103">
        <v>3</v>
      </c>
      <c r="P103">
        <v>1</v>
      </c>
      <c r="Q103" t="s">
        <v>47</v>
      </c>
      <c r="R103">
        <v>1</v>
      </c>
      <c r="S103" t="s">
        <v>41</v>
      </c>
      <c r="T103">
        <v>2956</v>
      </c>
      <c r="U103">
        <v>15178</v>
      </c>
      <c r="V103">
        <v>1</v>
      </c>
      <c r="W103" t="s">
        <v>42</v>
      </c>
      <c r="X103" t="s">
        <v>43</v>
      </c>
      <c r="Y103">
        <v>13</v>
      </c>
      <c r="Z103">
        <v>3</v>
      </c>
      <c r="AA103">
        <v>4</v>
      </c>
      <c r="AB103">
        <v>80</v>
      </c>
      <c r="AC103">
        <v>0</v>
      </c>
      <c r="AD103">
        <v>1</v>
      </c>
      <c r="AE103">
        <v>2</v>
      </c>
      <c r="AF103">
        <v>3</v>
      </c>
      <c r="AG103">
        <v>1</v>
      </c>
      <c r="AH103">
        <v>0</v>
      </c>
      <c r="AI103">
        <v>0</v>
      </c>
      <c r="AJ103">
        <v>0</v>
      </c>
    </row>
    <row r="104" spans="1:36" x14ac:dyDescent="0.3">
      <c r="A104">
        <v>20</v>
      </c>
      <c r="B104">
        <f t="shared" si="1"/>
        <v>1</v>
      </c>
      <c r="C104" t="s">
        <v>35</v>
      </c>
      <c r="D104" t="s">
        <v>44</v>
      </c>
      <c r="E104">
        <v>871</v>
      </c>
      <c r="F104" t="s">
        <v>45</v>
      </c>
      <c r="G104">
        <v>6</v>
      </c>
      <c r="H104">
        <v>3</v>
      </c>
      <c r="I104" t="s">
        <v>38</v>
      </c>
      <c r="J104">
        <v>1</v>
      </c>
      <c r="K104">
        <v>137</v>
      </c>
      <c r="L104">
        <v>4</v>
      </c>
      <c r="M104" t="s">
        <v>39</v>
      </c>
      <c r="N104">
        <v>66</v>
      </c>
      <c r="O104">
        <v>2</v>
      </c>
      <c r="P104">
        <v>1</v>
      </c>
      <c r="Q104" t="s">
        <v>50</v>
      </c>
      <c r="R104">
        <v>4</v>
      </c>
      <c r="S104" t="s">
        <v>41</v>
      </c>
      <c r="T104">
        <v>2926</v>
      </c>
      <c r="U104">
        <v>19783</v>
      </c>
      <c r="V104">
        <v>1</v>
      </c>
      <c r="W104" t="s">
        <v>42</v>
      </c>
      <c r="X104" t="s">
        <v>35</v>
      </c>
      <c r="Y104">
        <v>18</v>
      </c>
      <c r="Z104">
        <v>3</v>
      </c>
      <c r="AA104">
        <v>2</v>
      </c>
      <c r="AB104">
        <v>80</v>
      </c>
      <c r="AC104">
        <v>0</v>
      </c>
      <c r="AD104">
        <v>1</v>
      </c>
      <c r="AE104">
        <v>5</v>
      </c>
      <c r="AF104">
        <v>3</v>
      </c>
      <c r="AG104">
        <v>1</v>
      </c>
      <c r="AH104">
        <v>0</v>
      </c>
      <c r="AI104">
        <v>1</v>
      </c>
      <c r="AJ104">
        <v>0</v>
      </c>
    </row>
    <row r="105" spans="1:36" x14ac:dyDescent="0.3">
      <c r="A105">
        <v>34</v>
      </c>
      <c r="B105">
        <f t="shared" si="1"/>
        <v>0</v>
      </c>
      <c r="C105" t="s">
        <v>43</v>
      </c>
      <c r="D105" t="s">
        <v>36</v>
      </c>
      <c r="E105">
        <v>665</v>
      </c>
      <c r="F105" t="s">
        <v>45</v>
      </c>
      <c r="G105">
        <v>6</v>
      </c>
      <c r="H105">
        <v>4</v>
      </c>
      <c r="I105" t="s">
        <v>49</v>
      </c>
      <c r="J105">
        <v>1</v>
      </c>
      <c r="K105">
        <v>138</v>
      </c>
      <c r="L105">
        <v>1</v>
      </c>
      <c r="M105" t="s">
        <v>39</v>
      </c>
      <c r="N105">
        <v>41</v>
      </c>
      <c r="O105">
        <v>3</v>
      </c>
      <c r="P105">
        <v>2</v>
      </c>
      <c r="Q105" t="s">
        <v>47</v>
      </c>
      <c r="R105">
        <v>3</v>
      </c>
      <c r="S105" t="s">
        <v>41</v>
      </c>
      <c r="T105">
        <v>4809</v>
      </c>
      <c r="U105">
        <v>12482</v>
      </c>
      <c r="V105">
        <v>1</v>
      </c>
      <c r="W105" t="s">
        <v>42</v>
      </c>
      <c r="X105" t="s">
        <v>43</v>
      </c>
      <c r="Y105">
        <v>14</v>
      </c>
      <c r="Z105">
        <v>3</v>
      </c>
      <c r="AA105">
        <v>3</v>
      </c>
      <c r="AB105">
        <v>80</v>
      </c>
      <c r="AC105">
        <v>0</v>
      </c>
      <c r="AD105">
        <v>16</v>
      </c>
      <c r="AE105">
        <v>3</v>
      </c>
      <c r="AF105">
        <v>3</v>
      </c>
      <c r="AG105">
        <v>16</v>
      </c>
      <c r="AH105">
        <v>13</v>
      </c>
      <c r="AI105">
        <v>2</v>
      </c>
      <c r="AJ105">
        <v>10</v>
      </c>
    </row>
    <row r="106" spans="1:36" x14ac:dyDescent="0.3">
      <c r="A106">
        <v>37</v>
      </c>
      <c r="B106">
        <f t="shared" si="1"/>
        <v>0</v>
      </c>
      <c r="C106" t="s">
        <v>43</v>
      </c>
      <c r="D106" t="s">
        <v>55</v>
      </c>
      <c r="E106">
        <v>1040</v>
      </c>
      <c r="F106" t="s">
        <v>45</v>
      </c>
      <c r="G106">
        <v>2</v>
      </c>
      <c r="H106">
        <v>2</v>
      </c>
      <c r="I106" t="s">
        <v>38</v>
      </c>
      <c r="J106">
        <v>1</v>
      </c>
      <c r="K106">
        <v>139</v>
      </c>
      <c r="L106">
        <v>3</v>
      </c>
      <c r="M106" t="s">
        <v>46</v>
      </c>
      <c r="N106">
        <v>100</v>
      </c>
      <c r="O106">
        <v>2</v>
      </c>
      <c r="P106">
        <v>2</v>
      </c>
      <c r="Q106" t="s">
        <v>54</v>
      </c>
      <c r="R106">
        <v>4</v>
      </c>
      <c r="S106" t="s">
        <v>52</v>
      </c>
      <c r="T106">
        <v>5163</v>
      </c>
      <c r="U106">
        <v>15850</v>
      </c>
      <c r="V106">
        <v>5</v>
      </c>
      <c r="W106" t="s">
        <v>42</v>
      </c>
      <c r="X106" t="s">
        <v>43</v>
      </c>
      <c r="Y106">
        <v>14</v>
      </c>
      <c r="Z106">
        <v>3</v>
      </c>
      <c r="AA106">
        <v>4</v>
      </c>
      <c r="AB106">
        <v>80</v>
      </c>
      <c r="AC106">
        <v>1</v>
      </c>
      <c r="AD106">
        <v>17</v>
      </c>
      <c r="AE106">
        <v>2</v>
      </c>
      <c r="AF106">
        <v>4</v>
      </c>
      <c r="AG106">
        <v>1</v>
      </c>
      <c r="AH106">
        <v>0</v>
      </c>
      <c r="AI106">
        <v>0</v>
      </c>
      <c r="AJ106">
        <v>0</v>
      </c>
    </row>
    <row r="107" spans="1:36" x14ac:dyDescent="0.3">
      <c r="A107">
        <v>59</v>
      </c>
      <c r="B107">
        <f t="shared" si="1"/>
        <v>0</v>
      </c>
      <c r="C107" t="s">
        <v>43</v>
      </c>
      <c r="D107" t="s">
        <v>55</v>
      </c>
      <c r="E107">
        <v>1420</v>
      </c>
      <c r="F107" t="s">
        <v>61</v>
      </c>
      <c r="G107">
        <v>2</v>
      </c>
      <c r="H107">
        <v>4</v>
      </c>
      <c r="I107" t="s">
        <v>61</v>
      </c>
      <c r="J107">
        <v>1</v>
      </c>
      <c r="K107">
        <v>140</v>
      </c>
      <c r="L107">
        <v>3</v>
      </c>
      <c r="M107" t="s">
        <v>39</v>
      </c>
      <c r="N107">
        <v>32</v>
      </c>
      <c r="O107">
        <v>2</v>
      </c>
      <c r="P107">
        <v>5</v>
      </c>
      <c r="Q107" t="s">
        <v>56</v>
      </c>
      <c r="R107">
        <v>4</v>
      </c>
      <c r="S107" t="s">
        <v>48</v>
      </c>
      <c r="T107">
        <v>18844</v>
      </c>
      <c r="U107">
        <v>21922</v>
      </c>
      <c r="V107">
        <v>9</v>
      </c>
      <c r="W107" t="s">
        <v>42</v>
      </c>
      <c r="X107" t="s">
        <v>43</v>
      </c>
      <c r="Y107">
        <v>21</v>
      </c>
      <c r="Z107">
        <v>4</v>
      </c>
      <c r="AA107">
        <v>4</v>
      </c>
      <c r="AB107">
        <v>80</v>
      </c>
      <c r="AC107">
        <v>1</v>
      </c>
      <c r="AD107">
        <v>30</v>
      </c>
      <c r="AE107">
        <v>3</v>
      </c>
      <c r="AF107">
        <v>3</v>
      </c>
      <c r="AG107">
        <v>3</v>
      </c>
      <c r="AH107">
        <v>2</v>
      </c>
      <c r="AI107">
        <v>2</v>
      </c>
      <c r="AJ107">
        <v>2</v>
      </c>
    </row>
    <row r="108" spans="1:36" x14ac:dyDescent="0.3">
      <c r="A108">
        <v>50</v>
      </c>
      <c r="B108">
        <f t="shared" si="1"/>
        <v>0</v>
      </c>
      <c r="C108" t="s">
        <v>43</v>
      </c>
      <c r="D108" t="s">
        <v>44</v>
      </c>
      <c r="E108">
        <v>1115</v>
      </c>
      <c r="F108" t="s">
        <v>45</v>
      </c>
      <c r="G108">
        <v>1</v>
      </c>
      <c r="H108">
        <v>3</v>
      </c>
      <c r="I108" t="s">
        <v>38</v>
      </c>
      <c r="J108">
        <v>1</v>
      </c>
      <c r="K108">
        <v>141</v>
      </c>
      <c r="L108">
        <v>1</v>
      </c>
      <c r="M108" t="s">
        <v>39</v>
      </c>
      <c r="N108">
        <v>73</v>
      </c>
      <c r="O108">
        <v>3</v>
      </c>
      <c r="P108">
        <v>5</v>
      </c>
      <c r="Q108" t="s">
        <v>58</v>
      </c>
      <c r="R108">
        <v>2</v>
      </c>
      <c r="S108" t="s">
        <v>48</v>
      </c>
      <c r="T108">
        <v>18172</v>
      </c>
      <c r="U108">
        <v>9755</v>
      </c>
      <c r="V108">
        <v>3</v>
      </c>
      <c r="W108" t="s">
        <v>42</v>
      </c>
      <c r="X108" t="s">
        <v>35</v>
      </c>
      <c r="Y108">
        <v>19</v>
      </c>
      <c r="Z108">
        <v>3</v>
      </c>
      <c r="AA108">
        <v>1</v>
      </c>
      <c r="AB108">
        <v>80</v>
      </c>
      <c r="AC108">
        <v>0</v>
      </c>
      <c r="AD108">
        <v>28</v>
      </c>
      <c r="AE108">
        <v>1</v>
      </c>
      <c r="AF108">
        <v>2</v>
      </c>
      <c r="AG108">
        <v>8</v>
      </c>
      <c r="AH108">
        <v>3</v>
      </c>
      <c r="AI108">
        <v>0</v>
      </c>
      <c r="AJ108">
        <v>7</v>
      </c>
    </row>
    <row r="109" spans="1:36" x14ac:dyDescent="0.3">
      <c r="A109">
        <v>25</v>
      </c>
      <c r="B109">
        <f t="shared" si="1"/>
        <v>1</v>
      </c>
      <c r="C109" t="s">
        <v>35</v>
      </c>
      <c r="D109" t="s">
        <v>36</v>
      </c>
      <c r="E109">
        <v>240</v>
      </c>
      <c r="F109" t="s">
        <v>37</v>
      </c>
      <c r="G109">
        <v>5</v>
      </c>
      <c r="H109">
        <v>3</v>
      </c>
      <c r="I109" t="s">
        <v>59</v>
      </c>
      <c r="J109">
        <v>1</v>
      </c>
      <c r="K109">
        <v>142</v>
      </c>
      <c r="L109">
        <v>3</v>
      </c>
      <c r="M109" t="s">
        <v>46</v>
      </c>
      <c r="N109">
        <v>46</v>
      </c>
      <c r="O109">
        <v>2</v>
      </c>
      <c r="P109">
        <v>2</v>
      </c>
      <c r="Q109" t="s">
        <v>40</v>
      </c>
      <c r="R109">
        <v>3</v>
      </c>
      <c r="S109" t="s">
        <v>41</v>
      </c>
      <c r="T109">
        <v>5744</v>
      </c>
      <c r="U109">
        <v>26959</v>
      </c>
      <c r="V109">
        <v>1</v>
      </c>
      <c r="W109" t="s">
        <v>42</v>
      </c>
      <c r="X109" t="s">
        <v>35</v>
      </c>
      <c r="Y109">
        <v>11</v>
      </c>
      <c r="Z109">
        <v>3</v>
      </c>
      <c r="AA109">
        <v>4</v>
      </c>
      <c r="AB109">
        <v>80</v>
      </c>
      <c r="AC109">
        <v>0</v>
      </c>
      <c r="AD109">
        <v>6</v>
      </c>
      <c r="AE109">
        <v>1</v>
      </c>
      <c r="AF109">
        <v>3</v>
      </c>
      <c r="AG109">
        <v>6</v>
      </c>
      <c r="AH109">
        <v>4</v>
      </c>
      <c r="AI109">
        <v>0</v>
      </c>
      <c r="AJ109">
        <v>3</v>
      </c>
    </row>
    <row r="110" spans="1:36" x14ac:dyDescent="0.3">
      <c r="A110">
        <v>25</v>
      </c>
      <c r="B110">
        <f t="shared" si="1"/>
        <v>0</v>
      </c>
      <c r="C110" t="s">
        <v>43</v>
      </c>
      <c r="D110" t="s">
        <v>36</v>
      </c>
      <c r="E110">
        <v>1280</v>
      </c>
      <c r="F110" t="s">
        <v>45</v>
      </c>
      <c r="G110">
        <v>7</v>
      </c>
      <c r="H110">
        <v>1</v>
      </c>
      <c r="I110" t="s">
        <v>51</v>
      </c>
      <c r="J110">
        <v>1</v>
      </c>
      <c r="K110">
        <v>143</v>
      </c>
      <c r="L110">
        <v>4</v>
      </c>
      <c r="M110" t="s">
        <v>46</v>
      </c>
      <c r="N110">
        <v>64</v>
      </c>
      <c r="O110">
        <v>2</v>
      </c>
      <c r="P110">
        <v>1</v>
      </c>
      <c r="Q110" t="s">
        <v>47</v>
      </c>
      <c r="R110">
        <v>4</v>
      </c>
      <c r="S110" t="s">
        <v>48</v>
      </c>
      <c r="T110">
        <v>2889</v>
      </c>
      <c r="U110">
        <v>26897</v>
      </c>
      <c r="V110">
        <v>1</v>
      </c>
      <c r="W110" t="s">
        <v>42</v>
      </c>
      <c r="X110" t="s">
        <v>43</v>
      </c>
      <c r="Y110">
        <v>11</v>
      </c>
      <c r="Z110">
        <v>3</v>
      </c>
      <c r="AA110">
        <v>3</v>
      </c>
      <c r="AB110">
        <v>80</v>
      </c>
      <c r="AC110">
        <v>2</v>
      </c>
      <c r="AD110">
        <v>2</v>
      </c>
      <c r="AE110">
        <v>2</v>
      </c>
      <c r="AF110">
        <v>3</v>
      </c>
      <c r="AG110">
        <v>2</v>
      </c>
      <c r="AH110">
        <v>2</v>
      </c>
      <c r="AI110">
        <v>2</v>
      </c>
      <c r="AJ110">
        <v>1</v>
      </c>
    </row>
    <row r="111" spans="1:36" x14ac:dyDescent="0.3">
      <c r="A111">
        <v>22</v>
      </c>
      <c r="B111">
        <f t="shared" si="1"/>
        <v>0</v>
      </c>
      <c r="C111" t="s">
        <v>43</v>
      </c>
      <c r="D111" t="s">
        <v>36</v>
      </c>
      <c r="E111">
        <v>534</v>
      </c>
      <c r="F111" t="s">
        <v>45</v>
      </c>
      <c r="G111">
        <v>15</v>
      </c>
      <c r="H111">
        <v>3</v>
      </c>
      <c r="I111" t="s">
        <v>51</v>
      </c>
      <c r="J111">
        <v>1</v>
      </c>
      <c r="K111">
        <v>144</v>
      </c>
      <c r="L111">
        <v>2</v>
      </c>
      <c r="M111" t="s">
        <v>39</v>
      </c>
      <c r="N111">
        <v>59</v>
      </c>
      <c r="O111">
        <v>3</v>
      </c>
      <c r="P111">
        <v>1</v>
      </c>
      <c r="Q111" t="s">
        <v>50</v>
      </c>
      <c r="R111">
        <v>4</v>
      </c>
      <c r="S111" t="s">
        <v>41</v>
      </c>
      <c r="T111">
        <v>2871</v>
      </c>
      <c r="U111">
        <v>23785</v>
      </c>
      <c r="V111">
        <v>1</v>
      </c>
      <c r="W111" t="s">
        <v>42</v>
      </c>
      <c r="X111" t="s">
        <v>43</v>
      </c>
      <c r="Y111">
        <v>15</v>
      </c>
      <c r="Z111">
        <v>3</v>
      </c>
      <c r="AA111">
        <v>3</v>
      </c>
      <c r="AB111">
        <v>80</v>
      </c>
      <c r="AC111">
        <v>0</v>
      </c>
      <c r="AD111">
        <v>1</v>
      </c>
      <c r="AE111">
        <v>5</v>
      </c>
      <c r="AF111">
        <v>3</v>
      </c>
      <c r="AG111">
        <v>0</v>
      </c>
      <c r="AH111">
        <v>0</v>
      </c>
      <c r="AI111">
        <v>0</v>
      </c>
      <c r="AJ111">
        <v>0</v>
      </c>
    </row>
    <row r="112" spans="1:36" x14ac:dyDescent="0.3">
      <c r="A112">
        <v>51</v>
      </c>
      <c r="B112">
        <f t="shared" si="1"/>
        <v>0</v>
      </c>
      <c r="C112" t="s">
        <v>43</v>
      </c>
      <c r="D112" t="s">
        <v>44</v>
      </c>
      <c r="E112">
        <v>1456</v>
      </c>
      <c r="F112" t="s">
        <v>45</v>
      </c>
      <c r="G112">
        <v>1</v>
      </c>
      <c r="H112">
        <v>4</v>
      </c>
      <c r="I112" t="s">
        <v>51</v>
      </c>
      <c r="J112">
        <v>1</v>
      </c>
      <c r="K112">
        <v>145</v>
      </c>
      <c r="L112">
        <v>1</v>
      </c>
      <c r="M112" t="s">
        <v>39</v>
      </c>
      <c r="N112">
        <v>30</v>
      </c>
      <c r="O112">
        <v>2</v>
      </c>
      <c r="P112">
        <v>3</v>
      </c>
      <c r="Q112" t="s">
        <v>54</v>
      </c>
      <c r="R112">
        <v>1</v>
      </c>
      <c r="S112" t="s">
        <v>41</v>
      </c>
      <c r="T112">
        <v>7484</v>
      </c>
      <c r="U112">
        <v>25796</v>
      </c>
      <c r="V112">
        <v>3</v>
      </c>
      <c r="W112" t="s">
        <v>42</v>
      </c>
      <c r="X112" t="s">
        <v>43</v>
      </c>
      <c r="Y112">
        <v>20</v>
      </c>
      <c r="Z112">
        <v>4</v>
      </c>
      <c r="AA112">
        <v>3</v>
      </c>
      <c r="AB112">
        <v>80</v>
      </c>
      <c r="AC112">
        <v>0</v>
      </c>
      <c r="AD112">
        <v>23</v>
      </c>
      <c r="AE112">
        <v>1</v>
      </c>
      <c r="AF112">
        <v>2</v>
      </c>
      <c r="AG112">
        <v>13</v>
      </c>
      <c r="AH112">
        <v>12</v>
      </c>
      <c r="AI112">
        <v>12</v>
      </c>
      <c r="AJ112">
        <v>8</v>
      </c>
    </row>
    <row r="113" spans="1:36" x14ac:dyDescent="0.3">
      <c r="A113">
        <v>34</v>
      </c>
      <c r="B113">
        <f t="shared" si="1"/>
        <v>1</v>
      </c>
      <c r="C113" t="s">
        <v>35</v>
      </c>
      <c r="D113" t="s">
        <v>44</v>
      </c>
      <c r="E113">
        <v>658</v>
      </c>
      <c r="F113" t="s">
        <v>45</v>
      </c>
      <c r="G113">
        <v>7</v>
      </c>
      <c r="H113">
        <v>3</v>
      </c>
      <c r="I113" t="s">
        <v>38</v>
      </c>
      <c r="J113">
        <v>1</v>
      </c>
      <c r="K113">
        <v>147</v>
      </c>
      <c r="L113">
        <v>1</v>
      </c>
      <c r="M113" t="s">
        <v>46</v>
      </c>
      <c r="N113">
        <v>66</v>
      </c>
      <c r="O113">
        <v>1</v>
      </c>
      <c r="P113">
        <v>2</v>
      </c>
      <c r="Q113" t="s">
        <v>50</v>
      </c>
      <c r="R113">
        <v>3</v>
      </c>
      <c r="S113" t="s">
        <v>41</v>
      </c>
      <c r="T113">
        <v>6074</v>
      </c>
      <c r="U113">
        <v>22887</v>
      </c>
      <c r="V113">
        <v>1</v>
      </c>
      <c r="W113" t="s">
        <v>42</v>
      </c>
      <c r="X113" t="s">
        <v>35</v>
      </c>
      <c r="Y113">
        <v>24</v>
      </c>
      <c r="Z113">
        <v>4</v>
      </c>
      <c r="AA113">
        <v>4</v>
      </c>
      <c r="AB113">
        <v>80</v>
      </c>
      <c r="AC113">
        <v>0</v>
      </c>
      <c r="AD113">
        <v>9</v>
      </c>
      <c r="AE113">
        <v>3</v>
      </c>
      <c r="AF113">
        <v>3</v>
      </c>
      <c r="AG113">
        <v>9</v>
      </c>
      <c r="AH113">
        <v>7</v>
      </c>
      <c r="AI113">
        <v>0</v>
      </c>
      <c r="AJ113">
        <v>6</v>
      </c>
    </row>
    <row r="114" spans="1:36" x14ac:dyDescent="0.3">
      <c r="A114">
        <v>54</v>
      </c>
      <c r="B114">
        <f t="shared" si="1"/>
        <v>0</v>
      </c>
      <c r="C114" t="s">
        <v>43</v>
      </c>
      <c r="D114" t="s">
        <v>55</v>
      </c>
      <c r="E114">
        <v>142</v>
      </c>
      <c r="F114" t="s">
        <v>61</v>
      </c>
      <c r="G114">
        <v>26</v>
      </c>
      <c r="H114">
        <v>3</v>
      </c>
      <c r="I114" t="s">
        <v>61</v>
      </c>
      <c r="J114">
        <v>1</v>
      </c>
      <c r="K114">
        <v>148</v>
      </c>
      <c r="L114">
        <v>4</v>
      </c>
      <c r="M114" t="s">
        <v>39</v>
      </c>
      <c r="N114">
        <v>30</v>
      </c>
      <c r="O114">
        <v>4</v>
      </c>
      <c r="P114">
        <v>4</v>
      </c>
      <c r="Q114" t="s">
        <v>56</v>
      </c>
      <c r="R114">
        <v>4</v>
      </c>
      <c r="S114" t="s">
        <v>41</v>
      </c>
      <c r="T114">
        <v>17328</v>
      </c>
      <c r="U114">
        <v>13871</v>
      </c>
      <c r="V114">
        <v>2</v>
      </c>
      <c r="W114" t="s">
        <v>42</v>
      </c>
      <c r="X114" t="s">
        <v>35</v>
      </c>
      <c r="Y114">
        <v>12</v>
      </c>
      <c r="Z114">
        <v>3</v>
      </c>
      <c r="AA114">
        <v>3</v>
      </c>
      <c r="AB114">
        <v>80</v>
      </c>
      <c r="AC114">
        <v>0</v>
      </c>
      <c r="AD114">
        <v>23</v>
      </c>
      <c r="AE114">
        <v>3</v>
      </c>
      <c r="AF114">
        <v>3</v>
      </c>
      <c r="AG114">
        <v>5</v>
      </c>
      <c r="AH114">
        <v>3</v>
      </c>
      <c r="AI114">
        <v>4</v>
      </c>
      <c r="AJ114">
        <v>4</v>
      </c>
    </row>
    <row r="115" spans="1:36" x14ac:dyDescent="0.3">
      <c r="A115">
        <v>24</v>
      </c>
      <c r="B115">
        <f t="shared" si="1"/>
        <v>0</v>
      </c>
      <c r="C115" t="s">
        <v>43</v>
      </c>
      <c r="D115" t="s">
        <v>36</v>
      </c>
      <c r="E115">
        <v>1127</v>
      </c>
      <c r="F115" t="s">
        <v>45</v>
      </c>
      <c r="G115">
        <v>18</v>
      </c>
      <c r="H115">
        <v>1</v>
      </c>
      <c r="I115" t="s">
        <v>38</v>
      </c>
      <c r="J115">
        <v>1</v>
      </c>
      <c r="K115">
        <v>150</v>
      </c>
      <c r="L115">
        <v>2</v>
      </c>
      <c r="M115" t="s">
        <v>46</v>
      </c>
      <c r="N115">
        <v>52</v>
      </c>
      <c r="O115">
        <v>3</v>
      </c>
      <c r="P115">
        <v>1</v>
      </c>
      <c r="Q115" t="s">
        <v>50</v>
      </c>
      <c r="R115">
        <v>3</v>
      </c>
      <c r="S115" t="s">
        <v>48</v>
      </c>
      <c r="T115">
        <v>2774</v>
      </c>
      <c r="U115">
        <v>13257</v>
      </c>
      <c r="V115">
        <v>0</v>
      </c>
      <c r="W115" t="s">
        <v>42</v>
      </c>
      <c r="X115" t="s">
        <v>43</v>
      </c>
      <c r="Y115">
        <v>12</v>
      </c>
      <c r="Z115">
        <v>3</v>
      </c>
      <c r="AA115">
        <v>3</v>
      </c>
      <c r="AB115">
        <v>80</v>
      </c>
      <c r="AC115">
        <v>1</v>
      </c>
      <c r="AD115">
        <v>6</v>
      </c>
      <c r="AE115">
        <v>2</v>
      </c>
      <c r="AF115">
        <v>3</v>
      </c>
      <c r="AG115">
        <v>5</v>
      </c>
      <c r="AH115">
        <v>3</v>
      </c>
      <c r="AI115">
        <v>1</v>
      </c>
      <c r="AJ115">
        <v>2</v>
      </c>
    </row>
    <row r="116" spans="1:36" x14ac:dyDescent="0.3">
      <c r="A116">
        <v>34</v>
      </c>
      <c r="B116">
        <f t="shared" si="1"/>
        <v>0</v>
      </c>
      <c r="C116" t="s">
        <v>43</v>
      </c>
      <c r="D116" t="s">
        <v>36</v>
      </c>
      <c r="E116">
        <v>1031</v>
      </c>
      <c r="F116" t="s">
        <v>45</v>
      </c>
      <c r="G116">
        <v>6</v>
      </c>
      <c r="H116">
        <v>4</v>
      </c>
      <c r="I116" t="s">
        <v>38</v>
      </c>
      <c r="J116">
        <v>1</v>
      </c>
      <c r="K116">
        <v>151</v>
      </c>
      <c r="L116">
        <v>3</v>
      </c>
      <c r="M116" t="s">
        <v>39</v>
      </c>
      <c r="N116">
        <v>45</v>
      </c>
      <c r="O116">
        <v>2</v>
      </c>
      <c r="P116">
        <v>2</v>
      </c>
      <c r="Q116" t="s">
        <v>47</v>
      </c>
      <c r="R116">
        <v>2</v>
      </c>
      <c r="S116" t="s">
        <v>52</v>
      </c>
      <c r="T116">
        <v>4505</v>
      </c>
      <c r="U116">
        <v>15000</v>
      </c>
      <c r="V116">
        <v>6</v>
      </c>
      <c r="W116" t="s">
        <v>42</v>
      </c>
      <c r="X116" t="s">
        <v>43</v>
      </c>
      <c r="Y116">
        <v>15</v>
      </c>
      <c r="Z116">
        <v>3</v>
      </c>
      <c r="AA116">
        <v>3</v>
      </c>
      <c r="AB116">
        <v>80</v>
      </c>
      <c r="AC116">
        <v>1</v>
      </c>
      <c r="AD116">
        <v>12</v>
      </c>
      <c r="AE116">
        <v>3</v>
      </c>
      <c r="AF116">
        <v>3</v>
      </c>
      <c r="AG116">
        <v>1</v>
      </c>
      <c r="AH116">
        <v>0</v>
      </c>
      <c r="AI116">
        <v>0</v>
      </c>
      <c r="AJ116">
        <v>0</v>
      </c>
    </row>
    <row r="117" spans="1:36" x14ac:dyDescent="0.3">
      <c r="A117">
        <v>37</v>
      </c>
      <c r="B117">
        <f t="shared" si="1"/>
        <v>0</v>
      </c>
      <c r="C117" t="s">
        <v>43</v>
      </c>
      <c r="D117" t="s">
        <v>36</v>
      </c>
      <c r="E117">
        <v>1189</v>
      </c>
      <c r="F117" t="s">
        <v>37</v>
      </c>
      <c r="G117">
        <v>3</v>
      </c>
      <c r="H117">
        <v>3</v>
      </c>
      <c r="I117" t="s">
        <v>38</v>
      </c>
      <c r="J117">
        <v>1</v>
      </c>
      <c r="K117">
        <v>152</v>
      </c>
      <c r="L117">
        <v>3</v>
      </c>
      <c r="M117" t="s">
        <v>46</v>
      </c>
      <c r="N117">
        <v>87</v>
      </c>
      <c r="O117">
        <v>3</v>
      </c>
      <c r="P117">
        <v>3</v>
      </c>
      <c r="Q117" t="s">
        <v>40</v>
      </c>
      <c r="R117">
        <v>4</v>
      </c>
      <c r="S117" t="s">
        <v>41</v>
      </c>
      <c r="T117">
        <v>7428</v>
      </c>
      <c r="U117">
        <v>14506</v>
      </c>
      <c r="V117">
        <v>2</v>
      </c>
      <c r="W117" t="s">
        <v>42</v>
      </c>
      <c r="X117" t="s">
        <v>43</v>
      </c>
      <c r="Y117">
        <v>12</v>
      </c>
      <c r="Z117">
        <v>3</v>
      </c>
      <c r="AA117">
        <v>1</v>
      </c>
      <c r="AB117">
        <v>80</v>
      </c>
      <c r="AC117">
        <v>0</v>
      </c>
      <c r="AD117">
        <v>12</v>
      </c>
      <c r="AE117">
        <v>3</v>
      </c>
      <c r="AF117">
        <v>3</v>
      </c>
      <c r="AG117">
        <v>5</v>
      </c>
      <c r="AH117">
        <v>3</v>
      </c>
      <c r="AI117">
        <v>1</v>
      </c>
      <c r="AJ117">
        <v>3</v>
      </c>
    </row>
    <row r="118" spans="1:36" x14ac:dyDescent="0.3">
      <c r="A118">
        <v>34</v>
      </c>
      <c r="B118">
        <f t="shared" si="1"/>
        <v>0</v>
      </c>
      <c r="C118" t="s">
        <v>43</v>
      </c>
      <c r="D118" t="s">
        <v>36</v>
      </c>
      <c r="E118">
        <v>1354</v>
      </c>
      <c r="F118" t="s">
        <v>45</v>
      </c>
      <c r="G118">
        <v>5</v>
      </c>
      <c r="H118">
        <v>3</v>
      </c>
      <c r="I118" t="s">
        <v>51</v>
      </c>
      <c r="J118">
        <v>1</v>
      </c>
      <c r="K118">
        <v>153</v>
      </c>
      <c r="L118">
        <v>3</v>
      </c>
      <c r="M118" t="s">
        <v>39</v>
      </c>
      <c r="N118">
        <v>45</v>
      </c>
      <c r="O118">
        <v>2</v>
      </c>
      <c r="P118">
        <v>3</v>
      </c>
      <c r="Q118" t="s">
        <v>56</v>
      </c>
      <c r="R118">
        <v>1</v>
      </c>
      <c r="S118" t="s">
        <v>41</v>
      </c>
      <c r="T118">
        <v>11631</v>
      </c>
      <c r="U118">
        <v>5615</v>
      </c>
      <c r="V118">
        <v>2</v>
      </c>
      <c r="W118" t="s">
        <v>42</v>
      </c>
      <c r="X118" t="s">
        <v>43</v>
      </c>
      <c r="Y118">
        <v>12</v>
      </c>
      <c r="Z118">
        <v>3</v>
      </c>
      <c r="AA118">
        <v>4</v>
      </c>
      <c r="AB118">
        <v>80</v>
      </c>
      <c r="AC118">
        <v>0</v>
      </c>
      <c r="AD118">
        <v>14</v>
      </c>
      <c r="AE118">
        <v>6</v>
      </c>
      <c r="AF118">
        <v>3</v>
      </c>
      <c r="AG118">
        <v>11</v>
      </c>
      <c r="AH118">
        <v>10</v>
      </c>
      <c r="AI118">
        <v>5</v>
      </c>
      <c r="AJ118">
        <v>8</v>
      </c>
    </row>
    <row r="119" spans="1:36" x14ac:dyDescent="0.3">
      <c r="A119">
        <v>36</v>
      </c>
      <c r="B119">
        <f t="shared" si="1"/>
        <v>0</v>
      </c>
      <c r="C119" t="s">
        <v>43</v>
      </c>
      <c r="D119" t="s">
        <v>44</v>
      </c>
      <c r="E119">
        <v>1467</v>
      </c>
      <c r="F119" t="s">
        <v>37</v>
      </c>
      <c r="G119">
        <v>11</v>
      </c>
      <c r="H119">
        <v>2</v>
      </c>
      <c r="I119" t="s">
        <v>60</v>
      </c>
      <c r="J119">
        <v>1</v>
      </c>
      <c r="K119">
        <v>154</v>
      </c>
      <c r="L119">
        <v>2</v>
      </c>
      <c r="M119" t="s">
        <v>39</v>
      </c>
      <c r="N119">
        <v>92</v>
      </c>
      <c r="O119">
        <v>3</v>
      </c>
      <c r="P119">
        <v>3</v>
      </c>
      <c r="Q119" t="s">
        <v>40</v>
      </c>
      <c r="R119">
        <v>4</v>
      </c>
      <c r="S119" t="s">
        <v>48</v>
      </c>
      <c r="T119">
        <v>9738</v>
      </c>
      <c r="U119">
        <v>22952</v>
      </c>
      <c r="V119">
        <v>0</v>
      </c>
      <c r="W119" t="s">
        <v>42</v>
      </c>
      <c r="X119" t="s">
        <v>43</v>
      </c>
      <c r="Y119">
        <v>14</v>
      </c>
      <c r="Z119">
        <v>3</v>
      </c>
      <c r="AA119">
        <v>3</v>
      </c>
      <c r="AB119">
        <v>80</v>
      </c>
      <c r="AC119">
        <v>1</v>
      </c>
      <c r="AD119">
        <v>10</v>
      </c>
      <c r="AE119">
        <v>6</v>
      </c>
      <c r="AF119">
        <v>3</v>
      </c>
      <c r="AG119">
        <v>9</v>
      </c>
      <c r="AH119">
        <v>7</v>
      </c>
      <c r="AI119">
        <v>2</v>
      </c>
      <c r="AJ119">
        <v>8</v>
      </c>
    </row>
    <row r="120" spans="1:36" x14ac:dyDescent="0.3">
      <c r="A120">
        <v>36</v>
      </c>
      <c r="B120">
        <f t="shared" si="1"/>
        <v>0</v>
      </c>
      <c r="C120" t="s">
        <v>43</v>
      </c>
      <c r="D120" t="s">
        <v>36</v>
      </c>
      <c r="E120">
        <v>922</v>
      </c>
      <c r="F120" t="s">
        <v>45</v>
      </c>
      <c r="G120">
        <v>3</v>
      </c>
      <c r="H120">
        <v>2</v>
      </c>
      <c r="I120" t="s">
        <v>38</v>
      </c>
      <c r="J120">
        <v>1</v>
      </c>
      <c r="K120">
        <v>155</v>
      </c>
      <c r="L120">
        <v>1</v>
      </c>
      <c r="M120" t="s">
        <v>39</v>
      </c>
      <c r="N120">
        <v>39</v>
      </c>
      <c r="O120">
        <v>3</v>
      </c>
      <c r="P120">
        <v>1</v>
      </c>
      <c r="Q120" t="s">
        <v>50</v>
      </c>
      <c r="R120">
        <v>4</v>
      </c>
      <c r="S120" t="s">
        <v>52</v>
      </c>
      <c r="T120">
        <v>2835</v>
      </c>
      <c r="U120">
        <v>2561</v>
      </c>
      <c r="V120">
        <v>5</v>
      </c>
      <c r="W120" t="s">
        <v>42</v>
      </c>
      <c r="X120" t="s">
        <v>43</v>
      </c>
      <c r="Y120">
        <v>22</v>
      </c>
      <c r="Z120">
        <v>4</v>
      </c>
      <c r="AA120">
        <v>1</v>
      </c>
      <c r="AB120">
        <v>80</v>
      </c>
      <c r="AC120">
        <v>1</v>
      </c>
      <c r="AD120">
        <v>7</v>
      </c>
      <c r="AE120">
        <v>2</v>
      </c>
      <c r="AF120">
        <v>3</v>
      </c>
      <c r="AG120">
        <v>1</v>
      </c>
      <c r="AH120">
        <v>0</v>
      </c>
      <c r="AI120">
        <v>0</v>
      </c>
      <c r="AJ120">
        <v>0</v>
      </c>
    </row>
    <row r="121" spans="1:36" x14ac:dyDescent="0.3">
      <c r="A121">
        <v>43</v>
      </c>
      <c r="B121">
        <f t="shared" si="1"/>
        <v>0</v>
      </c>
      <c r="C121" t="s">
        <v>43</v>
      </c>
      <c r="D121" t="s">
        <v>44</v>
      </c>
      <c r="E121">
        <v>394</v>
      </c>
      <c r="F121" t="s">
        <v>37</v>
      </c>
      <c r="G121">
        <v>26</v>
      </c>
      <c r="H121">
        <v>2</v>
      </c>
      <c r="I121" t="s">
        <v>38</v>
      </c>
      <c r="J121">
        <v>1</v>
      </c>
      <c r="K121">
        <v>158</v>
      </c>
      <c r="L121">
        <v>3</v>
      </c>
      <c r="M121" t="s">
        <v>46</v>
      </c>
      <c r="N121">
        <v>92</v>
      </c>
      <c r="O121">
        <v>3</v>
      </c>
      <c r="P121">
        <v>4</v>
      </c>
      <c r="Q121" t="s">
        <v>56</v>
      </c>
      <c r="R121">
        <v>4</v>
      </c>
      <c r="S121" t="s">
        <v>48</v>
      </c>
      <c r="T121">
        <v>16959</v>
      </c>
      <c r="U121">
        <v>19494</v>
      </c>
      <c r="V121">
        <v>1</v>
      </c>
      <c r="W121" t="s">
        <v>42</v>
      </c>
      <c r="X121" t="s">
        <v>35</v>
      </c>
      <c r="Y121">
        <v>12</v>
      </c>
      <c r="Z121">
        <v>3</v>
      </c>
      <c r="AA121">
        <v>4</v>
      </c>
      <c r="AB121">
        <v>80</v>
      </c>
      <c r="AC121">
        <v>2</v>
      </c>
      <c r="AD121">
        <v>25</v>
      </c>
      <c r="AE121">
        <v>3</v>
      </c>
      <c r="AF121">
        <v>4</v>
      </c>
      <c r="AG121">
        <v>25</v>
      </c>
      <c r="AH121">
        <v>12</v>
      </c>
      <c r="AI121">
        <v>4</v>
      </c>
      <c r="AJ121">
        <v>12</v>
      </c>
    </row>
    <row r="122" spans="1:36" x14ac:dyDescent="0.3">
      <c r="A122">
        <v>30</v>
      </c>
      <c r="B122">
        <f t="shared" si="1"/>
        <v>0</v>
      </c>
      <c r="C122" t="s">
        <v>43</v>
      </c>
      <c r="D122" t="s">
        <v>44</v>
      </c>
      <c r="E122">
        <v>1312</v>
      </c>
      <c r="F122" t="s">
        <v>45</v>
      </c>
      <c r="G122">
        <v>23</v>
      </c>
      <c r="H122">
        <v>3</v>
      </c>
      <c r="I122" t="s">
        <v>38</v>
      </c>
      <c r="J122">
        <v>1</v>
      </c>
      <c r="K122">
        <v>159</v>
      </c>
      <c r="L122">
        <v>1</v>
      </c>
      <c r="M122" t="s">
        <v>46</v>
      </c>
      <c r="N122">
        <v>96</v>
      </c>
      <c r="O122">
        <v>1</v>
      </c>
      <c r="P122">
        <v>1</v>
      </c>
      <c r="Q122" t="s">
        <v>47</v>
      </c>
      <c r="R122">
        <v>3</v>
      </c>
      <c r="S122" t="s">
        <v>52</v>
      </c>
      <c r="T122">
        <v>2613</v>
      </c>
      <c r="U122">
        <v>22310</v>
      </c>
      <c r="V122">
        <v>1</v>
      </c>
      <c r="W122" t="s">
        <v>42</v>
      </c>
      <c r="X122" t="s">
        <v>43</v>
      </c>
      <c r="Y122">
        <v>25</v>
      </c>
      <c r="Z122">
        <v>4</v>
      </c>
      <c r="AA122">
        <v>3</v>
      </c>
      <c r="AB122">
        <v>80</v>
      </c>
      <c r="AC122">
        <v>3</v>
      </c>
      <c r="AD122">
        <v>10</v>
      </c>
      <c r="AE122">
        <v>2</v>
      </c>
      <c r="AF122">
        <v>2</v>
      </c>
      <c r="AG122">
        <v>10</v>
      </c>
      <c r="AH122">
        <v>7</v>
      </c>
      <c r="AI122">
        <v>0</v>
      </c>
      <c r="AJ122">
        <v>9</v>
      </c>
    </row>
    <row r="123" spans="1:36" x14ac:dyDescent="0.3">
      <c r="A123">
        <v>33</v>
      </c>
      <c r="B123">
        <f t="shared" si="1"/>
        <v>0</v>
      </c>
      <c r="C123" t="s">
        <v>43</v>
      </c>
      <c r="D123" t="s">
        <v>55</v>
      </c>
      <c r="E123">
        <v>750</v>
      </c>
      <c r="F123" t="s">
        <v>37</v>
      </c>
      <c r="G123">
        <v>22</v>
      </c>
      <c r="H123">
        <v>2</v>
      </c>
      <c r="I123" t="s">
        <v>59</v>
      </c>
      <c r="J123">
        <v>1</v>
      </c>
      <c r="K123">
        <v>160</v>
      </c>
      <c r="L123">
        <v>3</v>
      </c>
      <c r="M123" t="s">
        <v>46</v>
      </c>
      <c r="N123">
        <v>95</v>
      </c>
      <c r="O123">
        <v>3</v>
      </c>
      <c r="P123">
        <v>2</v>
      </c>
      <c r="Q123" t="s">
        <v>40</v>
      </c>
      <c r="R123">
        <v>2</v>
      </c>
      <c r="S123" t="s">
        <v>48</v>
      </c>
      <c r="T123">
        <v>6146</v>
      </c>
      <c r="U123">
        <v>15480</v>
      </c>
      <c r="V123">
        <v>0</v>
      </c>
      <c r="W123" t="s">
        <v>42</v>
      </c>
      <c r="X123" t="s">
        <v>43</v>
      </c>
      <c r="Y123">
        <v>13</v>
      </c>
      <c r="Z123">
        <v>3</v>
      </c>
      <c r="AA123">
        <v>1</v>
      </c>
      <c r="AB123">
        <v>80</v>
      </c>
      <c r="AC123">
        <v>1</v>
      </c>
      <c r="AD123">
        <v>8</v>
      </c>
      <c r="AE123">
        <v>2</v>
      </c>
      <c r="AF123">
        <v>4</v>
      </c>
      <c r="AG123">
        <v>7</v>
      </c>
      <c r="AH123">
        <v>7</v>
      </c>
      <c r="AI123">
        <v>0</v>
      </c>
      <c r="AJ123">
        <v>7</v>
      </c>
    </row>
    <row r="124" spans="1:36" x14ac:dyDescent="0.3">
      <c r="A124">
        <v>56</v>
      </c>
      <c r="B124">
        <f t="shared" si="1"/>
        <v>1</v>
      </c>
      <c r="C124" t="s">
        <v>35</v>
      </c>
      <c r="D124" t="s">
        <v>36</v>
      </c>
      <c r="E124">
        <v>441</v>
      </c>
      <c r="F124" t="s">
        <v>45</v>
      </c>
      <c r="G124">
        <v>14</v>
      </c>
      <c r="H124">
        <v>4</v>
      </c>
      <c r="I124" t="s">
        <v>38</v>
      </c>
      <c r="J124">
        <v>1</v>
      </c>
      <c r="K124">
        <v>161</v>
      </c>
      <c r="L124">
        <v>2</v>
      </c>
      <c r="M124" t="s">
        <v>39</v>
      </c>
      <c r="N124">
        <v>72</v>
      </c>
      <c r="O124">
        <v>3</v>
      </c>
      <c r="P124">
        <v>1</v>
      </c>
      <c r="Q124" t="s">
        <v>47</v>
      </c>
      <c r="R124">
        <v>2</v>
      </c>
      <c r="S124" t="s">
        <v>48</v>
      </c>
      <c r="T124">
        <v>4963</v>
      </c>
      <c r="U124">
        <v>4510</v>
      </c>
      <c r="V124">
        <v>9</v>
      </c>
      <c r="W124" t="s">
        <v>42</v>
      </c>
      <c r="X124" t="s">
        <v>35</v>
      </c>
      <c r="Y124">
        <v>18</v>
      </c>
      <c r="Z124">
        <v>3</v>
      </c>
      <c r="AA124">
        <v>1</v>
      </c>
      <c r="AB124">
        <v>80</v>
      </c>
      <c r="AC124">
        <v>3</v>
      </c>
      <c r="AD124">
        <v>7</v>
      </c>
      <c r="AE124">
        <v>2</v>
      </c>
      <c r="AF124">
        <v>3</v>
      </c>
      <c r="AG124">
        <v>5</v>
      </c>
      <c r="AH124">
        <v>4</v>
      </c>
      <c r="AI124">
        <v>4</v>
      </c>
      <c r="AJ124">
        <v>3</v>
      </c>
    </row>
    <row r="125" spans="1:36" x14ac:dyDescent="0.3">
      <c r="A125">
        <v>51</v>
      </c>
      <c r="B125">
        <f t="shared" si="1"/>
        <v>0</v>
      </c>
      <c r="C125" t="s">
        <v>43</v>
      </c>
      <c r="D125" t="s">
        <v>36</v>
      </c>
      <c r="E125">
        <v>684</v>
      </c>
      <c r="F125" t="s">
        <v>45</v>
      </c>
      <c r="G125">
        <v>6</v>
      </c>
      <c r="H125">
        <v>3</v>
      </c>
      <c r="I125" t="s">
        <v>38</v>
      </c>
      <c r="J125">
        <v>1</v>
      </c>
      <c r="K125">
        <v>162</v>
      </c>
      <c r="L125">
        <v>1</v>
      </c>
      <c r="M125" t="s">
        <v>46</v>
      </c>
      <c r="N125">
        <v>51</v>
      </c>
      <c r="O125">
        <v>3</v>
      </c>
      <c r="P125">
        <v>5</v>
      </c>
      <c r="Q125" t="s">
        <v>58</v>
      </c>
      <c r="R125">
        <v>3</v>
      </c>
      <c r="S125" t="s">
        <v>41</v>
      </c>
      <c r="T125">
        <v>19537</v>
      </c>
      <c r="U125">
        <v>6462</v>
      </c>
      <c r="V125">
        <v>7</v>
      </c>
      <c r="W125" t="s">
        <v>42</v>
      </c>
      <c r="X125" t="s">
        <v>43</v>
      </c>
      <c r="Y125">
        <v>13</v>
      </c>
      <c r="Z125">
        <v>3</v>
      </c>
      <c r="AA125">
        <v>3</v>
      </c>
      <c r="AB125">
        <v>80</v>
      </c>
      <c r="AC125">
        <v>0</v>
      </c>
      <c r="AD125">
        <v>23</v>
      </c>
      <c r="AE125">
        <v>5</v>
      </c>
      <c r="AF125">
        <v>3</v>
      </c>
      <c r="AG125">
        <v>20</v>
      </c>
      <c r="AH125">
        <v>18</v>
      </c>
      <c r="AI125">
        <v>15</v>
      </c>
      <c r="AJ125">
        <v>15</v>
      </c>
    </row>
    <row r="126" spans="1:36" x14ac:dyDescent="0.3">
      <c r="A126">
        <v>31</v>
      </c>
      <c r="B126">
        <f t="shared" si="1"/>
        <v>1</v>
      </c>
      <c r="C126" t="s">
        <v>35</v>
      </c>
      <c r="D126" t="s">
        <v>36</v>
      </c>
      <c r="E126">
        <v>249</v>
      </c>
      <c r="F126" t="s">
        <v>37</v>
      </c>
      <c r="G126">
        <v>6</v>
      </c>
      <c r="H126">
        <v>4</v>
      </c>
      <c r="I126" t="s">
        <v>38</v>
      </c>
      <c r="J126">
        <v>1</v>
      </c>
      <c r="K126">
        <v>163</v>
      </c>
      <c r="L126">
        <v>2</v>
      </c>
      <c r="M126" t="s">
        <v>46</v>
      </c>
      <c r="N126">
        <v>76</v>
      </c>
      <c r="O126">
        <v>1</v>
      </c>
      <c r="P126">
        <v>2</v>
      </c>
      <c r="Q126" t="s">
        <v>40</v>
      </c>
      <c r="R126">
        <v>3</v>
      </c>
      <c r="S126" t="s">
        <v>48</v>
      </c>
      <c r="T126">
        <v>6172</v>
      </c>
      <c r="U126">
        <v>20739</v>
      </c>
      <c r="V126">
        <v>4</v>
      </c>
      <c r="W126" t="s">
        <v>42</v>
      </c>
      <c r="X126" t="s">
        <v>35</v>
      </c>
      <c r="Y126">
        <v>18</v>
      </c>
      <c r="Z126">
        <v>3</v>
      </c>
      <c r="AA126">
        <v>2</v>
      </c>
      <c r="AB126">
        <v>80</v>
      </c>
      <c r="AC126">
        <v>0</v>
      </c>
      <c r="AD126">
        <v>12</v>
      </c>
      <c r="AE126">
        <v>3</v>
      </c>
      <c r="AF126">
        <v>2</v>
      </c>
      <c r="AG126">
        <v>7</v>
      </c>
      <c r="AH126">
        <v>7</v>
      </c>
      <c r="AI126">
        <v>7</v>
      </c>
      <c r="AJ126">
        <v>7</v>
      </c>
    </row>
    <row r="127" spans="1:36" x14ac:dyDescent="0.3">
      <c r="A127">
        <v>26</v>
      </c>
      <c r="B127">
        <f t="shared" si="1"/>
        <v>0</v>
      </c>
      <c r="C127" t="s">
        <v>43</v>
      </c>
      <c r="D127" t="s">
        <v>36</v>
      </c>
      <c r="E127">
        <v>841</v>
      </c>
      <c r="F127" t="s">
        <v>45</v>
      </c>
      <c r="G127">
        <v>6</v>
      </c>
      <c r="H127">
        <v>3</v>
      </c>
      <c r="I127" t="s">
        <v>49</v>
      </c>
      <c r="J127">
        <v>1</v>
      </c>
      <c r="K127">
        <v>164</v>
      </c>
      <c r="L127">
        <v>3</v>
      </c>
      <c r="M127" t="s">
        <v>39</v>
      </c>
      <c r="N127">
        <v>46</v>
      </c>
      <c r="O127">
        <v>2</v>
      </c>
      <c r="P127">
        <v>1</v>
      </c>
      <c r="Q127" t="s">
        <v>47</v>
      </c>
      <c r="R127">
        <v>2</v>
      </c>
      <c r="S127" t="s">
        <v>48</v>
      </c>
      <c r="T127">
        <v>2368</v>
      </c>
      <c r="U127">
        <v>23300</v>
      </c>
      <c r="V127">
        <v>1</v>
      </c>
      <c r="W127" t="s">
        <v>42</v>
      </c>
      <c r="X127" t="s">
        <v>43</v>
      </c>
      <c r="Y127">
        <v>19</v>
      </c>
      <c r="Z127">
        <v>3</v>
      </c>
      <c r="AA127">
        <v>3</v>
      </c>
      <c r="AB127">
        <v>80</v>
      </c>
      <c r="AC127">
        <v>0</v>
      </c>
      <c r="AD127">
        <v>5</v>
      </c>
      <c r="AE127">
        <v>3</v>
      </c>
      <c r="AF127">
        <v>2</v>
      </c>
      <c r="AG127">
        <v>5</v>
      </c>
      <c r="AH127">
        <v>4</v>
      </c>
      <c r="AI127">
        <v>4</v>
      </c>
      <c r="AJ127">
        <v>3</v>
      </c>
    </row>
    <row r="128" spans="1:36" x14ac:dyDescent="0.3">
      <c r="A128">
        <v>58</v>
      </c>
      <c r="B128">
        <f t="shared" si="1"/>
        <v>1</v>
      </c>
      <c r="C128" t="s">
        <v>35</v>
      </c>
      <c r="D128" t="s">
        <v>36</v>
      </c>
      <c r="E128">
        <v>147</v>
      </c>
      <c r="F128" t="s">
        <v>45</v>
      </c>
      <c r="G128">
        <v>23</v>
      </c>
      <c r="H128">
        <v>4</v>
      </c>
      <c r="I128" t="s">
        <v>51</v>
      </c>
      <c r="J128">
        <v>1</v>
      </c>
      <c r="K128">
        <v>165</v>
      </c>
      <c r="L128">
        <v>4</v>
      </c>
      <c r="M128" t="s">
        <v>39</v>
      </c>
      <c r="N128">
        <v>94</v>
      </c>
      <c r="O128">
        <v>3</v>
      </c>
      <c r="P128">
        <v>3</v>
      </c>
      <c r="Q128" t="s">
        <v>54</v>
      </c>
      <c r="R128">
        <v>4</v>
      </c>
      <c r="S128" t="s">
        <v>48</v>
      </c>
      <c r="T128">
        <v>10312</v>
      </c>
      <c r="U128">
        <v>3465</v>
      </c>
      <c r="V128">
        <v>1</v>
      </c>
      <c r="W128" t="s">
        <v>42</v>
      </c>
      <c r="X128" t="s">
        <v>43</v>
      </c>
      <c r="Y128">
        <v>12</v>
      </c>
      <c r="Z128">
        <v>3</v>
      </c>
      <c r="AA128">
        <v>4</v>
      </c>
      <c r="AB128">
        <v>80</v>
      </c>
      <c r="AC128">
        <v>1</v>
      </c>
      <c r="AD128">
        <v>40</v>
      </c>
      <c r="AE128">
        <v>3</v>
      </c>
      <c r="AF128">
        <v>2</v>
      </c>
      <c r="AG128">
        <v>40</v>
      </c>
      <c r="AH128">
        <v>10</v>
      </c>
      <c r="AI128">
        <v>15</v>
      </c>
      <c r="AJ128">
        <v>6</v>
      </c>
    </row>
    <row r="129" spans="1:36" x14ac:dyDescent="0.3">
      <c r="A129">
        <v>19</v>
      </c>
      <c r="B129">
        <f t="shared" si="1"/>
        <v>1</v>
      </c>
      <c r="C129" t="s">
        <v>35</v>
      </c>
      <c r="D129" t="s">
        <v>36</v>
      </c>
      <c r="E129">
        <v>528</v>
      </c>
      <c r="F129" t="s">
        <v>37</v>
      </c>
      <c r="G129">
        <v>22</v>
      </c>
      <c r="H129">
        <v>1</v>
      </c>
      <c r="I129" t="s">
        <v>59</v>
      </c>
      <c r="J129">
        <v>1</v>
      </c>
      <c r="K129">
        <v>167</v>
      </c>
      <c r="L129">
        <v>4</v>
      </c>
      <c r="M129" t="s">
        <v>46</v>
      </c>
      <c r="N129">
        <v>50</v>
      </c>
      <c r="O129">
        <v>3</v>
      </c>
      <c r="P129">
        <v>1</v>
      </c>
      <c r="Q129" t="s">
        <v>57</v>
      </c>
      <c r="R129">
        <v>3</v>
      </c>
      <c r="S129" t="s">
        <v>41</v>
      </c>
      <c r="T129">
        <v>1675</v>
      </c>
      <c r="U129">
        <v>26820</v>
      </c>
      <c r="V129">
        <v>1</v>
      </c>
      <c r="W129" t="s">
        <v>42</v>
      </c>
      <c r="X129" t="s">
        <v>35</v>
      </c>
      <c r="Y129">
        <v>19</v>
      </c>
      <c r="Z129">
        <v>3</v>
      </c>
      <c r="AA129">
        <v>4</v>
      </c>
      <c r="AB129">
        <v>80</v>
      </c>
      <c r="AC129">
        <v>0</v>
      </c>
      <c r="AD129">
        <v>0</v>
      </c>
      <c r="AE129">
        <v>2</v>
      </c>
      <c r="AF129">
        <v>2</v>
      </c>
      <c r="AG129">
        <v>0</v>
      </c>
      <c r="AH129">
        <v>0</v>
      </c>
      <c r="AI129">
        <v>0</v>
      </c>
      <c r="AJ129">
        <v>0</v>
      </c>
    </row>
    <row r="130" spans="1:36" x14ac:dyDescent="0.3">
      <c r="A130">
        <v>22</v>
      </c>
      <c r="B130">
        <f t="shared" si="1"/>
        <v>0</v>
      </c>
      <c r="C130" t="s">
        <v>43</v>
      </c>
      <c r="D130" t="s">
        <v>36</v>
      </c>
      <c r="E130">
        <v>594</v>
      </c>
      <c r="F130" t="s">
        <v>45</v>
      </c>
      <c r="G130">
        <v>2</v>
      </c>
      <c r="H130">
        <v>1</v>
      </c>
      <c r="I130" t="s">
        <v>60</v>
      </c>
      <c r="J130">
        <v>1</v>
      </c>
      <c r="K130">
        <v>169</v>
      </c>
      <c r="L130">
        <v>3</v>
      </c>
      <c r="M130" t="s">
        <v>46</v>
      </c>
      <c r="N130">
        <v>100</v>
      </c>
      <c r="O130">
        <v>3</v>
      </c>
      <c r="P130">
        <v>1</v>
      </c>
      <c r="Q130" t="s">
        <v>50</v>
      </c>
      <c r="R130">
        <v>4</v>
      </c>
      <c r="S130" t="s">
        <v>48</v>
      </c>
      <c r="T130">
        <v>2523</v>
      </c>
      <c r="U130">
        <v>19299</v>
      </c>
      <c r="V130">
        <v>0</v>
      </c>
      <c r="W130" t="s">
        <v>42</v>
      </c>
      <c r="X130" t="s">
        <v>43</v>
      </c>
      <c r="Y130">
        <v>14</v>
      </c>
      <c r="Z130">
        <v>3</v>
      </c>
      <c r="AA130">
        <v>3</v>
      </c>
      <c r="AB130">
        <v>80</v>
      </c>
      <c r="AC130">
        <v>1</v>
      </c>
      <c r="AD130">
        <v>3</v>
      </c>
      <c r="AE130">
        <v>2</v>
      </c>
      <c r="AF130">
        <v>3</v>
      </c>
      <c r="AG130">
        <v>2</v>
      </c>
      <c r="AH130">
        <v>1</v>
      </c>
      <c r="AI130">
        <v>2</v>
      </c>
      <c r="AJ130">
        <v>1</v>
      </c>
    </row>
    <row r="131" spans="1:36" x14ac:dyDescent="0.3">
      <c r="A131">
        <v>49</v>
      </c>
      <c r="B131">
        <f t="shared" ref="B131:B194" si="2">IF(C131="Yes",1,0)</f>
        <v>0</v>
      </c>
      <c r="C131" t="s">
        <v>43</v>
      </c>
      <c r="D131" t="s">
        <v>36</v>
      </c>
      <c r="E131">
        <v>470</v>
      </c>
      <c r="F131" t="s">
        <v>45</v>
      </c>
      <c r="G131">
        <v>20</v>
      </c>
      <c r="H131">
        <v>4</v>
      </c>
      <c r="I131" t="s">
        <v>51</v>
      </c>
      <c r="J131">
        <v>1</v>
      </c>
      <c r="K131">
        <v>170</v>
      </c>
      <c r="L131">
        <v>3</v>
      </c>
      <c r="M131" t="s">
        <v>39</v>
      </c>
      <c r="N131">
        <v>96</v>
      </c>
      <c r="O131">
        <v>3</v>
      </c>
      <c r="P131">
        <v>2</v>
      </c>
      <c r="Q131" t="s">
        <v>53</v>
      </c>
      <c r="R131">
        <v>1</v>
      </c>
      <c r="S131" t="s">
        <v>48</v>
      </c>
      <c r="T131">
        <v>6567</v>
      </c>
      <c r="U131">
        <v>5549</v>
      </c>
      <c r="V131">
        <v>1</v>
      </c>
      <c r="W131" t="s">
        <v>42</v>
      </c>
      <c r="X131" t="s">
        <v>43</v>
      </c>
      <c r="Y131">
        <v>14</v>
      </c>
      <c r="Z131">
        <v>3</v>
      </c>
      <c r="AA131">
        <v>3</v>
      </c>
      <c r="AB131">
        <v>80</v>
      </c>
      <c r="AC131">
        <v>0</v>
      </c>
      <c r="AD131">
        <v>16</v>
      </c>
      <c r="AE131">
        <v>2</v>
      </c>
      <c r="AF131">
        <v>2</v>
      </c>
      <c r="AG131">
        <v>15</v>
      </c>
      <c r="AH131">
        <v>11</v>
      </c>
      <c r="AI131">
        <v>5</v>
      </c>
      <c r="AJ131">
        <v>11</v>
      </c>
    </row>
    <row r="132" spans="1:36" x14ac:dyDescent="0.3">
      <c r="A132">
        <v>43</v>
      </c>
      <c r="B132">
        <f t="shared" si="2"/>
        <v>0</v>
      </c>
      <c r="C132" t="s">
        <v>43</v>
      </c>
      <c r="D132" t="s">
        <v>44</v>
      </c>
      <c r="E132">
        <v>957</v>
      </c>
      <c r="F132" t="s">
        <v>45</v>
      </c>
      <c r="G132">
        <v>28</v>
      </c>
      <c r="H132">
        <v>3</v>
      </c>
      <c r="I132" t="s">
        <v>51</v>
      </c>
      <c r="J132">
        <v>1</v>
      </c>
      <c r="K132">
        <v>171</v>
      </c>
      <c r="L132">
        <v>2</v>
      </c>
      <c r="M132" t="s">
        <v>39</v>
      </c>
      <c r="N132">
        <v>72</v>
      </c>
      <c r="O132">
        <v>4</v>
      </c>
      <c r="P132">
        <v>1</v>
      </c>
      <c r="Q132" t="s">
        <v>47</v>
      </c>
      <c r="R132">
        <v>3</v>
      </c>
      <c r="S132" t="s">
        <v>41</v>
      </c>
      <c r="T132">
        <v>4739</v>
      </c>
      <c r="U132">
        <v>16090</v>
      </c>
      <c r="V132">
        <v>4</v>
      </c>
      <c r="W132" t="s">
        <v>42</v>
      </c>
      <c r="X132" t="s">
        <v>43</v>
      </c>
      <c r="Y132">
        <v>12</v>
      </c>
      <c r="Z132">
        <v>3</v>
      </c>
      <c r="AA132">
        <v>4</v>
      </c>
      <c r="AB132">
        <v>80</v>
      </c>
      <c r="AC132">
        <v>0</v>
      </c>
      <c r="AD132">
        <v>18</v>
      </c>
      <c r="AE132">
        <v>2</v>
      </c>
      <c r="AF132">
        <v>3</v>
      </c>
      <c r="AG132">
        <v>3</v>
      </c>
      <c r="AH132">
        <v>2</v>
      </c>
      <c r="AI132">
        <v>1</v>
      </c>
      <c r="AJ132">
        <v>2</v>
      </c>
    </row>
    <row r="133" spans="1:36" x14ac:dyDescent="0.3">
      <c r="A133">
        <v>50</v>
      </c>
      <c r="B133">
        <f t="shared" si="2"/>
        <v>0</v>
      </c>
      <c r="C133" t="s">
        <v>43</v>
      </c>
      <c r="D133" t="s">
        <v>44</v>
      </c>
      <c r="E133">
        <v>809</v>
      </c>
      <c r="F133" t="s">
        <v>37</v>
      </c>
      <c r="G133">
        <v>12</v>
      </c>
      <c r="H133">
        <v>3</v>
      </c>
      <c r="I133" t="s">
        <v>59</v>
      </c>
      <c r="J133">
        <v>1</v>
      </c>
      <c r="K133">
        <v>174</v>
      </c>
      <c r="L133">
        <v>3</v>
      </c>
      <c r="M133" t="s">
        <v>39</v>
      </c>
      <c r="N133">
        <v>77</v>
      </c>
      <c r="O133">
        <v>3</v>
      </c>
      <c r="P133">
        <v>3</v>
      </c>
      <c r="Q133" t="s">
        <v>40</v>
      </c>
      <c r="R133">
        <v>4</v>
      </c>
      <c r="S133" t="s">
        <v>41</v>
      </c>
      <c r="T133">
        <v>9208</v>
      </c>
      <c r="U133">
        <v>6645</v>
      </c>
      <c r="V133">
        <v>4</v>
      </c>
      <c r="W133" t="s">
        <v>42</v>
      </c>
      <c r="X133" t="s">
        <v>43</v>
      </c>
      <c r="Y133">
        <v>11</v>
      </c>
      <c r="Z133">
        <v>3</v>
      </c>
      <c r="AA133">
        <v>4</v>
      </c>
      <c r="AB133">
        <v>80</v>
      </c>
      <c r="AC133">
        <v>0</v>
      </c>
      <c r="AD133">
        <v>16</v>
      </c>
      <c r="AE133">
        <v>3</v>
      </c>
      <c r="AF133">
        <v>3</v>
      </c>
      <c r="AG133">
        <v>2</v>
      </c>
      <c r="AH133">
        <v>2</v>
      </c>
      <c r="AI133">
        <v>2</v>
      </c>
      <c r="AJ133">
        <v>1</v>
      </c>
    </row>
    <row r="134" spans="1:36" x14ac:dyDescent="0.3">
      <c r="A134">
        <v>31</v>
      </c>
      <c r="B134">
        <f t="shared" si="2"/>
        <v>1</v>
      </c>
      <c r="C134" t="s">
        <v>35</v>
      </c>
      <c r="D134" t="s">
        <v>36</v>
      </c>
      <c r="E134">
        <v>542</v>
      </c>
      <c r="F134" t="s">
        <v>37</v>
      </c>
      <c r="G134">
        <v>20</v>
      </c>
      <c r="H134">
        <v>3</v>
      </c>
      <c r="I134" t="s">
        <v>38</v>
      </c>
      <c r="J134">
        <v>1</v>
      </c>
      <c r="K134">
        <v>175</v>
      </c>
      <c r="L134">
        <v>2</v>
      </c>
      <c r="M134" t="s">
        <v>39</v>
      </c>
      <c r="N134">
        <v>71</v>
      </c>
      <c r="O134">
        <v>1</v>
      </c>
      <c r="P134">
        <v>2</v>
      </c>
      <c r="Q134" t="s">
        <v>40</v>
      </c>
      <c r="R134">
        <v>3</v>
      </c>
      <c r="S134" t="s">
        <v>48</v>
      </c>
      <c r="T134">
        <v>4559</v>
      </c>
      <c r="U134">
        <v>24788</v>
      </c>
      <c r="V134">
        <v>3</v>
      </c>
      <c r="W134" t="s">
        <v>42</v>
      </c>
      <c r="X134" t="s">
        <v>35</v>
      </c>
      <c r="Y134">
        <v>11</v>
      </c>
      <c r="Z134">
        <v>3</v>
      </c>
      <c r="AA134">
        <v>3</v>
      </c>
      <c r="AB134">
        <v>80</v>
      </c>
      <c r="AC134">
        <v>1</v>
      </c>
      <c r="AD134">
        <v>4</v>
      </c>
      <c r="AE134">
        <v>2</v>
      </c>
      <c r="AF134">
        <v>3</v>
      </c>
      <c r="AG134">
        <v>2</v>
      </c>
      <c r="AH134">
        <v>2</v>
      </c>
      <c r="AI134">
        <v>2</v>
      </c>
      <c r="AJ134">
        <v>2</v>
      </c>
    </row>
    <row r="135" spans="1:36" x14ac:dyDescent="0.3">
      <c r="A135">
        <v>41</v>
      </c>
      <c r="B135">
        <f t="shared" si="2"/>
        <v>0</v>
      </c>
      <c r="C135" t="s">
        <v>43</v>
      </c>
      <c r="D135" t="s">
        <v>36</v>
      </c>
      <c r="E135">
        <v>802</v>
      </c>
      <c r="F135" t="s">
        <v>37</v>
      </c>
      <c r="G135">
        <v>9</v>
      </c>
      <c r="H135">
        <v>1</v>
      </c>
      <c r="I135" t="s">
        <v>38</v>
      </c>
      <c r="J135">
        <v>1</v>
      </c>
      <c r="K135">
        <v>176</v>
      </c>
      <c r="L135">
        <v>3</v>
      </c>
      <c r="M135" t="s">
        <v>46</v>
      </c>
      <c r="N135">
        <v>96</v>
      </c>
      <c r="O135">
        <v>3</v>
      </c>
      <c r="P135">
        <v>3</v>
      </c>
      <c r="Q135" t="s">
        <v>40</v>
      </c>
      <c r="R135">
        <v>3</v>
      </c>
      <c r="S135" t="s">
        <v>52</v>
      </c>
      <c r="T135">
        <v>8189</v>
      </c>
      <c r="U135">
        <v>21196</v>
      </c>
      <c r="V135">
        <v>3</v>
      </c>
      <c r="W135" t="s">
        <v>42</v>
      </c>
      <c r="X135" t="s">
        <v>35</v>
      </c>
      <c r="Y135">
        <v>13</v>
      </c>
      <c r="Z135">
        <v>3</v>
      </c>
      <c r="AA135">
        <v>3</v>
      </c>
      <c r="AB135">
        <v>80</v>
      </c>
      <c r="AC135">
        <v>1</v>
      </c>
      <c r="AD135">
        <v>12</v>
      </c>
      <c r="AE135">
        <v>2</v>
      </c>
      <c r="AF135">
        <v>3</v>
      </c>
      <c r="AG135">
        <v>9</v>
      </c>
      <c r="AH135">
        <v>7</v>
      </c>
      <c r="AI135">
        <v>0</v>
      </c>
      <c r="AJ135">
        <v>7</v>
      </c>
    </row>
    <row r="136" spans="1:36" x14ac:dyDescent="0.3">
      <c r="A136">
        <v>26</v>
      </c>
      <c r="B136">
        <f t="shared" si="2"/>
        <v>0</v>
      </c>
      <c r="C136" t="s">
        <v>43</v>
      </c>
      <c r="D136" t="s">
        <v>36</v>
      </c>
      <c r="E136">
        <v>1355</v>
      </c>
      <c r="F136" t="s">
        <v>61</v>
      </c>
      <c r="G136">
        <v>25</v>
      </c>
      <c r="H136">
        <v>1</v>
      </c>
      <c r="I136" t="s">
        <v>38</v>
      </c>
      <c r="J136">
        <v>1</v>
      </c>
      <c r="K136">
        <v>177</v>
      </c>
      <c r="L136">
        <v>3</v>
      </c>
      <c r="M136" t="s">
        <v>39</v>
      </c>
      <c r="N136">
        <v>61</v>
      </c>
      <c r="O136">
        <v>3</v>
      </c>
      <c r="P136">
        <v>1</v>
      </c>
      <c r="Q136" t="s">
        <v>61</v>
      </c>
      <c r="R136">
        <v>3</v>
      </c>
      <c r="S136" t="s">
        <v>48</v>
      </c>
      <c r="T136">
        <v>2942</v>
      </c>
      <c r="U136">
        <v>8916</v>
      </c>
      <c r="V136">
        <v>1</v>
      </c>
      <c r="W136" t="s">
        <v>42</v>
      </c>
      <c r="X136" t="s">
        <v>43</v>
      </c>
      <c r="Y136">
        <v>23</v>
      </c>
      <c r="Z136">
        <v>4</v>
      </c>
      <c r="AA136">
        <v>4</v>
      </c>
      <c r="AB136">
        <v>80</v>
      </c>
      <c r="AC136">
        <v>1</v>
      </c>
      <c r="AD136">
        <v>8</v>
      </c>
      <c r="AE136">
        <v>3</v>
      </c>
      <c r="AF136">
        <v>3</v>
      </c>
      <c r="AG136">
        <v>8</v>
      </c>
      <c r="AH136">
        <v>7</v>
      </c>
      <c r="AI136">
        <v>5</v>
      </c>
      <c r="AJ136">
        <v>7</v>
      </c>
    </row>
    <row r="137" spans="1:36" x14ac:dyDescent="0.3">
      <c r="A137">
        <v>36</v>
      </c>
      <c r="B137">
        <f t="shared" si="2"/>
        <v>0</v>
      </c>
      <c r="C137" t="s">
        <v>43</v>
      </c>
      <c r="D137" t="s">
        <v>36</v>
      </c>
      <c r="E137">
        <v>216</v>
      </c>
      <c r="F137" t="s">
        <v>45</v>
      </c>
      <c r="G137">
        <v>6</v>
      </c>
      <c r="H137">
        <v>2</v>
      </c>
      <c r="I137" t="s">
        <v>51</v>
      </c>
      <c r="J137">
        <v>1</v>
      </c>
      <c r="K137">
        <v>178</v>
      </c>
      <c r="L137">
        <v>2</v>
      </c>
      <c r="M137" t="s">
        <v>46</v>
      </c>
      <c r="N137">
        <v>84</v>
      </c>
      <c r="O137">
        <v>3</v>
      </c>
      <c r="P137">
        <v>2</v>
      </c>
      <c r="Q137" t="s">
        <v>53</v>
      </c>
      <c r="R137">
        <v>2</v>
      </c>
      <c r="S137" t="s">
        <v>52</v>
      </c>
      <c r="T137">
        <v>4941</v>
      </c>
      <c r="U137">
        <v>2819</v>
      </c>
      <c r="V137">
        <v>6</v>
      </c>
      <c r="W137" t="s">
        <v>42</v>
      </c>
      <c r="X137" t="s">
        <v>43</v>
      </c>
      <c r="Y137">
        <v>20</v>
      </c>
      <c r="Z137">
        <v>4</v>
      </c>
      <c r="AA137">
        <v>4</v>
      </c>
      <c r="AB137">
        <v>80</v>
      </c>
      <c r="AC137">
        <v>2</v>
      </c>
      <c r="AD137">
        <v>7</v>
      </c>
      <c r="AE137">
        <v>0</v>
      </c>
      <c r="AF137">
        <v>3</v>
      </c>
      <c r="AG137">
        <v>3</v>
      </c>
      <c r="AH137">
        <v>2</v>
      </c>
      <c r="AI137">
        <v>0</v>
      </c>
      <c r="AJ137">
        <v>1</v>
      </c>
    </row>
    <row r="138" spans="1:36" x14ac:dyDescent="0.3">
      <c r="A138">
        <v>51</v>
      </c>
      <c r="B138">
        <f t="shared" si="2"/>
        <v>1</v>
      </c>
      <c r="C138" t="s">
        <v>35</v>
      </c>
      <c r="D138" t="s">
        <v>44</v>
      </c>
      <c r="E138">
        <v>1150</v>
      </c>
      <c r="F138" t="s">
        <v>45</v>
      </c>
      <c r="G138">
        <v>8</v>
      </c>
      <c r="H138">
        <v>4</v>
      </c>
      <c r="I138" t="s">
        <v>38</v>
      </c>
      <c r="J138">
        <v>1</v>
      </c>
      <c r="K138">
        <v>179</v>
      </c>
      <c r="L138">
        <v>1</v>
      </c>
      <c r="M138" t="s">
        <v>46</v>
      </c>
      <c r="N138">
        <v>53</v>
      </c>
      <c r="O138">
        <v>1</v>
      </c>
      <c r="P138">
        <v>3</v>
      </c>
      <c r="Q138" t="s">
        <v>53</v>
      </c>
      <c r="R138">
        <v>4</v>
      </c>
      <c r="S138" t="s">
        <v>41</v>
      </c>
      <c r="T138">
        <v>10650</v>
      </c>
      <c r="U138">
        <v>25150</v>
      </c>
      <c r="V138">
        <v>2</v>
      </c>
      <c r="W138" t="s">
        <v>42</v>
      </c>
      <c r="X138" t="s">
        <v>43</v>
      </c>
      <c r="Y138">
        <v>15</v>
      </c>
      <c r="Z138">
        <v>3</v>
      </c>
      <c r="AA138">
        <v>4</v>
      </c>
      <c r="AB138">
        <v>80</v>
      </c>
      <c r="AC138">
        <v>0</v>
      </c>
      <c r="AD138">
        <v>18</v>
      </c>
      <c r="AE138">
        <v>2</v>
      </c>
      <c r="AF138">
        <v>3</v>
      </c>
      <c r="AG138">
        <v>4</v>
      </c>
      <c r="AH138">
        <v>2</v>
      </c>
      <c r="AI138">
        <v>0</v>
      </c>
      <c r="AJ138">
        <v>3</v>
      </c>
    </row>
    <row r="139" spans="1:36" x14ac:dyDescent="0.3">
      <c r="A139">
        <v>39</v>
      </c>
      <c r="B139">
        <f t="shared" si="2"/>
        <v>0</v>
      </c>
      <c r="C139" t="s">
        <v>43</v>
      </c>
      <c r="D139" t="s">
        <v>36</v>
      </c>
      <c r="E139">
        <v>1329</v>
      </c>
      <c r="F139" t="s">
        <v>37</v>
      </c>
      <c r="G139">
        <v>4</v>
      </c>
      <c r="H139">
        <v>4</v>
      </c>
      <c r="I139" t="s">
        <v>38</v>
      </c>
      <c r="J139">
        <v>1</v>
      </c>
      <c r="K139">
        <v>182</v>
      </c>
      <c r="L139">
        <v>4</v>
      </c>
      <c r="M139" t="s">
        <v>39</v>
      </c>
      <c r="N139">
        <v>47</v>
      </c>
      <c r="O139">
        <v>2</v>
      </c>
      <c r="P139">
        <v>2</v>
      </c>
      <c r="Q139" t="s">
        <v>40</v>
      </c>
      <c r="R139">
        <v>3</v>
      </c>
      <c r="S139" t="s">
        <v>48</v>
      </c>
      <c r="T139">
        <v>5902</v>
      </c>
      <c r="U139">
        <v>14590</v>
      </c>
      <c r="V139">
        <v>4</v>
      </c>
      <c r="W139" t="s">
        <v>42</v>
      </c>
      <c r="X139" t="s">
        <v>43</v>
      </c>
      <c r="Y139">
        <v>14</v>
      </c>
      <c r="Z139">
        <v>3</v>
      </c>
      <c r="AA139">
        <v>3</v>
      </c>
      <c r="AB139">
        <v>80</v>
      </c>
      <c r="AC139">
        <v>1</v>
      </c>
      <c r="AD139">
        <v>17</v>
      </c>
      <c r="AE139">
        <v>1</v>
      </c>
      <c r="AF139">
        <v>4</v>
      </c>
      <c r="AG139">
        <v>15</v>
      </c>
      <c r="AH139">
        <v>11</v>
      </c>
      <c r="AI139">
        <v>5</v>
      </c>
      <c r="AJ139">
        <v>9</v>
      </c>
    </row>
    <row r="140" spans="1:36" x14ac:dyDescent="0.3">
      <c r="A140">
        <v>25</v>
      </c>
      <c r="B140">
        <f t="shared" si="2"/>
        <v>0</v>
      </c>
      <c r="C140" t="s">
        <v>43</v>
      </c>
      <c r="D140" t="s">
        <v>36</v>
      </c>
      <c r="E140">
        <v>959</v>
      </c>
      <c r="F140" t="s">
        <v>37</v>
      </c>
      <c r="G140">
        <v>28</v>
      </c>
      <c r="H140">
        <v>3</v>
      </c>
      <c r="I140" t="s">
        <v>38</v>
      </c>
      <c r="J140">
        <v>1</v>
      </c>
      <c r="K140">
        <v>183</v>
      </c>
      <c r="L140">
        <v>1</v>
      </c>
      <c r="M140" t="s">
        <v>46</v>
      </c>
      <c r="N140">
        <v>41</v>
      </c>
      <c r="O140">
        <v>2</v>
      </c>
      <c r="P140">
        <v>2</v>
      </c>
      <c r="Q140" t="s">
        <v>40</v>
      </c>
      <c r="R140">
        <v>3</v>
      </c>
      <c r="S140" t="s">
        <v>48</v>
      </c>
      <c r="T140">
        <v>8639</v>
      </c>
      <c r="U140">
        <v>24835</v>
      </c>
      <c r="V140">
        <v>2</v>
      </c>
      <c r="W140" t="s">
        <v>42</v>
      </c>
      <c r="X140" t="s">
        <v>43</v>
      </c>
      <c r="Y140">
        <v>18</v>
      </c>
      <c r="Z140">
        <v>3</v>
      </c>
      <c r="AA140">
        <v>4</v>
      </c>
      <c r="AB140">
        <v>80</v>
      </c>
      <c r="AC140">
        <v>0</v>
      </c>
      <c r="AD140">
        <v>6</v>
      </c>
      <c r="AE140">
        <v>3</v>
      </c>
      <c r="AF140">
        <v>3</v>
      </c>
      <c r="AG140">
        <v>2</v>
      </c>
      <c r="AH140">
        <v>2</v>
      </c>
      <c r="AI140">
        <v>2</v>
      </c>
      <c r="AJ140">
        <v>2</v>
      </c>
    </row>
    <row r="141" spans="1:36" x14ac:dyDescent="0.3">
      <c r="A141">
        <v>30</v>
      </c>
      <c r="B141">
        <f t="shared" si="2"/>
        <v>0</v>
      </c>
      <c r="C141" t="s">
        <v>43</v>
      </c>
      <c r="D141" t="s">
        <v>36</v>
      </c>
      <c r="E141">
        <v>1240</v>
      </c>
      <c r="F141" t="s">
        <v>61</v>
      </c>
      <c r="G141">
        <v>9</v>
      </c>
      <c r="H141">
        <v>3</v>
      </c>
      <c r="I141" t="s">
        <v>61</v>
      </c>
      <c r="J141">
        <v>1</v>
      </c>
      <c r="K141">
        <v>184</v>
      </c>
      <c r="L141">
        <v>3</v>
      </c>
      <c r="M141" t="s">
        <v>46</v>
      </c>
      <c r="N141">
        <v>48</v>
      </c>
      <c r="O141">
        <v>3</v>
      </c>
      <c r="P141">
        <v>2</v>
      </c>
      <c r="Q141" t="s">
        <v>61</v>
      </c>
      <c r="R141">
        <v>4</v>
      </c>
      <c r="S141" t="s">
        <v>48</v>
      </c>
      <c r="T141">
        <v>6347</v>
      </c>
      <c r="U141">
        <v>13982</v>
      </c>
      <c r="V141">
        <v>0</v>
      </c>
      <c r="W141" t="s">
        <v>42</v>
      </c>
      <c r="X141" t="s">
        <v>35</v>
      </c>
      <c r="Y141">
        <v>19</v>
      </c>
      <c r="Z141">
        <v>3</v>
      </c>
      <c r="AA141">
        <v>4</v>
      </c>
      <c r="AB141">
        <v>80</v>
      </c>
      <c r="AC141">
        <v>0</v>
      </c>
      <c r="AD141">
        <v>12</v>
      </c>
      <c r="AE141">
        <v>2</v>
      </c>
      <c r="AF141">
        <v>1</v>
      </c>
      <c r="AG141">
        <v>11</v>
      </c>
      <c r="AH141">
        <v>9</v>
      </c>
      <c r="AI141">
        <v>4</v>
      </c>
      <c r="AJ141">
        <v>7</v>
      </c>
    </row>
    <row r="142" spans="1:36" x14ac:dyDescent="0.3">
      <c r="A142">
        <v>32</v>
      </c>
      <c r="B142">
        <f t="shared" si="2"/>
        <v>1</v>
      </c>
      <c r="C142" t="s">
        <v>35</v>
      </c>
      <c r="D142" t="s">
        <v>36</v>
      </c>
      <c r="E142">
        <v>1033</v>
      </c>
      <c r="F142" t="s">
        <v>45</v>
      </c>
      <c r="G142">
        <v>9</v>
      </c>
      <c r="H142">
        <v>3</v>
      </c>
      <c r="I142" t="s">
        <v>51</v>
      </c>
      <c r="J142">
        <v>1</v>
      </c>
      <c r="K142">
        <v>190</v>
      </c>
      <c r="L142">
        <v>1</v>
      </c>
      <c r="M142" t="s">
        <v>39</v>
      </c>
      <c r="N142">
        <v>41</v>
      </c>
      <c r="O142">
        <v>3</v>
      </c>
      <c r="P142">
        <v>1</v>
      </c>
      <c r="Q142" t="s">
        <v>50</v>
      </c>
      <c r="R142">
        <v>1</v>
      </c>
      <c r="S142" t="s">
        <v>41</v>
      </c>
      <c r="T142">
        <v>4200</v>
      </c>
      <c r="U142">
        <v>10224</v>
      </c>
      <c r="V142">
        <v>7</v>
      </c>
      <c r="W142" t="s">
        <v>42</v>
      </c>
      <c r="X142" t="s">
        <v>43</v>
      </c>
      <c r="Y142">
        <v>22</v>
      </c>
      <c r="Z142">
        <v>4</v>
      </c>
      <c r="AA142">
        <v>1</v>
      </c>
      <c r="AB142">
        <v>80</v>
      </c>
      <c r="AC142">
        <v>0</v>
      </c>
      <c r="AD142">
        <v>10</v>
      </c>
      <c r="AE142">
        <v>2</v>
      </c>
      <c r="AF142">
        <v>4</v>
      </c>
      <c r="AG142">
        <v>5</v>
      </c>
      <c r="AH142">
        <v>4</v>
      </c>
      <c r="AI142">
        <v>0</v>
      </c>
      <c r="AJ142">
        <v>4</v>
      </c>
    </row>
    <row r="143" spans="1:36" x14ac:dyDescent="0.3">
      <c r="A143">
        <v>45</v>
      </c>
      <c r="B143">
        <f t="shared" si="2"/>
        <v>0</v>
      </c>
      <c r="C143" t="s">
        <v>43</v>
      </c>
      <c r="D143" t="s">
        <v>36</v>
      </c>
      <c r="E143">
        <v>1316</v>
      </c>
      <c r="F143" t="s">
        <v>45</v>
      </c>
      <c r="G143">
        <v>29</v>
      </c>
      <c r="H143">
        <v>3</v>
      </c>
      <c r="I143" t="s">
        <v>51</v>
      </c>
      <c r="J143">
        <v>1</v>
      </c>
      <c r="K143">
        <v>192</v>
      </c>
      <c r="L143">
        <v>3</v>
      </c>
      <c r="M143" t="s">
        <v>46</v>
      </c>
      <c r="N143">
        <v>83</v>
      </c>
      <c r="O143">
        <v>3</v>
      </c>
      <c r="P143">
        <v>1</v>
      </c>
      <c r="Q143" t="s">
        <v>47</v>
      </c>
      <c r="R143">
        <v>4</v>
      </c>
      <c r="S143" t="s">
        <v>41</v>
      </c>
      <c r="T143">
        <v>3452</v>
      </c>
      <c r="U143">
        <v>9752</v>
      </c>
      <c r="V143">
        <v>5</v>
      </c>
      <c r="W143" t="s">
        <v>42</v>
      </c>
      <c r="X143" t="s">
        <v>43</v>
      </c>
      <c r="Y143">
        <v>13</v>
      </c>
      <c r="Z143">
        <v>3</v>
      </c>
      <c r="AA143">
        <v>2</v>
      </c>
      <c r="AB143">
        <v>80</v>
      </c>
      <c r="AC143">
        <v>0</v>
      </c>
      <c r="AD143">
        <v>9</v>
      </c>
      <c r="AE143">
        <v>2</v>
      </c>
      <c r="AF143">
        <v>2</v>
      </c>
      <c r="AG143">
        <v>6</v>
      </c>
      <c r="AH143">
        <v>5</v>
      </c>
      <c r="AI143">
        <v>0</v>
      </c>
      <c r="AJ143">
        <v>3</v>
      </c>
    </row>
    <row r="144" spans="1:36" x14ac:dyDescent="0.3">
      <c r="A144">
        <v>38</v>
      </c>
      <c r="B144">
        <f t="shared" si="2"/>
        <v>0</v>
      </c>
      <c r="C144" t="s">
        <v>43</v>
      </c>
      <c r="D144" t="s">
        <v>36</v>
      </c>
      <c r="E144">
        <v>364</v>
      </c>
      <c r="F144" t="s">
        <v>45</v>
      </c>
      <c r="G144">
        <v>3</v>
      </c>
      <c r="H144">
        <v>5</v>
      </c>
      <c r="I144" t="s">
        <v>60</v>
      </c>
      <c r="J144">
        <v>1</v>
      </c>
      <c r="K144">
        <v>193</v>
      </c>
      <c r="L144">
        <v>4</v>
      </c>
      <c r="M144" t="s">
        <v>39</v>
      </c>
      <c r="N144">
        <v>32</v>
      </c>
      <c r="O144">
        <v>3</v>
      </c>
      <c r="P144">
        <v>2</v>
      </c>
      <c r="Q144" t="s">
        <v>47</v>
      </c>
      <c r="R144">
        <v>3</v>
      </c>
      <c r="S144" t="s">
        <v>41</v>
      </c>
      <c r="T144">
        <v>4317</v>
      </c>
      <c r="U144">
        <v>2302</v>
      </c>
      <c r="V144">
        <v>3</v>
      </c>
      <c r="W144" t="s">
        <v>42</v>
      </c>
      <c r="X144" t="s">
        <v>35</v>
      </c>
      <c r="Y144">
        <v>20</v>
      </c>
      <c r="Z144">
        <v>4</v>
      </c>
      <c r="AA144">
        <v>2</v>
      </c>
      <c r="AB144">
        <v>80</v>
      </c>
      <c r="AC144">
        <v>0</v>
      </c>
      <c r="AD144">
        <v>19</v>
      </c>
      <c r="AE144">
        <v>2</v>
      </c>
      <c r="AF144">
        <v>3</v>
      </c>
      <c r="AG144">
        <v>3</v>
      </c>
      <c r="AH144">
        <v>2</v>
      </c>
      <c r="AI144">
        <v>2</v>
      </c>
      <c r="AJ144">
        <v>2</v>
      </c>
    </row>
    <row r="145" spans="1:36" x14ac:dyDescent="0.3">
      <c r="A145">
        <v>30</v>
      </c>
      <c r="B145">
        <f t="shared" si="2"/>
        <v>0</v>
      </c>
      <c r="C145" t="s">
        <v>43</v>
      </c>
      <c r="D145" t="s">
        <v>36</v>
      </c>
      <c r="E145">
        <v>438</v>
      </c>
      <c r="F145" t="s">
        <v>45</v>
      </c>
      <c r="G145">
        <v>18</v>
      </c>
      <c r="H145">
        <v>3</v>
      </c>
      <c r="I145" t="s">
        <v>38</v>
      </c>
      <c r="J145">
        <v>1</v>
      </c>
      <c r="K145">
        <v>194</v>
      </c>
      <c r="L145">
        <v>1</v>
      </c>
      <c r="M145" t="s">
        <v>39</v>
      </c>
      <c r="N145">
        <v>75</v>
      </c>
      <c r="O145">
        <v>3</v>
      </c>
      <c r="P145">
        <v>1</v>
      </c>
      <c r="Q145" t="s">
        <v>47</v>
      </c>
      <c r="R145">
        <v>3</v>
      </c>
      <c r="S145" t="s">
        <v>41</v>
      </c>
      <c r="T145">
        <v>2632</v>
      </c>
      <c r="U145">
        <v>23910</v>
      </c>
      <c r="V145">
        <v>1</v>
      </c>
      <c r="W145" t="s">
        <v>42</v>
      </c>
      <c r="X145" t="s">
        <v>43</v>
      </c>
      <c r="Y145">
        <v>14</v>
      </c>
      <c r="Z145">
        <v>3</v>
      </c>
      <c r="AA145">
        <v>3</v>
      </c>
      <c r="AB145">
        <v>80</v>
      </c>
      <c r="AC145">
        <v>0</v>
      </c>
      <c r="AD145">
        <v>5</v>
      </c>
      <c r="AE145">
        <v>4</v>
      </c>
      <c r="AF145">
        <v>2</v>
      </c>
      <c r="AG145">
        <v>5</v>
      </c>
      <c r="AH145">
        <v>4</v>
      </c>
      <c r="AI145">
        <v>0</v>
      </c>
      <c r="AJ145">
        <v>4</v>
      </c>
    </row>
    <row r="146" spans="1:36" x14ac:dyDescent="0.3">
      <c r="A146">
        <v>32</v>
      </c>
      <c r="B146">
        <f t="shared" si="2"/>
        <v>0</v>
      </c>
      <c r="C146" t="s">
        <v>43</v>
      </c>
      <c r="D146" t="s">
        <v>44</v>
      </c>
      <c r="E146">
        <v>689</v>
      </c>
      <c r="F146" t="s">
        <v>37</v>
      </c>
      <c r="G146">
        <v>9</v>
      </c>
      <c r="H146">
        <v>2</v>
      </c>
      <c r="I146" t="s">
        <v>51</v>
      </c>
      <c r="J146">
        <v>1</v>
      </c>
      <c r="K146">
        <v>195</v>
      </c>
      <c r="L146">
        <v>4</v>
      </c>
      <c r="M146" t="s">
        <v>46</v>
      </c>
      <c r="N146">
        <v>35</v>
      </c>
      <c r="O146">
        <v>1</v>
      </c>
      <c r="P146">
        <v>2</v>
      </c>
      <c r="Q146" t="s">
        <v>40</v>
      </c>
      <c r="R146">
        <v>4</v>
      </c>
      <c r="S146" t="s">
        <v>52</v>
      </c>
      <c r="T146">
        <v>4668</v>
      </c>
      <c r="U146">
        <v>22812</v>
      </c>
      <c r="V146">
        <v>0</v>
      </c>
      <c r="W146" t="s">
        <v>42</v>
      </c>
      <c r="X146" t="s">
        <v>43</v>
      </c>
      <c r="Y146">
        <v>17</v>
      </c>
      <c r="Z146">
        <v>3</v>
      </c>
      <c r="AA146">
        <v>4</v>
      </c>
      <c r="AB146">
        <v>80</v>
      </c>
      <c r="AC146">
        <v>3</v>
      </c>
      <c r="AD146">
        <v>9</v>
      </c>
      <c r="AE146">
        <v>2</v>
      </c>
      <c r="AF146">
        <v>4</v>
      </c>
      <c r="AG146">
        <v>8</v>
      </c>
      <c r="AH146">
        <v>7</v>
      </c>
      <c r="AI146">
        <v>0</v>
      </c>
      <c r="AJ146">
        <v>7</v>
      </c>
    </row>
    <row r="147" spans="1:36" x14ac:dyDescent="0.3">
      <c r="A147">
        <v>30</v>
      </c>
      <c r="B147">
        <f t="shared" si="2"/>
        <v>0</v>
      </c>
      <c r="C147" t="s">
        <v>43</v>
      </c>
      <c r="D147" t="s">
        <v>36</v>
      </c>
      <c r="E147">
        <v>201</v>
      </c>
      <c r="F147" t="s">
        <v>45</v>
      </c>
      <c r="G147">
        <v>5</v>
      </c>
      <c r="H147">
        <v>3</v>
      </c>
      <c r="I147" t="s">
        <v>60</v>
      </c>
      <c r="J147">
        <v>1</v>
      </c>
      <c r="K147">
        <v>197</v>
      </c>
      <c r="L147">
        <v>4</v>
      </c>
      <c r="M147" t="s">
        <v>39</v>
      </c>
      <c r="N147">
        <v>84</v>
      </c>
      <c r="O147">
        <v>3</v>
      </c>
      <c r="P147">
        <v>1</v>
      </c>
      <c r="Q147" t="s">
        <v>47</v>
      </c>
      <c r="R147">
        <v>1</v>
      </c>
      <c r="S147" t="s">
        <v>52</v>
      </c>
      <c r="T147">
        <v>3204</v>
      </c>
      <c r="U147">
        <v>10415</v>
      </c>
      <c r="V147">
        <v>5</v>
      </c>
      <c r="W147" t="s">
        <v>42</v>
      </c>
      <c r="X147" t="s">
        <v>43</v>
      </c>
      <c r="Y147">
        <v>14</v>
      </c>
      <c r="Z147">
        <v>3</v>
      </c>
      <c r="AA147">
        <v>4</v>
      </c>
      <c r="AB147">
        <v>80</v>
      </c>
      <c r="AC147">
        <v>1</v>
      </c>
      <c r="AD147">
        <v>8</v>
      </c>
      <c r="AE147">
        <v>3</v>
      </c>
      <c r="AF147">
        <v>3</v>
      </c>
      <c r="AG147">
        <v>3</v>
      </c>
      <c r="AH147">
        <v>2</v>
      </c>
      <c r="AI147">
        <v>2</v>
      </c>
      <c r="AJ147">
        <v>2</v>
      </c>
    </row>
    <row r="148" spans="1:36" x14ac:dyDescent="0.3">
      <c r="A148">
        <v>30</v>
      </c>
      <c r="B148">
        <f t="shared" si="2"/>
        <v>0</v>
      </c>
      <c r="C148" t="s">
        <v>43</v>
      </c>
      <c r="D148" t="s">
        <v>36</v>
      </c>
      <c r="E148">
        <v>1427</v>
      </c>
      <c r="F148" t="s">
        <v>45</v>
      </c>
      <c r="G148">
        <v>2</v>
      </c>
      <c r="H148">
        <v>1</v>
      </c>
      <c r="I148" t="s">
        <v>51</v>
      </c>
      <c r="J148">
        <v>1</v>
      </c>
      <c r="K148">
        <v>198</v>
      </c>
      <c r="L148">
        <v>2</v>
      </c>
      <c r="M148" t="s">
        <v>46</v>
      </c>
      <c r="N148">
        <v>35</v>
      </c>
      <c r="O148">
        <v>2</v>
      </c>
      <c r="P148">
        <v>1</v>
      </c>
      <c r="Q148" t="s">
        <v>50</v>
      </c>
      <c r="R148">
        <v>4</v>
      </c>
      <c r="S148" t="s">
        <v>41</v>
      </c>
      <c r="T148">
        <v>2720</v>
      </c>
      <c r="U148">
        <v>11162</v>
      </c>
      <c r="V148">
        <v>0</v>
      </c>
      <c r="W148" t="s">
        <v>42</v>
      </c>
      <c r="X148" t="s">
        <v>43</v>
      </c>
      <c r="Y148">
        <v>13</v>
      </c>
      <c r="Z148">
        <v>3</v>
      </c>
      <c r="AA148">
        <v>4</v>
      </c>
      <c r="AB148">
        <v>80</v>
      </c>
      <c r="AC148">
        <v>0</v>
      </c>
      <c r="AD148">
        <v>6</v>
      </c>
      <c r="AE148">
        <v>3</v>
      </c>
      <c r="AF148">
        <v>3</v>
      </c>
      <c r="AG148">
        <v>5</v>
      </c>
      <c r="AH148">
        <v>3</v>
      </c>
      <c r="AI148">
        <v>1</v>
      </c>
      <c r="AJ148">
        <v>2</v>
      </c>
    </row>
    <row r="149" spans="1:36" x14ac:dyDescent="0.3">
      <c r="A149">
        <v>41</v>
      </c>
      <c r="B149">
        <f t="shared" si="2"/>
        <v>0</v>
      </c>
      <c r="C149" t="s">
        <v>43</v>
      </c>
      <c r="D149" t="s">
        <v>44</v>
      </c>
      <c r="E149">
        <v>857</v>
      </c>
      <c r="F149" t="s">
        <v>45</v>
      </c>
      <c r="G149">
        <v>10</v>
      </c>
      <c r="H149">
        <v>3</v>
      </c>
      <c r="I149" t="s">
        <v>38</v>
      </c>
      <c r="J149">
        <v>1</v>
      </c>
      <c r="K149">
        <v>199</v>
      </c>
      <c r="L149">
        <v>4</v>
      </c>
      <c r="M149" t="s">
        <v>46</v>
      </c>
      <c r="N149">
        <v>91</v>
      </c>
      <c r="O149">
        <v>2</v>
      </c>
      <c r="P149">
        <v>4</v>
      </c>
      <c r="Q149" t="s">
        <v>56</v>
      </c>
      <c r="R149">
        <v>1</v>
      </c>
      <c r="S149" t="s">
        <v>52</v>
      </c>
      <c r="T149">
        <v>17181</v>
      </c>
      <c r="U149">
        <v>12888</v>
      </c>
      <c r="V149">
        <v>4</v>
      </c>
      <c r="W149" t="s">
        <v>42</v>
      </c>
      <c r="X149" t="s">
        <v>43</v>
      </c>
      <c r="Y149">
        <v>13</v>
      </c>
      <c r="Z149">
        <v>3</v>
      </c>
      <c r="AA149">
        <v>2</v>
      </c>
      <c r="AB149">
        <v>80</v>
      </c>
      <c r="AC149">
        <v>1</v>
      </c>
      <c r="AD149">
        <v>21</v>
      </c>
      <c r="AE149">
        <v>2</v>
      </c>
      <c r="AF149">
        <v>2</v>
      </c>
      <c r="AG149">
        <v>7</v>
      </c>
      <c r="AH149">
        <v>6</v>
      </c>
      <c r="AI149">
        <v>7</v>
      </c>
      <c r="AJ149">
        <v>7</v>
      </c>
    </row>
    <row r="150" spans="1:36" x14ac:dyDescent="0.3">
      <c r="A150">
        <v>41</v>
      </c>
      <c r="B150">
        <f t="shared" si="2"/>
        <v>0</v>
      </c>
      <c r="C150" t="s">
        <v>43</v>
      </c>
      <c r="D150" t="s">
        <v>36</v>
      </c>
      <c r="E150">
        <v>933</v>
      </c>
      <c r="F150" t="s">
        <v>45</v>
      </c>
      <c r="G150">
        <v>9</v>
      </c>
      <c r="H150">
        <v>4</v>
      </c>
      <c r="I150" t="s">
        <v>38</v>
      </c>
      <c r="J150">
        <v>1</v>
      </c>
      <c r="K150">
        <v>200</v>
      </c>
      <c r="L150">
        <v>3</v>
      </c>
      <c r="M150" t="s">
        <v>46</v>
      </c>
      <c r="N150">
        <v>94</v>
      </c>
      <c r="O150">
        <v>3</v>
      </c>
      <c r="P150">
        <v>1</v>
      </c>
      <c r="Q150" t="s">
        <v>50</v>
      </c>
      <c r="R150">
        <v>1</v>
      </c>
      <c r="S150" t="s">
        <v>48</v>
      </c>
      <c r="T150">
        <v>2238</v>
      </c>
      <c r="U150">
        <v>6961</v>
      </c>
      <c r="V150">
        <v>2</v>
      </c>
      <c r="W150" t="s">
        <v>42</v>
      </c>
      <c r="X150" t="s">
        <v>43</v>
      </c>
      <c r="Y150">
        <v>21</v>
      </c>
      <c r="Z150">
        <v>4</v>
      </c>
      <c r="AA150">
        <v>4</v>
      </c>
      <c r="AB150">
        <v>80</v>
      </c>
      <c r="AC150">
        <v>1</v>
      </c>
      <c r="AD150">
        <v>7</v>
      </c>
      <c r="AE150">
        <v>2</v>
      </c>
      <c r="AF150">
        <v>3</v>
      </c>
      <c r="AG150">
        <v>5</v>
      </c>
      <c r="AH150">
        <v>0</v>
      </c>
      <c r="AI150">
        <v>1</v>
      </c>
      <c r="AJ150">
        <v>4</v>
      </c>
    </row>
    <row r="151" spans="1:36" x14ac:dyDescent="0.3">
      <c r="A151">
        <v>19</v>
      </c>
      <c r="B151">
        <f t="shared" si="2"/>
        <v>0</v>
      </c>
      <c r="C151" t="s">
        <v>43</v>
      </c>
      <c r="D151" t="s">
        <v>36</v>
      </c>
      <c r="E151">
        <v>1181</v>
      </c>
      <c r="F151" t="s">
        <v>45</v>
      </c>
      <c r="G151">
        <v>3</v>
      </c>
      <c r="H151">
        <v>1</v>
      </c>
      <c r="I151" t="s">
        <v>51</v>
      </c>
      <c r="J151">
        <v>1</v>
      </c>
      <c r="K151">
        <v>201</v>
      </c>
      <c r="L151">
        <v>2</v>
      </c>
      <c r="M151" t="s">
        <v>39</v>
      </c>
      <c r="N151">
        <v>79</v>
      </c>
      <c r="O151">
        <v>3</v>
      </c>
      <c r="P151">
        <v>1</v>
      </c>
      <c r="Q151" t="s">
        <v>50</v>
      </c>
      <c r="R151">
        <v>2</v>
      </c>
      <c r="S151" t="s">
        <v>41</v>
      </c>
      <c r="T151">
        <v>1483</v>
      </c>
      <c r="U151">
        <v>16102</v>
      </c>
      <c r="V151">
        <v>1</v>
      </c>
      <c r="W151" t="s">
        <v>42</v>
      </c>
      <c r="X151" t="s">
        <v>43</v>
      </c>
      <c r="Y151">
        <v>14</v>
      </c>
      <c r="Z151">
        <v>3</v>
      </c>
      <c r="AA151">
        <v>4</v>
      </c>
      <c r="AB151">
        <v>80</v>
      </c>
      <c r="AC151">
        <v>0</v>
      </c>
      <c r="AD151">
        <v>1</v>
      </c>
      <c r="AE151">
        <v>3</v>
      </c>
      <c r="AF151">
        <v>3</v>
      </c>
      <c r="AG151">
        <v>1</v>
      </c>
      <c r="AH151">
        <v>0</v>
      </c>
      <c r="AI151">
        <v>0</v>
      </c>
      <c r="AJ151">
        <v>0</v>
      </c>
    </row>
    <row r="152" spans="1:36" x14ac:dyDescent="0.3">
      <c r="A152">
        <v>40</v>
      </c>
      <c r="B152">
        <f t="shared" si="2"/>
        <v>0</v>
      </c>
      <c r="C152" t="s">
        <v>43</v>
      </c>
      <c r="D152" t="s">
        <v>44</v>
      </c>
      <c r="E152">
        <v>1395</v>
      </c>
      <c r="F152" t="s">
        <v>45</v>
      </c>
      <c r="G152">
        <v>26</v>
      </c>
      <c r="H152">
        <v>3</v>
      </c>
      <c r="I152" t="s">
        <v>51</v>
      </c>
      <c r="J152">
        <v>1</v>
      </c>
      <c r="K152">
        <v>202</v>
      </c>
      <c r="L152">
        <v>2</v>
      </c>
      <c r="M152" t="s">
        <v>39</v>
      </c>
      <c r="N152">
        <v>54</v>
      </c>
      <c r="O152">
        <v>3</v>
      </c>
      <c r="P152">
        <v>2</v>
      </c>
      <c r="Q152" t="s">
        <v>47</v>
      </c>
      <c r="R152">
        <v>2</v>
      </c>
      <c r="S152" t="s">
        <v>52</v>
      </c>
      <c r="T152">
        <v>5605</v>
      </c>
      <c r="U152">
        <v>8504</v>
      </c>
      <c r="V152">
        <v>1</v>
      </c>
      <c r="W152" t="s">
        <v>42</v>
      </c>
      <c r="X152" t="s">
        <v>43</v>
      </c>
      <c r="Y152">
        <v>11</v>
      </c>
      <c r="Z152">
        <v>3</v>
      </c>
      <c r="AA152">
        <v>1</v>
      </c>
      <c r="AB152">
        <v>80</v>
      </c>
      <c r="AC152">
        <v>1</v>
      </c>
      <c r="AD152">
        <v>20</v>
      </c>
      <c r="AE152">
        <v>2</v>
      </c>
      <c r="AF152">
        <v>3</v>
      </c>
      <c r="AG152">
        <v>20</v>
      </c>
      <c r="AH152">
        <v>7</v>
      </c>
      <c r="AI152">
        <v>2</v>
      </c>
      <c r="AJ152">
        <v>13</v>
      </c>
    </row>
    <row r="153" spans="1:36" x14ac:dyDescent="0.3">
      <c r="A153">
        <v>35</v>
      </c>
      <c r="B153">
        <f t="shared" si="2"/>
        <v>0</v>
      </c>
      <c r="C153" t="s">
        <v>43</v>
      </c>
      <c r="D153" t="s">
        <v>36</v>
      </c>
      <c r="E153">
        <v>662</v>
      </c>
      <c r="F153" t="s">
        <v>37</v>
      </c>
      <c r="G153">
        <v>1</v>
      </c>
      <c r="H153">
        <v>5</v>
      </c>
      <c r="I153" t="s">
        <v>59</v>
      </c>
      <c r="J153">
        <v>1</v>
      </c>
      <c r="K153">
        <v>204</v>
      </c>
      <c r="L153">
        <v>3</v>
      </c>
      <c r="M153" t="s">
        <v>46</v>
      </c>
      <c r="N153">
        <v>94</v>
      </c>
      <c r="O153">
        <v>3</v>
      </c>
      <c r="P153">
        <v>3</v>
      </c>
      <c r="Q153" t="s">
        <v>40</v>
      </c>
      <c r="R153">
        <v>2</v>
      </c>
      <c r="S153" t="s">
        <v>48</v>
      </c>
      <c r="T153">
        <v>7295</v>
      </c>
      <c r="U153">
        <v>11439</v>
      </c>
      <c r="V153">
        <v>1</v>
      </c>
      <c r="W153" t="s">
        <v>42</v>
      </c>
      <c r="X153" t="s">
        <v>43</v>
      </c>
      <c r="Y153">
        <v>13</v>
      </c>
      <c r="Z153">
        <v>3</v>
      </c>
      <c r="AA153">
        <v>1</v>
      </c>
      <c r="AB153">
        <v>80</v>
      </c>
      <c r="AC153">
        <v>2</v>
      </c>
      <c r="AD153">
        <v>10</v>
      </c>
      <c r="AE153">
        <v>3</v>
      </c>
      <c r="AF153">
        <v>3</v>
      </c>
      <c r="AG153">
        <v>10</v>
      </c>
      <c r="AH153">
        <v>8</v>
      </c>
      <c r="AI153">
        <v>0</v>
      </c>
      <c r="AJ153">
        <v>6</v>
      </c>
    </row>
    <row r="154" spans="1:36" x14ac:dyDescent="0.3">
      <c r="A154">
        <v>53</v>
      </c>
      <c r="B154">
        <f t="shared" si="2"/>
        <v>0</v>
      </c>
      <c r="C154" t="s">
        <v>43</v>
      </c>
      <c r="D154" t="s">
        <v>36</v>
      </c>
      <c r="E154">
        <v>1436</v>
      </c>
      <c r="F154" t="s">
        <v>37</v>
      </c>
      <c r="G154">
        <v>6</v>
      </c>
      <c r="H154">
        <v>2</v>
      </c>
      <c r="I154" t="s">
        <v>59</v>
      </c>
      <c r="J154">
        <v>1</v>
      </c>
      <c r="K154">
        <v>205</v>
      </c>
      <c r="L154">
        <v>2</v>
      </c>
      <c r="M154" t="s">
        <v>46</v>
      </c>
      <c r="N154">
        <v>34</v>
      </c>
      <c r="O154">
        <v>3</v>
      </c>
      <c r="P154">
        <v>2</v>
      </c>
      <c r="Q154" t="s">
        <v>57</v>
      </c>
      <c r="R154">
        <v>3</v>
      </c>
      <c r="S154" t="s">
        <v>48</v>
      </c>
      <c r="T154">
        <v>2306</v>
      </c>
      <c r="U154">
        <v>16047</v>
      </c>
      <c r="V154">
        <v>2</v>
      </c>
      <c r="W154" t="s">
        <v>42</v>
      </c>
      <c r="X154" t="s">
        <v>35</v>
      </c>
      <c r="Y154">
        <v>20</v>
      </c>
      <c r="Z154">
        <v>4</v>
      </c>
      <c r="AA154">
        <v>4</v>
      </c>
      <c r="AB154">
        <v>80</v>
      </c>
      <c r="AC154">
        <v>1</v>
      </c>
      <c r="AD154">
        <v>13</v>
      </c>
      <c r="AE154">
        <v>3</v>
      </c>
      <c r="AF154">
        <v>1</v>
      </c>
      <c r="AG154">
        <v>7</v>
      </c>
      <c r="AH154">
        <v>7</v>
      </c>
      <c r="AI154">
        <v>4</v>
      </c>
      <c r="AJ154">
        <v>5</v>
      </c>
    </row>
    <row r="155" spans="1:36" x14ac:dyDescent="0.3">
      <c r="A155">
        <v>45</v>
      </c>
      <c r="B155">
        <f t="shared" si="2"/>
        <v>0</v>
      </c>
      <c r="C155" t="s">
        <v>43</v>
      </c>
      <c r="D155" t="s">
        <v>36</v>
      </c>
      <c r="E155">
        <v>194</v>
      </c>
      <c r="F155" t="s">
        <v>45</v>
      </c>
      <c r="G155">
        <v>9</v>
      </c>
      <c r="H155">
        <v>3</v>
      </c>
      <c r="I155" t="s">
        <v>38</v>
      </c>
      <c r="J155">
        <v>1</v>
      </c>
      <c r="K155">
        <v>206</v>
      </c>
      <c r="L155">
        <v>2</v>
      </c>
      <c r="M155" t="s">
        <v>46</v>
      </c>
      <c r="N155">
        <v>60</v>
      </c>
      <c r="O155">
        <v>3</v>
      </c>
      <c r="P155">
        <v>2</v>
      </c>
      <c r="Q155" t="s">
        <v>50</v>
      </c>
      <c r="R155">
        <v>2</v>
      </c>
      <c r="S155" t="s">
        <v>52</v>
      </c>
      <c r="T155">
        <v>2348</v>
      </c>
      <c r="U155">
        <v>10901</v>
      </c>
      <c r="V155">
        <v>8</v>
      </c>
      <c r="W155" t="s">
        <v>42</v>
      </c>
      <c r="X155" t="s">
        <v>43</v>
      </c>
      <c r="Y155">
        <v>18</v>
      </c>
      <c r="Z155">
        <v>3</v>
      </c>
      <c r="AA155">
        <v>3</v>
      </c>
      <c r="AB155">
        <v>80</v>
      </c>
      <c r="AC155">
        <v>1</v>
      </c>
      <c r="AD155">
        <v>20</v>
      </c>
      <c r="AE155">
        <v>2</v>
      </c>
      <c r="AF155">
        <v>1</v>
      </c>
      <c r="AG155">
        <v>17</v>
      </c>
      <c r="AH155">
        <v>9</v>
      </c>
      <c r="AI155">
        <v>0</v>
      </c>
      <c r="AJ155">
        <v>15</v>
      </c>
    </row>
    <row r="156" spans="1:36" x14ac:dyDescent="0.3">
      <c r="A156">
        <v>32</v>
      </c>
      <c r="B156">
        <f t="shared" si="2"/>
        <v>0</v>
      </c>
      <c r="C156" t="s">
        <v>43</v>
      </c>
      <c r="D156" t="s">
        <v>44</v>
      </c>
      <c r="E156">
        <v>967</v>
      </c>
      <c r="F156" t="s">
        <v>37</v>
      </c>
      <c r="G156">
        <v>8</v>
      </c>
      <c r="H156">
        <v>3</v>
      </c>
      <c r="I156" t="s">
        <v>59</v>
      </c>
      <c r="J156">
        <v>1</v>
      </c>
      <c r="K156">
        <v>207</v>
      </c>
      <c r="L156">
        <v>2</v>
      </c>
      <c r="M156" t="s">
        <v>39</v>
      </c>
      <c r="N156">
        <v>43</v>
      </c>
      <c r="O156">
        <v>3</v>
      </c>
      <c r="P156">
        <v>3</v>
      </c>
      <c r="Q156" t="s">
        <v>40</v>
      </c>
      <c r="R156">
        <v>4</v>
      </c>
      <c r="S156" t="s">
        <v>41</v>
      </c>
      <c r="T156">
        <v>8998</v>
      </c>
      <c r="U156">
        <v>15589</v>
      </c>
      <c r="V156">
        <v>1</v>
      </c>
      <c r="W156" t="s">
        <v>42</v>
      </c>
      <c r="X156" t="s">
        <v>43</v>
      </c>
      <c r="Y156">
        <v>14</v>
      </c>
      <c r="Z156">
        <v>3</v>
      </c>
      <c r="AA156">
        <v>4</v>
      </c>
      <c r="AB156">
        <v>80</v>
      </c>
      <c r="AC156">
        <v>0</v>
      </c>
      <c r="AD156">
        <v>9</v>
      </c>
      <c r="AE156">
        <v>2</v>
      </c>
      <c r="AF156">
        <v>3</v>
      </c>
      <c r="AG156">
        <v>9</v>
      </c>
      <c r="AH156">
        <v>8</v>
      </c>
      <c r="AI156">
        <v>3</v>
      </c>
      <c r="AJ156">
        <v>7</v>
      </c>
    </row>
    <row r="157" spans="1:36" x14ac:dyDescent="0.3">
      <c r="A157">
        <v>29</v>
      </c>
      <c r="B157">
        <f t="shared" si="2"/>
        <v>0</v>
      </c>
      <c r="C157" t="s">
        <v>43</v>
      </c>
      <c r="D157" t="s">
        <v>55</v>
      </c>
      <c r="E157">
        <v>1496</v>
      </c>
      <c r="F157" t="s">
        <v>45</v>
      </c>
      <c r="G157">
        <v>1</v>
      </c>
      <c r="H157">
        <v>1</v>
      </c>
      <c r="I157" t="s">
        <v>60</v>
      </c>
      <c r="J157">
        <v>1</v>
      </c>
      <c r="K157">
        <v>208</v>
      </c>
      <c r="L157">
        <v>4</v>
      </c>
      <c r="M157" t="s">
        <v>46</v>
      </c>
      <c r="N157">
        <v>41</v>
      </c>
      <c r="O157">
        <v>3</v>
      </c>
      <c r="P157">
        <v>2</v>
      </c>
      <c r="Q157" t="s">
        <v>53</v>
      </c>
      <c r="R157">
        <v>3</v>
      </c>
      <c r="S157" t="s">
        <v>48</v>
      </c>
      <c r="T157">
        <v>4319</v>
      </c>
      <c r="U157">
        <v>26283</v>
      </c>
      <c r="V157">
        <v>1</v>
      </c>
      <c r="W157" t="s">
        <v>42</v>
      </c>
      <c r="X157" t="s">
        <v>43</v>
      </c>
      <c r="Y157">
        <v>13</v>
      </c>
      <c r="Z157">
        <v>3</v>
      </c>
      <c r="AA157">
        <v>1</v>
      </c>
      <c r="AB157">
        <v>80</v>
      </c>
      <c r="AC157">
        <v>1</v>
      </c>
      <c r="AD157">
        <v>10</v>
      </c>
      <c r="AE157">
        <v>1</v>
      </c>
      <c r="AF157">
        <v>3</v>
      </c>
      <c r="AG157">
        <v>10</v>
      </c>
      <c r="AH157">
        <v>7</v>
      </c>
      <c r="AI157">
        <v>0</v>
      </c>
      <c r="AJ157">
        <v>9</v>
      </c>
    </row>
    <row r="158" spans="1:36" x14ac:dyDescent="0.3">
      <c r="A158">
        <v>51</v>
      </c>
      <c r="B158">
        <f t="shared" si="2"/>
        <v>0</v>
      </c>
      <c r="C158" t="s">
        <v>43</v>
      </c>
      <c r="D158" t="s">
        <v>36</v>
      </c>
      <c r="E158">
        <v>1169</v>
      </c>
      <c r="F158" t="s">
        <v>45</v>
      </c>
      <c r="G158">
        <v>7</v>
      </c>
      <c r="H158">
        <v>4</v>
      </c>
      <c r="I158" t="s">
        <v>51</v>
      </c>
      <c r="J158">
        <v>1</v>
      </c>
      <c r="K158">
        <v>211</v>
      </c>
      <c r="L158">
        <v>2</v>
      </c>
      <c r="M158" t="s">
        <v>46</v>
      </c>
      <c r="N158">
        <v>34</v>
      </c>
      <c r="O158">
        <v>2</v>
      </c>
      <c r="P158">
        <v>2</v>
      </c>
      <c r="Q158" t="s">
        <v>53</v>
      </c>
      <c r="R158">
        <v>3</v>
      </c>
      <c r="S158" t="s">
        <v>48</v>
      </c>
      <c r="T158">
        <v>6132</v>
      </c>
      <c r="U158">
        <v>13983</v>
      </c>
      <c r="V158">
        <v>2</v>
      </c>
      <c r="W158" t="s">
        <v>42</v>
      </c>
      <c r="X158" t="s">
        <v>43</v>
      </c>
      <c r="Y158">
        <v>17</v>
      </c>
      <c r="Z158">
        <v>3</v>
      </c>
      <c r="AA158">
        <v>3</v>
      </c>
      <c r="AB158">
        <v>80</v>
      </c>
      <c r="AC158">
        <v>0</v>
      </c>
      <c r="AD158">
        <v>10</v>
      </c>
      <c r="AE158">
        <v>2</v>
      </c>
      <c r="AF158">
        <v>3</v>
      </c>
      <c r="AG158">
        <v>1</v>
      </c>
      <c r="AH158">
        <v>0</v>
      </c>
      <c r="AI158">
        <v>0</v>
      </c>
      <c r="AJ158">
        <v>0</v>
      </c>
    </row>
    <row r="159" spans="1:36" x14ac:dyDescent="0.3">
      <c r="A159">
        <v>58</v>
      </c>
      <c r="B159">
        <f t="shared" si="2"/>
        <v>0</v>
      </c>
      <c r="C159" t="s">
        <v>43</v>
      </c>
      <c r="D159" t="s">
        <v>36</v>
      </c>
      <c r="E159">
        <v>1145</v>
      </c>
      <c r="F159" t="s">
        <v>45</v>
      </c>
      <c r="G159">
        <v>9</v>
      </c>
      <c r="H159">
        <v>3</v>
      </c>
      <c r="I159" t="s">
        <v>51</v>
      </c>
      <c r="J159">
        <v>1</v>
      </c>
      <c r="K159">
        <v>214</v>
      </c>
      <c r="L159">
        <v>2</v>
      </c>
      <c r="M159" t="s">
        <v>39</v>
      </c>
      <c r="N159">
        <v>75</v>
      </c>
      <c r="O159">
        <v>2</v>
      </c>
      <c r="P159">
        <v>1</v>
      </c>
      <c r="Q159" t="s">
        <v>47</v>
      </c>
      <c r="R159">
        <v>2</v>
      </c>
      <c r="S159" t="s">
        <v>48</v>
      </c>
      <c r="T159">
        <v>3346</v>
      </c>
      <c r="U159">
        <v>11873</v>
      </c>
      <c r="V159">
        <v>4</v>
      </c>
      <c r="W159" t="s">
        <v>42</v>
      </c>
      <c r="X159" t="s">
        <v>35</v>
      </c>
      <c r="Y159">
        <v>20</v>
      </c>
      <c r="Z159">
        <v>4</v>
      </c>
      <c r="AA159">
        <v>2</v>
      </c>
      <c r="AB159">
        <v>80</v>
      </c>
      <c r="AC159">
        <v>1</v>
      </c>
      <c r="AD159">
        <v>9</v>
      </c>
      <c r="AE159">
        <v>3</v>
      </c>
      <c r="AF159">
        <v>2</v>
      </c>
      <c r="AG159">
        <v>1</v>
      </c>
      <c r="AH159">
        <v>0</v>
      </c>
      <c r="AI159">
        <v>0</v>
      </c>
      <c r="AJ159">
        <v>0</v>
      </c>
    </row>
    <row r="160" spans="1:36" x14ac:dyDescent="0.3">
      <c r="A160">
        <v>40</v>
      </c>
      <c r="B160">
        <f t="shared" si="2"/>
        <v>0</v>
      </c>
      <c r="C160" t="s">
        <v>43</v>
      </c>
      <c r="D160" t="s">
        <v>36</v>
      </c>
      <c r="E160">
        <v>630</v>
      </c>
      <c r="F160" t="s">
        <v>37</v>
      </c>
      <c r="G160">
        <v>4</v>
      </c>
      <c r="H160">
        <v>4</v>
      </c>
      <c r="I160" t="s">
        <v>59</v>
      </c>
      <c r="J160">
        <v>1</v>
      </c>
      <c r="K160">
        <v>215</v>
      </c>
      <c r="L160">
        <v>3</v>
      </c>
      <c r="M160" t="s">
        <v>46</v>
      </c>
      <c r="N160">
        <v>67</v>
      </c>
      <c r="O160">
        <v>2</v>
      </c>
      <c r="P160">
        <v>3</v>
      </c>
      <c r="Q160" t="s">
        <v>40</v>
      </c>
      <c r="R160">
        <v>4</v>
      </c>
      <c r="S160" t="s">
        <v>48</v>
      </c>
      <c r="T160">
        <v>10855</v>
      </c>
      <c r="U160">
        <v>8552</v>
      </c>
      <c r="V160">
        <v>7</v>
      </c>
      <c r="W160" t="s">
        <v>42</v>
      </c>
      <c r="X160" t="s">
        <v>43</v>
      </c>
      <c r="Y160">
        <v>11</v>
      </c>
      <c r="Z160">
        <v>3</v>
      </c>
      <c r="AA160">
        <v>1</v>
      </c>
      <c r="AB160">
        <v>80</v>
      </c>
      <c r="AC160">
        <v>1</v>
      </c>
      <c r="AD160">
        <v>15</v>
      </c>
      <c r="AE160">
        <v>2</v>
      </c>
      <c r="AF160">
        <v>2</v>
      </c>
      <c r="AG160">
        <v>12</v>
      </c>
      <c r="AH160">
        <v>11</v>
      </c>
      <c r="AI160">
        <v>2</v>
      </c>
      <c r="AJ160">
        <v>11</v>
      </c>
    </row>
    <row r="161" spans="1:36" x14ac:dyDescent="0.3">
      <c r="A161">
        <v>34</v>
      </c>
      <c r="B161">
        <f t="shared" si="2"/>
        <v>0</v>
      </c>
      <c r="C161" t="s">
        <v>43</v>
      </c>
      <c r="D161" t="s">
        <v>44</v>
      </c>
      <c r="E161">
        <v>303</v>
      </c>
      <c r="F161" t="s">
        <v>37</v>
      </c>
      <c r="G161">
        <v>2</v>
      </c>
      <c r="H161">
        <v>4</v>
      </c>
      <c r="I161" t="s">
        <v>59</v>
      </c>
      <c r="J161">
        <v>1</v>
      </c>
      <c r="K161">
        <v>216</v>
      </c>
      <c r="L161">
        <v>3</v>
      </c>
      <c r="M161" t="s">
        <v>39</v>
      </c>
      <c r="N161">
        <v>75</v>
      </c>
      <c r="O161">
        <v>3</v>
      </c>
      <c r="P161">
        <v>1</v>
      </c>
      <c r="Q161" t="s">
        <v>57</v>
      </c>
      <c r="R161">
        <v>3</v>
      </c>
      <c r="S161" t="s">
        <v>48</v>
      </c>
      <c r="T161">
        <v>2231</v>
      </c>
      <c r="U161">
        <v>11314</v>
      </c>
      <c r="V161">
        <v>6</v>
      </c>
      <c r="W161" t="s">
        <v>42</v>
      </c>
      <c r="X161" t="s">
        <v>43</v>
      </c>
      <c r="Y161">
        <v>18</v>
      </c>
      <c r="Z161">
        <v>3</v>
      </c>
      <c r="AA161">
        <v>4</v>
      </c>
      <c r="AB161">
        <v>80</v>
      </c>
      <c r="AC161">
        <v>1</v>
      </c>
      <c r="AD161">
        <v>6</v>
      </c>
      <c r="AE161">
        <v>3</v>
      </c>
      <c r="AF161">
        <v>3</v>
      </c>
      <c r="AG161">
        <v>4</v>
      </c>
      <c r="AH161">
        <v>3</v>
      </c>
      <c r="AI161">
        <v>1</v>
      </c>
      <c r="AJ161">
        <v>2</v>
      </c>
    </row>
    <row r="162" spans="1:36" x14ac:dyDescent="0.3">
      <c r="A162">
        <v>22</v>
      </c>
      <c r="B162">
        <f t="shared" si="2"/>
        <v>0</v>
      </c>
      <c r="C162" t="s">
        <v>43</v>
      </c>
      <c r="D162" t="s">
        <v>36</v>
      </c>
      <c r="E162">
        <v>1256</v>
      </c>
      <c r="F162" t="s">
        <v>45</v>
      </c>
      <c r="G162">
        <v>19</v>
      </c>
      <c r="H162">
        <v>1</v>
      </c>
      <c r="I162" t="s">
        <v>51</v>
      </c>
      <c r="J162">
        <v>1</v>
      </c>
      <c r="K162">
        <v>217</v>
      </c>
      <c r="L162">
        <v>3</v>
      </c>
      <c r="M162" t="s">
        <v>46</v>
      </c>
      <c r="N162">
        <v>80</v>
      </c>
      <c r="O162">
        <v>3</v>
      </c>
      <c r="P162">
        <v>1</v>
      </c>
      <c r="Q162" t="s">
        <v>47</v>
      </c>
      <c r="R162">
        <v>4</v>
      </c>
      <c r="S162" t="s">
        <v>48</v>
      </c>
      <c r="T162">
        <v>2323</v>
      </c>
      <c r="U162">
        <v>11992</v>
      </c>
      <c r="V162">
        <v>1</v>
      </c>
      <c r="W162" t="s">
        <v>42</v>
      </c>
      <c r="X162" t="s">
        <v>43</v>
      </c>
      <c r="Y162">
        <v>24</v>
      </c>
      <c r="Z162">
        <v>4</v>
      </c>
      <c r="AA162">
        <v>1</v>
      </c>
      <c r="AB162">
        <v>80</v>
      </c>
      <c r="AC162">
        <v>2</v>
      </c>
      <c r="AD162">
        <v>2</v>
      </c>
      <c r="AE162">
        <v>6</v>
      </c>
      <c r="AF162">
        <v>3</v>
      </c>
      <c r="AG162">
        <v>2</v>
      </c>
      <c r="AH162">
        <v>2</v>
      </c>
      <c r="AI162">
        <v>2</v>
      </c>
      <c r="AJ162">
        <v>2</v>
      </c>
    </row>
    <row r="163" spans="1:36" x14ac:dyDescent="0.3">
      <c r="A163">
        <v>27</v>
      </c>
      <c r="B163">
        <f t="shared" si="2"/>
        <v>0</v>
      </c>
      <c r="C163" t="s">
        <v>43</v>
      </c>
      <c r="D163" t="s">
        <v>55</v>
      </c>
      <c r="E163">
        <v>691</v>
      </c>
      <c r="F163" t="s">
        <v>45</v>
      </c>
      <c r="G163">
        <v>9</v>
      </c>
      <c r="H163">
        <v>3</v>
      </c>
      <c r="I163" t="s">
        <v>51</v>
      </c>
      <c r="J163">
        <v>1</v>
      </c>
      <c r="K163">
        <v>218</v>
      </c>
      <c r="L163">
        <v>4</v>
      </c>
      <c r="M163" t="s">
        <v>46</v>
      </c>
      <c r="N163">
        <v>57</v>
      </c>
      <c r="O163">
        <v>3</v>
      </c>
      <c r="P163">
        <v>1</v>
      </c>
      <c r="Q163" t="s">
        <v>47</v>
      </c>
      <c r="R163">
        <v>2</v>
      </c>
      <c r="S163" t="s">
        <v>52</v>
      </c>
      <c r="T163">
        <v>2024</v>
      </c>
      <c r="U163">
        <v>5970</v>
      </c>
      <c r="V163">
        <v>6</v>
      </c>
      <c r="W163" t="s">
        <v>42</v>
      </c>
      <c r="X163" t="s">
        <v>43</v>
      </c>
      <c r="Y163">
        <v>18</v>
      </c>
      <c r="Z163">
        <v>3</v>
      </c>
      <c r="AA163">
        <v>4</v>
      </c>
      <c r="AB163">
        <v>80</v>
      </c>
      <c r="AC163">
        <v>1</v>
      </c>
      <c r="AD163">
        <v>6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</row>
    <row r="164" spans="1:36" x14ac:dyDescent="0.3">
      <c r="A164">
        <v>28</v>
      </c>
      <c r="B164">
        <f t="shared" si="2"/>
        <v>0</v>
      </c>
      <c r="C164" t="s">
        <v>43</v>
      </c>
      <c r="D164" t="s">
        <v>36</v>
      </c>
      <c r="E164">
        <v>440</v>
      </c>
      <c r="F164" t="s">
        <v>45</v>
      </c>
      <c r="G164">
        <v>21</v>
      </c>
      <c r="H164">
        <v>3</v>
      </c>
      <c r="I164" t="s">
        <v>51</v>
      </c>
      <c r="J164">
        <v>1</v>
      </c>
      <c r="K164">
        <v>221</v>
      </c>
      <c r="L164">
        <v>3</v>
      </c>
      <c r="M164" t="s">
        <v>46</v>
      </c>
      <c r="N164">
        <v>42</v>
      </c>
      <c r="O164">
        <v>3</v>
      </c>
      <c r="P164">
        <v>1</v>
      </c>
      <c r="Q164" t="s">
        <v>47</v>
      </c>
      <c r="R164">
        <v>4</v>
      </c>
      <c r="S164" t="s">
        <v>48</v>
      </c>
      <c r="T164">
        <v>2713</v>
      </c>
      <c r="U164">
        <v>6672</v>
      </c>
      <c r="V164">
        <v>1</v>
      </c>
      <c r="W164" t="s">
        <v>42</v>
      </c>
      <c r="X164" t="s">
        <v>43</v>
      </c>
      <c r="Y164">
        <v>11</v>
      </c>
      <c r="Z164">
        <v>3</v>
      </c>
      <c r="AA164">
        <v>3</v>
      </c>
      <c r="AB164">
        <v>80</v>
      </c>
      <c r="AC164">
        <v>1</v>
      </c>
      <c r="AD164">
        <v>5</v>
      </c>
      <c r="AE164">
        <v>2</v>
      </c>
      <c r="AF164">
        <v>1</v>
      </c>
      <c r="AG164">
        <v>5</v>
      </c>
      <c r="AH164">
        <v>2</v>
      </c>
      <c r="AI164">
        <v>0</v>
      </c>
      <c r="AJ164">
        <v>2</v>
      </c>
    </row>
    <row r="165" spans="1:36" x14ac:dyDescent="0.3">
      <c r="A165">
        <v>57</v>
      </c>
      <c r="B165">
        <f t="shared" si="2"/>
        <v>0</v>
      </c>
      <c r="C165" t="s">
        <v>43</v>
      </c>
      <c r="D165" t="s">
        <v>36</v>
      </c>
      <c r="E165">
        <v>334</v>
      </c>
      <c r="F165" t="s">
        <v>45</v>
      </c>
      <c r="G165">
        <v>24</v>
      </c>
      <c r="H165">
        <v>2</v>
      </c>
      <c r="I165" t="s">
        <v>38</v>
      </c>
      <c r="J165">
        <v>1</v>
      </c>
      <c r="K165">
        <v>223</v>
      </c>
      <c r="L165">
        <v>3</v>
      </c>
      <c r="M165" t="s">
        <v>46</v>
      </c>
      <c r="N165">
        <v>83</v>
      </c>
      <c r="O165">
        <v>4</v>
      </c>
      <c r="P165">
        <v>3</v>
      </c>
      <c r="Q165" t="s">
        <v>54</v>
      </c>
      <c r="R165">
        <v>4</v>
      </c>
      <c r="S165" t="s">
        <v>52</v>
      </c>
      <c r="T165">
        <v>9439</v>
      </c>
      <c r="U165">
        <v>23402</v>
      </c>
      <c r="V165">
        <v>3</v>
      </c>
      <c r="W165" t="s">
        <v>42</v>
      </c>
      <c r="X165" t="s">
        <v>35</v>
      </c>
      <c r="Y165">
        <v>16</v>
      </c>
      <c r="Z165">
        <v>3</v>
      </c>
      <c r="AA165">
        <v>2</v>
      </c>
      <c r="AB165">
        <v>80</v>
      </c>
      <c r="AC165">
        <v>1</v>
      </c>
      <c r="AD165">
        <v>12</v>
      </c>
      <c r="AE165">
        <v>2</v>
      </c>
      <c r="AF165">
        <v>1</v>
      </c>
      <c r="AG165">
        <v>5</v>
      </c>
      <c r="AH165">
        <v>3</v>
      </c>
      <c r="AI165">
        <v>1</v>
      </c>
      <c r="AJ165">
        <v>4</v>
      </c>
    </row>
    <row r="166" spans="1:36" x14ac:dyDescent="0.3">
      <c r="A166">
        <v>27</v>
      </c>
      <c r="B166">
        <f t="shared" si="2"/>
        <v>0</v>
      </c>
      <c r="C166" t="s">
        <v>43</v>
      </c>
      <c r="D166" t="s">
        <v>55</v>
      </c>
      <c r="E166">
        <v>1450</v>
      </c>
      <c r="F166" t="s">
        <v>45</v>
      </c>
      <c r="G166">
        <v>3</v>
      </c>
      <c r="H166">
        <v>3</v>
      </c>
      <c r="I166" t="s">
        <v>51</v>
      </c>
      <c r="J166">
        <v>1</v>
      </c>
      <c r="K166">
        <v>224</v>
      </c>
      <c r="L166">
        <v>3</v>
      </c>
      <c r="M166" t="s">
        <v>46</v>
      </c>
      <c r="N166">
        <v>79</v>
      </c>
      <c r="O166">
        <v>2</v>
      </c>
      <c r="P166">
        <v>1</v>
      </c>
      <c r="Q166" t="s">
        <v>47</v>
      </c>
      <c r="R166">
        <v>3</v>
      </c>
      <c r="S166" t="s">
        <v>52</v>
      </c>
      <c r="T166">
        <v>2566</v>
      </c>
      <c r="U166">
        <v>25326</v>
      </c>
      <c r="V166">
        <v>1</v>
      </c>
      <c r="W166" t="s">
        <v>42</v>
      </c>
      <c r="X166" t="s">
        <v>35</v>
      </c>
      <c r="Y166">
        <v>15</v>
      </c>
      <c r="Z166">
        <v>3</v>
      </c>
      <c r="AA166">
        <v>4</v>
      </c>
      <c r="AB166">
        <v>80</v>
      </c>
      <c r="AC166">
        <v>1</v>
      </c>
      <c r="AD166">
        <v>1</v>
      </c>
      <c r="AE166">
        <v>2</v>
      </c>
      <c r="AF166">
        <v>2</v>
      </c>
      <c r="AG166">
        <v>1</v>
      </c>
      <c r="AH166">
        <v>1</v>
      </c>
      <c r="AI166">
        <v>0</v>
      </c>
      <c r="AJ166">
        <v>1</v>
      </c>
    </row>
    <row r="167" spans="1:36" x14ac:dyDescent="0.3">
      <c r="A167">
        <v>50</v>
      </c>
      <c r="B167">
        <f t="shared" si="2"/>
        <v>0</v>
      </c>
      <c r="C167" t="s">
        <v>43</v>
      </c>
      <c r="D167" t="s">
        <v>36</v>
      </c>
      <c r="E167">
        <v>1452</v>
      </c>
      <c r="F167" t="s">
        <v>45</v>
      </c>
      <c r="G167">
        <v>11</v>
      </c>
      <c r="H167">
        <v>3</v>
      </c>
      <c r="I167" t="s">
        <v>38</v>
      </c>
      <c r="J167">
        <v>1</v>
      </c>
      <c r="K167">
        <v>226</v>
      </c>
      <c r="L167">
        <v>3</v>
      </c>
      <c r="M167" t="s">
        <v>39</v>
      </c>
      <c r="N167">
        <v>53</v>
      </c>
      <c r="O167">
        <v>3</v>
      </c>
      <c r="P167">
        <v>5</v>
      </c>
      <c r="Q167" t="s">
        <v>56</v>
      </c>
      <c r="R167">
        <v>2</v>
      </c>
      <c r="S167" t="s">
        <v>41</v>
      </c>
      <c r="T167">
        <v>19926</v>
      </c>
      <c r="U167">
        <v>17053</v>
      </c>
      <c r="V167">
        <v>3</v>
      </c>
      <c r="W167" t="s">
        <v>42</v>
      </c>
      <c r="X167" t="s">
        <v>43</v>
      </c>
      <c r="Y167">
        <v>15</v>
      </c>
      <c r="Z167">
        <v>3</v>
      </c>
      <c r="AA167">
        <v>2</v>
      </c>
      <c r="AB167">
        <v>80</v>
      </c>
      <c r="AC167">
        <v>0</v>
      </c>
      <c r="AD167">
        <v>21</v>
      </c>
      <c r="AE167">
        <v>5</v>
      </c>
      <c r="AF167">
        <v>3</v>
      </c>
      <c r="AG167">
        <v>5</v>
      </c>
      <c r="AH167">
        <v>4</v>
      </c>
      <c r="AI167">
        <v>4</v>
      </c>
      <c r="AJ167">
        <v>4</v>
      </c>
    </row>
    <row r="168" spans="1:36" x14ac:dyDescent="0.3">
      <c r="A168">
        <v>41</v>
      </c>
      <c r="B168">
        <f t="shared" si="2"/>
        <v>0</v>
      </c>
      <c r="C168" t="s">
        <v>43</v>
      </c>
      <c r="D168" t="s">
        <v>36</v>
      </c>
      <c r="E168">
        <v>465</v>
      </c>
      <c r="F168" t="s">
        <v>45</v>
      </c>
      <c r="G168">
        <v>14</v>
      </c>
      <c r="H168">
        <v>3</v>
      </c>
      <c r="I168" t="s">
        <v>38</v>
      </c>
      <c r="J168">
        <v>1</v>
      </c>
      <c r="K168">
        <v>227</v>
      </c>
      <c r="L168">
        <v>1</v>
      </c>
      <c r="M168" t="s">
        <v>46</v>
      </c>
      <c r="N168">
        <v>56</v>
      </c>
      <c r="O168">
        <v>3</v>
      </c>
      <c r="P168">
        <v>1</v>
      </c>
      <c r="Q168" t="s">
        <v>47</v>
      </c>
      <c r="R168">
        <v>3</v>
      </c>
      <c r="S168" t="s">
        <v>52</v>
      </c>
      <c r="T168">
        <v>2451</v>
      </c>
      <c r="U168">
        <v>4609</v>
      </c>
      <c r="V168">
        <v>4</v>
      </c>
      <c r="W168" t="s">
        <v>42</v>
      </c>
      <c r="X168" t="s">
        <v>43</v>
      </c>
      <c r="Y168">
        <v>12</v>
      </c>
      <c r="Z168">
        <v>3</v>
      </c>
      <c r="AA168">
        <v>1</v>
      </c>
      <c r="AB168">
        <v>80</v>
      </c>
      <c r="AC168">
        <v>1</v>
      </c>
      <c r="AD168">
        <v>13</v>
      </c>
      <c r="AE168">
        <v>2</v>
      </c>
      <c r="AF168">
        <v>3</v>
      </c>
      <c r="AG168">
        <v>9</v>
      </c>
      <c r="AH168">
        <v>8</v>
      </c>
      <c r="AI168">
        <v>1</v>
      </c>
      <c r="AJ168">
        <v>8</v>
      </c>
    </row>
    <row r="169" spans="1:36" x14ac:dyDescent="0.3">
      <c r="A169">
        <v>30</v>
      </c>
      <c r="B169">
        <f t="shared" si="2"/>
        <v>0</v>
      </c>
      <c r="C169" t="s">
        <v>43</v>
      </c>
      <c r="D169" t="s">
        <v>36</v>
      </c>
      <c r="E169">
        <v>1339</v>
      </c>
      <c r="F169" t="s">
        <v>37</v>
      </c>
      <c r="G169">
        <v>5</v>
      </c>
      <c r="H169">
        <v>3</v>
      </c>
      <c r="I169" t="s">
        <v>38</v>
      </c>
      <c r="J169">
        <v>1</v>
      </c>
      <c r="K169">
        <v>228</v>
      </c>
      <c r="L169">
        <v>2</v>
      </c>
      <c r="M169" t="s">
        <v>39</v>
      </c>
      <c r="N169">
        <v>41</v>
      </c>
      <c r="O169">
        <v>3</v>
      </c>
      <c r="P169">
        <v>3</v>
      </c>
      <c r="Q169" t="s">
        <v>40</v>
      </c>
      <c r="R169">
        <v>4</v>
      </c>
      <c r="S169" t="s">
        <v>48</v>
      </c>
      <c r="T169">
        <v>9419</v>
      </c>
      <c r="U169">
        <v>8053</v>
      </c>
      <c r="V169">
        <v>2</v>
      </c>
      <c r="W169" t="s">
        <v>42</v>
      </c>
      <c r="X169" t="s">
        <v>43</v>
      </c>
      <c r="Y169">
        <v>12</v>
      </c>
      <c r="Z169">
        <v>3</v>
      </c>
      <c r="AA169">
        <v>3</v>
      </c>
      <c r="AB169">
        <v>80</v>
      </c>
      <c r="AC169">
        <v>1</v>
      </c>
      <c r="AD169">
        <v>12</v>
      </c>
      <c r="AE169">
        <v>2</v>
      </c>
      <c r="AF169">
        <v>3</v>
      </c>
      <c r="AG169">
        <v>10</v>
      </c>
      <c r="AH169">
        <v>9</v>
      </c>
      <c r="AI169">
        <v>7</v>
      </c>
      <c r="AJ169">
        <v>4</v>
      </c>
    </row>
    <row r="170" spans="1:36" x14ac:dyDescent="0.3">
      <c r="A170">
        <v>38</v>
      </c>
      <c r="B170">
        <f t="shared" si="2"/>
        <v>0</v>
      </c>
      <c r="C170" t="s">
        <v>43</v>
      </c>
      <c r="D170" t="s">
        <v>36</v>
      </c>
      <c r="E170">
        <v>702</v>
      </c>
      <c r="F170" t="s">
        <v>37</v>
      </c>
      <c r="G170">
        <v>1</v>
      </c>
      <c r="H170">
        <v>4</v>
      </c>
      <c r="I170" t="s">
        <v>38</v>
      </c>
      <c r="J170">
        <v>1</v>
      </c>
      <c r="K170">
        <v>230</v>
      </c>
      <c r="L170">
        <v>1</v>
      </c>
      <c r="M170" t="s">
        <v>39</v>
      </c>
      <c r="N170">
        <v>59</v>
      </c>
      <c r="O170">
        <v>2</v>
      </c>
      <c r="P170">
        <v>2</v>
      </c>
      <c r="Q170" t="s">
        <v>40</v>
      </c>
      <c r="R170">
        <v>4</v>
      </c>
      <c r="S170" t="s">
        <v>41</v>
      </c>
      <c r="T170">
        <v>8686</v>
      </c>
      <c r="U170">
        <v>12930</v>
      </c>
      <c r="V170">
        <v>4</v>
      </c>
      <c r="W170" t="s">
        <v>42</v>
      </c>
      <c r="X170" t="s">
        <v>43</v>
      </c>
      <c r="Y170">
        <v>22</v>
      </c>
      <c r="Z170">
        <v>4</v>
      </c>
      <c r="AA170">
        <v>3</v>
      </c>
      <c r="AB170">
        <v>80</v>
      </c>
      <c r="AC170">
        <v>0</v>
      </c>
      <c r="AD170">
        <v>12</v>
      </c>
      <c r="AE170">
        <v>2</v>
      </c>
      <c r="AF170">
        <v>4</v>
      </c>
      <c r="AG170">
        <v>8</v>
      </c>
      <c r="AH170">
        <v>3</v>
      </c>
      <c r="AI170">
        <v>0</v>
      </c>
      <c r="AJ170">
        <v>7</v>
      </c>
    </row>
    <row r="171" spans="1:36" x14ac:dyDescent="0.3">
      <c r="A171">
        <v>32</v>
      </c>
      <c r="B171">
        <f t="shared" si="2"/>
        <v>0</v>
      </c>
      <c r="C171" t="s">
        <v>43</v>
      </c>
      <c r="D171" t="s">
        <v>36</v>
      </c>
      <c r="E171">
        <v>120</v>
      </c>
      <c r="F171" t="s">
        <v>45</v>
      </c>
      <c r="G171">
        <v>6</v>
      </c>
      <c r="H171">
        <v>5</v>
      </c>
      <c r="I171" t="s">
        <v>38</v>
      </c>
      <c r="J171">
        <v>1</v>
      </c>
      <c r="K171">
        <v>231</v>
      </c>
      <c r="L171">
        <v>3</v>
      </c>
      <c r="M171" t="s">
        <v>46</v>
      </c>
      <c r="N171">
        <v>43</v>
      </c>
      <c r="O171">
        <v>3</v>
      </c>
      <c r="P171">
        <v>1</v>
      </c>
      <c r="Q171" t="s">
        <v>47</v>
      </c>
      <c r="R171">
        <v>3</v>
      </c>
      <c r="S171" t="s">
        <v>41</v>
      </c>
      <c r="T171">
        <v>3038</v>
      </c>
      <c r="U171">
        <v>12430</v>
      </c>
      <c r="V171">
        <v>3</v>
      </c>
      <c r="W171" t="s">
        <v>42</v>
      </c>
      <c r="X171" t="s">
        <v>43</v>
      </c>
      <c r="Y171">
        <v>20</v>
      </c>
      <c r="Z171">
        <v>4</v>
      </c>
      <c r="AA171">
        <v>1</v>
      </c>
      <c r="AB171">
        <v>80</v>
      </c>
      <c r="AC171">
        <v>0</v>
      </c>
      <c r="AD171">
        <v>8</v>
      </c>
      <c r="AE171">
        <v>2</v>
      </c>
      <c r="AF171">
        <v>3</v>
      </c>
      <c r="AG171">
        <v>5</v>
      </c>
      <c r="AH171">
        <v>4</v>
      </c>
      <c r="AI171">
        <v>1</v>
      </c>
      <c r="AJ171">
        <v>4</v>
      </c>
    </row>
    <row r="172" spans="1:36" x14ac:dyDescent="0.3">
      <c r="A172">
        <v>27</v>
      </c>
      <c r="B172">
        <f t="shared" si="2"/>
        <v>0</v>
      </c>
      <c r="C172" t="s">
        <v>43</v>
      </c>
      <c r="D172" t="s">
        <v>36</v>
      </c>
      <c r="E172">
        <v>1157</v>
      </c>
      <c r="F172" t="s">
        <v>45</v>
      </c>
      <c r="G172">
        <v>17</v>
      </c>
      <c r="H172">
        <v>3</v>
      </c>
      <c r="I172" t="s">
        <v>60</v>
      </c>
      <c r="J172">
        <v>1</v>
      </c>
      <c r="K172">
        <v>233</v>
      </c>
      <c r="L172">
        <v>3</v>
      </c>
      <c r="M172" t="s">
        <v>46</v>
      </c>
      <c r="N172">
        <v>51</v>
      </c>
      <c r="O172">
        <v>3</v>
      </c>
      <c r="P172">
        <v>1</v>
      </c>
      <c r="Q172" t="s">
        <v>47</v>
      </c>
      <c r="R172">
        <v>2</v>
      </c>
      <c r="S172" t="s">
        <v>48</v>
      </c>
      <c r="T172">
        <v>3058</v>
      </c>
      <c r="U172">
        <v>13364</v>
      </c>
      <c r="V172">
        <v>0</v>
      </c>
      <c r="W172" t="s">
        <v>42</v>
      </c>
      <c r="X172" t="s">
        <v>35</v>
      </c>
      <c r="Y172">
        <v>16</v>
      </c>
      <c r="Z172">
        <v>3</v>
      </c>
      <c r="AA172">
        <v>4</v>
      </c>
      <c r="AB172">
        <v>80</v>
      </c>
      <c r="AC172">
        <v>1</v>
      </c>
      <c r="AD172">
        <v>6</v>
      </c>
      <c r="AE172">
        <v>3</v>
      </c>
      <c r="AF172">
        <v>2</v>
      </c>
      <c r="AG172">
        <v>5</v>
      </c>
      <c r="AH172">
        <v>2</v>
      </c>
      <c r="AI172">
        <v>1</v>
      </c>
      <c r="AJ172">
        <v>1</v>
      </c>
    </row>
    <row r="173" spans="1:36" x14ac:dyDescent="0.3">
      <c r="A173">
        <v>19</v>
      </c>
      <c r="B173">
        <f t="shared" si="2"/>
        <v>1</v>
      </c>
      <c r="C173" t="s">
        <v>35</v>
      </c>
      <c r="D173" t="s">
        <v>44</v>
      </c>
      <c r="E173">
        <v>602</v>
      </c>
      <c r="F173" t="s">
        <v>37</v>
      </c>
      <c r="G173">
        <v>1</v>
      </c>
      <c r="H173">
        <v>1</v>
      </c>
      <c r="I173" t="s">
        <v>60</v>
      </c>
      <c r="J173">
        <v>1</v>
      </c>
      <c r="K173">
        <v>235</v>
      </c>
      <c r="L173">
        <v>3</v>
      </c>
      <c r="M173" t="s">
        <v>39</v>
      </c>
      <c r="N173">
        <v>100</v>
      </c>
      <c r="O173">
        <v>1</v>
      </c>
      <c r="P173">
        <v>1</v>
      </c>
      <c r="Q173" t="s">
        <v>57</v>
      </c>
      <c r="R173">
        <v>1</v>
      </c>
      <c r="S173" t="s">
        <v>41</v>
      </c>
      <c r="T173">
        <v>2325</v>
      </c>
      <c r="U173">
        <v>20989</v>
      </c>
      <c r="V173">
        <v>0</v>
      </c>
      <c r="W173" t="s">
        <v>42</v>
      </c>
      <c r="X173" t="s">
        <v>43</v>
      </c>
      <c r="Y173">
        <v>21</v>
      </c>
      <c r="Z173">
        <v>4</v>
      </c>
      <c r="AA173">
        <v>1</v>
      </c>
      <c r="AB173">
        <v>80</v>
      </c>
      <c r="AC173">
        <v>0</v>
      </c>
      <c r="AD173">
        <v>1</v>
      </c>
      <c r="AE173">
        <v>5</v>
      </c>
      <c r="AF173">
        <v>4</v>
      </c>
      <c r="AG173">
        <v>0</v>
      </c>
      <c r="AH173">
        <v>0</v>
      </c>
      <c r="AI173">
        <v>0</v>
      </c>
      <c r="AJ173">
        <v>0</v>
      </c>
    </row>
    <row r="174" spans="1:36" x14ac:dyDescent="0.3">
      <c r="A174">
        <v>36</v>
      </c>
      <c r="B174">
        <f t="shared" si="2"/>
        <v>0</v>
      </c>
      <c r="C174" t="s">
        <v>43</v>
      </c>
      <c r="D174" t="s">
        <v>44</v>
      </c>
      <c r="E174">
        <v>1480</v>
      </c>
      <c r="F174" t="s">
        <v>45</v>
      </c>
      <c r="G174">
        <v>3</v>
      </c>
      <c r="H174">
        <v>2</v>
      </c>
      <c r="I174" t="s">
        <v>51</v>
      </c>
      <c r="J174">
        <v>1</v>
      </c>
      <c r="K174">
        <v>238</v>
      </c>
      <c r="L174">
        <v>4</v>
      </c>
      <c r="M174" t="s">
        <v>46</v>
      </c>
      <c r="N174">
        <v>30</v>
      </c>
      <c r="O174">
        <v>3</v>
      </c>
      <c r="P174">
        <v>1</v>
      </c>
      <c r="Q174" t="s">
        <v>50</v>
      </c>
      <c r="R174">
        <v>2</v>
      </c>
      <c r="S174" t="s">
        <v>41</v>
      </c>
      <c r="T174">
        <v>2088</v>
      </c>
      <c r="U174">
        <v>15062</v>
      </c>
      <c r="V174">
        <v>4</v>
      </c>
      <c r="W174" t="s">
        <v>42</v>
      </c>
      <c r="X174" t="s">
        <v>43</v>
      </c>
      <c r="Y174">
        <v>12</v>
      </c>
      <c r="Z174">
        <v>3</v>
      </c>
      <c r="AA174">
        <v>3</v>
      </c>
      <c r="AB174">
        <v>80</v>
      </c>
      <c r="AC174">
        <v>0</v>
      </c>
      <c r="AD174">
        <v>13</v>
      </c>
      <c r="AE174">
        <v>3</v>
      </c>
      <c r="AF174">
        <v>2</v>
      </c>
      <c r="AG174">
        <v>8</v>
      </c>
      <c r="AH174">
        <v>7</v>
      </c>
      <c r="AI174">
        <v>7</v>
      </c>
      <c r="AJ174">
        <v>2</v>
      </c>
    </row>
    <row r="175" spans="1:36" x14ac:dyDescent="0.3">
      <c r="A175">
        <v>30</v>
      </c>
      <c r="B175">
        <f t="shared" si="2"/>
        <v>0</v>
      </c>
      <c r="C175" t="s">
        <v>43</v>
      </c>
      <c r="D175" t="s">
        <v>55</v>
      </c>
      <c r="E175">
        <v>111</v>
      </c>
      <c r="F175" t="s">
        <v>45</v>
      </c>
      <c r="G175">
        <v>9</v>
      </c>
      <c r="H175">
        <v>3</v>
      </c>
      <c r="I175" t="s">
        <v>51</v>
      </c>
      <c r="J175">
        <v>1</v>
      </c>
      <c r="K175">
        <v>239</v>
      </c>
      <c r="L175">
        <v>3</v>
      </c>
      <c r="M175" t="s">
        <v>46</v>
      </c>
      <c r="N175">
        <v>66</v>
      </c>
      <c r="O175">
        <v>3</v>
      </c>
      <c r="P175">
        <v>2</v>
      </c>
      <c r="Q175" t="s">
        <v>50</v>
      </c>
      <c r="R175">
        <v>1</v>
      </c>
      <c r="S175" t="s">
        <v>52</v>
      </c>
      <c r="T175">
        <v>3072</v>
      </c>
      <c r="U175">
        <v>11012</v>
      </c>
      <c r="V175">
        <v>1</v>
      </c>
      <c r="W175" t="s">
        <v>42</v>
      </c>
      <c r="X175" t="s">
        <v>43</v>
      </c>
      <c r="Y175">
        <v>11</v>
      </c>
      <c r="Z175">
        <v>3</v>
      </c>
      <c r="AA175">
        <v>3</v>
      </c>
      <c r="AB175">
        <v>80</v>
      </c>
      <c r="AC175">
        <v>2</v>
      </c>
      <c r="AD175">
        <v>12</v>
      </c>
      <c r="AE175">
        <v>4</v>
      </c>
      <c r="AF175">
        <v>3</v>
      </c>
      <c r="AG175">
        <v>12</v>
      </c>
      <c r="AH175">
        <v>9</v>
      </c>
      <c r="AI175">
        <v>6</v>
      </c>
      <c r="AJ175">
        <v>10</v>
      </c>
    </row>
    <row r="176" spans="1:36" x14ac:dyDescent="0.3">
      <c r="A176">
        <v>45</v>
      </c>
      <c r="B176">
        <f t="shared" si="2"/>
        <v>0</v>
      </c>
      <c r="C176" t="s">
        <v>43</v>
      </c>
      <c r="D176" t="s">
        <v>36</v>
      </c>
      <c r="E176">
        <v>1268</v>
      </c>
      <c r="F176" t="s">
        <v>37</v>
      </c>
      <c r="G176">
        <v>4</v>
      </c>
      <c r="H176">
        <v>2</v>
      </c>
      <c r="I176" t="s">
        <v>38</v>
      </c>
      <c r="J176">
        <v>1</v>
      </c>
      <c r="K176">
        <v>240</v>
      </c>
      <c r="L176">
        <v>3</v>
      </c>
      <c r="M176" t="s">
        <v>39</v>
      </c>
      <c r="N176">
        <v>30</v>
      </c>
      <c r="O176">
        <v>3</v>
      </c>
      <c r="P176">
        <v>2</v>
      </c>
      <c r="Q176" t="s">
        <v>40</v>
      </c>
      <c r="R176">
        <v>1</v>
      </c>
      <c r="S176" t="s">
        <v>52</v>
      </c>
      <c r="T176">
        <v>5006</v>
      </c>
      <c r="U176">
        <v>6319</v>
      </c>
      <c r="V176">
        <v>4</v>
      </c>
      <c r="W176" t="s">
        <v>42</v>
      </c>
      <c r="X176" t="s">
        <v>35</v>
      </c>
      <c r="Y176">
        <v>11</v>
      </c>
      <c r="Z176">
        <v>3</v>
      </c>
      <c r="AA176">
        <v>1</v>
      </c>
      <c r="AB176">
        <v>80</v>
      </c>
      <c r="AC176">
        <v>1</v>
      </c>
      <c r="AD176">
        <v>9</v>
      </c>
      <c r="AE176">
        <v>3</v>
      </c>
      <c r="AF176">
        <v>4</v>
      </c>
      <c r="AG176">
        <v>5</v>
      </c>
      <c r="AH176">
        <v>4</v>
      </c>
      <c r="AI176">
        <v>0</v>
      </c>
      <c r="AJ176">
        <v>3</v>
      </c>
    </row>
    <row r="177" spans="1:36" x14ac:dyDescent="0.3">
      <c r="A177">
        <v>56</v>
      </c>
      <c r="B177">
        <f t="shared" si="2"/>
        <v>0</v>
      </c>
      <c r="C177" t="s">
        <v>43</v>
      </c>
      <c r="D177" t="s">
        <v>36</v>
      </c>
      <c r="E177">
        <v>713</v>
      </c>
      <c r="F177" t="s">
        <v>45</v>
      </c>
      <c r="G177">
        <v>8</v>
      </c>
      <c r="H177">
        <v>3</v>
      </c>
      <c r="I177" t="s">
        <v>38</v>
      </c>
      <c r="J177">
        <v>1</v>
      </c>
      <c r="K177">
        <v>241</v>
      </c>
      <c r="L177">
        <v>3</v>
      </c>
      <c r="M177" t="s">
        <v>39</v>
      </c>
      <c r="N177">
        <v>67</v>
      </c>
      <c r="O177">
        <v>3</v>
      </c>
      <c r="P177">
        <v>1</v>
      </c>
      <c r="Q177" t="s">
        <v>47</v>
      </c>
      <c r="R177">
        <v>1</v>
      </c>
      <c r="S177" t="s">
        <v>52</v>
      </c>
      <c r="T177">
        <v>4257</v>
      </c>
      <c r="U177">
        <v>13939</v>
      </c>
      <c r="V177">
        <v>4</v>
      </c>
      <c r="W177" t="s">
        <v>42</v>
      </c>
      <c r="X177" t="s">
        <v>35</v>
      </c>
      <c r="Y177">
        <v>18</v>
      </c>
      <c r="Z177">
        <v>3</v>
      </c>
      <c r="AA177">
        <v>3</v>
      </c>
      <c r="AB177">
        <v>80</v>
      </c>
      <c r="AC177">
        <v>1</v>
      </c>
      <c r="AD177">
        <v>19</v>
      </c>
      <c r="AE177">
        <v>3</v>
      </c>
      <c r="AF177">
        <v>3</v>
      </c>
      <c r="AG177">
        <v>2</v>
      </c>
      <c r="AH177">
        <v>2</v>
      </c>
      <c r="AI177">
        <v>2</v>
      </c>
      <c r="AJ177">
        <v>2</v>
      </c>
    </row>
    <row r="178" spans="1:36" x14ac:dyDescent="0.3">
      <c r="A178">
        <v>33</v>
      </c>
      <c r="B178">
        <f t="shared" si="2"/>
        <v>0</v>
      </c>
      <c r="C178" t="s">
        <v>43</v>
      </c>
      <c r="D178" t="s">
        <v>36</v>
      </c>
      <c r="E178">
        <v>134</v>
      </c>
      <c r="F178" t="s">
        <v>45</v>
      </c>
      <c r="G178">
        <v>2</v>
      </c>
      <c r="H178">
        <v>3</v>
      </c>
      <c r="I178" t="s">
        <v>38</v>
      </c>
      <c r="J178">
        <v>1</v>
      </c>
      <c r="K178">
        <v>242</v>
      </c>
      <c r="L178">
        <v>3</v>
      </c>
      <c r="M178" t="s">
        <v>46</v>
      </c>
      <c r="N178">
        <v>90</v>
      </c>
      <c r="O178">
        <v>3</v>
      </c>
      <c r="P178">
        <v>1</v>
      </c>
      <c r="Q178" t="s">
        <v>47</v>
      </c>
      <c r="R178">
        <v>4</v>
      </c>
      <c r="S178" t="s">
        <v>41</v>
      </c>
      <c r="T178">
        <v>2500</v>
      </c>
      <c r="U178">
        <v>10515</v>
      </c>
      <c r="V178">
        <v>0</v>
      </c>
      <c r="W178" t="s">
        <v>42</v>
      </c>
      <c r="X178" t="s">
        <v>43</v>
      </c>
      <c r="Y178">
        <v>14</v>
      </c>
      <c r="Z178">
        <v>3</v>
      </c>
      <c r="AA178">
        <v>1</v>
      </c>
      <c r="AB178">
        <v>80</v>
      </c>
      <c r="AC178">
        <v>0</v>
      </c>
      <c r="AD178">
        <v>4</v>
      </c>
      <c r="AE178">
        <v>2</v>
      </c>
      <c r="AF178">
        <v>4</v>
      </c>
      <c r="AG178">
        <v>3</v>
      </c>
      <c r="AH178">
        <v>1</v>
      </c>
      <c r="AI178">
        <v>0</v>
      </c>
      <c r="AJ178">
        <v>2</v>
      </c>
    </row>
    <row r="179" spans="1:36" x14ac:dyDescent="0.3">
      <c r="A179">
        <v>19</v>
      </c>
      <c r="B179">
        <f t="shared" si="2"/>
        <v>1</v>
      </c>
      <c r="C179" t="s">
        <v>35</v>
      </c>
      <c r="D179" t="s">
        <v>36</v>
      </c>
      <c r="E179">
        <v>303</v>
      </c>
      <c r="F179" t="s">
        <v>45</v>
      </c>
      <c r="G179">
        <v>2</v>
      </c>
      <c r="H179">
        <v>3</v>
      </c>
      <c r="I179" t="s">
        <v>38</v>
      </c>
      <c r="J179">
        <v>1</v>
      </c>
      <c r="K179">
        <v>243</v>
      </c>
      <c r="L179">
        <v>2</v>
      </c>
      <c r="M179" t="s">
        <v>46</v>
      </c>
      <c r="N179">
        <v>47</v>
      </c>
      <c r="O179">
        <v>2</v>
      </c>
      <c r="P179">
        <v>1</v>
      </c>
      <c r="Q179" t="s">
        <v>50</v>
      </c>
      <c r="R179">
        <v>4</v>
      </c>
      <c r="S179" t="s">
        <v>41</v>
      </c>
      <c r="T179">
        <v>1102</v>
      </c>
      <c r="U179">
        <v>9241</v>
      </c>
      <c r="V179">
        <v>1</v>
      </c>
      <c r="W179" t="s">
        <v>42</v>
      </c>
      <c r="X179" t="s">
        <v>43</v>
      </c>
      <c r="Y179">
        <v>22</v>
      </c>
      <c r="Z179">
        <v>4</v>
      </c>
      <c r="AA179">
        <v>3</v>
      </c>
      <c r="AB179">
        <v>80</v>
      </c>
      <c r="AC179">
        <v>0</v>
      </c>
      <c r="AD179">
        <v>1</v>
      </c>
      <c r="AE179">
        <v>3</v>
      </c>
      <c r="AF179">
        <v>2</v>
      </c>
      <c r="AG179">
        <v>1</v>
      </c>
      <c r="AH179">
        <v>0</v>
      </c>
      <c r="AI179">
        <v>1</v>
      </c>
      <c r="AJ179">
        <v>0</v>
      </c>
    </row>
    <row r="180" spans="1:36" x14ac:dyDescent="0.3">
      <c r="A180">
        <v>46</v>
      </c>
      <c r="B180">
        <f t="shared" si="2"/>
        <v>0</v>
      </c>
      <c r="C180" t="s">
        <v>43</v>
      </c>
      <c r="D180" t="s">
        <v>36</v>
      </c>
      <c r="E180">
        <v>526</v>
      </c>
      <c r="F180" t="s">
        <v>37</v>
      </c>
      <c r="G180">
        <v>1</v>
      </c>
      <c r="H180">
        <v>2</v>
      </c>
      <c r="I180" t="s">
        <v>59</v>
      </c>
      <c r="J180">
        <v>1</v>
      </c>
      <c r="K180">
        <v>244</v>
      </c>
      <c r="L180">
        <v>2</v>
      </c>
      <c r="M180" t="s">
        <v>39</v>
      </c>
      <c r="N180">
        <v>92</v>
      </c>
      <c r="O180">
        <v>3</v>
      </c>
      <c r="P180">
        <v>3</v>
      </c>
      <c r="Q180" t="s">
        <v>40</v>
      </c>
      <c r="R180">
        <v>1</v>
      </c>
      <c r="S180" t="s">
        <v>52</v>
      </c>
      <c r="T180">
        <v>10453</v>
      </c>
      <c r="U180">
        <v>2137</v>
      </c>
      <c r="V180">
        <v>1</v>
      </c>
      <c r="W180" t="s">
        <v>42</v>
      </c>
      <c r="X180" t="s">
        <v>43</v>
      </c>
      <c r="Y180">
        <v>25</v>
      </c>
      <c r="Z180">
        <v>4</v>
      </c>
      <c r="AA180">
        <v>3</v>
      </c>
      <c r="AB180">
        <v>80</v>
      </c>
      <c r="AC180">
        <v>3</v>
      </c>
      <c r="AD180">
        <v>24</v>
      </c>
      <c r="AE180">
        <v>2</v>
      </c>
      <c r="AF180">
        <v>3</v>
      </c>
      <c r="AG180">
        <v>24</v>
      </c>
      <c r="AH180">
        <v>13</v>
      </c>
      <c r="AI180">
        <v>15</v>
      </c>
      <c r="AJ180">
        <v>7</v>
      </c>
    </row>
    <row r="181" spans="1:36" x14ac:dyDescent="0.3">
      <c r="A181">
        <v>38</v>
      </c>
      <c r="B181">
        <f t="shared" si="2"/>
        <v>0</v>
      </c>
      <c r="C181" t="s">
        <v>43</v>
      </c>
      <c r="D181" t="s">
        <v>36</v>
      </c>
      <c r="E181">
        <v>1380</v>
      </c>
      <c r="F181" t="s">
        <v>45</v>
      </c>
      <c r="G181">
        <v>9</v>
      </c>
      <c r="H181">
        <v>2</v>
      </c>
      <c r="I181" t="s">
        <v>38</v>
      </c>
      <c r="J181">
        <v>1</v>
      </c>
      <c r="K181">
        <v>245</v>
      </c>
      <c r="L181">
        <v>3</v>
      </c>
      <c r="M181" t="s">
        <v>39</v>
      </c>
      <c r="N181">
        <v>75</v>
      </c>
      <c r="O181">
        <v>3</v>
      </c>
      <c r="P181">
        <v>1</v>
      </c>
      <c r="Q181" t="s">
        <v>50</v>
      </c>
      <c r="R181">
        <v>4</v>
      </c>
      <c r="S181" t="s">
        <v>41</v>
      </c>
      <c r="T181">
        <v>2288</v>
      </c>
      <c r="U181">
        <v>6319</v>
      </c>
      <c r="V181">
        <v>1</v>
      </c>
      <c r="W181" t="s">
        <v>42</v>
      </c>
      <c r="X181" t="s">
        <v>43</v>
      </c>
      <c r="Y181">
        <v>12</v>
      </c>
      <c r="Z181">
        <v>3</v>
      </c>
      <c r="AA181">
        <v>3</v>
      </c>
      <c r="AB181">
        <v>80</v>
      </c>
      <c r="AC181">
        <v>0</v>
      </c>
      <c r="AD181">
        <v>2</v>
      </c>
      <c r="AE181">
        <v>3</v>
      </c>
      <c r="AF181">
        <v>3</v>
      </c>
      <c r="AG181">
        <v>2</v>
      </c>
      <c r="AH181">
        <v>2</v>
      </c>
      <c r="AI181">
        <v>2</v>
      </c>
      <c r="AJ181">
        <v>1</v>
      </c>
    </row>
    <row r="182" spans="1:36" x14ac:dyDescent="0.3">
      <c r="A182">
        <v>31</v>
      </c>
      <c r="B182">
        <f t="shared" si="2"/>
        <v>0</v>
      </c>
      <c r="C182" t="s">
        <v>43</v>
      </c>
      <c r="D182" t="s">
        <v>36</v>
      </c>
      <c r="E182">
        <v>140</v>
      </c>
      <c r="F182" t="s">
        <v>45</v>
      </c>
      <c r="G182">
        <v>12</v>
      </c>
      <c r="H182">
        <v>1</v>
      </c>
      <c r="I182" t="s">
        <v>51</v>
      </c>
      <c r="J182">
        <v>1</v>
      </c>
      <c r="K182">
        <v>246</v>
      </c>
      <c r="L182">
        <v>3</v>
      </c>
      <c r="M182" t="s">
        <v>39</v>
      </c>
      <c r="N182">
        <v>95</v>
      </c>
      <c r="O182">
        <v>3</v>
      </c>
      <c r="P182">
        <v>1</v>
      </c>
      <c r="Q182" t="s">
        <v>47</v>
      </c>
      <c r="R182">
        <v>4</v>
      </c>
      <c r="S182" t="s">
        <v>48</v>
      </c>
      <c r="T182">
        <v>3929</v>
      </c>
      <c r="U182">
        <v>6984</v>
      </c>
      <c r="V182">
        <v>8</v>
      </c>
      <c r="W182" t="s">
        <v>42</v>
      </c>
      <c r="X182" t="s">
        <v>35</v>
      </c>
      <c r="Y182">
        <v>23</v>
      </c>
      <c r="Z182">
        <v>4</v>
      </c>
      <c r="AA182">
        <v>3</v>
      </c>
      <c r="AB182">
        <v>80</v>
      </c>
      <c r="AC182">
        <v>1</v>
      </c>
      <c r="AD182">
        <v>7</v>
      </c>
      <c r="AE182">
        <v>0</v>
      </c>
      <c r="AF182">
        <v>3</v>
      </c>
      <c r="AG182">
        <v>4</v>
      </c>
      <c r="AH182">
        <v>2</v>
      </c>
      <c r="AI182">
        <v>0</v>
      </c>
      <c r="AJ182">
        <v>2</v>
      </c>
    </row>
    <row r="183" spans="1:36" x14ac:dyDescent="0.3">
      <c r="A183">
        <v>34</v>
      </c>
      <c r="B183">
        <f t="shared" si="2"/>
        <v>0</v>
      </c>
      <c r="C183" t="s">
        <v>43</v>
      </c>
      <c r="D183" t="s">
        <v>36</v>
      </c>
      <c r="E183">
        <v>629</v>
      </c>
      <c r="F183" t="s">
        <v>45</v>
      </c>
      <c r="G183">
        <v>27</v>
      </c>
      <c r="H183">
        <v>2</v>
      </c>
      <c r="I183" t="s">
        <v>51</v>
      </c>
      <c r="J183">
        <v>1</v>
      </c>
      <c r="K183">
        <v>247</v>
      </c>
      <c r="L183">
        <v>4</v>
      </c>
      <c r="M183" t="s">
        <v>39</v>
      </c>
      <c r="N183">
        <v>95</v>
      </c>
      <c r="O183">
        <v>3</v>
      </c>
      <c r="P183">
        <v>1</v>
      </c>
      <c r="Q183" t="s">
        <v>47</v>
      </c>
      <c r="R183">
        <v>2</v>
      </c>
      <c r="S183" t="s">
        <v>41</v>
      </c>
      <c r="T183">
        <v>2311</v>
      </c>
      <c r="U183">
        <v>5711</v>
      </c>
      <c r="V183">
        <v>2</v>
      </c>
      <c r="W183" t="s">
        <v>42</v>
      </c>
      <c r="X183" t="s">
        <v>43</v>
      </c>
      <c r="Y183">
        <v>15</v>
      </c>
      <c r="Z183">
        <v>3</v>
      </c>
      <c r="AA183">
        <v>4</v>
      </c>
      <c r="AB183">
        <v>80</v>
      </c>
      <c r="AC183">
        <v>0</v>
      </c>
      <c r="AD183">
        <v>9</v>
      </c>
      <c r="AE183">
        <v>3</v>
      </c>
      <c r="AF183">
        <v>3</v>
      </c>
      <c r="AG183">
        <v>3</v>
      </c>
      <c r="AH183">
        <v>2</v>
      </c>
      <c r="AI183">
        <v>1</v>
      </c>
      <c r="AJ183">
        <v>2</v>
      </c>
    </row>
    <row r="184" spans="1:36" x14ac:dyDescent="0.3">
      <c r="A184">
        <v>41</v>
      </c>
      <c r="B184">
        <f t="shared" si="2"/>
        <v>1</v>
      </c>
      <c r="C184" t="s">
        <v>35</v>
      </c>
      <c r="D184" t="s">
        <v>36</v>
      </c>
      <c r="E184">
        <v>1356</v>
      </c>
      <c r="F184" t="s">
        <v>37</v>
      </c>
      <c r="G184">
        <v>20</v>
      </c>
      <c r="H184">
        <v>2</v>
      </c>
      <c r="I184" t="s">
        <v>59</v>
      </c>
      <c r="J184">
        <v>1</v>
      </c>
      <c r="K184">
        <v>248</v>
      </c>
      <c r="L184">
        <v>2</v>
      </c>
      <c r="M184" t="s">
        <v>39</v>
      </c>
      <c r="N184">
        <v>70</v>
      </c>
      <c r="O184">
        <v>3</v>
      </c>
      <c r="P184">
        <v>1</v>
      </c>
      <c r="Q184" t="s">
        <v>57</v>
      </c>
      <c r="R184">
        <v>2</v>
      </c>
      <c r="S184" t="s">
        <v>41</v>
      </c>
      <c r="T184">
        <v>3140</v>
      </c>
      <c r="U184">
        <v>21728</v>
      </c>
      <c r="V184">
        <v>1</v>
      </c>
      <c r="W184" t="s">
        <v>42</v>
      </c>
      <c r="X184" t="s">
        <v>35</v>
      </c>
      <c r="Y184">
        <v>22</v>
      </c>
      <c r="Z184">
        <v>4</v>
      </c>
      <c r="AA184">
        <v>4</v>
      </c>
      <c r="AB184">
        <v>80</v>
      </c>
      <c r="AC184">
        <v>0</v>
      </c>
      <c r="AD184">
        <v>4</v>
      </c>
      <c r="AE184">
        <v>5</v>
      </c>
      <c r="AF184">
        <v>2</v>
      </c>
      <c r="AG184">
        <v>4</v>
      </c>
      <c r="AH184">
        <v>3</v>
      </c>
      <c r="AI184">
        <v>0</v>
      </c>
      <c r="AJ184">
        <v>2</v>
      </c>
    </row>
    <row r="185" spans="1:36" x14ac:dyDescent="0.3">
      <c r="A185">
        <v>50</v>
      </c>
      <c r="B185">
        <f t="shared" si="2"/>
        <v>0</v>
      </c>
      <c r="C185" t="s">
        <v>43</v>
      </c>
      <c r="D185" t="s">
        <v>36</v>
      </c>
      <c r="E185">
        <v>328</v>
      </c>
      <c r="F185" t="s">
        <v>45</v>
      </c>
      <c r="G185">
        <v>1</v>
      </c>
      <c r="H185">
        <v>3</v>
      </c>
      <c r="I185" t="s">
        <v>51</v>
      </c>
      <c r="J185">
        <v>1</v>
      </c>
      <c r="K185">
        <v>249</v>
      </c>
      <c r="L185">
        <v>3</v>
      </c>
      <c r="M185" t="s">
        <v>46</v>
      </c>
      <c r="N185">
        <v>86</v>
      </c>
      <c r="O185">
        <v>2</v>
      </c>
      <c r="P185">
        <v>1</v>
      </c>
      <c r="Q185" t="s">
        <v>50</v>
      </c>
      <c r="R185">
        <v>3</v>
      </c>
      <c r="S185" t="s">
        <v>48</v>
      </c>
      <c r="T185">
        <v>3690</v>
      </c>
      <c r="U185">
        <v>3425</v>
      </c>
      <c r="V185">
        <v>2</v>
      </c>
      <c r="W185" t="s">
        <v>42</v>
      </c>
      <c r="X185" t="s">
        <v>43</v>
      </c>
      <c r="Y185">
        <v>15</v>
      </c>
      <c r="Z185">
        <v>3</v>
      </c>
      <c r="AA185">
        <v>4</v>
      </c>
      <c r="AB185">
        <v>80</v>
      </c>
      <c r="AC185">
        <v>1</v>
      </c>
      <c r="AD185">
        <v>5</v>
      </c>
      <c r="AE185">
        <v>2</v>
      </c>
      <c r="AF185">
        <v>2</v>
      </c>
      <c r="AG185">
        <v>3</v>
      </c>
      <c r="AH185">
        <v>2</v>
      </c>
      <c r="AI185">
        <v>0</v>
      </c>
      <c r="AJ185">
        <v>2</v>
      </c>
    </row>
    <row r="186" spans="1:36" x14ac:dyDescent="0.3">
      <c r="A186">
        <v>53</v>
      </c>
      <c r="B186">
        <f t="shared" si="2"/>
        <v>0</v>
      </c>
      <c r="C186" t="s">
        <v>43</v>
      </c>
      <c r="D186" t="s">
        <v>36</v>
      </c>
      <c r="E186">
        <v>1084</v>
      </c>
      <c r="F186" t="s">
        <v>45</v>
      </c>
      <c r="G186">
        <v>13</v>
      </c>
      <c r="H186">
        <v>2</v>
      </c>
      <c r="I186" t="s">
        <v>51</v>
      </c>
      <c r="J186">
        <v>1</v>
      </c>
      <c r="K186">
        <v>250</v>
      </c>
      <c r="L186">
        <v>4</v>
      </c>
      <c r="M186" t="s">
        <v>39</v>
      </c>
      <c r="N186">
        <v>57</v>
      </c>
      <c r="O186">
        <v>4</v>
      </c>
      <c r="P186">
        <v>2</v>
      </c>
      <c r="Q186" t="s">
        <v>53</v>
      </c>
      <c r="R186">
        <v>1</v>
      </c>
      <c r="S186" t="s">
        <v>52</v>
      </c>
      <c r="T186">
        <v>4450</v>
      </c>
      <c r="U186">
        <v>26250</v>
      </c>
      <c r="V186">
        <v>1</v>
      </c>
      <c r="W186" t="s">
        <v>42</v>
      </c>
      <c r="X186" t="s">
        <v>43</v>
      </c>
      <c r="Y186">
        <v>11</v>
      </c>
      <c r="Z186">
        <v>3</v>
      </c>
      <c r="AA186">
        <v>3</v>
      </c>
      <c r="AB186">
        <v>80</v>
      </c>
      <c r="AC186">
        <v>2</v>
      </c>
      <c r="AD186">
        <v>5</v>
      </c>
      <c r="AE186">
        <v>3</v>
      </c>
      <c r="AF186">
        <v>3</v>
      </c>
      <c r="AG186">
        <v>4</v>
      </c>
      <c r="AH186">
        <v>2</v>
      </c>
      <c r="AI186">
        <v>1</v>
      </c>
      <c r="AJ186">
        <v>3</v>
      </c>
    </row>
    <row r="187" spans="1:36" x14ac:dyDescent="0.3">
      <c r="A187">
        <v>33</v>
      </c>
      <c r="B187">
        <f t="shared" si="2"/>
        <v>0</v>
      </c>
      <c r="C187" t="s">
        <v>43</v>
      </c>
      <c r="D187" t="s">
        <v>36</v>
      </c>
      <c r="E187">
        <v>931</v>
      </c>
      <c r="F187" t="s">
        <v>45</v>
      </c>
      <c r="G187">
        <v>14</v>
      </c>
      <c r="H187">
        <v>3</v>
      </c>
      <c r="I187" t="s">
        <v>51</v>
      </c>
      <c r="J187">
        <v>1</v>
      </c>
      <c r="K187">
        <v>252</v>
      </c>
      <c r="L187">
        <v>4</v>
      </c>
      <c r="M187" t="s">
        <v>39</v>
      </c>
      <c r="N187">
        <v>72</v>
      </c>
      <c r="O187">
        <v>3</v>
      </c>
      <c r="P187">
        <v>1</v>
      </c>
      <c r="Q187" t="s">
        <v>47</v>
      </c>
      <c r="R187">
        <v>2</v>
      </c>
      <c r="S187" t="s">
        <v>48</v>
      </c>
      <c r="T187">
        <v>2756</v>
      </c>
      <c r="U187">
        <v>4673</v>
      </c>
      <c r="V187">
        <v>1</v>
      </c>
      <c r="W187" t="s">
        <v>42</v>
      </c>
      <c r="X187" t="s">
        <v>43</v>
      </c>
      <c r="Y187">
        <v>13</v>
      </c>
      <c r="Z187">
        <v>3</v>
      </c>
      <c r="AA187">
        <v>4</v>
      </c>
      <c r="AB187">
        <v>80</v>
      </c>
      <c r="AC187">
        <v>1</v>
      </c>
      <c r="AD187">
        <v>8</v>
      </c>
      <c r="AE187">
        <v>5</v>
      </c>
      <c r="AF187">
        <v>3</v>
      </c>
      <c r="AG187">
        <v>8</v>
      </c>
      <c r="AH187">
        <v>7</v>
      </c>
      <c r="AI187">
        <v>1</v>
      </c>
      <c r="AJ187">
        <v>6</v>
      </c>
    </row>
    <row r="188" spans="1:36" x14ac:dyDescent="0.3">
      <c r="A188">
        <v>40</v>
      </c>
      <c r="B188">
        <f t="shared" si="2"/>
        <v>0</v>
      </c>
      <c r="C188" t="s">
        <v>43</v>
      </c>
      <c r="D188" t="s">
        <v>36</v>
      </c>
      <c r="E188">
        <v>989</v>
      </c>
      <c r="F188" t="s">
        <v>45</v>
      </c>
      <c r="G188">
        <v>4</v>
      </c>
      <c r="H188">
        <v>1</v>
      </c>
      <c r="I188" t="s">
        <v>51</v>
      </c>
      <c r="J188">
        <v>1</v>
      </c>
      <c r="K188">
        <v>253</v>
      </c>
      <c r="L188">
        <v>4</v>
      </c>
      <c r="M188" t="s">
        <v>39</v>
      </c>
      <c r="N188">
        <v>46</v>
      </c>
      <c r="O188">
        <v>3</v>
      </c>
      <c r="P188">
        <v>5</v>
      </c>
      <c r="Q188" t="s">
        <v>56</v>
      </c>
      <c r="R188">
        <v>3</v>
      </c>
      <c r="S188" t="s">
        <v>48</v>
      </c>
      <c r="T188">
        <v>19033</v>
      </c>
      <c r="U188">
        <v>6499</v>
      </c>
      <c r="V188">
        <v>1</v>
      </c>
      <c r="W188" t="s">
        <v>42</v>
      </c>
      <c r="X188" t="s">
        <v>43</v>
      </c>
      <c r="Y188">
        <v>14</v>
      </c>
      <c r="Z188">
        <v>3</v>
      </c>
      <c r="AA188">
        <v>2</v>
      </c>
      <c r="AB188">
        <v>80</v>
      </c>
      <c r="AC188">
        <v>1</v>
      </c>
      <c r="AD188">
        <v>21</v>
      </c>
      <c r="AE188">
        <v>2</v>
      </c>
      <c r="AF188">
        <v>3</v>
      </c>
      <c r="AG188">
        <v>20</v>
      </c>
      <c r="AH188">
        <v>8</v>
      </c>
      <c r="AI188">
        <v>9</v>
      </c>
      <c r="AJ188">
        <v>9</v>
      </c>
    </row>
    <row r="189" spans="1:36" x14ac:dyDescent="0.3">
      <c r="A189">
        <v>55</v>
      </c>
      <c r="B189">
        <f t="shared" si="2"/>
        <v>0</v>
      </c>
      <c r="C189" t="s">
        <v>43</v>
      </c>
      <c r="D189" t="s">
        <v>36</v>
      </c>
      <c r="E189">
        <v>692</v>
      </c>
      <c r="F189" t="s">
        <v>45</v>
      </c>
      <c r="G189">
        <v>14</v>
      </c>
      <c r="H189">
        <v>4</v>
      </c>
      <c r="I189" t="s">
        <v>51</v>
      </c>
      <c r="J189">
        <v>1</v>
      </c>
      <c r="K189">
        <v>254</v>
      </c>
      <c r="L189">
        <v>3</v>
      </c>
      <c r="M189" t="s">
        <v>46</v>
      </c>
      <c r="N189">
        <v>61</v>
      </c>
      <c r="O189">
        <v>4</v>
      </c>
      <c r="P189">
        <v>5</v>
      </c>
      <c r="Q189" t="s">
        <v>58</v>
      </c>
      <c r="R189">
        <v>2</v>
      </c>
      <c r="S189" t="s">
        <v>41</v>
      </c>
      <c r="T189">
        <v>18722</v>
      </c>
      <c r="U189">
        <v>13339</v>
      </c>
      <c r="V189">
        <v>8</v>
      </c>
      <c r="W189" t="s">
        <v>42</v>
      </c>
      <c r="X189" t="s">
        <v>43</v>
      </c>
      <c r="Y189">
        <v>11</v>
      </c>
      <c r="Z189">
        <v>3</v>
      </c>
      <c r="AA189">
        <v>4</v>
      </c>
      <c r="AB189">
        <v>80</v>
      </c>
      <c r="AC189">
        <v>0</v>
      </c>
      <c r="AD189">
        <v>36</v>
      </c>
      <c r="AE189">
        <v>3</v>
      </c>
      <c r="AF189">
        <v>3</v>
      </c>
      <c r="AG189">
        <v>24</v>
      </c>
      <c r="AH189">
        <v>15</v>
      </c>
      <c r="AI189">
        <v>2</v>
      </c>
      <c r="AJ189">
        <v>15</v>
      </c>
    </row>
    <row r="190" spans="1:36" x14ac:dyDescent="0.3">
      <c r="A190">
        <v>34</v>
      </c>
      <c r="B190">
        <f t="shared" si="2"/>
        <v>0</v>
      </c>
      <c r="C190" t="s">
        <v>43</v>
      </c>
      <c r="D190" t="s">
        <v>44</v>
      </c>
      <c r="E190">
        <v>1069</v>
      </c>
      <c r="F190" t="s">
        <v>45</v>
      </c>
      <c r="G190">
        <v>2</v>
      </c>
      <c r="H190">
        <v>1</v>
      </c>
      <c r="I190" t="s">
        <v>38</v>
      </c>
      <c r="J190">
        <v>1</v>
      </c>
      <c r="K190">
        <v>256</v>
      </c>
      <c r="L190">
        <v>4</v>
      </c>
      <c r="M190" t="s">
        <v>46</v>
      </c>
      <c r="N190">
        <v>45</v>
      </c>
      <c r="O190">
        <v>2</v>
      </c>
      <c r="P190">
        <v>2</v>
      </c>
      <c r="Q190" t="s">
        <v>53</v>
      </c>
      <c r="R190">
        <v>3</v>
      </c>
      <c r="S190" t="s">
        <v>48</v>
      </c>
      <c r="T190">
        <v>9547</v>
      </c>
      <c r="U190">
        <v>14074</v>
      </c>
      <c r="V190">
        <v>1</v>
      </c>
      <c r="W190" t="s">
        <v>42</v>
      </c>
      <c r="X190" t="s">
        <v>43</v>
      </c>
      <c r="Y190">
        <v>17</v>
      </c>
      <c r="Z190">
        <v>3</v>
      </c>
      <c r="AA190">
        <v>3</v>
      </c>
      <c r="AB190">
        <v>80</v>
      </c>
      <c r="AC190">
        <v>0</v>
      </c>
      <c r="AD190">
        <v>10</v>
      </c>
      <c r="AE190">
        <v>2</v>
      </c>
      <c r="AF190">
        <v>2</v>
      </c>
      <c r="AG190">
        <v>10</v>
      </c>
      <c r="AH190">
        <v>9</v>
      </c>
      <c r="AI190">
        <v>1</v>
      </c>
      <c r="AJ190">
        <v>9</v>
      </c>
    </row>
    <row r="191" spans="1:36" x14ac:dyDescent="0.3">
      <c r="A191">
        <v>51</v>
      </c>
      <c r="B191">
        <f t="shared" si="2"/>
        <v>0</v>
      </c>
      <c r="C191" t="s">
        <v>43</v>
      </c>
      <c r="D191" t="s">
        <v>36</v>
      </c>
      <c r="E191">
        <v>313</v>
      </c>
      <c r="F191" t="s">
        <v>45</v>
      </c>
      <c r="G191">
        <v>3</v>
      </c>
      <c r="H191">
        <v>3</v>
      </c>
      <c r="I191" t="s">
        <v>51</v>
      </c>
      <c r="J191">
        <v>1</v>
      </c>
      <c r="K191">
        <v>258</v>
      </c>
      <c r="L191">
        <v>4</v>
      </c>
      <c r="M191" t="s">
        <v>39</v>
      </c>
      <c r="N191">
        <v>98</v>
      </c>
      <c r="O191">
        <v>3</v>
      </c>
      <c r="P191">
        <v>4</v>
      </c>
      <c r="Q191" t="s">
        <v>54</v>
      </c>
      <c r="R191">
        <v>2</v>
      </c>
      <c r="S191" t="s">
        <v>41</v>
      </c>
      <c r="T191">
        <v>13734</v>
      </c>
      <c r="U191">
        <v>7192</v>
      </c>
      <c r="V191">
        <v>3</v>
      </c>
      <c r="W191" t="s">
        <v>42</v>
      </c>
      <c r="X191" t="s">
        <v>43</v>
      </c>
      <c r="Y191">
        <v>18</v>
      </c>
      <c r="Z191">
        <v>3</v>
      </c>
      <c r="AA191">
        <v>3</v>
      </c>
      <c r="AB191">
        <v>80</v>
      </c>
      <c r="AC191">
        <v>0</v>
      </c>
      <c r="AD191">
        <v>21</v>
      </c>
      <c r="AE191">
        <v>6</v>
      </c>
      <c r="AF191">
        <v>3</v>
      </c>
      <c r="AG191">
        <v>7</v>
      </c>
      <c r="AH191">
        <v>7</v>
      </c>
      <c r="AI191">
        <v>1</v>
      </c>
      <c r="AJ191">
        <v>0</v>
      </c>
    </row>
    <row r="192" spans="1:36" x14ac:dyDescent="0.3">
      <c r="A192">
        <v>52</v>
      </c>
      <c r="B192">
        <f t="shared" si="2"/>
        <v>0</v>
      </c>
      <c r="C192" t="s">
        <v>43</v>
      </c>
      <c r="D192" t="s">
        <v>36</v>
      </c>
      <c r="E192">
        <v>699</v>
      </c>
      <c r="F192" t="s">
        <v>45</v>
      </c>
      <c r="G192">
        <v>1</v>
      </c>
      <c r="H192">
        <v>4</v>
      </c>
      <c r="I192" t="s">
        <v>38</v>
      </c>
      <c r="J192">
        <v>1</v>
      </c>
      <c r="K192">
        <v>259</v>
      </c>
      <c r="L192">
        <v>3</v>
      </c>
      <c r="M192" t="s">
        <v>46</v>
      </c>
      <c r="N192">
        <v>65</v>
      </c>
      <c r="O192">
        <v>2</v>
      </c>
      <c r="P192">
        <v>5</v>
      </c>
      <c r="Q192" t="s">
        <v>56</v>
      </c>
      <c r="R192">
        <v>3</v>
      </c>
      <c r="S192" t="s">
        <v>48</v>
      </c>
      <c r="T192">
        <v>19999</v>
      </c>
      <c r="U192">
        <v>5678</v>
      </c>
      <c r="V192">
        <v>0</v>
      </c>
      <c r="W192" t="s">
        <v>42</v>
      </c>
      <c r="X192" t="s">
        <v>43</v>
      </c>
      <c r="Y192">
        <v>14</v>
      </c>
      <c r="Z192">
        <v>3</v>
      </c>
      <c r="AA192">
        <v>1</v>
      </c>
      <c r="AB192">
        <v>80</v>
      </c>
      <c r="AC192">
        <v>1</v>
      </c>
      <c r="AD192">
        <v>34</v>
      </c>
      <c r="AE192">
        <v>5</v>
      </c>
      <c r="AF192">
        <v>3</v>
      </c>
      <c r="AG192">
        <v>33</v>
      </c>
      <c r="AH192">
        <v>18</v>
      </c>
      <c r="AI192">
        <v>11</v>
      </c>
      <c r="AJ192">
        <v>9</v>
      </c>
    </row>
    <row r="193" spans="1:36" x14ac:dyDescent="0.3">
      <c r="A193">
        <v>27</v>
      </c>
      <c r="B193">
        <f t="shared" si="2"/>
        <v>0</v>
      </c>
      <c r="C193" t="s">
        <v>43</v>
      </c>
      <c r="D193" t="s">
        <v>36</v>
      </c>
      <c r="E193">
        <v>894</v>
      </c>
      <c r="F193" t="s">
        <v>45</v>
      </c>
      <c r="G193">
        <v>9</v>
      </c>
      <c r="H193">
        <v>3</v>
      </c>
      <c r="I193" t="s">
        <v>51</v>
      </c>
      <c r="J193">
        <v>1</v>
      </c>
      <c r="K193">
        <v>260</v>
      </c>
      <c r="L193">
        <v>4</v>
      </c>
      <c r="M193" t="s">
        <v>39</v>
      </c>
      <c r="N193">
        <v>99</v>
      </c>
      <c r="O193">
        <v>3</v>
      </c>
      <c r="P193">
        <v>1</v>
      </c>
      <c r="Q193" t="s">
        <v>47</v>
      </c>
      <c r="R193">
        <v>2</v>
      </c>
      <c r="S193" t="s">
        <v>41</v>
      </c>
      <c r="T193">
        <v>2279</v>
      </c>
      <c r="U193">
        <v>11781</v>
      </c>
      <c r="V193">
        <v>1</v>
      </c>
      <c r="W193" t="s">
        <v>42</v>
      </c>
      <c r="X193" t="s">
        <v>43</v>
      </c>
      <c r="Y193">
        <v>16</v>
      </c>
      <c r="Z193">
        <v>3</v>
      </c>
      <c r="AA193">
        <v>4</v>
      </c>
      <c r="AB193">
        <v>80</v>
      </c>
      <c r="AC193">
        <v>0</v>
      </c>
      <c r="AD193">
        <v>7</v>
      </c>
      <c r="AE193">
        <v>2</v>
      </c>
      <c r="AF193">
        <v>2</v>
      </c>
      <c r="AG193">
        <v>7</v>
      </c>
      <c r="AH193">
        <v>7</v>
      </c>
      <c r="AI193">
        <v>0</v>
      </c>
      <c r="AJ193">
        <v>3</v>
      </c>
    </row>
    <row r="194" spans="1:36" x14ac:dyDescent="0.3">
      <c r="A194">
        <v>35</v>
      </c>
      <c r="B194">
        <f t="shared" si="2"/>
        <v>1</v>
      </c>
      <c r="C194" t="s">
        <v>35</v>
      </c>
      <c r="D194" t="s">
        <v>36</v>
      </c>
      <c r="E194">
        <v>556</v>
      </c>
      <c r="F194" t="s">
        <v>45</v>
      </c>
      <c r="G194">
        <v>23</v>
      </c>
      <c r="H194">
        <v>2</v>
      </c>
      <c r="I194" t="s">
        <v>38</v>
      </c>
      <c r="J194">
        <v>1</v>
      </c>
      <c r="K194">
        <v>261</v>
      </c>
      <c r="L194">
        <v>2</v>
      </c>
      <c r="M194" t="s">
        <v>46</v>
      </c>
      <c r="N194">
        <v>50</v>
      </c>
      <c r="O194">
        <v>2</v>
      </c>
      <c r="P194">
        <v>2</v>
      </c>
      <c r="Q194" t="s">
        <v>53</v>
      </c>
      <c r="R194">
        <v>3</v>
      </c>
      <c r="S194" t="s">
        <v>48</v>
      </c>
      <c r="T194">
        <v>5916</v>
      </c>
      <c r="U194">
        <v>15497</v>
      </c>
      <c r="V194">
        <v>3</v>
      </c>
      <c r="W194" t="s">
        <v>42</v>
      </c>
      <c r="X194" t="s">
        <v>35</v>
      </c>
      <c r="Y194">
        <v>13</v>
      </c>
      <c r="Z194">
        <v>3</v>
      </c>
      <c r="AA194">
        <v>1</v>
      </c>
      <c r="AB194">
        <v>80</v>
      </c>
      <c r="AC194">
        <v>0</v>
      </c>
      <c r="AD194">
        <v>8</v>
      </c>
      <c r="AE194">
        <v>1</v>
      </c>
      <c r="AF194">
        <v>3</v>
      </c>
      <c r="AG194">
        <v>1</v>
      </c>
      <c r="AH194">
        <v>0</v>
      </c>
      <c r="AI194">
        <v>0</v>
      </c>
      <c r="AJ194">
        <v>1</v>
      </c>
    </row>
    <row r="195" spans="1:36" x14ac:dyDescent="0.3">
      <c r="A195">
        <v>43</v>
      </c>
      <c r="B195">
        <f t="shared" ref="B195:B258" si="3">IF(C195="Yes",1,0)</f>
        <v>0</v>
      </c>
      <c r="C195" t="s">
        <v>43</v>
      </c>
      <c r="D195" t="s">
        <v>55</v>
      </c>
      <c r="E195">
        <v>1344</v>
      </c>
      <c r="F195" t="s">
        <v>45</v>
      </c>
      <c r="G195">
        <v>7</v>
      </c>
      <c r="H195">
        <v>3</v>
      </c>
      <c r="I195" t="s">
        <v>51</v>
      </c>
      <c r="J195">
        <v>1</v>
      </c>
      <c r="K195">
        <v>262</v>
      </c>
      <c r="L195">
        <v>4</v>
      </c>
      <c r="M195" t="s">
        <v>46</v>
      </c>
      <c r="N195">
        <v>37</v>
      </c>
      <c r="O195">
        <v>4</v>
      </c>
      <c r="P195">
        <v>1</v>
      </c>
      <c r="Q195" t="s">
        <v>47</v>
      </c>
      <c r="R195">
        <v>4</v>
      </c>
      <c r="S195" t="s">
        <v>52</v>
      </c>
      <c r="T195">
        <v>2089</v>
      </c>
      <c r="U195">
        <v>5228</v>
      </c>
      <c r="V195">
        <v>4</v>
      </c>
      <c r="W195" t="s">
        <v>42</v>
      </c>
      <c r="X195" t="s">
        <v>43</v>
      </c>
      <c r="Y195">
        <v>14</v>
      </c>
      <c r="Z195">
        <v>3</v>
      </c>
      <c r="AA195">
        <v>4</v>
      </c>
      <c r="AB195">
        <v>80</v>
      </c>
      <c r="AC195">
        <v>3</v>
      </c>
      <c r="AD195">
        <v>7</v>
      </c>
      <c r="AE195">
        <v>3</v>
      </c>
      <c r="AF195">
        <v>4</v>
      </c>
      <c r="AG195">
        <v>5</v>
      </c>
      <c r="AH195">
        <v>4</v>
      </c>
      <c r="AI195">
        <v>2</v>
      </c>
      <c r="AJ195">
        <v>2</v>
      </c>
    </row>
    <row r="196" spans="1:36" x14ac:dyDescent="0.3">
      <c r="A196">
        <v>45</v>
      </c>
      <c r="B196">
        <f t="shared" si="3"/>
        <v>0</v>
      </c>
      <c r="C196" t="s">
        <v>43</v>
      </c>
      <c r="D196" t="s">
        <v>55</v>
      </c>
      <c r="E196">
        <v>1195</v>
      </c>
      <c r="F196" t="s">
        <v>45</v>
      </c>
      <c r="G196">
        <v>2</v>
      </c>
      <c r="H196">
        <v>2</v>
      </c>
      <c r="I196" t="s">
        <v>51</v>
      </c>
      <c r="J196">
        <v>1</v>
      </c>
      <c r="K196">
        <v>264</v>
      </c>
      <c r="L196">
        <v>1</v>
      </c>
      <c r="M196" t="s">
        <v>46</v>
      </c>
      <c r="N196">
        <v>65</v>
      </c>
      <c r="O196">
        <v>2</v>
      </c>
      <c r="P196">
        <v>4</v>
      </c>
      <c r="Q196" t="s">
        <v>56</v>
      </c>
      <c r="R196">
        <v>4</v>
      </c>
      <c r="S196" t="s">
        <v>48</v>
      </c>
      <c r="T196">
        <v>16792</v>
      </c>
      <c r="U196">
        <v>20462</v>
      </c>
      <c r="V196">
        <v>9</v>
      </c>
      <c r="W196" t="s">
        <v>42</v>
      </c>
      <c r="X196" t="s">
        <v>43</v>
      </c>
      <c r="Y196">
        <v>23</v>
      </c>
      <c r="Z196">
        <v>4</v>
      </c>
      <c r="AA196">
        <v>4</v>
      </c>
      <c r="AB196">
        <v>80</v>
      </c>
      <c r="AC196">
        <v>1</v>
      </c>
      <c r="AD196">
        <v>22</v>
      </c>
      <c r="AE196">
        <v>1</v>
      </c>
      <c r="AF196">
        <v>3</v>
      </c>
      <c r="AG196">
        <v>20</v>
      </c>
      <c r="AH196">
        <v>8</v>
      </c>
      <c r="AI196">
        <v>11</v>
      </c>
      <c r="AJ196">
        <v>8</v>
      </c>
    </row>
    <row r="197" spans="1:36" x14ac:dyDescent="0.3">
      <c r="A197">
        <v>37</v>
      </c>
      <c r="B197">
        <f t="shared" si="3"/>
        <v>0</v>
      </c>
      <c r="C197" t="s">
        <v>43</v>
      </c>
      <c r="D197" t="s">
        <v>36</v>
      </c>
      <c r="E197">
        <v>290</v>
      </c>
      <c r="F197" t="s">
        <v>45</v>
      </c>
      <c r="G197">
        <v>21</v>
      </c>
      <c r="H197">
        <v>3</v>
      </c>
      <c r="I197" t="s">
        <v>38</v>
      </c>
      <c r="J197">
        <v>1</v>
      </c>
      <c r="K197">
        <v>267</v>
      </c>
      <c r="L197">
        <v>2</v>
      </c>
      <c r="M197" t="s">
        <v>46</v>
      </c>
      <c r="N197">
        <v>65</v>
      </c>
      <c r="O197">
        <v>4</v>
      </c>
      <c r="P197">
        <v>1</v>
      </c>
      <c r="Q197" t="s">
        <v>47</v>
      </c>
      <c r="R197">
        <v>1</v>
      </c>
      <c r="S197" t="s">
        <v>48</v>
      </c>
      <c r="T197">
        <v>3564</v>
      </c>
      <c r="U197">
        <v>22977</v>
      </c>
      <c r="V197">
        <v>1</v>
      </c>
      <c r="W197" t="s">
        <v>42</v>
      </c>
      <c r="X197" t="s">
        <v>35</v>
      </c>
      <c r="Y197">
        <v>12</v>
      </c>
      <c r="Z197">
        <v>3</v>
      </c>
      <c r="AA197">
        <v>1</v>
      </c>
      <c r="AB197">
        <v>80</v>
      </c>
      <c r="AC197">
        <v>1</v>
      </c>
      <c r="AD197">
        <v>8</v>
      </c>
      <c r="AE197">
        <v>3</v>
      </c>
      <c r="AF197">
        <v>2</v>
      </c>
      <c r="AG197">
        <v>8</v>
      </c>
      <c r="AH197">
        <v>7</v>
      </c>
      <c r="AI197">
        <v>1</v>
      </c>
      <c r="AJ197">
        <v>7</v>
      </c>
    </row>
    <row r="198" spans="1:36" x14ac:dyDescent="0.3">
      <c r="A198">
        <v>35</v>
      </c>
      <c r="B198">
        <f t="shared" si="3"/>
        <v>0</v>
      </c>
      <c r="C198" t="s">
        <v>43</v>
      </c>
      <c r="D198" t="s">
        <v>44</v>
      </c>
      <c r="E198">
        <v>138</v>
      </c>
      <c r="F198" t="s">
        <v>45</v>
      </c>
      <c r="G198">
        <v>2</v>
      </c>
      <c r="H198">
        <v>3</v>
      </c>
      <c r="I198" t="s">
        <v>51</v>
      </c>
      <c r="J198">
        <v>1</v>
      </c>
      <c r="K198">
        <v>269</v>
      </c>
      <c r="L198">
        <v>2</v>
      </c>
      <c r="M198" t="s">
        <v>39</v>
      </c>
      <c r="N198">
        <v>37</v>
      </c>
      <c r="O198">
        <v>3</v>
      </c>
      <c r="P198">
        <v>2</v>
      </c>
      <c r="Q198" t="s">
        <v>50</v>
      </c>
      <c r="R198">
        <v>2</v>
      </c>
      <c r="S198" t="s">
        <v>41</v>
      </c>
      <c r="T198">
        <v>4425</v>
      </c>
      <c r="U198">
        <v>15986</v>
      </c>
      <c r="V198">
        <v>5</v>
      </c>
      <c r="W198" t="s">
        <v>42</v>
      </c>
      <c r="X198" t="s">
        <v>43</v>
      </c>
      <c r="Y198">
        <v>11</v>
      </c>
      <c r="Z198">
        <v>3</v>
      </c>
      <c r="AA198">
        <v>4</v>
      </c>
      <c r="AB198">
        <v>80</v>
      </c>
      <c r="AC198">
        <v>0</v>
      </c>
      <c r="AD198">
        <v>10</v>
      </c>
      <c r="AE198">
        <v>5</v>
      </c>
      <c r="AF198">
        <v>3</v>
      </c>
      <c r="AG198">
        <v>6</v>
      </c>
      <c r="AH198">
        <v>2</v>
      </c>
      <c r="AI198">
        <v>1</v>
      </c>
      <c r="AJ198">
        <v>2</v>
      </c>
    </row>
    <row r="199" spans="1:36" x14ac:dyDescent="0.3">
      <c r="A199">
        <v>42</v>
      </c>
      <c r="B199">
        <f t="shared" si="3"/>
        <v>0</v>
      </c>
      <c r="C199" t="s">
        <v>43</v>
      </c>
      <c r="D199" t="s">
        <v>55</v>
      </c>
      <c r="E199">
        <v>926</v>
      </c>
      <c r="F199" t="s">
        <v>45</v>
      </c>
      <c r="G199">
        <v>21</v>
      </c>
      <c r="H199">
        <v>2</v>
      </c>
      <c r="I199" t="s">
        <v>51</v>
      </c>
      <c r="J199">
        <v>1</v>
      </c>
      <c r="K199">
        <v>270</v>
      </c>
      <c r="L199">
        <v>3</v>
      </c>
      <c r="M199" t="s">
        <v>39</v>
      </c>
      <c r="N199">
        <v>36</v>
      </c>
      <c r="O199">
        <v>3</v>
      </c>
      <c r="P199">
        <v>2</v>
      </c>
      <c r="Q199" t="s">
        <v>53</v>
      </c>
      <c r="R199">
        <v>3</v>
      </c>
      <c r="S199" t="s">
        <v>52</v>
      </c>
      <c r="T199">
        <v>5265</v>
      </c>
      <c r="U199">
        <v>16439</v>
      </c>
      <c r="V199">
        <v>2</v>
      </c>
      <c r="W199" t="s">
        <v>42</v>
      </c>
      <c r="X199" t="s">
        <v>43</v>
      </c>
      <c r="Y199">
        <v>16</v>
      </c>
      <c r="Z199">
        <v>3</v>
      </c>
      <c r="AA199">
        <v>2</v>
      </c>
      <c r="AB199">
        <v>80</v>
      </c>
      <c r="AC199">
        <v>1</v>
      </c>
      <c r="AD199">
        <v>11</v>
      </c>
      <c r="AE199">
        <v>5</v>
      </c>
      <c r="AF199">
        <v>3</v>
      </c>
      <c r="AG199">
        <v>5</v>
      </c>
      <c r="AH199">
        <v>3</v>
      </c>
      <c r="AI199">
        <v>0</v>
      </c>
      <c r="AJ199">
        <v>2</v>
      </c>
    </row>
    <row r="200" spans="1:36" x14ac:dyDescent="0.3">
      <c r="A200">
        <v>38</v>
      </c>
      <c r="B200">
        <f t="shared" si="3"/>
        <v>0</v>
      </c>
      <c r="C200" t="s">
        <v>43</v>
      </c>
      <c r="D200" t="s">
        <v>36</v>
      </c>
      <c r="E200">
        <v>1261</v>
      </c>
      <c r="F200" t="s">
        <v>45</v>
      </c>
      <c r="G200">
        <v>2</v>
      </c>
      <c r="H200">
        <v>4</v>
      </c>
      <c r="I200" t="s">
        <v>38</v>
      </c>
      <c r="J200">
        <v>1</v>
      </c>
      <c r="K200">
        <v>271</v>
      </c>
      <c r="L200">
        <v>4</v>
      </c>
      <c r="M200" t="s">
        <v>46</v>
      </c>
      <c r="N200">
        <v>88</v>
      </c>
      <c r="O200">
        <v>3</v>
      </c>
      <c r="P200">
        <v>2</v>
      </c>
      <c r="Q200" t="s">
        <v>53</v>
      </c>
      <c r="R200">
        <v>3</v>
      </c>
      <c r="S200" t="s">
        <v>48</v>
      </c>
      <c r="T200">
        <v>6553</v>
      </c>
      <c r="U200">
        <v>7259</v>
      </c>
      <c r="V200">
        <v>9</v>
      </c>
      <c r="W200" t="s">
        <v>42</v>
      </c>
      <c r="X200" t="s">
        <v>43</v>
      </c>
      <c r="Y200">
        <v>14</v>
      </c>
      <c r="Z200">
        <v>3</v>
      </c>
      <c r="AA200">
        <v>2</v>
      </c>
      <c r="AB200">
        <v>80</v>
      </c>
      <c r="AC200">
        <v>0</v>
      </c>
      <c r="AD200">
        <v>14</v>
      </c>
      <c r="AE200">
        <v>3</v>
      </c>
      <c r="AF200">
        <v>3</v>
      </c>
      <c r="AG200">
        <v>1</v>
      </c>
      <c r="AH200">
        <v>0</v>
      </c>
      <c r="AI200">
        <v>0</v>
      </c>
      <c r="AJ200">
        <v>0</v>
      </c>
    </row>
    <row r="201" spans="1:36" x14ac:dyDescent="0.3">
      <c r="A201">
        <v>38</v>
      </c>
      <c r="B201">
        <f t="shared" si="3"/>
        <v>0</v>
      </c>
      <c r="C201" t="s">
        <v>43</v>
      </c>
      <c r="D201" t="s">
        <v>36</v>
      </c>
      <c r="E201">
        <v>1084</v>
      </c>
      <c r="F201" t="s">
        <v>45</v>
      </c>
      <c r="G201">
        <v>29</v>
      </c>
      <c r="H201">
        <v>3</v>
      </c>
      <c r="I201" t="s">
        <v>60</v>
      </c>
      <c r="J201">
        <v>1</v>
      </c>
      <c r="K201">
        <v>273</v>
      </c>
      <c r="L201">
        <v>4</v>
      </c>
      <c r="M201" t="s">
        <v>46</v>
      </c>
      <c r="N201">
        <v>54</v>
      </c>
      <c r="O201">
        <v>3</v>
      </c>
      <c r="P201">
        <v>2</v>
      </c>
      <c r="Q201" t="s">
        <v>53</v>
      </c>
      <c r="R201">
        <v>4</v>
      </c>
      <c r="S201" t="s">
        <v>48</v>
      </c>
      <c r="T201">
        <v>6261</v>
      </c>
      <c r="U201">
        <v>4185</v>
      </c>
      <c r="V201">
        <v>3</v>
      </c>
      <c r="W201" t="s">
        <v>42</v>
      </c>
      <c r="X201" t="s">
        <v>43</v>
      </c>
      <c r="Y201">
        <v>18</v>
      </c>
      <c r="Z201">
        <v>3</v>
      </c>
      <c r="AA201">
        <v>1</v>
      </c>
      <c r="AB201">
        <v>80</v>
      </c>
      <c r="AC201">
        <v>1</v>
      </c>
      <c r="AD201">
        <v>9</v>
      </c>
      <c r="AE201">
        <v>3</v>
      </c>
      <c r="AF201">
        <v>1</v>
      </c>
      <c r="AG201">
        <v>7</v>
      </c>
      <c r="AH201">
        <v>7</v>
      </c>
      <c r="AI201">
        <v>1</v>
      </c>
      <c r="AJ201">
        <v>7</v>
      </c>
    </row>
    <row r="202" spans="1:36" x14ac:dyDescent="0.3">
      <c r="A202">
        <v>27</v>
      </c>
      <c r="B202">
        <f t="shared" si="3"/>
        <v>0</v>
      </c>
      <c r="C202" t="s">
        <v>43</v>
      </c>
      <c r="D202" t="s">
        <v>44</v>
      </c>
      <c r="E202">
        <v>472</v>
      </c>
      <c r="F202" t="s">
        <v>45</v>
      </c>
      <c r="G202">
        <v>1</v>
      </c>
      <c r="H202">
        <v>1</v>
      </c>
      <c r="I202" t="s">
        <v>60</v>
      </c>
      <c r="J202">
        <v>1</v>
      </c>
      <c r="K202">
        <v>274</v>
      </c>
      <c r="L202">
        <v>3</v>
      </c>
      <c r="M202" t="s">
        <v>46</v>
      </c>
      <c r="N202">
        <v>60</v>
      </c>
      <c r="O202">
        <v>2</v>
      </c>
      <c r="P202">
        <v>2</v>
      </c>
      <c r="Q202" t="s">
        <v>53</v>
      </c>
      <c r="R202">
        <v>1</v>
      </c>
      <c r="S202" t="s">
        <v>48</v>
      </c>
      <c r="T202">
        <v>4298</v>
      </c>
      <c r="U202">
        <v>9679</v>
      </c>
      <c r="V202">
        <v>5</v>
      </c>
      <c r="W202" t="s">
        <v>42</v>
      </c>
      <c r="X202" t="s">
        <v>43</v>
      </c>
      <c r="Y202">
        <v>19</v>
      </c>
      <c r="Z202">
        <v>3</v>
      </c>
      <c r="AA202">
        <v>3</v>
      </c>
      <c r="AB202">
        <v>80</v>
      </c>
      <c r="AC202">
        <v>1</v>
      </c>
      <c r="AD202">
        <v>6</v>
      </c>
      <c r="AE202">
        <v>1</v>
      </c>
      <c r="AF202">
        <v>3</v>
      </c>
      <c r="AG202">
        <v>2</v>
      </c>
      <c r="AH202">
        <v>2</v>
      </c>
      <c r="AI202">
        <v>2</v>
      </c>
      <c r="AJ202">
        <v>0</v>
      </c>
    </row>
    <row r="203" spans="1:36" x14ac:dyDescent="0.3">
      <c r="A203">
        <v>49</v>
      </c>
      <c r="B203">
        <f t="shared" si="3"/>
        <v>0</v>
      </c>
      <c r="C203" t="s">
        <v>43</v>
      </c>
      <c r="D203" t="s">
        <v>55</v>
      </c>
      <c r="E203">
        <v>1002</v>
      </c>
      <c r="F203" t="s">
        <v>45</v>
      </c>
      <c r="G203">
        <v>18</v>
      </c>
      <c r="H203">
        <v>4</v>
      </c>
      <c r="I203" t="s">
        <v>38</v>
      </c>
      <c r="J203">
        <v>1</v>
      </c>
      <c r="K203">
        <v>275</v>
      </c>
      <c r="L203">
        <v>4</v>
      </c>
      <c r="M203" t="s">
        <v>46</v>
      </c>
      <c r="N203">
        <v>92</v>
      </c>
      <c r="O203">
        <v>3</v>
      </c>
      <c r="P203">
        <v>2</v>
      </c>
      <c r="Q203" t="s">
        <v>53</v>
      </c>
      <c r="R203">
        <v>4</v>
      </c>
      <c r="S203" t="s">
        <v>52</v>
      </c>
      <c r="T203">
        <v>6804</v>
      </c>
      <c r="U203">
        <v>23793</v>
      </c>
      <c r="V203">
        <v>1</v>
      </c>
      <c r="W203" t="s">
        <v>42</v>
      </c>
      <c r="X203" t="s">
        <v>35</v>
      </c>
      <c r="Y203">
        <v>15</v>
      </c>
      <c r="Z203">
        <v>3</v>
      </c>
      <c r="AA203">
        <v>1</v>
      </c>
      <c r="AB203">
        <v>80</v>
      </c>
      <c r="AC203">
        <v>2</v>
      </c>
      <c r="AD203">
        <v>7</v>
      </c>
      <c r="AE203">
        <v>0</v>
      </c>
      <c r="AF203">
        <v>3</v>
      </c>
      <c r="AG203">
        <v>7</v>
      </c>
      <c r="AH203">
        <v>7</v>
      </c>
      <c r="AI203">
        <v>1</v>
      </c>
      <c r="AJ203">
        <v>7</v>
      </c>
    </row>
    <row r="204" spans="1:36" x14ac:dyDescent="0.3">
      <c r="A204">
        <v>34</v>
      </c>
      <c r="B204">
        <f t="shared" si="3"/>
        <v>0</v>
      </c>
      <c r="C204" t="s">
        <v>43</v>
      </c>
      <c r="D204" t="s">
        <v>44</v>
      </c>
      <c r="E204">
        <v>878</v>
      </c>
      <c r="F204" t="s">
        <v>45</v>
      </c>
      <c r="G204">
        <v>10</v>
      </c>
      <c r="H204">
        <v>4</v>
      </c>
      <c r="I204" t="s">
        <v>51</v>
      </c>
      <c r="J204">
        <v>1</v>
      </c>
      <c r="K204">
        <v>277</v>
      </c>
      <c r="L204">
        <v>4</v>
      </c>
      <c r="M204" t="s">
        <v>46</v>
      </c>
      <c r="N204">
        <v>43</v>
      </c>
      <c r="O204">
        <v>3</v>
      </c>
      <c r="P204">
        <v>1</v>
      </c>
      <c r="Q204" t="s">
        <v>47</v>
      </c>
      <c r="R204">
        <v>3</v>
      </c>
      <c r="S204" t="s">
        <v>52</v>
      </c>
      <c r="T204">
        <v>3815</v>
      </c>
      <c r="U204">
        <v>5972</v>
      </c>
      <c r="V204">
        <v>1</v>
      </c>
      <c r="W204" t="s">
        <v>42</v>
      </c>
      <c r="X204" t="s">
        <v>35</v>
      </c>
      <c r="Y204">
        <v>17</v>
      </c>
      <c r="Z204">
        <v>3</v>
      </c>
      <c r="AA204">
        <v>4</v>
      </c>
      <c r="AB204">
        <v>80</v>
      </c>
      <c r="AC204">
        <v>1</v>
      </c>
      <c r="AD204">
        <v>5</v>
      </c>
      <c r="AE204">
        <v>4</v>
      </c>
      <c r="AF204">
        <v>4</v>
      </c>
      <c r="AG204">
        <v>5</v>
      </c>
      <c r="AH204">
        <v>3</v>
      </c>
      <c r="AI204">
        <v>2</v>
      </c>
      <c r="AJ204">
        <v>0</v>
      </c>
    </row>
    <row r="205" spans="1:36" x14ac:dyDescent="0.3">
      <c r="A205">
        <v>40</v>
      </c>
      <c r="B205">
        <f t="shared" si="3"/>
        <v>0</v>
      </c>
      <c r="C205" t="s">
        <v>43</v>
      </c>
      <c r="D205" t="s">
        <v>36</v>
      </c>
      <c r="E205">
        <v>905</v>
      </c>
      <c r="F205" t="s">
        <v>45</v>
      </c>
      <c r="G205">
        <v>19</v>
      </c>
      <c r="H205">
        <v>2</v>
      </c>
      <c r="I205" t="s">
        <v>51</v>
      </c>
      <c r="J205">
        <v>1</v>
      </c>
      <c r="K205">
        <v>281</v>
      </c>
      <c r="L205">
        <v>3</v>
      </c>
      <c r="M205" t="s">
        <v>46</v>
      </c>
      <c r="N205">
        <v>99</v>
      </c>
      <c r="O205">
        <v>3</v>
      </c>
      <c r="P205">
        <v>2</v>
      </c>
      <c r="Q205" t="s">
        <v>50</v>
      </c>
      <c r="R205">
        <v>4</v>
      </c>
      <c r="S205" t="s">
        <v>48</v>
      </c>
      <c r="T205">
        <v>2741</v>
      </c>
      <c r="U205">
        <v>16523</v>
      </c>
      <c r="V205">
        <v>8</v>
      </c>
      <c r="W205" t="s">
        <v>42</v>
      </c>
      <c r="X205" t="s">
        <v>35</v>
      </c>
      <c r="Y205">
        <v>15</v>
      </c>
      <c r="Z205">
        <v>3</v>
      </c>
      <c r="AA205">
        <v>3</v>
      </c>
      <c r="AB205">
        <v>80</v>
      </c>
      <c r="AC205">
        <v>1</v>
      </c>
      <c r="AD205">
        <v>15</v>
      </c>
      <c r="AE205">
        <v>2</v>
      </c>
      <c r="AF205">
        <v>4</v>
      </c>
      <c r="AG205">
        <v>7</v>
      </c>
      <c r="AH205">
        <v>2</v>
      </c>
      <c r="AI205">
        <v>3</v>
      </c>
      <c r="AJ205">
        <v>7</v>
      </c>
    </row>
    <row r="206" spans="1:36" x14ac:dyDescent="0.3">
      <c r="A206">
        <v>38</v>
      </c>
      <c r="B206">
        <f t="shared" si="3"/>
        <v>1</v>
      </c>
      <c r="C206" t="s">
        <v>35</v>
      </c>
      <c r="D206" t="s">
        <v>36</v>
      </c>
      <c r="E206">
        <v>1180</v>
      </c>
      <c r="F206" t="s">
        <v>45</v>
      </c>
      <c r="G206">
        <v>29</v>
      </c>
      <c r="H206">
        <v>1</v>
      </c>
      <c r="I206" t="s">
        <v>51</v>
      </c>
      <c r="J206">
        <v>1</v>
      </c>
      <c r="K206">
        <v>282</v>
      </c>
      <c r="L206">
        <v>2</v>
      </c>
      <c r="M206" t="s">
        <v>46</v>
      </c>
      <c r="N206">
        <v>70</v>
      </c>
      <c r="O206">
        <v>3</v>
      </c>
      <c r="P206">
        <v>2</v>
      </c>
      <c r="Q206" t="s">
        <v>54</v>
      </c>
      <c r="R206">
        <v>1</v>
      </c>
      <c r="S206" t="s">
        <v>48</v>
      </c>
      <c r="T206">
        <v>6673</v>
      </c>
      <c r="U206">
        <v>11354</v>
      </c>
      <c r="V206">
        <v>7</v>
      </c>
      <c r="W206" t="s">
        <v>42</v>
      </c>
      <c r="X206" t="s">
        <v>35</v>
      </c>
      <c r="Y206">
        <v>19</v>
      </c>
      <c r="Z206">
        <v>3</v>
      </c>
      <c r="AA206">
        <v>2</v>
      </c>
      <c r="AB206">
        <v>80</v>
      </c>
      <c r="AC206">
        <v>0</v>
      </c>
      <c r="AD206">
        <v>17</v>
      </c>
      <c r="AE206">
        <v>2</v>
      </c>
      <c r="AF206">
        <v>3</v>
      </c>
      <c r="AG206">
        <v>1</v>
      </c>
      <c r="AH206">
        <v>0</v>
      </c>
      <c r="AI206">
        <v>0</v>
      </c>
      <c r="AJ206">
        <v>0</v>
      </c>
    </row>
    <row r="207" spans="1:36" x14ac:dyDescent="0.3">
      <c r="A207">
        <v>29</v>
      </c>
      <c r="B207">
        <f t="shared" si="3"/>
        <v>1</v>
      </c>
      <c r="C207" t="s">
        <v>35</v>
      </c>
      <c r="D207" t="s">
        <v>36</v>
      </c>
      <c r="E207">
        <v>121</v>
      </c>
      <c r="F207" t="s">
        <v>37</v>
      </c>
      <c r="G207">
        <v>27</v>
      </c>
      <c r="H207">
        <v>3</v>
      </c>
      <c r="I207" t="s">
        <v>59</v>
      </c>
      <c r="J207">
        <v>1</v>
      </c>
      <c r="K207">
        <v>283</v>
      </c>
      <c r="L207">
        <v>2</v>
      </c>
      <c r="M207" t="s">
        <v>39</v>
      </c>
      <c r="N207">
        <v>35</v>
      </c>
      <c r="O207">
        <v>3</v>
      </c>
      <c r="P207">
        <v>3</v>
      </c>
      <c r="Q207" t="s">
        <v>40</v>
      </c>
      <c r="R207">
        <v>4</v>
      </c>
      <c r="S207" t="s">
        <v>48</v>
      </c>
      <c r="T207">
        <v>7639</v>
      </c>
      <c r="U207">
        <v>24525</v>
      </c>
      <c r="V207">
        <v>1</v>
      </c>
      <c r="W207" t="s">
        <v>42</v>
      </c>
      <c r="X207" t="s">
        <v>43</v>
      </c>
      <c r="Y207">
        <v>22</v>
      </c>
      <c r="Z207">
        <v>4</v>
      </c>
      <c r="AA207">
        <v>4</v>
      </c>
      <c r="AB207">
        <v>80</v>
      </c>
      <c r="AC207">
        <v>3</v>
      </c>
      <c r="AD207">
        <v>10</v>
      </c>
      <c r="AE207">
        <v>3</v>
      </c>
      <c r="AF207">
        <v>2</v>
      </c>
      <c r="AG207">
        <v>10</v>
      </c>
      <c r="AH207">
        <v>4</v>
      </c>
      <c r="AI207">
        <v>1</v>
      </c>
      <c r="AJ207">
        <v>9</v>
      </c>
    </row>
    <row r="208" spans="1:36" x14ac:dyDescent="0.3">
      <c r="A208">
        <v>22</v>
      </c>
      <c r="B208">
        <f t="shared" si="3"/>
        <v>0</v>
      </c>
      <c r="C208" t="s">
        <v>43</v>
      </c>
      <c r="D208" t="s">
        <v>36</v>
      </c>
      <c r="E208">
        <v>1136</v>
      </c>
      <c r="F208" t="s">
        <v>45</v>
      </c>
      <c r="G208">
        <v>5</v>
      </c>
      <c r="H208">
        <v>3</v>
      </c>
      <c r="I208" t="s">
        <v>38</v>
      </c>
      <c r="J208">
        <v>1</v>
      </c>
      <c r="K208">
        <v>284</v>
      </c>
      <c r="L208">
        <v>4</v>
      </c>
      <c r="M208" t="s">
        <v>46</v>
      </c>
      <c r="N208">
        <v>60</v>
      </c>
      <c r="O208">
        <v>4</v>
      </c>
      <c r="P208">
        <v>1</v>
      </c>
      <c r="Q208" t="s">
        <v>47</v>
      </c>
      <c r="R208">
        <v>2</v>
      </c>
      <c r="S208" t="s">
        <v>52</v>
      </c>
      <c r="T208">
        <v>2328</v>
      </c>
      <c r="U208">
        <v>12392</v>
      </c>
      <c r="V208">
        <v>1</v>
      </c>
      <c r="W208" t="s">
        <v>42</v>
      </c>
      <c r="X208" t="s">
        <v>35</v>
      </c>
      <c r="Y208">
        <v>16</v>
      </c>
      <c r="Z208">
        <v>3</v>
      </c>
      <c r="AA208">
        <v>1</v>
      </c>
      <c r="AB208">
        <v>80</v>
      </c>
      <c r="AC208">
        <v>1</v>
      </c>
      <c r="AD208">
        <v>4</v>
      </c>
      <c r="AE208">
        <v>2</v>
      </c>
      <c r="AF208">
        <v>2</v>
      </c>
      <c r="AG208">
        <v>4</v>
      </c>
      <c r="AH208">
        <v>2</v>
      </c>
      <c r="AI208">
        <v>2</v>
      </c>
      <c r="AJ208">
        <v>2</v>
      </c>
    </row>
    <row r="209" spans="1:36" x14ac:dyDescent="0.3">
      <c r="A209">
        <v>36</v>
      </c>
      <c r="B209">
        <f t="shared" si="3"/>
        <v>0</v>
      </c>
      <c r="C209" t="s">
        <v>43</v>
      </c>
      <c r="D209" t="s">
        <v>44</v>
      </c>
      <c r="E209">
        <v>635</v>
      </c>
      <c r="F209" t="s">
        <v>45</v>
      </c>
      <c r="G209">
        <v>18</v>
      </c>
      <c r="H209">
        <v>1</v>
      </c>
      <c r="I209" t="s">
        <v>51</v>
      </c>
      <c r="J209">
        <v>1</v>
      </c>
      <c r="K209">
        <v>286</v>
      </c>
      <c r="L209">
        <v>2</v>
      </c>
      <c r="M209" t="s">
        <v>39</v>
      </c>
      <c r="N209">
        <v>73</v>
      </c>
      <c r="O209">
        <v>3</v>
      </c>
      <c r="P209">
        <v>1</v>
      </c>
      <c r="Q209" t="s">
        <v>50</v>
      </c>
      <c r="R209">
        <v>4</v>
      </c>
      <c r="S209" t="s">
        <v>41</v>
      </c>
      <c r="T209">
        <v>2153</v>
      </c>
      <c r="U209">
        <v>7703</v>
      </c>
      <c r="V209">
        <v>1</v>
      </c>
      <c r="W209" t="s">
        <v>42</v>
      </c>
      <c r="X209" t="s">
        <v>43</v>
      </c>
      <c r="Y209">
        <v>13</v>
      </c>
      <c r="Z209">
        <v>3</v>
      </c>
      <c r="AA209">
        <v>1</v>
      </c>
      <c r="AB209">
        <v>80</v>
      </c>
      <c r="AC209">
        <v>0</v>
      </c>
      <c r="AD209">
        <v>8</v>
      </c>
      <c r="AE209">
        <v>2</v>
      </c>
      <c r="AF209">
        <v>3</v>
      </c>
      <c r="AG209">
        <v>8</v>
      </c>
      <c r="AH209">
        <v>1</v>
      </c>
      <c r="AI209">
        <v>1</v>
      </c>
      <c r="AJ209">
        <v>7</v>
      </c>
    </row>
    <row r="210" spans="1:36" x14ac:dyDescent="0.3">
      <c r="A210">
        <v>40</v>
      </c>
      <c r="B210">
        <f t="shared" si="3"/>
        <v>0</v>
      </c>
      <c r="C210" t="s">
        <v>43</v>
      </c>
      <c r="D210" t="s">
        <v>55</v>
      </c>
      <c r="E210">
        <v>1151</v>
      </c>
      <c r="F210" t="s">
        <v>45</v>
      </c>
      <c r="G210">
        <v>9</v>
      </c>
      <c r="H210">
        <v>5</v>
      </c>
      <c r="I210" t="s">
        <v>38</v>
      </c>
      <c r="J210">
        <v>1</v>
      </c>
      <c r="K210">
        <v>287</v>
      </c>
      <c r="L210">
        <v>4</v>
      </c>
      <c r="M210" t="s">
        <v>46</v>
      </c>
      <c r="N210">
        <v>63</v>
      </c>
      <c r="O210">
        <v>2</v>
      </c>
      <c r="P210">
        <v>2</v>
      </c>
      <c r="Q210" t="s">
        <v>54</v>
      </c>
      <c r="R210">
        <v>4</v>
      </c>
      <c r="S210" t="s">
        <v>48</v>
      </c>
      <c r="T210">
        <v>4876</v>
      </c>
      <c r="U210">
        <v>14242</v>
      </c>
      <c r="V210">
        <v>9</v>
      </c>
      <c r="W210" t="s">
        <v>42</v>
      </c>
      <c r="X210" t="s">
        <v>43</v>
      </c>
      <c r="Y210">
        <v>14</v>
      </c>
      <c r="Z210">
        <v>3</v>
      </c>
      <c r="AA210">
        <v>4</v>
      </c>
      <c r="AB210">
        <v>80</v>
      </c>
      <c r="AC210">
        <v>1</v>
      </c>
      <c r="AD210">
        <v>5</v>
      </c>
      <c r="AE210">
        <v>5</v>
      </c>
      <c r="AF210">
        <v>1</v>
      </c>
      <c r="AG210">
        <v>3</v>
      </c>
      <c r="AH210">
        <v>2</v>
      </c>
      <c r="AI210">
        <v>0</v>
      </c>
      <c r="AJ210">
        <v>2</v>
      </c>
    </row>
    <row r="211" spans="1:36" x14ac:dyDescent="0.3">
      <c r="A211">
        <v>46</v>
      </c>
      <c r="B211">
        <f t="shared" si="3"/>
        <v>0</v>
      </c>
      <c r="C211" t="s">
        <v>43</v>
      </c>
      <c r="D211" t="s">
        <v>36</v>
      </c>
      <c r="E211">
        <v>644</v>
      </c>
      <c r="F211" t="s">
        <v>45</v>
      </c>
      <c r="G211">
        <v>1</v>
      </c>
      <c r="H211">
        <v>4</v>
      </c>
      <c r="I211" t="s">
        <v>51</v>
      </c>
      <c r="J211">
        <v>1</v>
      </c>
      <c r="K211">
        <v>288</v>
      </c>
      <c r="L211">
        <v>4</v>
      </c>
      <c r="M211" t="s">
        <v>46</v>
      </c>
      <c r="N211">
        <v>97</v>
      </c>
      <c r="O211">
        <v>3</v>
      </c>
      <c r="P211">
        <v>3</v>
      </c>
      <c r="Q211" t="s">
        <v>54</v>
      </c>
      <c r="R211">
        <v>1</v>
      </c>
      <c r="S211" t="s">
        <v>52</v>
      </c>
      <c r="T211">
        <v>9396</v>
      </c>
      <c r="U211">
        <v>12368</v>
      </c>
      <c r="V211">
        <v>7</v>
      </c>
      <c r="W211" t="s">
        <v>42</v>
      </c>
      <c r="X211" t="s">
        <v>43</v>
      </c>
      <c r="Y211">
        <v>16</v>
      </c>
      <c r="Z211">
        <v>3</v>
      </c>
      <c r="AA211">
        <v>3</v>
      </c>
      <c r="AB211">
        <v>80</v>
      </c>
      <c r="AC211">
        <v>1</v>
      </c>
      <c r="AD211">
        <v>17</v>
      </c>
      <c r="AE211">
        <v>3</v>
      </c>
      <c r="AF211">
        <v>3</v>
      </c>
      <c r="AG211">
        <v>4</v>
      </c>
      <c r="AH211">
        <v>2</v>
      </c>
      <c r="AI211">
        <v>0</v>
      </c>
      <c r="AJ211">
        <v>3</v>
      </c>
    </row>
    <row r="212" spans="1:36" x14ac:dyDescent="0.3">
      <c r="A212">
        <v>32</v>
      </c>
      <c r="B212">
        <f t="shared" si="3"/>
        <v>1</v>
      </c>
      <c r="C212" t="s">
        <v>35</v>
      </c>
      <c r="D212" t="s">
        <v>36</v>
      </c>
      <c r="E212">
        <v>1045</v>
      </c>
      <c r="F212" t="s">
        <v>37</v>
      </c>
      <c r="G212">
        <v>4</v>
      </c>
      <c r="H212">
        <v>4</v>
      </c>
      <c r="I212" t="s">
        <v>51</v>
      </c>
      <c r="J212">
        <v>1</v>
      </c>
      <c r="K212">
        <v>291</v>
      </c>
      <c r="L212">
        <v>4</v>
      </c>
      <c r="M212" t="s">
        <v>46</v>
      </c>
      <c r="N212">
        <v>32</v>
      </c>
      <c r="O212">
        <v>1</v>
      </c>
      <c r="P212">
        <v>3</v>
      </c>
      <c r="Q212" t="s">
        <v>40</v>
      </c>
      <c r="R212">
        <v>4</v>
      </c>
      <c r="S212" t="s">
        <v>48</v>
      </c>
      <c r="T212">
        <v>10400</v>
      </c>
      <c r="U212">
        <v>25812</v>
      </c>
      <c r="V212">
        <v>1</v>
      </c>
      <c r="W212" t="s">
        <v>42</v>
      </c>
      <c r="X212" t="s">
        <v>43</v>
      </c>
      <c r="Y212">
        <v>11</v>
      </c>
      <c r="Z212">
        <v>3</v>
      </c>
      <c r="AA212">
        <v>3</v>
      </c>
      <c r="AB212">
        <v>80</v>
      </c>
      <c r="AC212">
        <v>0</v>
      </c>
      <c r="AD212">
        <v>14</v>
      </c>
      <c r="AE212">
        <v>2</v>
      </c>
      <c r="AF212">
        <v>2</v>
      </c>
      <c r="AG212">
        <v>14</v>
      </c>
      <c r="AH212">
        <v>8</v>
      </c>
      <c r="AI212">
        <v>9</v>
      </c>
      <c r="AJ212">
        <v>8</v>
      </c>
    </row>
    <row r="213" spans="1:36" x14ac:dyDescent="0.3">
      <c r="A213">
        <v>30</v>
      </c>
      <c r="B213">
        <f t="shared" si="3"/>
        <v>0</v>
      </c>
      <c r="C213" t="s">
        <v>43</v>
      </c>
      <c r="D213" t="s">
        <v>55</v>
      </c>
      <c r="E213">
        <v>829</v>
      </c>
      <c r="F213" t="s">
        <v>45</v>
      </c>
      <c r="G213">
        <v>1</v>
      </c>
      <c r="H213">
        <v>1</v>
      </c>
      <c r="I213" t="s">
        <v>38</v>
      </c>
      <c r="J213">
        <v>1</v>
      </c>
      <c r="K213">
        <v>292</v>
      </c>
      <c r="L213">
        <v>3</v>
      </c>
      <c r="M213" t="s">
        <v>46</v>
      </c>
      <c r="N213">
        <v>88</v>
      </c>
      <c r="O213">
        <v>2</v>
      </c>
      <c r="P213">
        <v>3</v>
      </c>
      <c r="Q213" t="s">
        <v>53</v>
      </c>
      <c r="R213">
        <v>3</v>
      </c>
      <c r="S213" t="s">
        <v>41</v>
      </c>
      <c r="T213">
        <v>8474</v>
      </c>
      <c r="U213">
        <v>20925</v>
      </c>
      <c r="V213">
        <v>1</v>
      </c>
      <c r="W213" t="s">
        <v>42</v>
      </c>
      <c r="X213" t="s">
        <v>43</v>
      </c>
      <c r="Y213">
        <v>22</v>
      </c>
      <c r="Z213">
        <v>4</v>
      </c>
      <c r="AA213">
        <v>3</v>
      </c>
      <c r="AB213">
        <v>80</v>
      </c>
      <c r="AC213">
        <v>0</v>
      </c>
      <c r="AD213">
        <v>12</v>
      </c>
      <c r="AE213">
        <v>2</v>
      </c>
      <c r="AF213">
        <v>3</v>
      </c>
      <c r="AG213">
        <v>11</v>
      </c>
      <c r="AH213">
        <v>8</v>
      </c>
      <c r="AI213">
        <v>5</v>
      </c>
      <c r="AJ213">
        <v>8</v>
      </c>
    </row>
    <row r="214" spans="1:36" x14ac:dyDescent="0.3">
      <c r="A214">
        <v>27</v>
      </c>
      <c r="B214">
        <f t="shared" si="3"/>
        <v>0</v>
      </c>
      <c r="C214" t="s">
        <v>43</v>
      </c>
      <c r="D214" t="s">
        <v>44</v>
      </c>
      <c r="E214">
        <v>1242</v>
      </c>
      <c r="F214" t="s">
        <v>37</v>
      </c>
      <c r="G214">
        <v>20</v>
      </c>
      <c r="H214">
        <v>3</v>
      </c>
      <c r="I214" t="s">
        <v>38</v>
      </c>
      <c r="J214">
        <v>1</v>
      </c>
      <c r="K214">
        <v>293</v>
      </c>
      <c r="L214">
        <v>4</v>
      </c>
      <c r="M214" t="s">
        <v>39</v>
      </c>
      <c r="N214">
        <v>90</v>
      </c>
      <c r="O214">
        <v>3</v>
      </c>
      <c r="P214">
        <v>2</v>
      </c>
      <c r="Q214" t="s">
        <v>40</v>
      </c>
      <c r="R214">
        <v>3</v>
      </c>
      <c r="S214" t="s">
        <v>41</v>
      </c>
      <c r="T214">
        <v>9981</v>
      </c>
      <c r="U214">
        <v>12916</v>
      </c>
      <c r="V214">
        <v>1</v>
      </c>
      <c r="W214" t="s">
        <v>42</v>
      </c>
      <c r="X214" t="s">
        <v>43</v>
      </c>
      <c r="Y214">
        <v>14</v>
      </c>
      <c r="Z214">
        <v>3</v>
      </c>
      <c r="AA214">
        <v>4</v>
      </c>
      <c r="AB214">
        <v>80</v>
      </c>
      <c r="AC214">
        <v>0</v>
      </c>
      <c r="AD214">
        <v>7</v>
      </c>
      <c r="AE214">
        <v>2</v>
      </c>
      <c r="AF214">
        <v>3</v>
      </c>
      <c r="AG214">
        <v>7</v>
      </c>
      <c r="AH214">
        <v>7</v>
      </c>
      <c r="AI214">
        <v>0</v>
      </c>
      <c r="AJ214">
        <v>7</v>
      </c>
    </row>
    <row r="215" spans="1:36" x14ac:dyDescent="0.3">
      <c r="A215">
        <v>51</v>
      </c>
      <c r="B215">
        <f t="shared" si="3"/>
        <v>0</v>
      </c>
      <c r="C215" t="s">
        <v>43</v>
      </c>
      <c r="D215" t="s">
        <v>36</v>
      </c>
      <c r="E215">
        <v>1469</v>
      </c>
      <c r="F215" t="s">
        <v>45</v>
      </c>
      <c r="G215">
        <v>8</v>
      </c>
      <c r="H215">
        <v>4</v>
      </c>
      <c r="I215" t="s">
        <v>38</v>
      </c>
      <c r="J215">
        <v>1</v>
      </c>
      <c r="K215">
        <v>296</v>
      </c>
      <c r="L215">
        <v>2</v>
      </c>
      <c r="M215" t="s">
        <v>46</v>
      </c>
      <c r="N215">
        <v>81</v>
      </c>
      <c r="O215">
        <v>2</v>
      </c>
      <c r="P215">
        <v>3</v>
      </c>
      <c r="Q215" t="s">
        <v>58</v>
      </c>
      <c r="R215">
        <v>2</v>
      </c>
      <c r="S215" t="s">
        <v>48</v>
      </c>
      <c r="T215">
        <v>12490</v>
      </c>
      <c r="U215">
        <v>15736</v>
      </c>
      <c r="V215">
        <v>5</v>
      </c>
      <c r="W215" t="s">
        <v>42</v>
      </c>
      <c r="X215" t="s">
        <v>43</v>
      </c>
      <c r="Y215">
        <v>16</v>
      </c>
      <c r="Z215">
        <v>3</v>
      </c>
      <c r="AA215">
        <v>4</v>
      </c>
      <c r="AB215">
        <v>80</v>
      </c>
      <c r="AC215">
        <v>2</v>
      </c>
      <c r="AD215">
        <v>16</v>
      </c>
      <c r="AE215">
        <v>5</v>
      </c>
      <c r="AF215">
        <v>1</v>
      </c>
      <c r="AG215">
        <v>10</v>
      </c>
      <c r="AH215">
        <v>9</v>
      </c>
      <c r="AI215">
        <v>4</v>
      </c>
      <c r="AJ215">
        <v>7</v>
      </c>
    </row>
    <row r="216" spans="1:36" x14ac:dyDescent="0.3">
      <c r="A216">
        <v>30</v>
      </c>
      <c r="B216">
        <f t="shared" si="3"/>
        <v>1</v>
      </c>
      <c r="C216" t="s">
        <v>35</v>
      </c>
      <c r="D216" t="s">
        <v>36</v>
      </c>
      <c r="E216">
        <v>1005</v>
      </c>
      <c r="F216" t="s">
        <v>45</v>
      </c>
      <c r="G216">
        <v>3</v>
      </c>
      <c r="H216">
        <v>3</v>
      </c>
      <c r="I216" t="s">
        <v>60</v>
      </c>
      <c r="J216">
        <v>1</v>
      </c>
      <c r="K216">
        <v>297</v>
      </c>
      <c r="L216">
        <v>4</v>
      </c>
      <c r="M216" t="s">
        <v>39</v>
      </c>
      <c r="N216">
        <v>88</v>
      </c>
      <c r="O216">
        <v>3</v>
      </c>
      <c r="P216">
        <v>1</v>
      </c>
      <c r="Q216" t="s">
        <v>47</v>
      </c>
      <c r="R216">
        <v>1</v>
      </c>
      <c r="S216" t="s">
        <v>41</v>
      </c>
      <c r="T216">
        <v>2657</v>
      </c>
      <c r="U216">
        <v>8556</v>
      </c>
      <c r="V216">
        <v>5</v>
      </c>
      <c r="W216" t="s">
        <v>42</v>
      </c>
      <c r="X216" t="s">
        <v>35</v>
      </c>
      <c r="Y216">
        <v>11</v>
      </c>
      <c r="Z216">
        <v>3</v>
      </c>
      <c r="AA216">
        <v>3</v>
      </c>
      <c r="AB216">
        <v>80</v>
      </c>
      <c r="AC216">
        <v>0</v>
      </c>
      <c r="AD216">
        <v>8</v>
      </c>
      <c r="AE216">
        <v>5</v>
      </c>
      <c r="AF216">
        <v>3</v>
      </c>
      <c r="AG216">
        <v>5</v>
      </c>
      <c r="AH216">
        <v>2</v>
      </c>
      <c r="AI216">
        <v>0</v>
      </c>
      <c r="AJ216">
        <v>4</v>
      </c>
    </row>
    <row r="217" spans="1:36" x14ac:dyDescent="0.3">
      <c r="A217">
        <v>41</v>
      </c>
      <c r="B217">
        <f t="shared" si="3"/>
        <v>0</v>
      </c>
      <c r="C217" t="s">
        <v>43</v>
      </c>
      <c r="D217" t="s">
        <v>36</v>
      </c>
      <c r="E217">
        <v>896</v>
      </c>
      <c r="F217" t="s">
        <v>37</v>
      </c>
      <c r="G217">
        <v>6</v>
      </c>
      <c r="H217">
        <v>3</v>
      </c>
      <c r="I217" t="s">
        <v>38</v>
      </c>
      <c r="J217">
        <v>1</v>
      </c>
      <c r="K217">
        <v>298</v>
      </c>
      <c r="L217">
        <v>4</v>
      </c>
      <c r="M217" t="s">
        <v>39</v>
      </c>
      <c r="N217">
        <v>75</v>
      </c>
      <c r="O217">
        <v>3</v>
      </c>
      <c r="P217">
        <v>3</v>
      </c>
      <c r="Q217" t="s">
        <v>56</v>
      </c>
      <c r="R217">
        <v>4</v>
      </c>
      <c r="S217" t="s">
        <v>41</v>
      </c>
      <c r="T217">
        <v>13591</v>
      </c>
      <c r="U217">
        <v>14674</v>
      </c>
      <c r="V217">
        <v>3</v>
      </c>
      <c r="W217" t="s">
        <v>42</v>
      </c>
      <c r="X217" t="s">
        <v>35</v>
      </c>
      <c r="Y217">
        <v>18</v>
      </c>
      <c r="Z217">
        <v>3</v>
      </c>
      <c r="AA217">
        <v>3</v>
      </c>
      <c r="AB217">
        <v>80</v>
      </c>
      <c r="AC217">
        <v>0</v>
      </c>
      <c r="AD217">
        <v>16</v>
      </c>
      <c r="AE217">
        <v>3</v>
      </c>
      <c r="AF217">
        <v>3</v>
      </c>
      <c r="AG217">
        <v>1</v>
      </c>
      <c r="AH217">
        <v>0</v>
      </c>
      <c r="AI217">
        <v>0</v>
      </c>
      <c r="AJ217">
        <v>0</v>
      </c>
    </row>
    <row r="218" spans="1:36" x14ac:dyDescent="0.3">
      <c r="A218">
        <v>30</v>
      </c>
      <c r="B218">
        <f t="shared" si="3"/>
        <v>1</v>
      </c>
      <c r="C218" t="s">
        <v>35</v>
      </c>
      <c r="D218" t="s">
        <v>44</v>
      </c>
      <c r="E218">
        <v>334</v>
      </c>
      <c r="F218" t="s">
        <v>37</v>
      </c>
      <c r="G218">
        <v>26</v>
      </c>
      <c r="H218">
        <v>4</v>
      </c>
      <c r="I218" t="s">
        <v>59</v>
      </c>
      <c r="J218">
        <v>1</v>
      </c>
      <c r="K218">
        <v>299</v>
      </c>
      <c r="L218">
        <v>3</v>
      </c>
      <c r="M218" t="s">
        <v>39</v>
      </c>
      <c r="N218">
        <v>52</v>
      </c>
      <c r="O218">
        <v>2</v>
      </c>
      <c r="P218">
        <v>2</v>
      </c>
      <c r="Q218" t="s">
        <v>40</v>
      </c>
      <c r="R218">
        <v>1</v>
      </c>
      <c r="S218" t="s">
        <v>41</v>
      </c>
      <c r="T218">
        <v>6696</v>
      </c>
      <c r="U218">
        <v>22967</v>
      </c>
      <c r="V218">
        <v>5</v>
      </c>
      <c r="W218" t="s">
        <v>42</v>
      </c>
      <c r="X218" t="s">
        <v>43</v>
      </c>
      <c r="Y218">
        <v>15</v>
      </c>
      <c r="Z218">
        <v>3</v>
      </c>
      <c r="AA218">
        <v>3</v>
      </c>
      <c r="AB218">
        <v>80</v>
      </c>
      <c r="AC218">
        <v>0</v>
      </c>
      <c r="AD218">
        <v>9</v>
      </c>
      <c r="AE218">
        <v>5</v>
      </c>
      <c r="AF218">
        <v>2</v>
      </c>
      <c r="AG218">
        <v>6</v>
      </c>
      <c r="AH218">
        <v>3</v>
      </c>
      <c r="AI218">
        <v>0</v>
      </c>
      <c r="AJ218">
        <v>1</v>
      </c>
    </row>
    <row r="219" spans="1:36" x14ac:dyDescent="0.3">
      <c r="A219">
        <v>29</v>
      </c>
      <c r="B219">
        <f t="shared" si="3"/>
        <v>1</v>
      </c>
      <c r="C219" t="s">
        <v>35</v>
      </c>
      <c r="D219" t="s">
        <v>36</v>
      </c>
      <c r="E219">
        <v>992</v>
      </c>
      <c r="F219" t="s">
        <v>45</v>
      </c>
      <c r="G219">
        <v>1</v>
      </c>
      <c r="H219">
        <v>3</v>
      </c>
      <c r="I219" t="s">
        <v>60</v>
      </c>
      <c r="J219">
        <v>1</v>
      </c>
      <c r="K219">
        <v>300</v>
      </c>
      <c r="L219">
        <v>3</v>
      </c>
      <c r="M219" t="s">
        <v>46</v>
      </c>
      <c r="N219">
        <v>85</v>
      </c>
      <c r="O219">
        <v>3</v>
      </c>
      <c r="P219">
        <v>1</v>
      </c>
      <c r="Q219" t="s">
        <v>47</v>
      </c>
      <c r="R219">
        <v>3</v>
      </c>
      <c r="S219" t="s">
        <v>41</v>
      </c>
      <c r="T219">
        <v>2058</v>
      </c>
      <c r="U219">
        <v>19757</v>
      </c>
      <c r="V219">
        <v>0</v>
      </c>
      <c r="W219" t="s">
        <v>42</v>
      </c>
      <c r="X219" t="s">
        <v>43</v>
      </c>
      <c r="Y219">
        <v>14</v>
      </c>
      <c r="Z219">
        <v>3</v>
      </c>
      <c r="AA219">
        <v>4</v>
      </c>
      <c r="AB219">
        <v>80</v>
      </c>
      <c r="AC219">
        <v>0</v>
      </c>
      <c r="AD219">
        <v>7</v>
      </c>
      <c r="AE219">
        <v>1</v>
      </c>
      <c r="AF219">
        <v>2</v>
      </c>
      <c r="AG219">
        <v>6</v>
      </c>
      <c r="AH219">
        <v>2</v>
      </c>
      <c r="AI219">
        <v>1</v>
      </c>
      <c r="AJ219">
        <v>5</v>
      </c>
    </row>
    <row r="220" spans="1:36" x14ac:dyDescent="0.3">
      <c r="A220">
        <v>45</v>
      </c>
      <c r="B220">
        <f t="shared" si="3"/>
        <v>0</v>
      </c>
      <c r="C220" t="s">
        <v>43</v>
      </c>
      <c r="D220" t="s">
        <v>55</v>
      </c>
      <c r="E220">
        <v>1052</v>
      </c>
      <c r="F220" t="s">
        <v>37</v>
      </c>
      <c r="G220">
        <v>6</v>
      </c>
      <c r="H220">
        <v>3</v>
      </c>
      <c r="I220" t="s">
        <v>51</v>
      </c>
      <c r="J220">
        <v>1</v>
      </c>
      <c r="K220">
        <v>302</v>
      </c>
      <c r="L220">
        <v>4</v>
      </c>
      <c r="M220" t="s">
        <v>39</v>
      </c>
      <c r="N220">
        <v>57</v>
      </c>
      <c r="O220">
        <v>2</v>
      </c>
      <c r="P220">
        <v>3</v>
      </c>
      <c r="Q220" t="s">
        <v>40</v>
      </c>
      <c r="R220">
        <v>4</v>
      </c>
      <c r="S220" t="s">
        <v>41</v>
      </c>
      <c r="T220">
        <v>8865</v>
      </c>
      <c r="U220">
        <v>16840</v>
      </c>
      <c r="V220">
        <v>6</v>
      </c>
      <c r="W220" t="s">
        <v>42</v>
      </c>
      <c r="X220" t="s">
        <v>43</v>
      </c>
      <c r="Y220">
        <v>12</v>
      </c>
      <c r="Z220">
        <v>3</v>
      </c>
      <c r="AA220">
        <v>4</v>
      </c>
      <c r="AB220">
        <v>80</v>
      </c>
      <c r="AC220">
        <v>0</v>
      </c>
      <c r="AD220">
        <v>23</v>
      </c>
      <c r="AE220">
        <v>2</v>
      </c>
      <c r="AF220">
        <v>3</v>
      </c>
      <c r="AG220">
        <v>19</v>
      </c>
      <c r="AH220">
        <v>7</v>
      </c>
      <c r="AI220">
        <v>12</v>
      </c>
      <c r="AJ220">
        <v>8</v>
      </c>
    </row>
    <row r="221" spans="1:36" x14ac:dyDescent="0.3">
      <c r="A221">
        <v>54</v>
      </c>
      <c r="B221">
        <f t="shared" si="3"/>
        <v>0</v>
      </c>
      <c r="C221" t="s">
        <v>43</v>
      </c>
      <c r="D221" t="s">
        <v>36</v>
      </c>
      <c r="E221">
        <v>1147</v>
      </c>
      <c r="F221" t="s">
        <v>37</v>
      </c>
      <c r="G221">
        <v>3</v>
      </c>
      <c r="H221">
        <v>3</v>
      </c>
      <c r="I221" t="s">
        <v>59</v>
      </c>
      <c r="J221">
        <v>1</v>
      </c>
      <c r="K221">
        <v>303</v>
      </c>
      <c r="L221">
        <v>4</v>
      </c>
      <c r="M221" t="s">
        <v>39</v>
      </c>
      <c r="N221">
        <v>52</v>
      </c>
      <c r="O221">
        <v>3</v>
      </c>
      <c r="P221">
        <v>2</v>
      </c>
      <c r="Q221" t="s">
        <v>40</v>
      </c>
      <c r="R221">
        <v>1</v>
      </c>
      <c r="S221" t="s">
        <v>48</v>
      </c>
      <c r="T221">
        <v>5940</v>
      </c>
      <c r="U221">
        <v>17011</v>
      </c>
      <c r="V221">
        <v>2</v>
      </c>
      <c r="W221" t="s">
        <v>42</v>
      </c>
      <c r="X221" t="s">
        <v>43</v>
      </c>
      <c r="Y221">
        <v>14</v>
      </c>
      <c r="Z221">
        <v>3</v>
      </c>
      <c r="AA221">
        <v>4</v>
      </c>
      <c r="AB221">
        <v>80</v>
      </c>
      <c r="AC221">
        <v>1</v>
      </c>
      <c r="AD221">
        <v>16</v>
      </c>
      <c r="AE221">
        <v>4</v>
      </c>
      <c r="AF221">
        <v>3</v>
      </c>
      <c r="AG221">
        <v>6</v>
      </c>
      <c r="AH221">
        <v>2</v>
      </c>
      <c r="AI221">
        <v>0</v>
      </c>
      <c r="AJ221">
        <v>5</v>
      </c>
    </row>
    <row r="222" spans="1:36" x14ac:dyDescent="0.3">
      <c r="A222">
        <v>36</v>
      </c>
      <c r="B222">
        <f t="shared" si="3"/>
        <v>0</v>
      </c>
      <c r="C222" t="s">
        <v>43</v>
      </c>
      <c r="D222" t="s">
        <v>36</v>
      </c>
      <c r="E222">
        <v>1396</v>
      </c>
      <c r="F222" t="s">
        <v>45</v>
      </c>
      <c r="G222">
        <v>5</v>
      </c>
      <c r="H222">
        <v>2</v>
      </c>
      <c r="I222" t="s">
        <v>38</v>
      </c>
      <c r="J222">
        <v>1</v>
      </c>
      <c r="K222">
        <v>304</v>
      </c>
      <c r="L222">
        <v>4</v>
      </c>
      <c r="M222" t="s">
        <v>46</v>
      </c>
      <c r="N222">
        <v>62</v>
      </c>
      <c r="O222">
        <v>3</v>
      </c>
      <c r="P222">
        <v>2</v>
      </c>
      <c r="Q222" t="s">
        <v>50</v>
      </c>
      <c r="R222">
        <v>2</v>
      </c>
      <c r="S222" t="s">
        <v>41</v>
      </c>
      <c r="T222">
        <v>5914</v>
      </c>
      <c r="U222">
        <v>9945</v>
      </c>
      <c r="V222">
        <v>8</v>
      </c>
      <c r="W222" t="s">
        <v>42</v>
      </c>
      <c r="X222" t="s">
        <v>43</v>
      </c>
      <c r="Y222">
        <v>16</v>
      </c>
      <c r="Z222">
        <v>3</v>
      </c>
      <c r="AA222">
        <v>4</v>
      </c>
      <c r="AB222">
        <v>80</v>
      </c>
      <c r="AC222">
        <v>0</v>
      </c>
      <c r="AD222">
        <v>16</v>
      </c>
      <c r="AE222">
        <v>3</v>
      </c>
      <c r="AF222">
        <v>4</v>
      </c>
      <c r="AG222">
        <v>13</v>
      </c>
      <c r="AH222">
        <v>11</v>
      </c>
      <c r="AI222">
        <v>3</v>
      </c>
      <c r="AJ222">
        <v>7</v>
      </c>
    </row>
    <row r="223" spans="1:36" x14ac:dyDescent="0.3">
      <c r="A223">
        <v>33</v>
      </c>
      <c r="B223">
        <f t="shared" si="3"/>
        <v>0</v>
      </c>
      <c r="C223" t="s">
        <v>43</v>
      </c>
      <c r="D223" t="s">
        <v>36</v>
      </c>
      <c r="E223">
        <v>147</v>
      </c>
      <c r="F223" t="s">
        <v>45</v>
      </c>
      <c r="G223">
        <v>4</v>
      </c>
      <c r="H223">
        <v>4</v>
      </c>
      <c r="I223" t="s">
        <v>51</v>
      </c>
      <c r="J223">
        <v>1</v>
      </c>
      <c r="K223">
        <v>305</v>
      </c>
      <c r="L223">
        <v>3</v>
      </c>
      <c r="M223" t="s">
        <v>39</v>
      </c>
      <c r="N223">
        <v>47</v>
      </c>
      <c r="O223">
        <v>2</v>
      </c>
      <c r="P223">
        <v>1</v>
      </c>
      <c r="Q223" t="s">
        <v>47</v>
      </c>
      <c r="R223">
        <v>2</v>
      </c>
      <c r="S223" t="s">
        <v>48</v>
      </c>
      <c r="T223">
        <v>2622</v>
      </c>
      <c r="U223">
        <v>13248</v>
      </c>
      <c r="V223">
        <v>6</v>
      </c>
      <c r="W223" t="s">
        <v>42</v>
      </c>
      <c r="X223" t="s">
        <v>43</v>
      </c>
      <c r="Y223">
        <v>21</v>
      </c>
      <c r="Z223">
        <v>4</v>
      </c>
      <c r="AA223">
        <v>4</v>
      </c>
      <c r="AB223">
        <v>80</v>
      </c>
      <c r="AC223">
        <v>0</v>
      </c>
      <c r="AD223">
        <v>7</v>
      </c>
      <c r="AE223">
        <v>3</v>
      </c>
      <c r="AF223">
        <v>3</v>
      </c>
      <c r="AG223">
        <v>3</v>
      </c>
      <c r="AH223">
        <v>2</v>
      </c>
      <c r="AI223">
        <v>1</v>
      </c>
      <c r="AJ223">
        <v>1</v>
      </c>
    </row>
    <row r="224" spans="1:36" x14ac:dyDescent="0.3">
      <c r="A224">
        <v>37</v>
      </c>
      <c r="B224">
        <f t="shared" si="3"/>
        <v>0</v>
      </c>
      <c r="C224" t="s">
        <v>43</v>
      </c>
      <c r="D224" t="s">
        <v>44</v>
      </c>
      <c r="E224">
        <v>663</v>
      </c>
      <c r="F224" t="s">
        <v>45</v>
      </c>
      <c r="G224">
        <v>11</v>
      </c>
      <c r="H224">
        <v>3</v>
      </c>
      <c r="I224" t="s">
        <v>49</v>
      </c>
      <c r="J224">
        <v>1</v>
      </c>
      <c r="K224">
        <v>306</v>
      </c>
      <c r="L224">
        <v>2</v>
      </c>
      <c r="M224" t="s">
        <v>46</v>
      </c>
      <c r="N224">
        <v>47</v>
      </c>
      <c r="O224">
        <v>3</v>
      </c>
      <c r="P224">
        <v>3</v>
      </c>
      <c r="Q224" t="s">
        <v>58</v>
      </c>
      <c r="R224">
        <v>4</v>
      </c>
      <c r="S224" t="s">
        <v>52</v>
      </c>
      <c r="T224">
        <v>12185</v>
      </c>
      <c r="U224">
        <v>10056</v>
      </c>
      <c r="V224">
        <v>1</v>
      </c>
      <c r="W224" t="s">
        <v>42</v>
      </c>
      <c r="X224" t="s">
        <v>35</v>
      </c>
      <c r="Y224">
        <v>14</v>
      </c>
      <c r="Z224">
        <v>3</v>
      </c>
      <c r="AA224">
        <v>3</v>
      </c>
      <c r="AB224">
        <v>80</v>
      </c>
      <c r="AC224">
        <v>3</v>
      </c>
      <c r="AD224">
        <v>10</v>
      </c>
      <c r="AE224">
        <v>1</v>
      </c>
      <c r="AF224">
        <v>3</v>
      </c>
      <c r="AG224">
        <v>10</v>
      </c>
      <c r="AH224">
        <v>8</v>
      </c>
      <c r="AI224">
        <v>0</v>
      </c>
      <c r="AJ224">
        <v>7</v>
      </c>
    </row>
    <row r="225" spans="1:36" x14ac:dyDescent="0.3">
      <c r="A225">
        <v>38</v>
      </c>
      <c r="B225">
        <f t="shared" si="3"/>
        <v>0</v>
      </c>
      <c r="C225" t="s">
        <v>43</v>
      </c>
      <c r="D225" t="s">
        <v>36</v>
      </c>
      <c r="E225">
        <v>119</v>
      </c>
      <c r="F225" t="s">
        <v>37</v>
      </c>
      <c r="G225">
        <v>3</v>
      </c>
      <c r="H225">
        <v>3</v>
      </c>
      <c r="I225" t="s">
        <v>38</v>
      </c>
      <c r="J225">
        <v>1</v>
      </c>
      <c r="K225">
        <v>307</v>
      </c>
      <c r="L225">
        <v>1</v>
      </c>
      <c r="M225" t="s">
        <v>46</v>
      </c>
      <c r="N225">
        <v>76</v>
      </c>
      <c r="O225">
        <v>3</v>
      </c>
      <c r="P225">
        <v>3</v>
      </c>
      <c r="Q225" t="s">
        <v>40</v>
      </c>
      <c r="R225">
        <v>3</v>
      </c>
      <c r="S225" t="s">
        <v>52</v>
      </c>
      <c r="T225">
        <v>10609</v>
      </c>
      <c r="U225">
        <v>9647</v>
      </c>
      <c r="V225">
        <v>0</v>
      </c>
      <c r="W225" t="s">
        <v>42</v>
      </c>
      <c r="X225" t="s">
        <v>43</v>
      </c>
      <c r="Y225">
        <v>12</v>
      </c>
      <c r="Z225">
        <v>3</v>
      </c>
      <c r="AA225">
        <v>3</v>
      </c>
      <c r="AB225">
        <v>80</v>
      </c>
      <c r="AC225">
        <v>2</v>
      </c>
      <c r="AD225">
        <v>17</v>
      </c>
      <c r="AE225">
        <v>6</v>
      </c>
      <c r="AF225">
        <v>2</v>
      </c>
      <c r="AG225">
        <v>16</v>
      </c>
      <c r="AH225">
        <v>10</v>
      </c>
      <c r="AI225">
        <v>5</v>
      </c>
      <c r="AJ225">
        <v>13</v>
      </c>
    </row>
    <row r="226" spans="1:36" x14ac:dyDescent="0.3">
      <c r="A226">
        <v>31</v>
      </c>
      <c r="B226">
        <f t="shared" si="3"/>
        <v>0</v>
      </c>
      <c r="C226" t="s">
        <v>43</v>
      </c>
      <c r="D226" t="s">
        <v>55</v>
      </c>
      <c r="E226">
        <v>979</v>
      </c>
      <c r="F226" t="s">
        <v>45</v>
      </c>
      <c r="G226">
        <v>1</v>
      </c>
      <c r="H226">
        <v>4</v>
      </c>
      <c r="I226" t="s">
        <v>51</v>
      </c>
      <c r="J226">
        <v>1</v>
      </c>
      <c r="K226">
        <v>308</v>
      </c>
      <c r="L226">
        <v>3</v>
      </c>
      <c r="M226" t="s">
        <v>46</v>
      </c>
      <c r="N226">
        <v>90</v>
      </c>
      <c r="O226">
        <v>1</v>
      </c>
      <c r="P226">
        <v>2</v>
      </c>
      <c r="Q226" t="s">
        <v>53</v>
      </c>
      <c r="R226">
        <v>3</v>
      </c>
      <c r="S226" t="s">
        <v>48</v>
      </c>
      <c r="T226">
        <v>4345</v>
      </c>
      <c r="U226">
        <v>4381</v>
      </c>
      <c r="V226">
        <v>0</v>
      </c>
      <c r="W226" t="s">
        <v>42</v>
      </c>
      <c r="X226" t="s">
        <v>43</v>
      </c>
      <c r="Y226">
        <v>12</v>
      </c>
      <c r="Z226">
        <v>3</v>
      </c>
      <c r="AA226">
        <v>4</v>
      </c>
      <c r="AB226">
        <v>80</v>
      </c>
      <c r="AC226">
        <v>1</v>
      </c>
      <c r="AD226">
        <v>6</v>
      </c>
      <c r="AE226">
        <v>2</v>
      </c>
      <c r="AF226">
        <v>3</v>
      </c>
      <c r="AG226">
        <v>5</v>
      </c>
      <c r="AH226">
        <v>4</v>
      </c>
      <c r="AI226">
        <v>1</v>
      </c>
      <c r="AJ226">
        <v>4</v>
      </c>
    </row>
    <row r="227" spans="1:36" x14ac:dyDescent="0.3">
      <c r="A227">
        <v>59</v>
      </c>
      <c r="B227">
        <f t="shared" si="3"/>
        <v>0</v>
      </c>
      <c r="C227" t="s">
        <v>43</v>
      </c>
      <c r="D227" t="s">
        <v>36</v>
      </c>
      <c r="E227">
        <v>142</v>
      </c>
      <c r="F227" t="s">
        <v>45</v>
      </c>
      <c r="G227">
        <v>3</v>
      </c>
      <c r="H227">
        <v>3</v>
      </c>
      <c r="I227" t="s">
        <v>38</v>
      </c>
      <c r="J227">
        <v>1</v>
      </c>
      <c r="K227">
        <v>309</v>
      </c>
      <c r="L227">
        <v>3</v>
      </c>
      <c r="M227" t="s">
        <v>46</v>
      </c>
      <c r="N227">
        <v>70</v>
      </c>
      <c r="O227">
        <v>2</v>
      </c>
      <c r="P227">
        <v>1</v>
      </c>
      <c r="Q227" t="s">
        <v>47</v>
      </c>
      <c r="R227">
        <v>4</v>
      </c>
      <c r="S227" t="s">
        <v>48</v>
      </c>
      <c r="T227">
        <v>2177</v>
      </c>
      <c r="U227">
        <v>8456</v>
      </c>
      <c r="V227">
        <v>3</v>
      </c>
      <c r="W227" t="s">
        <v>42</v>
      </c>
      <c r="X227" t="s">
        <v>43</v>
      </c>
      <c r="Y227">
        <v>17</v>
      </c>
      <c r="Z227">
        <v>3</v>
      </c>
      <c r="AA227">
        <v>1</v>
      </c>
      <c r="AB227">
        <v>80</v>
      </c>
      <c r="AC227">
        <v>1</v>
      </c>
      <c r="AD227">
        <v>7</v>
      </c>
      <c r="AE227">
        <v>6</v>
      </c>
      <c r="AF227">
        <v>3</v>
      </c>
      <c r="AG227">
        <v>1</v>
      </c>
      <c r="AH227">
        <v>0</v>
      </c>
      <c r="AI227">
        <v>0</v>
      </c>
      <c r="AJ227">
        <v>0</v>
      </c>
    </row>
    <row r="228" spans="1:36" x14ac:dyDescent="0.3">
      <c r="A228">
        <v>37</v>
      </c>
      <c r="B228">
        <f t="shared" si="3"/>
        <v>0</v>
      </c>
      <c r="C228" t="s">
        <v>43</v>
      </c>
      <c r="D228" t="s">
        <v>44</v>
      </c>
      <c r="E228">
        <v>319</v>
      </c>
      <c r="F228" t="s">
        <v>37</v>
      </c>
      <c r="G228">
        <v>4</v>
      </c>
      <c r="H228">
        <v>4</v>
      </c>
      <c r="I228" t="s">
        <v>59</v>
      </c>
      <c r="J228">
        <v>1</v>
      </c>
      <c r="K228">
        <v>311</v>
      </c>
      <c r="L228">
        <v>1</v>
      </c>
      <c r="M228" t="s">
        <v>46</v>
      </c>
      <c r="N228">
        <v>41</v>
      </c>
      <c r="O228">
        <v>3</v>
      </c>
      <c r="P228">
        <v>1</v>
      </c>
      <c r="Q228" t="s">
        <v>57</v>
      </c>
      <c r="R228">
        <v>4</v>
      </c>
      <c r="S228" t="s">
        <v>52</v>
      </c>
      <c r="T228">
        <v>2793</v>
      </c>
      <c r="U228">
        <v>2539</v>
      </c>
      <c r="V228">
        <v>4</v>
      </c>
      <c r="W228" t="s">
        <v>42</v>
      </c>
      <c r="X228" t="s">
        <v>43</v>
      </c>
      <c r="Y228">
        <v>17</v>
      </c>
      <c r="Z228">
        <v>3</v>
      </c>
      <c r="AA228">
        <v>3</v>
      </c>
      <c r="AB228">
        <v>80</v>
      </c>
      <c r="AC228">
        <v>1</v>
      </c>
      <c r="AD228">
        <v>13</v>
      </c>
      <c r="AE228">
        <v>2</v>
      </c>
      <c r="AF228">
        <v>3</v>
      </c>
      <c r="AG228">
        <v>9</v>
      </c>
      <c r="AH228">
        <v>8</v>
      </c>
      <c r="AI228">
        <v>5</v>
      </c>
      <c r="AJ228">
        <v>8</v>
      </c>
    </row>
    <row r="229" spans="1:36" x14ac:dyDescent="0.3">
      <c r="A229">
        <v>29</v>
      </c>
      <c r="B229">
        <f t="shared" si="3"/>
        <v>0</v>
      </c>
      <c r="C229" t="s">
        <v>43</v>
      </c>
      <c r="D229" t="s">
        <v>44</v>
      </c>
      <c r="E229">
        <v>1413</v>
      </c>
      <c r="F229" t="s">
        <v>37</v>
      </c>
      <c r="G229">
        <v>1</v>
      </c>
      <c r="H229">
        <v>1</v>
      </c>
      <c r="I229" t="s">
        <v>51</v>
      </c>
      <c r="J229">
        <v>1</v>
      </c>
      <c r="K229">
        <v>312</v>
      </c>
      <c r="L229">
        <v>2</v>
      </c>
      <c r="M229" t="s">
        <v>39</v>
      </c>
      <c r="N229">
        <v>42</v>
      </c>
      <c r="O229">
        <v>3</v>
      </c>
      <c r="P229">
        <v>3</v>
      </c>
      <c r="Q229" t="s">
        <v>40</v>
      </c>
      <c r="R229">
        <v>4</v>
      </c>
      <c r="S229" t="s">
        <v>48</v>
      </c>
      <c r="T229">
        <v>7918</v>
      </c>
      <c r="U229">
        <v>6599</v>
      </c>
      <c r="V229">
        <v>1</v>
      </c>
      <c r="W229" t="s">
        <v>42</v>
      </c>
      <c r="X229" t="s">
        <v>43</v>
      </c>
      <c r="Y229">
        <v>14</v>
      </c>
      <c r="Z229">
        <v>3</v>
      </c>
      <c r="AA229">
        <v>4</v>
      </c>
      <c r="AB229">
        <v>80</v>
      </c>
      <c r="AC229">
        <v>1</v>
      </c>
      <c r="AD229">
        <v>11</v>
      </c>
      <c r="AE229">
        <v>5</v>
      </c>
      <c r="AF229">
        <v>3</v>
      </c>
      <c r="AG229">
        <v>11</v>
      </c>
      <c r="AH229">
        <v>10</v>
      </c>
      <c r="AI229">
        <v>4</v>
      </c>
      <c r="AJ229">
        <v>1</v>
      </c>
    </row>
    <row r="230" spans="1:36" x14ac:dyDescent="0.3">
      <c r="A230">
        <v>35</v>
      </c>
      <c r="B230">
        <f t="shared" si="3"/>
        <v>0</v>
      </c>
      <c r="C230" t="s">
        <v>43</v>
      </c>
      <c r="D230" t="s">
        <v>44</v>
      </c>
      <c r="E230">
        <v>944</v>
      </c>
      <c r="F230" t="s">
        <v>37</v>
      </c>
      <c r="G230">
        <v>1</v>
      </c>
      <c r="H230">
        <v>3</v>
      </c>
      <c r="I230" t="s">
        <v>59</v>
      </c>
      <c r="J230">
        <v>1</v>
      </c>
      <c r="K230">
        <v>314</v>
      </c>
      <c r="L230">
        <v>3</v>
      </c>
      <c r="M230" t="s">
        <v>39</v>
      </c>
      <c r="N230">
        <v>92</v>
      </c>
      <c r="O230">
        <v>3</v>
      </c>
      <c r="P230">
        <v>3</v>
      </c>
      <c r="Q230" t="s">
        <v>40</v>
      </c>
      <c r="R230">
        <v>3</v>
      </c>
      <c r="S230" t="s">
        <v>41</v>
      </c>
      <c r="T230">
        <v>8789</v>
      </c>
      <c r="U230">
        <v>9096</v>
      </c>
      <c r="V230">
        <v>1</v>
      </c>
      <c r="W230" t="s">
        <v>42</v>
      </c>
      <c r="X230" t="s">
        <v>43</v>
      </c>
      <c r="Y230">
        <v>14</v>
      </c>
      <c r="Z230">
        <v>3</v>
      </c>
      <c r="AA230">
        <v>1</v>
      </c>
      <c r="AB230">
        <v>80</v>
      </c>
      <c r="AC230">
        <v>0</v>
      </c>
      <c r="AD230">
        <v>10</v>
      </c>
      <c r="AE230">
        <v>3</v>
      </c>
      <c r="AF230">
        <v>4</v>
      </c>
      <c r="AG230">
        <v>10</v>
      </c>
      <c r="AH230">
        <v>7</v>
      </c>
      <c r="AI230">
        <v>0</v>
      </c>
      <c r="AJ230">
        <v>8</v>
      </c>
    </row>
    <row r="231" spans="1:36" x14ac:dyDescent="0.3">
      <c r="A231">
        <v>29</v>
      </c>
      <c r="B231">
        <f t="shared" si="3"/>
        <v>1</v>
      </c>
      <c r="C231" t="s">
        <v>35</v>
      </c>
      <c r="D231" t="s">
        <v>36</v>
      </c>
      <c r="E231">
        <v>896</v>
      </c>
      <c r="F231" t="s">
        <v>45</v>
      </c>
      <c r="G231">
        <v>18</v>
      </c>
      <c r="H231">
        <v>1</v>
      </c>
      <c r="I231" t="s">
        <v>51</v>
      </c>
      <c r="J231">
        <v>1</v>
      </c>
      <c r="K231">
        <v>315</v>
      </c>
      <c r="L231">
        <v>3</v>
      </c>
      <c r="M231" t="s">
        <v>46</v>
      </c>
      <c r="N231">
        <v>86</v>
      </c>
      <c r="O231">
        <v>2</v>
      </c>
      <c r="P231">
        <v>1</v>
      </c>
      <c r="Q231" t="s">
        <v>47</v>
      </c>
      <c r="R231">
        <v>4</v>
      </c>
      <c r="S231" t="s">
        <v>41</v>
      </c>
      <c r="T231">
        <v>2389</v>
      </c>
      <c r="U231">
        <v>14961</v>
      </c>
      <c r="V231">
        <v>1</v>
      </c>
      <c r="W231" t="s">
        <v>42</v>
      </c>
      <c r="X231" t="s">
        <v>35</v>
      </c>
      <c r="Y231">
        <v>13</v>
      </c>
      <c r="Z231">
        <v>3</v>
      </c>
      <c r="AA231">
        <v>3</v>
      </c>
      <c r="AB231">
        <v>80</v>
      </c>
      <c r="AC231">
        <v>0</v>
      </c>
      <c r="AD231">
        <v>4</v>
      </c>
      <c r="AE231">
        <v>3</v>
      </c>
      <c r="AF231">
        <v>2</v>
      </c>
      <c r="AG231">
        <v>4</v>
      </c>
      <c r="AH231">
        <v>3</v>
      </c>
      <c r="AI231">
        <v>0</v>
      </c>
      <c r="AJ231">
        <v>1</v>
      </c>
    </row>
    <row r="232" spans="1:36" x14ac:dyDescent="0.3">
      <c r="A232">
        <v>52</v>
      </c>
      <c r="B232">
        <f t="shared" si="3"/>
        <v>0</v>
      </c>
      <c r="C232" t="s">
        <v>43</v>
      </c>
      <c r="D232" t="s">
        <v>36</v>
      </c>
      <c r="E232">
        <v>1323</v>
      </c>
      <c r="F232" t="s">
        <v>45</v>
      </c>
      <c r="G232">
        <v>2</v>
      </c>
      <c r="H232">
        <v>3</v>
      </c>
      <c r="I232" t="s">
        <v>38</v>
      </c>
      <c r="J232">
        <v>1</v>
      </c>
      <c r="K232">
        <v>316</v>
      </c>
      <c r="L232">
        <v>3</v>
      </c>
      <c r="M232" t="s">
        <v>39</v>
      </c>
      <c r="N232">
        <v>89</v>
      </c>
      <c r="O232">
        <v>2</v>
      </c>
      <c r="P232">
        <v>1</v>
      </c>
      <c r="Q232" t="s">
        <v>50</v>
      </c>
      <c r="R232">
        <v>4</v>
      </c>
      <c r="S232" t="s">
        <v>41</v>
      </c>
      <c r="T232">
        <v>3212</v>
      </c>
      <c r="U232">
        <v>3300</v>
      </c>
      <c r="V232">
        <v>7</v>
      </c>
      <c r="W232" t="s">
        <v>42</v>
      </c>
      <c r="X232" t="s">
        <v>43</v>
      </c>
      <c r="Y232">
        <v>15</v>
      </c>
      <c r="Z232">
        <v>3</v>
      </c>
      <c r="AA232">
        <v>2</v>
      </c>
      <c r="AB232">
        <v>80</v>
      </c>
      <c r="AC232">
        <v>0</v>
      </c>
      <c r="AD232">
        <v>6</v>
      </c>
      <c r="AE232">
        <v>3</v>
      </c>
      <c r="AF232">
        <v>2</v>
      </c>
      <c r="AG232">
        <v>2</v>
      </c>
      <c r="AH232">
        <v>2</v>
      </c>
      <c r="AI232">
        <v>2</v>
      </c>
      <c r="AJ232">
        <v>2</v>
      </c>
    </row>
    <row r="233" spans="1:36" x14ac:dyDescent="0.3">
      <c r="A233">
        <v>42</v>
      </c>
      <c r="B233">
        <f t="shared" si="3"/>
        <v>0</v>
      </c>
      <c r="C233" t="s">
        <v>43</v>
      </c>
      <c r="D233" t="s">
        <v>36</v>
      </c>
      <c r="E233">
        <v>532</v>
      </c>
      <c r="F233" t="s">
        <v>45</v>
      </c>
      <c r="G233">
        <v>4</v>
      </c>
      <c r="H233">
        <v>2</v>
      </c>
      <c r="I233" t="s">
        <v>60</v>
      </c>
      <c r="J233">
        <v>1</v>
      </c>
      <c r="K233">
        <v>319</v>
      </c>
      <c r="L233">
        <v>3</v>
      </c>
      <c r="M233" t="s">
        <v>46</v>
      </c>
      <c r="N233">
        <v>58</v>
      </c>
      <c r="O233">
        <v>3</v>
      </c>
      <c r="P233">
        <v>5</v>
      </c>
      <c r="Q233" t="s">
        <v>56</v>
      </c>
      <c r="R233">
        <v>4</v>
      </c>
      <c r="S233" t="s">
        <v>48</v>
      </c>
      <c r="T233">
        <v>19232</v>
      </c>
      <c r="U233">
        <v>4933</v>
      </c>
      <c r="V233">
        <v>1</v>
      </c>
      <c r="W233" t="s">
        <v>42</v>
      </c>
      <c r="X233" t="s">
        <v>43</v>
      </c>
      <c r="Y233">
        <v>11</v>
      </c>
      <c r="Z233">
        <v>3</v>
      </c>
      <c r="AA233">
        <v>4</v>
      </c>
      <c r="AB233">
        <v>80</v>
      </c>
      <c r="AC233">
        <v>0</v>
      </c>
      <c r="AD233">
        <v>22</v>
      </c>
      <c r="AE233">
        <v>3</v>
      </c>
      <c r="AF233">
        <v>3</v>
      </c>
      <c r="AG233">
        <v>22</v>
      </c>
      <c r="AH233">
        <v>17</v>
      </c>
      <c r="AI233">
        <v>11</v>
      </c>
      <c r="AJ233">
        <v>15</v>
      </c>
    </row>
    <row r="234" spans="1:36" x14ac:dyDescent="0.3">
      <c r="A234">
        <v>59</v>
      </c>
      <c r="B234">
        <f t="shared" si="3"/>
        <v>0</v>
      </c>
      <c r="C234" t="s">
        <v>43</v>
      </c>
      <c r="D234" t="s">
        <v>36</v>
      </c>
      <c r="E234">
        <v>818</v>
      </c>
      <c r="F234" t="s">
        <v>61</v>
      </c>
      <c r="G234">
        <v>6</v>
      </c>
      <c r="H234">
        <v>2</v>
      </c>
      <c r="I234" t="s">
        <v>51</v>
      </c>
      <c r="J234">
        <v>1</v>
      </c>
      <c r="K234">
        <v>321</v>
      </c>
      <c r="L234">
        <v>2</v>
      </c>
      <c r="M234" t="s">
        <v>46</v>
      </c>
      <c r="N234">
        <v>52</v>
      </c>
      <c r="O234">
        <v>3</v>
      </c>
      <c r="P234">
        <v>1</v>
      </c>
      <c r="Q234" t="s">
        <v>61</v>
      </c>
      <c r="R234">
        <v>3</v>
      </c>
      <c r="S234" t="s">
        <v>48</v>
      </c>
      <c r="T234">
        <v>2267</v>
      </c>
      <c r="U234">
        <v>25657</v>
      </c>
      <c r="V234">
        <v>8</v>
      </c>
      <c r="W234" t="s">
        <v>42</v>
      </c>
      <c r="X234" t="s">
        <v>43</v>
      </c>
      <c r="Y234">
        <v>17</v>
      </c>
      <c r="Z234">
        <v>3</v>
      </c>
      <c r="AA234">
        <v>4</v>
      </c>
      <c r="AB234">
        <v>80</v>
      </c>
      <c r="AC234">
        <v>0</v>
      </c>
      <c r="AD234">
        <v>7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</row>
    <row r="235" spans="1:36" x14ac:dyDescent="0.3">
      <c r="A235">
        <v>50</v>
      </c>
      <c r="B235">
        <f t="shared" si="3"/>
        <v>0</v>
      </c>
      <c r="C235" t="s">
        <v>43</v>
      </c>
      <c r="D235" t="s">
        <v>36</v>
      </c>
      <c r="E235">
        <v>854</v>
      </c>
      <c r="F235" t="s">
        <v>37</v>
      </c>
      <c r="G235">
        <v>1</v>
      </c>
      <c r="H235">
        <v>4</v>
      </c>
      <c r="I235" t="s">
        <v>51</v>
      </c>
      <c r="J235">
        <v>1</v>
      </c>
      <c r="K235">
        <v>323</v>
      </c>
      <c r="L235">
        <v>4</v>
      </c>
      <c r="M235" t="s">
        <v>39</v>
      </c>
      <c r="N235">
        <v>68</v>
      </c>
      <c r="O235">
        <v>3</v>
      </c>
      <c r="P235">
        <v>5</v>
      </c>
      <c r="Q235" t="s">
        <v>56</v>
      </c>
      <c r="R235">
        <v>4</v>
      </c>
      <c r="S235" t="s">
        <v>52</v>
      </c>
      <c r="T235">
        <v>19517</v>
      </c>
      <c r="U235">
        <v>24118</v>
      </c>
      <c r="V235">
        <v>3</v>
      </c>
      <c r="W235" t="s">
        <v>42</v>
      </c>
      <c r="X235" t="s">
        <v>43</v>
      </c>
      <c r="Y235">
        <v>11</v>
      </c>
      <c r="Z235">
        <v>3</v>
      </c>
      <c r="AA235">
        <v>3</v>
      </c>
      <c r="AB235">
        <v>80</v>
      </c>
      <c r="AC235">
        <v>1</v>
      </c>
      <c r="AD235">
        <v>32</v>
      </c>
      <c r="AE235">
        <v>3</v>
      </c>
      <c r="AF235">
        <v>2</v>
      </c>
      <c r="AG235">
        <v>7</v>
      </c>
      <c r="AH235">
        <v>0</v>
      </c>
      <c r="AI235">
        <v>0</v>
      </c>
      <c r="AJ235">
        <v>6</v>
      </c>
    </row>
    <row r="236" spans="1:36" x14ac:dyDescent="0.3">
      <c r="A236">
        <v>33</v>
      </c>
      <c r="B236">
        <f t="shared" si="3"/>
        <v>1</v>
      </c>
      <c r="C236" t="s">
        <v>35</v>
      </c>
      <c r="D236" t="s">
        <v>36</v>
      </c>
      <c r="E236">
        <v>813</v>
      </c>
      <c r="F236" t="s">
        <v>45</v>
      </c>
      <c r="G236">
        <v>14</v>
      </c>
      <c r="H236">
        <v>3</v>
      </c>
      <c r="I236" t="s">
        <v>51</v>
      </c>
      <c r="J236">
        <v>1</v>
      </c>
      <c r="K236">
        <v>325</v>
      </c>
      <c r="L236">
        <v>3</v>
      </c>
      <c r="M236" t="s">
        <v>46</v>
      </c>
      <c r="N236">
        <v>58</v>
      </c>
      <c r="O236">
        <v>3</v>
      </c>
      <c r="P236">
        <v>1</v>
      </c>
      <c r="Q236" t="s">
        <v>50</v>
      </c>
      <c r="R236">
        <v>4</v>
      </c>
      <c r="S236" t="s">
        <v>48</v>
      </c>
      <c r="T236">
        <v>2436</v>
      </c>
      <c r="U236">
        <v>22149</v>
      </c>
      <c r="V236">
        <v>5</v>
      </c>
      <c r="W236" t="s">
        <v>42</v>
      </c>
      <c r="X236" t="s">
        <v>35</v>
      </c>
      <c r="Y236">
        <v>13</v>
      </c>
      <c r="Z236">
        <v>3</v>
      </c>
      <c r="AA236">
        <v>3</v>
      </c>
      <c r="AB236">
        <v>80</v>
      </c>
      <c r="AC236">
        <v>1</v>
      </c>
      <c r="AD236">
        <v>8</v>
      </c>
      <c r="AE236">
        <v>2</v>
      </c>
      <c r="AF236">
        <v>1</v>
      </c>
      <c r="AG236">
        <v>5</v>
      </c>
      <c r="AH236">
        <v>4</v>
      </c>
      <c r="AI236">
        <v>0</v>
      </c>
      <c r="AJ236">
        <v>4</v>
      </c>
    </row>
    <row r="237" spans="1:36" x14ac:dyDescent="0.3">
      <c r="A237">
        <v>43</v>
      </c>
      <c r="B237">
        <f t="shared" si="3"/>
        <v>0</v>
      </c>
      <c r="C237" t="s">
        <v>43</v>
      </c>
      <c r="D237" t="s">
        <v>36</v>
      </c>
      <c r="E237">
        <v>1034</v>
      </c>
      <c r="F237" t="s">
        <v>37</v>
      </c>
      <c r="G237">
        <v>16</v>
      </c>
      <c r="H237">
        <v>3</v>
      </c>
      <c r="I237" t="s">
        <v>59</v>
      </c>
      <c r="J237">
        <v>1</v>
      </c>
      <c r="K237">
        <v>327</v>
      </c>
      <c r="L237">
        <v>4</v>
      </c>
      <c r="M237" t="s">
        <v>39</v>
      </c>
      <c r="N237">
        <v>80</v>
      </c>
      <c r="O237">
        <v>3</v>
      </c>
      <c r="P237">
        <v>4</v>
      </c>
      <c r="Q237" t="s">
        <v>56</v>
      </c>
      <c r="R237">
        <v>4</v>
      </c>
      <c r="S237" t="s">
        <v>48</v>
      </c>
      <c r="T237">
        <v>16064</v>
      </c>
      <c r="U237">
        <v>7744</v>
      </c>
      <c r="V237">
        <v>5</v>
      </c>
      <c r="W237" t="s">
        <v>42</v>
      </c>
      <c r="X237" t="s">
        <v>35</v>
      </c>
      <c r="Y237">
        <v>22</v>
      </c>
      <c r="Z237">
        <v>4</v>
      </c>
      <c r="AA237">
        <v>3</v>
      </c>
      <c r="AB237">
        <v>80</v>
      </c>
      <c r="AC237">
        <v>1</v>
      </c>
      <c r="AD237">
        <v>22</v>
      </c>
      <c r="AE237">
        <v>3</v>
      </c>
      <c r="AF237">
        <v>3</v>
      </c>
      <c r="AG237">
        <v>17</v>
      </c>
      <c r="AH237">
        <v>13</v>
      </c>
      <c r="AI237">
        <v>1</v>
      </c>
      <c r="AJ237">
        <v>9</v>
      </c>
    </row>
    <row r="238" spans="1:36" x14ac:dyDescent="0.3">
      <c r="A238">
        <v>33</v>
      </c>
      <c r="B238">
        <f t="shared" si="3"/>
        <v>1</v>
      </c>
      <c r="C238" t="s">
        <v>35</v>
      </c>
      <c r="D238" t="s">
        <v>36</v>
      </c>
      <c r="E238">
        <v>465</v>
      </c>
      <c r="F238" t="s">
        <v>45</v>
      </c>
      <c r="G238">
        <v>2</v>
      </c>
      <c r="H238">
        <v>2</v>
      </c>
      <c r="I238" t="s">
        <v>38</v>
      </c>
      <c r="J238">
        <v>1</v>
      </c>
      <c r="K238">
        <v>328</v>
      </c>
      <c r="L238">
        <v>1</v>
      </c>
      <c r="M238" t="s">
        <v>39</v>
      </c>
      <c r="N238">
        <v>39</v>
      </c>
      <c r="O238">
        <v>3</v>
      </c>
      <c r="P238">
        <v>1</v>
      </c>
      <c r="Q238" t="s">
        <v>50</v>
      </c>
      <c r="R238">
        <v>1</v>
      </c>
      <c r="S238" t="s">
        <v>48</v>
      </c>
      <c r="T238">
        <v>2707</v>
      </c>
      <c r="U238">
        <v>21509</v>
      </c>
      <c r="V238">
        <v>7</v>
      </c>
      <c r="W238" t="s">
        <v>42</v>
      </c>
      <c r="X238" t="s">
        <v>43</v>
      </c>
      <c r="Y238">
        <v>20</v>
      </c>
      <c r="Z238">
        <v>4</v>
      </c>
      <c r="AA238">
        <v>1</v>
      </c>
      <c r="AB238">
        <v>80</v>
      </c>
      <c r="AC238">
        <v>0</v>
      </c>
      <c r="AD238">
        <v>13</v>
      </c>
      <c r="AE238">
        <v>3</v>
      </c>
      <c r="AF238">
        <v>4</v>
      </c>
      <c r="AG238">
        <v>9</v>
      </c>
      <c r="AH238">
        <v>7</v>
      </c>
      <c r="AI238">
        <v>1</v>
      </c>
      <c r="AJ238">
        <v>7</v>
      </c>
    </row>
    <row r="239" spans="1:36" x14ac:dyDescent="0.3">
      <c r="A239">
        <v>52</v>
      </c>
      <c r="B239">
        <f t="shared" si="3"/>
        <v>0</v>
      </c>
      <c r="C239" t="s">
        <v>43</v>
      </c>
      <c r="D239" t="s">
        <v>55</v>
      </c>
      <c r="E239">
        <v>771</v>
      </c>
      <c r="F239" t="s">
        <v>37</v>
      </c>
      <c r="G239">
        <v>2</v>
      </c>
      <c r="H239">
        <v>4</v>
      </c>
      <c r="I239" t="s">
        <v>38</v>
      </c>
      <c r="J239">
        <v>1</v>
      </c>
      <c r="K239">
        <v>329</v>
      </c>
      <c r="L239">
        <v>1</v>
      </c>
      <c r="M239" t="s">
        <v>46</v>
      </c>
      <c r="N239">
        <v>79</v>
      </c>
      <c r="O239">
        <v>2</v>
      </c>
      <c r="P239">
        <v>5</v>
      </c>
      <c r="Q239" t="s">
        <v>56</v>
      </c>
      <c r="R239">
        <v>3</v>
      </c>
      <c r="S239" t="s">
        <v>41</v>
      </c>
      <c r="T239">
        <v>19068</v>
      </c>
      <c r="U239">
        <v>21030</v>
      </c>
      <c r="V239">
        <v>1</v>
      </c>
      <c r="W239" t="s">
        <v>42</v>
      </c>
      <c r="X239" t="s">
        <v>35</v>
      </c>
      <c r="Y239">
        <v>18</v>
      </c>
      <c r="Z239">
        <v>3</v>
      </c>
      <c r="AA239">
        <v>4</v>
      </c>
      <c r="AB239">
        <v>80</v>
      </c>
      <c r="AC239">
        <v>0</v>
      </c>
      <c r="AD239">
        <v>33</v>
      </c>
      <c r="AE239">
        <v>2</v>
      </c>
      <c r="AF239">
        <v>4</v>
      </c>
      <c r="AG239">
        <v>33</v>
      </c>
      <c r="AH239">
        <v>7</v>
      </c>
      <c r="AI239">
        <v>15</v>
      </c>
      <c r="AJ239">
        <v>12</v>
      </c>
    </row>
    <row r="240" spans="1:36" x14ac:dyDescent="0.3">
      <c r="A240">
        <v>32</v>
      </c>
      <c r="B240">
        <f t="shared" si="3"/>
        <v>0</v>
      </c>
      <c r="C240" t="s">
        <v>43</v>
      </c>
      <c r="D240" t="s">
        <v>36</v>
      </c>
      <c r="E240">
        <v>1401</v>
      </c>
      <c r="F240" t="s">
        <v>37</v>
      </c>
      <c r="G240">
        <v>4</v>
      </c>
      <c r="H240">
        <v>2</v>
      </c>
      <c r="I240" t="s">
        <v>38</v>
      </c>
      <c r="J240">
        <v>1</v>
      </c>
      <c r="K240">
        <v>330</v>
      </c>
      <c r="L240">
        <v>3</v>
      </c>
      <c r="M240" t="s">
        <v>39</v>
      </c>
      <c r="N240">
        <v>56</v>
      </c>
      <c r="O240">
        <v>3</v>
      </c>
      <c r="P240">
        <v>1</v>
      </c>
      <c r="Q240" t="s">
        <v>57</v>
      </c>
      <c r="R240">
        <v>2</v>
      </c>
      <c r="S240" t="s">
        <v>48</v>
      </c>
      <c r="T240">
        <v>3931</v>
      </c>
      <c r="U240">
        <v>20990</v>
      </c>
      <c r="V240">
        <v>2</v>
      </c>
      <c r="W240" t="s">
        <v>42</v>
      </c>
      <c r="X240" t="s">
        <v>43</v>
      </c>
      <c r="Y240">
        <v>11</v>
      </c>
      <c r="Z240">
        <v>3</v>
      </c>
      <c r="AA240">
        <v>1</v>
      </c>
      <c r="AB240">
        <v>80</v>
      </c>
      <c r="AC240">
        <v>1</v>
      </c>
      <c r="AD240">
        <v>6</v>
      </c>
      <c r="AE240">
        <v>5</v>
      </c>
      <c r="AF240">
        <v>3</v>
      </c>
      <c r="AG240">
        <v>4</v>
      </c>
      <c r="AH240">
        <v>3</v>
      </c>
      <c r="AI240">
        <v>1</v>
      </c>
      <c r="AJ240">
        <v>2</v>
      </c>
    </row>
    <row r="241" spans="1:36" x14ac:dyDescent="0.3">
      <c r="A241">
        <v>32</v>
      </c>
      <c r="B241">
        <f t="shared" si="3"/>
        <v>1</v>
      </c>
      <c r="C241" t="s">
        <v>35</v>
      </c>
      <c r="D241" t="s">
        <v>36</v>
      </c>
      <c r="E241">
        <v>515</v>
      </c>
      <c r="F241" t="s">
        <v>45</v>
      </c>
      <c r="G241">
        <v>1</v>
      </c>
      <c r="H241">
        <v>3</v>
      </c>
      <c r="I241" t="s">
        <v>38</v>
      </c>
      <c r="J241">
        <v>1</v>
      </c>
      <c r="K241">
        <v>331</v>
      </c>
      <c r="L241">
        <v>4</v>
      </c>
      <c r="M241" t="s">
        <v>46</v>
      </c>
      <c r="N241">
        <v>62</v>
      </c>
      <c r="O241">
        <v>2</v>
      </c>
      <c r="P241">
        <v>1</v>
      </c>
      <c r="Q241" t="s">
        <v>50</v>
      </c>
      <c r="R241">
        <v>3</v>
      </c>
      <c r="S241" t="s">
        <v>41</v>
      </c>
      <c r="T241">
        <v>3730</v>
      </c>
      <c r="U241">
        <v>9571</v>
      </c>
      <c r="V241">
        <v>0</v>
      </c>
      <c r="W241" t="s">
        <v>42</v>
      </c>
      <c r="X241" t="s">
        <v>35</v>
      </c>
      <c r="Y241">
        <v>14</v>
      </c>
      <c r="Z241">
        <v>3</v>
      </c>
      <c r="AA241">
        <v>4</v>
      </c>
      <c r="AB241">
        <v>80</v>
      </c>
      <c r="AC241">
        <v>0</v>
      </c>
      <c r="AD241">
        <v>4</v>
      </c>
      <c r="AE241">
        <v>2</v>
      </c>
      <c r="AF241">
        <v>1</v>
      </c>
      <c r="AG241">
        <v>3</v>
      </c>
      <c r="AH241">
        <v>2</v>
      </c>
      <c r="AI241">
        <v>1</v>
      </c>
      <c r="AJ241">
        <v>2</v>
      </c>
    </row>
    <row r="242" spans="1:36" x14ac:dyDescent="0.3">
      <c r="A242">
        <v>39</v>
      </c>
      <c r="B242">
        <f t="shared" si="3"/>
        <v>0</v>
      </c>
      <c r="C242" t="s">
        <v>43</v>
      </c>
      <c r="D242" t="s">
        <v>36</v>
      </c>
      <c r="E242">
        <v>1431</v>
      </c>
      <c r="F242" t="s">
        <v>45</v>
      </c>
      <c r="G242">
        <v>1</v>
      </c>
      <c r="H242">
        <v>4</v>
      </c>
      <c r="I242" t="s">
        <v>51</v>
      </c>
      <c r="J242">
        <v>1</v>
      </c>
      <c r="K242">
        <v>332</v>
      </c>
      <c r="L242">
        <v>3</v>
      </c>
      <c r="M242" t="s">
        <v>39</v>
      </c>
      <c r="N242">
        <v>96</v>
      </c>
      <c r="O242">
        <v>3</v>
      </c>
      <c r="P242">
        <v>1</v>
      </c>
      <c r="Q242" t="s">
        <v>50</v>
      </c>
      <c r="R242">
        <v>3</v>
      </c>
      <c r="S242" t="s">
        <v>52</v>
      </c>
      <c r="T242">
        <v>2232</v>
      </c>
      <c r="U242">
        <v>15417</v>
      </c>
      <c r="V242">
        <v>7</v>
      </c>
      <c r="W242" t="s">
        <v>42</v>
      </c>
      <c r="X242" t="s">
        <v>43</v>
      </c>
      <c r="Y242">
        <v>14</v>
      </c>
      <c r="Z242">
        <v>3</v>
      </c>
      <c r="AA242">
        <v>3</v>
      </c>
      <c r="AB242">
        <v>80</v>
      </c>
      <c r="AC242">
        <v>3</v>
      </c>
      <c r="AD242">
        <v>7</v>
      </c>
      <c r="AE242">
        <v>1</v>
      </c>
      <c r="AF242">
        <v>3</v>
      </c>
      <c r="AG242">
        <v>3</v>
      </c>
      <c r="AH242">
        <v>2</v>
      </c>
      <c r="AI242">
        <v>1</v>
      </c>
      <c r="AJ242">
        <v>2</v>
      </c>
    </row>
    <row r="243" spans="1:36" x14ac:dyDescent="0.3">
      <c r="A243">
        <v>32</v>
      </c>
      <c r="B243">
        <f t="shared" si="3"/>
        <v>0</v>
      </c>
      <c r="C243" t="s">
        <v>43</v>
      </c>
      <c r="D243" t="s">
        <v>55</v>
      </c>
      <c r="E243">
        <v>976</v>
      </c>
      <c r="F243" t="s">
        <v>37</v>
      </c>
      <c r="G243">
        <v>26</v>
      </c>
      <c r="H243">
        <v>4</v>
      </c>
      <c r="I243" t="s">
        <v>59</v>
      </c>
      <c r="J243">
        <v>1</v>
      </c>
      <c r="K243">
        <v>333</v>
      </c>
      <c r="L243">
        <v>3</v>
      </c>
      <c r="M243" t="s">
        <v>46</v>
      </c>
      <c r="N243">
        <v>100</v>
      </c>
      <c r="O243">
        <v>3</v>
      </c>
      <c r="P243">
        <v>2</v>
      </c>
      <c r="Q243" t="s">
        <v>40</v>
      </c>
      <c r="R243">
        <v>4</v>
      </c>
      <c r="S243" t="s">
        <v>48</v>
      </c>
      <c r="T243">
        <v>4465</v>
      </c>
      <c r="U243">
        <v>12069</v>
      </c>
      <c r="V243">
        <v>0</v>
      </c>
      <c r="W243" t="s">
        <v>42</v>
      </c>
      <c r="X243" t="s">
        <v>43</v>
      </c>
      <c r="Y243">
        <v>18</v>
      </c>
      <c r="Z243">
        <v>3</v>
      </c>
      <c r="AA243">
        <v>1</v>
      </c>
      <c r="AB243">
        <v>80</v>
      </c>
      <c r="AC243">
        <v>0</v>
      </c>
      <c r="AD243">
        <v>4</v>
      </c>
      <c r="AE243">
        <v>2</v>
      </c>
      <c r="AF243">
        <v>3</v>
      </c>
      <c r="AG243">
        <v>3</v>
      </c>
      <c r="AH243">
        <v>2</v>
      </c>
      <c r="AI243">
        <v>2</v>
      </c>
      <c r="AJ243">
        <v>2</v>
      </c>
    </row>
    <row r="244" spans="1:36" x14ac:dyDescent="0.3">
      <c r="A244">
        <v>41</v>
      </c>
      <c r="B244">
        <f t="shared" si="3"/>
        <v>0</v>
      </c>
      <c r="C244" t="s">
        <v>43</v>
      </c>
      <c r="D244" t="s">
        <v>36</v>
      </c>
      <c r="E244">
        <v>1411</v>
      </c>
      <c r="F244" t="s">
        <v>45</v>
      </c>
      <c r="G244">
        <v>19</v>
      </c>
      <c r="H244">
        <v>2</v>
      </c>
      <c r="I244" t="s">
        <v>38</v>
      </c>
      <c r="J244">
        <v>1</v>
      </c>
      <c r="K244">
        <v>334</v>
      </c>
      <c r="L244">
        <v>3</v>
      </c>
      <c r="M244" t="s">
        <v>46</v>
      </c>
      <c r="N244">
        <v>36</v>
      </c>
      <c r="O244">
        <v>3</v>
      </c>
      <c r="P244">
        <v>2</v>
      </c>
      <c r="Q244" t="s">
        <v>47</v>
      </c>
      <c r="R244">
        <v>1</v>
      </c>
      <c r="S244" t="s">
        <v>52</v>
      </c>
      <c r="T244">
        <v>3072</v>
      </c>
      <c r="U244">
        <v>19877</v>
      </c>
      <c r="V244">
        <v>2</v>
      </c>
      <c r="W244" t="s">
        <v>42</v>
      </c>
      <c r="X244" t="s">
        <v>43</v>
      </c>
      <c r="Y244">
        <v>16</v>
      </c>
      <c r="Z244">
        <v>3</v>
      </c>
      <c r="AA244">
        <v>1</v>
      </c>
      <c r="AB244">
        <v>80</v>
      </c>
      <c r="AC244">
        <v>2</v>
      </c>
      <c r="AD244">
        <v>17</v>
      </c>
      <c r="AE244">
        <v>2</v>
      </c>
      <c r="AF244">
        <v>2</v>
      </c>
      <c r="AG244">
        <v>1</v>
      </c>
      <c r="AH244">
        <v>0</v>
      </c>
      <c r="AI244">
        <v>0</v>
      </c>
      <c r="AJ244">
        <v>0</v>
      </c>
    </row>
    <row r="245" spans="1:36" x14ac:dyDescent="0.3">
      <c r="A245">
        <v>40</v>
      </c>
      <c r="B245">
        <f t="shared" si="3"/>
        <v>0</v>
      </c>
      <c r="C245" t="s">
        <v>43</v>
      </c>
      <c r="D245" t="s">
        <v>36</v>
      </c>
      <c r="E245">
        <v>1300</v>
      </c>
      <c r="F245" t="s">
        <v>45</v>
      </c>
      <c r="G245">
        <v>24</v>
      </c>
      <c r="H245">
        <v>2</v>
      </c>
      <c r="I245" t="s">
        <v>60</v>
      </c>
      <c r="J245">
        <v>1</v>
      </c>
      <c r="K245">
        <v>335</v>
      </c>
      <c r="L245">
        <v>1</v>
      </c>
      <c r="M245" t="s">
        <v>46</v>
      </c>
      <c r="N245">
        <v>62</v>
      </c>
      <c r="O245">
        <v>3</v>
      </c>
      <c r="P245">
        <v>2</v>
      </c>
      <c r="Q245" t="s">
        <v>47</v>
      </c>
      <c r="R245">
        <v>4</v>
      </c>
      <c r="S245" t="s">
        <v>52</v>
      </c>
      <c r="T245">
        <v>3319</v>
      </c>
      <c r="U245">
        <v>24447</v>
      </c>
      <c r="V245">
        <v>1</v>
      </c>
      <c r="W245" t="s">
        <v>42</v>
      </c>
      <c r="X245" t="s">
        <v>43</v>
      </c>
      <c r="Y245">
        <v>17</v>
      </c>
      <c r="Z245">
        <v>3</v>
      </c>
      <c r="AA245">
        <v>1</v>
      </c>
      <c r="AB245">
        <v>80</v>
      </c>
      <c r="AC245">
        <v>2</v>
      </c>
      <c r="AD245">
        <v>9</v>
      </c>
      <c r="AE245">
        <v>3</v>
      </c>
      <c r="AF245">
        <v>3</v>
      </c>
      <c r="AG245">
        <v>9</v>
      </c>
      <c r="AH245">
        <v>8</v>
      </c>
      <c r="AI245">
        <v>4</v>
      </c>
      <c r="AJ245">
        <v>7</v>
      </c>
    </row>
    <row r="246" spans="1:36" x14ac:dyDescent="0.3">
      <c r="A246">
        <v>45</v>
      </c>
      <c r="B246">
        <f t="shared" si="3"/>
        <v>0</v>
      </c>
      <c r="C246" t="s">
        <v>43</v>
      </c>
      <c r="D246" t="s">
        <v>36</v>
      </c>
      <c r="E246">
        <v>252</v>
      </c>
      <c r="F246" t="s">
        <v>45</v>
      </c>
      <c r="G246">
        <v>1</v>
      </c>
      <c r="H246">
        <v>3</v>
      </c>
      <c r="I246" t="s">
        <v>49</v>
      </c>
      <c r="J246">
        <v>1</v>
      </c>
      <c r="K246">
        <v>336</v>
      </c>
      <c r="L246">
        <v>3</v>
      </c>
      <c r="M246" t="s">
        <v>46</v>
      </c>
      <c r="N246">
        <v>70</v>
      </c>
      <c r="O246">
        <v>4</v>
      </c>
      <c r="P246">
        <v>5</v>
      </c>
      <c r="Q246" t="s">
        <v>56</v>
      </c>
      <c r="R246">
        <v>4</v>
      </c>
      <c r="S246" t="s">
        <v>48</v>
      </c>
      <c r="T246">
        <v>19202</v>
      </c>
      <c r="U246">
        <v>15970</v>
      </c>
      <c r="V246">
        <v>0</v>
      </c>
      <c r="W246" t="s">
        <v>42</v>
      </c>
      <c r="X246" t="s">
        <v>43</v>
      </c>
      <c r="Y246">
        <v>11</v>
      </c>
      <c r="Z246">
        <v>3</v>
      </c>
      <c r="AA246">
        <v>3</v>
      </c>
      <c r="AB246">
        <v>80</v>
      </c>
      <c r="AC246">
        <v>1</v>
      </c>
      <c r="AD246">
        <v>25</v>
      </c>
      <c r="AE246">
        <v>2</v>
      </c>
      <c r="AF246">
        <v>3</v>
      </c>
      <c r="AG246">
        <v>24</v>
      </c>
      <c r="AH246">
        <v>0</v>
      </c>
      <c r="AI246">
        <v>1</v>
      </c>
      <c r="AJ246">
        <v>7</v>
      </c>
    </row>
    <row r="247" spans="1:36" x14ac:dyDescent="0.3">
      <c r="A247">
        <v>31</v>
      </c>
      <c r="B247">
        <f t="shared" si="3"/>
        <v>0</v>
      </c>
      <c r="C247" t="s">
        <v>43</v>
      </c>
      <c r="D247" t="s">
        <v>44</v>
      </c>
      <c r="E247">
        <v>1327</v>
      </c>
      <c r="F247" t="s">
        <v>45</v>
      </c>
      <c r="G247">
        <v>3</v>
      </c>
      <c r="H247">
        <v>4</v>
      </c>
      <c r="I247" t="s">
        <v>51</v>
      </c>
      <c r="J247">
        <v>1</v>
      </c>
      <c r="K247">
        <v>337</v>
      </c>
      <c r="L247">
        <v>2</v>
      </c>
      <c r="M247" t="s">
        <v>46</v>
      </c>
      <c r="N247">
        <v>73</v>
      </c>
      <c r="O247">
        <v>3</v>
      </c>
      <c r="P247">
        <v>3</v>
      </c>
      <c r="Q247" t="s">
        <v>58</v>
      </c>
      <c r="R247">
        <v>3</v>
      </c>
      <c r="S247" t="s">
        <v>52</v>
      </c>
      <c r="T247">
        <v>13675</v>
      </c>
      <c r="U247">
        <v>13523</v>
      </c>
      <c r="V247">
        <v>9</v>
      </c>
      <c r="W247" t="s">
        <v>42</v>
      </c>
      <c r="X247" t="s">
        <v>43</v>
      </c>
      <c r="Y247">
        <v>12</v>
      </c>
      <c r="Z247">
        <v>3</v>
      </c>
      <c r="AA247">
        <v>1</v>
      </c>
      <c r="AB247">
        <v>80</v>
      </c>
      <c r="AC247">
        <v>1</v>
      </c>
      <c r="AD247">
        <v>9</v>
      </c>
      <c r="AE247">
        <v>3</v>
      </c>
      <c r="AF247">
        <v>3</v>
      </c>
      <c r="AG247">
        <v>2</v>
      </c>
      <c r="AH247">
        <v>2</v>
      </c>
      <c r="AI247">
        <v>2</v>
      </c>
      <c r="AJ247">
        <v>2</v>
      </c>
    </row>
    <row r="248" spans="1:36" x14ac:dyDescent="0.3">
      <c r="A248">
        <v>33</v>
      </c>
      <c r="B248">
        <f t="shared" si="3"/>
        <v>0</v>
      </c>
      <c r="C248" t="s">
        <v>43</v>
      </c>
      <c r="D248" t="s">
        <v>36</v>
      </c>
      <c r="E248">
        <v>832</v>
      </c>
      <c r="F248" t="s">
        <v>45</v>
      </c>
      <c r="G248">
        <v>5</v>
      </c>
      <c r="H248">
        <v>4</v>
      </c>
      <c r="I248" t="s">
        <v>38</v>
      </c>
      <c r="J248">
        <v>1</v>
      </c>
      <c r="K248">
        <v>338</v>
      </c>
      <c r="L248">
        <v>3</v>
      </c>
      <c r="M248" t="s">
        <v>39</v>
      </c>
      <c r="N248">
        <v>63</v>
      </c>
      <c r="O248">
        <v>2</v>
      </c>
      <c r="P248">
        <v>1</v>
      </c>
      <c r="Q248" t="s">
        <v>47</v>
      </c>
      <c r="R248">
        <v>4</v>
      </c>
      <c r="S248" t="s">
        <v>48</v>
      </c>
      <c r="T248">
        <v>2911</v>
      </c>
      <c r="U248">
        <v>14776</v>
      </c>
      <c r="V248">
        <v>1</v>
      </c>
      <c r="W248" t="s">
        <v>42</v>
      </c>
      <c r="X248" t="s">
        <v>43</v>
      </c>
      <c r="Y248">
        <v>13</v>
      </c>
      <c r="Z248">
        <v>3</v>
      </c>
      <c r="AA248">
        <v>3</v>
      </c>
      <c r="AB248">
        <v>80</v>
      </c>
      <c r="AC248">
        <v>1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0</v>
      </c>
      <c r="AJ248">
        <v>2</v>
      </c>
    </row>
    <row r="249" spans="1:36" x14ac:dyDescent="0.3">
      <c r="A249">
        <v>34</v>
      </c>
      <c r="B249">
        <f t="shared" si="3"/>
        <v>0</v>
      </c>
      <c r="C249" t="s">
        <v>43</v>
      </c>
      <c r="D249" t="s">
        <v>36</v>
      </c>
      <c r="E249">
        <v>470</v>
      </c>
      <c r="F249" t="s">
        <v>45</v>
      </c>
      <c r="G249">
        <v>2</v>
      </c>
      <c r="H249">
        <v>4</v>
      </c>
      <c r="I249" t="s">
        <v>38</v>
      </c>
      <c r="J249">
        <v>1</v>
      </c>
      <c r="K249">
        <v>339</v>
      </c>
      <c r="L249">
        <v>4</v>
      </c>
      <c r="M249" t="s">
        <v>46</v>
      </c>
      <c r="N249">
        <v>84</v>
      </c>
      <c r="O249">
        <v>2</v>
      </c>
      <c r="P249">
        <v>2</v>
      </c>
      <c r="Q249" t="s">
        <v>53</v>
      </c>
      <c r="R249">
        <v>1</v>
      </c>
      <c r="S249" t="s">
        <v>48</v>
      </c>
      <c r="T249">
        <v>5957</v>
      </c>
      <c r="U249">
        <v>23687</v>
      </c>
      <c r="V249">
        <v>6</v>
      </c>
      <c r="W249" t="s">
        <v>42</v>
      </c>
      <c r="X249" t="s">
        <v>43</v>
      </c>
      <c r="Y249">
        <v>13</v>
      </c>
      <c r="Z249">
        <v>3</v>
      </c>
      <c r="AA249">
        <v>2</v>
      </c>
      <c r="AB249">
        <v>80</v>
      </c>
      <c r="AC249">
        <v>1</v>
      </c>
      <c r="AD249">
        <v>13</v>
      </c>
      <c r="AE249">
        <v>3</v>
      </c>
      <c r="AF249">
        <v>3</v>
      </c>
      <c r="AG249">
        <v>11</v>
      </c>
      <c r="AH249">
        <v>9</v>
      </c>
      <c r="AI249">
        <v>5</v>
      </c>
      <c r="AJ249">
        <v>9</v>
      </c>
    </row>
    <row r="250" spans="1:36" x14ac:dyDescent="0.3">
      <c r="A250">
        <v>37</v>
      </c>
      <c r="B250">
        <f t="shared" si="3"/>
        <v>0</v>
      </c>
      <c r="C250" t="s">
        <v>43</v>
      </c>
      <c r="D250" t="s">
        <v>36</v>
      </c>
      <c r="E250">
        <v>1017</v>
      </c>
      <c r="F250" t="s">
        <v>45</v>
      </c>
      <c r="G250">
        <v>1</v>
      </c>
      <c r="H250">
        <v>2</v>
      </c>
      <c r="I250" t="s">
        <v>51</v>
      </c>
      <c r="J250">
        <v>1</v>
      </c>
      <c r="K250">
        <v>340</v>
      </c>
      <c r="L250">
        <v>3</v>
      </c>
      <c r="M250" t="s">
        <v>39</v>
      </c>
      <c r="N250">
        <v>83</v>
      </c>
      <c r="O250">
        <v>2</v>
      </c>
      <c r="P250">
        <v>1</v>
      </c>
      <c r="Q250" t="s">
        <v>47</v>
      </c>
      <c r="R250">
        <v>1</v>
      </c>
      <c r="S250" t="s">
        <v>48</v>
      </c>
      <c r="T250">
        <v>3920</v>
      </c>
      <c r="U250">
        <v>18697</v>
      </c>
      <c r="V250">
        <v>2</v>
      </c>
      <c r="W250" t="s">
        <v>42</v>
      </c>
      <c r="X250" t="s">
        <v>43</v>
      </c>
      <c r="Y250">
        <v>14</v>
      </c>
      <c r="Z250">
        <v>3</v>
      </c>
      <c r="AA250">
        <v>1</v>
      </c>
      <c r="AB250">
        <v>80</v>
      </c>
      <c r="AC250">
        <v>1</v>
      </c>
      <c r="AD250">
        <v>17</v>
      </c>
      <c r="AE250">
        <v>2</v>
      </c>
      <c r="AF250">
        <v>2</v>
      </c>
      <c r="AG250">
        <v>3</v>
      </c>
      <c r="AH250">
        <v>1</v>
      </c>
      <c r="AI250">
        <v>0</v>
      </c>
      <c r="AJ250">
        <v>2</v>
      </c>
    </row>
    <row r="251" spans="1:36" x14ac:dyDescent="0.3">
      <c r="A251">
        <v>45</v>
      </c>
      <c r="B251">
        <f t="shared" si="3"/>
        <v>0</v>
      </c>
      <c r="C251" t="s">
        <v>43</v>
      </c>
      <c r="D251" t="s">
        <v>44</v>
      </c>
      <c r="E251">
        <v>1199</v>
      </c>
      <c r="F251" t="s">
        <v>45</v>
      </c>
      <c r="G251">
        <v>7</v>
      </c>
      <c r="H251">
        <v>4</v>
      </c>
      <c r="I251" t="s">
        <v>38</v>
      </c>
      <c r="J251">
        <v>1</v>
      </c>
      <c r="K251">
        <v>341</v>
      </c>
      <c r="L251">
        <v>1</v>
      </c>
      <c r="M251" t="s">
        <v>46</v>
      </c>
      <c r="N251">
        <v>77</v>
      </c>
      <c r="O251">
        <v>4</v>
      </c>
      <c r="P251">
        <v>2</v>
      </c>
      <c r="Q251" t="s">
        <v>53</v>
      </c>
      <c r="R251">
        <v>3</v>
      </c>
      <c r="S251" t="s">
        <v>48</v>
      </c>
      <c r="T251">
        <v>6434</v>
      </c>
      <c r="U251">
        <v>5118</v>
      </c>
      <c r="V251">
        <v>4</v>
      </c>
      <c r="W251" t="s">
        <v>42</v>
      </c>
      <c r="X251" t="s">
        <v>43</v>
      </c>
      <c r="Y251">
        <v>17</v>
      </c>
      <c r="Z251">
        <v>3</v>
      </c>
      <c r="AA251">
        <v>4</v>
      </c>
      <c r="AB251">
        <v>80</v>
      </c>
      <c r="AC251">
        <v>1</v>
      </c>
      <c r="AD251">
        <v>9</v>
      </c>
      <c r="AE251">
        <v>1</v>
      </c>
      <c r="AF251">
        <v>3</v>
      </c>
      <c r="AG251">
        <v>3</v>
      </c>
      <c r="AH251">
        <v>2</v>
      </c>
      <c r="AI251">
        <v>0</v>
      </c>
      <c r="AJ251">
        <v>2</v>
      </c>
    </row>
    <row r="252" spans="1:36" x14ac:dyDescent="0.3">
      <c r="A252">
        <v>37</v>
      </c>
      <c r="B252">
        <f t="shared" si="3"/>
        <v>1</v>
      </c>
      <c r="C252" t="s">
        <v>35</v>
      </c>
      <c r="D252" t="s">
        <v>44</v>
      </c>
      <c r="E252">
        <v>504</v>
      </c>
      <c r="F252" t="s">
        <v>45</v>
      </c>
      <c r="G252">
        <v>10</v>
      </c>
      <c r="H252">
        <v>3</v>
      </c>
      <c r="I252" t="s">
        <v>51</v>
      </c>
      <c r="J252">
        <v>1</v>
      </c>
      <c r="K252">
        <v>342</v>
      </c>
      <c r="L252">
        <v>1</v>
      </c>
      <c r="M252" t="s">
        <v>46</v>
      </c>
      <c r="N252">
        <v>61</v>
      </c>
      <c r="O252">
        <v>3</v>
      </c>
      <c r="P252">
        <v>3</v>
      </c>
      <c r="Q252" t="s">
        <v>53</v>
      </c>
      <c r="R252">
        <v>3</v>
      </c>
      <c r="S252" t="s">
        <v>52</v>
      </c>
      <c r="T252">
        <v>10048</v>
      </c>
      <c r="U252">
        <v>22573</v>
      </c>
      <c r="V252">
        <v>6</v>
      </c>
      <c r="W252" t="s">
        <v>42</v>
      </c>
      <c r="X252" t="s">
        <v>43</v>
      </c>
      <c r="Y252">
        <v>11</v>
      </c>
      <c r="Z252">
        <v>3</v>
      </c>
      <c r="AA252">
        <v>2</v>
      </c>
      <c r="AB252">
        <v>80</v>
      </c>
      <c r="AC252">
        <v>2</v>
      </c>
      <c r="AD252">
        <v>17</v>
      </c>
      <c r="AE252">
        <v>5</v>
      </c>
      <c r="AF252">
        <v>3</v>
      </c>
      <c r="AG252">
        <v>1</v>
      </c>
      <c r="AH252">
        <v>0</v>
      </c>
      <c r="AI252">
        <v>0</v>
      </c>
      <c r="AJ252">
        <v>0</v>
      </c>
    </row>
    <row r="253" spans="1:36" x14ac:dyDescent="0.3">
      <c r="A253">
        <v>39</v>
      </c>
      <c r="B253">
        <f t="shared" si="3"/>
        <v>0</v>
      </c>
      <c r="C253" t="s">
        <v>43</v>
      </c>
      <c r="D253" t="s">
        <v>44</v>
      </c>
      <c r="E253">
        <v>505</v>
      </c>
      <c r="F253" t="s">
        <v>45</v>
      </c>
      <c r="G253">
        <v>2</v>
      </c>
      <c r="H253">
        <v>4</v>
      </c>
      <c r="I253" t="s">
        <v>60</v>
      </c>
      <c r="J253">
        <v>1</v>
      </c>
      <c r="K253">
        <v>343</v>
      </c>
      <c r="L253">
        <v>3</v>
      </c>
      <c r="M253" t="s">
        <v>39</v>
      </c>
      <c r="N253">
        <v>64</v>
      </c>
      <c r="O253">
        <v>3</v>
      </c>
      <c r="P253">
        <v>3</v>
      </c>
      <c r="Q253" t="s">
        <v>54</v>
      </c>
      <c r="R253">
        <v>3</v>
      </c>
      <c r="S253" t="s">
        <v>41</v>
      </c>
      <c r="T253">
        <v>10938</v>
      </c>
      <c r="U253">
        <v>6420</v>
      </c>
      <c r="V253">
        <v>0</v>
      </c>
      <c r="W253" t="s">
        <v>42</v>
      </c>
      <c r="X253" t="s">
        <v>43</v>
      </c>
      <c r="Y253">
        <v>25</v>
      </c>
      <c r="Z253">
        <v>4</v>
      </c>
      <c r="AA253">
        <v>4</v>
      </c>
      <c r="AB253">
        <v>80</v>
      </c>
      <c r="AC253">
        <v>0</v>
      </c>
      <c r="AD253">
        <v>20</v>
      </c>
      <c r="AE253">
        <v>1</v>
      </c>
      <c r="AF253">
        <v>3</v>
      </c>
      <c r="AG253">
        <v>19</v>
      </c>
      <c r="AH253">
        <v>6</v>
      </c>
      <c r="AI253">
        <v>11</v>
      </c>
      <c r="AJ253">
        <v>8</v>
      </c>
    </row>
    <row r="254" spans="1:36" x14ac:dyDescent="0.3">
      <c r="A254">
        <v>29</v>
      </c>
      <c r="B254">
        <f t="shared" si="3"/>
        <v>0</v>
      </c>
      <c r="C254" t="s">
        <v>43</v>
      </c>
      <c r="D254" t="s">
        <v>36</v>
      </c>
      <c r="E254">
        <v>665</v>
      </c>
      <c r="F254" t="s">
        <v>45</v>
      </c>
      <c r="G254">
        <v>15</v>
      </c>
      <c r="H254">
        <v>3</v>
      </c>
      <c r="I254" t="s">
        <v>38</v>
      </c>
      <c r="J254">
        <v>1</v>
      </c>
      <c r="K254">
        <v>346</v>
      </c>
      <c r="L254">
        <v>3</v>
      </c>
      <c r="M254" t="s">
        <v>46</v>
      </c>
      <c r="N254">
        <v>60</v>
      </c>
      <c r="O254">
        <v>3</v>
      </c>
      <c r="P254">
        <v>1</v>
      </c>
      <c r="Q254" t="s">
        <v>47</v>
      </c>
      <c r="R254">
        <v>4</v>
      </c>
      <c r="S254" t="s">
        <v>41</v>
      </c>
      <c r="T254">
        <v>2340</v>
      </c>
      <c r="U254">
        <v>22673</v>
      </c>
      <c r="V254">
        <v>1</v>
      </c>
      <c r="W254" t="s">
        <v>42</v>
      </c>
      <c r="X254" t="s">
        <v>43</v>
      </c>
      <c r="Y254">
        <v>19</v>
      </c>
      <c r="Z254">
        <v>3</v>
      </c>
      <c r="AA254">
        <v>1</v>
      </c>
      <c r="AB254">
        <v>80</v>
      </c>
      <c r="AC254">
        <v>0</v>
      </c>
      <c r="AD254">
        <v>6</v>
      </c>
      <c r="AE254">
        <v>1</v>
      </c>
      <c r="AF254">
        <v>3</v>
      </c>
      <c r="AG254">
        <v>6</v>
      </c>
      <c r="AH254">
        <v>5</v>
      </c>
      <c r="AI254">
        <v>1</v>
      </c>
      <c r="AJ254">
        <v>5</v>
      </c>
    </row>
    <row r="255" spans="1:36" x14ac:dyDescent="0.3">
      <c r="A255">
        <v>42</v>
      </c>
      <c r="B255">
        <f t="shared" si="3"/>
        <v>0</v>
      </c>
      <c r="C255" t="s">
        <v>43</v>
      </c>
      <c r="D255" t="s">
        <v>36</v>
      </c>
      <c r="E255">
        <v>916</v>
      </c>
      <c r="F255" t="s">
        <v>45</v>
      </c>
      <c r="G255">
        <v>17</v>
      </c>
      <c r="H255">
        <v>2</v>
      </c>
      <c r="I255" t="s">
        <v>38</v>
      </c>
      <c r="J255">
        <v>1</v>
      </c>
      <c r="K255">
        <v>347</v>
      </c>
      <c r="L255">
        <v>4</v>
      </c>
      <c r="M255" t="s">
        <v>39</v>
      </c>
      <c r="N255">
        <v>82</v>
      </c>
      <c r="O255">
        <v>4</v>
      </c>
      <c r="P255">
        <v>2</v>
      </c>
      <c r="Q255" t="s">
        <v>47</v>
      </c>
      <c r="R255">
        <v>1</v>
      </c>
      <c r="S255" t="s">
        <v>41</v>
      </c>
      <c r="T255">
        <v>6545</v>
      </c>
      <c r="U255">
        <v>23016</v>
      </c>
      <c r="V255">
        <v>3</v>
      </c>
      <c r="W255" t="s">
        <v>42</v>
      </c>
      <c r="X255" t="s">
        <v>35</v>
      </c>
      <c r="Y255">
        <v>13</v>
      </c>
      <c r="Z255">
        <v>3</v>
      </c>
      <c r="AA255">
        <v>3</v>
      </c>
      <c r="AB255">
        <v>80</v>
      </c>
      <c r="AC255">
        <v>0</v>
      </c>
      <c r="AD255">
        <v>10</v>
      </c>
      <c r="AE255">
        <v>1</v>
      </c>
      <c r="AF255">
        <v>3</v>
      </c>
      <c r="AG255">
        <v>3</v>
      </c>
      <c r="AH255">
        <v>2</v>
      </c>
      <c r="AI255">
        <v>0</v>
      </c>
      <c r="AJ255">
        <v>2</v>
      </c>
    </row>
    <row r="256" spans="1:36" x14ac:dyDescent="0.3">
      <c r="A256">
        <v>29</v>
      </c>
      <c r="B256">
        <f t="shared" si="3"/>
        <v>0</v>
      </c>
      <c r="C256" t="s">
        <v>43</v>
      </c>
      <c r="D256" t="s">
        <v>36</v>
      </c>
      <c r="E256">
        <v>1247</v>
      </c>
      <c r="F256" t="s">
        <v>37</v>
      </c>
      <c r="G256">
        <v>20</v>
      </c>
      <c r="H256">
        <v>2</v>
      </c>
      <c r="I256" t="s">
        <v>59</v>
      </c>
      <c r="J256">
        <v>1</v>
      </c>
      <c r="K256">
        <v>349</v>
      </c>
      <c r="L256">
        <v>4</v>
      </c>
      <c r="M256" t="s">
        <v>46</v>
      </c>
      <c r="N256">
        <v>45</v>
      </c>
      <c r="O256">
        <v>3</v>
      </c>
      <c r="P256">
        <v>2</v>
      </c>
      <c r="Q256" t="s">
        <v>40</v>
      </c>
      <c r="R256">
        <v>4</v>
      </c>
      <c r="S256" t="s">
        <v>52</v>
      </c>
      <c r="T256">
        <v>6931</v>
      </c>
      <c r="U256">
        <v>10732</v>
      </c>
      <c r="V256">
        <v>2</v>
      </c>
      <c r="W256" t="s">
        <v>42</v>
      </c>
      <c r="X256" t="s">
        <v>43</v>
      </c>
      <c r="Y256">
        <v>14</v>
      </c>
      <c r="Z256">
        <v>3</v>
      </c>
      <c r="AA256">
        <v>4</v>
      </c>
      <c r="AB256">
        <v>80</v>
      </c>
      <c r="AC256">
        <v>1</v>
      </c>
      <c r="AD256">
        <v>10</v>
      </c>
      <c r="AE256">
        <v>2</v>
      </c>
      <c r="AF256">
        <v>3</v>
      </c>
      <c r="AG256">
        <v>3</v>
      </c>
      <c r="AH256">
        <v>2</v>
      </c>
      <c r="AI256">
        <v>0</v>
      </c>
      <c r="AJ256">
        <v>2</v>
      </c>
    </row>
    <row r="257" spans="1:36" x14ac:dyDescent="0.3">
      <c r="A257">
        <v>25</v>
      </c>
      <c r="B257">
        <f t="shared" si="3"/>
        <v>0</v>
      </c>
      <c r="C257" t="s">
        <v>43</v>
      </c>
      <c r="D257" t="s">
        <v>36</v>
      </c>
      <c r="E257">
        <v>685</v>
      </c>
      <c r="F257" t="s">
        <v>45</v>
      </c>
      <c r="G257">
        <v>1</v>
      </c>
      <c r="H257">
        <v>3</v>
      </c>
      <c r="I257" t="s">
        <v>38</v>
      </c>
      <c r="J257">
        <v>1</v>
      </c>
      <c r="K257">
        <v>350</v>
      </c>
      <c r="L257">
        <v>1</v>
      </c>
      <c r="M257" t="s">
        <v>39</v>
      </c>
      <c r="N257">
        <v>62</v>
      </c>
      <c r="O257">
        <v>3</v>
      </c>
      <c r="P257">
        <v>2</v>
      </c>
      <c r="Q257" t="s">
        <v>53</v>
      </c>
      <c r="R257">
        <v>3</v>
      </c>
      <c r="S257" t="s">
        <v>48</v>
      </c>
      <c r="T257">
        <v>4898</v>
      </c>
      <c r="U257">
        <v>7505</v>
      </c>
      <c r="V257">
        <v>0</v>
      </c>
      <c r="W257" t="s">
        <v>42</v>
      </c>
      <c r="X257" t="s">
        <v>43</v>
      </c>
      <c r="Y257">
        <v>12</v>
      </c>
      <c r="Z257">
        <v>3</v>
      </c>
      <c r="AA257">
        <v>4</v>
      </c>
      <c r="AB257">
        <v>80</v>
      </c>
      <c r="AC257">
        <v>2</v>
      </c>
      <c r="AD257">
        <v>5</v>
      </c>
      <c r="AE257">
        <v>3</v>
      </c>
      <c r="AF257">
        <v>3</v>
      </c>
      <c r="AG257">
        <v>4</v>
      </c>
      <c r="AH257">
        <v>2</v>
      </c>
      <c r="AI257">
        <v>1</v>
      </c>
      <c r="AJ257">
        <v>2</v>
      </c>
    </row>
    <row r="258" spans="1:36" x14ac:dyDescent="0.3">
      <c r="A258">
        <v>42</v>
      </c>
      <c r="B258">
        <f t="shared" si="3"/>
        <v>0</v>
      </c>
      <c r="C258" t="s">
        <v>43</v>
      </c>
      <c r="D258" t="s">
        <v>36</v>
      </c>
      <c r="E258">
        <v>269</v>
      </c>
      <c r="F258" t="s">
        <v>45</v>
      </c>
      <c r="G258">
        <v>2</v>
      </c>
      <c r="H258">
        <v>3</v>
      </c>
      <c r="I258" t="s">
        <v>51</v>
      </c>
      <c r="J258">
        <v>1</v>
      </c>
      <c r="K258">
        <v>351</v>
      </c>
      <c r="L258">
        <v>4</v>
      </c>
      <c r="M258" t="s">
        <v>39</v>
      </c>
      <c r="N258">
        <v>56</v>
      </c>
      <c r="O258">
        <v>2</v>
      </c>
      <c r="P258">
        <v>1</v>
      </c>
      <c r="Q258" t="s">
        <v>50</v>
      </c>
      <c r="R258">
        <v>1</v>
      </c>
      <c r="S258" t="s">
        <v>52</v>
      </c>
      <c r="T258">
        <v>2593</v>
      </c>
      <c r="U258">
        <v>8007</v>
      </c>
      <c r="V258">
        <v>0</v>
      </c>
      <c r="W258" t="s">
        <v>42</v>
      </c>
      <c r="X258" t="s">
        <v>35</v>
      </c>
      <c r="Y258">
        <v>11</v>
      </c>
      <c r="Z258">
        <v>3</v>
      </c>
      <c r="AA258">
        <v>3</v>
      </c>
      <c r="AB258">
        <v>80</v>
      </c>
      <c r="AC258">
        <v>1</v>
      </c>
      <c r="AD258">
        <v>10</v>
      </c>
      <c r="AE258">
        <v>4</v>
      </c>
      <c r="AF258">
        <v>3</v>
      </c>
      <c r="AG258">
        <v>9</v>
      </c>
      <c r="AH258">
        <v>6</v>
      </c>
      <c r="AI258">
        <v>7</v>
      </c>
      <c r="AJ258">
        <v>8</v>
      </c>
    </row>
    <row r="259" spans="1:36" x14ac:dyDescent="0.3">
      <c r="A259">
        <v>40</v>
      </c>
      <c r="B259">
        <f t="shared" ref="B259:B322" si="4">IF(C259="Yes",1,0)</f>
        <v>0</v>
      </c>
      <c r="C259" t="s">
        <v>43</v>
      </c>
      <c r="D259" t="s">
        <v>36</v>
      </c>
      <c r="E259">
        <v>1416</v>
      </c>
      <c r="F259" t="s">
        <v>45</v>
      </c>
      <c r="G259">
        <v>2</v>
      </c>
      <c r="H259">
        <v>2</v>
      </c>
      <c r="I259" t="s">
        <v>51</v>
      </c>
      <c r="J259">
        <v>1</v>
      </c>
      <c r="K259">
        <v>352</v>
      </c>
      <c r="L259">
        <v>1</v>
      </c>
      <c r="M259" t="s">
        <v>46</v>
      </c>
      <c r="N259">
        <v>49</v>
      </c>
      <c r="O259">
        <v>3</v>
      </c>
      <c r="P259">
        <v>5</v>
      </c>
      <c r="Q259" t="s">
        <v>58</v>
      </c>
      <c r="R259">
        <v>3</v>
      </c>
      <c r="S259" t="s">
        <v>52</v>
      </c>
      <c r="T259">
        <v>19436</v>
      </c>
      <c r="U259">
        <v>5949</v>
      </c>
      <c r="V259">
        <v>0</v>
      </c>
      <c r="W259" t="s">
        <v>42</v>
      </c>
      <c r="X259" t="s">
        <v>43</v>
      </c>
      <c r="Y259">
        <v>19</v>
      </c>
      <c r="Z259">
        <v>3</v>
      </c>
      <c r="AA259">
        <v>4</v>
      </c>
      <c r="AB259">
        <v>80</v>
      </c>
      <c r="AC259">
        <v>1</v>
      </c>
      <c r="AD259">
        <v>22</v>
      </c>
      <c r="AE259">
        <v>5</v>
      </c>
      <c r="AF259">
        <v>3</v>
      </c>
      <c r="AG259">
        <v>21</v>
      </c>
      <c r="AH259">
        <v>7</v>
      </c>
      <c r="AI259">
        <v>3</v>
      </c>
      <c r="AJ259">
        <v>9</v>
      </c>
    </row>
    <row r="260" spans="1:36" x14ac:dyDescent="0.3">
      <c r="A260">
        <v>51</v>
      </c>
      <c r="B260">
        <f t="shared" si="4"/>
        <v>0</v>
      </c>
      <c r="C260" t="s">
        <v>43</v>
      </c>
      <c r="D260" t="s">
        <v>36</v>
      </c>
      <c r="E260">
        <v>833</v>
      </c>
      <c r="F260" t="s">
        <v>45</v>
      </c>
      <c r="G260">
        <v>1</v>
      </c>
      <c r="H260">
        <v>3</v>
      </c>
      <c r="I260" t="s">
        <v>38</v>
      </c>
      <c r="J260">
        <v>1</v>
      </c>
      <c r="K260">
        <v>353</v>
      </c>
      <c r="L260">
        <v>3</v>
      </c>
      <c r="M260" t="s">
        <v>46</v>
      </c>
      <c r="N260">
        <v>96</v>
      </c>
      <c r="O260">
        <v>3</v>
      </c>
      <c r="P260">
        <v>1</v>
      </c>
      <c r="Q260" t="s">
        <v>47</v>
      </c>
      <c r="R260">
        <v>4</v>
      </c>
      <c r="S260" t="s">
        <v>48</v>
      </c>
      <c r="T260">
        <v>2723</v>
      </c>
      <c r="U260">
        <v>23231</v>
      </c>
      <c r="V260">
        <v>1</v>
      </c>
      <c r="W260" t="s">
        <v>42</v>
      </c>
      <c r="X260" t="s">
        <v>43</v>
      </c>
      <c r="Y260">
        <v>11</v>
      </c>
      <c r="Z260">
        <v>3</v>
      </c>
      <c r="AA260">
        <v>2</v>
      </c>
      <c r="AB260">
        <v>80</v>
      </c>
      <c r="AC260">
        <v>0</v>
      </c>
      <c r="AD260">
        <v>1</v>
      </c>
      <c r="AE260">
        <v>0</v>
      </c>
      <c r="AF260">
        <v>2</v>
      </c>
      <c r="AG260">
        <v>1</v>
      </c>
      <c r="AH260">
        <v>0</v>
      </c>
      <c r="AI260">
        <v>0</v>
      </c>
      <c r="AJ260">
        <v>0</v>
      </c>
    </row>
    <row r="261" spans="1:36" x14ac:dyDescent="0.3">
      <c r="A261">
        <v>31</v>
      </c>
      <c r="B261">
        <f t="shared" si="4"/>
        <v>1</v>
      </c>
      <c r="C261" t="s">
        <v>35</v>
      </c>
      <c r="D261" t="s">
        <v>44</v>
      </c>
      <c r="E261">
        <v>307</v>
      </c>
      <c r="F261" t="s">
        <v>45</v>
      </c>
      <c r="G261">
        <v>29</v>
      </c>
      <c r="H261">
        <v>2</v>
      </c>
      <c r="I261" t="s">
        <v>51</v>
      </c>
      <c r="J261">
        <v>1</v>
      </c>
      <c r="K261">
        <v>355</v>
      </c>
      <c r="L261">
        <v>3</v>
      </c>
      <c r="M261" t="s">
        <v>46</v>
      </c>
      <c r="N261">
        <v>71</v>
      </c>
      <c r="O261">
        <v>2</v>
      </c>
      <c r="P261">
        <v>1</v>
      </c>
      <c r="Q261" t="s">
        <v>50</v>
      </c>
      <c r="R261">
        <v>2</v>
      </c>
      <c r="S261" t="s">
        <v>41</v>
      </c>
      <c r="T261">
        <v>3479</v>
      </c>
      <c r="U261">
        <v>11652</v>
      </c>
      <c r="V261">
        <v>0</v>
      </c>
      <c r="W261" t="s">
        <v>42</v>
      </c>
      <c r="X261" t="s">
        <v>43</v>
      </c>
      <c r="Y261">
        <v>11</v>
      </c>
      <c r="Z261">
        <v>3</v>
      </c>
      <c r="AA261">
        <v>2</v>
      </c>
      <c r="AB261">
        <v>80</v>
      </c>
      <c r="AC261">
        <v>0</v>
      </c>
      <c r="AD261">
        <v>6</v>
      </c>
      <c r="AE261">
        <v>2</v>
      </c>
      <c r="AF261">
        <v>4</v>
      </c>
      <c r="AG261">
        <v>5</v>
      </c>
      <c r="AH261">
        <v>4</v>
      </c>
      <c r="AI261">
        <v>1</v>
      </c>
      <c r="AJ261">
        <v>4</v>
      </c>
    </row>
    <row r="262" spans="1:36" x14ac:dyDescent="0.3">
      <c r="A262">
        <v>32</v>
      </c>
      <c r="B262">
        <f t="shared" si="4"/>
        <v>0</v>
      </c>
      <c r="C262" t="s">
        <v>43</v>
      </c>
      <c r="D262" t="s">
        <v>44</v>
      </c>
      <c r="E262">
        <v>1311</v>
      </c>
      <c r="F262" t="s">
        <v>45</v>
      </c>
      <c r="G262">
        <v>7</v>
      </c>
      <c r="H262">
        <v>3</v>
      </c>
      <c r="I262" t="s">
        <v>38</v>
      </c>
      <c r="J262">
        <v>1</v>
      </c>
      <c r="K262">
        <v>359</v>
      </c>
      <c r="L262">
        <v>2</v>
      </c>
      <c r="M262" t="s">
        <v>46</v>
      </c>
      <c r="N262">
        <v>100</v>
      </c>
      <c r="O262">
        <v>4</v>
      </c>
      <c r="P262">
        <v>1</v>
      </c>
      <c r="Q262" t="s">
        <v>50</v>
      </c>
      <c r="R262">
        <v>2</v>
      </c>
      <c r="S262" t="s">
        <v>48</v>
      </c>
      <c r="T262">
        <v>2794</v>
      </c>
      <c r="U262">
        <v>26062</v>
      </c>
      <c r="V262">
        <v>1</v>
      </c>
      <c r="W262" t="s">
        <v>42</v>
      </c>
      <c r="X262" t="s">
        <v>43</v>
      </c>
      <c r="Y262">
        <v>20</v>
      </c>
      <c r="Z262">
        <v>4</v>
      </c>
      <c r="AA262">
        <v>3</v>
      </c>
      <c r="AB262">
        <v>80</v>
      </c>
      <c r="AC262">
        <v>0</v>
      </c>
      <c r="AD262">
        <v>5</v>
      </c>
      <c r="AE262">
        <v>3</v>
      </c>
      <c r="AF262">
        <v>1</v>
      </c>
      <c r="AG262">
        <v>5</v>
      </c>
      <c r="AH262">
        <v>1</v>
      </c>
      <c r="AI262">
        <v>0</v>
      </c>
      <c r="AJ262">
        <v>3</v>
      </c>
    </row>
    <row r="263" spans="1:36" x14ac:dyDescent="0.3">
      <c r="A263">
        <v>38</v>
      </c>
      <c r="B263">
        <f t="shared" si="4"/>
        <v>0</v>
      </c>
      <c r="C263" t="s">
        <v>43</v>
      </c>
      <c r="D263" t="s">
        <v>55</v>
      </c>
      <c r="E263">
        <v>1327</v>
      </c>
      <c r="F263" t="s">
        <v>37</v>
      </c>
      <c r="G263">
        <v>2</v>
      </c>
      <c r="H263">
        <v>2</v>
      </c>
      <c r="I263" t="s">
        <v>38</v>
      </c>
      <c r="J263">
        <v>1</v>
      </c>
      <c r="K263">
        <v>361</v>
      </c>
      <c r="L263">
        <v>4</v>
      </c>
      <c r="M263" t="s">
        <v>46</v>
      </c>
      <c r="N263">
        <v>39</v>
      </c>
      <c r="O263">
        <v>2</v>
      </c>
      <c r="P263">
        <v>2</v>
      </c>
      <c r="Q263" t="s">
        <v>40</v>
      </c>
      <c r="R263">
        <v>4</v>
      </c>
      <c r="S263" t="s">
        <v>48</v>
      </c>
      <c r="T263">
        <v>5249</v>
      </c>
      <c r="U263">
        <v>19682</v>
      </c>
      <c r="V263">
        <v>3</v>
      </c>
      <c r="W263" t="s">
        <v>42</v>
      </c>
      <c r="X263" t="s">
        <v>43</v>
      </c>
      <c r="Y263">
        <v>18</v>
      </c>
      <c r="Z263">
        <v>3</v>
      </c>
      <c r="AA263">
        <v>4</v>
      </c>
      <c r="AB263">
        <v>80</v>
      </c>
      <c r="AC263">
        <v>1</v>
      </c>
      <c r="AD263">
        <v>13</v>
      </c>
      <c r="AE263">
        <v>0</v>
      </c>
      <c r="AF263">
        <v>3</v>
      </c>
      <c r="AG263">
        <v>8</v>
      </c>
      <c r="AH263">
        <v>7</v>
      </c>
      <c r="AI263">
        <v>7</v>
      </c>
      <c r="AJ263">
        <v>5</v>
      </c>
    </row>
    <row r="264" spans="1:36" x14ac:dyDescent="0.3">
      <c r="A264">
        <v>32</v>
      </c>
      <c r="B264">
        <f t="shared" si="4"/>
        <v>0</v>
      </c>
      <c r="C264" t="s">
        <v>43</v>
      </c>
      <c r="D264" t="s">
        <v>36</v>
      </c>
      <c r="E264">
        <v>128</v>
      </c>
      <c r="F264" t="s">
        <v>45</v>
      </c>
      <c r="G264">
        <v>2</v>
      </c>
      <c r="H264">
        <v>1</v>
      </c>
      <c r="I264" t="s">
        <v>60</v>
      </c>
      <c r="J264">
        <v>1</v>
      </c>
      <c r="K264">
        <v>362</v>
      </c>
      <c r="L264">
        <v>4</v>
      </c>
      <c r="M264" t="s">
        <v>46</v>
      </c>
      <c r="N264">
        <v>84</v>
      </c>
      <c r="O264">
        <v>2</v>
      </c>
      <c r="P264">
        <v>2</v>
      </c>
      <c r="Q264" t="s">
        <v>50</v>
      </c>
      <c r="R264">
        <v>1</v>
      </c>
      <c r="S264" t="s">
        <v>41</v>
      </c>
      <c r="T264">
        <v>2176</v>
      </c>
      <c r="U264">
        <v>19737</v>
      </c>
      <c r="V264">
        <v>4</v>
      </c>
      <c r="W264" t="s">
        <v>42</v>
      </c>
      <c r="X264" t="s">
        <v>43</v>
      </c>
      <c r="Y264">
        <v>13</v>
      </c>
      <c r="Z264">
        <v>3</v>
      </c>
      <c r="AA264">
        <v>4</v>
      </c>
      <c r="AB264">
        <v>80</v>
      </c>
      <c r="AC264">
        <v>0</v>
      </c>
      <c r="AD264">
        <v>9</v>
      </c>
      <c r="AE264">
        <v>5</v>
      </c>
      <c r="AF264">
        <v>3</v>
      </c>
      <c r="AG264">
        <v>6</v>
      </c>
      <c r="AH264">
        <v>2</v>
      </c>
      <c r="AI264">
        <v>0</v>
      </c>
      <c r="AJ264">
        <v>4</v>
      </c>
    </row>
    <row r="265" spans="1:36" x14ac:dyDescent="0.3">
      <c r="A265">
        <v>46</v>
      </c>
      <c r="B265">
        <f t="shared" si="4"/>
        <v>0</v>
      </c>
      <c r="C265" t="s">
        <v>43</v>
      </c>
      <c r="D265" t="s">
        <v>36</v>
      </c>
      <c r="E265">
        <v>488</v>
      </c>
      <c r="F265" t="s">
        <v>37</v>
      </c>
      <c r="G265">
        <v>2</v>
      </c>
      <c r="H265">
        <v>3</v>
      </c>
      <c r="I265" t="s">
        <v>60</v>
      </c>
      <c r="J265">
        <v>1</v>
      </c>
      <c r="K265">
        <v>363</v>
      </c>
      <c r="L265">
        <v>3</v>
      </c>
      <c r="M265" t="s">
        <v>39</v>
      </c>
      <c r="N265">
        <v>75</v>
      </c>
      <c r="O265">
        <v>1</v>
      </c>
      <c r="P265">
        <v>4</v>
      </c>
      <c r="Q265" t="s">
        <v>56</v>
      </c>
      <c r="R265">
        <v>2</v>
      </c>
      <c r="S265" t="s">
        <v>48</v>
      </c>
      <c r="T265">
        <v>16872</v>
      </c>
      <c r="U265">
        <v>14977</v>
      </c>
      <c r="V265">
        <v>3</v>
      </c>
      <c r="W265" t="s">
        <v>42</v>
      </c>
      <c r="X265" t="s">
        <v>35</v>
      </c>
      <c r="Y265">
        <v>12</v>
      </c>
      <c r="Z265">
        <v>3</v>
      </c>
      <c r="AA265">
        <v>2</v>
      </c>
      <c r="AB265">
        <v>80</v>
      </c>
      <c r="AC265">
        <v>1</v>
      </c>
      <c r="AD265">
        <v>28</v>
      </c>
      <c r="AE265">
        <v>2</v>
      </c>
      <c r="AF265">
        <v>2</v>
      </c>
      <c r="AG265">
        <v>7</v>
      </c>
      <c r="AH265">
        <v>7</v>
      </c>
      <c r="AI265">
        <v>7</v>
      </c>
      <c r="AJ265">
        <v>7</v>
      </c>
    </row>
    <row r="266" spans="1:36" x14ac:dyDescent="0.3">
      <c r="A266">
        <v>28</v>
      </c>
      <c r="B266">
        <f t="shared" si="4"/>
        <v>1</v>
      </c>
      <c r="C266" t="s">
        <v>35</v>
      </c>
      <c r="D266" t="s">
        <v>36</v>
      </c>
      <c r="E266">
        <v>529</v>
      </c>
      <c r="F266" t="s">
        <v>45</v>
      </c>
      <c r="G266">
        <v>2</v>
      </c>
      <c r="H266">
        <v>4</v>
      </c>
      <c r="I266" t="s">
        <v>38</v>
      </c>
      <c r="J266">
        <v>1</v>
      </c>
      <c r="K266">
        <v>364</v>
      </c>
      <c r="L266">
        <v>1</v>
      </c>
      <c r="M266" t="s">
        <v>46</v>
      </c>
      <c r="N266">
        <v>79</v>
      </c>
      <c r="O266">
        <v>3</v>
      </c>
      <c r="P266">
        <v>1</v>
      </c>
      <c r="Q266" t="s">
        <v>50</v>
      </c>
      <c r="R266">
        <v>3</v>
      </c>
      <c r="S266" t="s">
        <v>41</v>
      </c>
      <c r="T266">
        <v>3485</v>
      </c>
      <c r="U266">
        <v>14935</v>
      </c>
      <c r="V266">
        <v>2</v>
      </c>
      <c r="W266" t="s">
        <v>42</v>
      </c>
      <c r="X266" t="s">
        <v>43</v>
      </c>
      <c r="Y266">
        <v>11</v>
      </c>
      <c r="Z266">
        <v>3</v>
      </c>
      <c r="AA266">
        <v>3</v>
      </c>
      <c r="AB266">
        <v>80</v>
      </c>
      <c r="AC266">
        <v>0</v>
      </c>
      <c r="AD266">
        <v>5</v>
      </c>
      <c r="AE266">
        <v>5</v>
      </c>
      <c r="AF266">
        <v>1</v>
      </c>
      <c r="AG266">
        <v>0</v>
      </c>
      <c r="AH266">
        <v>0</v>
      </c>
      <c r="AI266">
        <v>0</v>
      </c>
      <c r="AJ266">
        <v>0</v>
      </c>
    </row>
    <row r="267" spans="1:36" x14ac:dyDescent="0.3">
      <c r="A267">
        <v>29</v>
      </c>
      <c r="B267">
        <f t="shared" si="4"/>
        <v>0</v>
      </c>
      <c r="C267" t="s">
        <v>43</v>
      </c>
      <c r="D267" t="s">
        <v>36</v>
      </c>
      <c r="E267">
        <v>1210</v>
      </c>
      <c r="F267" t="s">
        <v>37</v>
      </c>
      <c r="G267">
        <v>2</v>
      </c>
      <c r="H267">
        <v>3</v>
      </c>
      <c r="I267" t="s">
        <v>51</v>
      </c>
      <c r="J267">
        <v>1</v>
      </c>
      <c r="K267">
        <v>366</v>
      </c>
      <c r="L267">
        <v>1</v>
      </c>
      <c r="M267" t="s">
        <v>46</v>
      </c>
      <c r="N267">
        <v>78</v>
      </c>
      <c r="O267">
        <v>2</v>
      </c>
      <c r="P267">
        <v>2</v>
      </c>
      <c r="Q267" t="s">
        <v>40</v>
      </c>
      <c r="R267">
        <v>2</v>
      </c>
      <c r="S267" t="s">
        <v>48</v>
      </c>
      <c r="T267">
        <v>6644</v>
      </c>
      <c r="U267">
        <v>3687</v>
      </c>
      <c r="V267">
        <v>2</v>
      </c>
      <c r="W267" t="s">
        <v>42</v>
      </c>
      <c r="X267" t="s">
        <v>43</v>
      </c>
      <c r="Y267">
        <v>19</v>
      </c>
      <c r="Z267">
        <v>3</v>
      </c>
      <c r="AA267">
        <v>2</v>
      </c>
      <c r="AB267">
        <v>80</v>
      </c>
      <c r="AC267">
        <v>2</v>
      </c>
      <c r="AD267">
        <v>10</v>
      </c>
      <c r="AE267">
        <v>2</v>
      </c>
      <c r="AF267">
        <v>3</v>
      </c>
      <c r="AG267">
        <v>0</v>
      </c>
      <c r="AH267">
        <v>0</v>
      </c>
      <c r="AI267">
        <v>0</v>
      </c>
      <c r="AJ267">
        <v>0</v>
      </c>
    </row>
    <row r="268" spans="1:36" x14ac:dyDescent="0.3">
      <c r="A268">
        <v>31</v>
      </c>
      <c r="B268">
        <f t="shared" si="4"/>
        <v>0</v>
      </c>
      <c r="C268" t="s">
        <v>43</v>
      </c>
      <c r="D268" t="s">
        <v>36</v>
      </c>
      <c r="E268">
        <v>1463</v>
      </c>
      <c r="F268" t="s">
        <v>45</v>
      </c>
      <c r="G268">
        <v>23</v>
      </c>
      <c r="H268">
        <v>3</v>
      </c>
      <c r="I268" t="s">
        <v>51</v>
      </c>
      <c r="J268">
        <v>1</v>
      </c>
      <c r="K268">
        <v>367</v>
      </c>
      <c r="L268">
        <v>2</v>
      </c>
      <c r="M268" t="s">
        <v>46</v>
      </c>
      <c r="N268">
        <v>64</v>
      </c>
      <c r="O268">
        <v>2</v>
      </c>
      <c r="P268">
        <v>2</v>
      </c>
      <c r="Q268" t="s">
        <v>54</v>
      </c>
      <c r="R268">
        <v>4</v>
      </c>
      <c r="S268" t="s">
        <v>48</v>
      </c>
      <c r="T268">
        <v>5582</v>
      </c>
      <c r="U268">
        <v>14408</v>
      </c>
      <c r="V268">
        <v>0</v>
      </c>
      <c r="W268" t="s">
        <v>42</v>
      </c>
      <c r="X268" t="s">
        <v>43</v>
      </c>
      <c r="Y268">
        <v>21</v>
      </c>
      <c r="Z268">
        <v>4</v>
      </c>
      <c r="AA268">
        <v>2</v>
      </c>
      <c r="AB268">
        <v>80</v>
      </c>
      <c r="AC268">
        <v>1</v>
      </c>
      <c r="AD268">
        <v>10</v>
      </c>
      <c r="AE268">
        <v>2</v>
      </c>
      <c r="AF268">
        <v>3</v>
      </c>
      <c r="AG268">
        <v>9</v>
      </c>
      <c r="AH268">
        <v>0</v>
      </c>
      <c r="AI268">
        <v>7</v>
      </c>
      <c r="AJ268">
        <v>8</v>
      </c>
    </row>
    <row r="269" spans="1:36" x14ac:dyDescent="0.3">
      <c r="A269">
        <v>25</v>
      </c>
      <c r="B269">
        <f t="shared" si="4"/>
        <v>0</v>
      </c>
      <c r="C269" t="s">
        <v>43</v>
      </c>
      <c r="D269" t="s">
        <v>55</v>
      </c>
      <c r="E269">
        <v>675</v>
      </c>
      <c r="F269" t="s">
        <v>45</v>
      </c>
      <c r="G269">
        <v>5</v>
      </c>
      <c r="H269">
        <v>2</v>
      </c>
      <c r="I269" t="s">
        <v>38</v>
      </c>
      <c r="J269">
        <v>1</v>
      </c>
      <c r="K269">
        <v>369</v>
      </c>
      <c r="L269">
        <v>2</v>
      </c>
      <c r="M269" t="s">
        <v>46</v>
      </c>
      <c r="N269">
        <v>85</v>
      </c>
      <c r="O269">
        <v>4</v>
      </c>
      <c r="P269">
        <v>2</v>
      </c>
      <c r="Q269" t="s">
        <v>54</v>
      </c>
      <c r="R269">
        <v>1</v>
      </c>
      <c r="S269" t="s">
        <v>52</v>
      </c>
      <c r="T269">
        <v>4000</v>
      </c>
      <c r="U269">
        <v>18384</v>
      </c>
      <c r="V269">
        <v>1</v>
      </c>
      <c r="W269" t="s">
        <v>42</v>
      </c>
      <c r="X269" t="s">
        <v>43</v>
      </c>
      <c r="Y269">
        <v>12</v>
      </c>
      <c r="Z269">
        <v>3</v>
      </c>
      <c r="AA269">
        <v>4</v>
      </c>
      <c r="AB269">
        <v>80</v>
      </c>
      <c r="AC269">
        <v>2</v>
      </c>
      <c r="AD269">
        <v>6</v>
      </c>
      <c r="AE269">
        <v>2</v>
      </c>
      <c r="AF269">
        <v>3</v>
      </c>
      <c r="AG269">
        <v>6</v>
      </c>
      <c r="AH269">
        <v>3</v>
      </c>
      <c r="AI269">
        <v>1</v>
      </c>
      <c r="AJ269">
        <v>5</v>
      </c>
    </row>
    <row r="270" spans="1:36" x14ac:dyDescent="0.3">
      <c r="A270">
        <v>45</v>
      </c>
      <c r="B270">
        <f t="shared" si="4"/>
        <v>0</v>
      </c>
      <c r="C270" t="s">
        <v>43</v>
      </c>
      <c r="D270" t="s">
        <v>36</v>
      </c>
      <c r="E270">
        <v>1385</v>
      </c>
      <c r="F270" t="s">
        <v>45</v>
      </c>
      <c r="G270">
        <v>20</v>
      </c>
      <c r="H270">
        <v>2</v>
      </c>
      <c r="I270" t="s">
        <v>51</v>
      </c>
      <c r="J270">
        <v>1</v>
      </c>
      <c r="K270">
        <v>372</v>
      </c>
      <c r="L270">
        <v>3</v>
      </c>
      <c r="M270" t="s">
        <v>46</v>
      </c>
      <c r="N270">
        <v>79</v>
      </c>
      <c r="O270">
        <v>3</v>
      </c>
      <c r="P270">
        <v>4</v>
      </c>
      <c r="Q270" t="s">
        <v>54</v>
      </c>
      <c r="R270">
        <v>4</v>
      </c>
      <c r="S270" t="s">
        <v>48</v>
      </c>
      <c r="T270">
        <v>13496</v>
      </c>
      <c r="U270">
        <v>7501</v>
      </c>
      <c r="V270">
        <v>0</v>
      </c>
      <c r="W270" t="s">
        <v>42</v>
      </c>
      <c r="X270" t="s">
        <v>35</v>
      </c>
      <c r="Y270">
        <v>14</v>
      </c>
      <c r="Z270">
        <v>3</v>
      </c>
      <c r="AA270">
        <v>2</v>
      </c>
      <c r="AB270">
        <v>80</v>
      </c>
      <c r="AC270">
        <v>0</v>
      </c>
      <c r="AD270">
        <v>21</v>
      </c>
      <c r="AE270">
        <v>2</v>
      </c>
      <c r="AF270">
        <v>3</v>
      </c>
      <c r="AG270">
        <v>20</v>
      </c>
      <c r="AH270">
        <v>7</v>
      </c>
      <c r="AI270">
        <v>4</v>
      </c>
      <c r="AJ270">
        <v>10</v>
      </c>
    </row>
    <row r="271" spans="1:36" x14ac:dyDescent="0.3">
      <c r="A271">
        <v>36</v>
      </c>
      <c r="B271">
        <f t="shared" si="4"/>
        <v>0</v>
      </c>
      <c r="C271" t="s">
        <v>43</v>
      </c>
      <c r="D271" t="s">
        <v>36</v>
      </c>
      <c r="E271">
        <v>1403</v>
      </c>
      <c r="F271" t="s">
        <v>45</v>
      </c>
      <c r="G271">
        <v>6</v>
      </c>
      <c r="H271">
        <v>3</v>
      </c>
      <c r="I271" t="s">
        <v>38</v>
      </c>
      <c r="J271">
        <v>1</v>
      </c>
      <c r="K271">
        <v>373</v>
      </c>
      <c r="L271">
        <v>4</v>
      </c>
      <c r="M271" t="s">
        <v>46</v>
      </c>
      <c r="N271">
        <v>47</v>
      </c>
      <c r="O271">
        <v>3</v>
      </c>
      <c r="P271">
        <v>1</v>
      </c>
      <c r="Q271" t="s">
        <v>50</v>
      </c>
      <c r="R271">
        <v>4</v>
      </c>
      <c r="S271" t="s">
        <v>48</v>
      </c>
      <c r="T271">
        <v>3210</v>
      </c>
      <c r="U271">
        <v>20251</v>
      </c>
      <c r="V271">
        <v>0</v>
      </c>
      <c r="W271" t="s">
        <v>42</v>
      </c>
      <c r="X271" t="s">
        <v>43</v>
      </c>
      <c r="Y271">
        <v>11</v>
      </c>
      <c r="Z271">
        <v>3</v>
      </c>
      <c r="AA271">
        <v>3</v>
      </c>
      <c r="AB271">
        <v>80</v>
      </c>
      <c r="AC271">
        <v>1</v>
      </c>
      <c r="AD271">
        <v>16</v>
      </c>
      <c r="AE271">
        <v>4</v>
      </c>
      <c r="AF271">
        <v>3</v>
      </c>
      <c r="AG271">
        <v>15</v>
      </c>
      <c r="AH271">
        <v>13</v>
      </c>
      <c r="AI271">
        <v>10</v>
      </c>
      <c r="AJ271">
        <v>11</v>
      </c>
    </row>
    <row r="272" spans="1:36" x14ac:dyDescent="0.3">
      <c r="A272">
        <v>55</v>
      </c>
      <c r="B272">
        <f t="shared" si="4"/>
        <v>0</v>
      </c>
      <c r="C272" t="s">
        <v>43</v>
      </c>
      <c r="D272" t="s">
        <v>36</v>
      </c>
      <c r="E272">
        <v>452</v>
      </c>
      <c r="F272" t="s">
        <v>45</v>
      </c>
      <c r="G272">
        <v>1</v>
      </c>
      <c r="H272">
        <v>3</v>
      </c>
      <c r="I272" t="s">
        <v>51</v>
      </c>
      <c r="J272">
        <v>1</v>
      </c>
      <c r="K272">
        <v>374</v>
      </c>
      <c r="L272">
        <v>4</v>
      </c>
      <c r="M272" t="s">
        <v>46</v>
      </c>
      <c r="N272">
        <v>81</v>
      </c>
      <c r="O272">
        <v>3</v>
      </c>
      <c r="P272">
        <v>5</v>
      </c>
      <c r="Q272" t="s">
        <v>56</v>
      </c>
      <c r="R272">
        <v>1</v>
      </c>
      <c r="S272" t="s">
        <v>41</v>
      </c>
      <c r="T272">
        <v>19045</v>
      </c>
      <c r="U272">
        <v>18938</v>
      </c>
      <c r="V272">
        <v>0</v>
      </c>
      <c r="W272" t="s">
        <v>42</v>
      </c>
      <c r="X272" t="s">
        <v>35</v>
      </c>
      <c r="Y272">
        <v>14</v>
      </c>
      <c r="Z272">
        <v>3</v>
      </c>
      <c r="AA272">
        <v>3</v>
      </c>
      <c r="AB272">
        <v>80</v>
      </c>
      <c r="AC272">
        <v>0</v>
      </c>
      <c r="AD272">
        <v>37</v>
      </c>
      <c r="AE272">
        <v>2</v>
      </c>
      <c r="AF272">
        <v>3</v>
      </c>
      <c r="AG272">
        <v>36</v>
      </c>
      <c r="AH272">
        <v>10</v>
      </c>
      <c r="AI272">
        <v>4</v>
      </c>
      <c r="AJ272">
        <v>13</v>
      </c>
    </row>
    <row r="273" spans="1:36" x14ac:dyDescent="0.3">
      <c r="A273">
        <v>47</v>
      </c>
      <c r="B273">
        <f t="shared" si="4"/>
        <v>1</v>
      </c>
      <c r="C273" t="s">
        <v>35</v>
      </c>
      <c r="D273" t="s">
        <v>55</v>
      </c>
      <c r="E273">
        <v>666</v>
      </c>
      <c r="F273" t="s">
        <v>45</v>
      </c>
      <c r="G273">
        <v>29</v>
      </c>
      <c r="H273">
        <v>4</v>
      </c>
      <c r="I273" t="s">
        <v>38</v>
      </c>
      <c r="J273">
        <v>1</v>
      </c>
      <c r="K273">
        <v>376</v>
      </c>
      <c r="L273">
        <v>1</v>
      </c>
      <c r="M273" t="s">
        <v>46</v>
      </c>
      <c r="N273">
        <v>88</v>
      </c>
      <c r="O273">
        <v>3</v>
      </c>
      <c r="P273">
        <v>3</v>
      </c>
      <c r="Q273" t="s">
        <v>56</v>
      </c>
      <c r="R273">
        <v>2</v>
      </c>
      <c r="S273" t="s">
        <v>48</v>
      </c>
      <c r="T273">
        <v>11849</v>
      </c>
      <c r="U273">
        <v>10268</v>
      </c>
      <c r="V273">
        <v>1</v>
      </c>
      <c r="W273" t="s">
        <v>42</v>
      </c>
      <c r="X273" t="s">
        <v>35</v>
      </c>
      <c r="Y273">
        <v>12</v>
      </c>
      <c r="Z273">
        <v>3</v>
      </c>
      <c r="AA273">
        <v>4</v>
      </c>
      <c r="AB273">
        <v>80</v>
      </c>
      <c r="AC273">
        <v>1</v>
      </c>
      <c r="AD273">
        <v>10</v>
      </c>
      <c r="AE273">
        <v>2</v>
      </c>
      <c r="AF273">
        <v>2</v>
      </c>
      <c r="AG273">
        <v>10</v>
      </c>
      <c r="AH273">
        <v>7</v>
      </c>
      <c r="AI273">
        <v>9</v>
      </c>
      <c r="AJ273">
        <v>9</v>
      </c>
    </row>
    <row r="274" spans="1:36" x14ac:dyDescent="0.3">
      <c r="A274">
        <v>28</v>
      </c>
      <c r="B274">
        <f t="shared" si="4"/>
        <v>0</v>
      </c>
      <c r="C274" t="s">
        <v>43</v>
      </c>
      <c r="D274" t="s">
        <v>36</v>
      </c>
      <c r="E274">
        <v>1158</v>
      </c>
      <c r="F274" t="s">
        <v>45</v>
      </c>
      <c r="G274">
        <v>9</v>
      </c>
      <c r="H274">
        <v>3</v>
      </c>
      <c r="I274" t="s">
        <v>51</v>
      </c>
      <c r="J274">
        <v>1</v>
      </c>
      <c r="K274">
        <v>377</v>
      </c>
      <c r="L274">
        <v>4</v>
      </c>
      <c r="M274" t="s">
        <v>46</v>
      </c>
      <c r="N274">
        <v>94</v>
      </c>
      <c r="O274">
        <v>3</v>
      </c>
      <c r="P274">
        <v>1</v>
      </c>
      <c r="Q274" t="s">
        <v>47</v>
      </c>
      <c r="R274">
        <v>4</v>
      </c>
      <c r="S274" t="s">
        <v>48</v>
      </c>
      <c r="T274">
        <v>2070</v>
      </c>
      <c r="U274">
        <v>2613</v>
      </c>
      <c r="V274">
        <v>1</v>
      </c>
      <c r="W274" t="s">
        <v>42</v>
      </c>
      <c r="X274" t="s">
        <v>43</v>
      </c>
      <c r="Y274">
        <v>23</v>
      </c>
      <c r="Z274">
        <v>4</v>
      </c>
      <c r="AA274">
        <v>4</v>
      </c>
      <c r="AB274">
        <v>80</v>
      </c>
      <c r="AC274">
        <v>1</v>
      </c>
      <c r="AD274">
        <v>5</v>
      </c>
      <c r="AE274">
        <v>3</v>
      </c>
      <c r="AF274">
        <v>2</v>
      </c>
      <c r="AG274">
        <v>5</v>
      </c>
      <c r="AH274">
        <v>2</v>
      </c>
      <c r="AI274">
        <v>0</v>
      </c>
      <c r="AJ274">
        <v>4</v>
      </c>
    </row>
    <row r="275" spans="1:36" x14ac:dyDescent="0.3">
      <c r="A275">
        <v>37</v>
      </c>
      <c r="B275">
        <f t="shared" si="4"/>
        <v>0</v>
      </c>
      <c r="C275" t="s">
        <v>43</v>
      </c>
      <c r="D275" t="s">
        <v>36</v>
      </c>
      <c r="E275">
        <v>228</v>
      </c>
      <c r="F275" t="s">
        <v>37</v>
      </c>
      <c r="G275">
        <v>6</v>
      </c>
      <c r="H275">
        <v>4</v>
      </c>
      <c r="I275" t="s">
        <v>51</v>
      </c>
      <c r="J275">
        <v>1</v>
      </c>
      <c r="K275">
        <v>378</v>
      </c>
      <c r="L275">
        <v>3</v>
      </c>
      <c r="M275" t="s">
        <v>46</v>
      </c>
      <c r="N275">
        <v>98</v>
      </c>
      <c r="O275">
        <v>3</v>
      </c>
      <c r="P275">
        <v>2</v>
      </c>
      <c r="Q275" t="s">
        <v>40</v>
      </c>
      <c r="R275">
        <v>4</v>
      </c>
      <c r="S275" t="s">
        <v>48</v>
      </c>
      <c r="T275">
        <v>6502</v>
      </c>
      <c r="U275">
        <v>22825</v>
      </c>
      <c r="V275">
        <v>4</v>
      </c>
      <c r="W275" t="s">
        <v>42</v>
      </c>
      <c r="X275" t="s">
        <v>43</v>
      </c>
      <c r="Y275">
        <v>14</v>
      </c>
      <c r="Z275">
        <v>3</v>
      </c>
      <c r="AA275">
        <v>2</v>
      </c>
      <c r="AB275">
        <v>80</v>
      </c>
      <c r="AC275">
        <v>1</v>
      </c>
      <c r="AD275">
        <v>7</v>
      </c>
      <c r="AE275">
        <v>5</v>
      </c>
      <c r="AF275">
        <v>4</v>
      </c>
      <c r="AG275">
        <v>5</v>
      </c>
      <c r="AH275">
        <v>4</v>
      </c>
      <c r="AI275">
        <v>0</v>
      </c>
      <c r="AJ275">
        <v>1</v>
      </c>
    </row>
    <row r="276" spans="1:36" x14ac:dyDescent="0.3">
      <c r="A276">
        <v>21</v>
      </c>
      <c r="B276">
        <f t="shared" si="4"/>
        <v>0</v>
      </c>
      <c r="C276" t="s">
        <v>43</v>
      </c>
      <c r="D276" t="s">
        <v>36</v>
      </c>
      <c r="E276">
        <v>996</v>
      </c>
      <c r="F276" t="s">
        <v>45</v>
      </c>
      <c r="G276">
        <v>3</v>
      </c>
      <c r="H276">
        <v>2</v>
      </c>
      <c r="I276" t="s">
        <v>51</v>
      </c>
      <c r="J276">
        <v>1</v>
      </c>
      <c r="K276">
        <v>379</v>
      </c>
      <c r="L276">
        <v>4</v>
      </c>
      <c r="M276" t="s">
        <v>46</v>
      </c>
      <c r="N276">
        <v>100</v>
      </c>
      <c r="O276">
        <v>2</v>
      </c>
      <c r="P276">
        <v>1</v>
      </c>
      <c r="Q276" t="s">
        <v>47</v>
      </c>
      <c r="R276">
        <v>3</v>
      </c>
      <c r="S276" t="s">
        <v>41</v>
      </c>
      <c r="T276">
        <v>3230</v>
      </c>
      <c r="U276">
        <v>10531</v>
      </c>
      <c r="V276">
        <v>1</v>
      </c>
      <c r="W276" t="s">
        <v>42</v>
      </c>
      <c r="X276" t="s">
        <v>43</v>
      </c>
      <c r="Y276">
        <v>17</v>
      </c>
      <c r="Z276">
        <v>3</v>
      </c>
      <c r="AA276">
        <v>1</v>
      </c>
      <c r="AB276">
        <v>80</v>
      </c>
      <c r="AC276">
        <v>0</v>
      </c>
      <c r="AD276">
        <v>3</v>
      </c>
      <c r="AE276">
        <v>4</v>
      </c>
      <c r="AF276">
        <v>4</v>
      </c>
      <c r="AG276">
        <v>3</v>
      </c>
      <c r="AH276">
        <v>2</v>
      </c>
      <c r="AI276">
        <v>1</v>
      </c>
      <c r="AJ276">
        <v>0</v>
      </c>
    </row>
    <row r="277" spans="1:36" x14ac:dyDescent="0.3">
      <c r="A277">
        <v>37</v>
      </c>
      <c r="B277">
        <f t="shared" si="4"/>
        <v>0</v>
      </c>
      <c r="C277" t="s">
        <v>43</v>
      </c>
      <c r="D277" t="s">
        <v>55</v>
      </c>
      <c r="E277">
        <v>728</v>
      </c>
      <c r="F277" t="s">
        <v>45</v>
      </c>
      <c r="G277">
        <v>1</v>
      </c>
      <c r="H277">
        <v>4</v>
      </c>
      <c r="I277" t="s">
        <v>51</v>
      </c>
      <c r="J277">
        <v>1</v>
      </c>
      <c r="K277">
        <v>380</v>
      </c>
      <c r="L277">
        <v>1</v>
      </c>
      <c r="M277" t="s">
        <v>39</v>
      </c>
      <c r="N277">
        <v>80</v>
      </c>
      <c r="O277">
        <v>3</v>
      </c>
      <c r="P277">
        <v>3</v>
      </c>
      <c r="Q277" t="s">
        <v>58</v>
      </c>
      <c r="R277">
        <v>4</v>
      </c>
      <c r="S277" t="s">
        <v>52</v>
      </c>
      <c r="T277">
        <v>13603</v>
      </c>
      <c r="U277">
        <v>11677</v>
      </c>
      <c r="V277">
        <v>2</v>
      </c>
      <c r="W277" t="s">
        <v>42</v>
      </c>
      <c r="X277" t="s">
        <v>35</v>
      </c>
      <c r="Y277">
        <v>18</v>
      </c>
      <c r="Z277">
        <v>3</v>
      </c>
      <c r="AA277">
        <v>1</v>
      </c>
      <c r="AB277">
        <v>80</v>
      </c>
      <c r="AC277">
        <v>2</v>
      </c>
      <c r="AD277">
        <v>15</v>
      </c>
      <c r="AE277">
        <v>2</v>
      </c>
      <c r="AF277">
        <v>3</v>
      </c>
      <c r="AG277">
        <v>5</v>
      </c>
      <c r="AH277">
        <v>2</v>
      </c>
      <c r="AI277">
        <v>0</v>
      </c>
      <c r="AJ277">
        <v>2</v>
      </c>
    </row>
    <row r="278" spans="1:36" x14ac:dyDescent="0.3">
      <c r="A278">
        <v>35</v>
      </c>
      <c r="B278">
        <f t="shared" si="4"/>
        <v>0</v>
      </c>
      <c r="C278" t="s">
        <v>43</v>
      </c>
      <c r="D278" t="s">
        <v>36</v>
      </c>
      <c r="E278">
        <v>1315</v>
      </c>
      <c r="F278" t="s">
        <v>45</v>
      </c>
      <c r="G278">
        <v>22</v>
      </c>
      <c r="H278">
        <v>3</v>
      </c>
      <c r="I278" t="s">
        <v>38</v>
      </c>
      <c r="J278">
        <v>1</v>
      </c>
      <c r="K278">
        <v>381</v>
      </c>
      <c r="L278">
        <v>2</v>
      </c>
      <c r="M278" t="s">
        <v>39</v>
      </c>
      <c r="N278">
        <v>71</v>
      </c>
      <c r="O278">
        <v>4</v>
      </c>
      <c r="P278">
        <v>3</v>
      </c>
      <c r="Q278" t="s">
        <v>56</v>
      </c>
      <c r="R278">
        <v>2</v>
      </c>
      <c r="S278" t="s">
        <v>52</v>
      </c>
      <c r="T278">
        <v>11996</v>
      </c>
      <c r="U278">
        <v>19100</v>
      </c>
      <c r="V278">
        <v>7</v>
      </c>
      <c r="W278" t="s">
        <v>42</v>
      </c>
      <c r="X278" t="s">
        <v>43</v>
      </c>
      <c r="Y278">
        <v>18</v>
      </c>
      <c r="Z278">
        <v>3</v>
      </c>
      <c r="AA278">
        <v>2</v>
      </c>
      <c r="AB278">
        <v>80</v>
      </c>
      <c r="AC278">
        <v>1</v>
      </c>
      <c r="AD278">
        <v>10</v>
      </c>
      <c r="AE278">
        <v>6</v>
      </c>
      <c r="AF278">
        <v>2</v>
      </c>
      <c r="AG278">
        <v>7</v>
      </c>
      <c r="AH278">
        <v>7</v>
      </c>
      <c r="AI278">
        <v>6</v>
      </c>
      <c r="AJ278">
        <v>2</v>
      </c>
    </row>
    <row r="279" spans="1:36" x14ac:dyDescent="0.3">
      <c r="A279">
        <v>38</v>
      </c>
      <c r="B279">
        <f t="shared" si="4"/>
        <v>0</v>
      </c>
      <c r="C279" t="s">
        <v>43</v>
      </c>
      <c r="D279" t="s">
        <v>36</v>
      </c>
      <c r="E279">
        <v>322</v>
      </c>
      <c r="F279" t="s">
        <v>37</v>
      </c>
      <c r="G279">
        <v>7</v>
      </c>
      <c r="H279">
        <v>2</v>
      </c>
      <c r="I279" t="s">
        <v>51</v>
      </c>
      <c r="J279">
        <v>1</v>
      </c>
      <c r="K279">
        <v>382</v>
      </c>
      <c r="L279">
        <v>1</v>
      </c>
      <c r="M279" t="s">
        <v>39</v>
      </c>
      <c r="N279">
        <v>44</v>
      </c>
      <c r="O279">
        <v>4</v>
      </c>
      <c r="P279">
        <v>2</v>
      </c>
      <c r="Q279" t="s">
        <v>40</v>
      </c>
      <c r="R279">
        <v>1</v>
      </c>
      <c r="S279" t="s">
        <v>52</v>
      </c>
      <c r="T279">
        <v>5605</v>
      </c>
      <c r="U279">
        <v>19191</v>
      </c>
      <c r="V279">
        <v>1</v>
      </c>
      <c r="W279" t="s">
        <v>42</v>
      </c>
      <c r="X279" t="s">
        <v>35</v>
      </c>
      <c r="Y279">
        <v>24</v>
      </c>
      <c r="Z279">
        <v>4</v>
      </c>
      <c r="AA279">
        <v>3</v>
      </c>
      <c r="AB279">
        <v>80</v>
      </c>
      <c r="AC279">
        <v>1</v>
      </c>
      <c r="AD279">
        <v>8</v>
      </c>
      <c r="AE279">
        <v>3</v>
      </c>
      <c r="AF279">
        <v>3</v>
      </c>
      <c r="AG279">
        <v>8</v>
      </c>
      <c r="AH279">
        <v>0</v>
      </c>
      <c r="AI279">
        <v>7</v>
      </c>
      <c r="AJ279">
        <v>7</v>
      </c>
    </row>
    <row r="280" spans="1:36" x14ac:dyDescent="0.3">
      <c r="A280">
        <v>26</v>
      </c>
      <c r="B280">
        <f t="shared" si="4"/>
        <v>0</v>
      </c>
      <c r="C280" t="s">
        <v>43</v>
      </c>
      <c r="D280" t="s">
        <v>44</v>
      </c>
      <c r="E280">
        <v>1479</v>
      </c>
      <c r="F280" t="s">
        <v>45</v>
      </c>
      <c r="G280">
        <v>1</v>
      </c>
      <c r="H280">
        <v>3</v>
      </c>
      <c r="I280" t="s">
        <v>38</v>
      </c>
      <c r="J280">
        <v>1</v>
      </c>
      <c r="K280">
        <v>384</v>
      </c>
      <c r="L280">
        <v>3</v>
      </c>
      <c r="M280" t="s">
        <v>39</v>
      </c>
      <c r="N280">
        <v>84</v>
      </c>
      <c r="O280">
        <v>3</v>
      </c>
      <c r="P280">
        <v>2</v>
      </c>
      <c r="Q280" t="s">
        <v>53</v>
      </c>
      <c r="R280">
        <v>2</v>
      </c>
      <c r="S280" t="s">
        <v>52</v>
      </c>
      <c r="T280">
        <v>6397</v>
      </c>
      <c r="U280">
        <v>26767</v>
      </c>
      <c r="V280">
        <v>1</v>
      </c>
      <c r="W280" t="s">
        <v>42</v>
      </c>
      <c r="X280" t="s">
        <v>43</v>
      </c>
      <c r="Y280">
        <v>20</v>
      </c>
      <c r="Z280">
        <v>4</v>
      </c>
      <c r="AA280">
        <v>1</v>
      </c>
      <c r="AB280">
        <v>80</v>
      </c>
      <c r="AC280">
        <v>1</v>
      </c>
      <c r="AD280">
        <v>6</v>
      </c>
      <c r="AE280">
        <v>6</v>
      </c>
      <c r="AF280">
        <v>1</v>
      </c>
      <c r="AG280">
        <v>6</v>
      </c>
      <c r="AH280">
        <v>5</v>
      </c>
      <c r="AI280">
        <v>1</v>
      </c>
      <c r="AJ280">
        <v>4</v>
      </c>
    </row>
    <row r="281" spans="1:36" x14ac:dyDescent="0.3">
      <c r="A281">
        <v>50</v>
      </c>
      <c r="B281">
        <f t="shared" si="4"/>
        <v>0</v>
      </c>
      <c r="C281" t="s">
        <v>43</v>
      </c>
      <c r="D281" t="s">
        <v>36</v>
      </c>
      <c r="E281">
        <v>797</v>
      </c>
      <c r="F281" t="s">
        <v>45</v>
      </c>
      <c r="G281">
        <v>4</v>
      </c>
      <c r="H281">
        <v>1</v>
      </c>
      <c r="I281" t="s">
        <v>38</v>
      </c>
      <c r="J281">
        <v>1</v>
      </c>
      <c r="K281">
        <v>385</v>
      </c>
      <c r="L281">
        <v>1</v>
      </c>
      <c r="M281" t="s">
        <v>46</v>
      </c>
      <c r="N281">
        <v>96</v>
      </c>
      <c r="O281">
        <v>3</v>
      </c>
      <c r="P281">
        <v>5</v>
      </c>
      <c r="Q281" t="s">
        <v>58</v>
      </c>
      <c r="R281">
        <v>2</v>
      </c>
      <c r="S281" t="s">
        <v>52</v>
      </c>
      <c r="T281">
        <v>19144</v>
      </c>
      <c r="U281">
        <v>15815</v>
      </c>
      <c r="V281">
        <v>3</v>
      </c>
      <c r="W281" t="s">
        <v>42</v>
      </c>
      <c r="X281" t="s">
        <v>43</v>
      </c>
      <c r="Y281">
        <v>14</v>
      </c>
      <c r="Z281">
        <v>3</v>
      </c>
      <c r="AA281">
        <v>1</v>
      </c>
      <c r="AB281">
        <v>80</v>
      </c>
      <c r="AC281">
        <v>2</v>
      </c>
      <c r="AD281">
        <v>28</v>
      </c>
      <c r="AE281">
        <v>4</v>
      </c>
      <c r="AF281">
        <v>2</v>
      </c>
      <c r="AG281">
        <v>10</v>
      </c>
      <c r="AH281">
        <v>4</v>
      </c>
      <c r="AI281">
        <v>1</v>
      </c>
      <c r="AJ281">
        <v>6</v>
      </c>
    </row>
    <row r="282" spans="1:36" x14ac:dyDescent="0.3">
      <c r="A282">
        <v>53</v>
      </c>
      <c r="B282">
        <f t="shared" si="4"/>
        <v>0</v>
      </c>
      <c r="C282" t="s">
        <v>43</v>
      </c>
      <c r="D282" t="s">
        <v>36</v>
      </c>
      <c r="E282">
        <v>1070</v>
      </c>
      <c r="F282" t="s">
        <v>45</v>
      </c>
      <c r="G282">
        <v>3</v>
      </c>
      <c r="H282">
        <v>4</v>
      </c>
      <c r="I282" t="s">
        <v>51</v>
      </c>
      <c r="J282">
        <v>1</v>
      </c>
      <c r="K282">
        <v>386</v>
      </c>
      <c r="L282">
        <v>3</v>
      </c>
      <c r="M282" t="s">
        <v>46</v>
      </c>
      <c r="N282">
        <v>45</v>
      </c>
      <c r="O282">
        <v>3</v>
      </c>
      <c r="P282">
        <v>4</v>
      </c>
      <c r="Q282" t="s">
        <v>58</v>
      </c>
      <c r="R282">
        <v>3</v>
      </c>
      <c r="S282" t="s">
        <v>48</v>
      </c>
      <c r="T282">
        <v>17584</v>
      </c>
      <c r="U282">
        <v>21016</v>
      </c>
      <c r="V282">
        <v>3</v>
      </c>
      <c r="W282" t="s">
        <v>42</v>
      </c>
      <c r="X282" t="s">
        <v>35</v>
      </c>
      <c r="Y282">
        <v>16</v>
      </c>
      <c r="Z282">
        <v>3</v>
      </c>
      <c r="AA282">
        <v>4</v>
      </c>
      <c r="AB282">
        <v>80</v>
      </c>
      <c r="AC282">
        <v>3</v>
      </c>
      <c r="AD282">
        <v>21</v>
      </c>
      <c r="AE282">
        <v>5</v>
      </c>
      <c r="AF282">
        <v>2</v>
      </c>
      <c r="AG282">
        <v>5</v>
      </c>
      <c r="AH282">
        <v>3</v>
      </c>
      <c r="AI282">
        <v>1</v>
      </c>
      <c r="AJ282">
        <v>3</v>
      </c>
    </row>
    <row r="283" spans="1:36" x14ac:dyDescent="0.3">
      <c r="A283">
        <v>42</v>
      </c>
      <c r="B283">
        <f t="shared" si="4"/>
        <v>0</v>
      </c>
      <c r="C283" t="s">
        <v>43</v>
      </c>
      <c r="D283" t="s">
        <v>36</v>
      </c>
      <c r="E283">
        <v>635</v>
      </c>
      <c r="F283" t="s">
        <v>37</v>
      </c>
      <c r="G283">
        <v>1</v>
      </c>
      <c r="H283">
        <v>1</v>
      </c>
      <c r="I283" t="s">
        <v>38</v>
      </c>
      <c r="J283">
        <v>1</v>
      </c>
      <c r="K283">
        <v>387</v>
      </c>
      <c r="L283">
        <v>2</v>
      </c>
      <c r="M283" t="s">
        <v>46</v>
      </c>
      <c r="N283">
        <v>99</v>
      </c>
      <c r="O283">
        <v>3</v>
      </c>
      <c r="P283">
        <v>2</v>
      </c>
      <c r="Q283" t="s">
        <v>40</v>
      </c>
      <c r="R283">
        <v>3</v>
      </c>
      <c r="S283" t="s">
        <v>48</v>
      </c>
      <c r="T283">
        <v>4907</v>
      </c>
      <c r="U283">
        <v>24532</v>
      </c>
      <c r="V283">
        <v>1</v>
      </c>
      <c r="W283" t="s">
        <v>42</v>
      </c>
      <c r="X283" t="s">
        <v>43</v>
      </c>
      <c r="Y283">
        <v>25</v>
      </c>
      <c r="Z283">
        <v>4</v>
      </c>
      <c r="AA283">
        <v>3</v>
      </c>
      <c r="AB283">
        <v>80</v>
      </c>
      <c r="AC283">
        <v>0</v>
      </c>
      <c r="AD283">
        <v>20</v>
      </c>
      <c r="AE283">
        <v>3</v>
      </c>
      <c r="AF283">
        <v>3</v>
      </c>
      <c r="AG283">
        <v>20</v>
      </c>
      <c r="AH283">
        <v>16</v>
      </c>
      <c r="AI283">
        <v>11</v>
      </c>
      <c r="AJ283">
        <v>6</v>
      </c>
    </row>
    <row r="284" spans="1:36" x14ac:dyDescent="0.3">
      <c r="A284">
        <v>29</v>
      </c>
      <c r="B284">
        <f t="shared" si="4"/>
        <v>0</v>
      </c>
      <c r="C284" t="s">
        <v>43</v>
      </c>
      <c r="D284" t="s">
        <v>44</v>
      </c>
      <c r="E284">
        <v>442</v>
      </c>
      <c r="F284" t="s">
        <v>37</v>
      </c>
      <c r="G284">
        <v>2</v>
      </c>
      <c r="H284">
        <v>2</v>
      </c>
      <c r="I284" t="s">
        <v>38</v>
      </c>
      <c r="J284">
        <v>1</v>
      </c>
      <c r="K284">
        <v>388</v>
      </c>
      <c r="L284">
        <v>2</v>
      </c>
      <c r="M284" t="s">
        <v>46</v>
      </c>
      <c r="N284">
        <v>44</v>
      </c>
      <c r="O284">
        <v>3</v>
      </c>
      <c r="P284">
        <v>2</v>
      </c>
      <c r="Q284" t="s">
        <v>40</v>
      </c>
      <c r="R284">
        <v>4</v>
      </c>
      <c r="S284" t="s">
        <v>41</v>
      </c>
      <c r="T284">
        <v>4554</v>
      </c>
      <c r="U284">
        <v>20260</v>
      </c>
      <c r="V284">
        <v>1</v>
      </c>
      <c r="W284" t="s">
        <v>42</v>
      </c>
      <c r="X284" t="s">
        <v>43</v>
      </c>
      <c r="Y284">
        <v>18</v>
      </c>
      <c r="Z284">
        <v>3</v>
      </c>
      <c r="AA284">
        <v>1</v>
      </c>
      <c r="AB284">
        <v>80</v>
      </c>
      <c r="AC284">
        <v>0</v>
      </c>
      <c r="AD284">
        <v>10</v>
      </c>
      <c r="AE284">
        <v>3</v>
      </c>
      <c r="AF284">
        <v>2</v>
      </c>
      <c r="AG284">
        <v>10</v>
      </c>
      <c r="AH284">
        <v>7</v>
      </c>
      <c r="AI284">
        <v>0</v>
      </c>
      <c r="AJ284">
        <v>9</v>
      </c>
    </row>
    <row r="285" spans="1:36" x14ac:dyDescent="0.3">
      <c r="A285">
        <v>55</v>
      </c>
      <c r="B285">
        <f t="shared" si="4"/>
        <v>0</v>
      </c>
      <c r="C285" t="s">
        <v>43</v>
      </c>
      <c r="D285" t="s">
        <v>36</v>
      </c>
      <c r="E285">
        <v>147</v>
      </c>
      <c r="F285" t="s">
        <v>45</v>
      </c>
      <c r="G285">
        <v>20</v>
      </c>
      <c r="H285">
        <v>2</v>
      </c>
      <c r="I285" t="s">
        <v>60</v>
      </c>
      <c r="J285">
        <v>1</v>
      </c>
      <c r="K285">
        <v>389</v>
      </c>
      <c r="L285">
        <v>2</v>
      </c>
      <c r="M285" t="s">
        <v>46</v>
      </c>
      <c r="N285">
        <v>37</v>
      </c>
      <c r="O285">
        <v>3</v>
      </c>
      <c r="P285">
        <v>2</v>
      </c>
      <c r="Q285" t="s">
        <v>50</v>
      </c>
      <c r="R285">
        <v>4</v>
      </c>
      <c r="S285" t="s">
        <v>48</v>
      </c>
      <c r="T285">
        <v>5415</v>
      </c>
      <c r="U285">
        <v>15972</v>
      </c>
      <c r="V285">
        <v>3</v>
      </c>
      <c r="W285" t="s">
        <v>42</v>
      </c>
      <c r="X285" t="s">
        <v>35</v>
      </c>
      <c r="Y285">
        <v>19</v>
      </c>
      <c r="Z285">
        <v>3</v>
      </c>
      <c r="AA285">
        <v>4</v>
      </c>
      <c r="AB285">
        <v>80</v>
      </c>
      <c r="AC285">
        <v>1</v>
      </c>
      <c r="AD285">
        <v>12</v>
      </c>
      <c r="AE285">
        <v>4</v>
      </c>
      <c r="AF285">
        <v>3</v>
      </c>
      <c r="AG285">
        <v>10</v>
      </c>
      <c r="AH285">
        <v>7</v>
      </c>
      <c r="AI285">
        <v>0</v>
      </c>
      <c r="AJ285">
        <v>8</v>
      </c>
    </row>
    <row r="286" spans="1:36" x14ac:dyDescent="0.3">
      <c r="A286">
        <v>26</v>
      </c>
      <c r="B286">
        <f t="shared" si="4"/>
        <v>0</v>
      </c>
      <c r="C286" t="s">
        <v>43</v>
      </c>
      <c r="D286" t="s">
        <v>44</v>
      </c>
      <c r="E286">
        <v>496</v>
      </c>
      <c r="F286" t="s">
        <v>45</v>
      </c>
      <c r="G286">
        <v>11</v>
      </c>
      <c r="H286">
        <v>2</v>
      </c>
      <c r="I286" t="s">
        <v>51</v>
      </c>
      <c r="J286">
        <v>1</v>
      </c>
      <c r="K286">
        <v>390</v>
      </c>
      <c r="L286">
        <v>1</v>
      </c>
      <c r="M286" t="s">
        <v>46</v>
      </c>
      <c r="N286">
        <v>60</v>
      </c>
      <c r="O286">
        <v>3</v>
      </c>
      <c r="P286">
        <v>2</v>
      </c>
      <c r="Q286" t="s">
        <v>54</v>
      </c>
      <c r="R286">
        <v>1</v>
      </c>
      <c r="S286" t="s">
        <v>48</v>
      </c>
      <c r="T286">
        <v>4741</v>
      </c>
      <c r="U286">
        <v>22722</v>
      </c>
      <c r="V286">
        <v>1</v>
      </c>
      <c r="W286" t="s">
        <v>42</v>
      </c>
      <c r="X286" t="s">
        <v>35</v>
      </c>
      <c r="Y286">
        <v>13</v>
      </c>
      <c r="Z286">
        <v>3</v>
      </c>
      <c r="AA286">
        <v>3</v>
      </c>
      <c r="AB286">
        <v>80</v>
      </c>
      <c r="AC286">
        <v>1</v>
      </c>
      <c r="AD286">
        <v>5</v>
      </c>
      <c r="AE286">
        <v>3</v>
      </c>
      <c r="AF286">
        <v>3</v>
      </c>
      <c r="AG286">
        <v>5</v>
      </c>
      <c r="AH286">
        <v>3</v>
      </c>
      <c r="AI286">
        <v>3</v>
      </c>
      <c r="AJ286">
        <v>3</v>
      </c>
    </row>
    <row r="287" spans="1:36" x14ac:dyDescent="0.3">
      <c r="A287">
        <v>37</v>
      </c>
      <c r="B287">
        <f t="shared" si="4"/>
        <v>0</v>
      </c>
      <c r="C287" t="s">
        <v>43</v>
      </c>
      <c r="D287" t="s">
        <v>36</v>
      </c>
      <c r="E287">
        <v>1372</v>
      </c>
      <c r="F287" t="s">
        <v>45</v>
      </c>
      <c r="G287">
        <v>1</v>
      </c>
      <c r="H287">
        <v>3</v>
      </c>
      <c r="I287" t="s">
        <v>38</v>
      </c>
      <c r="J287">
        <v>1</v>
      </c>
      <c r="K287">
        <v>391</v>
      </c>
      <c r="L287">
        <v>4</v>
      </c>
      <c r="M287" t="s">
        <v>39</v>
      </c>
      <c r="N287">
        <v>42</v>
      </c>
      <c r="O287">
        <v>3</v>
      </c>
      <c r="P287">
        <v>1</v>
      </c>
      <c r="Q287" t="s">
        <v>47</v>
      </c>
      <c r="R287">
        <v>4</v>
      </c>
      <c r="S287" t="s">
        <v>41</v>
      </c>
      <c r="T287">
        <v>2115</v>
      </c>
      <c r="U287">
        <v>15881</v>
      </c>
      <c r="V287">
        <v>1</v>
      </c>
      <c r="W287" t="s">
        <v>42</v>
      </c>
      <c r="X287" t="s">
        <v>43</v>
      </c>
      <c r="Y287">
        <v>12</v>
      </c>
      <c r="Z287">
        <v>3</v>
      </c>
      <c r="AA287">
        <v>2</v>
      </c>
      <c r="AB287">
        <v>80</v>
      </c>
      <c r="AC287">
        <v>0</v>
      </c>
      <c r="AD287">
        <v>17</v>
      </c>
      <c r="AE287">
        <v>3</v>
      </c>
      <c r="AF287">
        <v>3</v>
      </c>
      <c r="AG287">
        <v>17</v>
      </c>
      <c r="AH287">
        <v>12</v>
      </c>
      <c r="AI287">
        <v>5</v>
      </c>
      <c r="AJ287">
        <v>7</v>
      </c>
    </row>
    <row r="288" spans="1:36" x14ac:dyDescent="0.3">
      <c r="A288">
        <v>44</v>
      </c>
      <c r="B288">
        <f t="shared" si="4"/>
        <v>1</v>
      </c>
      <c r="C288" t="s">
        <v>35</v>
      </c>
      <c r="D288" t="s">
        <v>44</v>
      </c>
      <c r="E288">
        <v>920</v>
      </c>
      <c r="F288" t="s">
        <v>45</v>
      </c>
      <c r="G288">
        <v>24</v>
      </c>
      <c r="H288">
        <v>3</v>
      </c>
      <c r="I288" t="s">
        <v>38</v>
      </c>
      <c r="J288">
        <v>1</v>
      </c>
      <c r="K288">
        <v>392</v>
      </c>
      <c r="L288">
        <v>4</v>
      </c>
      <c r="M288" t="s">
        <v>46</v>
      </c>
      <c r="N288">
        <v>43</v>
      </c>
      <c r="O288">
        <v>3</v>
      </c>
      <c r="P288">
        <v>1</v>
      </c>
      <c r="Q288" t="s">
        <v>50</v>
      </c>
      <c r="R288">
        <v>3</v>
      </c>
      <c r="S288" t="s">
        <v>52</v>
      </c>
      <c r="T288">
        <v>3161</v>
      </c>
      <c r="U288">
        <v>19920</v>
      </c>
      <c r="V288">
        <v>3</v>
      </c>
      <c r="W288" t="s">
        <v>42</v>
      </c>
      <c r="X288" t="s">
        <v>35</v>
      </c>
      <c r="Y288">
        <v>22</v>
      </c>
      <c r="Z288">
        <v>4</v>
      </c>
      <c r="AA288">
        <v>4</v>
      </c>
      <c r="AB288">
        <v>80</v>
      </c>
      <c r="AC288">
        <v>1</v>
      </c>
      <c r="AD288">
        <v>19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</row>
    <row r="289" spans="1:36" x14ac:dyDescent="0.3">
      <c r="A289">
        <v>38</v>
      </c>
      <c r="B289">
        <f t="shared" si="4"/>
        <v>0</v>
      </c>
      <c r="C289" t="s">
        <v>43</v>
      </c>
      <c r="D289" t="s">
        <v>36</v>
      </c>
      <c r="E289">
        <v>688</v>
      </c>
      <c r="F289" t="s">
        <v>45</v>
      </c>
      <c r="G289">
        <v>23</v>
      </c>
      <c r="H289">
        <v>4</v>
      </c>
      <c r="I289" t="s">
        <v>38</v>
      </c>
      <c r="J289">
        <v>1</v>
      </c>
      <c r="K289">
        <v>393</v>
      </c>
      <c r="L289">
        <v>4</v>
      </c>
      <c r="M289" t="s">
        <v>46</v>
      </c>
      <c r="N289">
        <v>82</v>
      </c>
      <c r="O289">
        <v>3</v>
      </c>
      <c r="P289">
        <v>2</v>
      </c>
      <c r="Q289" t="s">
        <v>54</v>
      </c>
      <c r="R289">
        <v>4</v>
      </c>
      <c r="S289" t="s">
        <v>52</v>
      </c>
      <c r="T289">
        <v>5745</v>
      </c>
      <c r="U289">
        <v>18899</v>
      </c>
      <c r="V289">
        <v>9</v>
      </c>
      <c r="W289" t="s">
        <v>42</v>
      </c>
      <c r="X289" t="s">
        <v>43</v>
      </c>
      <c r="Y289">
        <v>14</v>
      </c>
      <c r="Z289">
        <v>3</v>
      </c>
      <c r="AA289">
        <v>2</v>
      </c>
      <c r="AB289">
        <v>80</v>
      </c>
      <c r="AC289">
        <v>1</v>
      </c>
      <c r="AD289">
        <v>10</v>
      </c>
      <c r="AE289">
        <v>2</v>
      </c>
      <c r="AF289">
        <v>3</v>
      </c>
      <c r="AG289">
        <v>2</v>
      </c>
      <c r="AH289">
        <v>2</v>
      </c>
      <c r="AI289">
        <v>1</v>
      </c>
      <c r="AJ289">
        <v>2</v>
      </c>
    </row>
    <row r="290" spans="1:36" x14ac:dyDescent="0.3">
      <c r="A290">
        <v>26</v>
      </c>
      <c r="B290">
        <f t="shared" si="4"/>
        <v>1</v>
      </c>
      <c r="C290" t="s">
        <v>35</v>
      </c>
      <c r="D290" t="s">
        <v>36</v>
      </c>
      <c r="E290">
        <v>1449</v>
      </c>
      <c r="F290" t="s">
        <v>45</v>
      </c>
      <c r="G290">
        <v>16</v>
      </c>
      <c r="H290">
        <v>4</v>
      </c>
      <c r="I290" t="s">
        <v>51</v>
      </c>
      <c r="J290">
        <v>1</v>
      </c>
      <c r="K290">
        <v>394</v>
      </c>
      <c r="L290">
        <v>1</v>
      </c>
      <c r="M290" t="s">
        <v>46</v>
      </c>
      <c r="N290">
        <v>45</v>
      </c>
      <c r="O290">
        <v>3</v>
      </c>
      <c r="P290">
        <v>1</v>
      </c>
      <c r="Q290" t="s">
        <v>50</v>
      </c>
      <c r="R290">
        <v>2</v>
      </c>
      <c r="S290" t="s">
        <v>52</v>
      </c>
      <c r="T290">
        <v>2373</v>
      </c>
      <c r="U290">
        <v>14180</v>
      </c>
      <c r="V290">
        <v>2</v>
      </c>
      <c r="W290" t="s">
        <v>42</v>
      </c>
      <c r="X290" t="s">
        <v>35</v>
      </c>
      <c r="Y290">
        <v>13</v>
      </c>
      <c r="Z290">
        <v>3</v>
      </c>
      <c r="AA290">
        <v>4</v>
      </c>
      <c r="AB290">
        <v>80</v>
      </c>
      <c r="AC290">
        <v>1</v>
      </c>
      <c r="AD290">
        <v>5</v>
      </c>
      <c r="AE290">
        <v>2</v>
      </c>
      <c r="AF290">
        <v>3</v>
      </c>
      <c r="AG290">
        <v>3</v>
      </c>
      <c r="AH290">
        <v>2</v>
      </c>
      <c r="AI290">
        <v>0</v>
      </c>
      <c r="AJ290">
        <v>2</v>
      </c>
    </row>
    <row r="291" spans="1:36" x14ac:dyDescent="0.3">
      <c r="A291">
        <v>28</v>
      </c>
      <c r="B291">
        <f t="shared" si="4"/>
        <v>0</v>
      </c>
      <c r="C291" t="s">
        <v>43</v>
      </c>
      <c r="D291" t="s">
        <v>36</v>
      </c>
      <c r="E291">
        <v>1117</v>
      </c>
      <c r="F291" t="s">
        <v>45</v>
      </c>
      <c r="G291">
        <v>8</v>
      </c>
      <c r="H291">
        <v>2</v>
      </c>
      <c r="I291" t="s">
        <v>38</v>
      </c>
      <c r="J291">
        <v>1</v>
      </c>
      <c r="K291">
        <v>395</v>
      </c>
      <c r="L291">
        <v>4</v>
      </c>
      <c r="M291" t="s">
        <v>39</v>
      </c>
      <c r="N291">
        <v>66</v>
      </c>
      <c r="O291">
        <v>3</v>
      </c>
      <c r="P291">
        <v>1</v>
      </c>
      <c r="Q291" t="s">
        <v>47</v>
      </c>
      <c r="R291">
        <v>4</v>
      </c>
      <c r="S291" t="s">
        <v>41</v>
      </c>
      <c r="T291">
        <v>3310</v>
      </c>
      <c r="U291">
        <v>4488</v>
      </c>
      <c r="V291">
        <v>1</v>
      </c>
      <c r="W291" t="s">
        <v>42</v>
      </c>
      <c r="X291" t="s">
        <v>43</v>
      </c>
      <c r="Y291">
        <v>21</v>
      </c>
      <c r="Z291">
        <v>4</v>
      </c>
      <c r="AA291">
        <v>4</v>
      </c>
      <c r="AB291">
        <v>80</v>
      </c>
      <c r="AC291">
        <v>0</v>
      </c>
      <c r="AD291">
        <v>5</v>
      </c>
      <c r="AE291">
        <v>3</v>
      </c>
      <c r="AF291">
        <v>3</v>
      </c>
      <c r="AG291">
        <v>5</v>
      </c>
      <c r="AH291">
        <v>3</v>
      </c>
      <c r="AI291">
        <v>0</v>
      </c>
      <c r="AJ291">
        <v>2</v>
      </c>
    </row>
    <row r="292" spans="1:36" x14ac:dyDescent="0.3">
      <c r="A292">
        <v>49</v>
      </c>
      <c r="B292">
        <f t="shared" si="4"/>
        <v>0</v>
      </c>
      <c r="C292" t="s">
        <v>43</v>
      </c>
      <c r="D292" t="s">
        <v>44</v>
      </c>
      <c r="E292">
        <v>636</v>
      </c>
      <c r="F292" t="s">
        <v>45</v>
      </c>
      <c r="G292">
        <v>10</v>
      </c>
      <c r="H292">
        <v>4</v>
      </c>
      <c r="I292" t="s">
        <v>38</v>
      </c>
      <c r="J292">
        <v>1</v>
      </c>
      <c r="K292">
        <v>396</v>
      </c>
      <c r="L292">
        <v>3</v>
      </c>
      <c r="M292" t="s">
        <v>39</v>
      </c>
      <c r="N292">
        <v>35</v>
      </c>
      <c r="O292">
        <v>3</v>
      </c>
      <c r="P292">
        <v>5</v>
      </c>
      <c r="Q292" t="s">
        <v>58</v>
      </c>
      <c r="R292">
        <v>1</v>
      </c>
      <c r="S292" t="s">
        <v>41</v>
      </c>
      <c r="T292">
        <v>18665</v>
      </c>
      <c r="U292">
        <v>25594</v>
      </c>
      <c r="V292">
        <v>9</v>
      </c>
      <c r="W292" t="s">
        <v>42</v>
      </c>
      <c r="X292" t="s">
        <v>35</v>
      </c>
      <c r="Y292">
        <v>11</v>
      </c>
      <c r="Z292">
        <v>3</v>
      </c>
      <c r="AA292">
        <v>4</v>
      </c>
      <c r="AB292">
        <v>80</v>
      </c>
      <c r="AC292">
        <v>0</v>
      </c>
      <c r="AD292">
        <v>22</v>
      </c>
      <c r="AE292">
        <v>4</v>
      </c>
      <c r="AF292">
        <v>3</v>
      </c>
      <c r="AG292">
        <v>3</v>
      </c>
      <c r="AH292">
        <v>2</v>
      </c>
      <c r="AI292">
        <v>1</v>
      </c>
      <c r="AJ292">
        <v>2</v>
      </c>
    </row>
    <row r="293" spans="1:36" x14ac:dyDescent="0.3">
      <c r="A293">
        <v>36</v>
      </c>
      <c r="B293">
        <f t="shared" si="4"/>
        <v>0</v>
      </c>
      <c r="C293" t="s">
        <v>43</v>
      </c>
      <c r="D293" t="s">
        <v>36</v>
      </c>
      <c r="E293">
        <v>506</v>
      </c>
      <c r="F293" t="s">
        <v>45</v>
      </c>
      <c r="G293">
        <v>3</v>
      </c>
      <c r="H293">
        <v>3</v>
      </c>
      <c r="I293" t="s">
        <v>60</v>
      </c>
      <c r="J293">
        <v>1</v>
      </c>
      <c r="K293">
        <v>397</v>
      </c>
      <c r="L293">
        <v>3</v>
      </c>
      <c r="M293" t="s">
        <v>46</v>
      </c>
      <c r="N293">
        <v>30</v>
      </c>
      <c r="O293">
        <v>3</v>
      </c>
      <c r="P293">
        <v>2</v>
      </c>
      <c r="Q293" t="s">
        <v>47</v>
      </c>
      <c r="R293">
        <v>2</v>
      </c>
      <c r="S293" t="s">
        <v>41</v>
      </c>
      <c r="T293">
        <v>4485</v>
      </c>
      <c r="U293">
        <v>26285</v>
      </c>
      <c r="V293">
        <v>4</v>
      </c>
      <c r="W293" t="s">
        <v>42</v>
      </c>
      <c r="X293" t="s">
        <v>43</v>
      </c>
      <c r="Y293">
        <v>12</v>
      </c>
      <c r="Z293">
        <v>3</v>
      </c>
      <c r="AA293">
        <v>4</v>
      </c>
      <c r="AB293">
        <v>80</v>
      </c>
      <c r="AC293">
        <v>0</v>
      </c>
      <c r="AD293">
        <v>10</v>
      </c>
      <c r="AE293">
        <v>2</v>
      </c>
      <c r="AF293">
        <v>3</v>
      </c>
      <c r="AG293">
        <v>8</v>
      </c>
      <c r="AH293">
        <v>0</v>
      </c>
      <c r="AI293">
        <v>7</v>
      </c>
      <c r="AJ293">
        <v>7</v>
      </c>
    </row>
    <row r="294" spans="1:36" x14ac:dyDescent="0.3">
      <c r="A294">
        <v>31</v>
      </c>
      <c r="B294">
        <f t="shared" si="4"/>
        <v>0</v>
      </c>
      <c r="C294" t="s">
        <v>43</v>
      </c>
      <c r="D294" t="s">
        <v>44</v>
      </c>
      <c r="E294">
        <v>444</v>
      </c>
      <c r="F294" t="s">
        <v>37</v>
      </c>
      <c r="G294">
        <v>5</v>
      </c>
      <c r="H294">
        <v>3</v>
      </c>
      <c r="I294" t="s">
        <v>59</v>
      </c>
      <c r="J294">
        <v>1</v>
      </c>
      <c r="K294">
        <v>399</v>
      </c>
      <c r="L294">
        <v>4</v>
      </c>
      <c r="M294" t="s">
        <v>39</v>
      </c>
      <c r="N294">
        <v>84</v>
      </c>
      <c r="O294">
        <v>3</v>
      </c>
      <c r="P294">
        <v>1</v>
      </c>
      <c r="Q294" t="s">
        <v>57</v>
      </c>
      <c r="R294">
        <v>2</v>
      </c>
      <c r="S294" t="s">
        <v>52</v>
      </c>
      <c r="T294">
        <v>2789</v>
      </c>
      <c r="U294">
        <v>3909</v>
      </c>
      <c r="V294">
        <v>1</v>
      </c>
      <c r="W294" t="s">
        <v>42</v>
      </c>
      <c r="X294" t="s">
        <v>43</v>
      </c>
      <c r="Y294">
        <v>11</v>
      </c>
      <c r="Z294">
        <v>3</v>
      </c>
      <c r="AA294">
        <v>3</v>
      </c>
      <c r="AB294">
        <v>80</v>
      </c>
      <c r="AC294">
        <v>1</v>
      </c>
      <c r="AD294">
        <v>2</v>
      </c>
      <c r="AE294">
        <v>5</v>
      </c>
      <c r="AF294">
        <v>2</v>
      </c>
      <c r="AG294">
        <v>2</v>
      </c>
      <c r="AH294">
        <v>2</v>
      </c>
      <c r="AI294">
        <v>2</v>
      </c>
      <c r="AJ294">
        <v>2</v>
      </c>
    </row>
    <row r="295" spans="1:36" x14ac:dyDescent="0.3">
      <c r="A295">
        <v>26</v>
      </c>
      <c r="B295">
        <f t="shared" si="4"/>
        <v>1</v>
      </c>
      <c r="C295" t="s">
        <v>35</v>
      </c>
      <c r="D295" t="s">
        <v>36</v>
      </c>
      <c r="E295">
        <v>950</v>
      </c>
      <c r="F295" t="s">
        <v>37</v>
      </c>
      <c r="G295">
        <v>4</v>
      </c>
      <c r="H295">
        <v>4</v>
      </c>
      <c r="I295" t="s">
        <v>59</v>
      </c>
      <c r="J295">
        <v>1</v>
      </c>
      <c r="K295">
        <v>401</v>
      </c>
      <c r="L295">
        <v>4</v>
      </c>
      <c r="M295" t="s">
        <v>46</v>
      </c>
      <c r="N295">
        <v>48</v>
      </c>
      <c r="O295">
        <v>2</v>
      </c>
      <c r="P295">
        <v>2</v>
      </c>
      <c r="Q295" t="s">
        <v>40</v>
      </c>
      <c r="R295">
        <v>4</v>
      </c>
      <c r="S295" t="s">
        <v>41</v>
      </c>
      <c r="T295">
        <v>5828</v>
      </c>
      <c r="U295">
        <v>8450</v>
      </c>
      <c r="V295">
        <v>1</v>
      </c>
      <c r="W295" t="s">
        <v>42</v>
      </c>
      <c r="X295" t="s">
        <v>35</v>
      </c>
      <c r="Y295">
        <v>12</v>
      </c>
      <c r="Z295">
        <v>3</v>
      </c>
      <c r="AA295">
        <v>2</v>
      </c>
      <c r="AB295">
        <v>80</v>
      </c>
      <c r="AC295">
        <v>0</v>
      </c>
      <c r="AD295">
        <v>8</v>
      </c>
      <c r="AE295">
        <v>0</v>
      </c>
      <c r="AF295">
        <v>3</v>
      </c>
      <c r="AG295">
        <v>8</v>
      </c>
      <c r="AH295">
        <v>7</v>
      </c>
      <c r="AI295">
        <v>7</v>
      </c>
      <c r="AJ295">
        <v>4</v>
      </c>
    </row>
    <row r="296" spans="1:36" x14ac:dyDescent="0.3">
      <c r="A296">
        <v>37</v>
      </c>
      <c r="B296">
        <f t="shared" si="4"/>
        <v>0</v>
      </c>
      <c r="C296" t="s">
        <v>43</v>
      </c>
      <c r="D296" t="s">
        <v>44</v>
      </c>
      <c r="E296">
        <v>889</v>
      </c>
      <c r="F296" t="s">
        <v>45</v>
      </c>
      <c r="G296">
        <v>9</v>
      </c>
      <c r="H296">
        <v>3</v>
      </c>
      <c r="I296" t="s">
        <v>51</v>
      </c>
      <c r="J296">
        <v>1</v>
      </c>
      <c r="K296">
        <v>403</v>
      </c>
      <c r="L296">
        <v>2</v>
      </c>
      <c r="M296" t="s">
        <v>46</v>
      </c>
      <c r="N296">
        <v>53</v>
      </c>
      <c r="O296">
        <v>3</v>
      </c>
      <c r="P296">
        <v>1</v>
      </c>
      <c r="Q296" t="s">
        <v>47</v>
      </c>
      <c r="R296">
        <v>4</v>
      </c>
      <c r="S296" t="s">
        <v>48</v>
      </c>
      <c r="T296">
        <v>2326</v>
      </c>
      <c r="U296">
        <v>11411</v>
      </c>
      <c r="V296">
        <v>1</v>
      </c>
      <c r="W296" t="s">
        <v>42</v>
      </c>
      <c r="X296" t="s">
        <v>35</v>
      </c>
      <c r="Y296">
        <v>12</v>
      </c>
      <c r="Z296">
        <v>3</v>
      </c>
      <c r="AA296">
        <v>3</v>
      </c>
      <c r="AB296">
        <v>80</v>
      </c>
      <c r="AC296">
        <v>3</v>
      </c>
      <c r="AD296">
        <v>4</v>
      </c>
      <c r="AE296">
        <v>3</v>
      </c>
      <c r="AF296">
        <v>2</v>
      </c>
      <c r="AG296">
        <v>4</v>
      </c>
      <c r="AH296">
        <v>2</v>
      </c>
      <c r="AI296">
        <v>1</v>
      </c>
      <c r="AJ296">
        <v>2</v>
      </c>
    </row>
    <row r="297" spans="1:36" x14ac:dyDescent="0.3">
      <c r="A297">
        <v>42</v>
      </c>
      <c r="B297">
        <f t="shared" si="4"/>
        <v>0</v>
      </c>
      <c r="C297" t="s">
        <v>43</v>
      </c>
      <c r="D297" t="s">
        <v>44</v>
      </c>
      <c r="E297">
        <v>555</v>
      </c>
      <c r="F297" t="s">
        <v>37</v>
      </c>
      <c r="G297">
        <v>26</v>
      </c>
      <c r="H297">
        <v>3</v>
      </c>
      <c r="I297" t="s">
        <v>59</v>
      </c>
      <c r="J297">
        <v>1</v>
      </c>
      <c r="K297">
        <v>404</v>
      </c>
      <c r="L297">
        <v>3</v>
      </c>
      <c r="M297" t="s">
        <v>39</v>
      </c>
      <c r="N297">
        <v>77</v>
      </c>
      <c r="O297">
        <v>3</v>
      </c>
      <c r="P297">
        <v>4</v>
      </c>
      <c r="Q297" t="s">
        <v>40</v>
      </c>
      <c r="R297">
        <v>2</v>
      </c>
      <c r="S297" t="s">
        <v>48</v>
      </c>
      <c r="T297">
        <v>13525</v>
      </c>
      <c r="U297">
        <v>14864</v>
      </c>
      <c r="V297">
        <v>5</v>
      </c>
      <c r="W297" t="s">
        <v>42</v>
      </c>
      <c r="X297" t="s">
        <v>43</v>
      </c>
      <c r="Y297">
        <v>14</v>
      </c>
      <c r="Z297">
        <v>3</v>
      </c>
      <c r="AA297">
        <v>4</v>
      </c>
      <c r="AB297">
        <v>80</v>
      </c>
      <c r="AC297">
        <v>1</v>
      </c>
      <c r="AD297">
        <v>23</v>
      </c>
      <c r="AE297">
        <v>2</v>
      </c>
      <c r="AF297">
        <v>4</v>
      </c>
      <c r="AG297">
        <v>20</v>
      </c>
      <c r="AH297">
        <v>4</v>
      </c>
      <c r="AI297">
        <v>4</v>
      </c>
      <c r="AJ297">
        <v>8</v>
      </c>
    </row>
    <row r="298" spans="1:36" x14ac:dyDescent="0.3">
      <c r="A298">
        <v>18</v>
      </c>
      <c r="B298">
        <f t="shared" si="4"/>
        <v>1</v>
      </c>
      <c r="C298" t="s">
        <v>35</v>
      </c>
      <c r="D298" t="s">
        <v>36</v>
      </c>
      <c r="E298">
        <v>230</v>
      </c>
      <c r="F298" t="s">
        <v>45</v>
      </c>
      <c r="G298">
        <v>3</v>
      </c>
      <c r="H298">
        <v>3</v>
      </c>
      <c r="I298" t="s">
        <v>38</v>
      </c>
      <c r="J298">
        <v>1</v>
      </c>
      <c r="K298">
        <v>405</v>
      </c>
      <c r="L298">
        <v>3</v>
      </c>
      <c r="M298" t="s">
        <v>46</v>
      </c>
      <c r="N298">
        <v>54</v>
      </c>
      <c r="O298">
        <v>3</v>
      </c>
      <c r="P298">
        <v>1</v>
      </c>
      <c r="Q298" t="s">
        <v>50</v>
      </c>
      <c r="R298">
        <v>3</v>
      </c>
      <c r="S298" t="s">
        <v>41</v>
      </c>
      <c r="T298">
        <v>1420</v>
      </c>
      <c r="U298">
        <v>25233</v>
      </c>
      <c r="V298">
        <v>1</v>
      </c>
      <c r="W298" t="s">
        <v>42</v>
      </c>
      <c r="X298" t="s">
        <v>43</v>
      </c>
      <c r="Y298">
        <v>13</v>
      </c>
      <c r="Z298">
        <v>3</v>
      </c>
      <c r="AA298">
        <v>3</v>
      </c>
      <c r="AB298">
        <v>80</v>
      </c>
      <c r="AC298">
        <v>0</v>
      </c>
      <c r="AD298">
        <v>0</v>
      </c>
      <c r="AE298">
        <v>2</v>
      </c>
      <c r="AF298">
        <v>3</v>
      </c>
      <c r="AG298">
        <v>0</v>
      </c>
      <c r="AH298">
        <v>0</v>
      </c>
      <c r="AI298">
        <v>0</v>
      </c>
      <c r="AJ298">
        <v>0</v>
      </c>
    </row>
    <row r="299" spans="1:36" x14ac:dyDescent="0.3">
      <c r="A299">
        <v>35</v>
      </c>
      <c r="B299">
        <f t="shared" si="4"/>
        <v>0</v>
      </c>
      <c r="C299" t="s">
        <v>43</v>
      </c>
      <c r="D299" t="s">
        <v>36</v>
      </c>
      <c r="E299">
        <v>1232</v>
      </c>
      <c r="F299" t="s">
        <v>37</v>
      </c>
      <c r="G299">
        <v>16</v>
      </c>
      <c r="H299">
        <v>3</v>
      </c>
      <c r="I299" t="s">
        <v>59</v>
      </c>
      <c r="J299">
        <v>1</v>
      </c>
      <c r="K299">
        <v>406</v>
      </c>
      <c r="L299">
        <v>3</v>
      </c>
      <c r="M299" t="s">
        <v>46</v>
      </c>
      <c r="N299">
        <v>96</v>
      </c>
      <c r="O299">
        <v>3</v>
      </c>
      <c r="P299">
        <v>3</v>
      </c>
      <c r="Q299" t="s">
        <v>40</v>
      </c>
      <c r="R299">
        <v>2</v>
      </c>
      <c r="S299" t="s">
        <v>48</v>
      </c>
      <c r="T299">
        <v>8020</v>
      </c>
      <c r="U299">
        <v>5100</v>
      </c>
      <c r="V299">
        <v>0</v>
      </c>
      <c r="W299" t="s">
        <v>42</v>
      </c>
      <c r="X299" t="s">
        <v>43</v>
      </c>
      <c r="Y299">
        <v>15</v>
      </c>
      <c r="Z299">
        <v>3</v>
      </c>
      <c r="AA299">
        <v>3</v>
      </c>
      <c r="AB299">
        <v>80</v>
      </c>
      <c r="AC299">
        <v>2</v>
      </c>
      <c r="AD299">
        <v>12</v>
      </c>
      <c r="AE299">
        <v>3</v>
      </c>
      <c r="AF299">
        <v>2</v>
      </c>
      <c r="AG299">
        <v>11</v>
      </c>
      <c r="AH299">
        <v>9</v>
      </c>
      <c r="AI299">
        <v>6</v>
      </c>
      <c r="AJ299">
        <v>9</v>
      </c>
    </row>
    <row r="300" spans="1:36" x14ac:dyDescent="0.3">
      <c r="A300">
        <v>36</v>
      </c>
      <c r="B300">
        <f t="shared" si="4"/>
        <v>0</v>
      </c>
      <c r="C300" t="s">
        <v>43</v>
      </c>
      <c r="D300" t="s">
        <v>44</v>
      </c>
      <c r="E300">
        <v>566</v>
      </c>
      <c r="F300" t="s">
        <v>45</v>
      </c>
      <c r="G300">
        <v>18</v>
      </c>
      <c r="H300">
        <v>4</v>
      </c>
      <c r="I300" t="s">
        <v>38</v>
      </c>
      <c r="J300">
        <v>1</v>
      </c>
      <c r="K300">
        <v>407</v>
      </c>
      <c r="L300">
        <v>3</v>
      </c>
      <c r="M300" t="s">
        <v>46</v>
      </c>
      <c r="N300">
        <v>81</v>
      </c>
      <c r="O300">
        <v>4</v>
      </c>
      <c r="P300">
        <v>1</v>
      </c>
      <c r="Q300" t="s">
        <v>50</v>
      </c>
      <c r="R300">
        <v>4</v>
      </c>
      <c r="S300" t="s">
        <v>48</v>
      </c>
      <c r="T300">
        <v>3688</v>
      </c>
      <c r="U300">
        <v>7122</v>
      </c>
      <c r="V300">
        <v>4</v>
      </c>
      <c r="W300" t="s">
        <v>42</v>
      </c>
      <c r="X300" t="s">
        <v>43</v>
      </c>
      <c r="Y300">
        <v>18</v>
      </c>
      <c r="Z300">
        <v>3</v>
      </c>
      <c r="AA300">
        <v>4</v>
      </c>
      <c r="AB300">
        <v>80</v>
      </c>
      <c r="AC300">
        <v>2</v>
      </c>
      <c r="AD300">
        <v>4</v>
      </c>
      <c r="AE300">
        <v>2</v>
      </c>
      <c r="AF300">
        <v>3</v>
      </c>
      <c r="AG300">
        <v>1</v>
      </c>
      <c r="AH300">
        <v>0</v>
      </c>
      <c r="AI300">
        <v>0</v>
      </c>
      <c r="AJ300">
        <v>0</v>
      </c>
    </row>
    <row r="301" spans="1:36" x14ac:dyDescent="0.3">
      <c r="A301">
        <v>51</v>
      </c>
      <c r="B301">
        <f t="shared" si="4"/>
        <v>0</v>
      </c>
      <c r="C301" t="s">
        <v>43</v>
      </c>
      <c r="D301" t="s">
        <v>36</v>
      </c>
      <c r="E301">
        <v>1302</v>
      </c>
      <c r="F301" t="s">
        <v>45</v>
      </c>
      <c r="G301">
        <v>2</v>
      </c>
      <c r="H301">
        <v>3</v>
      </c>
      <c r="I301" t="s">
        <v>51</v>
      </c>
      <c r="J301">
        <v>1</v>
      </c>
      <c r="K301">
        <v>408</v>
      </c>
      <c r="L301">
        <v>4</v>
      </c>
      <c r="M301" t="s">
        <v>46</v>
      </c>
      <c r="N301">
        <v>84</v>
      </c>
      <c r="O301">
        <v>1</v>
      </c>
      <c r="P301">
        <v>2</v>
      </c>
      <c r="Q301" t="s">
        <v>53</v>
      </c>
      <c r="R301">
        <v>2</v>
      </c>
      <c r="S301" t="s">
        <v>52</v>
      </c>
      <c r="T301">
        <v>5482</v>
      </c>
      <c r="U301">
        <v>16321</v>
      </c>
      <c r="V301">
        <v>5</v>
      </c>
      <c r="W301" t="s">
        <v>42</v>
      </c>
      <c r="X301" t="s">
        <v>43</v>
      </c>
      <c r="Y301">
        <v>18</v>
      </c>
      <c r="Z301">
        <v>3</v>
      </c>
      <c r="AA301">
        <v>4</v>
      </c>
      <c r="AB301">
        <v>80</v>
      </c>
      <c r="AC301">
        <v>1</v>
      </c>
      <c r="AD301">
        <v>13</v>
      </c>
      <c r="AE301">
        <v>3</v>
      </c>
      <c r="AF301">
        <v>3</v>
      </c>
      <c r="AG301">
        <v>4</v>
      </c>
      <c r="AH301">
        <v>1</v>
      </c>
      <c r="AI301">
        <v>1</v>
      </c>
      <c r="AJ301">
        <v>2</v>
      </c>
    </row>
    <row r="302" spans="1:36" x14ac:dyDescent="0.3">
      <c r="A302">
        <v>41</v>
      </c>
      <c r="B302">
        <f t="shared" si="4"/>
        <v>0</v>
      </c>
      <c r="C302" t="s">
        <v>43</v>
      </c>
      <c r="D302" t="s">
        <v>36</v>
      </c>
      <c r="E302">
        <v>334</v>
      </c>
      <c r="F302" t="s">
        <v>37</v>
      </c>
      <c r="G302">
        <v>2</v>
      </c>
      <c r="H302">
        <v>4</v>
      </c>
      <c r="I302" t="s">
        <v>38</v>
      </c>
      <c r="J302">
        <v>1</v>
      </c>
      <c r="K302">
        <v>410</v>
      </c>
      <c r="L302">
        <v>4</v>
      </c>
      <c r="M302" t="s">
        <v>46</v>
      </c>
      <c r="N302">
        <v>88</v>
      </c>
      <c r="O302">
        <v>3</v>
      </c>
      <c r="P302">
        <v>4</v>
      </c>
      <c r="Q302" t="s">
        <v>56</v>
      </c>
      <c r="R302">
        <v>2</v>
      </c>
      <c r="S302" t="s">
        <v>41</v>
      </c>
      <c r="T302">
        <v>16015</v>
      </c>
      <c r="U302">
        <v>15896</v>
      </c>
      <c r="V302">
        <v>1</v>
      </c>
      <c r="W302" t="s">
        <v>42</v>
      </c>
      <c r="X302" t="s">
        <v>43</v>
      </c>
      <c r="Y302">
        <v>19</v>
      </c>
      <c r="Z302">
        <v>3</v>
      </c>
      <c r="AA302">
        <v>2</v>
      </c>
      <c r="AB302">
        <v>80</v>
      </c>
      <c r="AC302">
        <v>0</v>
      </c>
      <c r="AD302">
        <v>22</v>
      </c>
      <c r="AE302">
        <v>2</v>
      </c>
      <c r="AF302">
        <v>3</v>
      </c>
      <c r="AG302">
        <v>22</v>
      </c>
      <c r="AH302">
        <v>10</v>
      </c>
      <c r="AI302">
        <v>0</v>
      </c>
      <c r="AJ302">
        <v>4</v>
      </c>
    </row>
    <row r="303" spans="1:36" x14ac:dyDescent="0.3">
      <c r="A303">
        <v>18</v>
      </c>
      <c r="B303">
        <f t="shared" si="4"/>
        <v>0</v>
      </c>
      <c r="C303" t="s">
        <v>43</v>
      </c>
      <c r="D303" t="s">
        <v>36</v>
      </c>
      <c r="E303">
        <v>812</v>
      </c>
      <c r="F303" t="s">
        <v>37</v>
      </c>
      <c r="G303">
        <v>10</v>
      </c>
      <c r="H303">
        <v>3</v>
      </c>
      <c r="I303" t="s">
        <v>51</v>
      </c>
      <c r="J303">
        <v>1</v>
      </c>
      <c r="K303">
        <v>411</v>
      </c>
      <c r="L303">
        <v>4</v>
      </c>
      <c r="M303" t="s">
        <v>39</v>
      </c>
      <c r="N303">
        <v>69</v>
      </c>
      <c r="O303">
        <v>2</v>
      </c>
      <c r="P303">
        <v>1</v>
      </c>
      <c r="Q303" t="s">
        <v>57</v>
      </c>
      <c r="R303">
        <v>3</v>
      </c>
      <c r="S303" t="s">
        <v>41</v>
      </c>
      <c r="T303">
        <v>1200</v>
      </c>
      <c r="U303">
        <v>9724</v>
      </c>
      <c r="V303">
        <v>1</v>
      </c>
      <c r="W303" t="s">
        <v>42</v>
      </c>
      <c r="X303" t="s">
        <v>43</v>
      </c>
      <c r="Y303">
        <v>12</v>
      </c>
      <c r="Z303">
        <v>3</v>
      </c>
      <c r="AA303">
        <v>1</v>
      </c>
      <c r="AB303">
        <v>80</v>
      </c>
      <c r="AC303">
        <v>0</v>
      </c>
      <c r="AD303">
        <v>0</v>
      </c>
      <c r="AE303">
        <v>2</v>
      </c>
      <c r="AF303">
        <v>3</v>
      </c>
      <c r="AG303">
        <v>0</v>
      </c>
      <c r="AH303">
        <v>0</v>
      </c>
      <c r="AI303">
        <v>0</v>
      </c>
      <c r="AJ303">
        <v>0</v>
      </c>
    </row>
    <row r="304" spans="1:36" x14ac:dyDescent="0.3">
      <c r="A304">
        <v>28</v>
      </c>
      <c r="B304">
        <f t="shared" si="4"/>
        <v>0</v>
      </c>
      <c r="C304" t="s">
        <v>43</v>
      </c>
      <c r="D304" t="s">
        <v>36</v>
      </c>
      <c r="E304">
        <v>1476</v>
      </c>
      <c r="F304" t="s">
        <v>45</v>
      </c>
      <c r="G304">
        <v>16</v>
      </c>
      <c r="H304">
        <v>2</v>
      </c>
      <c r="I304" t="s">
        <v>51</v>
      </c>
      <c r="J304">
        <v>1</v>
      </c>
      <c r="K304">
        <v>412</v>
      </c>
      <c r="L304">
        <v>2</v>
      </c>
      <c r="M304" t="s">
        <v>46</v>
      </c>
      <c r="N304">
        <v>68</v>
      </c>
      <c r="O304">
        <v>4</v>
      </c>
      <c r="P304">
        <v>2</v>
      </c>
      <c r="Q304" t="s">
        <v>54</v>
      </c>
      <c r="R304">
        <v>1</v>
      </c>
      <c r="S304" t="s">
        <v>41</v>
      </c>
      <c r="T304">
        <v>5661</v>
      </c>
      <c r="U304">
        <v>4824</v>
      </c>
      <c r="V304">
        <v>0</v>
      </c>
      <c r="W304" t="s">
        <v>42</v>
      </c>
      <c r="X304" t="s">
        <v>43</v>
      </c>
      <c r="Y304">
        <v>19</v>
      </c>
      <c r="Z304">
        <v>3</v>
      </c>
      <c r="AA304">
        <v>3</v>
      </c>
      <c r="AB304">
        <v>80</v>
      </c>
      <c r="AC304">
        <v>0</v>
      </c>
      <c r="AD304">
        <v>9</v>
      </c>
      <c r="AE304">
        <v>2</v>
      </c>
      <c r="AF304">
        <v>3</v>
      </c>
      <c r="AG304">
        <v>8</v>
      </c>
      <c r="AH304">
        <v>3</v>
      </c>
      <c r="AI304">
        <v>0</v>
      </c>
      <c r="AJ304">
        <v>7</v>
      </c>
    </row>
    <row r="305" spans="1:36" x14ac:dyDescent="0.3">
      <c r="A305">
        <v>31</v>
      </c>
      <c r="B305">
        <f t="shared" si="4"/>
        <v>0</v>
      </c>
      <c r="C305" t="s">
        <v>43</v>
      </c>
      <c r="D305" t="s">
        <v>36</v>
      </c>
      <c r="E305">
        <v>218</v>
      </c>
      <c r="F305" t="s">
        <v>37</v>
      </c>
      <c r="G305">
        <v>7</v>
      </c>
      <c r="H305">
        <v>3</v>
      </c>
      <c r="I305" t="s">
        <v>60</v>
      </c>
      <c r="J305">
        <v>1</v>
      </c>
      <c r="K305">
        <v>416</v>
      </c>
      <c r="L305">
        <v>2</v>
      </c>
      <c r="M305" t="s">
        <v>46</v>
      </c>
      <c r="N305">
        <v>100</v>
      </c>
      <c r="O305">
        <v>4</v>
      </c>
      <c r="P305">
        <v>2</v>
      </c>
      <c r="Q305" t="s">
        <v>40</v>
      </c>
      <c r="R305">
        <v>4</v>
      </c>
      <c r="S305" t="s">
        <v>48</v>
      </c>
      <c r="T305">
        <v>6929</v>
      </c>
      <c r="U305">
        <v>12241</v>
      </c>
      <c r="V305">
        <v>4</v>
      </c>
      <c r="W305" t="s">
        <v>42</v>
      </c>
      <c r="X305" t="s">
        <v>43</v>
      </c>
      <c r="Y305">
        <v>11</v>
      </c>
      <c r="Z305">
        <v>3</v>
      </c>
      <c r="AA305">
        <v>2</v>
      </c>
      <c r="AB305">
        <v>80</v>
      </c>
      <c r="AC305">
        <v>1</v>
      </c>
      <c r="AD305">
        <v>10</v>
      </c>
      <c r="AE305">
        <v>3</v>
      </c>
      <c r="AF305">
        <v>2</v>
      </c>
      <c r="AG305">
        <v>8</v>
      </c>
      <c r="AH305">
        <v>7</v>
      </c>
      <c r="AI305">
        <v>7</v>
      </c>
      <c r="AJ305">
        <v>7</v>
      </c>
    </row>
    <row r="306" spans="1:36" x14ac:dyDescent="0.3">
      <c r="A306">
        <v>39</v>
      </c>
      <c r="B306">
        <f t="shared" si="4"/>
        <v>0</v>
      </c>
      <c r="C306" t="s">
        <v>43</v>
      </c>
      <c r="D306" t="s">
        <v>36</v>
      </c>
      <c r="E306">
        <v>1132</v>
      </c>
      <c r="F306" t="s">
        <v>45</v>
      </c>
      <c r="G306">
        <v>1</v>
      </c>
      <c r="H306">
        <v>3</v>
      </c>
      <c r="I306" t="s">
        <v>51</v>
      </c>
      <c r="J306">
        <v>1</v>
      </c>
      <c r="K306">
        <v>417</v>
      </c>
      <c r="L306">
        <v>3</v>
      </c>
      <c r="M306" t="s">
        <v>46</v>
      </c>
      <c r="N306">
        <v>48</v>
      </c>
      <c r="O306">
        <v>4</v>
      </c>
      <c r="P306">
        <v>3</v>
      </c>
      <c r="Q306" t="s">
        <v>54</v>
      </c>
      <c r="R306">
        <v>4</v>
      </c>
      <c r="S306" t="s">
        <v>52</v>
      </c>
      <c r="T306">
        <v>9613</v>
      </c>
      <c r="U306">
        <v>10942</v>
      </c>
      <c r="V306">
        <v>0</v>
      </c>
      <c r="W306" t="s">
        <v>42</v>
      </c>
      <c r="X306" t="s">
        <v>43</v>
      </c>
      <c r="Y306">
        <v>17</v>
      </c>
      <c r="Z306">
        <v>3</v>
      </c>
      <c r="AA306">
        <v>1</v>
      </c>
      <c r="AB306">
        <v>80</v>
      </c>
      <c r="AC306">
        <v>3</v>
      </c>
      <c r="AD306">
        <v>19</v>
      </c>
      <c r="AE306">
        <v>5</v>
      </c>
      <c r="AF306">
        <v>2</v>
      </c>
      <c r="AG306">
        <v>18</v>
      </c>
      <c r="AH306">
        <v>10</v>
      </c>
      <c r="AI306">
        <v>3</v>
      </c>
      <c r="AJ306">
        <v>7</v>
      </c>
    </row>
    <row r="307" spans="1:36" x14ac:dyDescent="0.3">
      <c r="A307">
        <v>36</v>
      </c>
      <c r="B307">
        <f t="shared" si="4"/>
        <v>0</v>
      </c>
      <c r="C307" t="s">
        <v>43</v>
      </c>
      <c r="D307" t="s">
        <v>55</v>
      </c>
      <c r="E307">
        <v>1105</v>
      </c>
      <c r="F307" t="s">
        <v>45</v>
      </c>
      <c r="G307">
        <v>24</v>
      </c>
      <c r="H307">
        <v>4</v>
      </c>
      <c r="I307" t="s">
        <v>38</v>
      </c>
      <c r="J307">
        <v>1</v>
      </c>
      <c r="K307">
        <v>419</v>
      </c>
      <c r="L307">
        <v>2</v>
      </c>
      <c r="M307" t="s">
        <v>39</v>
      </c>
      <c r="N307">
        <v>47</v>
      </c>
      <c r="O307">
        <v>3</v>
      </c>
      <c r="P307">
        <v>2</v>
      </c>
      <c r="Q307" t="s">
        <v>50</v>
      </c>
      <c r="R307">
        <v>2</v>
      </c>
      <c r="S307" t="s">
        <v>48</v>
      </c>
      <c r="T307">
        <v>5674</v>
      </c>
      <c r="U307">
        <v>6927</v>
      </c>
      <c r="V307">
        <v>7</v>
      </c>
      <c r="W307" t="s">
        <v>42</v>
      </c>
      <c r="X307" t="s">
        <v>43</v>
      </c>
      <c r="Y307">
        <v>15</v>
      </c>
      <c r="Z307">
        <v>3</v>
      </c>
      <c r="AA307">
        <v>3</v>
      </c>
      <c r="AB307">
        <v>80</v>
      </c>
      <c r="AC307">
        <v>1</v>
      </c>
      <c r="AD307">
        <v>11</v>
      </c>
      <c r="AE307">
        <v>3</v>
      </c>
      <c r="AF307">
        <v>3</v>
      </c>
      <c r="AG307">
        <v>9</v>
      </c>
      <c r="AH307">
        <v>8</v>
      </c>
      <c r="AI307">
        <v>0</v>
      </c>
      <c r="AJ307">
        <v>8</v>
      </c>
    </row>
    <row r="308" spans="1:36" x14ac:dyDescent="0.3">
      <c r="A308">
        <v>32</v>
      </c>
      <c r="B308">
        <f t="shared" si="4"/>
        <v>0</v>
      </c>
      <c r="C308" t="s">
        <v>43</v>
      </c>
      <c r="D308" t="s">
        <v>36</v>
      </c>
      <c r="E308">
        <v>906</v>
      </c>
      <c r="F308" t="s">
        <v>37</v>
      </c>
      <c r="G308">
        <v>7</v>
      </c>
      <c r="H308">
        <v>3</v>
      </c>
      <c r="I308" t="s">
        <v>38</v>
      </c>
      <c r="J308">
        <v>1</v>
      </c>
      <c r="K308">
        <v>420</v>
      </c>
      <c r="L308">
        <v>4</v>
      </c>
      <c r="M308" t="s">
        <v>46</v>
      </c>
      <c r="N308">
        <v>91</v>
      </c>
      <c r="O308">
        <v>2</v>
      </c>
      <c r="P308">
        <v>2</v>
      </c>
      <c r="Q308" t="s">
        <v>40</v>
      </c>
      <c r="R308">
        <v>3</v>
      </c>
      <c r="S308" t="s">
        <v>48</v>
      </c>
      <c r="T308">
        <v>5484</v>
      </c>
      <c r="U308">
        <v>16985</v>
      </c>
      <c r="V308">
        <v>1</v>
      </c>
      <c r="W308" t="s">
        <v>42</v>
      </c>
      <c r="X308" t="s">
        <v>43</v>
      </c>
      <c r="Y308">
        <v>14</v>
      </c>
      <c r="Z308">
        <v>3</v>
      </c>
      <c r="AA308">
        <v>3</v>
      </c>
      <c r="AB308">
        <v>80</v>
      </c>
      <c r="AC308">
        <v>1</v>
      </c>
      <c r="AD308">
        <v>13</v>
      </c>
      <c r="AE308">
        <v>3</v>
      </c>
      <c r="AF308">
        <v>2</v>
      </c>
      <c r="AG308">
        <v>13</v>
      </c>
      <c r="AH308">
        <v>8</v>
      </c>
      <c r="AI308">
        <v>4</v>
      </c>
      <c r="AJ308">
        <v>8</v>
      </c>
    </row>
    <row r="309" spans="1:36" x14ac:dyDescent="0.3">
      <c r="A309">
        <v>38</v>
      </c>
      <c r="B309">
        <f t="shared" si="4"/>
        <v>0</v>
      </c>
      <c r="C309" t="s">
        <v>43</v>
      </c>
      <c r="D309" t="s">
        <v>36</v>
      </c>
      <c r="E309">
        <v>849</v>
      </c>
      <c r="F309" t="s">
        <v>45</v>
      </c>
      <c r="G309">
        <v>25</v>
      </c>
      <c r="H309">
        <v>2</v>
      </c>
      <c r="I309" t="s">
        <v>38</v>
      </c>
      <c r="J309">
        <v>1</v>
      </c>
      <c r="K309">
        <v>421</v>
      </c>
      <c r="L309">
        <v>1</v>
      </c>
      <c r="M309" t="s">
        <v>39</v>
      </c>
      <c r="N309">
        <v>81</v>
      </c>
      <c r="O309">
        <v>2</v>
      </c>
      <c r="P309">
        <v>3</v>
      </c>
      <c r="Q309" t="s">
        <v>58</v>
      </c>
      <c r="R309">
        <v>2</v>
      </c>
      <c r="S309" t="s">
        <v>48</v>
      </c>
      <c r="T309">
        <v>12061</v>
      </c>
      <c r="U309">
        <v>26707</v>
      </c>
      <c r="V309">
        <v>3</v>
      </c>
      <c r="W309" t="s">
        <v>42</v>
      </c>
      <c r="X309" t="s">
        <v>43</v>
      </c>
      <c r="Y309">
        <v>17</v>
      </c>
      <c r="Z309">
        <v>3</v>
      </c>
      <c r="AA309">
        <v>3</v>
      </c>
      <c r="AB309">
        <v>80</v>
      </c>
      <c r="AC309">
        <v>1</v>
      </c>
      <c r="AD309">
        <v>19</v>
      </c>
      <c r="AE309">
        <v>2</v>
      </c>
      <c r="AF309">
        <v>3</v>
      </c>
      <c r="AG309">
        <v>10</v>
      </c>
      <c r="AH309">
        <v>8</v>
      </c>
      <c r="AI309">
        <v>0</v>
      </c>
      <c r="AJ309">
        <v>1</v>
      </c>
    </row>
    <row r="310" spans="1:36" x14ac:dyDescent="0.3">
      <c r="A310">
        <v>58</v>
      </c>
      <c r="B310">
        <f t="shared" si="4"/>
        <v>0</v>
      </c>
      <c r="C310" t="s">
        <v>43</v>
      </c>
      <c r="D310" t="s">
        <v>55</v>
      </c>
      <c r="E310">
        <v>390</v>
      </c>
      <c r="F310" t="s">
        <v>45</v>
      </c>
      <c r="G310">
        <v>1</v>
      </c>
      <c r="H310">
        <v>4</v>
      </c>
      <c r="I310" t="s">
        <v>38</v>
      </c>
      <c r="J310">
        <v>1</v>
      </c>
      <c r="K310">
        <v>422</v>
      </c>
      <c r="L310">
        <v>4</v>
      </c>
      <c r="M310" t="s">
        <v>46</v>
      </c>
      <c r="N310">
        <v>32</v>
      </c>
      <c r="O310">
        <v>1</v>
      </c>
      <c r="P310">
        <v>2</v>
      </c>
      <c r="Q310" t="s">
        <v>54</v>
      </c>
      <c r="R310">
        <v>3</v>
      </c>
      <c r="S310" t="s">
        <v>52</v>
      </c>
      <c r="T310">
        <v>5660</v>
      </c>
      <c r="U310">
        <v>17056</v>
      </c>
      <c r="V310">
        <v>2</v>
      </c>
      <c r="W310" t="s">
        <v>42</v>
      </c>
      <c r="X310" t="s">
        <v>35</v>
      </c>
      <c r="Y310">
        <v>13</v>
      </c>
      <c r="Z310">
        <v>3</v>
      </c>
      <c r="AA310">
        <v>4</v>
      </c>
      <c r="AB310">
        <v>80</v>
      </c>
      <c r="AC310">
        <v>1</v>
      </c>
      <c r="AD310">
        <v>12</v>
      </c>
      <c r="AE310">
        <v>2</v>
      </c>
      <c r="AF310">
        <v>3</v>
      </c>
      <c r="AG310">
        <v>5</v>
      </c>
      <c r="AH310">
        <v>3</v>
      </c>
      <c r="AI310">
        <v>1</v>
      </c>
      <c r="AJ310">
        <v>2</v>
      </c>
    </row>
    <row r="311" spans="1:36" x14ac:dyDescent="0.3">
      <c r="A311">
        <v>31</v>
      </c>
      <c r="B311">
        <f t="shared" si="4"/>
        <v>0</v>
      </c>
      <c r="C311" t="s">
        <v>43</v>
      </c>
      <c r="D311" t="s">
        <v>36</v>
      </c>
      <c r="E311">
        <v>691</v>
      </c>
      <c r="F311" t="s">
        <v>45</v>
      </c>
      <c r="G311">
        <v>5</v>
      </c>
      <c r="H311">
        <v>4</v>
      </c>
      <c r="I311" t="s">
        <v>60</v>
      </c>
      <c r="J311">
        <v>1</v>
      </c>
      <c r="K311">
        <v>423</v>
      </c>
      <c r="L311">
        <v>3</v>
      </c>
      <c r="M311" t="s">
        <v>46</v>
      </c>
      <c r="N311">
        <v>86</v>
      </c>
      <c r="O311">
        <v>3</v>
      </c>
      <c r="P311">
        <v>1</v>
      </c>
      <c r="Q311" t="s">
        <v>47</v>
      </c>
      <c r="R311">
        <v>4</v>
      </c>
      <c r="S311" t="s">
        <v>48</v>
      </c>
      <c r="T311">
        <v>4821</v>
      </c>
      <c r="U311">
        <v>10077</v>
      </c>
      <c r="V311">
        <v>0</v>
      </c>
      <c r="W311" t="s">
        <v>42</v>
      </c>
      <c r="X311" t="s">
        <v>35</v>
      </c>
      <c r="Y311">
        <v>12</v>
      </c>
      <c r="Z311">
        <v>3</v>
      </c>
      <c r="AA311">
        <v>3</v>
      </c>
      <c r="AB311">
        <v>80</v>
      </c>
      <c r="AC311">
        <v>1</v>
      </c>
      <c r="AD311">
        <v>6</v>
      </c>
      <c r="AE311">
        <v>4</v>
      </c>
      <c r="AF311">
        <v>3</v>
      </c>
      <c r="AG311">
        <v>5</v>
      </c>
      <c r="AH311">
        <v>2</v>
      </c>
      <c r="AI311">
        <v>0</v>
      </c>
      <c r="AJ311">
        <v>3</v>
      </c>
    </row>
    <row r="312" spans="1:36" x14ac:dyDescent="0.3">
      <c r="A312">
        <v>31</v>
      </c>
      <c r="B312">
        <f t="shared" si="4"/>
        <v>0</v>
      </c>
      <c r="C312" t="s">
        <v>43</v>
      </c>
      <c r="D312" t="s">
        <v>36</v>
      </c>
      <c r="E312">
        <v>106</v>
      </c>
      <c r="F312" t="s">
        <v>61</v>
      </c>
      <c r="G312">
        <v>2</v>
      </c>
      <c r="H312">
        <v>3</v>
      </c>
      <c r="I312" t="s">
        <v>61</v>
      </c>
      <c r="J312">
        <v>1</v>
      </c>
      <c r="K312">
        <v>424</v>
      </c>
      <c r="L312">
        <v>1</v>
      </c>
      <c r="M312" t="s">
        <v>46</v>
      </c>
      <c r="N312">
        <v>62</v>
      </c>
      <c r="O312">
        <v>2</v>
      </c>
      <c r="P312">
        <v>2</v>
      </c>
      <c r="Q312" t="s">
        <v>61</v>
      </c>
      <c r="R312">
        <v>1</v>
      </c>
      <c r="S312" t="s">
        <v>48</v>
      </c>
      <c r="T312">
        <v>6410</v>
      </c>
      <c r="U312">
        <v>17822</v>
      </c>
      <c r="V312">
        <v>3</v>
      </c>
      <c r="W312" t="s">
        <v>42</v>
      </c>
      <c r="X312" t="s">
        <v>43</v>
      </c>
      <c r="Y312">
        <v>12</v>
      </c>
      <c r="Z312">
        <v>3</v>
      </c>
      <c r="AA312">
        <v>4</v>
      </c>
      <c r="AB312">
        <v>80</v>
      </c>
      <c r="AC312">
        <v>0</v>
      </c>
      <c r="AD312">
        <v>9</v>
      </c>
      <c r="AE312">
        <v>1</v>
      </c>
      <c r="AF312">
        <v>3</v>
      </c>
      <c r="AG312">
        <v>2</v>
      </c>
      <c r="AH312">
        <v>2</v>
      </c>
      <c r="AI312">
        <v>1</v>
      </c>
      <c r="AJ312">
        <v>0</v>
      </c>
    </row>
    <row r="313" spans="1:36" x14ac:dyDescent="0.3">
      <c r="A313">
        <v>45</v>
      </c>
      <c r="B313">
        <f t="shared" si="4"/>
        <v>0</v>
      </c>
      <c r="C313" t="s">
        <v>43</v>
      </c>
      <c r="D313" t="s">
        <v>44</v>
      </c>
      <c r="E313">
        <v>1249</v>
      </c>
      <c r="F313" t="s">
        <v>45</v>
      </c>
      <c r="G313">
        <v>7</v>
      </c>
      <c r="H313">
        <v>3</v>
      </c>
      <c r="I313" t="s">
        <v>38</v>
      </c>
      <c r="J313">
        <v>1</v>
      </c>
      <c r="K313">
        <v>425</v>
      </c>
      <c r="L313">
        <v>1</v>
      </c>
      <c r="M313" t="s">
        <v>46</v>
      </c>
      <c r="N313">
        <v>97</v>
      </c>
      <c r="O313">
        <v>3</v>
      </c>
      <c r="P313">
        <v>3</v>
      </c>
      <c r="Q313" t="s">
        <v>50</v>
      </c>
      <c r="R313">
        <v>1</v>
      </c>
      <c r="S313" t="s">
        <v>52</v>
      </c>
      <c r="T313">
        <v>5210</v>
      </c>
      <c r="U313">
        <v>20308</v>
      </c>
      <c r="V313">
        <v>1</v>
      </c>
      <c r="W313" t="s">
        <v>42</v>
      </c>
      <c r="X313" t="s">
        <v>43</v>
      </c>
      <c r="Y313">
        <v>18</v>
      </c>
      <c r="Z313">
        <v>3</v>
      </c>
      <c r="AA313">
        <v>1</v>
      </c>
      <c r="AB313">
        <v>80</v>
      </c>
      <c r="AC313">
        <v>1</v>
      </c>
      <c r="AD313">
        <v>24</v>
      </c>
      <c r="AE313">
        <v>2</v>
      </c>
      <c r="AF313">
        <v>3</v>
      </c>
      <c r="AG313">
        <v>24</v>
      </c>
      <c r="AH313">
        <v>9</v>
      </c>
      <c r="AI313">
        <v>9</v>
      </c>
      <c r="AJ313">
        <v>11</v>
      </c>
    </row>
    <row r="314" spans="1:36" x14ac:dyDescent="0.3">
      <c r="A314">
        <v>31</v>
      </c>
      <c r="B314">
        <f t="shared" si="4"/>
        <v>0</v>
      </c>
      <c r="C314" t="s">
        <v>43</v>
      </c>
      <c r="D314" t="s">
        <v>36</v>
      </c>
      <c r="E314">
        <v>192</v>
      </c>
      <c r="F314" t="s">
        <v>45</v>
      </c>
      <c r="G314">
        <v>2</v>
      </c>
      <c r="H314">
        <v>4</v>
      </c>
      <c r="I314" t="s">
        <v>38</v>
      </c>
      <c r="J314">
        <v>1</v>
      </c>
      <c r="K314">
        <v>426</v>
      </c>
      <c r="L314">
        <v>3</v>
      </c>
      <c r="M314" t="s">
        <v>46</v>
      </c>
      <c r="N314">
        <v>32</v>
      </c>
      <c r="O314">
        <v>3</v>
      </c>
      <c r="P314">
        <v>1</v>
      </c>
      <c r="Q314" t="s">
        <v>47</v>
      </c>
      <c r="R314">
        <v>4</v>
      </c>
      <c r="S314" t="s">
        <v>52</v>
      </c>
      <c r="T314">
        <v>2695</v>
      </c>
      <c r="U314">
        <v>7747</v>
      </c>
      <c r="V314">
        <v>0</v>
      </c>
      <c r="W314" t="s">
        <v>42</v>
      </c>
      <c r="X314" t="s">
        <v>35</v>
      </c>
      <c r="Y314">
        <v>18</v>
      </c>
      <c r="Z314">
        <v>3</v>
      </c>
      <c r="AA314">
        <v>2</v>
      </c>
      <c r="AB314">
        <v>80</v>
      </c>
      <c r="AC314">
        <v>1</v>
      </c>
      <c r="AD314">
        <v>3</v>
      </c>
      <c r="AE314">
        <v>2</v>
      </c>
      <c r="AF314">
        <v>1</v>
      </c>
      <c r="AG314">
        <v>2</v>
      </c>
      <c r="AH314">
        <v>2</v>
      </c>
      <c r="AI314">
        <v>2</v>
      </c>
      <c r="AJ314">
        <v>2</v>
      </c>
    </row>
    <row r="315" spans="1:36" x14ac:dyDescent="0.3">
      <c r="A315">
        <v>33</v>
      </c>
      <c r="B315">
        <f t="shared" si="4"/>
        <v>0</v>
      </c>
      <c r="C315" t="s">
        <v>43</v>
      </c>
      <c r="D315" t="s">
        <v>44</v>
      </c>
      <c r="E315">
        <v>553</v>
      </c>
      <c r="F315" t="s">
        <v>45</v>
      </c>
      <c r="G315">
        <v>5</v>
      </c>
      <c r="H315">
        <v>4</v>
      </c>
      <c r="I315" t="s">
        <v>38</v>
      </c>
      <c r="J315">
        <v>1</v>
      </c>
      <c r="K315">
        <v>428</v>
      </c>
      <c r="L315">
        <v>4</v>
      </c>
      <c r="M315" t="s">
        <v>39</v>
      </c>
      <c r="N315">
        <v>74</v>
      </c>
      <c r="O315">
        <v>3</v>
      </c>
      <c r="P315">
        <v>3</v>
      </c>
      <c r="Q315" t="s">
        <v>56</v>
      </c>
      <c r="R315">
        <v>2</v>
      </c>
      <c r="S315" t="s">
        <v>48</v>
      </c>
      <c r="T315">
        <v>11878</v>
      </c>
      <c r="U315">
        <v>23364</v>
      </c>
      <c r="V315">
        <v>6</v>
      </c>
      <c r="W315" t="s">
        <v>42</v>
      </c>
      <c r="X315" t="s">
        <v>43</v>
      </c>
      <c r="Y315">
        <v>11</v>
      </c>
      <c r="Z315">
        <v>3</v>
      </c>
      <c r="AA315">
        <v>2</v>
      </c>
      <c r="AB315">
        <v>80</v>
      </c>
      <c r="AC315">
        <v>2</v>
      </c>
      <c r="AD315">
        <v>12</v>
      </c>
      <c r="AE315">
        <v>2</v>
      </c>
      <c r="AF315">
        <v>3</v>
      </c>
      <c r="AG315">
        <v>10</v>
      </c>
      <c r="AH315">
        <v>6</v>
      </c>
      <c r="AI315">
        <v>8</v>
      </c>
      <c r="AJ315">
        <v>8</v>
      </c>
    </row>
    <row r="316" spans="1:36" x14ac:dyDescent="0.3">
      <c r="A316">
        <v>39</v>
      </c>
      <c r="B316">
        <f t="shared" si="4"/>
        <v>0</v>
      </c>
      <c r="C316" t="s">
        <v>43</v>
      </c>
      <c r="D316" t="s">
        <v>36</v>
      </c>
      <c r="E316">
        <v>117</v>
      </c>
      <c r="F316" t="s">
        <v>45</v>
      </c>
      <c r="G316">
        <v>10</v>
      </c>
      <c r="H316">
        <v>1</v>
      </c>
      <c r="I316" t="s">
        <v>51</v>
      </c>
      <c r="J316">
        <v>1</v>
      </c>
      <c r="K316">
        <v>429</v>
      </c>
      <c r="L316">
        <v>3</v>
      </c>
      <c r="M316" t="s">
        <v>46</v>
      </c>
      <c r="N316">
        <v>99</v>
      </c>
      <c r="O316">
        <v>3</v>
      </c>
      <c r="P316">
        <v>4</v>
      </c>
      <c r="Q316" t="s">
        <v>56</v>
      </c>
      <c r="R316">
        <v>1</v>
      </c>
      <c r="S316" t="s">
        <v>48</v>
      </c>
      <c r="T316">
        <v>17068</v>
      </c>
      <c r="U316">
        <v>5355</v>
      </c>
      <c r="V316">
        <v>1</v>
      </c>
      <c r="W316" t="s">
        <v>42</v>
      </c>
      <c r="X316" t="s">
        <v>35</v>
      </c>
      <c r="Y316">
        <v>14</v>
      </c>
      <c r="Z316">
        <v>3</v>
      </c>
      <c r="AA316">
        <v>4</v>
      </c>
      <c r="AB316">
        <v>80</v>
      </c>
      <c r="AC316">
        <v>0</v>
      </c>
      <c r="AD316">
        <v>21</v>
      </c>
      <c r="AE316">
        <v>3</v>
      </c>
      <c r="AF316">
        <v>3</v>
      </c>
      <c r="AG316">
        <v>21</v>
      </c>
      <c r="AH316">
        <v>9</v>
      </c>
      <c r="AI316">
        <v>11</v>
      </c>
      <c r="AJ316">
        <v>10</v>
      </c>
    </row>
    <row r="317" spans="1:36" x14ac:dyDescent="0.3">
      <c r="A317">
        <v>43</v>
      </c>
      <c r="B317">
        <f t="shared" si="4"/>
        <v>0</v>
      </c>
      <c r="C317" t="s">
        <v>43</v>
      </c>
      <c r="D317" t="s">
        <v>44</v>
      </c>
      <c r="E317">
        <v>185</v>
      </c>
      <c r="F317" t="s">
        <v>45</v>
      </c>
      <c r="G317">
        <v>10</v>
      </c>
      <c r="H317">
        <v>4</v>
      </c>
      <c r="I317" t="s">
        <v>38</v>
      </c>
      <c r="J317">
        <v>1</v>
      </c>
      <c r="K317">
        <v>430</v>
      </c>
      <c r="L317">
        <v>3</v>
      </c>
      <c r="M317" t="s">
        <v>39</v>
      </c>
      <c r="N317">
        <v>33</v>
      </c>
      <c r="O317">
        <v>3</v>
      </c>
      <c r="P317">
        <v>1</v>
      </c>
      <c r="Q317" t="s">
        <v>50</v>
      </c>
      <c r="R317">
        <v>4</v>
      </c>
      <c r="S317" t="s">
        <v>41</v>
      </c>
      <c r="T317">
        <v>2455</v>
      </c>
      <c r="U317">
        <v>10675</v>
      </c>
      <c r="V317">
        <v>0</v>
      </c>
      <c r="W317" t="s">
        <v>42</v>
      </c>
      <c r="X317" t="s">
        <v>43</v>
      </c>
      <c r="Y317">
        <v>19</v>
      </c>
      <c r="Z317">
        <v>3</v>
      </c>
      <c r="AA317">
        <v>1</v>
      </c>
      <c r="AB317">
        <v>80</v>
      </c>
      <c r="AC317">
        <v>0</v>
      </c>
      <c r="AD317">
        <v>9</v>
      </c>
      <c r="AE317">
        <v>5</v>
      </c>
      <c r="AF317">
        <v>3</v>
      </c>
      <c r="AG317">
        <v>8</v>
      </c>
      <c r="AH317">
        <v>7</v>
      </c>
      <c r="AI317">
        <v>1</v>
      </c>
      <c r="AJ317">
        <v>7</v>
      </c>
    </row>
    <row r="318" spans="1:36" x14ac:dyDescent="0.3">
      <c r="A318">
        <v>49</v>
      </c>
      <c r="B318">
        <f t="shared" si="4"/>
        <v>0</v>
      </c>
      <c r="C318" t="s">
        <v>43</v>
      </c>
      <c r="D318" t="s">
        <v>36</v>
      </c>
      <c r="E318">
        <v>1091</v>
      </c>
      <c r="F318" t="s">
        <v>45</v>
      </c>
      <c r="G318">
        <v>1</v>
      </c>
      <c r="H318">
        <v>2</v>
      </c>
      <c r="I318" t="s">
        <v>60</v>
      </c>
      <c r="J318">
        <v>1</v>
      </c>
      <c r="K318">
        <v>431</v>
      </c>
      <c r="L318">
        <v>3</v>
      </c>
      <c r="M318" t="s">
        <v>39</v>
      </c>
      <c r="N318">
        <v>90</v>
      </c>
      <c r="O318">
        <v>2</v>
      </c>
      <c r="P318">
        <v>4</v>
      </c>
      <c r="Q318" t="s">
        <v>54</v>
      </c>
      <c r="R318">
        <v>3</v>
      </c>
      <c r="S318" t="s">
        <v>41</v>
      </c>
      <c r="T318">
        <v>13964</v>
      </c>
      <c r="U318">
        <v>17810</v>
      </c>
      <c r="V318">
        <v>7</v>
      </c>
      <c r="W318" t="s">
        <v>42</v>
      </c>
      <c r="X318" t="s">
        <v>35</v>
      </c>
      <c r="Y318">
        <v>12</v>
      </c>
      <c r="Z318">
        <v>3</v>
      </c>
      <c r="AA318">
        <v>4</v>
      </c>
      <c r="AB318">
        <v>80</v>
      </c>
      <c r="AC318">
        <v>0</v>
      </c>
      <c r="AD318">
        <v>25</v>
      </c>
      <c r="AE318">
        <v>2</v>
      </c>
      <c r="AF318">
        <v>3</v>
      </c>
      <c r="AG318">
        <v>7</v>
      </c>
      <c r="AH318">
        <v>1</v>
      </c>
      <c r="AI318">
        <v>0</v>
      </c>
      <c r="AJ318">
        <v>7</v>
      </c>
    </row>
    <row r="319" spans="1:36" x14ac:dyDescent="0.3">
      <c r="A319">
        <v>52</v>
      </c>
      <c r="B319">
        <f t="shared" si="4"/>
        <v>1</v>
      </c>
      <c r="C319" t="s">
        <v>35</v>
      </c>
      <c r="D319" t="s">
        <v>36</v>
      </c>
      <c r="E319">
        <v>723</v>
      </c>
      <c r="F319" t="s">
        <v>45</v>
      </c>
      <c r="G319">
        <v>8</v>
      </c>
      <c r="H319">
        <v>4</v>
      </c>
      <c r="I319" t="s">
        <v>51</v>
      </c>
      <c r="J319">
        <v>1</v>
      </c>
      <c r="K319">
        <v>433</v>
      </c>
      <c r="L319">
        <v>3</v>
      </c>
      <c r="M319" t="s">
        <v>46</v>
      </c>
      <c r="N319">
        <v>85</v>
      </c>
      <c r="O319">
        <v>2</v>
      </c>
      <c r="P319">
        <v>2</v>
      </c>
      <c r="Q319" t="s">
        <v>47</v>
      </c>
      <c r="R319">
        <v>2</v>
      </c>
      <c r="S319" t="s">
        <v>48</v>
      </c>
      <c r="T319">
        <v>4941</v>
      </c>
      <c r="U319">
        <v>17747</v>
      </c>
      <c r="V319">
        <v>2</v>
      </c>
      <c r="W319" t="s">
        <v>42</v>
      </c>
      <c r="X319" t="s">
        <v>43</v>
      </c>
      <c r="Y319">
        <v>15</v>
      </c>
      <c r="Z319">
        <v>3</v>
      </c>
      <c r="AA319">
        <v>1</v>
      </c>
      <c r="AB319">
        <v>80</v>
      </c>
      <c r="AC319">
        <v>0</v>
      </c>
      <c r="AD319">
        <v>11</v>
      </c>
      <c r="AE319">
        <v>3</v>
      </c>
      <c r="AF319">
        <v>2</v>
      </c>
      <c r="AG319">
        <v>8</v>
      </c>
      <c r="AH319">
        <v>2</v>
      </c>
      <c r="AI319">
        <v>7</v>
      </c>
      <c r="AJ319">
        <v>7</v>
      </c>
    </row>
    <row r="320" spans="1:36" x14ac:dyDescent="0.3">
      <c r="A320">
        <v>27</v>
      </c>
      <c r="B320">
        <f t="shared" si="4"/>
        <v>0</v>
      </c>
      <c r="C320" t="s">
        <v>43</v>
      </c>
      <c r="D320" t="s">
        <v>36</v>
      </c>
      <c r="E320">
        <v>1220</v>
      </c>
      <c r="F320" t="s">
        <v>45</v>
      </c>
      <c r="G320">
        <v>5</v>
      </c>
      <c r="H320">
        <v>3</v>
      </c>
      <c r="I320" t="s">
        <v>38</v>
      </c>
      <c r="J320">
        <v>1</v>
      </c>
      <c r="K320">
        <v>434</v>
      </c>
      <c r="L320">
        <v>3</v>
      </c>
      <c r="M320" t="s">
        <v>39</v>
      </c>
      <c r="N320">
        <v>85</v>
      </c>
      <c r="O320">
        <v>3</v>
      </c>
      <c r="P320">
        <v>1</v>
      </c>
      <c r="Q320" t="s">
        <v>47</v>
      </c>
      <c r="R320">
        <v>2</v>
      </c>
      <c r="S320" t="s">
        <v>41</v>
      </c>
      <c r="T320">
        <v>2478</v>
      </c>
      <c r="U320">
        <v>20938</v>
      </c>
      <c r="V320">
        <v>1</v>
      </c>
      <c r="W320" t="s">
        <v>42</v>
      </c>
      <c r="X320" t="s">
        <v>35</v>
      </c>
      <c r="Y320">
        <v>12</v>
      </c>
      <c r="Z320">
        <v>3</v>
      </c>
      <c r="AA320">
        <v>2</v>
      </c>
      <c r="AB320">
        <v>80</v>
      </c>
      <c r="AC320">
        <v>0</v>
      </c>
      <c r="AD320">
        <v>4</v>
      </c>
      <c r="AE320">
        <v>2</v>
      </c>
      <c r="AF320">
        <v>2</v>
      </c>
      <c r="AG320">
        <v>4</v>
      </c>
      <c r="AH320">
        <v>3</v>
      </c>
      <c r="AI320">
        <v>1</v>
      </c>
      <c r="AJ320">
        <v>2</v>
      </c>
    </row>
    <row r="321" spans="1:36" x14ac:dyDescent="0.3">
      <c r="A321">
        <v>32</v>
      </c>
      <c r="B321">
        <f t="shared" si="4"/>
        <v>0</v>
      </c>
      <c r="C321" t="s">
        <v>43</v>
      </c>
      <c r="D321" t="s">
        <v>36</v>
      </c>
      <c r="E321">
        <v>588</v>
      </c>
      <c r="F321" t="s">
        <v>37</v>
      </c>
      <c r="G321">
        <v>8</v>
      </c>
      <c r="H321">
        <v>2</v>
      </c>
      <c r="I321" t="s">
        <v>60</v>
      </c>
      <c r="J321">
        <v>1</v>
      </c>
      <c r="K321">
        <v>436</v>
      </c>
      <c r="L321">
        <v>3</v>
      </c>
      <c r="M321" t="s">
        <v>39</v>
      </c>
      <c r="N321">
        <v>65</v>
      </c>
      <c r="O321">
        <v>2</v>
      </c>
      <c r="P321">
        <v>2</v>
      </c>
      <c r="Q321" t="s">
        <v>40</v>
      </c>
      <c r="R321">
        <v>2</v>
      </c>
      <c r="S321" t="s">
        <v>48</v>
      </c>
      <c r="T321">
        <v>5228</v>
      </c>
      <c r="U321">
        <v>24624</v>
      </c>
      <c r="V321">
        <v>1</v>
      </c>
      <c r="W321" t="s">
        <v>42</v>
      </c>
      <c r="X321" t="s">
        <v>35</v>
      </c>
      <c r="Y321">
        <v>11</v>
      </c>
      <c r="Z321">
        <v>3</v>
      </c>
      <c r="AA321">
        <v>4</v>
      </c>
      <c r="AB321">
        <v>80</v>
      </c>
      <c r="AC321">
        <v>0</v>
      </c>
      <c r="AD321">
        <v>13</v>
      </c>
      <c r="AE321">
        <v>2</v>
      </c>
      <c r="AF321">
        <v>3</v>
      </c>
      <c r="AG321">
        <v>13</v>
      </c>
      <c r="AH321">
        <v>12</v>
      </c>
      <c r="AI321">
        <v>11</v>
      </c>
      <c r="AJ321">
        <v>9</v>
      </c>
    </row>
    <row r="322" spans="1:36" x14ac:dyDescent="0.3">
      <c r="A322">
        <v>27</v>
      </c>
      <c r="B322">
        <f t="shared" si="4"/>
        <v>0</v>
      </c>
      <c r="C322" t="s">
        <v>43</v>
      </c>
      <c r="D322" t="s">
        <v>36</v>
      </c>
      <c r="E322">
        <v>1377</v>
      </c>
      <c r="F322" t="s">
        <v>37</v>
      </c>
      <c r="G322">
        <v>2</v>
      </c>
      <c r="H322">
        <v>3</v>
      </c>
      <c r="I322" t="s">
        <v>38</v>
      </c>
      <c r="J322">
        <v>1</v>
      </c>
      <c r="K322">
        <v>437</v>
      </c>
      <c r="L322">
        <v>4</v>
      </c>
      <c r="M322" t="s">
        <v>46</v>
      </c>
      <c r="N322">
        <v>74</v>
      </c>
      <c r="O322">
        <v>3</v>
      </c>
      <c r="P322">
        <v>2</v>
      </c>
      <c r="Q322" t="s">
        <v>40</v>
      </c>
      <c r="R322">
        <v>3</v>
      </c>
      <c r="S322" t="s">
        <v>41</v>
      </c>
      <c r="T322">
        <v>4478</v>
      </c>
      <c r="U322">
        <v>5242</v>
      </c>
      <c r="V322">
        <v>1</v>
      </c>
      <c r="W322" t="s">
        <v>42</v>
      </c>
      <c r="X322" t="s">
        <v>35</v>
      </c>
      <c r="Y322">
        <v>11</v>
      </c>
      <c r="Z322">
        <v>3</v>
      </c>
      <c r="AA322">
        <v>1</v>
      </c>
      <c r="AB322">
        <v>80</v>
      </c>
      <c r="AC322">
        <v>0</v>
      </c>
      <c r="AD322">
        <v>5</v>
      </c>
      <c r="AE322">
        <v>3</v>
      </c>
      <c r="AF322">
        <v>3</v>
      </c>
      <c r="AG322">
        <v>5</v>
      </c>
      <c r="AH322">
        <v>4</v>
      </c>
      <c r="AI322">
        <v>0</v>
      </c>
      <c r="AJ322">
        <v>4</v>
      </c>
    </row>
    <row r="323" spans="1:36" x14ac:dyDescent="0.3">
      <c r="A323">
        <v>31</v>
      </c>
      <c r="B323">
        <f t="shared" ref="B323:B386" si="5">IF(C323="Yes",1,0)</f>
        <v>0</v>
      </c>
      <c r="C323" t="s">
        <v>43</v>
      </c>
      <c r="D323" t="s">
        <v>36</v>
      </c>
      <c r="E323">
        <v>691</v>
      </c>
      <c r="F323" t="s">
        <v>37</v>
      </c>
      <c r="G323">
        <v>7</v>
      </c>
      <c r="H323">
        <v>3</v>
      </c>
      <c r="I323" t="s">
        <v>59</v>
      </c>
      <c r="J323">
        <v>1</v>
      </c>
      <c r="K323">
        <v>438</v>
      </c>
      <c r="L323">
        <v>4</v>
      </c>
      <c r="M323" t="s">
        <v>46</v>
      </c>
      <c r="N323">
        <v>73</v>
      </c>
      <c r="O323">
        <v>3</v>
      </c>
      <c r="P323">
        <v>2</v>
      </c>
      <c r="Q323" t="s">
        <v>40</v>
      </c>
      <c r="R323">
        <v>4</v>
      </c>
      <c r="S323" t="s">
        <v>52</v>
      </c>
      <c r="T323">
        <v>7547</v>
      </c>
      <c r="U323">
        <v>7143</v>
      </c>
      <c r="V323">
        <v>4</v>
      </c>
      <c r="W323" t="s">
        <v>42</v>
      </c>
      <c r="X323" t="s">
        <v>43</v>
      </c>
      <c r="Y323">
        <v>12</v>
      </c>
      <c r="Z323">
        <v>3</v>
      </c>
      <c r="AA323">
        <v>4</v>
      </c>
      <c r="AB323">
        <v>80</v>
      </c>
      <c r="AC323">
        <v>3</v>
      </c>
      <c r="AD323">
        <v>13</v>
      </c>
      <c r="AE323">
        <v>3</v>
      </c>
      <c r="AF323">
        <v>3</v>
      </c>
      <c r="AG323">
        <v>7</v>
      </c>
      <c r="AH323">
        <v>7</v>
      </c>
      <c r="AI323">
        <v>1</v>
      </c>
      <c r="AJ323">
        <v>7</v>
      </c>
    </row>
    <row r="324" spans="1:36" x14ac:dyDescent="0.3">
      <c r="A324">
        <v>32</v>
      </c>
      <c r="B324">
        <f t="shared" si="5"/>
        <v>0</v>
      </c>
      <c r="C324" t="s">
        <v>43</v>
      </c>
      <c r="D324" t="s">
        <v>36</v>
      </c>
      <c r="E324">
        <v>1018</v>
      </c>
      <c r="F324" t="s">
        <v>45</v>
      </c>
      <c r="G324">
        <v>2</v>
      </c>
      <c r="H324">
        <v>4</v>
      </c>
      <c r="I324" t="s">
        <v>51</v>
      </c>
      <c r="J324">
        <v>1</v>
      </c>
      <c r="K324">
        <v>439</v>
      </c>
      <c r="L324">
        <v>1</v>
      </c>
      <c r="M324" t="s">
        <v>39</v>
      </c>
      <c r="N324">
        <v>74</v>
      </c>
      <c r="O324">
        <v>4</v>
      </c>
      <c r="P324">
        <v>2</v>
      </c>
      <c r="Q324" t="s">
        <v>47</v>
      </c>
      <c r="R324">
        <v>4</v>
      </c>
      <c r="S324" t="s">
        <v>41</v>
      </c>
      <c r="T324">
        <v>5055</v>
      </c>
      <c r="U324">
        <v>10557</v>
      </c>
      <c r="V324">
        <v>7</v>
      </c>
      <c r="W324" t="s">
        <v>42</v>
      </c>
      <c r="X324" t="s">
        <v>43</v>
      </c>
      <c r="Y324">
        <v>16</v>
      </c>
      <c r="Z324">
        <v>3</v>
      </c>
      <c r="AA324">
        <v>3</v>
      </c>
      <c r="AB324">
        <v>80</v>
      </c>
      <c r="AC324">
        <v>0</v>
      </c>
      <c r="AD324">
        <v>10</v>
      </c>
      <c r="AE324">
        <v>0</v>
      </c>
      <c r="AF324">
        <v>2</v>
      </c>
      <c r="AG324">
        <v>7</v>
      </c>
      <c r="AH324">
        <v>7</v>
      </c>
      <c r="AI324">
        <v>0</v>
      </c>
      <c r="AJ324">
        <v>7</v>
      </c>
    </row>
    <row r="325" spans="1:36" x14ac:dyDescent="0.3">
      <c r="A325">
        <v>28</v>
      </c>
      <c r="B325">
        <f t="shared" si="5"/>
        <v>1</v>
      </c>
      <c r="C325" t="s">
        <v>35</v>
      </c>
      <c r="D325" t="s">
        <v>36</v>
      </c>
      <c r="E325">
        <v>1157</v>
      </c>
      <c r="F325" t="s">
        <v>45</v>
      </c>
      <c r="G325">
        <v>2</v>
      </c>
      <c r="H325">
        <v>4</v>
      </c>
      <c r="I325" t="s">
        <v>51</v>
      </c>
      <c r="J325">
        <v>1</v>
      </c>
      <c r="K325">
        <v>440</v>
      </c>
      <c r="L325">
        <v>1</v>
      </c>
      <c r="M325" t="s">
        <v>46</v>
      </c>
      <c r="N325">
        <v>84</v>
      </c>
      <c r="O325">
        <v>1</v>
      </c>
      <c r="P325">
        <v>1</v>
      </c>
      <c r="Q325" t="s">
        <v>47</v>
      </c>
      <c r="R325">
        <v>4</v>
      </c>
      <c r="S325" t="s">
        <v>48</v>
      </c>
      <c r="T325">
        <v>3464</v>
      </c>
      <c r="U325">
        <v>24737</v>
      </c>
      <c r="V325">
        <v>5</v>
      </c>
      <c r="W325" t="s">
        <v>42</v>
      </c>
      <c r="X325" t="s">
        <v>35</v>
      </c>
      <c r="Y325">
        <v>13</v>
      </c>
      <c r="Z325">
        <v>3</v>
      </c>
      <c r="AA325">
        <v>4</v>
      </c>
      <c r="AB325">
        <v>80</v>
      </c>
      <c r="AC325">
        <v>0</v>
      </c>
      <c r="AD325">
        <v>5</v>
      </c>
      <c r="AE325">
        <v>4</v>
      </c>
      <c r="AF325">
        <v>2</v>
      </c>
      <c r="AG325">
        <v>3</v>
      </c>
      <c r="AH325">
        <v>2</v>
      </c>
      <c r="AI325">
        <v>2</v>
      </c>
      <c r="AJ325">
        <v>2</v>
      </c>
    </row>
    <row r="326" spans="1:36" x14ac:dyDescent="0.3">
      <c r="A326">
        <v>30</v>
      </c>
      <c r="B326">
        <f t="shared" si="5"/>
        <v>0</v>
      </c>
      <c r="C326" t="s">
        <v>43</v>
      </c>
      <c r="D326" t="s">
        <v>36</v>
      </c>
      <c r="E326">
        <v>1275</v>
      </c>
      <c r="F326" t="s">
        <v>45</v>
      </c>
      <c r="G326">
        <v>28</v>
      </c>
      <c r="H326">
        <v>2</v>
      </c>
      <c r="I326" t="s">
        <v>51</v>
      </c>
      <c r="J326">
        <v>1</v>
      </c>
      <c r="K326">
        <v>441</v>
      </c>
      <c r="L326">
        <v>4</v>
      </c>
      <c r="M326" t="s">
        <v>39</v>
      </c>
      <c r="N326">
        <v>64</v>
      </c>
      <c r="O326">
        <v>3</v>
      </c>
      <c r="P326">
        <v>2</v>
      </c>
      <c r="Q326" t="s">
        <v>47</v>
      </c>
      <c r="R326">
        <v>4</v>
      </c>
      <c r="S326" t="s">
        <v>48</v>
      </c>
      <c r="T326">
        <v>5775</v>
      </c>
      <c r="U326">
        <v>11934</v>
      </c>
      <c r="V326">
        <v>1</v>
      </c>
      <c r="W326" t="s">
        <v>42</v>
      </c>
      <c r="X326" t="s">
        <v>43</v>
      </c>
      <c r="Y326">
        <v>13</v>
      </c>
      <c r="Z326">
        <v>3</v>
      </c>
      <c r="AA326">
        <v>4</v>
      </c>
      <c r="AB326">
        <v>80</v>
      </c>
      <c r="AC326">
        <v>2</v>
      </c>
      <c r="AD326">
        <v>11</v>
      </c>
      <c r="AE326">
        <v>2</v>
      </c>
      <c r="AF326">
        <v>3</v>
      </c>
      <c r="AG326">
        <v>10</v>
      </c>
      <c r="AH326">
        <v>8</v>
      </c>
      <c r="AI326">
        <v>1</v>
      </c>
      <c r="AJ326">
        <v>9</v>
      </c>
    </row>
    <row r="327" spans="1:36" x14ac:dyDescent="0.3">
      <c r="A327">
        <v>31</v>
      </c>
      <c r="B327">
        <f t="shared" si="5"/>
        <v>0</v>
      </c>
      <c r="C327" t="s">
        <v>43</v>
      </c>
      <c r="D327" t="s">
        <v>44</v>
      </c>
      <c r="E327">
        <v>798</v>
      </c>
      <c r="F327" t="s">
        <v>45</v>
      </c>
      <c r="G327">
        <v>7</v>
      </c>
      <c r="H327">
        <v>2</v>
      </c>
      <c r="I327" t="s">
        <v>38</v>
      </c>
      <c r="J327">
        <v>1</v>
      </c>
      <c r="K327">
        <v>442</v>
      </c>
      <c r="L327">
        <v>3</v>
      </c>
      <c r="M327" t="s">
        <v>39</v>
      </c>
      <c r="N327">
        <v>48</v>
      </c>
      <c r="O327">
        <v>2</v>
      </c>
      <c r="P327">
        <v>3</v>
      </c>
      <c r="Q327" t="s">
        <v>53</v>
      </c>
      <c r="R327">
        <v>3</v>
      </c>
      <c r="S327" t="s">
        <v>48</v>
      </c>
      <c r="T327">
        <v>8943</v>
      </c>
      <c r="U327">
        <v>14034</v>
      </c>
      <c r="V327">
        <v>1</v>
      </c>
      <c r="W327" t="s">
        <v>42</v>
      </c>
      <c r="X327" t="s">
        <v>43</v>
      </c>
      <c r="Y327">
        <v>24</v>
      </c>
      <c r="Z327">
        <v>4</v>
      </c>
      <c r="AA327">
        <v>1</v>
      </c>
      <c r="AB327">
        <v>80</v>
      </c>
      <c r="AC327">
        <v>1</v>
      </c>
      <c r="AD327">
        <v>10</v>
      </c>
      <c r="AE327">
        <v>2</v>
      </c>
      <c r="AF327">
        <v>3</v>
      </c>
      <c r="AG327">
        <v>10</v>
      </c>
      <c r="AH327">
        <v>9</v>
      </c>
      <c r="AI327">
        <v>8</v>
      </c>
      <c r="AJ327">
        <v>9</v>
      </c>
    </row>
    <row r="328" spans="1:36" x14ac:dyDescent="0.3">
      <c r="A328">
        <v>39</v>
      </c>
      <c r="B328">
        <f t="shared" si="5"/>
        <v>0</v>
      </c>
      <c r="C328" t="s">
        <v>43</v>
      </c>
      <c r="D328" t="s">
        <v>44</v>
      </c>
      <c r="E328">
        <v>672</v>
      </c>
      <c r="F328" t="s">
        <v>45</v>
      </c>
      <c r="G328">
        <v>7</v>
      </c>
      <c r="H328">
        <v>2</v>
      </c>
      <c r="I328" t="s">
        <v>51</v>
      </c>
      <c r="J328">
        <v>1</v>
      </c>
      <c r="K328">
        <v>444</v>
      </c>
      <c r="L328">
        <v>3</v>
      </c>
      <c r="M328" t="s">
        <v>46</v>
      </c>
      <c r="N328">
        <v>54</v>
      </c>
      <c r="O328">
        <v>2</v>
      </c>
      <c r="P328">
        <v>5</v>
      </c>
      <c r="Q328" t="s">
        <v>56</v>
      </c>
      <c r="R328">
        <v>4</v>
      </c>
      <c r="S328" t="s">
        <v>48</v>
      </c>
      <c r="T328">
        <v>19272</v>
      </c>
      <c r="U328">
        <v>21141</v>
      </c>
      <c r="V328">
        <v>1</v>
      </c>
      <c r="W328" t="s">
        <v>42</v>
      </c>
      <c r="X328" t="s">
        <v>43</v>
      </c>
      <c r="Y328">
        <v>15</v>
      </c>
      <c r="Z328">
        <v>3</v>
      </c>
      <c r="AA328">
        <v>1</v>
      </c>
      <c r="AB328">
        <v>80</v>
      </c>
      <c r="AC328">
        <v>1</v>
      </c>
      <c r="AD328">
        <v>21</v>
      </c>
      <c r="AE328">
        <v>2</v>
      </c>
      <c r="AF328">
        <v>3</v>
      </c>
      <c r="AG328">
        <v>21</v>
      </c>
      <c r="AH328">
        <v>9</v>
      </c>
      <c r="AI328">
        <v>13</v>
      </c>
      <c r="AJ328">
        <v>3</v>
      </c>
    </row>
    <row r="329" spans="1:36" x14ac:dyDescent="0.3">
      <c r="A329">
        <v>39</v>
      </c>
      <c r="B329">
        <f t="shared" si="5"/>
        <v>1</v>
      </c>
      <c r="C329" t="s">
        <v>35</v>
      </c>
      <c r="D329" t="s">
        <v>36</v>
      </c>
      <c r="E329">
        <v>1162</v>
      </c>
      <c r="F329" t="s">
        <v>37</v>
      </c>
      <c r="G329">
        <v>3</v>
      </c>
      <c r="H329">
        <v>2</v>
      </c>
      <c r="I329" t="s">
        <v>51</v>
      </c>
      <c r="J329">
        <v>1</v>
      </c>
      <c r="K329">
        <v>445</v>
      </c>
      <c r="L329">
        <v>4</v>
      </c>
      <c r="M329" t="s">
        <v>39</v>
      </c>
      <c r="N329">
        <v>41</v>
      </c>
      <c r="O329">
        <v>3</v>
      </c>
      <c r="P329">
        <v>2</v>
      </c>
      <c r="Q329" t="s">
        <v>40</v>
      </c>
      <c r="R329">
        <v>3</v>
      </c>
      <c r="S329" t="s">
        <v>48</v>
      </c>
      <c r="T329">
        <v>5238</v>
      </c>
      <c r="U329">
        <v>17778</v>
      </c>
      <c r="V329">
        <v>4</v>
      </c>
      <c r="W329" t="s">
        <v>42</v>
      </c>
      <c r="X329" t="s">
        <v>35</v>
      </c>
      <c r="Y329">
        <v>18</v>
      </c>
      <c r="Z329">
        <v>3</v>
      </c>
      <c r="AA329">
        <v>1</v>
      </c>
      <c r="AB329">
        <v>80</v>
      </c>
      <c r="AC329">
        <v>0</v>
      </c>
      <c r="AD329">
        <v>12</v>
      </c>
      <c r="AE329">
        <v>3</v>
      </c>
      <c r="AF329">
        <v>2</v>
      </c>
      <c r="AG329">
        <v>1</v>
      </c>
      <c r="AH329">
        <v>0</v>
      </c>
      <c r="AI329">
        <v>0</v>
      </c>
      <c r="AJ329">
        <v>0</v>
      </c>
    </row>
    <row r="330" spans="1:36" x14ac:dyDescent="0.3">
      <c r="A330">
        <v>33</v>
      </c>
      <c r="B330">
        <f t="shared" si="5"/>
        <v>0</v>
      </c>
      <c r="C330" t="s">
        <v>43</v>
      </c>
      <c r="D330" t="s">
        <v>44</v>
      </c>
      <c r="E330">
        <v>508</v>
      </c>
      <c r="F330" t="s">
        <v>37</v>
      </c>
      <c r="G330">
        <v>10</v>
      </c>
      <c r="H330">
        <v>3</v>
      </c>
      <c r="I330" t="s">
        <v>59</v>
      </c>
      <c r="J330">
        <v>1</v>
      </c>
      <c r="K330">
        <v>446</v>
      </c>
      <c r="L330">
        <v>2</v>
      </c>
      <c r="M330" t="s">
        <v>46</v>
      </c>
      <c r="N330">
        <v>46</v>
      </c>
      <c r="O330">
        <v>2</v>
      </c>
      <c r="P330">
        <v>2</v>
      </c>
      <c r="Q330" t="s">
        <v>40</v>
      </c>
      <c r="R330">
        <v>4</v>
      </c>
      <c r="S330" t="s">
        <v>41</v>
      </c>
      <c r="T330">
        <v>4682</v>
      </c>
      <c r="U330">
        <v>4317</v>
      </c>
      <c r="V330">
        <v>3</v>
      </c>
      <c r="W330" t="s">
        <v>42</v>
      </c>
      <c r="X330" t="s">
        <v>43</v>
      </c>
      <c r="Y330">
        <v>14</v>
      </c>
      <c r="Z330">
        <v>3</v>
      </c>
      <c r="AA330">
        <v>3</v>
      </c>
      <c r="AB330">
        <v>80</v>
      </c>
      <c r="AC330">
        <v>0</v>
      </c>
      <c r="AD330">
        <v>9</v>
      </c>
      <c r="AE330">
        <v>6</v>
      </c>
      <c r="AF330">
        <v>2</v>
      </c>
      <c r="AG330">
        <v>7</v>
      </c>
      <c r="AH330">
        <v>7</v>
      </c>
      <c r="AI330">
        <v>0</v>
      </c>
      <c r="AJ330">
        <v>1</v>
      </c>
    </row>
    <row r="331" spans="1:36" x14ac:dyDescent="0.3">
      <c r="A331">
        <v>47</v>
      </c>
      <c r="B331">
        <f t="shared" si="5"/>
        <v>0</v>
      </c>
      <c r="C331" t="s">
        <v>43</v>
      </c>
      <c r="D331" t="s">
        <v>36</v>
      </c>
      <c r="E331">
        <v>1482</v>
      </c>
      <c r="F331" t="s">
        <v>45</v>
      </c>
      <c r="G331">
        <v>5</v>
      </c>
      <c r="H331">
        <v>5</v>
      </c>
      <c r="I331" t="s">
        <v>38</v>
      </c>
      <c r="J331">
        <v>1</v>
      </c>
      <c r="K331">
        <v>447</v>
      </c>
      <c r="L331">
        <v>4</v>
      </c>
      <c r="M331" t="s">
        <v>46</v>
      </c>
      <c r="N331">
        <v>42</v>
      </c>
      <c r="O331">
        <v>3</v>
      </c>
      <c r="P331">
        <v>5</v>
      </c>
      <c r="Q331" t="s">
        <v>58</v>
      </c>
      <c r="R331">
        <v>3</v>
      </c>
      <c r="S331" t="s">
        <v>48</v>
      </c>
      <c r="T331">
        <v>18300</v>
      </c>
      <c r="U331">
        <v>16375</v>
      </c>
      <c r="V331">
        <v>4</v>
      </c>
      <c r="W331" t="s">
        <v>42</v>
      </c>
      <c r="X331" t="s">
        <v>43</v>
      </c>
      <c r="Y331">
        <v>11</v>
      </c>
      <c r="Z331">
        <v>3</v>
      </c>
      <c r="AA331">
        <v>2</v>
      </c>
      <c r="AB331">
        <v>80</v>
      </c>
      <c r="AC331">
        <v>1</v>
      </c>
      <c r="AD331">
        <v>21</v>
      </c>
      <c r="AE331">
        <v>2</v>
      </c>
      <c r="AF331">
        <v>3</v>
      </c>
      <c r="AG331">
        <v>3</v>
      </c>
      <c r="AH331">
        <v>2</v>
      </c>
      <c r="AI331">
        <v>1</v>
      </c>
      <c r="AJ331">
        <v>1</v>
      </c>
    </row>
    <row r="332" spans="1:36" x14ac:dyDescent="0.3">
      <c r="A332">
        <v>43</v>
      </c>
      <c r="B332">
        <f t="shared" si="5"/>
        <v>0</v>
      </c>
      <c r="C332" t="s">
        <v>43</v>
      </c>
      <c r="D332" t="s">
        <v>44</v>
      </c>
      <c r="E332">
        <v>559</v>
      </c>
      <c r="F332" t="s">
        <v>45</v>
      </c>
      <c r="G332">
        <v>10</v>
      </c>
      <c r="H332">
        <v>4</v>
      </c>
      <c r="I332" t="s">
        <v>38</v>
      </c>
      <c r="J332">
        <v>1</v>
      </c>
      <c r="K332">
        <v>448</v>
      </c>
      <c r="L332">
        <v>3</v>
      </c>
      <c r="M332" t="s">
        <v>39</v>
      </c>
      <c r="N332">
        <v>82</v>
      </c>
      <c r="O332">
        <v>2</v>
      </c>
      <c r="P332">
        <v>2</v>
      </c>
      <c r="Q332" t="s">
        <v>50</v>
      </c>
      <c r="R332">
        <v>3</v>
      </c>
      <c r="S332" t="s">
        <v>52</v>
      </c>
      <c r="T332">
        <v>5257</v>
      </c>
      <c r="U332">
        <v>6227</v>
      </c>
      <c r="V332">
        <v>1</v>
      </c>
      <c r="W332" t="s">
        <v>42</v>
      </c>
      <c r="X332" t="s">
        <v>43</v>
      </c>
      <c r="Y332">
        <v>11</v>
      </c>
      <c r="Z332">
        <v>3</v>
      </c>
      <c r="AA332">
        <v>2</v>
      </c>
      <c r="AB332">
        <v>80</v>
      </c>
      <c r="AC332">
        <v>1</v>
      </c>
      <c r="AD332">
        <v>9</v>
      </c>
      <c r="AE332">
        <v>3</v>
      </c>
      <c r="AF332">
        <v>4</v>
      </c>
      <c r="AG332">
        <v>9</v>
      </c>
      <c r="AH332">
        <v>7</v>
      </c>
      <c r="AI332">
        <v>0</v>
      </c>
      <c r="AJ332">
        <v>0</v>
      </c>
    </row>
    <row r="333" spans="1:36" x14ac:dyDescent="0.3">
      <c r="A333">
        <v>27</v>
      </c>
      <c r="B333">
        <f t="shared" si="5"/>
        <v>0</v>
      </c>
      <c r="C333" t="s">
        <v>43</v>
      </c>
      <c r="D333" t="s">
        <v>55</v>
      </c>
      <c r="E333">
        <v>210</v>
      </c>
      <c r="F333" t="s">
        <v>37</v>
      </c>
      <c r="G333">
        <v>1</v>
      </c>
      <c r="H333">
        <v>1</v>
      </c>
      <c r="I333" t="s">
        <v>59</v>
      </c>
      <c r="J333">
        <v>1</v>
      </c>
      <c r="K333">
        <v>449</v>
      </c>
      <c r="L333">
        <v>3</v>
      </c>
      <c r="M333" t="s">
        <v>46</v>
      </c>
      <c r="N333">
        <v>73</v>
      </c>
      <c r="O333">
        <v>3</v>
      </c>
      <c r="P333">
        <v>2</v>
      </c>
      <c r="Q333" t="s">
        <v>40</v>
      </c>
      <c r="R333">
        <v>2</v>
      </c>
      <c r="S333" t="s">
        <v>48</v>
      </c>
      <c r="T333">
        <v>6349</v>
      </c>
      <c r="U333">
        <v>22107</v>
      </c>
      <c r="V333">
        <v>0</v>
      </c>
      <c r="W333" t="s">
        <v>42</v>
      </c>
      <c r="X333" t="s">
        <v>35</v>
      </c>
      <c r="Y333">
        <v>13</v>
      </c>
      <c r="Z333">
        <v>3</v>
      </c>
      <c r="AA333">
        <v>4</v>
      </c>
      <c r="AB333">
        <v>80</v>
      </c>
      <c r="AC333">
        <v>1</v>
      </c>
      <c r="AD333">
        <v>6</v>
      </c>
      <c r="AE333">
        <v>0</v>
      </c>
      <c r="AF333">
        <v>3</v>
      </c>
      <c r="AG333">
        <v>5</v>
      </c>
      <c r="AH333">
        <v>4</v>
      </c>
      <c r="AI333">
        <v>1</v>
      </c>
      <c r="AJ333">
        <v>4</v>
      </c>
    </row>
    <row r="334" spans="1:36" x14ac:dyDescent="0.3">
      <c r="A334">
        <v>54</v>
      </c>
      <c r="B334">
        <f t="shared" si="5"/>
        <v>0</v>
      </c>
      <c r="C334" t="s">
        <v>43</v>
      </c>
      <c r="D334" t="s">
        <v>44</v>
      </c>
      <c r="E334">
        <v>928</v>
      </c>
      <c r="F334" t="s">
        <v>45</v>
      </c>
      <c r="G334">
        <v>20</v>
      </c>
      <c r="H334">
        <v>4</v>
      </c>
      <c r="I334" t="s">
        <v>38</v>
      </c>
      <c r="J334">
        <v>1</v>
      </c>
      <c r="K334">
        <v>450</v>
      </c>
      <c r="L334">
        <v>4</v>
      </c>
      <c r="M334" t="s">
        <v>39</v>
      </c>
      <c r="N334">
        <v>31</v>
      </c>
      <c r="O334">
        <v>3</v>
      </c>
      <c r="P334">
        <v>2</v>
      </c>
      <c r="Q334" t="s">
        <v>47</v>
      </c>
      <c r="R334">
        <v>3</v>
      </c>
      <c r="S334" t="s">
        <v>41</v>
      </c>
      <c r="T334">
        <v>4869</v>
      </c>
      <c r="U334">
        <v>16885</v>
      </c>
      <c r="V334">
        <v>3</v>
      </c>
      <c r="W334" t="s">
        <v>42</v>
      </c>
      <c r="X334" t="s">
        <v>43</v>
      </c>
      <c r="Y334">
        <v>12</v>
      </c>
      <c r="Z334">
        <v>3</v>
      </c>
      <c r="AA334">
        <v>4</v>
      </c>
      <c r="AB334">
        <v>80</v>
      </c>
      <c r="AC334">
        <v>0</v>
      </c>
      <c r="AD334">
        <v>20</v>
      </c>
      <c r="AE334">
        <v>4</v>
      </c>
      <c r="AF334">
        <v>2</v>
      </c>
      <c r="AG334">
        <v>4</v>
      </c>
      <c r="AH334">
        <v>3</v>
      </c>
      <c r="AI334">
        <v>0</v>
      </c>
      <c r="AJ334">
        <v>3</v>
      </c>
    </row>
    <row r="335" spans="1:36" x14ac:dyDescent="0.3">
      <c r="A335">
        <v>43</v>
      </c>
      <c r="B335">
        <f t="shared" si="5"/>
        <v>0</v>
      </c>
      <c r="C335" t="s">
        <v>43</v>
      </c>
      <c r="D335" t="s">
        <v>36</v>
      </c>
      <c r="E335">
        <v>1001</v>
      </c>
      <c r="F335" t="s">
        <v>45</v>
      </c>
      <c r="G335">
        <v>7</v>
      </c>
      <c r="H335">
        <v>3</v>
      </c>
      <c r="I335" t="s">
        <v>38</v>
      </c>
      <c r="J335">
        <v>1</v>
      </c>
      <c r="K335">
        <v>451</v>
      </c>
      <c r="L335">
        <v>3</v>
      </c>
      <c r="M335" t="s">
        <v>39</v>
      </c>
      <c r="N335">
        <v>43</v>
      </c>
      <c r="O335">
        <v>3</v>
      </c>
      <c r="P335">
        <v>3</v>
      </c>
      <c r="Q335" t="s">
        <v>54</v>
      </c>
      <c r="R335">
        <v>1</v>
      </c>
      <c r="S335" t="s">
        <v>48</v>
      </c>
      <c r="T335">
        <v>9985</v>
      </c>
      <c r="U335">
        <v>9262</v>
      </c>
      <c r="V335">
        <v>8</v>
      </c>
      <c r="W335" t="s">
        <v>42</v>
      </c>
      <c r="X335" t="s">
        <v>43</v>
      </c>
      <c r="Y335">
        <v>16</v>
      </c>
      <c r="Z335">
        <v>3</v>
      </c>
      <c r="AA335">
        <v>1</v>
      </c>
      <c r="AB335">
        <v>80</v>
      </c>
      <c r="AC335">
        <v>1</v>
      </c>
      <c r="AD335">
        <v>10</v>
      </c>
      <c r="AE335">
        <v>1</v>
      </c>
      <c r="AF335">
        <v>2</v>
      </c>
      <c r="AG335">
        <v>1</v>
      </c>
      <c r="AH335">
        <v>0</v>
      </c>
      <c r="AI335">
        <v>0</v>
      </c>
      <c r="AJ335">
        <v>0</v>
      </c>
    </row>
    <row r="336" spans="1:36" x14ac:dyDescent="0.3">
      <c r="A336">
        <v>45</v>
      </c>
      <c r="B336">
        <f t="shared" si="5"/>
        <v>0</v>
      </c>
      <c r="C336" t="s">
        <v>43</v>
      </c>
      <c r="D336" t="s">
        <v>36</v>
      </c>
      <c r="E336">
        <v>549</v>
      </c>
      <c r="F336" t="s">
        <v>45</v>
      </c>
      <c r="G336">
        <v>8</v>
      </c>
      <c r="H336">
        <v>4</v>
      </c>
      <c r="I336" t="s">
        <v>49</v>
      </c>
      <c r="J336">
        <v>1</v>
      </c>
      <c r="K336">
        <v>452</v>
      </c>
      <c r="L336">
        <v>4</v>
      </c>
      <c r="M336" t="s">
        <v>46</v>
      </c>
      <c r="N336">
        <v>75</v>
      </c>
      <c r="O336">
        <v>3</v>
      </c>
      <c r="P336">
        <v>2</v>
      </c>
      <c r="Q336" t="s">
        <v>47</v>
      </c>
      <c r="R336">
        <v>4</v>
      </c>
      <c r="S336" t="s">
        <v>48</v>
      </c>
      <c r="T336">
        <v>3697</v>
      </c>
      <c r="U336">
        <v>9278</v>
      </c>
      <c r="V336">
        <v>9</v>
      </c>
      <c r="W336" t="s">
        <v>42</v>
      </c>
      <c r="X336" t="s">
        <v>43</v>
      </c>
      <c r="Y336">
        <v>14</v>
      </c>
      <c r="Z336">
        <v>3</v>
      </c>
      <c r="AA336">
        <v>1</v>
      </c>
      <c r="AB336">
        <v>80</v>
      </c>
      <c r="AC336">
        <v>2</v>
      </c>
      <c r="AD336">
        <v>12</v>
      </c>
      <c r="AE336">
        <v>3</v>
      </c>
      <c r="AF336">
        <v>3</v>
      </c>
      <c r="AG336">
        <v>10</v>
      </c>
      <c r="AH336">
        <v>9</v>
      </c>
      <c r="AI336">
        <v>9</v>
      </c>
      <c r="AJ336">
        <v>8</v>
      </c>
    </row>
    <row r="337" spans="1:36" x14ac:dyDescent="0.3">
      <c r="A337">
        <v>40</v>
      </c>
      <c r="B337">
        <f t="shared" si="5"/>
        <v>0</v>
      </c>
      <c r="C337" t="s">
        <v>43</v>
      </c>
      <c r="D337" t="s">
        <v>36</v>
      </c>
      <c r="E337">
        <v>1124</v>
      </c>
      <c r="F337" t="s">
        <v>37</v>
      </c>
      <c r="G337">
        <v>1</v>
      </c>
      <c r="H337">
        <v>2</v>
      </c>
      <c r="I337" t="s">
        <v>51</v>
      </c>
      <c r="J337">
        <v>1</v>
      </c>
      <c r="K337">
        <v>453</v>
      </c>
      <c r="L337">
        <v>2</v>
      </c>
      <c r="M337" t="s">
        <v>46</v>
      </c>
      <c r="N337">
        <v>57</v>
      </c>
      <c r="O337">
        <v>1</v>
      </c>
      <c r="P337">
        <v>2</v>
      </c>
      <c r="Q337" t="s">
        <v>40</v>
      </c>
      <c r="R337">
        <v>4</v>
      </c>
      <c r="S337" t="s">
        <v>48</v>
      </c>
      <c r="T337">
        <v>7457</v>
      </c>
      <c r="U337">
        <v>13273</v>
      </c>
      <c r="V337">
        <v>2</v>
      </c>
      <c r="W337" t="s">
        <v>42</v>
      </c>
      <c r="X337" t="s">
        <v>35</v>
      </c>
      <c r="Y337">
        <v>22</v>
      </c>
      <c r="Z337">
        <v>4</v>
      </c>
      <c r="AA337">
        <v>3</v>
      </c>
      <c r="AB337">
        <v>80</v>
      </c>
      <c r="AC337">
        <v>3</v>
      </c>
      <c r="AD337">
        <v>6</v>
      </c>
      <c r="AE337">
        <v>2</v>
      </c>
      <c r="AF337">
        <v>2</v>
      </c>
      <c r="AG337">
        <v>4</v>
      </c>
      <c r="AH337">
        <v>3</v>
      </c>
      <c r="AI337">
        <v>0</v>
      </c>
      <c r="AJ337">
        <v>2</v>
      </c>
    </row>
    <row r="338" spans="1:36" x14ac:dyDescent="0.3">
      <c r="A338">
        <v>29</v>
      </c>
      <c r="B338">
        <f t="shared" si="5"/>
        <v>1</v>
      </c>
      <c r="C338" t="s">
        <v>35</v>
      </c>
      <c r="D338" t="s">
        <v>36</v>
      </c>
      <c r="E338">
        <v>318</v>
      </c>
      <c r="F338" t="s">
        <v>45</v>
      </c>
      <c r="G338">
        <v>8</v>
      </c>
      <c r="H338">
        <v>4</v>
      </c>
      <c r="I338" t="s">
        <v>49</v>
      </c>
      <c r="J338">
        <v>1</v>
      </c>
      <c r="K338">
        <v>454</v>
      </c>
      <c r="L338">
        <v>2</v>
      </c>
      <c r="M338" t="s">
        <v>46</v>
      </c>
      <c r="N338">
        <v>77</v>
      </c>
      <c r="O338">
        <v>1</v>
      </c>
      <c r="P338">
        <v>1</v>
      </c>
      <c r="Q338" t="s">
        <v>50</v>
      </c>
      <c r="R338">
        <v>1</v>
      </c>
      <c r="S338" t="s">
        <v>48</v>
      </c>
      <c r="T338">
        <v>2119</v>
      </c>
      <c r="U338">
        <v>4759</v>
      </c>
      <c r="V338">
        <v>1</v>
      </c>
      <c r="W338" t="s">
        <v>42</v>
      </c>
      <c r="X338" t="s">
        <v>35</v>
      </c>
      <c r="Y338">
        <v>11</v>
      </c>
      <c r="Z338">
        <v>3</v>
      </c>
      <c r="AA338">
        <v>4</v>
      </c>
      <c r="AB338">
        <v>80</v>
      </c>
      <c r="AC338">
        <v>0</v>
      </c>
      <c r="AD338">
        <v>7</v>
      </c>
      <c r="AE338">
        <v>4</v>
      </c>
      <c r="AF338">
        <v>2</v>
      </c>
      <c r="AG338">
        <v>7</v>
      </c>
      <c r="AH338">
        <v>7</v>
      </c>
      <c r="AI338">
        <v>0</v>
      </c>
      <c r="AJ338">
        <v>7</v>
      </c>
    </row>
    <row r="339" spans="1:36" x14ac:dyDescent="0.3">
      <c r="A339">
        <v>29</v>
      </c>
      <c r="B339">
        <f t="shared" si="5"/>
        <v>0</v>
      </c>
      <c r="C339" t="s">
        <v>43</v>
      </c>
      <c r="D339" t="s">
        <v>36</v>
      </c>
      <c r="E339">
        <v>738</v>
      </c>
      <c r="F339" t="s">
        <v>45</v>
      </c>
      <c r="G339">
        <v>9</v>
      </c>
      <c r="H339">
        <v>5</v>
      </c>
      <c r="I339" t="s">
        <v>49</v>
      </c>
      <c r="J339">
        <v>1</v>
      </c>
      <c r="K339">
        <v>455</v>
      </c>
      <c r="L339">
        <v>2</v>
      </c>
      <c r="M339" t="s">
        <v>46</v>
      </c>
      <c r="N339">
        <v>30</v>
      </c>
      <c r="O339">
        <v>2</v>
      </c>
      <c r="P339">
        <v>1</v>
      </c>
      <c r="Q339" t="s">
        <v>50</v>
      </c>
      <c r="R339">
        <v>4</v>
      </c>
      <c r="S339" t="s">
        <v>41</v>
      </c>
      <c r="T339">
        <v>3983</v>
      </c>
      <c r="U339">
        <v>7621</v>
      </c>
      <c r="V339">
        <v>0</v>
      </c>
      <c r="W339" t="s">
        <v>42</v>
      </c>
      <c r="X339" t="s">
        <v>43</v>
      </c>
      <c r="Y339">
        <v>17</v>
      </c>
      <c r="Z339">
        <v>3</v>
      </c>
      <c r="AA339">
        <v>3</v>
      </c>
      <c r="AB339">
        <v>80</v>
      </c>
      <c r="AC339">
        <v>0</v>
      </c>
      <c r="AD339">
        <v>4</v>
      </c>
      <c r="AE339">
        <v>2</v>
      </c>
      <c r="AF339">
        <v>3</v>
      </c>
      <c r="AG339">
        <v>3</v>
      </c>
      <c r="AH339">
        <v>2</v>
      </c>
      <c r="AI339">
        <v>2</v>
      </c>
      <c r="AJ339">
        <v>2</v>
      </c>
    </row>
    <row r="340" spans="1:36" x14ac:dyDescent="0.3">
      <c r="A340">
        <v>30</v>
      </c>
      <c r="B340">
        <f t="shared" si="5"/>
        <v>0</v>
      </c>
      <c r="C340" t="s">
        <v>43</v>
      </c>
      <c r="D340" t="s">
        <v>36</v>
      </c>
      <c r="E340">
        <v>570</v>
      </c>
      <c r="F340" t="s">
        <v>37</v>
      </c>
      <c r="G340">
        <v>5</v>
      </c>
      <c r="H340">
        <v>3</v>
      </c>
      <c r="I340" t="s">
        <v>59</v>
      </c>
      <c r="J340">
        <v>1</v>
      </c>
      <c r="K340">
        <v>456</v>
      </c>
      <c r="L340">
        <v>4</v>
      </c>
      <c r="M340" t="s">
        <v>39</v>
      </c>
      <c r="N340">
        <v>30</v>
      </c>
      <c r="O340">
        <v>2</v>
      </c>
      <c r="P340">
        <v>2</v>
      </c>
      <c r="Q340" t="s">
        <v>40</v>
      </c>
      <c r="R340">
        <v>3</v>
      </c>
      <c r="S340" t="s">
        <v>52</v>
      </c>
      <c r="T340">
        <v>6118</v>
      </c>
      <c r="U340">
        <v>5431</v>
      </c>
      <c r="V340">
        <v>1</v>
      </c>
      <c r="W340" t="s">
        <v>42</v>
      </c>
      <c r="X340" t="s">
        <v>43</v>
      </c>
      <c r="Y340">
        <v>13</v>
      </c>
      <c r="Z340">
        <v>3</v>
      </c>
      <c r="AA340">
        <v>3</v>
      </c>
      <c r="AB340">
        <v>80</v>
      </c>
      <c r="AC340">
        <v>3</v>
      </c>
      <c r="AD340">
        <v>10</v>
      </c>
      <c r="AE340">
        <v>2</v>
      </c>
      <c r="AF340">
        <v>3</v>
      </c>
      <c r="AG340">
        <v>10</v>
      </c>
      <c r="AH340">
        <v>9</v>
      </c>
      <c r="AI340">
        <v>1</v>
      </c>
      <c r="AJ340">
        <v>2</v>
      </c>
    </row>
    <row r="341" spans="1:36" x14ac:dyDescent="0.3">
      <c r="A341">
        <v>27</v>
      </c>
      <c r="B341">
        <f t="shared" si="5"/>
        <v>0</v>
      </c>
      <c r="C341" t="s">
        <v>43</v>
      </c>
      <c r="D341" t="s">
        <v>36</v>
      </c>
      <c r="E341">
        <v>1130</v>
      </c>
      <c r="F341" t="s">
        <v>37</v>
      </c>
      <c r="G341">
        <v>8</v>
      </c>
      <c r="H341">
        <v>4</v>
      </c>
      <c r="I341" t="s">
        <v>59</v>
      </c>
      <c r="J341">
        <v>1</v>
      </c>
      <c r="K341">
        <v>458</v>
      </c>
      <c r="L341">
        <v>2</v>
      </c>
      <c r="M341" t="s">
        <v>39</v>
      </c>
      <c r="N341">
        <v>56</v>
      </c>
      <c r="O341">
        <v>3</v>
      </c>
      <c r="P341">
        <v>2</v>
      </c>
      <c r="Q341" t="s">
        <v>40</v>
      </c>
      <c r="R341">
        <v>2</v>
      </c>
      <c r="S341" t="s">
        <v>48</v>
      </c>
      <c r="T341">
        <v>6214</v>
      </c>
      <c r="U341">
        <v>3415</v>
      </c>
      <c r="V341">
        <v>1</v>
      </c>
      <c r="W341" t="s">
        <v>42</v>
      </c>
      <c r="X341" t="s">
        <v>43</v>
      </c>
      <c r="Y341">
        <v>18</v>
      </c>
      <c r="Z341">
        <v>3</v>
      </c>
      <c r="AA341">
        <v>1</v>
      </c>
      <c r="AB341">
        <v>80</v>
      </c>
      <c r="AC341">
        <v>1</v>
      </c>
      <c r="AD341">
        <v>8</v>
      </c>
      <c r="AE341">
        <v>3</v>
      </c>
      <c r="AF341">
        <v>3</v>
      </c>
      <c r="AG341">
        <v>8</v>
      </c>
      <c r="AH341">
        <v>7</v>
      </c>
      <c r="AI341">
        <v>0</v>
      </c>
      <c r="AJ341">
        <v>7</v>
      </c>
    </row>
    <row r="342" spans="1:36" x14ac:dyDescent="0.3">
      <c r="A342">
        <v>37</v>
      </c>
      <c r="B342">
        <f t="shared" si="5"/>
        <v>0</v>
      </c>
      <c r="C342" t="s">
        <v>43</v>
      </c>
      <c r="D342" t="s">
        <v>36</v>
      </c>
      <c r="E342">
        <v>1192</v>
      </c>
      <c r="F342" t="s">
        <v>45</v>
      </c>
      <c r="G342">
        <v>5</v>
      </c>
      <c r="H342">
        <v>2</v>
      </c>
      <c r="I342" t="s">
        <v>51</v>
      </c>
      <c r="J342">
        <v>1</v>
      </c>
      <c r="K342">
        <v>460</v>
      </c>
      <c r="L342">
        <v>4</v>
      </c>
      <c r="M342" t="s">
        <v>46</v>
      </c>
      <c r="N342">
        <v>61</v>
      </c>
      <c r="O342">
        <v>3</v>
      </c>
      <c r="P342">
        <v>2</v>
      </c>
      <c r="Q342" t="s">
        <v>53</v>
      </c>
      <c r="R342">
        <v>4</v>
      </c>
      <c r="S342" t="s">
        <v>52</v>
      </c>
      <c r="T342">
        <v>6347</v>
      </c>
      <c r="U342">
        <v>23177</v>
      </c>
      <c r="V342">
        <v>7</v>
      </c>
      <c r="W342" t="s">
        <v>42</v>
      </c>
      <c r="X342" t="s">
        <v>43</v>
      </c>
      <c r="Y342">
        <v>16</v>
      </c>
      <c r="Z342">
        <v>3</v>
      </c>
      <c r="AA342">
        <v>3</v>
      </c>
      <c r="AB342">
        <v>80</v>
      </c>
      <c r="AC342">
        <v>2</v>
      </c>
      <c r="AD342">
        <v>8</v>
      </c>
      <c r="AE342">
        <v>2</v>
      </c>
      <c r="AF342">
        <v>2</v>
      </c>
      <c r="AG342">
        <v>6</v>
      </c>
      <c r="AH342">
        <v>2</v>
      </c>
      <c r="AI342">
        <v>0</v>
      </c>
      <c r="AJ342">
        <v>4</v>
      </c>
    </row>
    <row r="343" spans="1:36" x14ac:dyDescent="0.3">
      <c r="A343">
        <v>38</v>
      </c>
      <c r="B343">
        <f t="shared" si="5"/>
        <v>0</v>
      </c>
      <c r="C343" t="s">
        <v>43</v>
      </c>
      <c r="D343" t="s">
        <v>36</v>
      </c>
      <c r="E343">
        <v>343</v>
      </c>
      <c r="F343" t="s">
        <v>45</v>
      </c>
      <c r="G343">
        <v>15</v>
      </c>
      <c r="H343">
        <v>2</v>
      </c>
      <c r="I343" t="s">
        <v>38</v>
      </c>
      <c r="J343">
        <v>1</v>
      </c>
      <c r="K343">
        <v>461</v>
      </c>
      <c r="L343">
        <v>3</v>
      </c>
      <c r="M343" t="s">
        <v>46</v>
      </c>
      <c r="N343">
        <v>92</v>
      </c>
      <c r="O343">
        <v>2</v>
      </c>
      <c r="P343">
        <v>3</v>
      </c>
      <c r="Q343" t="s">
        <v>58</v>
      </c>
      <c r="R343">
        <v>4</v>
      </c>
      <c r="S343" t="s">
        <v>52</v>
      </c>
      <c r="T343">
        <v>11510</v>
      </c>
      <c r="U343">
        <v>15682</v>
      </c>
      <c r="V343">
        <v>0</v>
      </c>
      <c r="W343" t="s">
        <v>42</v>
      </c>
      <c r="X343" t="s">
        <v>35</v>
      </c>
      <c r="Y343">
        <v>14</v>
      </c>
      <c r="Z343">
        <v>3</v>
      </c>
      <c r="AA343">
        <v>2</v>
      </c>
      <c r="AB343">
        <v>80</v>
      </c>
      <c r="AC343">
        <v>1</v>
      </c>
      <c r="AD343">
        <v>12</v>
      </c>
      <c r="AE343">
        <v>3</v>
      </c>
      <c r="AF343">
        <v>3</v>
      </c>
      <c r="AG343">
        <v>11</v>
      </c>
      <c r="AH343">
        <v>10</v>
      </c>
      <c r="AI343">
        <v>2</v>
      </c>
      <c r="AJ343">
        <v>9</v>
      </c>
    </row>
    <row r="344" spans="1:36" x14ac:dyDescent="0.3">
      <c r="A344">
        <v>31</v>
      </c>
      <c r="B344">
        <f t="shared" si="5"/>
        <v>0</v>
      </c>
      <c r="C344" t="s">
        <v>43</v>
      </c>
      <c r="D344" t="s">
        <v>36</v>
      </c>
      <c r="E344">
        <v>1232</v>
      </c>
      <c r="F344" t="s">
        <v>45</v>
      </c>
      <c r="G344">
        <v>7</v>
      </c>
      <c r="H344">
        <v>4</v>
      </c>
      <c r="I344" t="s">
        <v>51</v>
      </c>
      <c r="J344">
        <v>1</v>
      </c>
      <c r="K344">
        <v>462</v>
      </c>
      <c r="L344">
        <v>3</v>
      </c>
      <c r="M344" t="s">
        <v>39</v>
      </c>
      <c r="N344">
        <v>39</v>
      </c>
      <c r="O344">
        <v>3</v>
      </c>
      <c r="P344">
        <v>3</v>
      </c>
      <c r="Q344" t="s">
        <v>53</v>
      </c>
      <c r="R344">
        <v>4</v>
      </c>
      <c r="S344" t="s">
        <v>41</v>
      </c>
      <c r="T344">
        <v>7143</v>
      </c>
      <c r="U344">
        <v>25713</v>
      </c>
      <c r="V344">
        <v>1</v>
      </c>
      <c r="W344" t="s">
        <v>42</v>
      </c>
      <c r="X344" t="s">
        <v>35</v>
      </c>
      <c r="Y344">
        <v>14</v>
      </c>
      <c r="Z344">
        <v>3</v>
      </c>
      <c r="AA344">
        <v>3</v>
      </c>
      <c r="AB344">
        <v>80</v>
      </c>
      <c r="AC344">
        <v>0</v>
      </c>
      <c r="AD344">
        <v>11</v>
      </c>
      <c r="AE344">
        <v>2</v>
      </c>
      <c r="AF344">
        <v>2</v>
      </c>
      <c r="AG344">
        <v>11</v>
      </c>
      <c r="AH344">
        <v>9</v>
      </c>
      <c r="AI344">
        <v>4</v>
      </c>
      <c r="AJ344">
        <v>10</v>
      </c>
    </row>
    <row r="345" spans="1:36" x14ac:dyDescent="0.3">
      <c r="A345">
        <v>29</v>
      </c>
      <c r="B345">
        <f t="shared" si="5"/>
        <v>0</v>
      </c>
      <c r="C345" t="s">
        <v>43</v>
      </c>
      <c r="D345" t="s">
        <v>36</v>
      </c>
      <c r="E345">
        <v>144</v>
      </c>
      <c r="F345" t="s">
        <v>37</v>
      </c>
      <c r="G345">
        <v>10</v>
      </c>
      <c r="H345">
        <v>1</v>
      </c>
      <c r="I345" t="s">
        <v>59</v>
      </c>
      <c r="J345">
        <v>1</v>
      </c>
      <c r="K345">
        <v>463</v>
      </c>
      <c r="L345">
        <v>4</v>
      </c>
      <c r="M345" t="s">
        <v>39</v>
      </c>
      <c r="N345">
        <v>39</v>
      </c>
      <c r="O345">
        <v>2</v>
      </c>
      <c r="P345">
        <v>2</v>
      </c>
      <c r="Q345" t="s">
        <v>40</v>
      </c>
      <c r="R345">
        <v>2</v>
      </c>
      <c r="S345" t="s">
        <v>52</v>
      </c>
      <c r="T345">
        <v>8268</v>
      </c>
      <c r="U345">
        <v>11866</v>
      </c>
      <c r="V345">
        <v>1</v>
      </c>
      <c r="W345" t="s">
        <v>42</v>
      </c>
      <c r="X345" t="s">
        <v>35</v>
      </c>
      <c r="Y345">
        <v>14</v>
      </c>
      <c r="Z345">
        <v>3</v>
      </c>
      <c r="AA345">
        <v>1</v>
      </c>
      <c r="AB345">
        <v>80</v>
      </c>
      <c r="AC345">
        <v>2</v>
      </c>
      <c r="AD345">
        <v>7</v>
      </c>
      <c r="AE345">
        <v>2</v>
      </c>
      <c r="AF345">
        <v>3</v>
      </c>
      <c r="AG345">
        <v>7</v>
      </c>
      <c r="AH345">
        <v>7</v>
      </c>
      <c r="AI345">
        <v>1</v>
      </c>
      <c r="AJ345">
        <v>7</v>
      </c>
    </row>
    <row r="346" spans="1:36" x14ac:dyDescent="0.3">
      <c r="A346">
        <v>35</v>
      </c>
      <c r="B346">
        <f t="shared" si="5"/>
        <v>0</v>
      </c>
      <c r="C346" t="s">
        <v>43</v>
      </c>
      <c r="D346" t="s">
        <v>36</v>
      </c>
      <c r="E346">
        <v>1296</v>
      </c>
      <c r="F346" t="s">
        <v>45</v>
      </c>
      <c r="G346">
        <v>5</v>
      </c>
      <c r="H346">
        <v>4</v>
      </c>
      <c r="I346" t="s">
        <v>60</v>
      </c>
      <c r="J346">
        <v>1</v>
      </c>
      <c r="K346">
        <v>464</v>
      </c>
      <c r="L346">
        <v>3</v>
      </c>
      <c r="M346" t="s">
        <v>46</v>
      </c>
      <c r="N346">
        <v>62</v>
      </c>
      <c r="O346">
        <v>3</v>
      </c>
      <c r="P346">
        <v>3</v>
      </c>
      <c r="Q346" t="s">
        <v>53</v>
      </c>
      <c r="R346">
        <v>2</v>
      </c>
      <c r="S346" t="s">
        <v>41</v>
      </c>
      <c r="T346">
        <v>8095</v>
      </c>
      <c r="U346">
        <v>18264</v>
      </c>
      <c r="V346">
        <v>0</v>
      </c>
      <c r="W346" t="s">
        <v>42</v>
      </c>
      <c r="X346" t="s">
        <v>43</v>
      </c>
      <c r="Y346">
        <v>13</v>
      </c>
      <c r="Z346">
        <v>3</v>
      </c>
      <c r="AA346">
        <v>4</v>
      </c>
      <c r="AB346">
        <v>80</v>
      </c>
      <c r="AC346">
        <v>0</v>
      </c>
      <c r="AD346">
        <v>17</v>
      </c>
      <c r="AE346">
        <v>5</v>
      </c>
      <c r="AF346">
        <v>3</v>
      </c>
      <c r="AG346">
        <v>16</v>
      </c>
      <c r="AH346">
        <v>6</v>
      </c>
      <c r="AI346">
        <v>0</v>
      </c>
      <c r="AJ346">
        <v>13</v>
      </c>
    </row>
    <row r="347" spans="1:36" x14ac:dyDescent="0.3">
      <c r="A347">
        <v>23</v>
      </c>
      <c r="B347">
        <f t="shared" si="5"/>
        <v>0</v>
      </c>
      <c r="C347" t="s">
        <v>43</v>
      </c>
      <c r="D347" t="s">
        <v>36</v>
      </c>
      <c r="E347">
        <v>1309</v>
      </c>
      <c r="F347" t="s">
        <v>45</v>
      </c>
      <c r="G347">
        <v>26</v>
      </c>
      <c r="H347">
        <v>1</v>
      </c>
      <c r="I347" t="s">
        <v>38</v>
      </c>
      <c r="J347">
        <v>1</v>
      </c>
      <c r="K347">
        <v>465</v>
      </c>
      <c r="L347">
        <v>3</v>
      </c>
      <c r="M347" t="s">
        <v>46</v>
      </c>
      <c r="N347">
        <v>83</v>
      </c>
      <c r="O347">
        <v>3</v>
      </c>
      <c r="P347">
        <v>1</v>
      </c>
      <c r="Q347" t="s">
        <v>47</v>
      </c>
      <c r="R347">
        <v>4</v>
      </c>
      <c r="S347" t="s">
        <v>52</v>
      </c>
      <c r="T347">
        <v>2904</v>
      </c>
      <c r="U347">
        <v>16092</v>
      </c>
      <c r="V347">
        <v>1</v>
      </c>
      <c r="W347" t="s">
        <v>42</v>
      </c>
      <c r="X347" t="s">
        <v>43</v>
      </c>
      <c r="Y347">
        <v>12</v>
      </c>
      <c r="Z347">
        <v>3</v>
      </c>
      <c r="AA347">
        <v>3</v>
      </c>
      <c r="AB347">
        <v>80</v>
      </c>
      <c r="AC347">
        <v>2</v>
      </c>
      <c r="AD347">
        <v>4</v>
      </c>
      <c r="AE347">
        <v>2</v>
      </c>
      <c r="AF347">
        <v>2</v>
      </c>
      <c r="AG347">
        <v>4</v>
      </c>
      <c r="AH347">
        <v>2</v>
      </c>
      <c r="AI347">
        <v>0</v>
      </c>
      <c r="AJ347">
        <v>2</v>
      </c>
    </row>
    <row r="348" spans="1:36" x14ac:dyDescent="0.3">
      <c r="A348">
        <v>41</v>
      </c>
      <c r="B348">
        <f t="shared" si="5"/>
        <v>0</v>
      </c>
      <c r="C348" t="s">
        <v>43</v>
      </c>
      <c r="D348" t="s">
        <v>36</v>
      </c>
      <c r="E348">
        <v>483</v>
      </c>
      <c r="F348" t="s">
        <v>45</v>
      </c>
      <c r="G348">
        <v>6</v>
      </c>
      <c r="H348">
        <v>3</v>
      </c>
      <c r="I348" t="s">
        <v>51</v>
      </c>
      <c r="J348">
        <v>1</v>
      </c>
      <c r="K348">
        <v>466</v>
      </c>
      <c r="L348">
        <v>4</v>
      </c>
      <c r="M348" t="s">
        <v>46</v>
      </c>
      <c r="N348">
        <v>95</v>
      </c>
      <c r="O348">
        <v>2</v>
      </c>
      <c r="P348">
        <v>2</v>
      </c>
      <c r="Q348" t="s">
        <v>53</v>
      </c>
      <c r="R348">
        <v>2</v>
      </c>
      <c r="S348" t="s">
        <v>41</v>
      </c>
      <c r="T348">
        <v>6032</v>
      </c>
      <c r="U348">
        <v>10110</v>
      </c>
      <c r="V348">
        <v>6</v>
      </c>
      <c r="W348" t="s">
        <v>42</v>
      </c>
      <c r="X348" t="s">
        <v>35</v>
      </c>
      <c r="Y348">
        <v>15</v>
      </c>
      <c r="Z348">
        <v>3</v>
      </c>
      <c r="AA348">
        <v>4</v>
      </c>
      <c r="AB348">
        <v>80</v>
      </c>
      <c r="AC348">
        <v>0</v>
      </c>
      <c r="AD348">
        <v>8</v>
      </c>
      <c r="AE348">
        <v>3</v>
      </c>
      <c r="AF348">
        <v>3</v>
      </c>
      <c r="AG348">
        <v>5</v>
      </c>
      <c r="AH348">
        <v>4</v>
      </c>
      <c r="AI348">
        <v>1</v>
      </c>
      <c r="AJ348">
        <v>2</v>
      </c>
    </row>
    <row r="349" spans="1:36" x14ac:dyDescent="0.3">
      <c r="A349">
        <v>47</v>
      </c>
      <c r="B349">
        <f t="shared" si="5"/>
        <v>0</v>
      </c>
      <c r="C349" t="s">
        <v>43</v>
      </c>
      <c r="D349" t="s">
        <v>44</v>
      </c>
      <c r="E349">
        <v>1309</v>
      </c>
      <c r="F349" t="s">
        <v>37</v>
      </c>
      <c r="G349">
        <v>4</v>
      </c>
      <c r="H349">
        <v>1</v>
      </c>
      <c r="I349" t="s">
        <v>51</v>
      </c>
      <c r="J349">
        <v>1</v>
      </c>
      <c r="K349">
        <v>467</v>
      </c>
      <c r="L349">
        <v>2</v>
      </c>
      <c r="M349" t="s">
        <v>46</v>
      </c>
      <c r="N349">
        <v>99</v>
      </c>
      <c r="O349">
        <v>3</v>
      </c>
      <c r="P349">
        <v>2</v>
      </c>
      <c r="Q349" t="s">
        <v>57</v>
      </c>
      <c r="R349">
        <v>3</v>
      </c>
      <c r="S349" t="s">
        <v>41</v>
      </c>
      <c r="T349">
        <v>2976</v>
      </c>
      <c r="U349">
        <v>25751</v>
      </c>
      <c r="V349">
        <v>3</v>
      </c>
      <c r="W349" t="s">
        <v>42</v>
      </c>
      <c r="X349" t="s">
        <v>43</v>
      </c>
      <c r="Y349">
        <v>19</v>
      </c>
      <c r="Z349">
        <v>3</v>
      </c>
      <c r="AA349">
        <v>1</v>
      </c>
      <c r="AB349">
        <v>80</v>
      </c>
      <c r="AC349">
        <v>0</v>
      </c>
      <c r="AD349">
        <v>5</v>
      </c>
      <c r="AE349">
        <v>3</v>
      </c>
      <c r="AF349">
        <v>3</v>
      </c>
      <c r="AG349">
        <v>0</v>
      </c>
      <c r="AH349">
        <v>0</v>
      </c>
      <c r="AI349">
        <v>0</v>
      </c>
      <c r="AJ349">
        <v>0</v>
      </c>
    </row>
    <row r="350" spans="1:36" x14ac:dyDescent="0.3">
      <c r="A350">
        <v>42</v>
      </c>
      <c r="B350">
        <f t="shared" si="5"/>
        <v>0</v>
      </c>
      <c r="C350" t="s">
        <v>43</v>
      </c>
      <c r="D350" t="s">
        <v>36</v>
      </c>
      <c r="E350">
        <v>810</v>
      </c>
      <c r="F350" t="s">
        <v>45</v>
      </c>
      <c r="G350">
        <v>23</v>
      </c>
      <c r="H350">
        <v>5</v>
      </c>
      <c r="I350" t="s">
        <v>38</v>
      </c>
      <c r="J350">
        <v>1</v>
      </c>
      <c r="K350">
        <v>468</v>
      </c>
      <c r="L350">
        <v>1</v>
      </c>
      <c r="M350" t="s">
        <v>39</v>
      </c>
      <c r="N350">
        <v>44</v>
      </c>
      <c r="O350">
        <v>3</v>
      </c>
      <c r="P350">
        <v>4</v>
      </c>
      <c r="Q350" t="s">
        <v>58</v>
      </c>
      <c r="R350">
        <v>4</v>
      </c>
      <c r="S350" t="s">
        <v>41</v>
      </c>
      <c r="T350">
        <v>15992</v>
      </c>
      <c r="U350">
        <v>15901</v>
      </c>
      <c r="V350">
        <v>2</v>
      </c>
      <c r="W350" t="s">
        <v>42</v>
      </c>
      <c r="X350" t="s">
        <v>43</v>
      </c>
      <c r="Y350">
        <v>14</v>
      </c>
      <c r="Z350">
        <v>3</v>
      </c>
      <c r="AA350">
        <v>2</v>
      </c>
      <c r="AB350">
        <v>80</v>
      </c>
      <c r="AC350">
        <v>0</v>
      </c>
      <c r="AD350">
        <v>16</v>
      </c>
      <c r="AE350">
        <v>2</v>
      </c>
      <c r="AF350">
        <v>3</v>
      </c>
      <c r="AG350">
        <v>1</v>
      </c>
      <c r="AH350">
        <v>0</v>
      </c>
      <c r="AI350">
        <v>0</v>
      </c>
      <c r="AJ350">
        <v>0</v>
      </c>
    </row>
    <row r="351" spans="1:36" x14ac:dyDescent="0.3">
      <c r="A351">
        <v>29</v>
      </c>
      <c r="B351">
        <f t="shared" si="5"/>
        <v>0</v>
      </c>
      <c r="C351" t="s">
        <v>43</v>
      </c>
      <c r="D351" t="s">
        <v>55</v>
      </c>
      <c r="E351">
        <v>746</v>
      </c>
      <c r="F351" t="s">
        <v>37</v>
      </c>
      <c r="G351">
        <v>2</v>
      </c>
      <c r="H351">
        <v>3</v>
      </c>
      <c r="I351" t="s">
        <v>38</v>
      </c>
      <c r="J351">
        <v>1</v>
      </c>
      <c r="K351">
        <v>469</v>
      </c>
      <c r="L351">
        <v>4</v>
      </c>
      <c r="M351" t="s">
        <v>46</v>
      </c>
      <c r="N351">
        <v>61</v>
      </c>
      <c r="O351">
        <v>3</v>
      </c>
      <c r="P351">
        <v>2</v>
      </c>
      <c r="Q351" t="s">
        <v>40</v>
      </c>
      <c r="R351">
        <v>3</v>
      </c>
      <c r="S351" t="s">
        <v>48</v>
      </c>
      <c r="T351">
        <v>4649</v>
      </c>
      <c r="U351">
        <v>16928</v>
      </c>
      <c r="V351">
        <v>1</v>
      </c>
      <c r="W351" t="s">
        <v>42</v>
      </c>
      <c r="X351" t="s">
        <v>43</v>
      </c>
      <c r="Y351">
        <v>14</v>
      </c>
      <c r="Z351">
        <v>3</v>
      </c>
      <c r="AA351">
        <v>1</v>
      </c>
      <c r="AB351">
        <v>80</v>
      </c>
      <c r="AC351">
        <v>1</v>
      </c>
      <c r="AD351">
        <v>4</v>
      </c>
      <c r="AE351">
        <v>3</v>
      </c>
      <c r="AF351">
        <v>2</v>
      </c>
      <c r="AG351">
        <v>4</v>
      </c>
      <c r="AH351">
        <v>3</v>
      </c>
      <c r="AI351">
        <v>0</v>
      </c>
      <c r="AJ351">
        <v>2</v>
      </c>
    </row>
    <row r="352" spans="1:36" x14ac:dyDescent="0.3">
      <c r="A352">
        <v>42</v>
      </c>
      <c r="B352">
        <f t="shared" si="5"/>
        <v>0</v>
      </c>
      <c r="C352" t="s">
        <v>43</v>
      </c>
      <c r="D352" t="s">
        <v>36</v>
      </c>
      <c r="E352">
        <v>544</v>
      </c>
      <c r="F352" t="s">
        <v>61</v>
      </c>
      <c r="G352">
        <v>2</v>
      </c>
      <c r="H352">
        <v>1</v>
      </c>
      <c r="I352" t="s">
        <v>60</v>
      </c>
      <c r="J352">
        <v>1</v>
      </c>
      <c r="K352">
        <v>470</v>
      </c>
      <c r="L352">
        <v>3</v>
      </c>
      <c r="M352" t="s">
        <v>46</v>
      </c>
      <c r="N352">
        <v>52</v>
      </c>
      <c r="O352">
        <v>3</v>
      </c>
      <c r="P352">
        <v>1</v>
      </c>
      <c r="Q352" t="s">
        <v>61</v>
      </c>
      <c r="R352">
        <v>3</v>
      </c>
      <c r="S352" t="s">
        <v>52</v>
      </c>
      <c r="T352">
        <v>2696</v>
      </c>
      <c r="U352">
        <v>24017</v>
      </c>
      <c r="V352">
        <v>0</v>
      </c>
      <c r="W352" t="s">
        <v>42</v>
      </c>
      <c r="X352" t="s">
        <v>35</v>
      </c>
      <c r="Y352">
        <v>11</v>
      </c>
      <c r="Z352">
        <v>3</v>
      </c>
      <c r="AA352">
        <v>3</v>
      </c>
      <c r="AB352">
        <v>80</v>
      </c>
      <c r="AC352">
        <v>1</v>
      </c>
      <c r="AD352">
        <v>4</v>
      </c>
      <c r="AE352">
        <v>5</v>
      </c>
      <c r="AF352">
        <v>3</v>
      </c>
      <c r="AG352">
        <v>3</v>
      </c>
      <c r="AH352">
        <v>2</v>
      </c>
      <c r="AI352">
        <v>1</v>
      </c>
      <c r="AJ352">
        <v>0</v>
      </c>
    </row>
    <row r="353" spans="1:36" x14ac:dyDescent="0.3">
      <c r="A353">
        <v>32</v>
      </c>
      <c r="B353">
        <f t="shared" si="5"/>
        <v>0</v>
      </c>
      <c r="C353" t="s">
        <v>43</v>
      </c>
      <c r="D353" t="s">
        <v>36</v>
      </c>
      <c r="E353">
        <v>1062</v>
      </c>
      <c r="F353" t="s">
        <v>45</v>
      </c>
      <c r="G353">
        <v>2</v>
      </c>
      <c r="H353">
        <v>3</v>
      </c>
      <c r="I353" t="s">
        <v>51</v>
      </c>
      <c r="J353">
        <v>1</v>
      </c>
      <c r="K353">
        <v>471</v>
      </c>
      <c r="L353">
        <v>3</v>
      </c>
      <c r="M353" t="s">
        <v>39</v>
      </c>
      <c r="N353">
        <v>75</v>
      </c>
      <c r="O353">
        <v>3</v>
      </c>
      <c r="P353">
        <v>1</v>
      </c>
      <c r="Q353" t="s">
        <v>50</v>
      </c>
      <c r="R353">
        <v>2</v>
      </c>
      <c r="S353" t="s">
        <v>48</v>
      </c>
      <c r="T353">
        <v>2370</v>
      </c>
      <c r="U353">
        <v>3956</v>
      </c>
      <c r="V353">
        <v>1</v>
      </c>
      <c r="W353" t="s">
        <v>42</v>
      </c>
      <c r="X353" t="s">
        <v>43</v>
      </c>
      <c r="Y353">
        <v>13</v>
      </c>
      <c r="Z353">
        <v>3</v>
      </c>
      <c r="AA353">
        <v>3</v>
      </c>
      <c r="AB353">
        <v>80</v>
      </c>
      <c r="AC353">
        <v>1</v>
      </c>
      <c r="AD353">
        <v>8</v>
      </c>
      <c r="AE353">
        <v>4</v>
      </c>
      <c r="AF353">
        <v>3</v>
      </c>
      <c r="AG353">
        <v>8</v>
      </c>
      <c r="AH353">
        <v>0</v>
      </c>
      <c r="AI353">
        <v>0</v>
      </c>
      <c r="AJ353">
        <v>7</v>
      </c>
    </row>
    <row r="354" spans="1:36" x14ac:dyDescent="0.3">
      <c r="A354">
        <v>48</v>
      </c>
      <c r="B354">
        <f t="shared" si="5"/>
        <v>0</v>
      </c>
      <c r="C354" t="s">
        <v>43</v>
      </c>
      <c r="D354" t="s">
        <v>36</v>
      </c>
      <c r="E354">
        <v>530</v>
      </c>
      <c r="F354" t="s">
        <v>37</v>
      </c>
      <c r="G354">
        <v>29</v>
      </c>
      <c r="H354">
        <v>1</v>
      </c>
      <c r="I354" t="s">
        <v>51</v>
      </c>
      <c r="J354">
        <v>1</v>
      </c>
      <c r="K354">
        <v>473</v>
      </c>
      <c r="L354">
        <v>1</v>
      </c>
      <c r="M354" t="s">
        <v>39</v>
      </c>
      <c r="N354">
        <v>91</v>
      </c>
      <c r="O354">
        <v>3</v>
      </c>
      <c r="P354">
        <v>3</v>
      </c>
      <c r="Q354" t="s">
        <v>56</v>
      </c>
      <c r="R354">
        <v>3</v>
      </c>
      <c r="S354" t="s">
        <v>48</v>
      </c>
      <c r="T354">
        <v>12504</v>
      </c>
      <c r="U354">
        <v>23978</v>
      </c>
      <c r="V354">
        <v>3</v>
      </c>
      <c r="W354" t="s">
        <v>42</v>
      </c>
      <c r="X354" t="s">
        <v>43</v>
      </c>
      <c r="Y354">
        <v>21</v>
      </c>
      <c r="Z354">
        <v>4</v>
      </c>
      <c r="AA354">
        <v>2</v>
      </c>
      <c r="AB354">
        <v>80</v>
      </c>
      <c r="AC354">
        <v>1</v>
      </c>
      <c r="AD354">
        <v>15</v>
      </c>
      <c r="AE354">
        <v>3</v>
      </c>
      <c r="AF354">
        <v>1</v>
      </c>
      <c r="AG354">
        <v>0</v>
      </c>
      <c r="AH354">
        <v>0</v>
      </c>
      <c r="AI354">
        <v>0</v>
      </c>
      <c r="AJ354">
        <v>0</v>
      </c>
    </row>
    <row r="355" spans="1:36" x14ac:dyDescent="0.3">
      <c r="A355">
        <v>37</v>
      </c>
      <c r="B355">
        <f t="shared" si="5"/>
        <v>0</v>
      </c>
      <c r="C355" t="s">
        <v>43</v>
      </c>
      <c r="D355" t="s">
        <v>36</v>
      </c>
      <c r="E355">
        <v>1319</v>
      </c>
      <c r="F355" t="s">
        <v>45</v>
      </c>
      <c r="G355">
        <v>6</v>
      </c>
      <c r="H355">
        <v>3</v>
      </c>
      <c r="I355" t="s">
        <v>51</v>
      </c>
      <c r="J355">
        <v>1</v>
      </c>
      <c r="K355">
        <v>474</v>
      </c>
      <c r="L355">
        <v>3</v>
      </c>
      <c r="M355" t="s">
        <v>46</v>
      </c>
      <c r="N355">
        <v>51</v>
      </c>
      <c r="O355">
        <v>4</v>
      </c>
      <c r="P355">
        <v>2</v>
      </c>
      <c r="Q355" t="s">
        <v>47</v>
      </c>
      <c r="R355">
        <v>1</v>
      </c>
      <c r="S355" t="s">
        <v>52</v>
      </c>
      <c r="T355">
        <v>5974</v>
      </c>
      <c r="U355">
        <v>17001</v>
      </c>
      <c r="V355">
        <v>4</v>
      </c>
      <c r="W355" t="s">
        <v>42</v>
      </c>
      <c r="X355" t="s">
        <v>35</v>
      </c>
      <c r="Y355">
        <v>13</v>
      </c>
      <c r="Z355">
        <v>3</v>
      </c>
      <c r="AA355">
        <v>1</v>
      </c>
      <c r="AB355">
        <v>80</v>
      </c>
      <c r="AC355">
        <v>2</v>
      </c>
      <c r="AD355">
        <v>13</v>
      </c>
      <c r="AE355">
        <v>2</v>
      </c>
      <c r="AF355">
        <v>3</v>
      </c>
      <c r="AG355">
        <v>7</v>
      </c>
      <c r="AH355">
        <v>7</v>
      </c>
      <c r="AI355">
        <v>6</v>
      </c>
      <c r="AJ355">
        <v>7</v>
      </c>
    </row>
    <row r="356" spans="1:36" x14ac:dyDescent="0.3">
      <c r="A356">
        <v>30</v>
      </c>
      <c r="B356">
        <f t="shared" si="5"/>
        <v>0</v>
      </c>
      <c r="C356" t="s">
        <v>43</v>
      </c>
      <c r="D356" t="s">
        <v>55</v>
      </c>
      <c r="E356">
        <v>641</v>
      </c>
      <c r="F356" t="s">
        <v>37</v>
      </c>
      <c r="G356">
        <v>25</v>
      </c>
      <c r="H356">
        <v>2</v>
      </c>
      <c r="I356" t="s">
        <v>60</v>
      </c>
      <c r="J356">
        <v>1</v>
      </c>
      <c r="K356">
        <v>475</v>
      </c>
      <c r="L356">
        <v>4</v>
      </c>
      <c r="M356" t="s">
        <v>39</v>
      </c>
      <c r="N356">
        <v>85</v>
      </c>
      <c r="O356">
        <v>3</v>
      </c>
      <c r="P356">
        <v>2</v>
      </c>
      <c r="Q356" t="s">
        <v>40</v>
      </c>
      <c r="R356">
        <v>3</v>
      </c>
      <c r="S356" t="s">
        <v>48</v>
      </c>
      <c r="T356">
        <v>4736</v>
      </c>
      <c r="U356">
        <v>6069</v>
      </c>
      <c r="V356">
        <v>7</v>
      </c>
      <c r="W356" t="s">
        <v>42</v>
      </c>
      <c r="X356" t="s">
        <v>35</v>
      </c>
      <c r="Y356">
        <v>12</v>
      </c>
      <c r="Z356">
        <v>3</v>
      </c>
      <c r="AA356">
        <v>2</v>
      </c>
      <c r="AB356">
        <v>80</v>
      </c>
      <c r="AC356">
        <v>1</v>
      </c>
      <c r="AD356">
        <v>4</v>
      </c>
      <c r="AE356">
        <v>2</v>
      </c>
      <c r="AF356">
        <v>4</v>
      </c>
      <c r="AG356">
        <v>2</v>
      </c>
      <c r="AH356">
        <v>2</v>
      </c>
      <c r="AI356">
        <v>2</v>
      </c>
      <c r="AJ356">
        <v>2</v>
      </c>
    </row>
    <row r="357" spans="1:36" x14ac:dyDescent="0.3">
      <c r="A357">
        <v>26</v>
      </c>
      <c r="B357">
        <f t="shared" si="5"/>
        <v>0</v>
      </c>
      <c r="C357" t="s">
        <v>43</v>
      </c>
      <c r="D357" t="s">
        <v>36</v>
      </c>
      <c r="E357">
        <v>933</v>
      </c>
      <c r="F357" t="s">
        <v>37</v>
      </c>
      <c r="G357">
        <v>1</v>
      </c>
      <c r="H357">
        <v>3</v>
      </c>
      <c r="I357" t="s">
        <v>38</v>
      </c>
      <c r="J357">
        <v>1</v>
      </c>
      <c r="K357">
        <v>476</v>
      </c>
      <c r="L357">
        <v>3</v>
      </c>
      <c r="M357" t="s">
        <v>46</v>
      </c>
      <c r="N357">
        <v>57</v>
      </c>
      <c r="O357">
        <v>3</v>
      </c>
      <c r="P357">
        <v>2</v>
      </c>
      <c r="Q357" t="s">
        <v>40</v>
      </c>
      <c r="R357">
        <v>3</v>
      </c>
      <c r="S357" t="s">
        <v>48</v>
      </c>
      <c r="T357">
        <v>5296</v>
      </c>
      <c r="U357">
        <v>20156</v>
      </c>
      <c r="V357">
        <v>1</v>
      </c>
      <c r="W357" t="s">
        <v>42</v>
      </c>
      <c r="X357" t="s">
        <v>43</v>
      </c>
      <c r="Y357">
        <v>17</v>
      </c>
      <c r="Z357">
        <v>3</v>
      </c>
      <c r="AA357">
        <v>2</v>
      </c>
      <c r="AB357">
        <v>80</v>
      </c>
      <c r="AC357">
        <v>1</v>
      </c>
      <c r="AD357">
        <v>8</v>
      </c>
      <c r="AE357">
        <v>3</v>
      </c>
      <c r="AF357">
        <v>3</v>
      </c>
      <c r="AG357">
        <v>8</v>
      </c>
      <c r="AH357">
        <v>7</v>
      </c>
      <c r="AI357">
        <v>7</v>
      </c>
      <c r="AJ357">
        <v>7</v>
      </c>
    </row>
    <row r="358" spans="1:36" x14ac:dyDescent="0.3">
      <c r="A358">
        <v>42</v>
      </c>
      <c r="B358">
        <f t="shared" si="5"/>
        <v>0</v>
      </c>
      <c r="C358" t="s">
        <v>43</v>
      </c>
      <c r="D358" t="s">
        <v>36</v>
      </c>
      <c r="E358">
        <v>1332</v>
      </c>
      <c r="F358" t="s">
        <v>45</v>
      </c>
      <c r="G358">
        <v>2</v>
      </c>
      <c r="H358">
        <v>4</v>
      </c>
      <c r="I358" t="s">
        <v>49</v>
      </c>
      <c r="J358">
        <v>1</v>
      </c>
      <c r="K358">
        <v>477</v>
      </c>
      <c r="L358">
        <v>1</v>
      </c>
      <c r="M358" t="s">
        <v>46</v>
      </c>
      <c r="N358">
        <v>98</v>
      </c>
      <c r="O358">
        <v>2</v>
      </c>
      <c r="P358">
        <v>2</v>
      </c>
      <c r="Q358" t="s">
        <v>54</v>
      </c>
      <c r="R358">
        <v>4</v>
      </c>
      <c r="S358" t="s">
        <v>41</v>
      </c>
      <c r="T358">
        <v>6781</v>
      </c>
      <c r="U358">
        <v>17078</v>
      </c>
      <c r="V358">
        <v>3</v>
      </c>
      <c r="W358" t="s">
        <v>42</v>
      </c>
      <c r="X358" t="s">
        <v>43</v>
      </c>
      <c r="Y358">
        <v>23</v>
      </c>
      <c r="Z358">
        <v>4</v>
      </c>
      <c r="AA358">
        <v>2</v>
      </c>
      <c r="AB358">
        <v>80</v>
      </c>
      <c r="AC358">
        <v>0</v>
      </c>
      <c r="AD358">
        <v>14</v>
      </c>
      <c r="AE358">
        <v>6</v>
      </c>
      <c r="AF358">
        <v>3</v>
      </c>
      <c r="AG358">
        <v>1</v>
      </c>
      <c r="AH358">
        <v>0</v>
      </c>
      <c r="AI358">
        <v>0</v>
      </c>
      <c r="AJ358">
        <v>0</v>
      </c>
    </row>
    <row r="359" spans="1:36" x14ac:dyDescent="0.3">
      <c r="A359">
        <v>21</v>
      </c>
      <c r="B359">
        <f t="shared" si="5"/>
        <v>1</v>
      </c>
      <c r="C359" t="s">
        <v>35</v>
      </c>
      <c r="D359" t="s">
        <v>44</v>
      </c>
      <c r="E359">
        <v>756</v>
      </c>
      <c r="F359" t="s">
        <v>37</v>
      </c>
      <c r="G359">
        <v>1</v>
      </c>
      <c r="H359">
        <v>1</v>
      </c>
      <c r="I359" t="s">
        <v>60</v>
      </c>
      <c r="J359">
        <v>1</v>
      </c>
      <c r="K359">
        <v>478</v>
      </c>
      <c r="L359">
        <v>1</v>
      </c>
      <c r="M359" t="s">
        <v>39</v>
      </c>
      <c r="N359">
        <v>99</v>
      </c>
      <c r="O359">
        <v>2</v>
      </c>
      <c r="P359">
        <v>1</v>
      </c>
      <c r="Q359" t="s">
        <v>57</v>
      </c>
      <c r="R359">
        <v>2</v>
      </c>
      <c r="S359" t="s">
        <v>41</v>
      </c>
      <c r="T359">
        <v>2174</v>
      </c>
      <c r="U359">
        <v>9150</v>
      </c>
      <c r="V359">
        <v>1</v>
      </c>
      <c r="W359" t="s">
        <v>42</v>
      </c>
      <c r="X359" t="s">
        <v>35</v>
      </c>
      <c r="Y359">
        <v>11</v>
      </c>
      <c r="Z359">
        <v>3</v>
      </c>
      <c r="AA359">
        <v>3</v>
      </c>
      <c r="AB359">
        <v>80</v>
      </c>
      <c r="AC359">
        <v>0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1</v>
      </c>
      <c r="AJ359">
        <v>2</v>
      </c>
    </row>
    <row r="360" spans="1:36" x14ac:dyDescent="0.3">
      <c r="A360">
        <v>36</v>
      </c>
      <c r="B360">
        <f t="shared" si="5"/>
        <v>0</v>
      </c>
      <c r="C360" t="s">
        <v>43</v>
      </c>
      <c r="D360" t="s">
        <v>55</v>
      </c>
      <c r="E360">
        <v>845</v>
      </c>
      <c r="F360" t="s">
        <v>37</v>
      </c>
      <c r="G360">
        <v>1</v>
      </c>
      <c r="H360">
        <v>5</v>
      </c>
      <c r="I360" t="s">
        <v>51</v>
      </c>
      <c r="J360">
        <v>1</v>
      </c>
      <c r="K360">
        <v>479</v>
      </c>
      <c r="L360">
        <v>4</v>
      </c>
      <c r="M360" t="s">
        <v>39</v>
      </c>
      <c r="N360">
        <v>45</v>
      </c>
      <c r="O360">
        <v>3</v>
      </c>
      <c r="P360">
        <v>2</v>
      </c>
      <c r="Q360" t="s">
        <v>40</v>
      </c>
      <c r="R360">
        <v>4</v>
      </c>
      <c r="S360" t="s">
        <v>41</v>
      </c>
      <c r="T360">
        <v>6653</v>
      </c>
      <c r="U360">
        <v>15276</v>
      </c>
      <c r="V360">
        <v>4</v>
      </c>
      <c r="W360" t="s">
        <v>42</v>
      </c>
      <c r="X360" t="s">
        <v>43</v>
      </c>
      <c r="Y360">
        <v>15</v>
      </c>
      <c r="Z360">
        <v>3</v>
      </c>
      <c r="AA360">
        <v>2</v>
      </c>
      <c r="AB360">
        <v>80</v>
      </c>
      <c r="AC360">
        <v>0</v>
      </c>
      <c r="AD360">
        <v>7</v>
      </c>
      <c r="AE360">
        <v>6</v>
      </c>
      <c r="AF360">
        <v>3</v>
      </c>
      <c r="AG360">
        <v>1</v>
      </c>
      <c r="AH360">
        <v>0</v>
      </c>
      <c r="AI360">
        <v>0</v>
      </c>
      <c r="AJ360">
        <v>0</v>
      </c>
    </row>
    <row r="361" spans="1:36" x14ac:dyDescent="0.3">
      <c r="A361">
        <v>36</v>
      </c>
      <c r="B361">
        <f t="shared" si="5"/>
        <v>0</v>
      </c>
      <c r="C361" t="s">
        <v>43</v>
      </c>
      <c r="D361" t="s">
        <v>44</v>
      </c>
      <c r="E361">
        <v>541</v>
      </c>
      <c r="F361" t="s">
        <v>37</v>
      </c>
      <c r="G361">
        <v>3</v>
      </c>
      <c r="H361">
        <v>4</v>
      </c>
      <c r="I361" t="s">
        <v>51</v>
      </c>
      <c r="J361">
        <v>1</v>
      </c>
      <c r="K361">
        <v>481</v>
      </c>
      <c r="L361">
        <v>1</v>
      </c>
      <c r="M361" t="s">
        <v>46</v>
      </c>
      <c r="N361">
        <v>48</v>
      </c>
      <c r="O361">
        <v>2</v>
      </c>
      <c r="P361">
        <v>3</v>
      </c>
      <c r="Q361" t="s">
        <v>40</v>
      </c>
      <c r="R361">
        <v>4</v>
      </c>
      <c r="S361" t="s">
        <v>48</v>
      </c>
      <c r="T361">
        <v>9699</v>
      </c>
      <c r="U361">
        <v>7246</v>
      </c>
      <c r="V361">
        <v>4</v>
      </c>
      <c r="W361" t="s">
        <v>42</v>
      </c>
      <c r="X361" t="s">
        <v>43</v>
      </c>
      <c r="Y361">
        <v>11</v>
      </c>
      <c r="Z361">
        <v>3</v>
      </c>
      <c r="AA361">
        <v>1</v>
      </c>
      <c r="AB361">
        <v>80</v>
      </c>
      <c r="AC361">
        <v>1</v>
      </c>
      <c r="AD361">
        <v>16</v>
      </c>
      <c r="AE361">
        <v>2</v>
      </c>
      <c r="AF361">
        <v>3</v>
      </c>
      <c r="AG361">
        <v>13</v>
      </c>
      <c r="AH361">
        <v>9</v>
      </c>
      <c r="AI361">
        <v>1</v>
      </c>
      <c r="AJ361">
        <v>12</v>
      </c>
    </row>
    <row r="362" spans="1:36" x14ac:dyDescent="0.3">
      <c r="A362">
        <v>57</v>
      </c>
      <c r="B362">
        <f t="shared" si="5"/>
        <v>0</v>
      </c>
      <c r="C362" t="s">
        <v>43</v>
      </c>
      <c r="D362" t="s">
        <v>36</v>
      </c>
      <c r="E362">
        <v>593</v>
      </c>
      <c r="F362" t="s">
        <v>45</v>
      </c>
      <c r="G362">
        <v>1</v>
      </c>
      <c r="H362">
        <v>4</v>
      </c>
      <c r="I362" t="s">
        <v>51</v>
      </c>
      <c r="J362">
        <v>1</v>
      </c>
      <c r="K362">
        <v>482</v>
      </c>
      <c r="L362">
        <v>4</v>
      </c>
      <c r="M362" t="s">
        <v>46</v>
      </c>
      <c r="N362">
        <v>88</v>
      </c>
      <c r="O362">
        <v>3</v>
      </c>
      <c r="P362">
        <v>2</v>
      </c>
      <c r="Q362" t="s">
        <v>54</v>
      </c>
      <c r="R362">
        <v>3</v>
      </c>
      <c r="S362" t="s">
        <v>48</v>
      </c>
      <c r="T362">
        <v>6755</v>
      </c>
      <c r="U362">
        <v>2967</v>
      </c>
      <c r="V362">
        <v>2</v>
      </c>
      <c r="W362" t="s">
        <v>42</v>
      </c>
      <c r="X362" t="s">
        <v>43</v>
      </c>
      <c r="Y362">
        <v>11</v>
      </c>
      <c r="Z362">
        <v>3</v>
      </c>
      <c r="AA362">
        <v>3</v>
      </c>
      <c r="AB362">
        <v>80</v>
      </c>
      <c r="AC362">
        <v>0</v>
      </c>
      <c r="AD362">
        <v>15</v>
      </c>
      <c r="AE362">
        <v>2</v>
      </c>
      <c r="AF362">
        <v>3</v>
      </c>
      <c r="AG362">
        <v>3</v>
      </c>
      <c r="AH362">
        <v>2</v>
      </c>
      <c r="AI362">
        <v>1</v>
      </c>
      <c r="AJ362">
        <v>2</v>
      </c>
    </row>
    <row r="363" spans="1:36" x14ac:dyDescent="0.3">
      <c r="A363">
        <v>40</v>
      </c>
      <c r="B363">
        <f t="shared" si="5"/>
        <v>0</v>
      </c>
      <c r="C363" t="s">
        <v>43</v>
      </c>
      <c r="D363" t="s">
        <v>36</v>
      </c>
      <c r="E363">
        <v>1171</v>
      </c>
      <c r="F363" t="s">
        <v>45</v>
      </c>
      <c r="G363">
        <v>10</v>
      </c>
      <c r="H363">
        <v>4</v>
      </c>
      <c r="I363" t="s">
        <v>38</v>
      </c>
      <c r="J363">
        <v>1</v>
      </c>
      <c r="K363">
        <v>483</v>
      </c>
      <c r="L363">
        <v>4</v>
      </c>
      <c r="M363" t="s">
        <v>39</v>
      </c>
      <c r="N363">
        <v>46</v>
      </c>
      <c r="O363">
        <v>4</v>
      </c>
      <c r="P363">
        <v>1</v>
      </c>
      <c r="Q363" t="s">
        <v>50</v>
      </c>
      <c r="R363">
        <v>3</v>
      </c>
      <c r="S363" t="s">
        <v>48</v>
      </c>
      <c r="T363">
        <v>2213</v>
      </c>
      <c r="U363">
        <v>22495</v>
      </c>
      <c r="V363">
        <v>3</v>
      </c>
      <c r="W363" t="s">
        <v>42</v>
      </c>
      <c r="X363" t="s">
        <v>35</v>
      </c>
      <c r="Y363">
        <v>13</v>
      </c>
      <c r="Z363">
        <v>3</v>
      </c>
      <c r="AA363">
        <v>3</v>
      </c>
      <c r="AB363">
        <v>80</v>
      </c>
      <c r="AC363">
        <v>1</v>
      </c>
      <c r="AD363">
        <v>10</v>
      </c>
      <c r="AE363">
        <v>3</v>
      </c>
      <c r="AF363">
        <v>3</v>
      </c>
      <c r="AG363">
        <v>7</v>
      </c>
      <c r="AH363">
        <v>7</v>
      </c>
      <c r="AI363">
        <v>1</v>
      </c>
      <c r="AJ363">
        <v>7</v>
      </c>
    </row>
    <row r="364" spans="1:36" x14ac:dyDescent="0.3">
      <c r="A364">
        <v>21</v>
      </c>
      <c r="B364">
        <f t="shared" si="5"/>
        <v>0</v>
      </c>
      <c r="C364" t="s">
        <v>43</v>
      </c>
      <c r="D364" t="s">
        <v>55</v>
      </c>
      <c r="E364">
        <v>895</v>
      </c>
      <c r="F364" t="s">
        <v>37</v>
      </c>
      <c r="G364">
        <v>9</v>
      </c>
      <c r="H364">
        <v>2</v>
      </c>
      <c r="I364" t="s">
        <v>51</v>
      </c>
      <c r="J364">
        <v>1</v>
      </c>
      <c r="K364">
        <v>484</v>
      </c>
      <c r="L364">
        <v>1</v>
      </c>
      <c r="M364" t="s">
        <v>46</v>
      </c>
      <c r="N364">
        <v>39</v>
      </c>
      <c r="O364">
        <v>3</v>
      </c>
      <c r="P364">
        <v>1</v>
      </c>
      <c r="Q364" t="s">
        <v>57</v>
      </c>
      <c r="R364">
        <v>4</v>
      </c>
      <c r="S364" t="s">
        <v>41</v>
      </c>
      <c r="T364">
        <v>2610</v>
      </c>
      <c r="U364">
        <v>2851</v>
      </c>
      <c r="V364">
        <v>1</v>
      </c>
      <c r="W364" t="s">
        <v>42</v>
      </c>
      <c r="X364" t="s">
        <v>43</v>
      </c>
      <c r="Y364">
        <v>24</v>
      </c>
      <c r="Z364">
        <v>4</v>
      </c>
      <c r="AA364">
        <v>3</v>
      </c>
      <c r="AB364">
        <v>80</v>
      </c>
      <c r="AC364">
        <v>0</v>
      </c>
      <c r="AD364">
        <v>3</v>
      </c>
      <c r="AE364">
        <v>3</v>
      </c>
      <c r="AF364">
        <v>2</v>
      </c>
      <c r="AG364">
        <v>3</v>
      </c>
      <c r="AH364">
        <v>2</v>
      </c>
      <c r="AI364">
        <v>2</v>
      </c>
      <c r="AJ364">
        <v>2</v>
      </c>
    </row>
    <row r="365" spans="1:36" x14ac:dyDescent="0.3">
      <c r="A365">
        <v>33</v>
      </c>
      <c r="B365">
        <f t="shared" si="5"/>
        <v>1</v>
      </c>
      <c r="C365" t="s">
        <v>35</v>
      </c>
      <c r="D365" t="s">
        <v>36</v>
      </c>
      <c r="E365">
        <v>350</v>
      </c>
      <c r="F365" t="s">
        <v>37</v>
      </c>
      <c r="G365">
        <v>5</v>
      </c>
      <c r="H365">
        <v>3</v>
      </c>
      <c r="I365" t="s">
        <v>59</v>
      </c>
      <c r="J365">
        <v>1</v>
      </c>
      <c r="K365">
        <v>485</v>
      </c>
      <c r="L365">
        <v>4</v>
      </c>
      <c r="M365" t="s">
        <v>39</v>
      </c>
      <c r="N365">
        <v>34</v>
      </c>
      <c r="O365">
        <v>3</v>
      </c>
      <c r="P365">
        <v>1</v>
      </c>
      <c r="Q365" t="s">
        <v>57</v>
      </c>
      <c r="R365">
        <v>3</v>
      </c>
      <c r="S365" t="s">
        <v>41</v>
      </c>
      <c r="T365">
        <v>2851</v>
      </c>
      <c r="U365">
        <v>9150</v>
      </c>
      <c r="V365">
        <v>1</v>
      </c>
      <c r="W365" t="s">
        <v>42</v>
      </c>
      <c r="X365" t="s">
        <v>35</v>
      </c>
      <c r="Y365">
        <v>13</v>
      </c>
      <c r="Z365">
        <v>3</v>
      </c>
      <c r="AA365">
        <v>2</v>
      </c>
      <c r="AB365">
        <v>80</v>
      </c>
      <c r="AC365">
        <v>0</v>
      </c>
      <c r="AD365">
        <v>1</v>
      </c>
      <c r="AE365">
        <v>2</v>
      </c>
      <c r="AF365">
        <v>3</v>
      </c>
      <c r="AG365">
        <v>1</v>
      </c>
      <c r="AH365">
        <v>0</v>
      </c>
      <c r="AI365">
        <v>0</v>
      </c>
      <c r="AJ365">
        <v>0</v>
      </c>
    </row>
    <row r="366" spans="1:36" x14ac:dyDescent="0.3">
      <c r="A366">
        <v>37</v>
      </c>
      <c r="B366">
        <f t="shared" si="5"/>
        <v>0</v>
      </c>
      <c r="C366" t="s">
        <v>43</v>
      </c>
      <c r="D366" t="s">
        <v>36</v>
      </c>
      <c r="E366">
        <v>921</v>
      </c>
      <c r="F366" t="s">
        <v>45</v>
      </c>
      <c r="G366">
        <v>10</v>
      </c>
      <c r="H366">
        <v>3</v>
      </c>
      <c r="I366" t="s">
        <v>51</v>
      </c>
      <c r="J366">
        <v>1</v>
      </c>
      <c r="K366">
        <v>486</v>
      </c>
      <c r="L366">
        <v>3</v>
      </c>
      <c r="M366" t="s">
        <v>39</v>
      </c>
      <c r="N366">
        <v>98</v>
      </c>
      <c r="O366">
        <v>3</v>
      </c>
      <c r="P366">
        <v>1</v>
      </c>
      <c r="Q366" t="s">
        <v>50</v>
      </c>
      <c r="R366">
        <v>1</v>
      </c>
      <c r="S366" t="s">
        <v>48</v>
      </c>
      <c r="T366">
        <v>3452</v>
      </c>
      <c r="U366">
        <v>17663</v>
      </c>
      <c r="V366">
        <v>6</v>
      </c>
      <c r="W366" t="s">
        <v>42</v>
      </c>
      <c r="X366" t="s">
        <v>43</v>
      </c>
      <c r="Y366">
        <v>20</v>
      </c>
      <c r="Z366">
        <v>4</v>
      </c>
      <c r="AA366">
        <v>2</v>
      </c>
      <c r="AB366">
        <v>80</v>
      </c>
      <c r="AC366">
        <v>1</v>
      </c>
      <c r="AD366">
        <v>17</v>
      </c>
      <c r="AE366">
        <v>3</v>
      </c>
      <c r="AF366">
        <v>3</v>
      </c>
      <c r="AG366">
        <v>5</v>
      </c>
      <c r="AH366">
        <v>4</v>
      </c>
      <c r="AI366">
        <v>0</v>
      </c>
      <c r="AJ366">
        <v>3</v>
      </c>
    </row>
    <row r="367" spans="1:36" x14ac:dyDescent="0.3">
      <c r="A367">
        <v>46</v>
      </c>
      <c r="B367">
        <f t="shared" si="5"/>
        <v>0</v>
      </c>
      <c r="C367" t="s">
        <v>43</v>
      </c>
      <c r="D367" t="s">
        <v>55</v>
      </c>
      <c r="E367">
        <v>1144</v>
      </c>
      <c r="F367" t="s">
        <v>45</v>
      </c>
      <c r="G367">
        <v>7</v>
      </c>
      <c r="H367">
        <v>4</v>
      </c>
      <c r="I367" t="s">
        <v>51</v>
      </c>
      <c r="J367">
        <v>1</v>
      </c>
      <c r="K367">
        <v>487</v>
      </c>
      <c r="L367">
        <v>3</v>
      </c>
      <c r="M367" t="s">
        <v>39</v>
      </c>
      <c r="N367">
        <v>30</v>
      </c>
      <c r="O367">
        <v>3</v>
      </c>
      <c r="P367">
        <v>2</v>
      </c>
      <c r="Q367" t="s">
        <v>53</v>
      </c>
      <c r="R367">
        <v>3</v>
      </c>
      <c r="S367" t="s">
        <v>48</v>
      </c>
      <c r="T367">
        <v>5258</v>
      </c>
      <c r="U367">
        <v>16044</v>
      </c>
      <c r="V367">
        <v>2</v>
      </c>
      <c r="W367" t="s">
        <v>42</v>
      </c>
      <c r="X367" t="s">
        <v>43</v>
      </c>
      <c r="Y367">
        <v>14</v>
      </c>
      <c r="Z367">
        <v>3</v>
      </c>
      <c r="AA367">
        <v>3</v>
      </c>
      <c r="AB367">
        <v>80</v>
      </c>
      <c r="AC367">
        <v>0</v>
      </c>
      <c r="AD367">
        <v>7</v>
      </c>
      <c r="AE367">
        <v>2</v>
      </c>
      <c r="AF367">
        <v>4</v>
      </c>
      <c r="AG367">
        <v>1</v>
      </c>
      <c r="AH367">
        <v>0</v>
      </c>
      <c r="AI367">
        <v>0</v>
      </c>
      <c r="AJ367">
        <v>0</v>
      </c>
    </row>
    <row r="368" spans="1:36" x14ac:dyDescent="0.3">
      <c r="A368">
        <v>41</v>
      </c>
      <c r="B368">
        <f t="shared" si="5"/>
        <v>1</v>
      </c>
      <c r="C368" t="s">
        <v>35</v>
      </c>
      <c r="D368" t="s">
        <v>44</v>
      </c>
      <c r="E368">
        <v>143</v>
      </c>
      <c r="F368" t="s">
        <v>37</v>
      </c>
      <c r="G368">
        <v>4</v>
      </c>
      <c r="H368">
        <v>3</v>
      </c>
      <c r="I368" t="s">
        <v>59</v>
      </c>
      <c r="J368">
        <v>1</v>
      </c>
      <c r="K368">
        <v>488</v>
      </c>
      <c r="L368">
        <v>1</v>
      </c>
      <c r="M368" t="s">
        <v>46</v>
      </c>
      <c r="N368">
        <v>56</v>
      </c>
      <c r="O368">
        <v>3</v>
      </c>
      <c r="P368">
        <v>2</v>
      </c>
      <c r="Q368" t="s">
        <v>40</v>
      </c>
      <c r="R368">
        <v>2</v>
      </c>
      <c r="S368" t="s">
        <v>41</v>
      </c>
      <c r="T368">
        <v>9355</v>
      </c>
      <c r="U368">
        <v>9558</v>
      </c>
      <c r="V368">
        <v>1</v>
      </c>
      <c r="W368" t="s">
        <v>42</v>
      </c>
      <c r="X368" t="s">
        <v>43</v>
      </c>
      <c r="Y368">
        <v>18</v>
      </c>
      <c r="Z368">
        <v>3</v>
      </c>
      <c r="AA368">
        <v>3</v>
      </c>
      <c r="AB368">
        <v>80</v>
      </c>
      <c r="AC368">
        <v>0</v>
      </c>
      <c r="AD368">
        <v>8</v>
      </c>
      <c r="AE368">
        <v>5</v>
      </c>
      <c r="AF368">
        <v>3</v>
      </c>
      <c r="AG368">
        <v>8</v>
      </c>
      <c r="AH368">
        <v>7</v>
      </c>
      <c r="AI368">
        <v>7</v>
      </c>
      <c r="AJ368">
        <v>7</v>
      </c>
    </row>
    <row r="369" spans="1:36" x14ac:dyDescent="0.3">
      <c r="A369">
        <v>50</v>
      </c>
      <c r="B369">
        <f t="shared" si="5"/>
        <v>0</v>
      </c>
      <c r="C369" t="s">
        <v>43</v>
      </c>
      <c r="D369" t="s">
        <v>36</v>
      </c>
      <c r="E369">
        <v>1046</v>
      </c>
      <c r="F369" t="s">
        <v>45</v>
      </c>
      <c r="G369">
        <v>10</v>
      </c>
      <c r="H369">
        <v>3</v>
      </c>
      <c r="I369" t="s">
        <v>60</v>
      </c>
      <c r="J369">
        <v>1</v>
      </c>
      <c r="K369">
        <v>491</v>
      </c>
      <c r="L369">
        <v>4</v>
      </c>
      <c r="M369" t="s">
        <v>46</v>
      </c>
      <c r="N369">
        <v>100</v>
      </c>
      <c r="O369">
        <v>2</v>
      </c>
      <c r="P369">
        <v>3</v>
      </c>
      <c r="Q369" t="s">
        <v>54</v>
      </c>
      <c r="R369">
        <v>4</v>
      </c>
      <c r="S369" t="s">
        <v>41</v>
      </c>
      <c r="T369">
        <v>10496</v>
      </c>
      <c r="U369">
        <v>2755</v>
      </c>
      <c r="V369">
        <v>6</v>
      </c>
      <c r="W369" t="s">
        <v>42</v>
      </c>
      <c r="X369" t="s">
        <v>43</v>
      </c>
      <c r="Y369">
        <v>15</v>
      </c>
      <c r="Z369">
        <v>3</v>
      </c>
      <c r="AA369">
        <v>4</v>
      </c>
      <c r="AB369">
        <v>80</v>
      </c>
      <c r="AC369">
        <v>0</v>
      </c>
      <c r="AD369">
        <v>20</v>
      </c>
      <c r="AE369">
        <v>2</v>
      </c>
      <c r="AF369">
        <v>3</v>
      </c>
      <c r="AG369">
        <v>4</v>
      </c>
      <c r="AH369">
        <v>3</v>
      </c>
      <c r="AI369">
        <v>1</v>
      </c>
      <c r="AJ369">
        <v>3</v>
      </c>
    </row>
    <row r="370" spans="1:36" x14ac:dyDescent="0.3">
      <c r="A370">
        <v>40</v>
      </c>
      <c r="B370">
        <f t="shared" si="5"/>
        <v>1</v>
      </c>
      <c r="C370" t="s">
        <v>35</v>
      </c>
      <c r="D370" t="s">
        <v>36</v>
      </c>
      <c r="E370">
        <v>575</v>
      </c>
      <c r="F370" t="s">
        <v>37</v>
      </c>
      <c r="G370">
        <v>22</v>
      </c>
      <c r="H370">
        <v>2</v>
      </c>
      <c r="I370" t="s">
        <v>59</v>
      </c>
      <c r="J370">
        <v>1</v>
      </c>
      <c r="K370">
        <v>492</v>
      </c>
      <c r="L370">
        <v>3</v>
      </c>
      <c r="M370" t="s">
        <v>46</v>
      </c>
      <c r="N370">
        <v>68</v>
      </c>
      <c r="O370">
        <v>2</v>
      </c>
      <c r="P370">
        <v>2</v>
      </c>
      <c r="Q370" t="s">
        <v>40</v>
      </c>
      <c r="R370">
        <v>3</v>
      </c>
      <c r="S370" t="s">
        <v>48</v>
      </c>
      <c r="T370">
        <v>6380</v>
      </c>
      <c r="U370">
        <v>6110</v>
      </c>
      <c r="V370">
        <v>2</v>
      </c>
      <c r="W370" t="s">
        <v>42</v>
      </c>
      <c r="X370" t="s">
        <v>35</v>
      </c>
      <c r="Y370">
        <v>12</v>
      </c>
      <c r="Z370">
        <v>3</v>
      </c>
      <c r="AA370">
        <v>1</v>
      </c>
      <c r="AB370">
        <v>80</v>
      </c>
      <c r="AC370">
        <v>2</v>
      </c>
      <c r="AD370">
        <v>8</v>
      </c>
      <c r="AE370">
        <v>6</v>
      </c>
      <c r="AF370">
        <v>3</v>
      </c>
      <c r="AG370">
        <v>6</v>
      </c>
      <c r="AH370">
        <v>4</v>
      </c>
      <c r="AI370">
        <v>1</v>
      </c>
      <c r="AJ370">
        <v>0</v>
      </c>
    </row>
    <row r="371" spans="1:36" x14ac:dyDescent="0.3">
      <c r="A371">
        <v>31</v>
      </c>
      <c r="B371">
        <f t="shared" si="5"/>
        <v>0</v>
      </c>
      <c r="C371" t="s">
        <v>43</v>
      </c>
      <c r="D371" t="s">
        <v>36</v>
      </c>
      <c r="E371">
        <v>408</v>
      </c>
      <c r="F371" t="s">
        <v>45</v>
      </c>
      <c r="G371">
        <v>9</v>
      </c>
      <c r="H371">
        <v>4</v>
      </c>
      <c r="I371" t="s">
        <v>38</v>
      </c>
      <c r="J371">
        <v>1</v>
      </c>
      <c r="K371">
        <v>493</v>
      </c>
      <c r="L371">
        <v>3</v>
      </c>
      <c r="M371" t="s">
        <v>46</v>
      </c>
      <c r="N371">
        <v>42</v>
      </c>
      <c r="O371">
        <v>2</v>
      </c>
      <c r="P371">
        <v>1</v>
      </c>
      <c r="Q371" t="s">
        <v>47</v>
      </c>
      <c r="R371">
        <v>2</v>
      </c>
      <c r="S371" t="s">
        <v>41</v>
      </c>
      <c r="T371">
        <v>2657</v>
      </c>
      <c r="U371">
        <v>7551</v>
      </c>
      <c r="V371">
        <v>0</v>
      </c>
      <c r="W371" t="s">
        <v>42</v>
      </c>
      <c r="X371" t="s">
        <v>35</v>
      </c>
      <c r="Y371">
        <v>16</v>
      </c>
      <c r="Z371">
        <v>3</v>
      </c>
      <c r="AA371">
        <v>4</v>
      </c>
      <c r="AB371">
        <v>80</v>
      </c>
      <c r="AC371">
        <v>0</v>
      </c>
      <c r="AD371">
        <v>3</v>
      </c>
      <c r="AE371">
        <v>5</v>
      </c>
      <c r="AF371">
        <v>3</v>
      </c>
      <c r="AG371">
        <v>2</v>
      </c>
      <c r="AH371">
        <v>2</v>
      </c>
      <c r="AI371">
        <v>2</v>
      </c>
      <c r="AJ371">
        <v>2</v>
      </c>
    </row>
    <row r="372" spans="1:36" x14ac:dyDescent="0.3">
      <c r="A372">
        <v>21</v>
      </c>
      <c r="B372">
        <f t="shared" si="5"/>
        <v>1</v>
      </c>
      <c r="C372" t="s">
        <v>35</v>
      </c>
      <c r="D372" t="s">
        <v>36</v>
      </c>
      <c r="E372">
        <v>156</v>
      </c>
      <c r="F372" t="s">
        <v>37</v>
      </c>
      <c r="G372">
        <v>12</v>
      </c>
      <c r="H372">
        <v>3</v>
      </c>
      <c r="I372" t="s">
        <v>38</v>
      </c>
      <c r="J372">
        <v>1</v>
      </c>
      <c r="K372">
        <v>494</v>
      </c>
      <c r="L372">
        <v>3</v>
      </c>
      <c r="M372" t="s">
        <v>39</v>
      </c>
      <c r="N372">
        <v>90</v>
      </c>
      <c r="O372">
        <v>4</v>
      </c>
      <c r="P372">
        <v>1</v>
      </c>
      <c r="Q372" t="s">
        <v>57</v>
      </c>
      <c r="R372">
        <v>2</v>
      </c>
      <c r="S372" t="s">
        <v>41</v>
      </c>
      <c r="T372">
        <v>2716</v>
      </c>
      <c r="U372">
        <v>25422</v>
      </c>
      <c r="V372">
        <v>1</v>
      </c>
      <c r="W372" t="s">
        <v>42</v>
      </c>
      <c r="X372" t="s">
        <v>43</v>
      </c>
      <c r="Y372">
        <v>15</v>
      </c>
      <c r="Z372">
        <v>3</v>
      </c>
      <c r="AA372">
        <v>4</v>
      </c>
      <c r="AB372">
        <v>80</v>
      </c>
      <c r="AC372">
        <v>0</v>
      </c>
      <c r="AD372">
        <v>1</v>
      </c>
      <c r="AE372">
        <v>0</v>
      </c>
      <c r="AF372">
        <v>3</v>
      </c>
      <c r="AG372">
        <v>1</v>
      </c>
      <c r="AH372">
        <v>0</v>
      </c>
      <c r="AI372">
        <v>0</v>
      </c>
      <c r="AJ372">
        <v>0</v>
      </c>
    </row>
    <row r="373" spans="1:36" x14ac:dyDescent="0.3">
      <c r="A373">
        <v>29</v>
      </c>
      <c r="B373">
        <f t="shared" si="5"/>
        <v>0</v>
      </c>
      <c r="C373" t="s">
        <v>43</v>
      </c>
      <c r="D373" t="s">
        <v>36</v>
      </c>
      <c r="E373">
        <v>1283</v>
      </c>
      <c r="F373" t="s">
        <v>45</v>
      </c>
      <c r="G373">
        <v>23</v>
      </c>
      <c r="H373">
        <v>3</v>
      </c>
      <c r="I373" t="s">
        <v>38</v>
      </c>
      <c r="J373">
        <v>1</v>
      </c>
      <c r="K373">
        <v>495</v>
      </c>
      <c r="L373">
        <v>4</v>
      </c>
      <c r="M373" t="s">
        <v>46</v>
      </c>
      <c r="N373">
        <v>54</v>
      </c>
      <c r="O373">
        <v>3</v>
      </c>
      <c r="P373">
        <v>1</v>
      </c>
      <c r="Q373" t="s">
        <v>47</v>
      </c>
      <c r="R373">
        <v>4</v>
      </c>
      <c r="S373" t="s">
        <v>41</v>
      </c>
      <c r="T373">
        <v>2201</v>
      </c>
      <c r="U373">
        <v>18168</v>
      </c>
      <c r="V373">
        <v>9</v>
      </c>
      <c r="W373" t="s">
        <v>42</v>
      </c>
      <c r="X373" t="s">
        <v>43</v>
      </c>
      <c r="Y373">
        <v>16</v>
      </c>
      <c r="Z373">
        <v>3</v>
      </c>
      <c r="AA373">
        <v>4</v>
      </c>
      <c r="AB373">
        <v>80</v>
      </c>
      <c r="AC373">
        <v>0</v>
      </c>
      <c r="AD373">
        <v>6</v>
      </c>
      <c r="AE373">
        <v>4</v>
      </c>
      <c r="AF373">
        <v>3</v>
      </c>
      <c r="AG373">
        <v>3</v>
      </c>
      <c r="AH373">
        <v>2</v>
      </c>
      <c r="AI373">
        <v>1</v>
      </c>
      <c r="AJ373">
        <v>2</v>
      </c>
    </row>
    <row r="374" spans="1:36" x14ac:dyDescent="0.3">
      <c r="A374">
        <v>35</v>
      </c>
      <c r="B374">
        <f t="shared" si="5"/>
        <v>0</v>
      </c>
      <c r="C374" t="s">
        <v>43</v>
      </c>
      <c r="D374" t="s">
        <v>36</v>
      </c>
      <c r="E374">
        <v>755</v>
      </c>
      <c r="F374" t="s">
        <v>45</v>
      </c>
      <c r="G374">
        <v>9</v>
      </c>
      <c r="H374">
        <v>4</v>
      </c>
      <c r="I374" t="s">
        <v>38</v>
      </c>
      <c r="J374">
        <v>1</v>
      </c>
      <c r="K374">
        <v>496</v>
      </c>
      <c r="L374">
        <v>3</v>
      </c>
      <c r="M374" t="s">
        <v>46</v>
      </c>
      <c r="N374">
        <v>97</v>
      </c>
      <c r="O374">
        <v>2</v>
      </c>
      <c r="P374">
        <v>2</v>
      </c>
      <c r="Q374" t="s">
        <v>54</v>
      </c>
      <c r="R374">
        <v>2</v>
      </c>
      <c r="S374" t="s">
        <v>41</v>
      </c>
      <c r="T374">
        <v>6540</v>
      </c>
      <c r="U374">
        <v>19394</v>
      </c>
      <c r="V374">
        <v>9</v>
      </c>
      <c r="W374" t="s">
        <v>42</v>
      </c>
      <c r="X374" t="s">
        <v>43</v>
      </c>
      <c r="Y374">
        <v>19</v>
      </c>
      <c r="Z374">
        <v>3</v>
      </c>
      <c r="AA374">
        <v>3</v>
      </c>
      <c r="AB374">
        <v>80</v>
      </c>
      <c r="AC374">
        <v>0</v>
      </c>
      <c r="AD374">
        <v>10</v>
      </c>
      <c r="AE374">
        <v>5</v>
      </c>
      <c r="AF374">
        <v>3</v>
      </c>
      <c r="AG374">
        <v>1</v>
      </c>
      <c r="AH374">
        <v>1</v>
      </c>
      <c r="AI374">
        <v>0</v>
      </c>
      <c r="AJ374">
        <v>0</v>
      </c>
    </row>
    <row r="375" spans="1:36" x14ac:dyDescent="0.3">
      <c r="A375">
        <v>27</v>
      </c>
      <c r="B375">
        <f t="shared" si="5"/>
        <v>0</v>
      </c>
      <c r="C375" t="s">
        <v>43</v>
      </c>
      <c r="D375" t="s">
        <v>36</v>
      </c>
      <c r="E375">
        <v>1469</v>
      </c>
      <c r="F375" t="s">
        <v>45</v>
      </c>
      <c r="G375">
        <v>1</v>
      </c>
      <c r="H375">
        <v>2</v>
      </c>
      <c r="I375" t="s">
        <v>51</v>
      </c>
      <c r="J375">
        <v>1</v>
      </c>
      <c r="K375">
        <v>497</v>
      </c>
      <c r="L375">
        <v>4</v>
      </c>
      <c r="M375" t="s">
        <v>46</v>
      </c>
      <c r="N375">
        <v>82</v>
      </c>
      <c r="O375">
        <v>3</v>
      </c>
      <c r="P375">
        <v>1</v>
      </c>
      <c r="Q375" t="s">
        <v>50</v>
      </c>
      <c r="R375">
        <v>2</v>
      </c>
      <c r="S375" t="s">
        <v>52</v>
      </c>
      <c r="T375">
        <v>3816</v>
      </c>
      <c r="U375">
        <v>17881</v>
      </c>
      <c r="V375">
        <v>1</v>
      </c>
      <c r="W375" t="s">
        <v>42</v>
      </c>
      <c r="X375" t="s">
        <v>43</v>
      </c>
      <c r="Y375">
        <v>11</v>
      </c>
      <c r="Z375">
        <v>3</v>
      </c>
      <c r="AA375">
        <v>2</v>
      </c>
      <c r="AB375">
        <v>80</v>
      </c>
      <c r="AC375">
        <v>1</v>
      </c>
      <c r="AD375">
        <v>5</v>
      </c>
      <c r="AE375">
        <v>2</v>
      </c>
      <c r="AF375">
        <v>3</v>
      </c>
      <c r="AG375">
        <v>5</v>
      </c>
      <c r="AH375">
        <v>2</v>
      </c>
      <c r="AI375">
        <v>0</v>
      </c>
      <c r="AJ375">
        <v>4</v>
      </c>
    </row>
    <row r="376" spans="1:36" x14ac:dyDescent="0.3">
      <c r="A376">
        <v>28</v>
      </c>
      <c r="B376">
        <f t="shared" si="5"/>
        <v>0</v>
      </c>
      <c r="C376" t="s">
        <v>43</v>
      </c>
      <c r="D376" t="s">
        <v>36</v>
      </c>
      <c r="E376">
        <v>304</v>
      </c>
      <c r="F376" t="s">
        <v>37</v>
      </c>
      <c r="G376">
        <v>9</v>
      </c>
      <c r="H376">
        <v>4</v>
      </c>
      <c r="I376" t="s">
        <v>38</v>
      </c>
      <c r="J376">
        <v>1</v>
      </c>
      <c r="K376">
        <v>498</v>
      </c>
      <c r="L376">
        <v>2</v>
      </c>
      <c r="M376" t="s">
        <v>46</v>
      </c>
      <c r="N376">
        <v>92</v>
      </c>
      <c r="O376">
        <v>3</v>
      </c>
      <c r="P376">
        <v>2</v>
      </c>
      <c r="Q376" t="s">
        <v>40</v>
      </c>
      <c r="R376">
        <v>4</v>
      </c>
      <c r="S376" t="s">
        <v>41</v>
      </c>
      <c r="T376">
        <v>5253</v>
      </c>
      <c r="U376">
        <v>20750</v>
      </c>
      <c r="V376">
        <v>1</v>
      </c>
      <c r="W376" t="s">
        <v>42</v>
      </c>
      <c r="X376" t="s">
        <v>43</v>
      </c>
      <c r="Y376">
        <v>16</v>
      </c>
      <c r="Z376">
        <v>3</v>
      </c>
      <c r="AA376">
        <v>4</v>
      </c>
      <c r="AB376">
        <v>80</v>
      </c>
      <c r="AC376">
        <v>0</v>
      </c>
      <c r="AD376">
        <v>7</v>
      </c>
      <c r="AE376">
        <v>1</v>
      </c>
      <c r="AF376">
        <v>3</v>
      </c>
      <c r="AG376">
        <v>7</v>
      </c>
      <c r="AH376">
        <v>5</v>
      </c>
      <c r="AI376">
        <v>0</v>
      </c>
      <c r="AJ376">
        <v>7</v>
      </c>
    </row>
    <row r="377" spans="1:36" x14ac:dyDescent="0.3">
      <c r="A377">
        <v>49</v>
      </c>
      <c r="B377">
        <f t="shared" si="5"/>
        <v>0</v>
      </c>
      <c r="C377" t="s">
        <v>43</v>
      </c>
      <c r="D377" t="s">
        <v>36</v>
      </c>
      <c r="E377">
        <v>1261</v>
      </c>
      <c r="F377" t="s">
        <v>45</v>
      </c>
      <c r="G377">
        <v>7</v>
      </c>
      <c r="H377">
        <v>3</v>
      </c>
      <c r="I377" t="s">
        <v>49</v>
      </c>
      <c r="J377">
        <v>1</v>
      </c>
      <c r="K377">
        <v>499</v>
      </c>
      <c r="L377">
        <v>2</v>
      </c>
      <c r="M377" t="s">
        <v>46</v>
      </c>
      <c r="N377">
        <v>31</v>
      </c>
      <c r="O377">
        <v>2</v>
      </c>
      <c r="P377">
        <v>3</v>
      </c>
      <c r="Q377" t="s">
        <v>54</v>
      </c>
      <c r="R377">
        <v>3</v>
      </c>
      <c r="S377" t="s">
        <v>41</v>
      </c>
      <c r="T377">
        <v>10965</v>
      </c>
      <c r="U377">
        <v>12066</v>
      </c>
      <c r="V377">
        <v>8</v>
      </c>
      <c r="W377" t="s">
        <v>42</v>
      </c>
      <c r="X377" t="s">
        <v>43</v>
      </c>
      <c r="Y377">
        <v>24</v>
      </c>
      <c r="Z377">
        <v>4</v>
      </c>
      <c r="AA377">
        <v>3</v>
      </c>
      <c r="AB377">
        <v>80</v>
      </c>
      <c r="AC377">
        <v>0</v>
      </c>
      <c r="AD377">
        <v>26</v>
      </c>
      <c r="AE377">
        <v>2</v>
      </c>
      <c r="AF377">
        <v>3</v>
      </c>
      <c r="AG377">
        <v>5</v>
      </c>
      <c r="AH377">
        <v>2</v>
      </c>
      <c r="AI377">
        <v>0</v>
      </c>
      <c r="AJ377">
        <v>0</v>
      </c>
    </row>
    <row r="378" spans="1:36" x14ac:dyDescent="0.3">
      <c r="A378">
        <v>51</v>
      </c>
      <c r="B378">
        <f t="shared" si="5"/>
        <v>0</v>
      </c>
      <c r="C378" t="s">
        <v>43</v>
      </c>
      <c r="D378" t="s">
        <v>36</v>
      </c>
      <c r="E378">
        <v>1178</v>
      </c>
      <c r="F378" t="s">
        <v>37</v>
      </c>
      <c r="G378">
        <v>14</v>
      </c>
      <c r="H378">
        <v>2</v>
      </c>
      <c r="I378" t="s">
        <v>38</v>
      </c>
      <c r="J378">
        <v>1</v>
      </c>
      <c r="K378">
        <v>500</v>
      </c>
      <c r="L378">
        <v>3</v>
      </c>
      <c r="M378" t="s">
        <v>39</v>
      </c>
      <c r="N378">
        <v>87</v>
      </c>
      <c r="O378">
        <v>3</v>
      </c>
      <c r="P378">
        <v>2</v>
      </c>
      <c r="Q378" t="s">
        <v>40</v>
      </c>
      <c r="R378">
        <v>4</v>
      </c>
      <c r="S378" t="s">
        <v>48</v>
      </c>
      <c r="T378">
        <v>4936</v>
      </c>
      <c r="U378">
        <v>14862</v>
      </c>
      <c r="V378">
        <v>4</v>
      </c>
      <c r="W378" t="s">
        <v>42</v>
      </c>
      <c r="X378" t="s">
        <v>43</v>
      </c>
      <c r="Y378">
        <v>11</v>
      </c>
      <c r="Z378">
        <v>3</v>
      </c>
      <c r="AA378">
        <v>3</v>
      </c>
      <c r="AB378">
        <v>80</v>
      </c>
      <c r="AC378">
        <v>1</v>
      </c>
      <c r="AD378">
        <v>18</v>
      </c>
      <c r="AE378">
        <v>2</v>
      </c>
      <c r="AF378">
        <v>2</v>
      </c>
      <c r="AG378">
        <v>7</v>
      </c>
      <c r="AH378">
        <v>7</v>
      </c>
      <c r="AI378">
        <v>0</v>
      </c>
      <c r="AJ378">
        <v>7</v>
      </c>
    </row>
    <row r="379" spans="1:36" x14ac:dyDescent="0.3">
      <c r="A379">
        <v>36</v>
      </c>
      <c r="B379">
        <f t="shared" si="5"/>
        <v>0</v>
      </c>
      <c r="C379" t="s">
        <v>43</v>
      </c>
      <c r="D379" t="s">
        <v>36</v>
      </c>
      <c r="E379">
        <v>329</v>
      </c>
      <c r="F379" t="s">
        <v>45</v>
      </c>
      <c r="G379">
        <v>2</v>
      </c>
      <c r="H379">
        <v>3</v>
      </c>
      <c r="I379" t="s">
        <v>38</v>
      </c>
      <c r="J379">
        <v>1</v>
      </c>
      <c r="K379">
        <v>501</v>
      </c>
      <c r="L379">
        <v>4</v>
      </c>
      <c r="M379" t="s">
        <v>39</v>
      </c>
      <c r="N379">
        <v>96</v>
      </c>
      <c r="O379">
        <v>3</v>
      </c>
      <c r="P379">
        <v>1</v>
      </c>
      <c r="Q379" t="s">
        <v>47</v>
      </c>
      <c r="R379">
        <v>3</v>
      </c>
      <c r="S379" t="s">
        <v>48</v>
      </c>
      <c r="T379">
        <v>2543</v>
      </c>
      <c r="U379">
        <v>11868</v>
      </c>
      <c r="V379">
        <v>4</v>
      </c>
      <c r="W379" t="s">
        <v>42</v>
      </c>
      <c r="X379" t="s">
        <v>43</v>
      </c>
      <c r="Y379">
        <v>13</v>
      </c>
      <c r="Z379">
        <v>3</v>
      </c>
      <c r="AA379">
        <v>2</v>
      </c>
      <c r="AB379">
        <v>80</v>
      </c>
      <c r="AC379">
        <v>1</v>
      </c>
      <c r="AD379">
        <v>6</v>
      </c>
      <c r="AE379">
        <v>3</v>
      </c>
      <c r="AF379">
        <v>3</v>
      </c>
      <c r="AG379">
        <v>2</v>
      </c>
      <c r="AH379">
        <v>2</v>
      </c>
      <c r="AI379">
        <v>2</v>
      </c>
      <c r="AJ379">
        <v>2</v>
      </c>
    </row>
    <row r="380" spans="1:36" x14ac:dyDescent="0.3">
      <c r="A380">
        <v>34</v>
      </c>
      <c r="B380">
        <f t="shared" si="5"/>
        <v>1</v>
      </c>
      <c r="C380" t="s">
        <v>35</v>
      </c>
      <c r="D380" t="s">
        <v>55</v>
      </c>
      <c r="E380">
        <v>1362</v>
      </c>
      <c r="F380" t="s">
        <v>37</v>
      </c>
      <c r="G380">
        <v>19</v>
      </c>
      <c r="H380">
        <v>3</v>
      </c>
      <c r="I380" t="s">
        <v>59</v>
      </c>
      <c r="J380">
        <v>1</v>
      </c>
      <c r="K380">
        <v>502</v>
      </c>
      <c r="L380">
        <v>1</v>
      </c>
      <c r="M380" t="s">
        <v>46</v>
      </c>
      <c r="N380">
        <v>67</v>
      </c>
      <c r="O380">
        <v>4</v>
      </c>
      <c r="P380">
        <v>2</v>
      </c>
      <c r="Q380" t="s">
        <v>40</v>
      </c>
      <c r="R380">
        <v>4</v>
      </c>
      <c r="S380" t="s">
        <v>41</v>
      </c>
      <c r="T380">
        <v>5304</v>
      </c>
      <c r="U380">
        <v>4652</v>
      </c>
      <c r="V380">
        <v>8</v>
      </c>
      <c r="W380" t="s">
        <v>42</v>
      </c>
      <c r="X380" t="s">
        <v>35</v>
      </c>
      <c r="Y380">
        <v>13</v>
      </c>
      <c r="Z380">
        <v>3</v>
      </c>
      <c r="AA380">
        <v>2</v>
      </c>
      <c r="AB380">
        <v>80</v>
      </c>
      <c r="AC380">
        <v>0</v>
      </c>
      <c r="AD380">
        <v>9</v>
      </c>
      <c r="AE380">
        <v>3</v>
      </c>
      <c r="AF380">
        <v>2</v>
      </c>
      <c r="AG380">
        <v>5</v>
      </c>
      <c r="AH380">
        <v>2</v>
      </c>
      <c r="AI380">
        <v>0</v>
      </c>
      <c r="AJ380">
        <v>4</v>
      </c>
    </row>
    <row r="381" spans="1:36" x14ac:dyDescent="0.3">
      <c r="A381">
        <v>55</v>
      </c>
      <c r="B381">
        <f t="shared" si="5"/>
        <v>0</v>
      </c>
      <c r="C381" t="s">
        <v>43</v>
      </c>
      <c r="D381" t="s">
        <v>36</v>
      </c>
      <c r="E381">
        <v>1311</v>
      </c>
      <c r="F381" t="s">
        <v>45</v>
      </c>
      <c r="G381">
        <v>2</v>
      </c>
      <c r="H381">
        <v>3</v>
      </c>
      <c r="I381" t="s">
        <v>38</v>
      </c>
      <c r="J381">
        <v>1</v>
      </c>
      <c r="K381">
        <v>505</v>
      </c>
      <c r="L381">
        <v>3</v>
      </c>
      <c r="M381" t="s">
        <v>39</v>
      </c>
      <c r="N381">
        <v>97</v>
      </c>
      <c r="O381">
        <v>3</v>
      </c>
      <c r="P381">
        <v>4</v>
      </c>
      <c r="Q381" t="s">
        <v>56</v>
      </c>
      <c r="R381">
        <v>4</v>
      </c>
      <c r="S381" t="s">
        <v>41</v>
      </c>
      <c r="T381">
        <v>16659</v>
      </c>
      <c r="U381">
        <v>23258</v>
      </c>
      <c r="V381">
        <v>2</v>
      </c>
      <c r="W381" t="s">
        <v>42</v>
      </c>
      <c r="X381" t="s">
        <v>35</v>
      </c>
      <c r="Y381">
        <v>13</v>
      </c>
      <c r="Z381">
        <v>3</v>
      </c>
      <c r="AA381">
        <v>3</v>
      </c>
      <c r="AB381">
        <v>80</v>
      </c>
      <c r="AC381">
        <v>0</v>
      </c>
      <c r="AD381">
        <v>30</v>
      </c>
      <c r="AE381">
        <v>2</v>
      </c>
      <c r="AF381">
        <v>3</v>
      </c>
      <c r="AG381">
        <v>5</v>
      </c>
      <c r="AH381">
        <v>4</v>
      </c>
      <c r="AI381">
        <v>1</v>
      </c>
      <c r="AJ381">
        <v>2</v>
      </c>
    </row>
    <row r="382" spans="1:36" x14ac:dyDescent="0.3">
      <c r="A382">
        <v>24</v>
      </c>
      <c r="B382">
        <f t="shared" si="5"/>
        <v>0</v>
      </c>
      <c r="C382" t="s">
        <v>43</v>
      </c>
      <c r="D382" t="s">
        <v>36</v>
      </c>
      <c r="E382">
        <v>1371</v>
      </c>
      <c r="F382" t="s">
        <v>37</v>
      </c>
      <c r="G382">
        <v>10</v>
      </c>
      <c r="H382">
        <v>4</v>
      </c>
      <c r="I382" t="s">
        <v>59</v>
      </c>
      <c r="J382">
        <v>1</v>
      </c>
      <c r="K382">
        <v>507</v>
      </c>
      <c r="L382">
        <v>4</v>
      </c>
      <c r="M382" t="s">
        <v>39</v>
      </c>
      <c r="N382">
        <v>77</v>
      </c>
      <c r="O382">
        <v>3</v>
      </c>
      <c r="P382">
        <v>2</v>
      </c>
      <c r="Q382" t="s">
        <v>40</v>
      </c>
      <c r="R382">
        <v>3</v>
      </c>
      <c r="S382" t="s">
        <v>52</v>
      </c>
      <c r="T382">
        <v>4260</v>
      </c>
      <c r="U382">
        <v>5915</v>
      </c>
      <c r="V382">
        <v>1</v>
      </c>
      <c r="W382" t="s">
        <v>42</v>
      </c>
      <c r="X382" t="s">
        <v>35</v>
      </c>
      <c r="Y382">
        <v>12</v>
      </c>
      <c r="Z382">
        <v>3</v>
      </c>
      <c r="AA382">
        <v>4</v>
      </c>
      <c r="AB382">
        <v>80</v>
      </c>
      <c r="AC382">
        <v>1</v>
      </c>
      <c r="AD382">
        <v>5</v>
      </c>
      <c r="AE382">
        <v>2</v>
      </c>
      <c r="AF382">
        <v>4</v>
      </c>
      <c r="AG382">
        <v>5</v>
      </c>
      <c r="AH382">
        <v>2</v>
      </c>
      <c r="AI382">
        <v>0</v>
      </c>
      <c r="AJ382">
        <v>3</v>
      </c>
    </row>
    <row r="383" spans="1:36" x14ac:dyDescent="0.3">
      <c r="A383">
        <v>30</v>
      </c>
      <c r="B383">
        <f t="shared" si="5"/>
        <v>0</v>
      </c>
      <c r="C383" t="s">
        <v>43</v>
      </c>
      <c r="D383" t="s">
        <v>36</v>
      </c>
      <c r="E383">
        <v>202</v>
      </c>
      <c r="F383" t="s">
        <v>37</v>
      </c>
      <c r="G383">
        <v>2</v>
      </c>
      <c r="H383">
        <v>1</v>
      </c>
      <c r="I383" t="s">
        <v>60</v>
      </c>
      <c r="J383">
        <v>1</v>
      </c>
      <c r="K383">
        <v>508</v>
      </c>
      <c r="L383">
        <v>3</v>
      </c>
      <c r="M383" t="s">
        <v>46</v>
      </c>
      <c r="N383">
        <v>72</v>
      </c>
      <c r="O383">
        <v>3</v>
      </c>
      <c r="P383">
        <v>1</v>
      </c>
      <c r="Q383" t="s">
        <v>57</v>
      </c>
      <c r="R383">
        <v>2</v>
      </c>
      <c r="S383" t="s">
        <v>48</v>
      </c>
      <c r="T383">
        <v>2476</v>
      </c>
      <c r="U383">
        <v>17434</v>
      </c>
      <c r="V383">
        <v>1</v>
      </c>
      <c r="W383" t="s">
        <v>42</v>
      </c>
      <c r="X383" t="s">
        <v>43</v>
      </c>
      <c r="Y383">
        <v>18</v>
      </c>
      <c r="Z383">
        <v>3</v>
      </c>
      <c r="AA383">
        <v>1</v>
      </c>
      <c r="AB383">
        <v>80</v>
      </c>
      <c r="AC383">
        <v>1</v>
      </c>
      <c r="AD383">
        <v>1</v>
      </c>
      <c r="AE383">
        <v>3</v>
      </c>
      <c r="AF383">
        <v>3</v>
      </c>
      <c r="AG383">
        <v>1</v>
      </c>
      <c r="AH383">
        <v>0</v>
      </c>
      <c r="AI383">
        <v>0</v>
      </c>
      <c r="AJ383">
        <v>0</v>
      </c>
    </row>
    <row r="384" spans="1:36" x14ac:dyDescent="0.3">
      <c r="A384">
        <v>26</v>
      </c>
      <c r="B384">
        <f t="shared" si="5"/>
        <v>1</v>
      </c>
      <c r="C384" t="s">
        <v>35</v>
      </c>
      <c r="D384" t="s">
        <v>44</v>
      </c>
      <c r="E384">
        <v>575</v>
      </c>
      <c r="F384" t="s">
        <v>45</v>
      </c>
      <c r="G384">
        <v>3</v>
      </c>
      <c r="H384">
        <v>1</v>
      </c>
      <c r="I384" t="s">
        <v>60</v>
      </c>
      <c r="J384">
        <v>1</v>
      </c>
      <c r="K384">
        <v>510</v>
      </c>
      <c r="L384">
        <v>3</v>
      </c>
      <c r="M384" t="s">
        <v>46</v>
      </c>
      <c r="N384">
        <v>73</v>
      </c>
      <c r="O384">
        <v>3</v>
      </c>
      <c r="P384">
        <v>1</v>
      </c>
      <c r="Q384" t="s">
        <v>47</v>
      </c>
      <c r="R384">
        <v>1</v>
      </c>
      <c r="S384" t="s">
        <v>41</v>
      </c>
      <c r="T384">
        <v>3102</v>
      </c>
      <c r="U384">
        <v>6582</v>
      </c>
      <c r="V384">
        <v>0</v>
      </c>
      <c r="W384" t="s">
        <v>42</v>
      </c>
      <c r="X384" t="s">
        <v>43</v>
      </c>
      <c r="Y384">
        <v>22</v>
      </c>
      <c r="Z384">
        <v>4</v>
      </c>
      <c r="AA384">
        <v>3</v>
      </c>
      <c r="AB384">
        <v>80</v>
      </c>
      <c r="AC384">
        <v>0</v>
      </c>
      <c r="AD384">
        <v>7</v>
      </c>
      <c r="AE384">
        <v>2</v>
      </c>
      <c r="AF384">
        <v>3</v>
      </c>
      <c r="AG384">
        <v>6</v>
      </c>
      <c r="AH384">
        <v>4</v>
      </c>
      <c r="AI384">
        <v>0</v>
      </c>
      <c r="AJ384">
        <v>4</v>
      </c>
    </row>
    <row r="385" spans="1:36" x14ac:dyDescent="0.3">
      <c r="A385">
        <v>22</v>
      </c>
      <c r="B385">
        <f t="shared" si="5"/>
        <v>0</v>
      </c>
      <c r="C385" t="s">
        <v>43</v>
      </c>
      <c r="D385" t="s">
        <v>36</v>
      </c>
      <c r="E385">
        <v>253</v>
      </c>
      <c r="F385" t="s">
        <v>45</v>
      </c>
      <c r="G385">
        <v>11</v>
      </c>
      <c r="H385">
        <v>3</v>
      </c>
      <c r="I385" t="s">
        <v>51</v>
      </c>
      <c r="J385">
        <v>1</v>
      </c>
      <c r="K385">
        <v>511</v>
      </c>
      <c r="L385">
        <v>1</v>
      </c>
      <c r="M385" t="s">
        <v>39</v>
      </c>
      <c r="N385">
        <v>43</v>
      </c>
      <c r="O385">
        <v>3</v>
      </c>
      <c r="P385">
        <v>1</v>
      </c>
      <c r="Q385" t="s">
        <v>47</v>
      </c>
      <c r="R385">
        <v>2</v>
      </c>
      <c r="S385" t="s">
        <v>48</v>
      </c>
      <c r="T385">
        <v>2244</v>
      </c>
      <c r="U385">
        <v>24440</v>
      </c>
      <c r="V385">
        <v>1</v>
      </c>
      <c r="W385" t="s">
        <v>42</v>
      </c>
      <c r="X385" t="s">
        <v>43</v>
      </c>
      <c r="Y385">
        <v>13</v>
      </c>
      <c r="Z385">
        <v>3</v>
      </c>
      <c r="AA385">
        <v>4</v>
      </c>
      <c r="AB385">
        <v>80</v>
      </c>
      <c r="AC385">
        <v>1</v>
      </c>
      <c r="AD385">
        <v>2</v>
      </c>
      <c r="AE385">
        <v>1</v>
      </c>
      <c r="AF385">
        <v>3</v>
      </c>
      <c r="AG385">
        <v>2</v>
      </c>
      <c r="AH385">
        <v>1</v>
      </c>
      <c r="AI385">
        <v>1</v>
      </c>
      <c r="AJ385">
        <v>2</v>
      </c>
    </row>
    <row r="386" spans="1:36" x14ac:dyDescent="0.3">
      <c r="A386">
        <v>36</v>
      </c>
      <c r="B386">
        <f t="shared" si="5"/>
        <v>0</v>
      </c>
      <c r="C386" t="s">
        <v>43</v>
      </c>
      <c r="D386" t="s">
        <v>36</v>
      </c>
      <c r="E386">
        <v>164</v>
      </c>
      <c r="F386" t="s">
        <v>37</v>
      </c>
      <c r="G386">
        <v>2</v>
      </c>
      <c r="H386">
        <v>2</v>
      </c>
      <c r="I386" t="s">
        <v>51</v>
      </c>
      <c r="J386">
        <v>1</v>
      </c>
      <c r="K386">
        <v>513</v>
      </c>
      <c r="L386">
        <v>2</v>
      </c>
      <c r="M386" t="s">
        <v>46</v>
      </c>
      <c r="N386">
        <v>61</v>
      </c>
      <c r="O386">
        <v>2</v>
      </c>
      <c r="P386">
        <v>3</v>
      </c>
      <c r="Q386" t="s">
        <v>40</v>
      </c>
      <c r="R386">
        <v>3</v>
      </c>
      <c r="S386" t="s">
        <v>48</v>
      </c>
      <c r="T386">
        <v>7596</v>
      </c>
      <c r="U386">
        <v>3809</v>
      </c>
      <c r="V386">
        <v>1</v>
      </c>
      <c r="W386" t="s">
        <v>42</v>
      </c>
      <c r="X386" t="s">
        <v>43</v>
      </c>
      <c r="Y386">
        <v>13</v>
      </c>
      <c r="Z386">
        <v>3</v>
      </c>
      <c r="AA386">
        <v>2</v>
      </c>
      <c r="AB386">
        <v>80</v>
      </c>
      <c r="AC386">
        <v>2</v>
      </c>
      <c r="AD386">
        <v>10</v>
      </c>
      <c r="AE386">
        <v>2</v>
      </c>
      <c r="AF386">
        <v>3</v>
      </c>
      <c r="AG386">
        <v>10</v>
      </c>
      <c r="AH386">
        <v>9</v>
      </c>
      <c r="AI386">
        <v>9</v>
      </c>
      <c r="AJ386">
        <v>0</v>
      </c>
    </row>
    <row r="387" spans="1:36" x14ac:dyDescent="0.3">
      <c r="A387">
        <v>30</v>
      </c>
      <c r="B387">
        <f t="shared" ref="B387:B450" si="6">IF(C387="Yes",1,0)</f>
        <v>1</v>
      </c>
      <c r="C387" t="s">
        <v>35</v>
      </c>
      <c r="D387" t="s">
        <v>44</v>
      </c>
      <c r="E387">
        <v>464</v>
      </c>
      <c r="F387" t="s">
        <v>45</v>
      </c>
      <c r="G387">
        <v>4</v>
      </c>
      <c r="H387">
        <v>3</v>
      </c>
      <c r="I387" t="s">
        <v>60</v>
      </c>
      <c r="J387">
        <v>1</v>
      </c>
      <c r="K387">
        <v>514</v>
      </c>
      <c r="L387">
        <v>3</v>
      </c>
      <c r="M387" t="s">
        <v>46</v>
      </c>
      <c r="N387">
        <v>40</v>
      </c>
      <c r="O387">
        <v>3</v>
      </c>
      <c r="P387">
        <v>1</v>
      </c>
      <c r="Q387" t="s">
        <v>47</v>
      </c>
      <c r="R387">
        <v>4</v>
      </c>
      <c r="S387" t="s">
        <v>41</v>
      </c>
      <c r="T387">
        <v>2285</v>
      </c>
      <c r="U387">
        <v>3427</v>
      </c>
      <c r="V387">
        <v>9</v>
      </c>
      <c r="W387" t="s">
        <v>42</v>
      </c>
      <c r="X387" t="s">
        <v>35</v>
      </c>
      <c r="Y387">
        <v>23</v>
      </c>
      <c r="Z387">
        <v>4</v>
      </c>
      <c r="AA387">
        <v>3</v>
      </c>
      <c r="AB387">
        <v>80</v>
      </c>
      <c r="AC387">
        <v>0</v>
      </c>
      <c r="AD387">
        <v>3</v>
      </c>
      <c r="AE387">
        <v>4</v>
      </c>
      <c r="AF387">
        <v>3</v>
      </c>
      <c r="AG387">
        <v>1</v>
      </c>
      <c r="AH387">
        <v>0</v>
      </c>
      <c r="AI387">
        <v>0</v>
      </c>
      <c r="AJ387">
        <v>0</v>
      </c>
    </row>
    <row r="388" spans="1:36" x14ac:dyDescent="0.3">
      <c r="A388">
        <v>37</v>
      </c>
      <c r="B388">
        <f t="shared" si="6"/>
        <v>0</v>
      </c>
      <c r="C388" t="s">
        <v>43</v>
      </c>
      <c r="D388" t="s">
        <v>36</v>
      </c>
      <c r="E388">
        <v>1107</v>
      </c>
      <c r="F388" t="s">
        <v>45</v>
      </c>
      <c r="G388">
        <v>14</v>
      </c>
      <c r="H388">
        <v>3</v>
      </c>
      <c r="I388" t="s">
        <v>38</v>
      </c>
      <c r="J388">
        <v>1</v>
      </c>
      <c r="K388">
        <v>515</v>
      </c>
      <c r="L388">
        <v>4</v>
      </c>
      <c r="M388" t="s">
        <v>39</v>
      </c>
      <c r="N388">
        <v>95</v>
      </c>
      <c r="O388">
        <v>3</v>
      </c>
      <c r="P388">
        <v>1</v>
      </c>
      <c r="Q388" t="s">
        <v>50</v>
      </c>
      <c r="R388">
        <v>1</v>
      </c>
      <c r="S388" t="s">
        <v>52</v>
      </c>
      <c r="T388">
        <v>3034</v>
      </c>
      <c r="U388">
        <v>26914</v>
      </c>
      <c r="V388">
        <v>1</v>
      </c>
      <c r="W388" t="s">
        <v>42</v>
      </c>
      <c r="X388" t="s">
        <v>43</v>
      </c>
      <c r="Y388">
        <v>12</v>
      </c>
      <c r="Z388">
        <v>3</v>
      </c>
      <c r="AA388">
        <v>3</v>
      </c>
      <c r="AB388">
        <v>80</v>
      </c>
      <c r="AC388">
        <v>1</v>
      </c>
      <c r="AD388">
        <v>18</v>
      </c>
      <c r="AE388">
        <v>2</v>
      </c>
      <c r="AF388">
        <v>2</v>
      </c>
      <c r="AG388">
        <v>18</v>
      </c>
      <c r="AH388">
        <v>7</v>
      </c>
      <c r="AI388">
        <v>12</v>
      </c>
      <c r="AJ388">
        <v>17</v>
      </c>
    </row>
    <row r="389" spans="1:36" x14ac:dyDescent="0.3">
      <c r="A389">
        <v>40</v>
      </c>
      <c r="B389">
        <f t="shared" si="6"/>
        <v>0</v>
      </c>
      <c r="C389" t="s">
        <v>43</v>
      </c>
      <c r="D389" t="s">
        <v>36</v>
      </c>
      <c r="E389">
        <v>759</v>
      </c>
      <c r="F389" t="s">
        <v>37</v>
      </c>
      <c r="G389">
        <v>2</v>
      </c>
      <c r="H389">
        <v>2</v>
      </c>
      <c r="I389" t="s">
        <v>59</v>
      </c>
      <c r="J389">
        <v>1</v>
      </c>
      <c r="K389">
        <v>516</v>
      </c>
      <c r="L389">
        <v>4</v>
      </c>
      <c r="M389" t="s">
        <v>39</v>
      </c>
      <c r="N389">
        <v>46</v>
      </c>
      <c r="O389">
        <v>3</v>
      </c>
      <c r="P389">
        <v>2</v>
      </c>
      <c r="Q389" t="s">
        <v>40</v>
      </c>
      <c r="R389">
        <v>2</v>
      </c>
      <c r="S389" t="s">
        <v>52</v>
      </c>
      <c r="T389">
        <v>5715</v>
      </c>
      <c r="U389">
        <v>22553</v>
      </c>
      <c r="V389">
        <v>7</v>
      </c>
      <c r="W389" t="s">
        <v>42</v>
      </c>
      <c r="X389" t="s">
        <v>43</v>
      </c>
      <c r="Y389">
        <v>12</v>
      </c>
      <c r="Z389">
        <v>3</v>
      </c>
      <c r="AA389">
        <v>3</v>
      </c>
      <c r="AB389">
        <v>80</v>
      </c>
      <c r="AC389">
        <v>2</v>
      </c>
      <c r="AD389">
        <v>8</v>
      </c>
      <c r="AE389">
        <v>5</v>
      </c>
      <c r="AF389">
        <v>3</v>
      </c>
      <c r="AG389">
        <v>5</v>
      </c>
      <c r="AH389">
        <v>4</v>
      </c>
      <c r="AI389">
        <v>1</v>
      </c>
      <c r="AJ389">
        <v>3</v>
      </c>
    </row>
    <row r="390" spans="1:36" x14ac:dyDescent="0.3">
      <c r="A390">
        <v>42</v>
      </c>
      <c r="B390">
        <f t="shared" si="6"/>
        <v>0</v>
      </c>
      <c r="C390" t="s">
        <v>43</v>
      </c>
      <c r="D390" t="s">
        <v>36</v>
      </c>
      <c r="E390">
        <v>201</v>
      </c>
      <c r="F390" t="s">
        <v>45</v>
      </c>
      <c r="G390">
        <v>1</v>
      </c>
      <c r="H390">
        <v>4</v>
      </c>
      <c r="I390" t="s">
        <v>38</v>
      </c>
      <c r="J390">
        <v>1</v>
      </c>
      <c r="K390">
        <v>517</v>
      </c>
      <c r="L390">
        <v>2</v>
      </c>
      <c r="M390" t="s">
        <v>39</v>
      </c>
      <c r="N390">
        <v>95</v>
      </c>
      <c r="O390">
        <v>3</v>
      </c>
      <c r="P390">
        <v>1</v>
      </c>
      <c r="Q390" t="s">
        <v>50</v>
      </c>
      <c r="R390">
        <v>1</v>
      </c>
      <c r="S390" t="s">
        <v>52</v>
      </c>
      <c r="T390">
        <v>2576</v>
      </c>
      <c r="U390">
        <v>20490</v>
      </c>
      <c r="V390">
        <v>3</v>
      </c>
      <c r="W390" t="s">
        <v>42</v>
      </c>
      <c r="X390" t="s">
        <v>43</v>
      </c>
      <c r="Y390">
        <v>16</v>
      </c>
      <c r="Z390">
        <v>3</v>
      </c>
      <c r="AA390">
        <v>2</v>
      </c>
      <c r="AB390">
        <v>80</v>
      </c>
      <c r="AC390">
        <v>1</v>
      </c>
      <c r="AD390">
        <v>8</v>
      </c>
      <c r="AE390">
        <v>5</v>
      </c>
      <c r="AF390">
        <v>3</v>
      </c>
      <c r="AG390">
        <v>5</v>
      </c>
      <c r="AH390">
        <v>2</v>
      </c>
      <c r="AI390">
        <v>1</v>
      </c>
      <c r="AJ390">
        <v>2</v>
      </c>
    </row>
    <row r="391" spans="1:36" x14ac:dyDescent="0.3">
      <c r="A391">
        <v>37</v>
      </c>
      <c r="B391">
        <f t="shared" si="6"/>
        <v>0</v>
      </c>
      <c r="C391" t="s">
        <v>43</v>
      </c>
      <c r="D391" t="s">
        <v>36</v>
      </c>
      <c r="E391">
        <v>1305</v>
      </c>
      <c r="F391" t="s">
        <v>45</v>
      </c>
      <c r="G391">
        <v>10</v>
      </c>
      <c r="H391">
        <v>4</v>
      </c>
      <c r="I391" t="s">
        <v>38</v>
      </c>
      <c r="J391">
        <v>1</v>
      </c>
      <c r="K391">
        <v>518</v>
      </c>
      <c r="L391">
        <v>3</v>
      </c>
      <c r="M391" t="s">
        <v>46</v>
      </c>
      <c r="N391">
        <v>49</v>
      </c>
      <c r="O391">
        <v>3</v>
      </c>
      <c r="P391">
        <v>2</v>
      </c>
      <c r="Q391" t="s">
        <v>53</v>
      </c>
      <c r="R391">
        <v>2</v>
      </c>
      <c r="S391" t="s">
        <v>41</v>
      </c>
      <c r="T391">
        <v>4197</v>
      </c>
      <c r="U391">
        <v>21123</v>
      </c>
      <c r="V391">
        <v>2</v>
      </c>
      <c r="W391" t="s">
        <v>42</v>
      </c>
      <c r="X391" t="s">
        <v>35</v>
      </c>
      <c r="Y391">
        <v>12</v>
      </c>
      <c r="Z391">
        <v>3</v>
      </c>
      <c r="AA391">
        <v>4</v>
      </c>
      <c r="AB391">
        <v>80</v>
      </c>
      <c r="AC391">
        <v>0</v>
      </c>
      <c r="AD391">
        <v>18</v>
      </c>
      <c r="AE391">
        <v>2</v>
      </c>
      <c r="AF391">
        <v>2</v>
      </c>
      <c r="AG391">
        <v>1</v>
      </c>
      <c r="AH391">
        <v>0</v>
      </c>
      <c r="AI391">
        <v>0</v>
      </c>
      <c r="AJ391">
        <v>1</v>
      </c>
    </row>
    <row r="392" spans="1:36" x14ac:dyDescent="0.3">
      <c r="A392">
        <v>43</v>
      </c>
      <c r="B392">
        <f t="shared" si="6"/>
        <v>0</v>
      </c>
      <c r="C392" t="s">
        <v>43</v>
      </c>
      <c r="D392" t="s">
        <v>36</v>
      </c>
      <c r="E392">
        <v>982</v>
      </c>
      <c r="F392" t="s">
        <v>45</v>
      </c>
      <c r="G392">
        <v>12</v>
      </c>
      <c r="H392">
        <v>3</v>
      </c>
      <c r="I392" t="s">
        <v>38</v>
      </c>
      <c r="J392">
        <v>1</v>
      </c>
      <c r="K392">
        <v>520</v>
      </c>
      <c r="L392">
        <v>1</v>
      </c>
      <c r="M392" t="s">
        <v>46</v>
      </c>
      <c r="N392">
        <v>59</v>
      </c>
      <c r="O392">
        <v>2</v>
      </c>
      <c r="P392">
        <v>4</v>
      </c>
      <c r="Q392" t="s">
        <v>58</v>
      </c>
      <c r="R392">
        <v>2</v>
      </c>
      <c r="S392" t="s">
        <v>52</v>
      </c>
      <c r="T392">
        <v>14336</v>
      </c>
      <c r="U392">
        <v>4345</v>
      </c>
      <c r="V392">
        <v>1</v>
      </c>
      <c r="W392" t="s">
        <v>42</v>
      </c>
      <c r="X392" t="s">
        <v>43</v>
      </c>
      <c r="Y392">
        <v>11</v>
      </c>
      <c r="Z392">
        <v>3</v>
      </c>
      <c r="AA392">
        <v>3</v>
      </c>
      <c r="AB392">
        <v>80</v>
      </c>
      <c r="AC392">
        <v>1</v>
      </c>
      <c r="AD392">
        <v>25</v>
      </c>
      <c r="AE392">
        <v>3</v>
      </c>
      <c r="AF392">
        <v>3</v>
      </c>
      <c r="AG392">
        <v>25</v>
      </c>
      <c r="AH392">
        <v>10</v>
      </c>
      <c r="AI392">
        <v>3</v>
      </c>
      <c r="AJ392">
        <v>9</v>
      </c>
    </row>
    <row r="393" spans="1:36" x14ac:dyDescent="0.3">
      <c r="A393">
        <v>40</v>
      </c>
      <c r="B393">
        <f t="shared" si="6"/>
        <v>0</v>
      </c>
      <c r="C393" t="s">
        <v>43</v>
      </c>
      <c r="D393" t="s">
        <v>36</v>
      </c>
      <c r="E393">
        <v>555</v>
      </c>
      <c r="F393" t="s">
        <v>45</v>
      </c>
      <c r="G393">
        <v>2</v>
      </c>
      <c r="H393">
        <v>3</v>
      </c>
      <c r="I393" t="s">
        <v>51</v>
      </c>
      <c r="J393">
        <v>1</v>
      </c>
      <c r="K393">
        <v>521</v>
      </c>
      <c r="L393">
        <v>2</v>
      </c>
      <c r="M393" t="s">
        <v>39</v>
      </c>
      <c r="N393">
        <v>78</v>
      </c>
      <c r="O393">
        <v>2</v>
      </c>
      <c r="P393">
        <v>2</v>
      </c>
      <c r="Q393" t="s">
        <v>50</v>
      </c>
      <c r="R393">
        <v>3</v>
      </c>
      <c r="S393" t="s">
        <v>48</v>
      </c>
      <c r="T393">
        <v>3448</v>
      </c>
      <c r="U393">
        <v>13436</v>
      </c>
      <c r="V393">
        <v>6</v>
      </c>
      <c r="W393" t="s">
        <v>42</v>
      </c>
      <c r="X393" t="s">
        <v>43</v>
      </c>
      <c r="Y393">
        <v>22</v>
      </c>
      <c r="Z393">
        <v>4</v>
      </c>
      <c r="AA393">
        <v>2</v>
      </c>
      <c r="AB393">
        <v>80</v>
      </c>
      <c r="AC393">
        <v>1</v>
      </c>
      <c r="AD393">
        <v>20</v>
      </c>
      <c r="AE393">
        <v>3</v>
      </c>
      <c r="AF393">
        <v>3</v>
      </c>
      <c r="AG393">
        <v>1</v>
      </c>
      <c r="AH393">
        <v>0</v>
      </c>
      <c r="AI393">
        <v>0</v>
      </c>
      <c r="AJ393">
        <v>0</v>
      </c>
    </row>
    <row r="394" spans="1:36" x14ac:dyDescent="0.3">
      <c r="A394">
        <v>54</v>
      </c>
      <c r="B394">
        <f t="shared" si="6"/>
        <v>0</v>
      </c>
      <c r="C394" t="s">
        <v>43</v>
      </c>
      <c r="D394" t="s">
        <v>36</v>
      </c>
      <c r="E394">
        <v>821</v>
      </c>
      <c r="F394" t="s">
        <v>45</v>
      </c>
      <c r="G394">
        <v>5</v>
      </c>
      <c r="H394">
        <v>2</v>
      </c>
      <c r="I394" t="s">
        <v>51</v>
      </c>
      <c r="J394">
        <v>1</v>
      </c>
      <c r="K394">
        <v>522</v>
      </c>
      <c r="L394">
        <v>1</v>
      </c>
      <c r="M394" t="s">
        <v>46</v>
      </c>
      <c r="N394">
        <v>86</v>
      </c>
      <c r="O394">
        <v>3</v>
      </c>
      <c r="P394">
        <v>5</v>
      </c>
      <c r="Q394" t="s">
        <v>58</v>
      </c>
      <c r="R394">
        <v>1</v>
      </c>
      <c r="S394" t="s">
        <v>48</v>
      </c>
      <c r="T394">
        <v>19406</v>
      </c>
      <c r="U394">
        <v>8509</v>
      </c>
      <c r="V394">
        <v>4</v>
      </c>
      <c r="W394" t="s">
        <v>42</v>
      </c>
      <c r="X394" t="s">
        <v>43</v>
      </c>
      <c r="Y394">
        <v>11</v>
      </c>
      <c r="Z394">
        <v>3</v>
      </c>
      <c r="AA394">
        <v>3</v>
      </c>
      <c r="AB394">
        <v>80</v>
      </c>
      <c r="AC394">
        <v>1</v>
      </c>
      <c r="AD394">
        <v>24</v>
      </c>
      <c r="AE394">
        <v>4</v>
      </c>
      <c r="AF394">
        <v>2</v>
      </c>
      <c r="AG394">
        <v>4</v>
      </c>
      <c r="AH394">
        <v>2</v>
      </c>
      <c r="AI394">
        <v>1</v>
      </c>
      <c r="AJ394">
        <v>2</v>
      </c>
    </row>
    <row r="395" spans="1:36" x14ac:dyDescent="0.3">
      <c r="A395">
        <v>34</v>
      </c>
      <c r="B395">
        <f t="shared" si="6"/>
        <v>0</v>
      </c>
      <c r="C395" t="s">
        <v>43</v>
      </c>
      <c r="D395" t="s">
        <v>55</v>
      </c>
      <c r="E395">
        <v>1381</v>
      </c>
      <c r="F395" t="s">
        <v>37</v>
      </c>
      <c r="G395">
        <v>4</v>
      </c>
      <c r="H395">
        <v>4</v>
      </c>
      <c r="I395" t="s">
        <v>59</v>
      </c>
      <c r="J395">
        <v>1</v>
      </c>
      <c r="K395">
        <v>523</v>
      </c>
      <c r="L395">
        <v>3</v>
      </c>
      <c r="M395" t="s">
        <v>39</v>
      </c>
      <c r="N395">
        <v>72</v>
      </c>
      <c r="O395">
        <v>3</v>
      </c>
      <c r="P395">
        <v>2</v>
      </c>
      <c r="Q395" t="s">
        <v>40</v>
      </c>
      <c r="R395">
        <v>3</v>
      </c>
      <c r="S395" t="s">
        <v>48</v>
      </c>
      <c r="T395">
        <v>6538</v>
      </c>
      <c r="U395">
        <v>12740</v>
      </c>
      <c r="V395">
        <v>9</v>
      </c>
      <c r="W395" t="s">
        <v>42</v>
      </c>
      <c r="X395" t="s">
        <v>43</v>
      </c>
      <c r="Y395">
        <v>15</v>
      </c>
      <c r="Z395">
        <v>3</v>
      </c>
      <c r="AA395">
        <v>1</v>
      </c>
      <c r="AB395">
        <v>80</v>
      </c>
      <c r="AC395">
        <v>1</v>
      </c>
      <c r="AD395">
        <v>6</v>
      </c>
      <c r="AE395">
        <v>3</v>
      </c>
      <c r="AF395">
        <v>3</v>
      </c>
      <c r="AG395">
        <v>3</v>
      </c>
      <c r="AH395">
        <v>2</v>
      </c>
      <c r="AI395">
        <v>1</v>
      </c>
      <c r="AJ395">
        <v>2</v>
      </c>
    </row>
    <row r="396" spans="1:36" x14ac:dyDescent="0.3">
      <c r="A396">
        <v>31</v>
      </c>
      <c r="B396">
        <f t="shared" si="6"/>
        <v>0</v>
      </c>
      <c r="C396" t="s">
        <v>43</v>
      </c>
      <c r="D396" t="s">
        <v>36</v>
      </c>
      <c r="E396">
        <v>480</v>
      </c>
      <c r="F396" t="s">
        <v>45</v>
      </c>
      <c r="G396">
        <v>7</v>
      </c>
      <c r="H396">
        <v>2</v>
      </c>
      <c r="I396" t="s">
        <v>51</v>
      </c>
      <c r="J396">
        <v>1</v>
      </c>
      <c r="K396">
        <v>524</v>
      </c>
      <c r="L396">
        <v>2</v>
      </c>
      <c r="M396" t="s">
        <v>39</v>
      </c>
      <c r="N396">
        <v>31</v>
      </c>
      <c r="O396">
        <v>3</v>
      </c>
      <c r="P396">
        <v>2</v>
      </c>
      <c r="Q396" t="s">
        <v>53</v>
      </c>
      <c r="R396">
        <v>1</v>
      </c>
      <c r="S396" t="s">
        <v>48</v>
      </c>
      <c r="T396">
        <v>4306</v>
      </c>
      <c r="U396">
        <v>4156</v>
      </c>
      <c r="V396">
        <v>1</v>
      </c>
      <c r="W396" t="s">
        <v>42</v>
      </c>
      <c r="X396" t="s">
        <v>43</v>
      </c>
      <c r="Y396">
        <v>12</v>
      </c>
      <c r="Z396">
        <v>3</v>
      </c>
      <c r="AA396">
        <v>2</v>
      </c>
      <c r="AB396">
        <v>80</v>
      </c>
      <c r="AC396">
        <v>1</v>
      </c>
      <c r="AD396">
        <v>13</v>
      </c>
      <c r="AE396">
        <v>5</v>
      </c>
      <c r="AF396">
        <v>1</v>
      </c>
      <c r="AG396">
        <v>13</v>
      </c>
      <c r="AH396">
        <v>10</v>
      </c>
      <c r="AI396">
        <v>3</v>
      </c>
      <c r="AJ396">
        <v>12</v>
      </c>
    </row>
    <row r="397" spans="1:36" x14ac:dyDescent="0.3">
      <c r="A397">
        <v>43</v>
      </c>
      <c r="B397">
        <f t="shared" si="6"/>
        <v>0</v>
      </c>
      <c r="C397" t="s">
        <v>43</v>
      </c>
      <c r="D397" t="s">
        <v>44</v>
      </c>
      <c r="E397">
        <v>313</v>
      </c>
      <c r="F397" t="s">
        <v>45</v>
      </c>
      <c r="G397">
        <v>21</v>
      </c>
      <c r="H397">
        <v>3</v>
      </c>
      <c r="I397" t="s">
        <v>51</v>
      </c>
      <c r="J397">
        <v>1</v>
      </c>
      <c r="K397">
        <v>525</v>
      </c>
      <c r="L397">
        <v>4</v>
      </c>
      <c r="M397" t="s">
        <v>46</v>
      </c>
      <c r="N397">
        <v>61</v>
      </c>
      <c r="O397">
        <v>3</v>
      </c>
      <c r="P397">
        <v>1</v>
      </c>
      <c r="Q397" t="s">
        <v>50</v>
      </c>
      <c r="R397">
        <v>4</v>
      </c>
      <c r="S397" t="s">
        <v>48</v>
      </c>
      <c r="T397">
        <v>2258</v>
      </c>
      <c r="U397">
        <v>15238</v>
      </c>
      <c r="V397">
        <v>7</v>
      </c>
      <c r="W397" t="s">
        <v>42</v>
      </c>
      <c r="X397" t="s">
        <v>43</v>
      </c>
      <c r="Y397">
        <v>20</v>
      </c>
      <c r="Z397">
        <v>4</v>
      </c>
      <c r="AA397">
        <v>1</v>
      </c>
      <c r="AB397">
        <v>80</v>
      </c>
      <c r="AC397">
        <v>1</v>
      </c>
      <c r="AD397">
        <v>8</v>
      </c>
      <c r="AE397">
        <v>1</v>
      </c>
      <c r="AF397">
        <v>3</v>
      </c>
      <c r="AG397">
        <v>3</v>
      </c>
      <c r="AH397">
        <v>2</v>
      </c>
      <c r="AI397">
        <v>1</v>
      </c>
      <c r="AJ397">
        <v>2</v>
      </c>
    </row>
    <row r="398" spans="1:36" x14ac:dyDescent="0.3">
      <c r="A398">
        <v>43</v>
      </c>
      <c r="B398">
        <f t="shared" si="6"/>
        <v>0</v>
      </c>
      <c r="C398" t="s">
        <v>43</v>
      </c>
      <c r="D398" t="s">
        <v>36</v>
      </c>
      <c r="E398">
        <v>1473</v>
      </c>
      <c r="F398" t="s">
        <v>45</v>
      </c>
      <c r="G398">
        <v>8</v>
      </c>
      <c r="H398">
        <v>4</v>
      </c>
      <c r="I398" t="s">
        <v>49</v>
      </c>
      <c r="J398">
        <v>1</v>
      </c>
      <c r="K398">
        <v>526</v>
      </c>
      <c r="L398">
        <v>3</v>
      </c>
      <c r="M398" t="s">
        <v>39</v>
      </c>
      <c r="N398">
        <v>74</v>
      </c>
      <c r="O398">
        <v>3</v>
      </c>
      <c r="P398">
        <v>2</v>
      </c>
      <c r="Q398" t="s">
        <v>54</v>
      </c>
      <c r="R398">
        <v>3</v>
      </c>
      <c r="S398" t="s">
        <v>52</v>
      </c>
      <c r="T398">
        <v>4522</v>
      </c>
      <c r="U398">
        <v>2227</v>
      </c>
      <c r="V398">
        <v>4</v>
      </c>
      <c r="W398" t="s">
        <v>42</v>
      </c>
      <c r="X398" t="s">
        <v>35</v>
      </c>
      <c r="Y398">
        <v>14</v>
      </c>
      <c r="Z398">
        <v>3</v>
      </c>
      <c r="AA398">
        <v>4</v>
      </c>
      <c r="AB398">
        <v>80</v>
      </c>
      <c r="AC398">
        <v>0</v>
      </c>
      <c r="AD398">
        <v>8</v>
      </c>
      <c r="AE398">
        <v>3</v>
      </c>
      <c r="AF398">
        <v>3</v>
      </c>
      <c r="AG398">
        <v>5</v>
      </c>
      <c r="AH398">
        <v>2</v>
      </c>
      <c r="AI398">
        <v>0</v>
      </c>
      <c r="AJ398">
        <v>2</v>
      </c>
    </row>
    <row r="399" spans="1:36" x14ac:dyDescent="0.3">
      <c r="A399">
        <v>25</v>
      </c>
      <c r="B399">
        <f t="shared" si="6"/>
        <v>0</v>
      </c>
      <c r="C399" t="s">
        <v>43</v>
      </c>
      <c r="D399" t="s">
        <v>36</v>
      </c>
      <c r="E399">
        <v>891</v>
      </c>
      <c r="F399" t="s">
        <v>37</v>
      </c>
      <c r="G399">
        <v>4</v>
      </c>
      <c r="H399">
        <v>2</v>
      </c>
      <c r="I399" t="s">
        <v>38</v>
      </c>
      <c r="J399">
        <v>1</v>
      </c>
      <c r="K399">
        <v>527</v>
      </c>
      <c r="L399">
        <v>2</v>
      </c>
      <c r="M399" t="s">
        <v>39</v>
      </c>
      <c r="N399">
        <v>99</v>
      </c>
      <c r="O399">
        <v>2</v>
      </c>
      <c r="P399">
        <v>2</v>
      </c>
      <c r="Q399" t="s">
        <v>40</v>
      </c>
      <c r="R399">
        <v>4</v>
      </c>
      <c r="S399" t="s">
        <v>41</v>
      </c>
      <c r="T399">
        <v>4487</v>
      </c>
      <c r="U399">
        <v>12090</v>
      </c>
      <c r="V399">
        <v>1</v>
      </c>
      <c r="W399" t="s">
        <v>42</v>
      </c>
      <c r="X399" t="s">
        <v>35</v>
      </c>
      <c r="Y399">
        <v>11</v>
      </c>
      <c r="Z399">
        <v>3</v>
      </c>
      <c r="AA399">
        <v>2</v>
      </c>
      <c r="AB399">
        <v>80</v>
      </c>
      <c r="AC399">
        <v>0</v>
      </c>
      <c r="AD399">
        <v>5</v>
      </c>
      <c r="AE399">
        <v>3</v>
      </c>
      <c r="AF399">
        <v>3</v>
      </c>
      <c r="AG399">
        <v>5</v>
      </c>
      <c r="AH399">
        <v>4</v>
      </c>
      <c r="AI399">
        <v>1</v>
      </c>
      <c r="AJ399">
        <v>3</v>
      </c>
    </row>
    <row r="400" spans="1:36" x14ac:dyDescent="0.3">
      <c r="A400">
        <v>37</v>
      </c>
      <c r="B400">
        <f t="shared" si="6"/>
        <v>0</v>
      </c>
      <c r="C400" t="s">
        <v>43</v>
      </c>
      <c r="D400" t="s">
        <v>55</v>
      </c>
      <c r="E400">
        <v>1063</v>
      </c>
      <c r="F400" t="s">
        <v>45</v>
      </c>
      <c r="G400">
        <v>25</v>
      </c>
      <c r="H400">
        <v>5</v>
      </c>
      <c r="I400" t="s">
        <v>51</v>
      </c>
      <c r="J400">
        <v>1</v>
      </c>
      <c r="K400">
        <v>529</v>
      </c>
      <c r="L400">
        <v>2</v>
      </c>
      <c r="M400" t="s">
        <v>39</v>
      </c>
      <c r="N400">
        <v>72</v>
      </c>
      <c r="O400">
        <v>3</v>
      </c>
      <c r="P400">
        <v>2</v>
      </c>
      <c r="Q400" t="s">
        <v>47</v>
      </c>
      <c r="R400">
        <v>3</v>
      </c>
      <c r="S400" t="s">
        <v>48</v>
      </c>
      <c r="T400">
        <v>4449</v>
      </c>
      <c r="U400">
        <v>23866</v>
      </c>
      <c r="V400">
        <v>3</v>
      </c>
      <c r="W400" t="s">
        <v>42</v>
      </c>
      <c r="X400" t="s">
        <v>35</v>
      </c>
      <c r="Y400">
        <v>15</v>
      </c>
      <c r="Z400">
        <v>3</v>
      </c>
      <c r="AA400">
        <v>1</v>
      </c>
      <c r="AB400">
        <v>80</v>
      </c>
      <c r="AC400">
        <v>2</v>
      </c>
      <c r="AD400">
        <v>15</v>
      </c>
      <c r="AE400">
        <v>2</v>
      </c>
      <c r="AF400">
        <v>3</v>
      </c>
      <c r="AG400">
        <v>13</v>
      </c>
      <c r="AH400">
        <v>11</v>
      </c>
      <c r="AI400">
        <v>10</v>
      </c>
      <c r="AJ400">
        <v>7</v>
      </c>
    </row>
    <row r="401" spans="1:36" x14ac:dyDescent="0.3">
      <c r="A401">
        <v>31</v>
      </c>
      <c r="B401">
        <f t="shared" si="6"/>
        <v>0</v>
      </c>
      <c r="C401" t="s">
        <v>43</v>
      </c>
      <c r="D401" t="s">
        <v>36</v>
      </c>
      <c r="E401">
        <v>329</v>
      </c>
      <c r="F401" t="s">
        <v>45</v>
      </c>
      <c r="G401">
        <v>1</v>
      </c>
      <c r="H401">
        <v>2</v>
      </c>
      <c r="I401" t="s">
        <v>38</v>
      </c>
      <c r="J401">
        <v>1</v>
      </c>
      <c r="K401">
        <v>530</v>
      </c>
      <c r="L401">
        <v>4</v>
      </c>
      <c r="M401" t="s">
        <v>46</v>
      </c>
      <c r="N401">
        <v>98</v>
      </c>
      <c r="O401">
        <v>2</v>
      </c>
      <c r="P401">
        <v>1</v>
      </c>
      <c r="Q401" t="s">
        <v>50</v>
      </c>
      <c r="R401">
        <v>1</v>
      </c>
      <c r="S401" t="s">
        <v>48</v>
      </c>
      <c r="T401">
        <v>2218</v>
      </c>
      <c r="U401">
        <v>16193</v>
      </c>
      <c r="V401">
        <v>1</v>
      </c>
      <c r="W401" t="s">
        <v>42</v>
      </c>
      <c r="X401" t="s">
        <v>43</v>
      </c>
      <c r="Y401">
        <v>12</v>
      </c>
      <c r="Z401">
        <v>3</v>
      </c>
      <c r="AA401">
        <v>3</v>
      </c>
      <c r="AB401">
        <v>80</v>
      </c>
      <c r="AC401">
        <v>1</v>
      </c>
      <c r="AD401">
        <v>4</v>
      </c>
      <c r="AE401">
        <v>3</v>
      </c>
      <c r="AF401">
        <v>3</v>
      </c>
      <c r="AG401">
        <v>4</v>
      </c>
      <c r="AH401">
        <v>2</v>
      </c>
      <c r="AI401">
        <v>3</v>
      </c>
      <c r="AJ401">
        <v>2</v>
      </c>
    </row>
    <row r="402" spans="1:36" x14ac:dyDescent="0.3">
      <c r="A402">
        <v>39</v>
      </c>
      <c r="B402">
        <f t="shared" si="6"/>
        <v>0</v>
      </c>
      <c r="C402" t="s">
        <v>43</v>
      </c>
      <c r="D402" t="s">
        <v>44</v>
      </c>
      <c r="E402">
        <v>1218</v>
      </c>
      <c r="F402" t="s">
        <v>45</v>
      </c>
      <c r="G402">
        <v>1</v>
      </c>
      <c r="H402">
        <v>1</v>
      </c>
      <c r="I402" t="s">
        <v>38</v>
      </c>
      <c r="J402">
        <v>1</v>
      </c>
      <c r="K402">
        <v>531</v>
      </c>
      <c r="L402">
        <v>2</v>
      </c>
      <c r="M402" t="s">
        <v>46</v>
      </c>
      <c r="N402">
        <v>52</v>
      </c>
      <c r="O402">
        <v>3</v>
      </c>
      <c r="P402">
        <v>5</v>
      </c>
      <c r="Q402" t="s">
        <v>56</v>
      </c>
      <c r="R402">
        <v>3</v>
      </c>
      <c r="S402" t="s">
        <v>52</v>
      </c>
      <c r="T402">
        <v>19197</v>
      </c>
      <c r="U402">
        <v>8213</v>
      </c>
      <c r="V402">
        <v>1</v>
      </c>
      <c r="W402" t="s">
        <v>42</v>
      </c>
      <c r="X402" t="s">
        <v>35</v>
      </c>
      <c r="Y402">
        <v>14</v>
      </c>
      <c r="Z402">
        <v>3</v>
      </c>
      <c r="AA402">
        <v>3</v>
      </c>
      <c r="AB402">
        <v>80</v>
      </c>
      <c r="AC402">
        <v>1</v>
      </c>
      <c r="AD402">
        <v>21</v>
      </c>
      <c r="AE402">
        <v>3</v>
      </c>
      <c r="AF402">
        <v>3</v>
      </c>
      <c r="AG402">
        <v>21</v>
      </c>
      <c r="AH402">
        <v>8</v>
      </c>
      <c r="AI402">
        <v>1</v>
      </c>
      <c r="AJ402">
        <v>6</v>
      </c>
    </row>
    <row r="403" spans="1:36" x14ac:dyDescent="0.3">
      <c r="A403">
        <v>56</v>
      </c>
      <c r="B403">
        <f t="shared" si="6"/>
        <v>0</v>
      </c>
      <c r="C403" t="s">
        <v>43</v>
      </c>
      <c r="D403" t="s">
        <v>44</v>
      </c>
      <c r="E403">
        <v>906</v>
      </c>
      <c r="F403" t="s">
        <v>37</v>
      </c>
      <c r="G403">
        <v>6</v>
      </c>
      <c r="H403">
        <v>3</v>
      </c>
      <c r="I403" t="s">
        <v>38</v>
      </c>
      <c r="J403">
        <v>1</v>
      </c>
      <c r="K403">
        <v>532</v>
      </c>
      <c r="L403">
        <v>3</v>
      </c>
      <c r="M403" t="s">
        <v>39</v>
      </c>
      <c r="N403">
        <v>86</v>
      </c>
      <c r="O403">
        <v>4</v>
      </c>
      <c r="P403">
        <v>4</v>
      </c>
      <c r="Q403" t="s">
        <v>40</v>
      </c>
      <c r="R403">
        <v>1</v>
      </c>
      <c r="S403" t="s">
        <v>48</v>
      </c>
      <c r="T403">
        <v>13212</v>
      </c>
      <c r="U403">
        <v>18256</v>
      </c>
      <c r="V403">
        <v>9</v>
      </c>
      <c r="W403" t="s">
        <v>42</v>
      </c>
      <c r="X403" t="s">
        <v>43</v>
      </c>
      <c r="Y403">
        <v>11</v>
      </c>
      <c r="Z403">
        <v>3</v>
      </c>
      <c r="AA403">
        <v>4</v>
      </c>
      <c r="AB403">
        <v>80</v>
      </c>
      <c r="AC403">
        <v>3</v>
      </c>
      <c r="AD403">
        <v>36</v>
      </c>
      <c r="AE403">
        <v>0</v>
      </c>
      <c r="AF403">
        <v>2</v>
      </c>
      <c r="AG403">
        <v>7</v>
      </c>
      <c r="AH403">
        <v>7</v>
      </c>
      <c r="AI403">
        <v>7</v>
      </c>
      <c r="AJ403">
        <v>7</v>
      </c>
    </row>
    <row r="404" spans="1:36" x14ac:dyDescent="0.3">
      <c r="A404">
        <v>30</v>
      </c>
      <c r="B404">
        <f t="shared" si="6"/>
        <v>0</v>
      </c>
      <c r="C404" t="s">
        <v>43</v>
      </c>
      <c r="D404" t="s">
        <v>36</v>
      </c>
      <c r="E404">
        <v>1082</v>
      </c>
      <c r="F404" t="s">
        <v>37</v>
      </c>
      <c r="G404">
        <v>12</v>
      </c>
      <c r="H404">
        <v>3</v>
      </c>
      <c r="I404" t="s">
        <v>60</v>
      </c>
      <c r="J404">
        <v>1</v>
      </c>
      <c r="K404">
        <v>533</v>
      </c>
      <c r="L404">
        <v>2</v>
      </c>
      <c r="M404" t="s">
        <v>39</v>
      </c>
      <c r="N404">
        <v>83</v>
      </c>
      <c r="O404">
        <v>3</v>
      </c>
      <c r="P404">
        <v>2</v>
      </c>
      <c r="Q404" t="s">
        <v>40</v>
      </c>
      <c r="R404">
        <v>3</v>
      </c>
      <c r="S404" t="s">
        <v>41</v>
      </c>
      <c r="T404">
        <v>6577</v>
      </c>
      <c r="U404">
        <v>19558</v>
      </c>
      <c r="V404">
        <v>0</v>
      </c>
      <c r="W404" t="s">
        <v>42</v>
      </c>
      <c r="X404" t="s">
        <v>43</v>
      </c>
      <c r="Y404">
        <v>11</v>
      </c>
      <c r="Z404">
        <v>3</v>
      </c>
      <c r="AA404">
        <v>2</v>
      </c>
      <c r="AB404">
        <v>80</v>
      </c>
      <c r="AC404">
        <v>0</v>
      </c>
      <c r="AD404">
        <v>6</v>
      </c>
      <c r="AE404">
        <v>6</v>
      </c>
      <c r="AF404">
        <v>3</v>
      </c>
      <c r="AG404">
        <v>5</v>
      </c>
      <c r="AH404">
        <v>4</v>
      </c>
      <c r="AI404">
        <v>4</v>
      </c>
      <c r="AJ404">
        <v>4</v>
      </c>
    </row>
    <row r="405" spans="1:36" x14ac:dyDescent="0.3">
      <c r="A405">
        <v>41</v>
      </c>
      <c r="B405">
        <f t="shared" si="6"/>
        <v>0</v>
      </c>
      <c r="C405" t="s">
        <v>43</v>
      </c>
      <c r="D405" t="s">
        <v>36</v>
      </c>
      <c r="E405">
        <v>645</v>
      </c>
      <c r="F405" t="s">
        <v>37</v>
      </c>
      <c r="G405">
        <v>1</v>
      </c>
      <c r="H405">
        <v>3</v>
      </c>
      <c r="I405" t="s">
        <v>59</v>
      </c>
      <c r="J405">
        <v>1</v>
      </c>
      <c r="K405">
        <v>534</v>
      </c>
      <c r="L405">
        <v>2</v>
      </c>
      <c r="M405" t="s">
        <v>46</v>
      </c>
      <c r="N405">
        <v>49</v>
      </c>
      <c r="O405">
        <v>4</v>
      </c>
      <c r="P405">
        <v>3</v>
      </c>
      <c r="Q405" t="s">
        <v>40</v>
      </c>
      <c r="R405">
        <v>1</v>
      </c>
      <c r="S405" t="s">
        <v>48</v>
      </c>
      <c r="T405">
        <v>8392</v>
      </c>
      <c r="U405">
        <v>19566</v>
      </c>
      <c r="V405">
        <v>1</v>
      </c>
      <c r="W405" t="s">
        <v>42</v>
      </c>
      <c r="X405" t="s">
        <v>43</v>
      </c>
      <c r="Y405">
        <v>16</v>
      </c>
      <c r="Z405">
        <v>3</v>
      </c>
      <c r="AA405">
        <v>3</v>
      </c>
      <c r="AB405">
        <v>80</v>
      </c>
      <c r="AC405">
        <v>1</v>
      </c>
      <c r="AD405">
        <v>10</v>
      </c>
      <c r="AE405">
        <v>2</v>
      </c>
      <c r="AF405">
        <v>3</v>
      </c>
      <c r="AG405">
        <v>10</v>
      </c>
      <c r="AH405">
        <v>7</v>
      </c>
      <c r="AI405">
        <v>0</v>
      </c>
      <c r="AJ405">
        <v>7</v>
      </c>
    </row>
    <row r="406" spans="1:36" x14ac:dyDescent="0.3">
      <c r="A406">
        <v>28</v>
      </c>
      <c r="B406">
        <f t="shared" si="6"/>
        <v>0</v>
      </c>
      <c r="C406" t="s">
        <v>43</v>
      </c>
      <c r="D406" t="s">
        <v>36</v>
      </c>
      <c r="E406">
        <v>1300</v>
      </c>
      <c r="F406" t="s">
        <v>45</v>
      </c>
      <c r="G406">
        <v>17</v>
      </c>
      <c r="H406">
        <v>2</v>
      </c>
      <c r="I406" t="s">
        <v>51</v>
      </c>
      <c r="J406">
        <v>1</v>
      </c>
      <c r="K406">
        <v>536</v>
      </c>
      <c r="L406">
        <v>3</v>
      </c>
      <c r="M406" t="s">
        <v>46</v>
      </c>
      <c r="N406">
        <v>79</v>
      </c>
      <c r="O406">
        <v>3</v>
      </c>
      <c r="P406">
        <v>2</v>
      </c>
      <c r="Q406" t="s">
        <v>50</v>
      </c>
      <c r="R406">
        <v>1</v>
      </c>
      <c r="S406" t="s">
        <v>52</v>
      </c>
      <c r="T406">
        <v>4558</v>
      </c>
      <c r="U406">
        <v>13535</v>
      </c>
      <c r="V406">
        <v>1</v>
      </c>
      <c r="W406" t="s">
        <v>42</v>
      </c>
      <c r="X406" t="s">
        <v>43</v>
      </c>
      <c r="Y406">
        <v>12</v>
      </c>
      <c r="Z406">
        <v>3</v>
      </c>
      <c r="AA406">
        <v>4</v>
      </c>
      <c r="AB406">
        <v>80</v>
      </c>
      <c r="AC406">
        <v>1</v>
      </c>
      <c r="AD406">
        <v>10</v>
      </c>
      <c r="AE406">
        <v>2</v>
      </c>
      <c r="AF406">
        <v>3</v>
      </c>
      <c r="AG406">
        <v>10</v>
      </c>
      <c r="AH406">
        <v>0</v>
      </c>
      <c r="AI406">
        <v>1</v>
      </c>
      <c r="AJ406">
        <v>8</v>
      </c>
    </row>
    <row r="407" spans="1:36" x14ac:dyDescent="0.3">
      <c r="A407">
        <v>25</v>
      </c>
      <c r="B407">
        <f t="shared" si="6"/>
        <v>1</v>
      </c>
      <c r="C407" t="s">
        <v>35</v>
      </c>
      <c r="D407" t="s">
        <v>36</v>
      </c>
      <c r="E407">
        <v>688</v>
      </c>
      <c r="F407" t="s">
        <v>45</v>
      </c>
      <c r="G407">
        <v>3</v>
      </c>
      <c r="H407">
        <v>3</v>
      </c>
      <c r="I407" t="s">
        <v>51</v>
      </c>
      <c r="J407">
        <v>1</v>
      </c>
      <c r="K407">
        <v>538</v>
      </c>
      <c r="L407">
        <v>1</v>
      </c>
      <c r="M407" t="s">
        <v>46</v>
      </c>
      <c r="N407">
        <v>91</v>
      </c>
      <c r="O407">
        <v>3</v>
      </c>
      <c r="P407">
        <v>1</v>
      </c>
      <c r="Q407" t="s">
        <v>50</v>
      </c>
      <c r="R407">
        <v>1</v>
      </c>
      <c r="S407" t="s">
        <v>48</v>
      </c>
      <c r="T407">
        <v>4031</v>
      </c>
      <c r="U407">
        <v>9396</v>
      </c>
      <c r="V407">
        <v>5</v>
      </c>
      <c r="W407" t="s">
        <v>42</v>
      </c>
      <c r="X407" t="s">
        <v>43</v>
      </c>
      <c r="Y407">
        <v>13</v>
      </c>
      <c r="Z407">
        <v>3</v>
      </c>
      <c r="AA407">
        <v>3</v>
      </c>
      <c r="AB407">
        <v>80</v>
      </c>
      <c r="AC407">
        <v>1</v>
      </c>
      <c r="AD407">
        <v>6</v>
      </c>
      <c r="AE407">
        <v>5</v>
      </c>
      <c r="AF407">
        <v>3</v>
      </c>
      <c r="AG407">
        <v>2</v>
      </c>
      <c r="AH407">
        <v>2</v>
      </c>
      <c r="AI407">
        <v>0</v>
      </c>
      <c r="AJ407">
        <v>2</v>
      </c>
    </row>
    <row r="408" spans="1:36" x14ac:dyDescent="0.3">
      <c r="A408">
        <v>52</v>
      </c>
      <c r="B408">
        <f t="shared" si="6"/>
        <v>0</v>
      </c>
      <c r="C408" t="s">
        <v>43</v>
      </c>
      <c r="D408" t="s">
        <v>36</v>
      </c>
      <c r="E408">
        <v>319</v>
      </c>
      <c r="F408" t="s">
        <v>45</v>
      </c>
      <c r="G408">
        <v>3</v>
      </c>
      <c r="H408">
        <v>3</v>
      </c>
      <c r="I408" t="s">
        <v>51</v>
      </c>
      <c r="J408">
        <v>1</v>
      </c>
      <c r="K408">
        <v>543</v>
      </c>
      <c r="L408">
        <v>4</v>
      </c>
      <c r="M408" t="s">
        <v>46</v>
      </c>
      <c r="N408">
        <v>39</v>
      </c>
      <c r="O408">
        <v>2</v>
      </c>
      <c r="P408">
        <v>3</v>
      </c>
      <c r="Q408" t="s">
        <v>53</v>
      </c>
      <c r="R408">
        <v>3</v>
      </c>
      <c r="S408" t="s">
        <v>48</v>
      </c>
      <c r="T408">
        <v>7969</v>
      </c>
      <c r="U408">
        <v>19609</v>
      </c>
      <c r="V408">
        <v>2</v>
      </c>
      <c r="W408" t="s">
        <v>42</v>
      </c>
      <c r="X408" t="s">
        <v>35</v>
      </c>
      <c r="Y408">
        <v>14</v>
      </c>
      <c r="Z408">
        <v>3</v>
      </c>
      <c r="AA408">
        <v>3</v>
      </c>
      <c r="AB408">
        <v>80</v>
      </c>
      <c r="AC408">
        <v>0</v>
      </c>
      <c r="AD408">
        <v>28</v>
      </c>
      <c r="AE408">
        <v>4</v>
      </c>
      <c r="AF408">
        <v>3</v>
      </c>
      <c r="AG408">
        <v>5</v>
      </c>
      <c r="AH408">
        <v>4</v>
      </c>
      <c r="AI408">
        <v>0</v>
      </c>
      <c r="AJ408">
        <v>4</v>
      </c>
    </row>
    <row r="409" spans="1:36" x14ac:dyDescent="0.3">
      <c r="A409">
        <v>45</v>
      </c>
      <c r="B409">
        <f t="shared" si="6"/>
        <v>0</v>
      </c>
      <c r="C409" t="s">
        <v>43</v>
      </c>
      <c r="D409" t="s">
        <v>36</v>
      </c>
      <c r="E409">
        <v>192</v>
      </c>
      <c r="F409" t="s">
        <v>45</v>
      </c>
      <c r="G409">
        <v>10</v>
      </c>
      <c r="H409">
        <v>2</v>
      </c>
      <c r="I409" t="s">
        <v>38</v>
      </c>
      <c r="J409">
        <v>1</v>
      </c>
      <c r="K409">
        <v>544</v>
      </c>
      <c r="L409">
        <v>1</v>
      </c>
      <c r="M409" t="s">
        <v>46</v>
      </c>
      <c r="N409">
        <v>69</v>
      </c>
      <c r="O409">
        <v>3</v>
      </c>
      <c r="P409">
        <v>1</v>
      </c>
      <c r="Q409" t="s">
        <v>47</v>
      </c>
      <c r="R409">
        <v>4</v>
      </c>
      <c r="S409" t="s">
        <v>48</v>
      </c>
      <c r="T409">
        <v>2654</v>
      </c>
      <c r="U409">
        <v>9655</v>
      </c>
      <c r="V409">
        <v>3</v>
      </c>
      <c r="W409" t="s">
        <v>42</v>
      </c>
      <c r="X409" t="s">
        <v>43</v>
      </c>
      <c r="Y409">
        <v>21</v>
      </c>
      <c r="Z409">
        <v>4</v>
      </c>
      <c r="AA409">
        <v>4</v>
      </c>
      <c r="AB409">
        <v>80</v>
      </c>
      <c r="AC409">
        <v>2</v>
      </c>
      <c r="AD409">
        <v>8</v>
      </c>
      <c r="AE409">
        <v>3</v>
      </c>
      <c r="AF409">
        <v>2</v>
      </c>
      <c r="AG409">
        <v>2</v>
      </c>
      <c r="AH409">
        <v>2</v>
      </c>
      <c r="AI409">
        <v>0</v>
      </c>
      <c r="AJ409">
        <v>2</v>
      </c>
    </row>
    <row r="410" spans="1:36" x14ac:dyDescent="0.3">
      <c r="A410">
        <v>52</v>
      </c>
      <c r="B410">
        <f t="shared" si="6"/>
        <v>0</v>
      </c>
      <c r="C410" t="s">
        <v>43</v>
      </c>
      <c r="D410" t="s">
        <v>36</v>
      </c>
      <c r="E410">
        <v>1490</v>
      </c>
      <c r="F410" t="s">
        <v>45</v>
      </c>
      <c r="G410">
        <v>4</v>
      </c>
      <c r="H410">
        <v>2</v>
      </c>
      <c r="I410" t="s">
        <v>38</v>
      </c>
      <c r="J410">
        <v>1</v>
      </c>
      <c r="K410">
        <v>546</v>
      </c>
      <c r="L410">
        <v>4</v>
      </c>
      <c r="M410" t="s">
        <v>39</v>
      </c>
      <c r="N410">
        <v>30</v>
      </c>
      <c r="O410">
        <v>3</v>
      </c>
      <c r="P410">
        <v>4</v>
      </c>
      <c r="Q410" t="s">
        <v>56</v>
      </c>
      <c r="R410">
        <v>4</v>
      </c>
      <c r="S410" t="s">
        <v>48</v>
      </c>
      <c r="T410">
        <v>16555</v>
      </c>
      <c r="U410">
        <v>10310</v>
      </c>
      <c r="V410">
        <v>2</v>
      </c>
      <c r="W410" t="s">
        <v>42</v>
      </c>
      <c r="X410" t="s">
        <v>43</v>
      </c>
      <c r="Y410">
        <v>13</v>
      </c>
      <c r="Z410">
        <v>3</v>
      </c>
      <c r="AA410">
        <v>4</v>
      </c>
      <c r="AB410">
        <v>80</v>
      </c>
      <c r="AC410">
        <v>0</v>
      </c>
      <c r="AD410">
        <v>31</v>
      </c>
      <c r="AE410">
        <v>2</v>
      </c>
      <c r="AF410">
        <v>1</v>
      </c>
      <c r="AG410">
        <v>5</v>
      </c>
      <c r="AH410">
        <v>2</v>
      </c>
      <c r="AI410">
        <v>1</v>
      </c>
      <c r="AJ410">
        <v>4</v>
      </c>
    </row>
    <row r="411" spans="1:36" x14ac:dyDescent="0.3">
      <c r="A411">
        <v>42</v>
      </c>
      <c r="B411">
        <f t="shared" si="6"/>
        <v>0</v>
      </c>
      <c r="C411" t="s">
        <v>43</v>
      </c>
      <c r="D411" t="s">
        <v>44</v>
      </c>
      <c r="E411">
        <v>532</v>
      </c>
      <c r="F411" t="s">
        <v>45</v>
      </c>
      <c r="G411">
        <v>29</v>
      </c>
      <c r="H411">
        <v>2</v>
      </c>
      <c r="I411" t="s">
        <v>38</v>
      </c>
      <c r="J411">
        <v>1</v>
      </c>
      <c r="K411">
        <v>547</v>
      </c>
      <c r="L411">
        <v>1</v>
      </c>
      <c r="M411" t="s">
        <v>39</v>
      </c>
      <c r="N411">
        <v>92</v>
      </c>
      <c r="O411">
        <v>3</v>
      </c>
      <c r="P411">
        <v>2</v>
      </c>
      <c r="Q411" t="s">
        <v>47</v>
      </c>
      <c r="R411">
        <v>3</v>
      </c>
      <c r="S411" t="s">
        <v>52</v>
      </c>
      <c r="T411">
        <v>4556</v>
      </c>
      <c r="U411">
        <v>12932</v>
      </c>
      <c r="V411">
        <v>2</v>
      </c>
      <c r="W411" t="s">
        <v>42</v>
      </c>
      <c r="X411" t="s">
        <v>43</v>
      </c>
      <c r="Y411">
        <v>11</v>
      </c>
      <c r="Z411">
        <v>3</v>
      </c>
      <c r="AA411">
        <v>2</v>
      </c>
      <c r="AB411">
        <v>80</v>
      </c>
      <c r="AC411">
        <v>1</v>
      </c>
      <c r="AD411">
        <v>19</v>
      </c>
      <c r="AE411">
        <v>3</v>
      </c>
      <c r="AF411">
        <v>3</v>
      </c>
      <c r="AG411">
        <v>5</v>
      </c>
      <c r="AH411">
        <v>4</v>
      </c>
      <c r="AI411">
        <v>0</v>
      </c>
      <c r="AJ411">
        <v>2</v>
      </c>
    </row>
    <row r="412" spans="1:36" x14ac:dyDescent="0.3">
      <c r="A412">
        <v>30</v>
      </c>
      <c r="B412">
        <f t="shared" si="6"/>
        <v>0</v>
      </c>
      <c r="C412" t="s">
        <v>43</v>
      </c>
      <c r="D412" t="s">
        <v>36</v>
      </c>
      <c r="E412">
        <v>317</v>
      </c>
      <c r="F412" t="s">
        <v>45</v>
      </c>
      <c r="G412">
        <v>2</v>
      </c>
      <c r="H412">
        <v>3</v>
      </c>
      <c r="I412" t="s">
        <v>38</v>
      </c>
      <c r="J412">
        <v>1</v>
      </c>
      <c r="K412">
        <v>548</v>
      </c>
      <c r="L412">
        <v>3</v>
      </c>
      <c r="M412" t="s">
        <v>39</v>
      </c>
      <c r="N412">
        <v>43</v>
      </c>
      <c r="O412">
        <v>1</v>
      </c>
      <c r="P412">
        <v>2</v>
      </c>
      <c r="Q412" t="s">
        <v>53</v>
      </c>
      <c r="R412">
        <v>4</v>
      </c>
      <c r="S412" t="s">
        <v>41</v>
      </c>
      <c r="T412">
        <v>6091</v>
      </c>
      <c r="U412">
        <v>24793</v>
      </c>
      <c r="V412">
        <v>2</v>
      </c>
      <c r="W412" t="s">
        <v>42</v>
      </c>
      <c r="X412" t="s">
        <v>43</v>
      </c>
      <c r="Y412">
        <v>20</v>
      </c>
      <c r="Z412">
        <v>4</v>
      </c>
      <c r="AA412">
        <v>3</v>
      </c>
      <c r="AB412">
        <v>80</v>
      </c>
      <c r="AC412">
        <v>0</v>
      </c>
      <c r="AD412">
        <v>11</v>
      </c>
      <c r="AE412">
        <v>2</v>
      </c>
      <c r="AF412">
        <v>3</v>
      </c>
      <c r="AG412">
        <v>5</v>
      </c>
      <c r="AH412">
        <v>4</v>
      </c>
      <c r="AI412">
        <v>0</v>
      </c>
      <c r="AJ412">
        <v>2</v>
      </c>
    </row>
    <row r="413" spans="1:36" x14ac:dyDescent="0.3">
      <c r="A413">
        <v>60</v>
      </c>
      <c r="B413">
        <f t="shared" si="6"/>
        <v>0</v>
      </c>
      <c r="C413" t="s">
        <v>43</v>
      </c>
      <c r="D413" t="s">
        <v>36</v>
      </c>
      <c r="E413">
        <v>422</v>
      </c>
      <c r="F413" t="s">
        <v>45</v>
      </c>
      <c r="G413">
        <v>7</v>
      </c>
      <c r="H413">
        <v>3</v>
      </c>
      <c r="I413" t="s">
        <v>38</v>
      </c>
      <c r="J413">
        <v>1</v>
      </c>
      <c r="K413">
        <v>549</v>
      </c>
      <c r="L413">
        <v>1</v>
      </c>
      <c r="M413" t="s">
        <v>39</v>
      </c>
      <c r="N413">
        <v>41</v>
      </c>
      <c r="O413">
        <v>3</v>
      </c>
      <c r="P413">
        <v>5</v>
      </c>
      <c r="Q413" t="s">
        <v>56</v>
      </c>
      <c r="R413">
        <v>1</v>
      </c>
      <c r="S413" t="s">
        <v>48</v>
      </c>
      <c r="T413">
        <v>19566</v>
      </c>
      <c r="U413">
        <v>3854</v>
      </c>
      <c r="V413">
        <v>5</v>
      </c>
      <c r="W413" t="s">
        <v>42</v>
      </c>
      <c r="X413" t="s">
        <v>43</v>
      </c>
      <c r="Y413">
        <v>11</v>
      </c>
      <c r="Z413">
        <v>3</v>
      </c>
      <c r="AA413">
        <v>4</v>
      </c>
      <c r="AB413">
        <v>80</v>
      </c>
      <c r="AC413">
        <v>0</v>
      </c>
      <c r="AD413">
        <v>33</v>
      </c>
      <c r="AE413">
        <v>5</v>
      </c>
      <c r="AF413">
        <v>1</v>
      </c>
      <c r="AG413">
        <v>29</v>
      </c>
      <c r="AH413">
        <v>8</v>
      </c>
      <c r="AI413">
        <v>11</v>
      </c>
      <c r="AJ413">
        <v>10</v>
      </c>
    </row>
    <row r="414" spans="1:36" x14ac:dyDescent="0.3">
      <c r="A414">
        <v>46</v>
      </c>
      <c r="B414">
        <f t="shared" si="6"/>
        <v>0</v>
      </c>
      <c r="C414" t="s">
        <v>43</v>
      </c>
      <c r="D414" t="s">
        <v>36</v>
      </c>
      <c r="E414">
        <v>1485</v>
      </c>
      <c r="F414" t="s">
        <v>45</v>
      </c>
      <c r="G414">
        <v>18</v>
      </c>
      <c r="H414">
        <v>3</v>
      </c>
      <c r="I414" t="s">
        <v>51</v>
      </c>
      <c r="J414">
        <v>1</v>
      </c>
      <c r="K414">
        <v>550</v>
      </c>
      <c r="L414">
        <v>3</v>
      </c>
      <c r="M414" t="s">
        <v>39</v>
      </c>
      <c r="N414">
        <v>87</v>
      </c>
      <c r="O414">
        <v>3</v>
      </c>
      <c r="P414">
        <v>2</v>
      </c>
      <c r="Q414" t="s">
        <v>53</v>
      </c>
      <c r="R414">
        <v>3</v>
      </c>
      <c r="S414" t="s">
        <v>52</v>
      </c>
      <c r="T414">
        <v>4810</v>
      </c>
      <c r="U414">
        <v>26314</v>
      </c>
      <c r="V414">
        <v>2</v>
      </c>
      <c r="W414" t="s">
        <v>42</v>
      </c>
      <c r="X414" t="s">
        <v>43</v>
      </c>
      <c r="Y414">
        <v>14</v>
      </c>
      <c r="Z414">
        <v>3</v>
      </c>
      <c r="AA414">
        <v>3</v>
      </c>
      <c r="AB414">
        <v>80</v>
      </c>
      <c r="AC414">
        <v>1</v>
      </c>
      <c r="AD414">
        <v>19</v>
      </c>
      <c r="AE414">
        <v>5</v>
      </c>
      <c r="AF414">
        <v>2</v>
      </c>
      <c r="AG414">
        <v>10</v>
      </c>
      <c r="AH414">
        <v>7</v>
      </c>
      <c r="AI414">
        <v>0</v>
      </c>
      <c r="AJ414">
        <v>8</v>
      </c>
    </row>
    <row r="415" spans="1:36" x14ac:dyDescent="0.3">
      <c r="A415">
        <v>42</v>
      </c>
      <c r="B415">
        <f t="shared" si="6"/>
        <v>0</v>
      </c>
      <c r="C415" t="s">
        <v>43</v>
      </c>
      <c r="D415" t="s">
        <v>44</v>
      </c>
      <c r="E415">
        <v>1368</v>
      </c>
      <c r="F415" t="s">
        <v>45</v>
      </c>
      <c r="G415">
        <v>28</v>
      </c>
      <c r="H415">
        <v>4</v>
      </c>
      <c r="I415" t="s">
        <v>60</v>
      </c>
      <c r="J415">
        <v>1</v>
      </c>
      <c r="K415">
        <v>551</v>
      </c>
      <c r="L415">
        <v>4</v>
      </c>
      <c r="M415" t="s">
        <v>39</v>
      </c>
      <c r="N415">
        <v>88</v>
      </c>
      <c r="O415">
        <v>2</v>
      </c>
      <c r="P415">
        <v>2</v>
      </c>
      <c r="Q415" t="s">
        <v>54</v>
      </c>
      <c r="R415">
        <v>4</v>
      </c>
      <c r="S415" t="s">
        <v>48</v>
      </c>
      <c r="T415">
        <v>4523</v>
      </c>
      <c r="U415">
        <v>4386</v>
      </c>
      <c r="V415">
        <v>0</v>
      </c>
      <c r="W415" t="s">
        <v>42</v>
      </c>
      <c r="X415" t="s">
        <v>43</v>
      </c>
      <c r="Y415">
        <v>11</v>
      </c>
      <c r="Z415">
        <v>3</v>
      </c>
      <c r="AA415">
        <v>4</v>
      </c>
      <c r="AB415">
        <v>80</v>
      </c>
      <c r="AC415">
        <v>3</v>
      </c>
      <c r="AD415">
        <v>7</v>
      </c>
      <c r="AE415">
        <v>4</v>
      </c>
      <c r="AF415">
        <v>4</v>
      </c>
      <c r="AG415">
        <v>6</v>
      </c>
      <c r="AH415">
        <v>5</v>
      </c>
      <c r="AI415">
        <v>0</v>
      </c>
      <c r="AJ415">
        <v>4</v>
      </c>
    </row>
    <row r="416" spans="1:36" x14ac:dyDescent="0.3">
      <c r="A416">
        <v>24</v>
      </c>
      <c r="B416">
        <f t="shared" si="6"/>
        <v>1</v>
      </c>
      <c r="C416" t="s">
        <v>35</v>
      </c>
      <c r="D416" t="s">
        <v>36</v>
      </c>
      <c r="E416">
        <v>1448</v>
      </c>
      <c r="F416" t="s">
        <v>37</v>
      </c>
      <c r="G416">
        <v>1</v>
      </c>
      <c r="H416">
        <v>1</v>
      </c>
      <c r="I416" t="s">
        <v>60</v>
      </c>
      <c r="J416">
        <v>1</v>
      </c>
      <c r="K416">
        <v>554</v>
      </c>
      <c r="L416">
        <v>1</v>
      </c>
      <c r="M416" t="s">
        <v>39</v>
      </c>
      <c r="N416">
        <v>62</v>
      </c>
      <c r="O416">
        <v>3</v>
      </c>
      <c r="P416">
        <v>1</v>
      </c>
      <c r="Q416" t="s">
        <v>57</v>
      </c>
      <c r="R416">
        <v>2</v>
      </c>
      <c r="S416" t="s">
        <v>41</v>
      </c>
      <c r="T416">
        <v>3202</v>
      </c>
      <c r="U416">
        <v>21972</v>
      </c>
      <c r="V416">
        <v>1</v>
      </c>
      <c r="W416" t="s">
        <v>42</v>
      </c>
      <c r="X416" t="s">
        <v>35</v>
      </c>
      <c r="Y416">
        <v>16</v>
      </c>
      <c r="Z416">
        <v>3</v>
      </c>
      <c r="AA416">
        <v>2</v>
      </c>
      <c r="AB416">
        <v>80</v>
      </c>
      <c r="AC416">
        <v>0</v>
      </c>
      <c r="AD416">
        <v>6</v>
      </c>
      <c r="AE416">
        <v>4</v>
      </c>
      <c r="AF416">
        <v>3</v>
      </c>
      <c r="AG416">
        <v>5</v>
      </c>
      <c r="AH416">
        <v>3</v>
      </c>
      <c r="AI416">
        <v>1</v>
      </c>
      <c r="AJ416">
        <v>4</v>
      </c>
    </row>
    <row r="417" spans="1:36" x14ac:dyDescent="0.3">
      <c r="A417">
        <v>34</v>
      </c>
      <c r="B417">
        <f t="shared" si="6"/>
        <v>1</v>
      </c>
      <c r="C417" t="s">
        <v>35</v>
      </c>
      <c r="D417" t="s">
        <v>44</v>
      </c>
      <c r="E417">
        <v>296</v>
      </c>
      <c r="F417" t="s">
        <v>37</v>
      </c>
      <c r="G417">
        <v>6</v>
      </c>
      <c r="H417">
        <v>2</v>
      </c>
      <c r="I417" t="s">
        <v>59</v>
      </c>
      <c r="J417">
        <v>1</v>
      </c>
      <c r="K417">
        <v>555</v>
      </c>
      <c r="L417">
        <v>4</v>
      </c>
      <c r="M417" t="s">
        <v>39</v>
      </c>
      <c r="N417">
        <v>33</v>
      </c>
      <c r="O417">
        <v>1</v>
      </c>
      <c r="P417">
        <v>1</v>
      </c>
      <c r="Q417" t="s">
        <v>57</v>
      </c>
      <c r="R417">
        <v>3</v>
      </c>
      <c r="S417" t="s">
        <v>52</v>
      </c>
      <c r="T417">
        <v>2351</v>
      </c>
      <c r="U417">
        <v>12253</v>
      </c>
      <c r="V417">
        <v>0</v>
      </c>
      <c r="W417" t="s">
        <v>42</v>
      </c>
      <c r="X417" t="s">
        <v>43</v>
      </c>
      <c r="Y417">
        <v>16</v>
      </c>
      <c r="Z417">
        <v>3</v>
      </c>
      <c r="AA417">
        <v>4</v>
      </c>
      <c r="AB417">
        <v>80</v>
      </c>
      <c r="AC417">
        <v>1</v>
      </c>
      <c r="AD417">
        <v>3</v>
      </c>
      <c r="AE417">
        <v>3</v>
      </c>
      <c r="AF417">
        <v>2</v>
      </c>
      <c r="AG417">
        <v>2</v>
      </c>
      <c r="AH417">
        <v>2</v>
      </c>
      <c r="AI417">
        <v>1</v>
      </c>
      <c r="AJ417">
        <v>0</v>
      </c>
    </row>
    <row r="418" spans="1:36" x14ac:dyDescent="0.3">
      <c r="A418">
        <v>38</v>
      </c>
      <c r="B418">
        <f t="shared" si="6"/>
        <v>0</v>
      </c>
      <c r="C418" t="s">
        <v>43</v>
      </c>
      <c r="D418" t="s">
        <v>44</v>
      </c>
      <c r="E418">
        <v>1490</v>
      </c>
      <c r="F418" t="s">
        <v>45</v>
      </c>
      <c r="G418">
        <v>2</v>
      </c>
      <c r="H418">
        <v>2</v>
      </c>
      <c r="I418" t="s">
        <v>38</v>
      </c>
      <c r="J418">
        <v>1</v>
      </c>
      <c r="K418">
        <v>556</v>
      </c>
      <c r="L418">
        <v>4</v>
      </c>
      <c r="M418" t="s">
        <v>46</v>
      </c>
      <c r="N418">
        <v>42</v>
      </c>
      <c r="O418">
        <v>3</v>
      </c>
      <c r="P418">
        <v>1</v>
      </c>
      <c r="Q418" t="s">
        <v>50</v>
      </c>
      <c r="R418">
        <v>4</v>
      </c>
      <c r="S418" t="s">
        <v>48</v>
      </c>
      <c r="T418">
        <v>1702</v>
      </c>
      <c r="U418">
        <v>12106</v>
      </c>
      <c r="V418">
        <v>1</v>
      </c>
      <c r="W418" t="s">
        <v>42</v>
      </c>
      <c r="X418" t="s">
        <v>35</v>
      </c>
      <c r="Y418">
        <v>23</v>
      </c>
      <c r="Z418">
        <v>4</v>
      </c>
      <c r="AA418">
        <v>3</v>
      </c>
      <c r="AB418">
        <v>80</v>
      </c>
      <c r="AC418">
        <v>1</v>
      </c>
      <c r="AD418">
        <v>1</v>
      </c>
      <c r="AE418">
        <v>3</v>
      </c>
      <c r="AF418">
        <v>3</v>
      </c>
      <c r="AG418">
        <v>1</v>
      </c>
      <c r="AH418">
        <v>0</v>
      </c>
      <c r="AI418">
        <v>0</v>
      </c>
      <c r="AJ418">
        <v>0</v>
      </c>
    </row>
    <row r="419" spans="1:36" x14ac:dyDescent="0.3">
      <c r="A419">
        <v>40</v>
      </c>
      <c r="B419">
        <f t="shared" si="6"/>
        <v>0</v>
      </c>
      <c r="C419" t="s">
        <v>43</v>
      </c>
      <c r="D419" t="s">
        <v>36</v>
      </c>
      <c r="E419">
        <v>1398</v>
      </c>
      <c r="F419" t="s">
        <v>37</v>
      </c>
      <c r="G419">
        <v>2</v>
      </c>
      <c r="H419">
        <v>4</v>
      </c>
      <c r="I419" t="s">
        <v>38</v>
      </c>
      <c r="J419">
        <v>1</v>
      </c>
      <c r="K419">
        <v>558</v>
      </c>
      <c r="L419">
        <v>3</v>
      </c>
      <c r="M419" t="s">
        <v>39</v>
      </c>
      <c r="N419">
        <v>79</v>
      </c>
      <c r="O419">
        <v>3</v>
      </c>
      <c r="P419">
        <v>5</v>
      </c>
      <c r="Q419" t="s">
        <v>56</v>
      </c>
      <c r="R419">
        <v>3</v>
      </c>
      <c r="S419" t="s">
        <v>48</v>
      </c>
      <c r="T419">
        <v>18041</v>
      </c>
      <c r="U419">
        <v>13022</v>
      </c>
      <c r="V419">
        <v>0</v>
      </c>
      <c r="W419" t="s">
        <v>42</v>
      </c>
      <c r="X419" t="s">
        <v>43</v>
      </c>
      <c r="Y419">
        <v>14</v>
      </c>
      <c r="Z419">
        <v>3</v>
      </c>
      <c r="AA419">
        <v>4</v>
      </c>
      <c r="AB419">
        <v>80</v>
      </c>
      <c r="AC419">
        <v>0</v>
      </c>
      <c r="AD419">
        <v>21</v>
      </c>
      <c r="AE419">
        <v>2</v>
      </c>
      <c r="AF419">
        <v>3</v>
      </c>
      <c r="AG419">
        <v>20</v>
      </c>
      <c r="AH419">
        <v>15</v>
      </c>
      <c r="AI419">
        <v>1</v>
      </c>
      <c r="AJ419">
        <v>12</v>
      </c>
    </row>
    <row r="420" spans="1:36" x14ac:dyDescent="0.3">
      <c r="A420">
        <v>26</v>
      </c>
      <c r="B420">
        <f t="shared" si="6"/>
        <v>0</v>
      </c>
      <c r="C420" t="s">
        <v>43</v>
      </c>
      <c r="D420" t="s">
        <v>36</v>
      </c>
      <c r="E420">
        <v>1349</v>
      </c>
      <c r="F420" t="s">
        <v>45</v>
      </c>
      <c r="G420">
        <v>23</v>
      </c>
      <c r="H420">
        <v>3</v>
      </c>
      <c r="I420" t="s">
        <v>38</v>
      </c>
      <c r="J420">
        <v>1</v>
      </c>
      <c r="K420">
        <v>560</v>
      </c>
      <c r="L420">
        <v>1</v>
      </c>
      <c r="M420" t="s">
        <v>39</v>
      </c>
      <c r="N420">
        <v>90</v>
      </c>
      <c r="O420">
        <v>3</v>
      </c>
      <c r="P420">
        <v>1</v>
      </c>
      <c r="Q420" t="s">
        <v>47</v>
      </c>
      <c r="R420">
        <v>4</v>
      </c>
      <c r="S420" t="s">
        <v>52</v>
      </c>
      <c r="T420">
        <v>2886</v>
      </c>
      <c r="U420">
        <v>3032</v>
      </c>
      <c r="V420">
        <v>1</v>
      </c>
      <c r="W420" t="s">
        <v>42</v>
      </c>
      <c r="X420" t="s">
        <v>43</v>
      </c>
      <c r="Y420">
        <v>22</v>
      </c>
      <c r="Z420">
        <v>4</v>
      </c>
      <c r="AA420">
        <v>2</v>
      </c>
      <c r="AB420">
        <v>80</v>
      </c>
      <c r="AC420">
        <v>2</v>
      </c>
      <c r="AD420">
        <v>3</v>
      </c>
      <c r="AE420">
        <v>3</v>
      </c>
      <c r="AF420">
        <v>1</v>
      </c>
      <c r="AG420">
        <v>3</v>
      </c>
      <c r="AH420">
        <v>2</v>
      </c>
      <c r="AI420">
        <v>0</v>
      </c>
      <c r="AJ420">
        <v>2</v>
      </c>
    </row>
    <row r="421" spans="1:36" x14ac:dyDescent="0.3">
      <c r="A421">
        <v>30</v>
      </c>
      <c r="B421">
        <f t="shared" si="6"/>
        <v>0</v>
      </c>
      <c r="C421" t="s">
        <v>43</v>
      </c>
      <c r="D421" t="s">
        <v>55</v>
      </c>
      <c r="E421">
        <v>1400</v>
      </c>
      <c r="F421" t="s">
        <v>45</v>
      </c>
      <c r="G421">
        <v>3</v>
      </c>
      <c r="H421">
        <v>3</v>
      </c>
      <c r="I421" t="s">
        <v>38</v>
      </c>
      <c r="J421">
        <v>1</v>
      </c>
      <c r="K421">
        <v>562</v>
      </c>
      <c r="L421">
        <v>3</v>
      </c>
      <c r="M421" t="s">
        <v>46</v>
      </c>
      <c r="N421">
        <v>53</v>
      </c>
      <c r="O421">
        <v>3</v>
      </c>
      <c r="P421">
        <v>1</v>
      </c>
      <c r="Q421" t="s">
        <v>50</v>
      </c>
      <c r="R421">
        <v>4</v>
      </c>
      <c r="S421" t="s">
        <v>48</v>
      </c>
      <c r="T421">
        <v>2097</v>
      </c>
      <c r="U421">
        <v>16734</v>
      </c>
      <c r="V421">
        <v>4</v>
      </c>
      <c r="W421" t="s">
        <v>42</v>
      </c>
      <c r="X421" t="s">
        <v>43</v>
      </c>
      <c r="Y421">
        <v>15</v>
      </c>
      <c r="Z421">
        <v>3</v>
      </c>
      <c r="AA421">
        <v>3</v>
      </c>
      <c r="AB421">
        <v>80</v>
      </c>
      <c r="AC421">
        <v>1</v>
      </c>
      <c r="AD421">
        <v>9</v>
      </c>
      <c r="AE421">
        <v>3</v>
      </c>
      <c r="AF421">
        <v>1</v>
      </c>
      <c r="AG421">
        <v>5</v>
      </c>
      <c r="AH421">
        <v>3</v>
      </c>
      <c r="AI421">
        <v>1</v>
      </c>
      <c r="AJ421">
        <v>4</v>
      </c>
    </row>
    <row r="422" spans="1:36" x14ac:dyDescent="0.3">
      <c r="A422">
        <v>29</v>
      </c>
      <c r="B422">
        <f t="shared" si="6"/>
        <v>0</v>
      </c>
      <c r="C422" t="s">
        <v>43</v>
      </c>
      <c r="D422" t="s">
        <v>36</v>
      </c>
      <c r="E422">
        <v>986</v>
      </c>
      <c r="F422" t="s">
        <v>45</v>
      </c>
      <c r="G422">
        <v>3</v>
      </c>
      <c r="H422">
        <v>4</v>
      </c>
      <c r="I422" t="s">
        <v>51</v>
      </c>
      <c r="J422">
        <v>1</v>
      </c>
      <c r="K422">
        <v>564</v>
      </c>
      <c r="L422">
        <v>2</v>
      </c>
      <c r="M422" t="s">
        <v>46</v>
      </c>
      <c r="N422">
        <v>93</v>
      </c>
      <c r="O422">
        <v>2</v>
      </c>
      <c r="P422">
        <v>3</v>
      </c>
      <c r="Q422" t="s">
        <v>58</v>
      </c>
      <c r="R422">
        <v>3</v>
      </c>
      <c r="S422" t="s">
        <v>48</v>
      </c>
      <c r="T422">
        <v>11935</v>
      </c>
      <c r="U422">
        <v>21526</v>
      </c>
      <c r="V422">
        <v>1</v>
      </c>
      <c r="W422" t="s">
        <v>42</v>
      </c>
      <c r="X422" t="s">
        <v>43</v>
      </c>
      <c r="Y422">
        <v>18</v>
      </c>
      <c r="Z422">
        <v>3</v>
      </c>
      <c r="AA422">
        <v>3</v>
      </c>
      <c r="AB422">
        <v>80</v>
      </c>
      <c r="AC422">
        <v>0</v>
      </c>
      <c r="AD422">
        <v>10</v>
      </c>
      <c r="AE422">
        <v>2</v>
      </c>
      <c r="AF422">
        <v>3</v>
      </c>
      <c r="AG422">
        <v>10</v>
      </c>
      <c r="AH422">
        <v>2</v>
      </c>
      <c r="AI422">
        <v>0</v>
      </c>
      <c r="AJ422">
        <v>7</v>
      </c>
    </row>
    <row r="423" spans="1:36" x14ac:dyDescent="0.3">
      <c r="A423">
        <v>29</v>
      </c>
      <c r="B423">
        <f t="shared" si="6"/>
        <v>1</v>
      </c>
      <c r="C423" t="s">
        <v>35</v>
      </c>
      <c r="D423" t="s">
        <v>36</v>
      </c>
      <c r="E423">
        <v>408</v>
      </c>
      <c r="F423" t="s">
        <v>45</v>
      </c>
      <c r="G423">
        <v>25</v>
      </c>
      <c r="H423">
        <v>5</v>
      </c>
      <c r="I423" t="s">
        <v>60</v>
      </c>
      <c r="J423">
        <v>1</v>
      </c>
      <c r="K423">
        <v>565</v>
      </c>
      <c r="L423">
        <v>3</v>
      </c>
      <c r="M423" t="s">
        <v>39</v>
      </c>
      <c r="N423">
        <v>71</v>
      </c>
      <c r="O423">
        <v>2</v>
      </c>
      <c r="P423">
        <v>1</v>
      </c>
      <c r="Q423" t="s">
        <v>47</v>
      </c>
      <c r="R423">
        <v>2</v>
      </c>
      <c r="S423" t="s">
        <v>48</v>
      </c>
      <c r="T423">
        <v>2546</v>
      </c>
      <c r="U423">
        <v>18300</v>
      </c>
      <c r="V423">
        <v>5</v>
      </c>
      <c r="W423" t="s">
        <v>42</v>
      </c>
      <c r="X423" t="s">
        <v>43</v>
      </c>
      <c r="Y423">
        <v>16</v>
      </c>
      <c r="Z423">
        <v>3</v>
      </c>
      <c r="AA423">
        <v>2</v>
      </c>
      <c r="AB423">
        <v>80</v>
      </c>
      <c r="AC423">
        <v>0</v>
      </c>
      <c r="AD423">
        <v>6</v>
      </c>
      <c r="AE423">
        <v>2</v>
      </c>
      <c r="AF423">
        <v>4</v>
      </c>
      <c r="AG423">
        <v>2</v>
      </c>
      <c r="AH423">
        <v>2</v>
      </c>
      <c r="AI423">
        <v>1</v>
      </c>
      <c r="AJ423">
        <v>1</v>
      </c>
    </row>
    <row r="424" spans="1:36" x14ac:dyDescent="0.3">
      <c r="A424">
        <v>19</v>
      </c>
      <c r="B424">
        <f t="shared" si="6"/>
        <v>1</v>
      </c>
      <c r="C424" t="s">
        <v>35</v>
      </c>
      <c r="D424" t="s">
        <v>36</v>
      </c>
      <c r="E424">
        <v>489</v>
      </c>
      <c r="F424" t="s">
        <v>61</v>
      </c>
      <c r="G424">
        <v>2</v>
      </c>
      <c r="H424">
        <v>2</v>
      </c>
      <c r="I424" t="s">
        <v>60</v>
      </c>
      <c r="J424">
        <v>1</v>
      </c>
      <c r="K424">
        <v>566</v>
      </c>
      <c r="L424">
        <v>1</v>
      </c>
      <c r="M424" t="s">
        <v>46</v>
      </c>
      <c r="N424">
        <v>52</v>
      </c>
      <c r="O424">
        <v>2</v>
      </c>
      <c r="P424">
        <v>1</v>
      </c>
      <c r="Q424" t="s">
        <v>61</v>
      </c>
      <c r="R424">
        <v>4</v>
      </c>
      <c r="S424" t="s">
        <v>41</v>
      </c>
      <c r="T424">
        <v>2564</v>
      </c>
      <c r="U424">
        <v>18437</v>
      </c>
      <c r="V424">
        <v>1</v>
      </c>
      <c r="W424" t="s">
        <v>42</v>
      </c>
      <c r="X424" t="s">
        <v>43</v>
      </c>
      <c r="Y424">
        <v>12</v>
      </c>
      <c r="Z424">
        <v>3</v>
      </c>
      <c r="AA424">
        <v>3</v>
      </c>
      <c r="AB424">
        <v>80</v>
      </c>
      <c r="AC424">
        <v>0</v>
      </c>
      <c r="AD424">
        <v>1</v>
      </c>
      <c r="AE424">
        <v>3</v>
      </c>
      <c r="AF424">
        <v>4</v>
      </c>
      <c r="AG424">
        <v>1</v>
      </c>
      <c r="AH424">
        <v>0</v>
      </c>
      <c r="AI424">
        <v>0</v>
      </c>
      <c r="AJ424">
        <v>0</v>
      </c>
    </row>
    <row r="425" spans="1:36" x14ac:dyDescent="0.3">
      <c r="A425">
        <v>30</v>
      </c>
      <c r="B425">
        <f t="shared" si="6"/>
        <v>0</v>
      </c>
      <c r="C425" t="s">
        <v>43</v>
      </c>
      <c r="D425" t="s">
        <v>55</v>
      </c>
      <c r="E425">
        <v>1398</v>
      </c>
      <c r="F425" t="s">
        <v>37</v>
      </c>
      <c r="G425">
        <v>22</v>
      </c>
      <c r="H425">
        <v>4</v>
      </c>
      <c r="I425" t="s">
        <v>49</v>
      </c>
      <c r="J425">
        <v>1</v>
      </c>
      <c r="K425">
        <v>567</v>
      </c>
      <c r="L425">
        <v>3</v>
      </c>
      <c r="M425" t="s">
        <v>39</v>
      </c>
      <c r="N425">
        <v>69</v>
      </c>
      <c r="O425">
        <v>3</v>
      </c>
      <c r="P425">
        <v>3</v>
      </c>
      <c r="Q425" t="s">
        <v>40</v>
      </c>
      <c r="R425">
        <v>1</v>
      </c>
      <c r="S425" t="s">
        <v>48</v>
      </c>
      <c r="T425">
        <v>8412</v>
      </c>
      <c r="U425">
        <v>2890</v>
      </c>
      <c r="V425">
        <v>0</v>
      </c>
      <c r="W425" t="s">
        <v>42</v>
      </c>
      <c r="X425" t="s">
        <v>43</v>
      </c>
      <c r="Y425">
        <v>11</v>
      </c>
      <c r="Z425">
        <v>3</v>
      </c>
      <c r="AA425">
        <v>3</v>
      </c>
      <c r="AB425">
        <v>80</v>
      </c>
      <c r="AC425">
        <v>0</v>
      </c>
      <c r="AD425">
        <v>10</v>
      </c>
      <c r="AE425">
        <v>3</v>
      </c>
      <c r="AF425">
        <v>3</v>
      </c>
      <c r="AG425">
        <v>9</v>
      </c>
      <c r="AH425">
        <v>8</v>
      </c>
      <c r="AI425">
        <v>7</v>
      </c>
      <c r="AJ425">
        <v>8</v>
      </c>
    </row>
    <row r="426" spans="1:36" x14ac:dyDescent="0.3">
      <c r="A426">
        <v>57</v>
      </c>
      <c r="B426">
        <f t="shared" si="6"/>
        <v>0</v>
      </c>
      <c r="C426" t="s">
        <v>43</v>
      </c>
      <c r="D426" t="s">
        <v>36</v>
      </c>
      <c r="E426">
        <v>210</v>
      </c>
      <c r="F426" t="s">
        <v>37</v>
      </c>
      <c r="G426">
        <v>29</v>
      </c>
      <c r="H426">
        <v>3</v>
      </c>
      <c r="I426" t="s">
        <v>59</v>
      </c>
      <c r="J426">
        <v>1</v>
      </c>
      <c r="K426">
        <v>568</v>
      </c>
      <c r="L426">
        <v>1</v>
      </c>
      <c r="M426" t="s">
        <v>46</v>
      </c>
      <c r="N426">
        <v>56</v>
      </c>
      <c r="O426">
        <v>2</v>
      </c>
      <c r="P426">
        <v>4</v>
      </c>
      <c r="Q426" t="s">
        <v>56</v>
      </c>
      <c r="R426">
        <v>4</v>
      </c>
      <c r="S426" t="s">
        <v>52</v>
      </c>
      <c r="T426">
        <v>14118</v>
      </c>
      <c r="U426">
        <v>22102</v>
      </c>
      <c r="V426">
        <v>3</v>
      </c>
      <c r="W426" t="s">
        <v>42</v>
      </c>
      <c r="X426" t="s">
        <v>43</v>
      </c>
      <c r="Y426">
        <v>12</v>
      </c>
      <c r="Z426">
        <v>3</v>
      </c>
      <c r="AA426">
        <v>3</v>
      </c>
      <c r="AB426">
        <v>80</v>
      </c>
      <c r="AC426">
        <v>1</v>
      </c>
      <c r="AD426">
        <v>32</v>
      </c>
      <c r="AE426">
        <v>3</v>
      </c>
      <c r="AF426">
        <v>2</v>
      </c>
      <c r="AG426">
        <v>1</v>
      </c>
      <c r="AH426">
        <v>0</v>
      </c>
      <c r="AI426">
        <v>0</v>
      </c>
      <c r="AJ426">
        <v>0</v>
      </c>
    </row>
    <row r="427" spans="1:36" x14ac:dyDescent="0.3">
      <c r="A427">
        <v>50</v>
      </c>
      <c r="B427">
        <f t="shared" si="6"/>
        <v>0</v>
      </c>
      <c r="C427" t="s">
        <v>43</v>
      </c>
      <c r="D427" t="s">
        <v>36</v>
      </c>
      <c r="E427">
        <v>1099</v>
      </c>
      <c r="F427" t="s">
        <v>45</v>
      </c>
      <c r="G427">
        <v>29</v>
      </c>
      <c r="H427">
        <v>4</v>
      </c>
      <c r="I427" t="s">
        <v>38</v>
      </c>
      <c r="J427">
        <v>1</v>
      </c>
      <c r="K427">
        <v>569</v>
      </c>
      <c r="L427">
        <v>2</v>
      </c>
      <c r="M427" t="s">
        <v>46</v>
      </c>
      <c r="N427">
        <v>88</v>
      </c>
      <c r="O427">
        <v>2</v>
      </c>
      <c r="P427">
        <v>4</v>
      </c>
      <c r="Q427" t="s">
        <v>56</v>
      </c>
      <c r="R427">
        <v>3</v>
      </c>
      <c r="S427" t="s">
        <v>48</v>
      </c>
      <c r="T427">
        <v>17046</v>
      </c>
      <c r="U427">
        <v>9314</v>
      </c>
      <c r="V427">
        <v>0</v>
      </c>
      <c r="W427" t="s">
        <v>42</v>
      </c>
      <c r="X427" t="s">
        <v>43</v>
      </c>
      <c r="Y427">
        <v>15</v>
      </c>
      <c r="Z427">
        <v>3</v>
      </c>
      <c r="AA427">
        <v>2</v>
      </c>
      <c r="AB427">
        <v>80</v>
      </c>
      <c r="AC427">
        <v>1</v>
      </c>
      <c r="AD427">
        <v>28</v>
      </c>
      <c r="AE427">
        <v>2</v>
      </c>
      <c r="AF427">
        <v>3</v>
      </c>
      <c r="AG427">
        <v>27</v>
      </c>
      <c r="AH427">
        <v>10</v>
      </c>
      <c r="AI427">
        <v>15</v>
      </c>
      <c r="AJ427">
        <v>7</v>
      </c>
    </row>
    <row r="428" spans="1:36" x14ac:dyDescent="0.3">
      <c r="A428">
        <v>30</v>
      </c>
      <c r="B428">
        <f t="shared" si="6"/>
        <v>0</v>
      </c>
      <c r="C428" t="s">
        <v>43</v>
      </c>
      <c r="D428" t="s">
        <v>55</v>
      </c>
      <c r="E428">
        <v>1116</v>
      </c>
      <c r="F428" t="s">
        <v>45</v>
      </c>
      <c r="G428">
        <v>2</v>
      </c>
      <c r="H428">
        <v>3</v>
      </c>
      <c r="I428" t="s">
        <v>51</v>
      </c>
      <c r="J428">
        <v>1</v>
      </c>
      <c r="K428">
        <v>571</v>
      </c>
      <c r="L428">
        <v>3</v>
      </c>
      <c r="M428" t="s">
        <v>39</v>
      </c>
      <c r="N428">
        <v>49</v>
      </c>
      <c r="O428">
        <v>3</v>
      </c>
      <c r="P428">
        <v>1</v>
      </c>
      <c r="Q428" t="s">
        <v>50</v>
      </c>
      <c r="R428">
        <v>4</v>
      </c>
      <c r="S428" t="s">
        <v>41</v>
      </c>
      <c r="T428">
        <v>2564</v>
      </c>
      <c r="U428">
        <v>7181</v>
      </c>
      <c r="V428">
        <v>0</v>
      </c>
      <c r="W428" t="s">
        <v>42</v>
      </c>
      <c r="X428" t="s">
        <v>43</v>
      </c>
      <c r="Y428">
        <v>14</v>
      </c>
      <c r="Z428">
        <v>3</v>
      </c>
      <c r="AA428">
        <v>3</v>
      </c>
      <c r="AB428">
        <v>80</v>
      </c>
      <c r="AC428">
        <v>0</v>
      </c>
      <c r="AD428">
        <v>12</v>
      </c>
      <c r="AE428">
        <v>2</v>
      </c>
      <c r="AF428">
        <v>2</v>
      </c>
      <c r="AG428">
        <v>11</v>
      </c>
      <c r="AH428">
        <v>7</v>
      </c>
      <c r="AI428">
        <v>6</v>
      </c>
      <c r="AJ428">
        <v>7</v>
      </c>
    </row>
    <row r="429" spans="1:36" x14ac:dyDescent="0.3">
      <c r="A429">
        <v>60</v>
      </c>
      <c r="B429">
        <f t="shared" si="6"/>
        <v>0</v>
      </c>
      <c r="C429" t="s">
        <v>43</v>
      </c>
      <c r="D429" t="s">
        <v>44</v>
      </c>
      <c r="E429">
        <v>1499</v>
      </c>
      <c r="F429" t="s">
        <v>37</v>
      </c>
      <c r="G429">
        <v>28</v>
      </c>
      <c r="H429">
        <v>3</v>
      </c>
      <c r="I429" t="s">
        <v>59</v>
      </c>
      <c r="J429">
        <v>1</v>
      </c>
      <c r="K429">
        <v>573</v>
      </c>
      <c r="L429">
        <v>3</v>
      </c>
      <c r="M429" t="s">
        <v>39</v>
      </c>
      <c r="N429">
        <v>80</v>
      </c>
      <c r="O429">
        <v>2</v>
      </c>
      <c r="P429">
        <v>3</v>
      </c>
      <c r="Q429" t="s">
        <v>40</v>
      </c>
      <c r="R429">
        <v>1</v>
      </c>
      <c r="S429" t="s">
        <v>48</v>
      </c>
      <c r="T429">
        <v>10266</v>
      </c>
      <c r="U429">
        <v>2845</v>
      </c>
      <c r="V429">
        <v>4</v>
      </c>
      <c r="W429" t="s">
        <v>42</v>
      </c>
      <c r="X429" t="s">
        <v>43</v>
      </c>
      <c r="Y429">
        <v>19</v>
      </c>
      <c r="Z429">
        <v>3</v>
      </c>
      <c r="AA429">
        <v>4</v>
      </c>
      <c r="AB429">
        <v>80</v>
      </c>
      <c r="AC429">
        <v>0</v>
      </c>
      <c r="AD429">
        <v>22</v>
      </c>
      <c r="AE429">
        <v>5</v>
      </c>
      <c r="AF429">
        <v>4</v>
      </c>
      <c r="AG429">
        <v>18</v>
      </c>
      <c r="AH429">
        <v>13</v>
      </c>
      <c r="AI429">
        <v>13</v>
      </c>
      <c r="AJ429">
        <v>11</v>
      </c>
    </row>
    <row r="430" spans="1:36" x14ac:dyDescent="0.3">
      <c r="A430">
        <v>47</v>
      </c>
      <c r="B430">
        <f t="shared" si="6"/>
        <v>0</v>
      </c>
      <c r="C430" t="s">
        <v>43</v>
      </c>
      <c r="D430" t="s">
        <v>36</v>
      </c>
      <c r="E430">
        <v>983</v>
      </c>
      <c r="F430" t="s">
        <v>45</v>
      </c>
      <c r="G430">
        <v>2</v>
      </c>
      <c r="H430">
        <v>2</v>
      </c>
      <c r="I430" t="s">
        <v>51</v>
      </c>
      <c r="J430">
        <v>1</v>
      </c>
      <c r="K430">
        <v>574</v>
      </c>
      <c r="L430">
        <v>1</v>
      </c>
      <c r="M430" t="s">
        <v>39</v>
      </c>
      <c r="N430">
        <v>65</v>
      </c>
      <c r="O430">
        <v>3</v>
      </c>
      <c r="P430">
        <v>2</v>
      </c>
      <c r="Q430" t="s">
        <v>53</v>
      </c>
      <c r="R430">
        <v>4</v>
      </c>
      <c r="S430" t="s">
        <v>52</v>
      </c>
      <c r="T430">
        <v>5070</v>
      </c>
      <c r="U430">
        <v>7389</v>
      </c>
      <c r="V430">
        <v>5</v>
      </c>
      <c r="W430" t="s">
        <v>42</v>
      </c>
      <c r="X430" t="s">
        <v>43</v>
      </c>
      <c r="Y430">
        <v>13</v>
      </c>
      <c r="Z430">
        <v>3</v>
      </c>
      <c r="AA430">
        <v>3</v>
      </c>
      <c r="AB430">
        <v>80</v>
      </c>
      <c r="AC430">
        <v>3</v>
      </c>
      <c r="AD430">
        <v>20</v>
      </c>
      <c r="AE430">
        <v>2</v>
      </c>
      <c r="AF430">
        <v>3</v>
      </c>
      <c r="AG430">
        <v>5</v>
      </c>
      <c r="AH430">
        <v>0</v>
      </c>
      <c r="AI430">
        <v>0</v>
      </c>
      <c r="AJ430">
        <v>4</v>
      </c>
    </row>
    <row r="431" spans="1:36" x14ac:dyDescent="0.3">
      <c r="A431">
        <v>46</v>
      </c>
      <c r="B431">
        <f t="shared" si="6"/>
        <v>0</v>
      </c>
      <c r="C431" t="s">
        <v>43</v>
      </c>
      <c r="D431" t="s">
        <v>36</v>
      </c>
      <c r="E431">
        <v>1009</v>
      </c>
      <c r="F431" t="s">
        <v>45</v>
      </c>
      <c r="G431">
        <v>2</v>
      </c>
      <c r="H431">
        <v>3</v>
      </c>
      <c r="I431" t="s">
        <v>38</v>
      </c>
      <c r="J431">
        <v>1</v>
      </c>
      <c r="K431">
        <v>575</v>
      </c>
      <c r="L431">
        <v>1</v>
      </c>
      <c r="M431" t="s">
        <v>46</v>
      </c>
      <c r="N431">
        <v>51</v>
      </c>
      <c r="O431">
        <v>3</v>
      </c>
      <c r="P431">
        <v>4</v>
      </c>
      <c r="Q431" t="s">
        <v>58</v>
      </c>
      <c r="R431">
        <v>3</v>
      </c>
      <c r="S431" t="s">
        <v>48</v>
      </c>
      <c r="T431">
        <v>17861</v>
      </c>
      <c r="U431">
        <v>2288</v>
      </c>
      <c r="V431">
        <v>6</v>
      </c>
      <c r="W431" t="s">
        <v>42</v>
      </c>
      <c r="X431" t="s">
        <v>43</v>
      </c>
      <c r="Y431">
        <v>13</v>
      </c>
      <c r="Z431">
        <v>3</v>
      </c>
      <c r="AA431">
        <v>3</v>
      </c>
      <c r="AB431">
        <v>80</v>
      </c>
      <c r="AC431">
        <v>0</v>
      </c>
      <c r="AD431">
        <v>26</v>
      </c>
      <c r="AE431">
        <v>2</v>
      </c>
      <c r="AF431">
        <v>1</v>
      </c>
      <c r="AG431">
        <v>3</v>
      </c>
      <c r="AH431">
        <v>2</v>
      </c>
      <c r="AI431">
        <v>0</v>
      </c>
      <c r="AJ431">
        <v>1</v>
      </c>
    </row>
    <row r="432" spans="1:36" x14ac:dyDescent="0.3">
      <c r="A432">
        <v>35</v>
      </c>
      <c r="B432">
        <f t="shared" si="6"/>
        <v>0</v>
      </c>
      <c r="C432" t="s">
        <v>43</v>
      </c>
      <c r="D432" t="s">
        <v>36</v>
      </c>
      <c r="E432">
        <v>144</v>
      </c>
      <c r="F432" t="s">
        <v>45</v>
      </c>
      <c r="G432">
        <v>22</v>
      </c>
      <c r="H432">
        <v>3</v>
      </c>
      <c r="I432" t="s">
        <v>38</v>
      </c>
      <c r="J432">
        <v>1</v>
      </c>
      <c r="K432">
        <v>577</v>
      </c>
      <c r="L432">
        <v>4</v>
      </c>
      <c r="M432" t="s">
        <v>46</v>
      </c>
      <c r="N432">
        <v>46</v>
      </c>
      <c r="O432">
        <v>1</v>
      </c>
      <c r="P432">
        <v>1</v>
      </c>
      <c r="Q432" t="s">
        <v>50</v>
      </c>
      <c r="R432">
        <v>3</v>
      </c>
      <c r="S432" t="s">
        <v>41</v>
      </c>
      <c r="T432">
        <v>4230</v>
      </c>
      <c r="U432">
        <v>19225</v>
      </c>
      <c r="V432">
        <v>0</v>
      </c>
      <c r="W432" t="s">
        <v>42</v>
      </c>
      <c r="X432" t="s">
        <v>43</v>
      </c>
      <c r="Y432">
        <v>15</v>
      </c>
      <c r="Z432">
        <v>3</v>
      </c>
      <c r="AA432">
        <v>3</v>
      </c>
      <c r="AB432">
        <v>80</v>
      </c>
      <c r="AC432">
        <v>0</v>
      </c>
      <c r="AD432">
        <v>6</v>
      </c>
      <c r="AE432">
        <v>2</v>
      </c>
      <c r="AF432">
        <v>3</v>
      </c>
      <c r="AG432">
        <v>5</v>
      </c>
      <c r="AH432">
        <v>4</v>
      </c>
      <c r="AI432">
        <v>4</v>
      </c>
      <c r="AJ432">
        <v>3</v>
      </c>
    </row>
    <row r="433" spans="1:36" x14ac:dyDescent="0.3">
      <c r="A433">
        <v>54</v>
      </c>
      <c r="B433">
        <f t="shared" si="6"/>
        <v>0</v>
      </c>
      <c r="C433" t="s">
        <v>43</v>
      </c>
      <c r="D433" t="s">
        <v>36</v>
      </c>
      <c r="E433">
        <v>548</v>
      </c>
      <c r="F433" t="s">
        <v>45</v>
      </c>
      <c r="G433">
        <v>8</v>
      </c>
      <c r="H433">
        <v>4</v>
      </c>
      <c r="I433" t="s">
        <v>38</v>
      </c>
      <c r="J433">
        <v>1</v>
      </c>
      <c r="K433">
        <v>578</v>
      </c>
      <c r="L433">
        <v>3</v>
      </c>
      <c r="M433" t="s">
        <v>39</v>
      </c>
      <c r="N433">
        <v>42</v>
      </c>
      <c r="O433">
        <v>3</v>
      </c>
      <c r="P433">
        <v>2</v>
      </c>
      <c r="Q433" t="s">
        <v>50</v>
      </c>
      <c r="R433">
        <v>3</v>
      </c>
      <c r="S433" t="s">
        <v>41</v>
      </c>
      <c r="T433">
        <v>3780</v>
      </c>
      <c r="U433">
        <v>23428</v>
      </c>
      <c r="V433">
        <v>7</v>
      </c>
      <c r="W433" t="s">
        <v>42</v>
      </c>
      <c r="X433" t="s">
        <v>43</v>
      </c>
      <c r="Y433">
        <v>11</v>
      </c>
      <c r="Z433">
        <v>3</v>
      </c>
      <c r="AA433">
        <v>3</v>
      </c>
      <c r="AB433">
        <v>80</v>
      </c>
      <c r="AC433">
        <v>0</v>
      </c>
      <c r="AD433">
        <v>19</v>
      </c>
      <c r="AE433">
        <v>3</v>
      </c>
      <c r="AF433">
        <v>3</v>
      </c>
      <c r="AG433">
        <v>1</v>
      </c>
      <c r="AH433">
        <v>0</v>
      </c>
      <c r="AI433">
        <v>0</v>
      </c>
      <c r="AJ433">
        <v>0</v>
      </c>
    </row>
    <row r="434" spans="1:36" x14ac:dyDescent="0.3">
      <c r="A434">
        <v>34</v>
      </c>
      <c r="B434">
        <f t="shared" si="6"/>
        <v>0</v>
      </c>
      <c r="C434" t="s">
        <v>43</v>
      </c>
      <c r="D434" t="s">
        <v>36</v>
      </c>
      <c r="E434">
        <v>1303</v>
      </c>
      <c r="F434" t="s">
        <v>45</v>
      </c>
      <c r="G434">
        <v>2</v>
      </c>
      <c r="H434">
        <v>4</v>
      </c>
      <c r="I434" t="s">
        <v>38</v>
      </c>
      <c r="J434">
        <v>1</v>
      </c>
      <c r="K434">
        <v>579</v>
      </c>
      <c r="L434">
        <v>4</v>
      </c>
      <c r="M434" t="s">
        <v>46</v>
      </c>
      <c r="N434">
        <v>62</v>
      </c>
      <c r="O434">
        <v>2</v>
      </c>
      <c r="P434">
        <v>1</v>
      </c>
      <c r="Q434" t="s">
        <v>47</v>
      </c>
      <c r="R434">
        <v>3</v>
      </c>
      <c r="S434" t="s">
        <v>52</v>
      </c>
      <c r="T434">
        <v>2768</v>
      </c>
      <c r="U434">
        <v>8416</v>
      </c>
      <c r="V434">
        <v>3</v>
      </c>
      <c r="W434" t="s">
        <v>42</v>
      </c>
      <c r="X434" t="s">
        <v>43</v>
      </c>
      <c r="Y434">
        <v>12</v>
      </c>
      <c r="Z434">
        <v>3</v>
      </c>
      <c r="AA434">
        <v>3</v>
      </c>
      <c r="AB434">
        <v>80</v>
      </c>
      <c r="AC434">
        <v>1</v>
      </c>
      <c r="AD434">
        <v>14</v>
      </c>
      <c r="AE434">
        <v>3</v>
      </c>
      <c r="AF434">
        <v>3</v>
      </c>
      <c r="AG434">
        <v>7</v>
      </c>
      <c r="AH434">
        <v>3</v>
      </c>
      <c r="AI434">
        <v>5</v>
      </c>
      <c r="AJ434">
        <v>7</v>
      </c>
    </row>
    <row r="435" spans="1:36" x14ac:dyDescent="0.3">
      <c r="A435">
        <v>46</v>
      </c>
      <c r="B435">
        <f t="shared" si="6"/>
        <v>0</v>
      </c>
      <c r="C435" t="s">
        <v>43</v>
      </c>
      <c r="D435" t="s">
        <v>36</v>
      </c>
      <c r="E435">
        <v>1125</v>
      </c>
      <c r="F435" t="s">
        <v>37</v>
      </c>
      <c r="G435">
        <v>10</v>
      </c>
      <c r="H435">
        <v>3</v>
      </c>
      <c r="I435" t="s">
        <v>59</v>
      </c>
      <c r="J435">
        <v>1</v>
      </c>
      <c r="K435">
        <v>580</v>
      </c>
      <c r="L435">
        <v>3</v>
      </c>
      <c r="M435" t="s">
        <v>39</v>
      </c>
      <c r="N435">
        <v>94</v>
      </c>
      <c r="O435">
        <v>2</v>
      </c>
      <c r="P435">
        <v>3</v>
      </c>
      <c r="Q435" t="s">
        <v>40</v>
      </c>
      <c r="R435">
        <v>4</v>
      </c>
      <c r="S435" t="s">
        <v>48</v>
      </c>
      <c r="T435">
        <v>9071</v>
      </c>
      <c r="U435">
        <v>11563</v>
      </c>
      <c r="V435">
        <v>2</v>
      </c>
      <c r="W435" t="s">
        <v>42</v>
      </c>
      <c r="X435" t="s">
        <v>35</v>
      </c>
      <c r="Y435">
        <v>19</v>
      </c>
      <c r="Z435">
        <v>3</v>
      </c>
      <c r="AA435">
        <v>3</v>
      </c>
      <c r="AB435">
        <v>80</v>
      </c>
      <c r="AC435">
        <v>1</v>
      </c>
      <c r="AD435">
        <v>15</v>
      </c>
      <c r="AE435">
        <v>3</v>
      </c>
      <c r="AF435">
        <v>3</v>
      </c>
      <c r="AG435">
        <v>3</v>
      </c>
      <c r="AH435">
        <v>2</v>
      </c>
      <c r="AI435">
        <v>1</v>
      </c>
      <c r="AJ435">
        <v>2</v>
      </c>
    </row>
    <row r="436" spans="1:36" x14ac:dyDescent="0.3">
      <c r="A436">
        <v>31</v>
      </c>
      <c r="B436">
        <f t="shared" si="6"/>
        <v>0</v>
      </c>
      <c r="C436" t="s">
        <v>43</v>
      </c>
      <c r="D436" t="s">
        <v>36</v>
      </c>
      <c r="E436">
        <v>1274</v>
      </c>
      <c r="F436" t="s">
        <v>45</v>
      </c>
      <c r="G436">
        <v>9</v>
      </c>
      <c r="H436">
        <v>1</v>
      </c>
      <c r="I436" t="s">
        <v>38</v>
      </c>
      <c r="J436">
        <v>1</v>
      </c>
      <c r="K436">
        <v>581</v>
      </c>
      <c r="L436">
        <v>3</v>
      </c>
      <c r="M436" t="s">
        <v>46</v>
      </c>
      <c r="N436">
        <v>33</v>
      </c>
      <c r="O436">
        <v>3</v>
      </c>
      <c r="P436">
        <v>3</v>
      </c>
      <c r="Q436" t="s">
        <v>53</v>
      </c>
      <c r="R436">
        <v>2</v>
      </c>
      <c r="S436" t="s">
        <v>52</v>
      </c>
      <c r="T436">
        <v>10648</v>
      </c>
      <c r="U436">
        <v>14394</v>
      </c>
      <c r="V436">
        <v>1</v>
      </c>
      <c r="W436" t="s">
        <v>42</v>
      </c>
      <c r="X436" t="s">
        <v>43</v>
      </c>
      <c r="Y436">
        <v>25</v>
      </c>
      <c r="Z436">
        <v>4</v>
      </c>
      <c r="AA436">
        <v>4</v>
      </c>
      <c r="AB436">
        <v>80</v>
      </c>
      <c r="AC436">
        <v>1</v>
      </c>
      <c r="AD436">
        <v>13</v>
      </c>
      <c r="AE436">
        <v>6</v>
      </c>
      <c r="AF436">
        <v>4</v>
      </c>
      <c r="AG436">
        <v>13</v>
      </c>
      <c r="AH436">
        <v>8</v>
      </c>
      <c r="AI436">
        <v>0</v>
      </c>
      <c r="AJ436">
        <v>8</v>
      </c>
    </row>
    <row r="437" spans="1:36" x14ac:dyDescent="0.3">
      <c r="A437">
        <v>33</v>
      </c>
      <c r="B437">
        <f t="shared" si="6"/>
        <v>1</v>
      </c>
      <c r="C437" t="s">
        <v>35</v>
      </c>
      <c r="D437" t="s">
        <v>36</v>
      </c>
      <c r="E437">
        <v>1277</v>
      </c>
      <c r="F437" t="s">
        <v>45</v>
      </c>
      <c r="G437">
        <v>15</v>
      </c>
      <c r="H437">
        <v>1</v>
      </c>
      <c r="I437" t="s">
        <v>51</v>
      </c>
      <c r="J437">
        <v>1</v>
      </c>
      <c r="K437">
        <v>582</v>
      </c>
      <c r="L437">
        <v>2</v>
      </c>
      <c r="M437" t="s">
        <v>46</v>
      </c>
      <c r="N437">
        <v>56</v>
      </c>
      <c r="O437">
        <v>3</v>
      </c>
      <c r="P437">
        <v>3</v>
      </c>
      <c r="Q437" t="s">
        <v>56</v>
      </c>
      <c r="R437">
        <v>3</v>
      </c>
      <c r="S437" t="s">
        <v>48</v>
      </c>
      <c r="T437">
        <v>13610</v>
      </c>
      <c r="U437">
        <v>24619</v>
      </c>
      <c r="V437">
        <v>7</v>
      </c>
      <c r="W437" t="s">
        <v>42</v>
      </c>
      <c r="X437" t="s">
        <v>35</v>
      </c>
      <c r="Y437">
        <v>12</v>
      </c>
      <c r="Z437">
        <v>3</v>
      </c>
      <c r="AA437">
        <v>4</v>
      </c>
      <c r="AB437">
        <v>80</v>
      </c>
      <c r="AC437">
        <v>0</v>
      </c>
      <c r="AD437">
        <v>15</v>
      </c>
      <c r="AE437">
        <v>2</v>
      </c>
      <c r="AF437">
        <v>4</v>
      </c>
      <c r="AG437">
        <v>7</v>
      </c>
      <c r="AH437">
        <v>6</v>
      </c>
      <c r="AI437">
        <v>7</v>
      </c>
      <c r="AJ437">
        <v>7</v>
      </c>
    </row>
    <row r="438" spans="1:36" x14ac:dyDescent="0.3">
      <c r="A438">
        <v>33</v>
      </c>
      <c r="B438">
        <f t="shared" si="6"/>
        <v>1</v>
      </c>
      <c r="C438" t="s">
        <v>35</v>
      </c>
      <c r="D438" t="s">
        <v>36</v>
      </c>
      <c r="E438">
        <v>587</v>
      </c>
      <c r="F438" t="s">
        <v>45</v>
      </c>
      <c r="G438">
        <v>10</v>
      </c>
      <c r="H438">
        <v>1</v>
      </c>
      <c r="I438" t="s">
        <v>51</v>
      </c>
      <c r="J438">
        <v>1</v>
      </c>
      <c r="K438">
        <v>584</v>
      </c>
      <c r="L438">
        <v>1</v>
      </c>
      <c r="M438" t="s">
        <v>46</v>
      </c>
      <c r="N438">
        <v>38</v>
      </c>
      <c r="O438">
        <v>1</v>
      </c>
      <c r="P438">
        <v>1</v>
      </c>
      <c r="Q438" t="s">
        <v>50</v>
      </c>
      <c r="R438">
        <v>4</v>
      </c>
      <c r="S438" t="s">
        <v>52</v>
      </c>
      <c r="T438">
        <v>3408</v>
      </c>
      <c r="U438">
        <v>6705</v>
      </c>
      <c r="V438">
        <v>7</v>
      </c>
      <c r="W438" t="s">
        <v>42</v>
      </c>
      <c r="X438" t="s">
        <v>43</v>
      </c>
      <c r="Y438">
        <v>13</v>
      </c>
      <c r="Z438">
        <v>3</v>
      </c>
      <c r="AA438">
        <v>1</v>
      </c>
      <c r="AB438">
        <v>80</v>
      </c>
      <c r="AC438">
        <v>3</v>
      </c>
      <c r="AD438">
        <v>8</v>
      </c>
      <c r="AE438">
        <v>2</v>
      </c>
      <c r="AF438">
        <v>3</v>
      </c>
      <c r="AG438">
        <v>4</v>
      </c>
      <c r="AH438">
        <v>3</v>
      </c>
      <c r="AI438">
        <v>1</v>
      </c>
      <c r="AJ438">
        <v>3</v>
      </c>
    </row>
    <row r="439" spans="1:36" x14ac:dyDescent="0.3">
      <c r="A439">
        <v>30</v>
      </c>
      <c r="B439">
        <f t="shared" si="6"/>
        <v>0</v>
      </c>
      <c r="C439" t="s">
        <v>43</v>
      </c>
      <c r="D439" t="s">
        <v>36</v>
      </c>
      <c r="E439">
        <v>413</v>
      </c>
      <c r="F439" t="s">
        <v>37</v>
      </c>
      <c r="G439">
        <v>7</v>
      </c>
      <c r="H439">
        <v>1</v>
      </c>
      <c r="I439" t="s">
        <v>59</v>
      </c>
      <c r="J439">
        <v>1</v>
      </c>
      <c r="K439">
        <v>585</v>
      </c>
      <c r="L439">
        <v>4</v>
      </c>
      <c r="M439" t="s">
        <v>46</v>
      </c>
      <c r="N439">
        <v>57</v>
      </c>
      <c r="O439">
        <v>3</v>
      </c>
      <c r="P439">
        <v>1</v>
      </c>
      <c r="Q439" t="s">
        <v>57</v>
      </c>
      <c r="R439">
        <v>2</v>
      </c>
      <c r="S439" t="s">
        <v>41</v>
      </c>
      <c r="T439">
        <v>2983</v>
      </c>
      <c r="U439">
        <v>18398</v>
      </c>
      <c r="V439">
        <v>0</v>
      </c>
      <c r="W439" t="s">
        <v>42</v>
      </c>
      <c r="X439" t="s">
        <v>43</v>
      </c>
      <c r="Y439">
        <v>14</v>
      </c>
      <c r="Z439">
        <v>3</v>
      </c>
      <c r="AA439">
        <v>1</v>
      </c>
      <c r="AB439">
        <v>80</v>
      </c>
      <c r="AC439">
        <v>0</v>
      </c>
      <c r="AD439">
        <v>4</v>
      </c>
      <c r="AE439">
        <v>3</v>
      </c>
      <c r="AF439">
        <v>3</v>
      </c>
      <c r="AG439">
        <v>3</v>
      </c>
      <c r="AH439">
        <v>2</v>
      </c>
      <c r="AI439">
        <v>1</v>
      </c>
      <c r="AJ439">
        <v>2</v>
      </c>
    </row>
    <row r="440" spans="1:36" x14ac:dyDescent="0.3">
      <c r="A440">
        <v>35</v>
      </c>
      <c r="B440">
        <f t="shared" si="6"/>
        <v>0</v>
      </c>
      <c r="C440" t="s">
        <v>43</v>
      </c>
      <c r="D440" t="s">
        <v>36</v>
      </c>
      <c r="E440">
        <v>1276</v>
      </c>
      <c r="F440" t="s">
        <v>45</v>
      </c>
      <c r="G440">
        <v>16</v>
      </c>
      <c r="H440">
        <v>3</v>
      </c>
      <c r="I440" t="s">
        <v>38</v>
      </c>
      <c r="J440">
        <v>1</v>
      </c>
      <c r="K440">
        <v>586</v>
      </c>
      <c r="L440">
        <v>4</v>
      </c>
      <c r="M440" t="s">
        <v>46</v>
      </c>
      <c r="N440">
        <v>72</v>
      </c>
      <c r="O440">
        <v>3</v>
      </c>
      <c r="P440">
        <v>3</v>
      </c>
      <c r="Q440" t="s">
        <v>54</v>
      </c>
      <c r="R440">
        <v>3</v>
      </c>
      <c r="S440" t="s">
        <v>48</v>
      </c>
      <c r="T440">
        <v>7632</v>
      </c>
      <c r="U440">
        <v>14295</v>
      </c>
      <c r="V440">
        <v>4</v>
      </c>
      <c r="W440" t="s">
        <v>42</v>
      </c>
      <c r="X440" t="s">
        <v>35</v>
      </c>
      <c r="Y440">
        <v>12</v>
      </c>
      <c r="Z440">
        <v>3</v>
      </c>
      <c r="AA440">
        <v>3</v>
      </c>
      <c r="AB440">
        <v>80</v>
      </c>
      <c r="AC440">
        <v>0</v>
      </c>
      <c r="AD440">
        <v>10</v>
      </c>
      <c r="AE440">
        <v>2</v>
      </c>
      <c r="AF440">
        <v>3</v>
      </c>
      <c r="AG440">
        <v>8</v>
      </c>
      <c r="AH440">
        <v>7</v>
      </c>
      <c r="AI440">
        <v>0</v>
      </c>
      <c r="AJ440">
        <v>0</v>
      </c>
    </row>
    <row r="441" spans="1:36" x14ac:dyDescent="0.3">
      <c r="A441">
        <v>31</v>
      </c>
      <c r="B441">
        <f t="shared" si="6"/>
        <v>1</v>
      </c>
      <c r="C441" t="s">
        <v>35</v>
      </c>
      <c r="D441" t="s">
        <v>44</v>
      </c>
      <c r="E441">
        <v>534</v>
      </c>
      <c r="F441" t="s">
        <v>45</v>
      </c>
      <c r="G441">
        <v>20</v>
      </c>
      <c r="H441">
        <v>3</v>
      </c>
      <c r="I441" t="s">
        <v>38</v>
      </c>
      <c r="J441">
        <v>1</v>
      </c>
      <c r="K441">
        <v>587</v>
      </c>
      <c r="L441">
        <v>1</v>
      </c>
      <c r="M441" t="s">
        <v>46</v>
      </c>
      <c r="N441">
        <v>66</v>
      </c>
      <c r="O441">
        <v>3</v>
      </c>
      <c r="P441">
        <v>3</v>
      </c>
      <c r="Q441" t="s">
        <v>54</v>
      </c>
      <c r="R441">
        <v>3</v>
      </c>
      <c r="S441" t="s">
        <v>48</v>
      </c>
      <c r="T441">
        <v>9824</v>
      </c>
      <c r="U441">
        <v>22908</v>
      </c>
      <c r="V441">
        <v>3</v>
      </c>
      <c r="W441" t="s">
        <v>42</v>
      </c>
      <c r="X441" t="s">
        <v>43</v>
      </c>
      <c r="Y441">
        <v>12</v>
      </c>
      <c r="Z441">
        <v>3</v>
      </c>
      <c r="AA441">
        <v>1</v>
      </c>
      <c r="AB441">
        <v>80</v>
      </c>
      <c r="AC441">
        <v>0</v>
      </c>
      <c r="AD441">
        <v>12</v>
      </c>
      <c r="AE441">
        <v>2</v>
      </c>
      <c r="AF441">
        <v>3</v>
      </c>
      <c r="AG441">
        <v>1</v>
      </c>
      <c r="AH441">
        <v>0</v>
      </c>
      <c r="AI441">
        <v>0</v>
      </c>
      <c r="AJ441">
        <v>0</v>
      </c>
    </row>
    <row r="442" spans="1:36" x14ac:dyDescent="0.3">
      <c r="A442">
        <v>34</v>
      </c>
      <c r="B442">
        <f t="shared" si="6"/>
        <v>1</v>
      </c>
      <c r="C442" t="s">
        <v>35</v>
      </c>
      <c r="D442" t="s">
        <v>44</v>
      </c>
      <c r="E442">
        <v>988</v>
      </c>
      <c r="F442" t="s">
        <v>61</v>
      </c>
      <c r="G442">
        <v>23</v>
      </c>
      <c r="H442">
        <v>3</v>
      </c>
      <c r="I442" t="s">
        <v>61</v>
      </c>
      <c r="J442">
        <v>1</v>
      </c>
      <c r="K442">
        <v>590</v>
      </c>
      <c r="L442">
        <v>2</v>
      </c>
      <c r="M442" t="s">
        <v>39</v>
      </c>
      <c r="N442">
        <v>43</v>
      </c>
      <c r="O442">
        <v>3</v>
      </c>
      <c r="P442">
        <v>3</v>
      </c>
      <c r="Q442" t="s">
        <v>61</v>
      </c>
      <c r="R442">
        <v>1</v>
      </c>
      <c r="S442" t="s">
        <v>52</v>
      </c>
      <c r="T442">
        <v>9950</v>
      </c>
      <c r="U442">
        <v>11533</v>
      </c>
      <c r="V442">
        <v>9</v>
      </c>
      <c r="W442" t="s">
        <v>42</v>
      </c>
      <c r="X442" t="s">
        <v>35</v>
      </c>
      <c r="Y442">
        <v>15</v>
      </c>
      <c r="Z442">
        <v>3</v>
      </c>
      <c r="AA442">
        <v>3</v>
      </c>
      <c r="AB442">
        <v>80</v>
      </c>
      <c r="AC442">
        <v>3</v>
      </c>
      <c r="AD442">
        <v>11</v>
      </c>
      <c r="AE442">
        <v>2</v>
      </c>
      <c r="AF442">
        <v>3</v>
      </c>
      <c r="AG442">
        <v>3</v>
      </c>
      <c r="AH442">
        <v>2</v>
      </c>
      <c r="AI442">
        <v>0</v>
      </c>
      <c r="AJ442">
        <v>2</v>
      </c>
    </row>
    <row r="443" spans="1:36" x14ac:dyDescent="0.3">
      <c r="A443">
        <v>42</v>
      </c>
      <c r="B443">
        <f t="shared" si="6"/>
        <v>0</v>
      </c>
      <c r="C443" t="s">
        <v>43</v>
      </c>
      <c r="D443" t="s">
        <v>44</v>
      </c>
      <c r="E443">
        <v>1474</v>
      </c>
      <c r="F443" t="s">
        <v>45</v>
      </c>
      <c r="G443">
        <v>5</v>
      </c>
      <c r="H443">
        <v>2</v>
      </c>
      <c r="I443" t="s">
        <v>49</v>
      </c>
      <c r="J443">
        <v>1</v>
      </c>
      <c r="K443">
        <v>591</v>
      </c>
      <c r="L443">
        <v>2</v>
      </c>
      <c r="M443" t="s">
        <v>46</v>
      </c>
      <c r="N443">
        <v>97</v>
      </c>
      <c r="O443">
        <v>3</v>
      </c>
      <c r="P443">
        <v>1</v>
      </c>
      <c r="Q443" t="s">
        <v>50</v>
      </c>
      <c r="R443">
        <v>3</v>
      </c>
      <c r="S443" t="s">
        <v>48</v>
      </c>
      <c r="T443">
        <v>2093</v>
      </c>
      <c r="U443">
        <v>9260</v>
      </c>
      <c r="V443">
        <v>4</v>
      </c>
      <c r="W443" t="s">
        <v>42</v>
      </c>
      <c r="X443" t="s">
        <v>43</v>
      </c>
      <c r="Y443">
        <v>17</v>
      </c>
      <c r="Z443">
        <v>3</v>
      </c>
      <c r="AA443">
        <v>4</v>
      </c>
      <c r="AB443">
        <v>80</v>
      </c>
      <c r="AC443">
        <v>1</v>
      </c>
      <c r="AD443">
        <v>8</v>
      </c>
      <c r="AE443">
        <v>4</v>
      </c>
      <c r="AF443">
        <v>3</v>
      </c>
      <c r="AG443">
        <v>2</v>
      </c>
      <c r="AH443">
        <v>2</v>
      </c>
      <c r="AI443">
        <v>2</v>
      </c>
      <c r="AJ443">
        <v>0</v>
      </c>
    </row>
    <row r="444" spans="1:36" x14ac:dyDescent="0.3">
      <c r="A444">
        <v>36</v>
      </c>
      <c r="B444">
        <f t="shared" si="6"/>
        <v>0</v>
      </c>
      <c r="C444" t="s">
        <v>43</v>
      </c>
      <c r="D444" t="s">
        <v>55</v>
      </c>
      <c r="E444">
        <v>635</v>
      </c>
      <c r="F444" t="s">
        <v>37</v>
      </c>
      <c r="G444">
        <v>10</v>
      </c>
      <c r="H444">
        <v>4</v>
      </c>
      <c r="I444" t="s">
        <v>51</v>
      </c>
      <c r="J444">
        <v>1</v>
      </c>
      <c r="K444">
        <v>592</v>
      </c>
      <c r="L444">
        <v>2</v>
      </c>
      <c r="M444" t="s">
        <v>46</v>
      </c>
      <c r="N444">
        <v>32</v>
      </c>
      <c r="O444">
        <v>3</v>
      </c>
      <c r="P444">
        <v>3</v>
      </c>
      <c r="Q444" t="s">
        <v>40</v>
      </c>
      <c r="R444">
        <v>4</v>
      </c>
      <c r="S444" t="s">
        <v>41</v>
      </c>
      <c r="T444">
        <v>9980</v>
      </c>
      <c r="U444">
        <v>15318</v>
      </c>
      <c r="V444">
        <v>1</v>
      </c>
      <c r="W444" t="s">
        <v>42</v>
      </c>
      <c r="X444" t="s">
        <v>43</v>
      </c>
      <c r="Y444">
        <v>14</v>
      </c>
      <c r="Z444">
        <v>3</v>
      </c>
      <c r="AA444">
        <v>4</v>
      </c>
      <c r="AB444">
        <v>80</v>
      </c>
      <c r="AC444">
        <v>0</v>
      </c>
      <c r="AD444">
        <v>10</v>
      </c>
      <c r="AE444">
        <v>3</v>
      </c>
      <c r="AF444">
        <v>2</v>
      </c>
      <c r="AG444">
        <v>10</v>
      </c>
      <c r="AH444">
        <v>3</v>
      </c>
      <c r="AI444">
        <v>9</v>
      </c>
      <c r="AJ444">
        <v>7</v>
      </c>
    </row>
    <row r="445" spans="1:36" x14ac:dyDescent="0.3">
      <c r="A445">
        <v>22</v>
      </c>
      <c r="B445">
        <f t="shared" si="6"/>
        <v>1</v>
      </c>
      <c r="C445" t="s">
        <v>35</v>
      </c>
      <c r="D445" t="s">
        <v>44</v>
      </c>
      <c r="E445">
        <v>1368</v>
      </c>
      <c r="F445" t="s">
        <v>45</v>
      </c>
      <c r="G445">
        <v>4</v>
      </c>
      <c r="H445">
        <v>1</v>
      </c>
      <c r="I445" t="s">
        <v>60</v>
      </c>
      <c r="J445">
        <v>1</v>
      </c>
      <c r="K445">
        <v>593</v>
      </c>
      <c r="L445">
        <v>3</v>
      </c>
      <c r="M445" t="s">
        <v>46</v>
      </c>
      <c r="N445">
        <v>99</v>
      </c>
      <c r="O445">
        <v>2</v>
      </c>
      <c r="P445">
        <v>1</v>
      </c>
      <c r="Q445" t="s">
        <v>50</v>
      </c>
      <c r="R445">
        <v>3</v>
      </c>
      <c r="S445" t="s">
        <v>41</v>
      </c>
      <c r="T445">
        <v>3894</v>
      </c>
      <c r="U445">
        <v>9129</v>
      </c>
      <c r="V445">
        <v>5</v>
      </c>
      <c r="W445" t="s">
        <v>42</v>
      </c>
      <c r="X445" t="s">
        <v>43</v>
      </c>
      <c r="Y445">
        <v>16</v>
      </c>
      <c r="Z445">
        <v>3</v>
      </c>
      <c r="AA445">
        <v>3</v>
      </c>
      <c r="AB445">
        <v>80</v>
      </c>
      <c r="AC445">
        <v>0</v>
      </c>
      <c r="AD445">
        <v>4</v>
      </c>
      <c r="AE445">
        <v>3</v>
      </c>
      <c r="AF445">
        <v>3</v>
      </c>
      <c r="AG445">
        <v>2</v>
      </c>
      <c r="AH445">
        <v>2</v>
      </c>
      <c r="AI445">
        <v>1</v>
      </c>
      <c r="AJ445">
        <v>2</v>
      </c>
    </row>
    <row r="446" spans="1:36" x14ac:dyDescent="0.3">
      <c r="A446">
        <v>48</v>
      </c>
      <c r="B446">
        <f t="shared" si="6"/>
        <v>0</v>
      </c>
      <c r="C446" t="s">
        <v>43</v>
      </c>
      <c r="D446" t="s">
        <v>36</v>
      </c>
      <c r="E446">
        <v>163</v>
      </c>
      <c r="F446" t="s">
        <v>37</v>
      </c>
      <c r="G446">
        <v>2</v>
      </c>
      <c r="H446">
        <v>5</v>
      </c>
      <c r="I446" t="s">
        <v>59</v>
      </c>
      <c r="J446">
        <v>1</v>
      </c>
      <c r="K446">
        <v>595</v>
      </c>
      <c r="L446">
        <v>2</v>
      </c>
      <c r="M446" t="s">
        <v>39</v>
      </c>
      <c r="N446">
        <v>37</v>
      </c>
      <c r="O446">
        <v>3</v>
      </c>
      <c r="P446">
        <v>2</v>
      </c>
      <c r="Q446" t="s">
        <v>40</v>
      </c>
      <c r="R446">
        <v>4</v>
      </c>
      <c r="S446" t="s">
        <v>48</v>
      </c>
      <c r="T446">
        <v>4051</v>
      </c>
      <c r="U446">
        <v>19658</v>
      </c>
      <c r="V446">
        <v>2</v>
      </c>
      <c r="W446" t="s">
        <v>42</v>
      </c>
      <c r="X446" t="s">
        <v>43</v>
      </c>
      <c r="Y446">
        <v>14</v>
      </c>
      <c r="Z446">
        <v>3</v>
      </c>
      <c r="AA446">
        <v>1</v>
      </c>
      <c r="AB446">
        <v>80</v>
      </c>
      <c r="AC446">
        <v>1</v>
      </c>
      <c r="AD446">
        <v>14</v>
      </c>
      <c r="AE446">
        <v>2</v>
      </c>
      <c r="AF446">
        <v>3</v>
      </c>
      <c r="AG446">
        <v>9</v>
      </c>
      <c r="AH446">
        <v>7</v>
      </c>
      <c r="AI446">
        <v>6</v>
      </c>
      <c r="AJ446">
        <v>7</v>
      </c>
    </row>
    <row r="447" spans="1:36" x14ac:dyDescent="0.3">
      <c r="A447">
        <v>55</v>
      </c>
      <c r="B447">
        <f t="shared" si="6"/>
        <v>0</v>
      </c>
      <c r="C447" t="s">
        <v>43</v>
      </c>
      <c r="D447" t="s">
        <v>36</v>
      </c>
      <c r="E447">
        <v>1117</v>
      </c>
      <c r="F447" t="s">
        <v>37</v>
      </c>
      <c r="G447">
        <v>18</v>
      </c>
      <c r="H447">
        <v>5</v>
      </c>
      <c r="I447" t="s">
        <v>38</v>
      </c>
      <c r="J447">
        <v>1</v>
      </c>
      <c r="K447">
        <v>597</v>
      </c>
      <c r="L447">
        <v>1</v>
      </c>
      <c r="M447" t="s">
        <v>39</v>
      </c>
      <c r="N447">
        <v>83</v>
      </c>
      <c r="O447">
        <v>3</v>
      </c>
      <c r="P447">
        <v>4</v>
      </c>
      <c r="Q447" t="s">
        <v>56</v>
      </c>
      <c r="R447">
        <v>2</v>
      </c>
      <c r="S447" t="s">
        <v>41</v>
      </c>
      <c r="T447">
        <v>16835</v>
      </c>
      <c r="U447">
        <v>9873</v>
      </c>
      <c r="V447">
        <v>3</v>
      </c>
      <c r="W447" t="s">
        <v>42</v>
      </c>
      <c r="X447" t="s">
        <v>43</v>
      </c>
      <c r="Y447">
        <v>23</v>
      </c>
      <c r="Z447">
        <v>4</v>
      </c>
      <c r="AA447">
        <v>4</v>
      </c>
      <c r="AB447">
        <v>80</v>
      </c>
      <c r="AC447">
        <v>0</v>
      </c>
      <c r="AD447">
        <v>37</v>
      </c>
      <c r="AE447">
        <v>2</v>
      </c>
      <c r="AF447">
        <v>3</v>
      </c>
      <c r="AG447">
        <v>10</v>
      </c>
      <c r="AH447">
        <v>9</v>
      </c>
      <c r="AI447">
        <v>7</v>
      </c>
      <c r="AJ447">
        <v>7</v>
      </c>
    </row>
    <row r="448" spans="1:36" x14ac:dyDescent="0.3">
      <c r="A448">
        <v>41</v>
      </c>
      <c r="B448">
        <f t="shared" si="6"/>
        <v>0</v>
      </c>
      <c r="C448" t="s">
        <v>43</v>
      </c>
      <c r="D448" t="s">
        <v>55</v>
      </c>
      <c r="E448">
        <v>267</v>
      </c>
      <c r="F448" t="s">
        <v>37</v>
      </c>
      <c r="G448">
        <v>10</v>
      </c>
      <c r="H448">
        <v>2</v>
      </c>
      <c r="I448" t="s">
        <v>38</v>
      </c>
      <c r="J448">
        <v>1</v>
      </c>
      <c r="K448">
        <v>599</v>
      </c>
      <c r="L448">
        <v>4</v>
      </c>
      <c r="M448" t="s">
        <v>46</v>
      </c>
      <c r="N448">
        <v>56</v>
      </c>
      <c r="O448">
        <v>3</v>
      </c>
      <c r="P448">
        <v>2</v>
      </c>
      <c r="Q448" t="s">
        <v>40</v>
      </c>
      <c r="R448">
        <v>4</v>
      </c>
      <c r="S448" t="s">
        <v>41</v>
      </c>
      <c r="T448">
        <v>6230</v>
      </c>
      <c r="U448">
        <v>13430</v>
      </c>
      <c r="V448">
        <v>7</v>
      </c>
      <c r="W448" t="s">
        <v>42</v>
      </c>
      <c r="X448" t="s">
        <v>43</v>
      </c>
      <c r="Y448">
        <v>14</v>
      </c>
      <c r="Z448">
        <v>3</v>
      </c>
      <c r="AA448">
        <v>4</v>
      </c>
      <c r="AB448">
        <v>80</v>
      </c>
      <c r="AC448">
        <v>0</v>
      </c>
      <c r="AD448">
        <v>16</v>
      </c>
      <c r="AE448">
        <v>3</v>
      </c>
      <c r="AF448">
        <v>3</v>
      </c>
      <c r="AG448">
        <v>14</v>
      </c>
      <c r="AH448">
        <v>3</v>
      </c>
      <c r="AI448">
        <v>1</v>
      </c>
      <c r="AJ448">
        <v>10</v>
      </c>
    </row>
    <row r="449" spans="1:36" x14ac:dyDescent="0.3">
      <c r="A449">
        <v>35</v>
      </c>
      <c r="B449">
        <f t="shared" si="6"/>
        <v>0</v>
      </c>
      <c r="C449" t="s">
        <v>43</v>
      </c>
      <c r="D449" t="s">
        <v>36</v>
      </c>
      <c r="E449">
        <v>619</v>
      </c>
      <c r="F449" t="s">
        <v>37</v>
      </c>
      <c r="G449">
        <v>1</v>
      </c>
      <c r="H449">
        <v>3</v>
      </c>
      <c r="I449" t="s">
        <v>59</v>
      </c>
      <c r="J449">
        <v>1</v>
      </c>
      <c r="K449">
        <v>600</v>
      </c>
      <c r="L449">
        <v>2</v>
      </c>
      <c r="M449" t="s">
        <v>46</v>
      </c>
      <c r="N449">
        <v>85</v>
      </c>
      <c r="O449">
        <v>3</v>
      </c>
      <c r="P449">
        <v>2</v>
      </c>
      <c r="Q449" t="s">
        <v>40</v>
      </c>
      <c r="R449">
        <v>3</v>
      </c>
      <c r="S449" t="s">
        <v>48</v>
      </c>
      <c r="T449">
        <v>4717</v>
      </c>
      <c r="U449">
        <v>18659</v>
      </c>
      <c r="V449">
        <v>9</v>
      </c>
      <c r="W449" t="s">
        <v>42</v>
      </c>
      <c r="X449" t="s">
        <v>43</v>
      </c>
      <c r="Y449">
        <v>11</v>
      </c>
      <c r="Z449">
        <v>3</v>
      </c>
      <c r="AA449">
        <v>3</v>
      </c>
      <c r="AB449">
        <v>80</v>
      </c>
      <c r="AC449">
        <v>0</v>
      </c>
      <c r="AD449">
        <v>15</v>
      </c>
      <c r="AE449">
        <v>2</v>
      </c>
      <c r="AF449">
        <v>3</v>
      </c>
      <c r="AG449">
        <v>11</v>
      </c>
      <c r="AH449">
        <v>9</v>
      </c>
      <c r="AI449">
        <v>6</v>
      </c>
      <c r="AJ449">
        <v>9</v>
      </c>
    </row>
    <row r="450" spans="1:36" x14ac:dyDescent="0.3">
      <c r="A450">
        <v>40</v>
      </c>
      <c r="B450">
        <f t="shared" si="6"/>
        <v>0</v>
      </c>
      <c r="C450" t="s">
        <v>43</v>
      </c>
      <c r="D450" t="s">
        <v>36</v>
      </c>
      <c r="E450">
        <v>302</v>
      </c>
      <c r="F450" t="s">
        <v>45</v>
      </c>
      <c r="G450">
        <v>6</v>
      </c>
      <c r="H450">
        <v>3</v>
      </c>
      <c r="I450" t="s">
        <v>38</v>
      </c>
      <c r="J450">
        <v>1</v>
      </c>
      <c r="K450">
        <v>601</v>
      </c>
      <c r="L450">
        <v>2</v>
      </c>
      <c r="M450" t="s">
        <v>39</v>
      </c>
      <c r="N450">
        <v>75</v>
      </c>
      <c r="O450">
        <v>3</v>
      </c>
      <c r="P450">
        <v>4</v>
      </c>
      <c r="Q450" t="s">
        <v>53</v>
      </c>
      <c r="R450">
        <v>3</v>
      </c>
      <c r="S450" t="s">
        <v>41</v>
      </c>
      <c r="T450">
        <v>13237</v>
      </c>
      <c r="U450">
        <v>20364</v>
      </c>
      <c r="V450">
        <v>7</v>
      </c>
      <c r="W450" t="s">
        <v>42</v>
      </c>
      <c r="X450" t="s">
        <v>43</v>
      </c>
      <c r="Y450">
        <v>15</v>
      </c>
      <c r="Z450">
        <v>3</v>
      </c>
      <c r="AA450">
        <v>3</v>
      </c>
      <c r="AB450">
        <v>80</v>
      </c>
      <c r="AC450">
        <v>0</v>
      </c>
      <c r="AD450">
        <v>22</v>
      </c>
      <c r="AE450">
        <v>3</v>
      </c>
      <c r="AF450">
        <v>3</v>
      </c>
      <c r="AG450">
        <v>20</v>
      </c>
      <c r="AH450">
        <v>6</v>
      </c>
      <c r="AI450">
        <v>5</v>
      </c>
      <c r="AJ450">
        <v>13</v>
      </c>
    </row>
    <row r="451" spans="1:36" x14ac:dyDescent="0.3">
      <c r="A451">
        <v>39</v>
      </c>
      <c r="B451">
        <f t="shared" ref="B451:B514" si="7">IF(C451="Yes",1,0)</f>
        <v>0</v>
      </c>
      <c r="C451" t="s">
        <v>43</v>
      </c>
      <c r="D451" t="s">
        <v>44</v>
      </c>
      <c r="E451">
        <v>443</v>
      </c>
      <c r="F451" t="s">
        <v>45</v>
      </c>
      <c r="G451">
        <v>8</v>
      </c>
      <c r="H451">
        <v>1</v>
      </c>
      <c r="I451" t="s">
        <v>38</v>
      </c>
      <c r="J451">
        <v>1</v>
      </c>
      <c r="K451">
        <v>602</v>
      </c>
      <c r="L451">
        <v>3</v>
      </c>
      <c r="M451" t="s">
        <v>39</v>
      </c>
      <c r="N451">
        <v>48</v>
      </c>
      <c r="O451">
        <v>3</v>
      </c>
      <c r="P451">
        <v>1</v>
      </c>
      <c r="Q451" t="s">
        <v>50</v>
      </c>
      <c r="R451">
        <v>3</v>
      </c>
      <c r="S451" t="s">
        <v>48</v>
      </c>
      <c r="T451">
        <v>3755</v>
      </c>
      <c r="U451">
        <v>17872</v>
      </c>
      <c r="V451">
        <v>1</v>
      </c>
      <c r="W451" t="s">
        <v>42</v>
      </c>
      <c r="X451" t="s">
        <v>43</v>
      </c>
      <c r="Y451">
        <v>11</v>
      </c>
      <c r="Z451">
        <v>3</v>
      </c>
      <c r="AA451">
        <v>1</v>
      </c>
      <c r="AB451">
        <v>80</v>
      </c>
      <c r="AC451">
        <v>1</v>
      </c>
      <c r="AD451">
        <v>8</v>
      </c>
      <c r="AE451">
        <v>3</v>
      </c>
      <c r="AF451">
        <v>3</v>
      </c>
      <c r="AG451">
        <v>8</v>
      </c>
      <c r="AH451">
        <v>3</v>
      </c>
      <c r="AI451">
        <v>0</v>
      </c>
      <c r="AJ451">
        <v>7</v>
      </c>
    </row>
    <row r="452" spans="1:36" x14ac:dyDescent="0.3">
      <c r="A452">
        <v>31</v>
      </c>
      <c r="B452">
        <f t="shared" si="7"/>
        <v>0</v>
      </c>
      <c r="C452" t="s">
        <v>43</v>
      </c>
      <c r="D452" t="s">
        <v>36</v>
      </c>
      <c r="E452">
        <v>828</v>
      </c>
      <c r="F452" t="s">
        <v>37</v>
      </c>
      <c r="G452">
        <v>2</v>
      </c>
      <c r="H452">
        <v>1</v>
      </c>
      <c r="I452" t="s">
        <v>38</v>
      </c>
      <c r="J452">
        <v>1</v>
      </c>
      <c r="K452">
        <v>604</v>
      </c>
      <c r="L452">
        <v>2</v>
      </c>
      <c r="M452" t="s">
        <v>46</v>
      </c>
      <c r="N452">
        <v>77</v>
      </c>
      <c r="O452">
        <v>3</v>
      </c>
      <c r="P452">
        <v>2</v>
      </c>
      <c r="Q452" t="s">
        <v>40</v>
      </c>
      <c r="R452">
        <v>4</v>
      </c>
      <c r="S452" t="s">
        <v>41</v>
      </c>
      <c r="T452">
        <v>6582</v>
      </c>
      <c r="U452">
        <v>8346</v>
      </c>
      <c r="V452">
        <v>4</v>
      </c>
      <c r="W452" t="s">
        <v>42</v>
      </c>
      <c r="X452" t="s">
        <v>35</v>
      </c>
      <c r="Y452">
        <v>13</v>
      </c>
      <c r="Z452">
        <v>3</v>
      </c>
      <c r="AA452">
        <v>3</v>
      </c>
      <c r="AB452">
        <v>80</v>
      </c>
      <c r="AC452">
        <v>0</v>
      </c>
      <c r="AD452">
        <v>10</v>
      </c>
      <c r="AE452">
        <v>2</v>
      </c>
      <c r="AF452">
        <v>4</v>
      </c>
      <c r="AG452">
        <v>6</v>
      </c>
      <c r="AH452">
        <v>5</v>
      </c>
      <c r="AI452">
        <v>0</v>
      </c>
      <c r="AJ452">
        <v>5</v>
      </c>
    </row>
    <row r="453" spans="1:36" x14ac:dyDescent="0.3">
      <c r="A453">
        <v>42</v>
      </c>
      <c r="B453">
        <f t="shared" si="7"/>
        <v>0</v>
      </c>
      <c r="C453" t="s">
        <v>43</v>
      </c>
      <c r="D453" t="s">
        <v>36</v>
      </c>
      <c r="E453">
        <v>319</v>
      </c>
      <c r="F453" t="s">
        <v>45</v>
      </c>
      <c r="G453">
        <v>24</v>
      </c>
      <c r="H453">
        <v>3</v>
      </c>
      <c r="I453" t="s">
        <v>51</v>
      </c>
      <c r="J453">
        <v>1</v>
      </c>
      <c r="K453">
        <v>605</v>
      </c>
      <c r="L453">
        <v>4</v>
      </c>
      <c r="M453" t="s">
        <v>46</v>
      </c>
      <c r="N453">
        <v>56</v>
      </c>
      <c r="O453">
        <v>3</v>
      </c>
      <c r="P453">
        <v>3</v>
      </c>
      <c r="Q453" t="s">
        <v>53</v>
      </c>
      <c r="R453">
        <v>1</v>
      </c>
      <c r="S453" t="s">
        <v>48</v>
      </c>
      <c r="T453">
        <v>7406</v>
      </c>
      <c r="U453">
        <v>6950</v>
      </c>
      <c r="V453">
        <v>1</v>
      </c>
      <c r="W453" t="s">
        <v>42</v>
      </c>
      <c r="X453" t="s">
        <v>35</v>
      </c>
      <c r="Y453">
        <v>21</v>
      </c>
      <c r="Z453">
        <v>4</v>
      </c>
      <c r="AA453">
        <v>4</v>
      </c>
      <c r="AB453">
        <v>80</v>
      </c>
      <c r="AC453">
        <v>1</v>
      </c>
      <c r="AD453">
        <v>10</v>
      </c>
      <c r="AE453">
        <v>5</v>
      </c>
      <c r="AF453">
        <v>2</v>
      </c>
      <c r="AG453">
        <v>10</v>
      </c>
      <c r="AH453">
        <v>9</v>
      </c>
      <c r="AI453">
        <v>5</v>
      </c>
      <c r="AJ453">
        <v>8</v>
      </c>
    </row>
    <row r="454" spans="1:36" x14ac:dyDescent="0.3">
      <c r="A454">
        <v>45</v>
      </c>
      <c r="B454">
        <f t="shared" si="7"/>
        <v>0</v>
      </c>
      <c r="C454" t="s">
        <v>43</v>
      </c>
      <c r="D454" t="s">
        <v>36</v>
      </c>
      <c r="E454">
        <v>561</v>
      </c>
      <c r="F454" t="s">
        <v>37</v>
      </c>
      <c r="G454">
        <v>2</v>
      </c>
      <c r="H454">
        <v>3</v>
      </c>
      <c r="I454" t="s">
        <v>49</v>
      </c>
      <c r="J454">
        <v>1</v>
      </c>
      <c r="K454">
        <v>606</v>
      </c>
      <c r="L454">
        <v>4</v>
      </c>
      <c r="M454" t="s">
        <v>46</v>
      </c>
      <c r="N454">
        <v>61</v>
      </c>
      <c r="O454">
        <v>3</v>
      </c>
      <c r="P454">
        <v>2</v>
      </c>
      <c r="Q454" t="s">
        <v>40</v>
      </c>
      <c r="R454">
        <v>2</v>
      </c>
      <c r="S454" t="s">
        <v>48</v>
      </c>
      <c r="T454">
        <v>4805</v>
      </c>
      <c r="U454">
        <v>16177</v>
      </c>
      <c r="V454">
        <v>0</v>
      </c>
      <c r="W454" t="s">
        <v>42</v>
      </c>
      <c r="X454" t="s">
        <v>43</v>
      </c>
      <c r="Y454">
        <v>19</v>
      </c>
      <c r="Z454">
        <v>3</v>
      </c>
      <c r="AA454">
        <v>2</v>
      </c>
      <c r="AB454">
        <v>80</v>
      </c>
      <c r="AC454">
        <v>1</v>
      </c>
      <c r="AD454">
        <v>9</v>
      </c>
      <c r="AE454">
        <v>3</v>
      </c>
      <c r="AF454">
        <v>4</v>
      </c>
      <c r="AG454">
        <v>8</v>
      </c>
      <c r="AH454">
        <v>7</v>
      </c>
      <c r="AI454">
        <v>3</v>
      </c>
      <c r="AJ454">
        <v>7</v>
      </c>
    </row>
    <row r="455" spans="1:36" x14ac:dyDescent="0.3">
      <c r="A455">
        <v>26</v>
      </c>
      <c r="B455">
        <f t="shared" si="7"/>
        <v>1</v>
      </c>
      <c r="C455" t="s">
        <v>35</v>
      </c>
      <c r="D455" t="s">
        <v>44</v>
      </c>
      <c r="E455">
        <v>426</v>
      </c>
      <c r="F455" t="s">
        <v>61</v>
      </c>
      <c r="G455">
        <v>17</v>
      </c>
      <c r="H455">
        <v>4</v>
      </c>
      <c r="I455" t="s">
        <v>38</v>
      </c>
      <c r="J455">
        <v>1</v>
      </c>
      <c r="K455">
        <v>608</v>
      </c>
      <c r="L455">
        <v>2</v>
      </c>
      <c r="M455" t="s">
        <v>39</v>
      </c>
      <c r="N455">
        <v>58</v>
      </c>
      <c r="O455">
        <v>3</v>
      </c>
      <c r="P455">
        <v>1</v>
      </c>
      <c r="Q455" t="s">
        <v>61</v>
      </c>
      <c r="R455">
        <v>3</v>
      </c>
      <c r="S455" t="s">
        <v>52</v>
      </c>
      <c r="T455">
        <v>2741</v>
      </c>
      <c r="U455">
        <v>22808</v>
      </c>
      <c r="V455">
        <v>0</v>
      </c>
      <c r="W455" t="s">
        <v>42</v>
      </c>
      <c r="X455" t="s">
        <v>35</v>
      </c>
      <c r="Y455">
        <v>11</v>
      </c>
      <c r="Z455">
        <v>3</v>
      </c>
      <c r="AA455">
        <v>2</v>
      </c>
      <c r="AB455">
        <v>80</v>
      </c>
      <c r="AC455">
        <v>1</v>
      </c>
      <c r="AD455">
        <v>8</v>
      </c>
      <c r="AE455">
        <v>2</v>
      </c>
      <c r="AF455">
        <v>2</v>
      </c>
      <c r="AG455">
        <v>7</v>
      </c>
      <c r="AH455">
        <v>7</v>
      </c>
      <c r="AI455">
        <v>1</v>
      </c>
      <c r="AJ455">
        <v>0</v>
      </c>
    </row>
    <row r="456" spans="1:36" x14ac:dyDescent="0.3">
      <c r="A456">
        <v>29</v>
      </c>
      <c r="B456">
        <f t="shared" si="7"/>
        <v>0</v>
      </c>
      <c r="C456" t="s">
        <v>43</v>
      </c>
      <c r="D456" t="s">
        <v>36</v>
      </c>
      <c r="E456">
        <v>232</v>
      </c>
      <c r="F456" t="s">
        <v>45</v>
      </c>
      <c r="G456">
        <v>19</v>
      </c>
      <c r="H456">
        <v>3</v>
      </c>
      <c r="I456" t="s">
        <v>60</v>
      </c>
      <c r="J456">
        <v>1</v>
      </c>
      <c r="K456">
        <v>611</v>
      </c>
      <c r="L456">
        <v>4</v>
      </c>
      <c r="M456" t="s">
        <v>46</v>
      </c>
      <c r="N456">
        <v>34</v>
      </c>
      <c r="O456">
        <v>3</v>
      </c>
      <c r="P456">
        <v>2</v>
      </c>
      <c r="Q456" t="s">
        <v>53</v>
      </c>
      <c r="R456">
        <v>4</v>
      </c>
      <c r="S456" t="s">
        <v>52</v>
      </c>
      <c r="T456">
        <v>4262</v>
      </c>
      <c r="U456">
        <v>22645</v>
      </c>
      <c r="V456">
        <v>4</v>
      </c>
      <c r="W456" t="s">
        <v>42</v>
      </c>
      <c r="X456" t="s">
        <v>43</v>
      </c>
      <c r="Y456">
        <v>12</v>
      </c>
      <c r="Z456">
        <v>3</v>
      </c>
      <c r="AA456">
        <v>2</v>
      </c>
      <c r="AB456">
        <v>80</v>
      </c>
      <c r="AC456">
        <v>2</v>
      </c>
      <c r="AD456">
        <v>8</v>
      </c>
      <c r="AE456">
        <v>2</v>
      </c>
      <c r="AF456">
        <v>4</v>
      </c>
      <c r="AG456">
        <v>3</v>
      </c>
      <c r="AH456">
        <v>2</v>
      </c>
      <c r="AI456">
        <v>1</v>
      </c>
      <c r="AJ456">
        <v>2</v>
      </c>
    </row>
    <row r="457" spans="1:36" x14ac:dyDescent="0.3">
      <c r="A457">
        <v>33</v>
      </c>
      <c r="B457">
        <f t="shared" si="7"/>
        <v>0</v>
      </c>
      <c r="C457" t="s">
        <v>43</v>
      </c>
      <c r="D457" t="s">
        <v>36</v>
      </c>
      <c r="E457">
        <v>922</v>
      </c>
      <c r="F457" t="s">
        <v>45</v>
      </c>
      <c r="G457">
        <v>1</v>
      </c>
      <c r="H457">
        <v>5</v>
      </c>
      <c r="I457" t="s">
        <v>51</v>
      </c>
      <c r="J457">
        <v>1</v>
      </c>
      <c r="K457">
        <v>612</v>
      </c>
      <c r="L457">
        <v>1</v>
      </c>
      <c r="M457" t="s">
        <v>39</v>
      </c>
      <c r="N457">
        <v>95</v>
      </c>
      <c r="O457">
        <v>4</v>
      </c>
      <c r="P457">
        <v>4</v>
      </c>
      <c r="Q457" t="s">
        <v>58</v>
      </c>
      <c r="R457">
        <v>3</v>
      </c>
      <c r="S457" t="s">
        <v>52</v>
      </c>
      <c r="T457">
        <v>16184</v>
      </c>
      <c r="U457">
        <v>22578</v>
      </c>
      <c r="V457">
        <v>4</v>
      </c>
      <c r="W457" t="s">
        <v>42</v>
      </c>
      <c r="X457" t="s">
        <v>43</v>
      </c>
      <c r="Y457">
        <v>19</v>
      </c>
      <c r="Z457">
        <v>3</v>
      </c>
      <c r="AA457">
        <v>3</v>
      </c>
      <c r="AB457">
        <v>80</v>
      </c>
      <c r="AC457">
        <v>1</v>
      </c>
      <c r="AD457">
        <v>10</v>
      </c>
      <c r="AE457">
        <v>2</v>
      </c>
      <c r="AF457">
        <v>3</v>
      </c>
      <c r="AG457">
        <v>6</v>
      </c>
      <c r="AH457">
        <v>1</v>
      </c>
      <c r="AI457">
        <v>0</v>
      </c>
      <c r="AJ457">
        <v>5</v>
      </c>
    </row>
    <row r="458" spans="1:36" x14ac:dyDescent="0.3">
      <c r="A458">
        <v>31</v>
      </c>
      <c r="B458">
        <f t="shared" si="7"/>
        <v>0</v>
      </c>
      <c r="C458" t="s">
        <v>43</v>
      </c>
      <c r="D458" t="s">
        <v>36</v>
      </c>
      <c r="E458">
        <v>688</v>
      </c>
      <c r="F458" t="s">
        <v>37</v>
      </c>
      <c r="G458">
        <v>7</v>
      </c>
      <c r="H458">
        <v>3</v>
      </c>
      <c r="I458" t="s">
        <v>38</v>
      </c>
      <c r="J458">
        <v>1</v>
      </c>
      <c r="K458">
        <v>613</v>
      </c>
      <c r="L458">
        <v>3</v>
      </c>
      <c r="M458" t="s">
        <v>46</v>
      </c>
      <c r="N458">
        <v>44</v>
      </c>
      <c r="O458">
        <v>2</v>
      </c>
      <c r="P458">
        <v>3</v>
      </c>
      <c r="Q458" t="s">
        <v>56</v>
      </c>
      <c r="R458">
        <v>4</v>
      </c>
      <c r="S458" t="s">
        <v>52</v>
      </c>
      <c r="T458">
        <v>11557</v>
      </c>
      <c r="U458">
        <v>25291</v>
      </c>
      <c r="V458">
        <v>9</v>
      </c>
      <c r="W458" t="s">
        <v>42</v>
      </c>
      <c r="X458" t="s">
        <v>43</v>
      </c>
      <c r="Y458">
        <v>21</v>
      </c>
      <c r="Z458">
        <v>4</v>
      </c>
      <c r="AA458">
        <v>3</v>
      </c>
      <c r="AB458">
        <v>80</v>
      </c>
      <c r="AC458">
        <v>1</v>
      </c>
      <c r="AD458">
        <v>10</v>
      </c>
      <c r="AE458">
        <v>3</v>
      </c>
      <c r="AF458">
        <v>2</v>
      </c>
      <c r="AG458">
        <v>5</v>
      </c>
      <c r="AH458">
        <v>4</v>
      </c>
      <c r="AI458">
        <v>0</v>
      </c>
      <c r="AJ458">
        <v>1</v>
      </c>
    </row>
    <row r="459" spans="1:36" x14ac:dyDescent="0.3">
      <c r="A459">
        <v>18</v>
      </c>
      <c r="B459">
        <f t="shared" si="7"/>
        <v>1</v>
      </c>
      <c r="C459" t="s">
        <v>35</v>
      </c>
      <c r="D459" t="s">
        <v>44</v>
      </c>
      <c r="E459">
        <v>1306</v>
      </c>
      <c r="F459" t="s">
        <v>37</v>
      </c>
      <c r="G459">
        <v>5</v>
      </c>
      <c r="H459">
        <v>3</v>
      </c>
      <c r="I459" t="s">
        <v>59</v>
      </c>
      <c r="J459">
        <v>1</v>
      </c>
      <c r="K459">
        <v>614</v>
      </c>
      <c r="L459">
        <v>2</v>
      </c>
      <c r="M459" t="s">
        <v>46</v>
      </c>
      <c r="N459">
        <v>69</v>
      </c>
      <c r="O459">
        <v>3</v>
      </c>
      <c r="P459">
        <v>1</v>
      </c>
      <c r="Q459" t="s">
        <v>57</v>
      </c>
      <c r="R459">
        <v>2</v>
      </c>
      <c r="S459" t="s">
        <v>41</v>
      </c>
      <c r="T459">
        <v>1878</v>
      </c>
      <c r="U459">
        <v>8059</v>
      </c>
      <c r="V459">
        <v>1</v>
      </c>
      <c r="W459" t="s">
        <v>42</v>
      </c>
      <c r="X459" t="s">
        <v>35</v>
      </c>
      <c r="Y459">
        <v>14</v>
      </c>
      <c r="Z459">
        <v>3</v>
      </c>
      <c r="AA459">
        <v>4</v>
      </c>
      <c r="AB459">
        <v>80</v>
      </c>
      <c r="AC459">
        <v>0</v>
      </c>
      <c r="AD459">
        <v>0</v>
      </c>
      <c r="AE459">
        <v>3</v>
      </c>
      <c r="AF459">
        <v>3</v>
      </c>
      <c r="AG459">
        <v>0</v>
      </c>
      <c r="AH459">
        <v>0</v>
      </c>
      <c r="AI459">
        <v>0</v>
      </c>
      <c r="AJ459">
        <v>0</v>
      </c>
    </row>
    <row r="460" spans="1:36" x14ac:dyDescent="0.3">
      <c r="A460">
        <v>40</v>
      </c>
      <c r="B460">
        <f t="shared" si="7"/>
        <v>0</v>
      </c>
      <c r="C460" t="s">
        <v>43</v>
      </c>
      <c r="D460" t="s">
        <v>55</v>
      </c>
      <c r="E460">
        <v>1094</v>
      </c>
      <c r="F460" t="s">
        <v>37</v>
      </c>
      <c r="G460">
        <v>28</v>
      </c>
      <c r="H460">
        <v>3</v>
      </c>
      <c r="I460" t="s">
        <v>49</v>
      </c>
      <c r="J460">
        <v>1</v>
      </c>
      <c r="K460">
        <v>615</v>
      </c>
      <c r="L460">
        <v>3</v>
      </c>
      <c r="M460" t="s">
        <v>46</v>
      </c>
      <c r="N460">
        <v>58</v>
      </c>
      <c r="O460">
        <v>1</v>
      </c>
      <c r="P460">
        <v>3</v>
      </c>
      <c r="Q460" t="s">
        <v>40</v>
      </c>
      <c r="R460">
        <v>1</v>
      </c>
      <c r="S460" t="s">
        <v>52</v>
      </c>
      <c r="T460">
        <v>10932</v>
      </c>
      <c r="U460">
        <v>11373</v>
      </c>
      <c r="V460">
        <v>3</v>
      </c>
      <c r="W460" t="s">
        <v>42</v>
      </c>
      <c r="X460" t="s">
        <v>43</v>
      </c>
      <c r="Y460">
        <v>15</v>
      </c>
      <c r="Z460">
        <v>3</v>
      </c>
      <c r="AA460">
        <v>3</v>
      </c>
      <c r="AB460">
        <v>80</v>
      </c>
      <c r="AC460">
        <v>1</v>
      </c>
      <c r="AD460">
        <v>20</v>
      </c>
      <c r="AE460">
        <v>2</v>
      </c>
      <c r="AF460">
        <v>3</v>
      </c>
      <c r="AG460">
        <v>1</v>
      </c>
      <c r="AH460">
        <v>0</v>
      </c>
      <c r="AI460">
        <v>0</v>
      </c>
      <c r="AJ460">
        <v>1</v>
      </c>
    </row>
    <row r="461" spans="1:36" x14ac:dyDescent="0.3">
      <c r="A461">
        <v>41</v>
      </c>
      <c r="B461">
        <f t="shared" si="7"/>
        <v>0</v>
      </c>
      <c r="C461" t="s">
        <v>43</v>
      </c>
      <c r="D461" t="s">
        <v>55</v>
      </c>
      <c r="E461">
        <v>509</v>
      </c>
      <c r="F461" t="s">
        <v>45</v>
      </c>
      <c r="G461">
        <v>2</v>
      </c>
      <c r="H461">
        <v>4</v>
      </c>
      <c r="I461" t="s">
        <v>49</v>
      </c>
      <c r="J461">
        <v>1</v>
      </c>
      <c r="K461">
        <v>616</v>
      </c>
      <c r="L461">
        <v>1</v>
      </c>
      <c r="M461" t="s">
        <v>39</v>
      </c>
      <c r="N461">
        <v>62</v>
      </c>
      <c r="O461">
        <v>2</v>
      </c>
      <c r="P461">
        <v>2</v>
      </c>
      <c r="Q461" t="s">
        <v>54</v>
      </c>
      <c r="R461">
        <v>3</v>
      </c>
      <c r="S461" t="s">
        <v>41</v>
      </c>
      <c r="T461">
        <v>6811</v>
      </c>
      <c r="U461">
        <v>2112</v>
      </c>
      <c r="V461">
        <v>2</v>
      </c>
      <c r="W461" t="s">
        <v>42</v>
      </c>
      <c r="X461" t="s">
        <v>35</v>
      </c>
      <c r="Y461">
        <v>17</v>
      </c>
      <c r="Z461">
        <v>3</v>
      </c>
      <c r="AA461">
        <v>1</v>
      </c>
      <c r="AB461">
        <v>80</v>
      </c>
      <c r="AC461">
        <v>0</v>
      </c>
      <c r="AD461">
        <v>10</v>
      </c>
      <c r="AE461">
        <v>3</v>
      </c>
      <c r="AF461">
        <v>3</v>
      </c>
      <c r="AG461">
        <v>8</v>
      </c>
      <c r="AH461">
        <v>7</v>
      </c>
      <c r="AI461">
        <v>0</v>
      </c>
      <c r="AJ461">
        <v>7</v>
      </c>
    </row>
    <row r="462" spans="1:36" x14ac:dyDescent="0.3">
      <c r="A462">
        <v>26</v>
      </c>
      <c r="B462">
        <f t="shared" si="7"/>
        <v>0</v>
      </c>
      <c r="C462" t="s">
        <v>43</v>
      </c>
      <c r="D462" t="s">
        <v>36</v>
      </c>
      <c r="E462">
        <v>775</v>
      </c>
      <c r="F462" t="s">
        <v>37</v>
      </c>
      <c r="G462">
        <v>29</v>
      </c>
      <c r="H462">
        <v>2</v>
      </c>
      <c r="I462" t="s">
        <v>51</v>
      </c>
      <c r="J462">
        <v>1</v>
      </c>
      <c r="K462">
        <v>618</v>
      </c>
      <c r="L462">
        <v>1</v>
      </c>
      <c r="M462" t="s">
        <v>46</v>
      </c>
      <c r="N462">
        <v>45</v>
      </c>
      <c r="O462">
        <v>3</v>
      </c>
      <c r="P462">
        <v>2</v>
      </c>
      <c r="Q462" t="s">
        <v>40</v>
      </c>
      <c r="R462">
        <v>3</v>
      </c>
      <c r="S462" t="s">
        <v>52</v>
      </c>
      <c r="T462">
        <v>4306</v>
      </c>
      <c r="U462">
        <v>4267</v>
      </c>
      <c r="V462">
        <v>5</v>
      </c>
      <c r="W462" t="s">
        <v>42</v>
      </c>
      <c r="X462" t="s">
        <v>43</v>
      </c>
      <c r="Y462">
        <v>12</v>
      </c>
      <c r="Z462">
        <v>3</v>
      </c>
      <c r="AA462">
        <v>1</v>
      </c>
      <c r="AB462">
        <v>80</v>
      </c>
      <c r="AC462">
        <v>2</v>
      </c>
      <c r="AD462">
        <v>8</v>
      </c>
      <c r="AE462">
        <v>5</v>
      </c>
      <c r="AF462">
        <v>3</v>
      </c>
      <c r="AG462">
        <v>0</v>
      </c>
      <c r="AH462">
        <v>0</v>
      </c>
      <c r="AI462">
        <v>0</v>
      </c>
      <c r="AJ462">
        <v>0</v>
      </c>
    </row>
    <row r="463" spans="1:36" x14ac:dyDescent="0.3">
      <c r="A463">
        <v>35</v>
      </c>
      <c r="B463">
        <f t="shared" si="7"/>
        <v>0</v>
      </c>
      <c r="C463" t="s">
        <v>43</v>
      </c>
      <c r="D463" t="s">
        <v>36</v>
      </c>
      <c r="E463">
        <v>195</v>
      </c>
      <c r="F463" t="s">
        <v>37</v>
      </c>
      <c r="G463">
        <v>1</v>
      </c>
      <c r="H463">
        <v>3</v>
      </c>
      <c r="I463" t="s">
        <v>51</v>
      </c>
      <c r="J463">
        <v>1</v>
      </c>
      <c r="K463">
        <v>620</v>
      </c>
      <c r="L463">
        <v>1</v>
      </c>
      <c r="M463" t="s">
        <v>39</v>
      </c>
      <c r="N463">
        <v>80</v>
      </c>
      <c r="O463">
        <v>3</v>
      </c>
      <c r="P463">
        <v>2</v>
      </c>
      <c r="Q463" t="s">
        <v>40</v>
      </c>
      <c r="R463">
        <v>3</v>
      </c>
      <c r="S463" t="s">
        <v>41</v>
      </c>
      <c r="T463">
        <v>4859</v>
      </c>
      <c r="U463">
        <v>6698</v>
      </c>
      <c r="V463">
        <v>1</v>
      </c>
      <c r="W463" t="s">
        <v>42</v>
      </c>
      <c r="X463" t="s">
        <v>43</v>
      </c>
      <c r="Y463">
        <v>16</v>
      </c>
      <c r="Z463">
        <v>3</v>
      </c>
      <c r="AA463">
        <v>4</v>
      </c>
      <c r="AB463">
        <v>80</v>
      </c>
      <c r="AC463">
        <v>0</v>
      </c>
      <c r="AD463">
        <v>5</v>
      </c>
      <c r="AE463">
        <v>3</v>
      </c>
      <c r="AF463">
        <v>3</v>
      </c>
      <c r="AG463">
        <v>5</v>
      </c>
      <c r="AH463">
        <v>4</v>
      </c>
      <c r="AI463">
        <v>0</v>
      </c>
      <c r="AJ463">
        <v>3</v>
      </c>
    </row>
    <row r="464" spans="1:36" x14ac:dyDescent="0.3">
      <c r="A464">
        <v>34</v>
      </c>
      <c r="B464">
        <f t="shared" si="7"/>
        <v>0</v>
      </c>
      <c r="C464" t="s">
        <v>43</v>
      </c>
      <c r="D464" t="s">
        <v>36</v>
      </c>
      <c r="E464">
        <v>258</v>
      </c>
      <c r="F464" t="s">
        <v>37</v>
      </c>
      <c r="G464">
        <v>21</v>
      </c>
      <c r="H464">
        <v>4</v>
      </c>
      <c r="I464" t="s">
        <v>38</v>
      </c>
      <c r="J464">
        <v>1</v>
      </c>
      <c r="K464">
        <v>621</v>
      </c>
      <c r="L464">
        <v>4</v>
      </c>
      <c r="M464" t="s">
        <v>46</v>
      </c>
      <c r="N464">
        <v>74</v>
      </c>
      <c r="O464">
        <v>4</v>
      </c>
      <c r="P464">
        <v>2</v>
      </c>
      <c r="Q464" t="s">
        <v>40</v>
      </c>
      <c r="R464">
        <v>4</v>
      </c>
      <c r="S464" t="s">
        <v>41</v>
      </c>
      <c r="T464">
        <v>5337</v>
      </c>
      <c r="U464">
        <v>19921</v>
      </c>
      <c r="V464">
        <v>1</v>
      </c>
      <c r="W464" t="s">
        <v>42</v>
      </c>
      <c r="X464" t="s">
        <v>43</v>
      </c>
      <c r="Y464">
        <v>12</v>
      </c>
      <c r="Z464">
        <v>3</v>
      </c>
      <c r="AA464">
        <v>4</v>
      </c>
      <c r="AB464">
        <v>80</v>
      </c>
      <c r="AC464">
        <v>0</v>
      </c>
      <c r="AD464">
        <v>10</v>
      </c>
      <c r="AE464">
        <v>3</v>
      </c>
      <c r="AF464">
        <v>3</v>
      </c>
      <c r="AG464">
        <v>10</v>
      </c>
      <c r="AH464">
        <v>7</v>
      </c>
      <c r="AI464">
        <v>5</v>
      </c>
      <c r="AJ464">
        <v>7</v>
      </c>
    </row>
    <row r="465" spans="1:36" x14ac:dyDescent="0.3">
      <c r="A465">
        <v>26</v>
      </c>
      <c r="B465">
        <f t="shared" si="7"/>
        <v>1</v>
      </c>
      <c r="C465" t="s">
        <v>35</v>
      </c>
      <c r="D465" t="s">
        <v>36</v>
      </c>
      <c r="E465">
        <v>471</v>
      </c>
      <c r="F465" t="s">
        <v>45</v>
      </c>
      <c r="G465">
        <v>24</v>
      </c>
      <c r="H465">
        <v>3</v>
      </c>
      <c r="I465" t="s">
        <v>60</v>
      </c>
      <c r="J465">
        <v>1</v>
      </c>
      <c r="K465">
        <v>622</v>
      </c>
      <c r="L465">
        <v>3</v>
      </c>
      <c r="M465" t="s">
        <v>46</v>
      </c>
      <c r="N465">
        <v>66</v>
      </c>
      <c r="O465">
        <v>1</v>
      </c>
      <c r="P465">
        <v>1</v>
      </c>
      <c r="Q465" t="s">
        <v>50</v>
      </c>
      <c r="R465">
        <v>4</v>
      </c>
      <c r="S465" t="s">
        <v>41</v>
      </c>
      <c r="T465">
        <v>2340</v>
      </c>
      <c r="U465">
        <v>23213</v>
      </c>
      <c r="V465">
        <v>1</v>
      </c>
      <c r="W465" t="s">
        <v>42</v>
      </c>
      <c r="X465" t="s">
        <v>35</v>
      </c>
      <c r="Y465">
        <v>18</v>
      </c>
      <c r="Z465">
        <v>3</v>
      </c>
      <c r="AA465">
        <v>2</v>
      </c>
      <c r="AB465">
        <v>80</v>
      </c>
      <c r="AC465">
        <v>0</v>
      </c>
      <c r="AD465">
        <v>1</v>
      </c>
      <c r="AE465">
        <v>3</v>
      </c>
      <c r="AF465">
        <v>1</v>
      </c>
      <c r="AG465">
        <v>1</v>
      </c>
      <c r="AH465">
        <v>0</v>
      </c>
      <c r="AI465">
        <v>0</v>
      </c>
      <c r="AJ465">
        <v>0</v>
      </c>
    </row>
    <row r="466" spans="1:36" x14ac:dyDescent="0.3">
      <c r="A466">
        <v>37</v>
      </c>
      <c r="B466">
        <f t="shared" si="7"/>
        <v>0</v>
      </c>
      <c r="C466" t="s">
        <v>43</v>
      </c>
      <c r="D466" t="s">
        <v>36</v>
      </c>
      <c r="E466">
        <v>799</v>
      </c>
      <c r="F466" t="s">
        <v>45</v>
      </c>
      <c r="G466">
        <v>1</v>
      </c>
      <c r="H466">
        <v>3</v>
      </c>
      <c r="I466" t="s">
        <v>60</v>
      </c>
      <c r="J466">
        <v>1</v>
      </c>
      <c r="K466">
        <v>623</v>
      </c>
      <c r="L466">
        <v>2</v>
      </c>
      <c r="M466" t="s">
        <v>39</v>
      </c>
      <c r="N466">
        <v>59</v>
      </c>
      <c r="O466">
        <v>3</v>
      </c>
      <c r="P466">
        <v>3</v>
      </c>
      <c r="Q466" t="s">
        <v>53</v>
      </c>
      <c r="R466">
        <v>4</v>
      </c>
      <c r="S466" t="s">
        <v>41</v>
      </c>
      <c r="T466">
        <v>7491</v>
      </c>
      <c r="U466">
        <v>23848</v>
      </c>
      <c r="V466">
        <v>4</v>
      </c>
      <c r="W466" t="s">
        <v>42</v>
      </c>
      <c r="X466" t="s">
        <v>43</v>
      </c>
      <c r="Y466">
        <v>17</v>
      </c>
      <c r="Z466">
        <v>3</v>
      </c>
      <c r="AA466">
        <v>4</v>
      </c>
      <c r="AB466">
        <v>80</v>
      </c>
      <c r="AC466">
        <v>0</v>
      </c>
      <c r="AD466">
        <v>12</v>
      </c>
      <c r="AE466">
        <v>3</v>
      </c>
      <c r="AF466">
        <v>4</v>
      </c>
      <c r="AG466">
        <v>6</v>
      </c>
      <c r="AH466">
        <v>5</v>
      </c>
      <c r="AI466">
        <v>1</v>
      </c>
      <c r="AJ466">
        <v>2</v>
      </c>
    </row>
    <row r="467" spans="1:36" x14ac:dyDescent="0.3">
      <c r="A467">
        <v>46</v>
      </c>
      <c r="B467">
        <f t="shared" si="7"/>
        <v>0</v>
      </c>
      <c r="C467" t="s">
        <v>43</v>
      </c>
      <c r="D467" t="s">
        <v>44</v>
      </c>
      <c r="E467">
        <v>1034</v>
      </c>
      <c r="F467" t="s">
        <v>45</v>
      </c>
      <c r="G467">
        <v>18</v>
      </c>
      <c r="H467">
        <v>1</v>
      </c>
      <c r="I467" t="s">
        <v>51</v>
      </c>
      <c r="J467">
        <v>1</v>
      </c>
      <c r="K467">
        <v>624</v>
      </c>
      <c r="L467">
        <v>1</v>
      </c>
      <c r="M467" t="s">
        <v>39</v>
      </c>
      <c r="N467">
        <v>86</v>
      </c>
      <c r="O467">
        <v>3</v>
      </c>
      <c r="P467">
        <v>3</v>
      </c>
      <c r="Q467" t="s">
        <v>54</v>
      </c>
      <c r="R467">
        <v>3</v>
      </c>
      <c r="S467" t="s">
        <v>48</v>
      </c>
      <c r="T467">
        <v>10527</v>
      </c>
      <c r="U467">
        <v>8984</v>
      </c>
      <c r="V467">
        <v>5</v>
      </c>
      <c r="W467" t="s">
        <v>42</v>
      </c>
      <c r="X467" t="s">
        <v>43</v>
      </c>
      <c r="Y467">
        <v>11</v>
      </c>
      <c r="Z467">
        <v>3</v>
      </c>
      <c r="AA467">
        <v>4</v>
      </c>
      <c r="AB467">
        <v>80</v>
      </c>
      <c r="AC467">
        <v>0</v>
      </c>
      <c r="AD467">
        <v>28</v>
      </c>
      <c r="AE467">
        <v>3</v>
      </c>
      <c r="AF467">
        <v>2</v>
      </c>
      <c r="AG467">
        <v>2</v>
      </c>
      <c r="AH467">
        <v>2</v>
      </c>
      <c r="AI467">
        <v>1</v>
      </c>
      <c r="AJ467">
        <v>2</v>
      </c>
    </row>
    <row r="468" spans="1:36" x14ac:dyDescent="0.3">
      <c r="A468">
        <v>41</v>
      </c>
      <c r="B468">
        <f t="shared" si="7"/>
        <v>0</v>
      </c>
      <c r="C468" t="s">
        <v>43</v>
      </c>
      <c r="D468" t="s">
        <v>36</v>
      </c>
      <c r="E468">
        <v>1276</v>
      </c>
      <c r="F468" t="s">
        <v>37</v>
      </c>
      <c r="G468">
        <v>2</v>
      </c>
      <c r="H468">
        <v>5</v>
      </c>
      <c r="I468" t="s">
        <v>38</v>
      </c>
      <c r="J468">
        <v>1</v>
      </c>
      <c r="K468">
        <v>625</v>
      </c>
      <c r="L468">
        <v>2</v>
      </c>
      <c r="M468" t="s">
        <v>39</v>
      </c>
      <c r="N468">
        <v>91</v>
      </c>
      <c r="O468">
        <v>3</v>
      </c>
      <c r="P468">
        <v>4</v>
      </c>
      <c r="Q468" t="s">
        <v>56</v>
      </c>
      <c r="R468">
        <v>1</v>
      </c>
      <c r="S468" t="s">
        <v>48</v>
      </c>
      <c r="T468">
        <v>16595</v>
      </c>
      <c r="U468">
        <v>5626</v>
      </c>
      <c r="V468">
        <v>7</v>
      </c>
      <c r="W468" t="s">
        <v>42</v>
      </c>
      <c r="X468" t="s">
        <v>43</v>
      </c>
      <c r="Y468">
        <v>16</v>
      </c>
      <c r="Z468">
        <v>3</v>
      </c>
      <c r="AA468">
        <v>2</v>
      </c>
      <c r="AB468">
        <v>80</v>
      </c>
      <c r="AC468">
        <v>1</v>
      </c>
      <c r="AD468">
        <v>22</v>
      </c>
      <c r="AE468">
        <v>2</v>
      </c>
      <c r="AF468">
        <v>3</v>
      </c>
      <c r="AG468">
        <v>18</v>
      </c>
      <c r="AH468">
        <v>16</v>
      </c>
      <c r="AI468">
        <v>11</v>
      </c>
      <c r="AJ468">
        <v>8</v>
      </c>
    </row>
    <row r="469" spans="1:36" x14ac:dyDescent="0.3">
      <c r="A469">
        <v>37</v>
      </c>
      <c r="B469">
        <f t="shared" si="7"/>
        <v>0</v>
      </c>
      <c r="C469" t="s">
        <v>43</v>
      </c>
      <c r="D469" t="s">
        <v>55</v>
      </c>
      <c r="E469">
        <v>142</v>
      </c>
      <c r="F469" t="s">
        <v>37</v>
      </c>
      <c r="G469">
        <v>9</v>
      </c>
      <c r="H469">
        <v>4</v>
      </c>
      <c r="I469" t="s">
        <v>51</v>
      </c>
      <c r="J469">
        <v>1</v>
      </c>
      <c r="K469">
        <v>626</v>
      </c>
      <c r="L469">
        <v>1</v>
      </c>
      <c r="M469" t="s">
        <v>46</v>
      </c>
      <c r="N469">
        <v>69</v>
      </c>
      <c r="O469">
        <v>3</v>
      </c>
      <c r="P469">
        <v>3</v>
      </c>
      <c r="Q469" t="s">
        <v>40</v>
      </c>
      <c r="R469">
        <v>2</v>
      </c>
      <c r="S469" t="s">
        <v>52</v>
      </c>
      <c r="T469">
        <v>8834</v>
      </c>
      <c r="U469">
        <v>24666</v>
      </c>
      <c r="V469">
        <v>1</v>
      </c>
      <c r="W469" t="s">
        <v>42</v>
      </c>
      <c r="X469" t="s">
        <v>43</v>
      </c>
      <c r="Y469">
        <v>13</v>
      </c>
      <c r="Z469">
        <v>3</v>
      </c>
      <c r="AA469">
        <v>4</v>
      </c>
      <c r="AB469">
        <v>80</v>
      </c>
      <c r="AC469">
        <v>1</v>
      </c>
      <c r="AD469">
        <v>9</v>
      </c>
      <c r="AE469">
        <v>6</v>
      </c>
      <c r="AF469">
        <v>3</v>
      </c>
      <c r="AG469">
        <v>9</v>
      </c>
      <c r="AH469">
        <v>5</v>
      </c>
      <c r="AI469">
        <v>7</v>
      </c>
      <c r="AJ469">
        <v>7</v>
      </c>
    </row>
    <row r="470" spans="1:36" x14ac:dyDescent="0.3">
      <c r="A470">
        <v>52</v>
      </c>
      <c r="B470">
        <f t="shared" si="7"/>
        <v>0</v>
      </c>
      <c r="C470" t="s">
        <v>43</v>
      </c>
      <c r="D470" t="s">
        <v>36</v>
      </c>
      <c r="E470">
        <v>956</v>
      </c>
      <c r="F470" t="s">
        <v>45</v>
      </c>
      <c r="G470">
        <v>6</v>
      </c>
      <c r="H470">
        <v>2</v>
      </c>
      <c r="I470" t="s">
        <v>60</v>
      </c>
      <c r="J470">
        <v>1</v>
      </c>
      <c r="K470">
        <v>630</v>
      </c>
      <c r="L470">
        <v>4</v>
      </c>
      <c r="M470" t="s">
        <v>46</v>
      </c>
      <c r="N470">
        <v>78</v>
      </c>
      <c r="O470">
        <v>3</v>
      </c>
      <c r="P470">
        <v>2</v>
      </c>
      <c r="Q470" t="s">
        <v>47</v>
      </c>
      <c r="R470">
        <v>1</v>
      </c>
      <c r="S470" t="s">
        <v>52</v>
      </c>
      <c r="T470">
        <v>5577</v>
      </c>
      <c r="U470">
        <v>22087</v>
      </c>
      <c r="V470">
        <v>3</v>
      </c>
      <c r="W470" t="s">
        <v>42</v>
      </c>
      <c r="X470" t="s">
        <v>35</v>
      </c>
      <c r="Y470">
        <v>12</v>
      </c>
      <c r="Z470">
        <v>3</v>
      </c>
      <c r="AA470">
        <v>2</v>
      </c>
      <c r="AB470">
        <v>80</v>
      </c>
      <c r="AC470">
        <v>2</v>
      </c>
      <c r="AD470">
        <v>18</v>
      </c>
      <c r="AE470">
        <v>3</v>
      </c>
      <c r="AF470">
        <v>3</v>
      </c>
      <c r="AG470">
        <v>10</v>
      </c>
      <c r="AH470">
        <v>9</v>
      </c>
      <c r="AI470">
        <v>6</v>
      </c>
      <c r="AJ470">
        <v>9</v>
      </c>
    </row>
    <row r="471" spans="1:36" x14ac:dyDescent="0.3">
      <c r="A471">
        <v>32</v>
      </c>
      <c r="B471">
        <f t="shared" si="7"/>
        <v>1</v>
      </c>
      <c r="C471" t="s">
        <v>35</v>
      </c>
      <c r="D471" t="s">
        <v>55</v>
      </c>
      <c r="E471">
        <v>1474</v>
      </c>
      <c r="F471" t="s">
        <v>37</v>
      </c>
      <c r="G471">
        <v>11</v>
      </c>
      <c r="H471">
        <v>4</v>
      </c>
      <c r="I471" t="s">
        <v>49</v>
      </c>
      <c r="J471">
        <v>1</v>
      </c>
      <c r="K471">
        <v>631</v>
      </c>
      <c r="L471">
        <v>4</v>
      </c>
      <c r="M471" t="s">
        <v>46</v>
      </c>
      <c r="N471">
        <v>60</v>
      </c>
      <c r="O471">
        <v>4</v>
      </c>
      <c r="P471">
        <v>2</v>
      </c>
      <c r="Q471" t="s">
        <v>40</v>
      </c>
      <c r="R471">
        <v>3</v>
      </c>
      <c r="S471" t="s">
        <v>48</v>
      </c>
      <c r="T471">
        <v>4707</v>
      </c>
      <c r="U471">
        <v>23914</v>
      </c>
      <c r="V471">
        <v>8</v>
      </c>
      <c r="W471" t="s">
        <v>42</v>
      </c>
      <c r="X471" t="s">
        <v>43</v>
      </c>
      <c r="Y471">
        <v>12</v>
      </c>
      <c r="Z471">
        <v>3</v>
      </c>
      <c r="AA471">
        <v>4</v>
      </c>
      <c r="AB471">
        <v>80</v>
      </c>
      <c r="AC471">
        <v>0</v>
      </c>
      <c r="AD471">
        <v>6</v>
      </c>
      <c r="AE471">
        <v>2</v>
      </c>
      <c r="AF471">
        <v>3</v>
      </c>
      <c r="AG471">
        <v>4</v>
      </c>
      <c r="AH471">
        <v>2</v>
      </c>
      <c r="AI471">
        <v>1</v>
      </c>
      <c r="AJ471">
        <v>2</v>
      </c>
    </row>
    <row r="472" spans="1:36" x14ac:dyDescent="0.3">
      <c r="A472">
        <v>24</v>
      </c>
      <c r="B472">
        <f t="shared" si="7"/>
        <v>0</v>
      </c>
      <c r="C472" t="s">
        <v>43</v>
      </c>
      <c r="D472" t="s">
        <v>44</v>
      </c>
      <c r="E472">
        <v>535</v>
      </c>
      <c r="F472" t="s">
        <v>37</v>
      </c>
      <c r="G472">
        <v>24</v>
      </c>
      <c r="H472">
        <v>3</v>
      </c>
      <c r="I472" t="s">
        <v>51</v>
      </c>
      <c r="J472">
        <v>1</v>
      </c>
      <c r="K472">
        <v>632</v>
      </c>
      <c r="L472">
        <v>4</v>
      </c>
      <c r="M472" t="s">
        <v>46</v>
      </c>
      <c r="N472">
        <v>38</v>
      </c>
      <c r="O472">
        <v>3</v>
      </c>
      <c r="P472">
        <v>1</v>
      </c>
      <c r="Q472" t="s">
        <v>57</v>
      </c>
      <c r="R472">
        <v>4</v>
      </c>
      <c r="S472" t="s">
        <v>48</v>
      </c>
      <c r="T472">
        <v>2400</v>
      </c>
      <c r="U472">
        <v>5530</v>
      </c>
      <c r="V472">
        <v>0</v>
      </c>
      <c r="W472" t="s">
        <v>42</v>
      </c>
      <c r="X472" t="s">
        <v>43</v>
      </c>
      <c r="Y472">
        <v>13</v>
      </c>
      <c r="Z472">
        <v>3</v>
      </c>
      <c r="AA472">
        <v>3</v>
      </c>
      <c r="AB472">
        <v>80</v>
      </c>
      <c r="AC472">
        <v>2</v>
      </c>
      <c r="AD472">
        <v>3</v>
      </c>
      <c r="AE472">
        <v>3</v>
      </c>
      <c r="AF472">
        <v>3</v>
      </c>
      <c r="AG472">
        <v>2</v>
      </c>
      <c r="AH472">
        <v>2</v>
      </c>
      <c r="AI472">
        <v>2</v>
      </c>
      <c r="AJ472">
        <v>1</v>
      </c>
    </row>
    <row r="473" spans="1:36" x14ac:dyDescent="0.3">
      <c r="A473">
        <v>38</v>
      </c>
      <c r="B473">
        <f t="shared" si="7"/>
        <v>0</v>
      </c>
      <c r="C473" t="s">
        <v>43</v>
      </c>
      <c r="D473" t="s">
        <v>36</v>
      </c>
      <c r="E473">
        <v>1495</v>
      </c>
      <c r="F473" t="s">
        <v>45</v>
      </c>
      <c r="G473">
        <v>10</v>
      </c>
      <c r="H473">
        <v>3</v>
      </c>
      <c r="I473" t="s">
        <v>51</v>
      </c>
      <c r="J473">
        <v>1</v>
      </c>
      <c r="K473">
        <v>634</v>
      </c>
      <c r="L473">
        <v>3</v>
      </c>
      <c r="M473" t="s">
        <v>39</v>
      </c>
      <c r="N473">
        <v>76</v>
      </c>
      <c r="O473">
        <v>3</v>
      </c>
      <c r="P473">
        <v>2</v>
      </c>
      <c r="Q473" t="s">
        <v>54</v>
      </c>
      <c r="R473">
        <v>3</v>
      </c>
      <c r="S473" t="s">
        <v>48</v>
      </c>
      <c r="T473">
        <v>9824</v>
      </c>
      <c r="U473">
        <v>22174</v>
      </c>
      <c r="V473">
        <v>3</v>
      </c>
      <c r="W473" t="s">
        <v>42</v>
      </c>
      <c r="X473" t="s">
        <v>43</v>
      </c>
      <c r="Y473">
        <v>19</v>
      </c>
      <c r="Z473">
        <v>3</v>
      </c>
      <c r="AA473">
        <v>3</v>
      </c>
      <c r="AB473">
        <v>80</v>
      </c>
      <c r="AC473">
        <v>1</v>
      </c>
      <c r="AD473">
        <v>18</v>
      </c>
      <c r="AE473">
        <v>4</v>
      </c>
      <c r="AF473">
        <v>3</v>
      </c>
      <c r="AG473">
        <v>1</v>
      </c>
      <c r="AH473">
        <v>0</v>
      </c>
      <c r="AI473">
        <v>0</v>
      </c>
      <c r="AJ473">
        <v>0</v>
      </c>
    </row>
    <row r="474" spans="1:36" x14ac:dyDescent="0.3">
      <c r="A474">
        <v>37</v>
      </c>
      <c r="B474">
        <f t="shared" si="7"/>
        <v>0</v>
      </c>
      <c r="C474" t="s">
        <v>43</v>
      </c>
      <c r="D474" t="s">
        <v>36</v>
      </c>
      <c r="E474">
        <v>446</v>
      </c>
      <c r="F474" t="s">
        <v>45</v>
      </c>
      <c r="G474">
        <v>1</v>
      </c>
      <c r="H474">
        <v>4</v>
      </c>
      <c r="I474" t="s">
        <v>38</v>
      </c>
      <c r="J474">
        <v>1</v>
      </c>
      <c r="K474">
        <v>635</v>
      </c>
      <c r="L474">
        <v>2</v>
      </c>
      <c r="M474" t="s">
        <v>39</v>
      </c>
      <c r="N474">
        <v>65</v>
      </c>
      <c r="O474">
        <v>3</v>
      </c>
      <c r="P474">
        <v>2</v>
      </c>
      <c r="Q474" t="s">
        <v>53</v>
      </c>
      <c r="R474">
        <v>2</v>
      </c>
      <c r="S474" t="s">
        <v>48</v>
      </c>
      <c r="T474">
        <v>6447</v>
      </c>
      <c r="U474">
        <v>15701</v>
      </c>
      <c r="V474">
        <v>6</v>
      </c>
      <c r="W474" t="s">
        <v>42</v>
      </c>
      <c r="X474" t="s">
        <v>43</v>
      </c>
      <c r="Y474">
        <v>12</v>
      </c>
      <c r="Z474">
        <v>3</v>
      </c>
      <c r="AA474">
        <v>2</v>
      </c>
      <c r="AB474">
        <v>80</v>
      </c>
      <c r="AC474">
        <v>1</v>
      </c>
      <c r="AD474">
        <v>8</v>
      </c>
      <c r="AE474">
        <v>2</v>
      </c>
      <c r="AF474">
        <v>2</v>
      </c>
      <c r="AG474">
        <v>6</v>
      </c>
      <c r="AH474">
        <v>5</v>
      </c>
      <c r="AI474">
        <v>4</v>
      </c>
      <c r="AJ474">
        <v>3</v>
      </c>
    </row>
    <row r="475" spans="1:36" x14ac:dyDescent="0.3">
      <c r="A475">
        <v>49</v>
      </c>
      <c r="B475">
        <f t="shared" si="7"/>
        <v>0</v>
      </c>
      <c r="C475" t="s">
        <v>43</v>
      </c>
      <c r="D475" t="s">
        <v>36</v>
      </c>
      <c r="E475">
        <v>1245</v>
      </c>
      <c r="F475" t="s">
        <v>45</v>
      </c>
      <c r="G475">
        <v>18</v>
      </c>
      <c r="H475">
        <v>4</v>
      </c>
      <c r="I475" t="s">
        <v>38</v>
      </c>
      <c r="J475">
        <v>1</v>
      </c>
      <c r="K475">
        <v>638</v>
      </c>
      <c r="L475">
        <v>4</v>
      </c>
      <c r="M475" t="s">
        <v>46</v>
      </c>
      <c r="N475">
        <v>58</v>
      </c>
      <c r="O475">
        <v>2</v>
      </c>
      <c r="P475">
        <v>5</v>
      </c>
      <c r="Q475" t="s">
        <v>58</v>
      </c>
      <c r="R475">
        <v>3</v>
      </c>
      <c r="S475" t="s">
        <v>52</v>
      </c>
      <c r="T475">
        <v>19502</v>
      </c>
      <c r="U475">
        <v>2125</v>
      </c>
      <c r="V475">
        <v>1</v>
      </c>
      <c r="W475" t="s">
        <v>42</v>
      </c>
      <c r="X475" t="s">
        <v>35</v>
      </c>
      <c r="Y475">
        <v>17</v>
      </c>
      <c r="Z475">
        <v>3</v>
      </c>
      <c r="AA475">
        <v>3</v>
      </c>
      <c r="AB475">
        <v>80</v>
      </c>
      <c r="AC475">
        <v>1</v>
      </c>
      <c r="AD475">
        <v>31</v>
      </c>
      <c r="AE475">
        <v>5</v>
      </c>
      <c r="AF475">
        <v>3</v>
      </c>
      <c r="AG475">
        <v>31</v>
      </c>
      <c r="AH475">
        <v>9</v>
      </c>
      <c r="AI475">
        <v>0</v>
      </c>
      <c r="AJ475">
        <v>9</v>
      </c>
    </row>
    <row r="476" spans="1:36" x14ac:dyDescent="0.3">
      <c r="A476">
        <v>24</v>
      </c>
      <c r="B476">
        <f t="shared" si="7"/>
        <v>0</v>
      </c>
      <c r="C476" t="s">
        <v>43</v>
      </c>
      <c r="D476" t="s">
        <v>36</v>
      </c>
      <c r="E476">
        <v>691</v>
      </c>
      <c r="F476" t="s">
        <v>45</v>
      </c>
      <c r="G476">
        <v>23</v>
      </c>
      <c r="H476">
        <v>3</v>
      </c>
      <c r="I476" t="s">
        <v>51</v>
      </c>
      <c r="J476">
        <v>1</v>
      </c>
      <c r="K476">
        <v>639</v>
      </c>
      <c r="L476">
        <v>2</v>
      </c>
      <c r="M476" t="s">
        <v>46</v>
      </c>
      <c r="N476">
        <v>89</v>
      </c>
      <c r="O476">
        <v>4</v>
      </c>
      <c r="P476">
        <v>1</v>
      </c>
      <c r="Q476" t="s">
        <v>47</v>
      </c>
      <c r="R476">
        <v>4</v>
      </c>
      <c r="S476" t="s">
        <v>48</v>
      </c>
      <c r="T476">
        <v>2725</v>
      </c>
      <c r="U476">
        <v>21630</v>
      </c>
      <c r="V476">
        <v>1</v>
      </c>
      <c r="W476" t="s">
        <v>42</v>
      </c>
      <c r="X476" t="s">
        <v>35</v>
      </c>
      <c r="Y476">
        <v>11</v>
      </c>
      <c r="Z476">
        <v>3</v>
      </c>
      <c r="AA476">
        <v>2</v>
      </c>
      <c r="AB476">
        <v>80</v>
      </c>
      <c r="AC476">
        <v>2</v>
      </c>
      <c r="AD476">
        <v>6</v>
      </c>
      <c r="AE476">
        <v>3</v>
      </c>
      <c r="AF476">
        <v>3</v>
      </c>
      <c r="AG476">
        <v>6</v>
      </c>
      <c r="AH476">
        <v>5</v>
      </c>
      <c r="AI476">
        <v>1</v>
      </c>
      <c r="AJ476">
        <v>4</v>
      </c>
    </row>
    <row r="477" spans="1:36" x14ac:dyDescent="0.3">
      <c r="A477">
        <v>26</v>
      </c>
      <c r="B477">
        <f t="shared" si="7"/>
        <v>0</v>
      </c>
      <c r="C477" t="s">
        <v>43</v>
      </c>
      <c r="D477" t="s">
        <v>36</v>
      </c>
      <c r="E477">
        <v>703</v>
      </c>
      <c r="F477" t="s">
        <v>37</v>
      </c>
      <c r="G477">
        <v>28</v>
      </c>
      <c r="H477">
        <v>2</v>
      </c>
      <c r="I477" t="s">
        <v>59</v>
      </c>
      <c r="J477">
        <v>1</v>
      </c>
      <c r="K477">
        <v>641</v>
      </c>
      <c r="L477">
        <v>1</v>
      </c>
      <c r="M477" t="s">
        <v>46</v>
      </c>
      <c r="N477">
        <v>66</v>
      </c>
      <c r="O477">
        <v>3</v>
      </c>
      <c r="P477">
        <v>2</v>
      </c>
      <c r="Q477" t="s">
        <v>40</v>
      </c>
      <c r="R477">
        <v>2</v>
      </c>
      <c r="S477" t="s">
        <v>48</v>
      </c>
      <c r="T477">
        <v>6272</v>
      </c>
      <c r="U477">
        <v>7428</v>
      </c>
      <c r="V477">
        <v>1</v>
      </c>
      <c r="W477" t="s">
        <v>42</v>
      </c>
      <c r="X477" t="s">
        <v>43</v>
      </c>
      <c r="Y477">
        <v>20</v>
      </c>
      <c r="Z477">
        <v>4</v>
      </c>
      <c r="AA477">
        <v>4</v>
      </c>
      <c r="AB477">
        <v>80</v>
      </c>
      <c r="AC477">
        <v>2</v>
      </c>
      <c r="AD477">
        <v>6</v>
      </c>
      <c r="AE477">
        <v>5</v>
      </c>
      <c r="AF477">
        <v>4</v>
      </c>
      <c r="AG477">
        <v>5</v>
      </c>
      <c r="AH477">
        <v>3</v>
      </c>
      <c r="AI477">
        <v>1</v>
      </c>
      <c r="AJ477">
        <v>4</v>
      </c>
    </row>
    <row r="478" spans="1:36" x14ac:dyDescent="0.3">
      <c r="A478">
        <v>24</v>
      </c>
      <c r="B478">
        <f t="shared" si="7"/>
        <v>0</v>
      </c>
      <c r="C478" t="s">
        <v>43</v>
      </c>
      <c r="D478" t="s">
        <v>36</v>
      </c>
      <c r="E478">
        <v>823</v>
      </c>
      <c r="F478" t="s">
        <v>45</v>
      </c>
      <c r="G478">
        <v>17</v>
      </c>
      <c r="H478">
        <v>2</v>
      </c>
      <c r="I478" t="s">
        <v>49</v>
      </c>
      <c r="J478">
        <v>1</v>
      </c>
      <c r="K478">
        <v>643</v>
      </c>
      <c r="L478">
        <v>4</v>
      </c>
      <c r="M478" t="s">
        <v>46</v>
      </c>
      <c r="N478">
        <v>94</v>
      </c>
      <c r="O478">
        <v>2</v>
      </c>
      <c r="P478">
        <v>1</v>
      </c>
      <c r="Q478" t="s">
        <v>50</v>
      </c>
      <c r="R478">
        <v>2</v>
      </c>
      <c r="S478" t="s">
        <v>48</v>
      </c>
      <c r="T478">
        <v>2127</v>
      </c>
      <c r="U478">
        <v>9100</v>
      </c>
      <c r="V478">
        <v>1</v>
      </c>
      <c r="W478" t="s">
        <v>42</v>
      </c>
      <c r="X478" t="s">
        <v>43</v>
      </c>
      <c r="Y478">
        <v>21</v>
      </c>
      <c r="Z478">
        <v>4</v>
      </c>
      <c r="AA478">
        <v>4</v>
      </c>
      <c r="AB478">
        <v>80</v>
      </c>
      <c r="AC478">
        <v>1</v>
      </c>
      <c r="AD478">
        <v>1</v>
      </c>
      <c r="AE478">
        <v>2</v>
      </c>
      <c r="AF478">
        <v>3</v>
      </c>
      <c r="AG478">
        <v>1</v>
      </c>
      <c r="AH478">
        <v>0</v>
      </c>
      <c r="AI478">
        <v>0</v>
      </c>
      <c r="AJ478">
        <v>0</v>
      </c>
    </row>
    <row r="479" spans="1:36" x14ac:dyDescent="0.3">
      <c r="A479">
        <v>50</v>
      </c>
      <c r="B479">
        <f t="shared" si="7"/>
        <v>0</v>
      </c>
      <c r="C479" t="s">
        <v>43</v>
      </c>
      <c r="D479" t="s">
        <v>44</v>
      </c>
      <c r="E479">
        <v>1246</v>
      </c>
      <c r="F479" t="s">
        <v>61</v>
      </c>
      <c r="G479">
        <v>3</v>
      </c>
      <c r="H479">
        <v>3</v>
      </c>
      <c r="I479" t="s">
        <v>51</v>
      </c>
      <c r="J479">
        <v>1</v>
      </c>
      <c r="K479">
        <v>644</v>
      </c>
      <c r="L479">
        <v>1</v>
      </c>
      <c r="M479" t="s">
        <v>46</v>
      </c>
      <c r="N479">
        <v>99</v>
      </c>
      <c r="O479">
        <v>3</v>
      </c>
      <c r="P479">
        <v>5</v>
      </c>
      <c r="Q479" t="s">
        <v>56</v>
      </c>
      <c r="R479">
        <v>2</v>
      </c>
      <c r="S479" t="s">
        <v>48</v>
      </c>
      <c r="T479">
        <v>18200</v>
      </c>
      <c r="U479">
        <v>7999</v>
      </c>
      <c r="V479">
        <v>1</v>
      </c>
      <c r="W479" t="s">
        <v>42</v>
      </c>
      <c r="X479" t="s">
        <v>43</v>
      </c>
      <c r="Y479">
        <v>11</v>
      </c>
      <c r="Z479">
        <v>3</v>
      </c>
      <c r="AA479">
        <v>3</v>
      </c>
      <c r="AB479">
        <v>80</v>
      </c>
      <c r="AC479">
        <v>1</v>
      </c>
      <c r="AD479">
        <v>32</v>
      </c>
      <c r="AE479">
        <v>2</v>
      </c>
      <c r="AF479">
        <v>3</v>
      </c>
      <c r="AG479">
        <v>32</v>
      </c>
      <c r="AH479">
        <v>5</v>
      </c>
      <c r="AI479">
        <v>10</v>
      </c>
      <c r="AJ479">
        <v>7</v>
      </c>
    </row>
    <row r="480" spans="1:36" x14ac:dyDescent="0.3">
      <c r="A480">
        <v>25</v>
      </c>
      <c r="B480">
        <f t="shared" si="7"/>
        <v>0</v>
      </c>
      <c r="C480" t="s">
        <v>43</v>
      </c>
      <c r="D480" t="s">
        <v>36</v>
      </c>
      <c r="E480">
        <v>622</v>
      </c>
      <c r="F480" t="s">
        <v>37</v>
      </c>
      <c r="G480">
        <v>13</v>
      </c>
      <c r="H480">
        <v>1</v>
      </c>
      <c r="I480" t="s">
        <v>51</v>
      </c>
      <c r="J480">
        <v>1</v>
      </c>
      <c r="K480">
        <v>645</v>
      </c>
      <c r="L480">
        <v>2</v>
      </c>
      <c r="M480" t="s">
        <v>46</v>
      </c>
      <c r="N480">
        <v>40</v>
      </c>
      <c r="O480">
        <v>3</v>
      </c>
      <c r="P480">
        <v>1</v>
      </c>
      <c r="Q480" t="s">
        <v>57</v>
      </c>
      <c r="R480">
        <v>3</v>
      </c>
      <c r="S480" t="s">
        <v>48</v>
      </c>
      <c r="T480">
        <v>2096</v>
      </c>
      <c r="U480">
        <v>26376</v>
      </c>
      <c r="V480">
        <v>1</v>
      </c>
      <c r="W480" t="s">
        <v>42</v>
      </c>
      <c r="X480" t="s">
        <v>43</v>
      </c>
      <c r="Y480">
        <v>11</v>
      </c>
      <c r="Z480">
        <v>3</v>
      </c>
      <c r="AA480">
        <v>3</v>
      </c>
      <c r="AB480">
        <v>80</v>
      </c>
      <c r="AC480">
        <v>0</v>
      </c>
      <c r="AD480">
        <v>7</v>
      </c>
      <c r="AE480">
        <v>1</v>
      </c>
      <c r="AF480">
        <v>3</v>
      </c>
      <c r="AG480">
        <v>7</v>
      </c>
      <c r="AH480">
        <v>4</v>
      </c>
      <c r="AI480">
        <v>0</v>
      </c>
      <c r="AJ480">
        <v>6</v>
      </c>
    </row>
    <row r="481" spans="1:36" x14ac:dyDescent="0.3">
      <c r="A481">
        <v>24</v>
      </c>
      <c r="B481">
        <f t="shared" si="7"/>
        <v>1</v>
      </c>
      <c r="C481" t="s">
        <v>35</v>
      </c>
      <c r="D481" t="s">
        <v>44</v>
      </c>
      <c r="E481">
        <v>1287</v>
      </c>
      <c r="F481" t="s">
        <v>45</v>
      </c>
      <c r="G481">
        <v>7</v>
      </c>
      <c r="H481">
        <v>3</v>
      </c>
      <c r="I481" t="s">
        <v>38</v>
      </c>
      <c r="J481">
        <v>1</v>
      </c>
      <c r="K481">
        <v>647</v>
      </c>
      <c r="L481">
        <v>1</v>
      </c>
      <c r="M481" t="s">
        <v>39</v>
      </c>
      <c r="N481">
        <v>55</v>
      </c>
      <c r="O481">
        <v>3</v>
      </c>
      <c r="P481">
        <v>1</v>
      </c>
      <c r="Q481" t="s">
        <v>50</v>
      </c>
      <c r="R481">
        <v>3</v>
      </c>
      <c r="S481" t="s">
        <v>48</v>
      </c>
      <c r="T481">
        <v>2886</v>
      </c>
      <c r="U481">
        <v>14168</v>
      </c>
      <c r="V481">
        <v>1</v>
      </c>
      <c r="W481" t="s">
        <v>42</v>
      </c>
      <c r="X481" t="s">
        <v>35</v>
      </c>
      <c r="Y481">
        <v>16</v>
      </c>
      <c r="Z481">
        <v>3</v>
      </c>
      <c r="AA481">
        <v>4</v>
      </c>
      <c r="AB481">
        <v>80</v>
      </c>
      <c r="AC481">
        <v>1</v>
      </c>
      <c r="AD481">
        <v>6</v>
      </c>
      <c r="AE481">
        <v>4</v>
      </c>
      <c r="AF481">
        <v>3</v>
      </c>
      <c r="AG481">
        <v>6</v>
      </c>
      <c r="AH481">
        <v>3</v>
      </c>
      <c r="AI481">
        <v>1</v>
      </c>
      <c r="AJ481">
        <v>2</v>
      </c>
    </row>
    <row r="482" spans="1:36" x14ac:dyDescent="0.3">
      <c r="A482">
        <v>30</v>
      </c>
      <c r="B482">
        <f t="shared" si="7"/>
        <v>1</v>
      </c>
      <c r="C482" t="s">
        <v>35</v>
      </c>
      <c r="D482" t="s">
        <v>44</v>
      </c>
      <c r="E482">
        <v>448</v>
      </c>
      <c r="F482" t="s">
        <v>37</v>
      </c>
      <c r="G482">
        <v>12</v>
      </c>
      <c r="H482">
        <v>4</v>
      </c>
      <c r="I482" t="s">
        <v>38</v>
      </c>
      <c r="J482">
        <v>1</v>
      </c>
      <c r="K482">
        <v>648</v>
      </c>
      <c r="L482">
        <v>2</v>
      </c>
      <c r="M482" t="s">
        <v>46</v>
      </c>
      <c r="N482">
        <v>74</v>
      </c>
      <c r="O482">
        <v>2</v>
      </c>
      <c r="P482">
        <v>1</v>
      </c>
      <c r="Q482" t="s">
        <v>57</v>
      </c>
      <c r="R482">
        <v>1</v>
      </c>
      <c r="S482" t="s">
        <v>48</v>
      </c>
      <c r="T482">
        <v>2033</v>
      </c>
      <c r="U482">
        <v>14470</v>
      </c>
      <c r="V482">
        <v>1</v>
      </c>
      <c r="W482" t="s">
        <v>42</v>
      </c>
      <c r="X482" t="s">
        <v>43</v>
      </c>
      <c r="Y482">
        <v>18</v>
      </c>
      <c r="Z482">
        <v>3</v>
      </c>
      <c r="AA482">
        <v>3</v>
      </c>
      <c r="AB482">
        <v>80</v>
      </c>
      <c r="AC482">
        <v>1</v>
      </c>
      <c r="AD482">
        <v>1</v>
      </c>
      <c r="AE482">
        <v>2</v>
      </c>
      <c r="AF482">
        <v>4</v>
      </c>
      <c r="AG482">
        <v>1</v>
      </c>
      <c r="AH482">
        <v>0</v>
      </c>
      <c r="AI482">
        <v>0</v>
      </c>
      <c r="AJ482">
        <v>0</v>
      </c>
    </row>
    <row r="483" spans="1:36" x14ac:dyDescent="0.3">
      <c r="A483">
        <v>34</v>
      </c>
      <c r="B483">
        <f t="shared" si="7"/>
        <v>0</v>
      </c>
      <c r="C483" t="s">
        <v>43</v>
      </c>
      <c r="D483" t="s">
        <v>36</v>
      </c>
      <c r="E483">
        <v>254</v>
      </c>
      <c r="F483" t="s">
        <v>45</v>
      </c>
      <c r="G483">
        <v>1</v>
      </c>
      <c r="H483">
        <v>2</v>
      </c>
      <c r="I483" t="s">
        <v>38</v>
      </c>
      <c r="J483">
        <v>1</v>
      </c>
      <c r="K483">
        <v>649</v>
      </c>
      <c r="L483">
        <v>2</v>
      </c>
      <c r="M483" t="s">
        <v>46</v>
      </c>
      <c r="N483">
        <v>83</v>
      </c>
      <c r="O483">
        <v>2</v>
      </c>
      <c r="P483">
        <v>1</v>
      </c>
      <c r="Q483" t="s">
        <v>47</v>
      </c>
      <c r="R483">
        <v>4</v>
      </c>
      <c r="S483" t="s">
        <v>48</v>
      </c>
      <c r="T483">
        <v>3622</v>
      </c>
      <c r="U483">
        <v>22794</v>
      </c>
      <c r="V483">
        <v>1</v>
      </c>
      <c r="W483" t="s">
        <v>42</v>
      </c>
      <c r="X483" t="s">
        <v>35</v>
      </c>
      <c r="Y483">
        <v>13</v>
      </c>
      <c r="Z483">
        <v>3</v>
      </c>
      <c r="AA483">
        <v>4</v>
      </c>
      <c r="AB483">
        <v>80</v>
      </c>
      <c r="AC483">
        <v>1</v>
      </c>
      <c r="AD483">
        <v>6</v>
      </c>
      <c r="AE483">
        <v>3</v>
      </c>
      <c r="AF483">
        <v>3</v>
      </c>
      <c r="AG483">
        <v>6</v>
      </c>
      <c r="AH483">
        <v>5</v>
      </c>
      <c r="AI483">
        <v>1</v>
      </c>
      <c r="AJ483">
        <v>3</v>
      </c>
    </row>
    <row r="484" spans="1:36" x14ac:dyDescent="0.3">
      <c r="A484">
        <v>31</v>
      </c>
      <c r="B484">
        <f t="shared" si="7"/>
        <v>1</v>
      </c>
      <c r="C484" t="s">
        <v>35</v>
      </c>
      <c r="D484" t="s">
        <v>36</v>
      </c>
      <c r="E484">
        <v>1365</v>
      </c>
      <c r="F484" t="s">
        <v>37</v>
      </c>
      <c r="G484">
        <v>13</v>
      </c>
      <c r="H484">
        <v>4</v>
      </c>
      <c r="I484" t="s">
        <v>51</v>
      </c>
      <c r="J484">
        <v>1</v>
      </c>
      <c r="K484">
        <v>650</v>
      </c>
      <c r="L484">
        <v>2</v>
      </c>
      <c r="M484" t="s">
        <v>46</v>
      </c>
      <c r="N484">
        <v>46</v>
      </c>
      <c r="O484">
        <v>3</v>
      </c>
      <c r="P484">
        <v>2</v>
      </c>
      <c r="Q484" t="s">
        <v>40</v>
      </c>
      <c r="R484">
        <v>1</v>
      </c>
      <c r="S484" t="s">
        <v>52</v>
      </c>
      <c r="T484">
        <v>4233</v>
      </c>
      <c r="U484">
        <v>11512</v>
      </c>
      <c r="V484">
        <v>2</v>
      </c>
      <c r="W484" t="s">
        <v>42</v>
      </c>
      <c r="X484" t="s">
        <v>43</v>
      </c>
      <c r="Y484">
        <v>17</v>
      </c>
      <c r="Z484">
        <v>3</v>
      </c>
      <c r="AA484">
        <v>3</v>
      </c>
      <c r="AB484">
        <v>80</v>
      </c>
      <c r="AC484">
        <v>0</v>
      </c>
      <c r="AD484">
        <v>9</v>
      </c>
      <c r="AE484">
        <v>2</v>
      </c>
      <c r="AF484">
        <v>1</v>
      </c>
      <c r="AG484">
        <v>3</v>
      </c>
      <c r="AH484">
        <v>1</v>
      </c>
      <c r="AI484">
        <v>1</v>
      </c>
      <c r="AJ484">
        <v>2</v>
      </c>
    </row>
    <row r="485" spans="1:36" x14ac:dyDescent="0.3">
      <c r="A485">
        <v>35</v>
      </c>
      <c r="B485">
        <f t="shared" si="7"/>
        <v>0</v>
      </c>
      <c r="C485" t="s">
        <v>43</v>
      </c>
      <c r="D485" t="s">
        <v>36</v>
      </c>
      <c r="E485">
        <v>538</v>
      </c>
      <c r="F485" t="s">
        <v>45</v>
      </c>
      <c r="G485">
        <v>25</v>
      </c>
      <c r="H485">
        <v>2</v>
      </c>
      <c r="I485" t="s">
        <v>49</v>
      </c>
      <c r="J485">
        <v>1</v>
      </c>
      <c r="K485">
        <v>652</v>
      </c>
      <c r="L485">
        <v>1</v>
      </c>
      <c r="M485" t="s">
        <v>46</v>
      </c>
      <c r="N485">
        <v>54</v>
      </c>
      <c r="O485">
        <v>2</v>
      </c>
      <c r="P485">
        <v>2</v>
      </c>
      <c r="Q485" t="s">
        <v>50</v>
      </c>
      <c r="R485">
        <v>4</v>
      </c>
      <c r="S485" t="s">
        <v>41</v>
      </c>
      <c r="T485">
        <v>3681</v>
      </c>
      <c r="U485">
        <v>14004</v>
      </c>
      <c r="V485">
        <v>4</v>
      </c>
      <c r="W485" t="s">
        <v>42</v>
      </c>
      <c r="X485" t="s">
        <v>43</v>
      </c>
      <c r="Y485">
        <v>14</v>
      </c>
      <c r="Z485">
        <v>3</v>
      </c>
      <c r="AA485">
        <v>4</v>
      </c>
      <c r="AB485">
        <v>80</v>
      </c>
      <c r="AC485">
        <v>0</v>
      </c>
      <c r="AD485">
        <v>9</v>
      </c>
      <c r="AE485">
        <v>3</v>
      </c>
      <c r="AF485">
        <v>3</v>
      </c>
      <c r="AG485">
        <v>3</v>
      </c>
      <c r="AH485">
        <v>2</v>
      </c>
      <c r="AI485">
        <v>0</v>
      </c>
      <c r="AJ485">
        <v>2</v>
      </c>
    </row>
    <row r="486" spans="1:36" x14ac:dyDescent="0.3">
      <c r="A486">
        <v>31</v>
      </c>
      <c r="B486">
        <f t="shared" si="7"/>
        <v>0</v>
      </c>
      <c r="C486" t="s">
        <v>43</v>
      </c>
      <c r="D486" t="s">
        <v>36</v>
      </c>
      <c r="E486">
        <v>525</v>
      </c>
      <c r="F486" t="s">
        <v>37</v>
      </c>
      <c r="G486">
        <v>6</v>
      </c>
      <c r="H486">
        <v>4</v>
      </c>
      <c r="I486" t="s">
        <v>51</v>
      </c>
      <c r="J486">
        <v>1</v>
      </c>
      <c r="K486">
        <v>653</v>
      </c>
      <c r="L486">
        <v>1</v>
      </c>
      <c r="M486" t="s">
        <v>46</v>
      </c>
      <c r="N486">
        <v>66</v>
      </c>
      <c r="O486">
        <v>4</v>
      </c>
      <c r="P486">
        <v>2</v>
      </c>
      <c r="Q486" t="s">
        <v>40</v>
      </c>
      <c r="R486">
        <v>4</v>
      </c>
      <c r="S486" t="s">
        <v>52</v>
      </c>
      <c r="T486">
        <v>5460</v>
      </c>
      <c r="U486">
        <v>6219</v>
      </c>
      <c r="V486">
        <v>4</v>
      </c>
      <c r="W486" t="s">
        <v>42</v>
      </c>
      <c r="X486" t="s">
        <v>43</v>
      </c>
      <c r="Y486">
        <v>22</v>
      </c>
      <c r="Z486">
        <v>4</v>
      </c>
      <c r="AA486">
        <v>4</v>
      </c>
      <c r="AB486">
        <v>80</v>
      </c>
      <c r="AC486">
        <v>2</v>
      </c>
      <c r="AD486">
        <v>13</v>
      </c>
      <c r="AE486">
        <v>4</v>
      </c>
      <c r="AF486">
        <v>4</v>
      </c>
      <c r="AG486">
        <v>7</v>
      </c>
      <c r="AH486">
        <v>7</v>
      </c>
      <c r="AI486">
        <v>5</v>
      </c>
      <c r="AJ486">
        <v>7</v>
      </c>
    </row>
    <row r="487" spans="1:36" x14ac:dyDescent="0.3">
      <c r="A487">
        <v>27</v>
      </c>
      <c r="B487">
        <f t="shared" si="7"/>
        <v>0</v>
      </c>
      <c r="C487" t="s">
        <v>43</v>
      </c>
      <c r="D487" t="s">
        <v>36</v>
      </c>
      <c r="E487">
        <v>798</v>
      </c>
      <c r="F487" t="s">
        <v>45</v>
      </c>
      <c r="G487">
        <v>6</v>
      </c>
      <c r="H487">
        <v>4</v>
      </c>
      <c r="I487" t="s">
        <v>51</v>
      </c>
      <c r="J487">
        <v>1</v>
      </c>
      <c r="K487">
        <v>655</v>
      </c>
      <c r="L487">
        <v>1</v>
      </c>
      <c r="M487" t="s">
        <v>39</v>
      </c>
      <c r="N487">
        <v>66</v>
      </c>
      <c r="O487">
        <v>2</v>
      </c>
      <c r="P487">
        <v>1</v>
      </c>
      <c r="Q487" t="s">
        <v>47</v>
      </c>
      <c r="R487">
        <v>3</v>
      </c>
      <c r="S487" t="s">
        <v>52</v>
      </c>
      <c r="T487">
        <v>2187</v>
      </c>
      <c r="U487">
        <v>5013</v>
      </c>
      <c r="V487">
        <v>0</v>
      </c>
      <c r="W487" t="s">
        <v>42</v>
      </c>
      <c r="X487" t="s">
        <v>43</v>
      </c>
      <c r="Y487">
        <v>12</v>
      </c>
      <c r="Z487">
        <v>3</v>
      </c>
      <c r="AA487">
        <v>3</v>
      </c>
      <c r="AB487">
        <v>80</v>
      </c>
      <c r="AC487">
        <v>2</v>
      </c>
      <c r="AD487">
        <v>6</v>
      </c>
      <c r="AE487">
        <v>5</v>
      </c>
      <c r="AF487">
        <v>2</v>
      </c>
      <c r="AG487">
        <v>5</v>
      </c>
      <c r="AH487">
        <v>3</v>
      </c>
      <c r="AI487">
        <v>0</v>
      </c>
      <c r="AJ487">
        <v>3</v>
      </c>
    </row>
    <row r="488" spans="1:36" x14ac:dyDescent="0.3">
      <c r="A488">
        <v>37</v>
      </c>
      <c r="B488">
        <f t="shared" si="7"/>
        <v>0</v>
      </c>
      <c r="C488" t="s">
        <v>43</v>
      </c>
      <c r="D488" t="s">
        <v>36</v>
      </c>
      <c r="E488">
        <v>558</v>
      </c>
      <c r="F488" t="s">
        <v>37</v>
      </c>
      <c r="G488">
        <v>2</v>
      </c>
      <c r="H488">
        <v>3</v>
      </c>
      <c r="I488" t="s">
        <v>59</v>
      </c>
      <c r="J488">
        <v>1</v>
      </c>
      <c r="K488">
        <v>656</v>
      </c>
      <c r="L488">
        <v>4</v>
      </c>
      <c r="M488" t="s">
        <v>46</v>
      </c>
      <c r="N488">
        <v>75</v>
      </c>
      <c r="O488">
        <v>3</v>
      </c>
      <c r="P488">
        <v>2</v>
      </c>
      <c r="Q488" t="s">
        <v>40</v>
      </c>
      <c r="R488">
        <v>3</v>
      </c>
      <c r="S488" t="s">
        <v>48</v>
      </c>
      <c r="T488">
        <v>9602</v>
      </c>
      <c r="U488">
        <v>3010</v>
      </c>
      <c r="V488">
        <v>4</v>
      </c>
      <c r="W488" t="s">
        <v>42</v>
      </c>
      <c r="X488" t="s">
        <v>35</v>
      </c>
      <c r="Y488">
        <v>11</v>
      </c>
      <c r="Z488">
        <v>3</v>
      </c>
      <c r="AA488">
        <v>3</v>
      </c>
      <c r="AB488">
        <v>80</v>
      </c>
      <c r="AC488">
        <v>1</v>
      </c>
      <c r="AD488">
        <v>17</v>
      </c>
      <c r="AE488">
        <v>3</v>
      </c>
      <c r="AF488">
        <v>2</v>
      </c>
      <c r="AG488">
        <v>3</v>
      </c>
      <c r="AH488">
        <v>0</v>
      </c>
      <c r="AI488">
        <v>1</v>
      </c>
      <c r="AJ488">
        <v>0</v>
      </c>
    </row>
    <row r="489" spans="1:36" x14ac:dyDescent="0.3">
      <c r="A489">
        <v>20</v>
      </c>
      <c r="B489">
        <f t="shared" si="7"/>
        <v>0</v>
      </c>
      <c r="C489" t="s">
        <v>43</v>
      </c>
      <c r="D489" t="s">
        <v>36</v>
      </c>
      <c r="E489">
        <v>959</v>
      </c>
      <c r="F489" t="s">
        <v>45</v>
      </c>
      <c r="G489">
        <v>1</v>
      </c>
      <c r="H489">
        <v>3</v>
      </c>
      <c r="I489" t="s">
        <v>38</v>
      </c>
      <c r="J489">
        <v>1</v>
      </c>
      <c r="K489">
        <v>657</v>
      </c>
      <c r="L489">
        <v>4</v>
      </c>
      <c r="M489" t="s">
        <v>39</v>
      </c>
      <c r="N489">
        <v>83</v>
      </c>
      <c r="O489">
        <v>2</v>
      </c>
      <c r="P489">
        <v>1</v>
      </c>
      <c r="Q489" t="s">
        <v>47</v>
      </c>
      <c r="R489">
        <v>2</v>
      </c>
      <c r="S489" t="s">
        <v>41</v>
      </c>
      <c r="T489">
        <v>2836</v>
      </c>
      <c r="U489">
        <v>11757</v>
      </c>
      <c r="V489">
        <v>1</v>
      </c>
      <c r="W489" t="s">
        <v>42</v>
      </c>
      <c r="X489" t="s">
        <v>43</v>
      </c>
      <c r="Y489">
        <v>13</v>
      </c>
      <c r="Z489">
        <v>3</v>
      </c>
      <c r="AA489">
        <v>4</v>
      </c>
      <c r="AB489">
        <v>80</v>
      </c>
      <c r="AC489">
        <v>0</v>
      </c>
      <c r="AD489">
        <v>1</v>
      </c>
      <c r="AE489">
        <v>0</v>
      </c>
      <c r="AF489">
        <v>4</v>
      </c>
      <c r="AG489">
        <v>1</v>
      </c>
      <c r="AH489">
        <v>0</v>
      </c>
      <c r="AI489">
        <v>0</v>
      </c>
      <c r="AJ489">
        <v>0</v>
      </c>
    </row>
    <row r="490" spans="1:36" x14ac:dyDescent="0.3">
      <c r="A490">
        <v>42</v>
      </c>
      <c r="B490">
        <f t="shared" si="7"/>
        <v>0</v>
      </c>
      <c r="C490" t="s">
        <v>43</v>
      </c>
      <c r="D490" t="s">
        <v>36</v>
      </c>
      <c r="E490">
        <v>622</v>
      </c>
      <c r="F490" t="s">
        <v>45</v>
      </c>
      <c r="G490">
        <v>2</v>
      </c>
      <c r="H490">
        <v>4</v>
      </c>
      <c r="I490" t="s">
        <v>38</v>
      </c>
      <c r="J490">
        <v>1</v>
      </c>
      <c r="K490">
        <v>659</v>
      </c>
      <c r="L490">
        <v>3</v>
      </c>
      <c r="M490" t="s">
        <v>39</v>
      </c>
      <c r="N490">
        <v>81</v>
      </c>
      <c r="O490">
        <v>3</v>
      </c>
      <c r="P490">
        <v>2</v>
      </c>
      <c r="Q490" t="s">
        <v>54</v>
      </c>
      <c r="R490">
        <v>4</v>
      </c>
      <c r="S490" t="s">
        <v>48</v>
      </c>
      <c r="T490">
        <v>4089</v>
      </c>
      <c r="U490">
        <v>5718</v>
      </c>
      <c r="V490">
        <v>1</v>
      </c>
      <c r="W490" t="s">
        <v>42</v>
      </c>
      <c r="X490" t="s">
        <v>43</v>
      </c>
      <c r="Y490">
        <v>13</v>
      </c>
      <c r="Z490">
        <v>3</v>
      </c>
      <c r="AA490">
        <v>2</v>
      </c>
      <c r="AB490">
        <v>80</v>
      </c>
      <c r="AC490">
        <v>2</v>
      </c>
      <c r="AD490">
        <v>10</v>
      </c>
      <c r="AE490">
        <v>4</v>
      </c>
      <c r="AF490">
        <v>3</v>
      </c>
      <c r="AG490">
        <v>10</v>
      </c>
      <c r="AH490">
        <v>2</v>
      </c>
      <c r="AI490">
        <v>2</v>
      </c>
      <c r="AJ490">
        <v>2</v>
      </c>
    </row>
    <row r="491" spans="1:36" x14ac:dyDescent="0.3">
      <c r="A491">
        <v>43</v>
      </c>
      <c r="B491">
        <f t="shared" si="7"/>
        <v>0</v>
      </c>
      <c r="C491" t="s">
        <v>43</v>
      </c>
      <c r="D491" t="s">
        <v>36</v>
      </c>
      <c r="E491">
        <v>782</v>
      </c>
      <c r="F491" t="s">
        <v>45</v>
      </c>
      <c r="G491">
        <v>6</v>
      </c>
      <c r="H491">
        <v>4</v>
      </c>
      <c r="I491" t="s">
        <v>49</v>
      </c>
      <c r="J491">
        <v>1</v>
      </c>
      <c r="K491">
        <v>661</v>
      </c>
      <c r="L491">
        <v>2</v>
      </c>
      <c r="M491" t="s">
        <v>46</v>
      </c>
      <c r="N491">
        <v>50</v>
      </c>
      <c r="O491">
        <v>2</v>
      </c>
      <c r="P491">
        <v>4</v>
      </c>
      <c r="Q491" t="s">
        <v>58</v>
      </c>
      <c r="R491">
        <v>4</v>
      </c>
      <c r="S491" t="s">
        <v>52</v>
      </c>
      <c r="T491">
        <v>16627</v>
      </c>
      <c r="U491">
        <v>2671</v>
      </c>
      <c r="V491">
        <v>4</v>
      </c>
      <c r="W491" t="s">
        <v>42</v>
      </c>
      <c r="X491" t="s">
        <v>35</v>
      </c>
      <c r="Y491">
        <v>14</v>
      </c>
      <c r="Z491">
        <v>3</v>
      </c>
      <c r="AA491">
        <v>3</v>
      </c>
      <c r="AB491">
        <v>80</v>
      </c>
      <c r="AC491">
        <v>1</v>
      </c>
      <c r="AD491">
        <v>21</v>
      </c>
      <c r="AE491">
        <v>3</v>
      </c>
      <c r="AF491">
        <v>2</v>
      </c>
      <c r="AG491">
        <v>1</v>
      </c>
      <c r="AH491">
        <v>0</v>
      </c>
      <c r="AI491">
        <v>0</v>
      </c>
      <c r="AJ491">
        <v>0</v>
      </c>
    </row>
    <row r="492" spans="1:36" x14ac:dyDescent="0.3">
      <c r="A492">
        <v>38</v>
      </c>
      <c r="B492">
        <f t="shared" si="7"/>
        <v>0</v>
      </c>
      <c r="C492" t="s">
        <v>43</v>
      </c>
      <c r="D492" t="s">
        <v>36</v>
      </c>
      <c r="E492">
        <v>362</v>
      </c>
      <c r="F492" t="s">
        <v>45</v>
      </c>
      <c r="G492">
        <v>1</v>
      </c>
      <c r="H492">
        <v>1</v>
      </c>
      <c r="I492" t="s">
        <v>38</v>
      </c>
      <c r="J492">
        <v>1</v>
      </c>
      <c r="K492">
        <v>662</v>
      </c>
      <c r="L492">
        <v>3</v>
      </c>
      <c r="M492" t="s">
        <v>39</v>
      </c>
      <c r="N492">
        <v>43</v>
      </c>
      <c r="O492">
        <v>3</v>
      </c>
      <c r="P492">
        <v>1</v>
      </c>
      <c r="Q492" t="s">
        <v>47</v>
      </c>
      <c r="R492">
        <v>1</v>
      </c>
      <c r="S492" t="s">
        <v>41</v>
      </c>
      <c r="T492">
        <v>2619</v>
      </c>
      <c r="U492">
        <v>14561</v>
      </c>
      <c r="V492">
        <v>3</v>
      </c>
      <c r="W492" t="s">
        <v>42</v>
      </c>
      <c r="X492" t="s">
        <v>43</v>
      </c>
      <c r="Y492">
        <v>17</v>
      </c>
      <c r="Z492">
        <v>3</v>
      </c>
      <c r="AA492">
        <v>4</v>
      </c>
      <c r="AB492">
        <v>80</v>
      </c>
      <c r="AC492">
        <v>0</v>
      </c>
      <c r="AD492">
        <v>8</v>
      </c>
      <c r="AE492">
        <v>3</v>
      </c>
      <c r="AF492">
        <v>2</v>
      </c>
      <c r="AG492">
        <v>0</v>
      </c>
      <c r="AH492">
        <v>0</v>
      </c>
      <c r="AI492">
        <v>0</v>
      </c>
      <c r="AJ492">
        <v>0</v>
      </c>
    </row>
    <row r="493" spans="1:36" x14ac:dyDescent="0.3">
      <c r="A493">
        <v>43</v>
      </c>
      <c r="B493">
        <f t="shared" si="7"/>
        <v>0</v>
      </c>
      <c r="C493" t="s">
        <v>43</v>
      </c>
      <c r="D493" t="s">
        <v>44</v>
      </c>
      <c r="E493">
        <v>1001</v>
      </c>
      <c r="F493" t="s">
        <v>45</v>
      </c>
      <c r="G493">
        <v>9</v>
      </c>
      <c r="H493">
        <v>5</v>
      </c>
      <c r="I493" t="s">
        <v>51</v>
      </c>
      <c r="J493">
        <v>1</v>
      </c>
      <c r="K493">
        <v>663</v>
      </c>
      <c r="L493">
        <v>4</v>
      </c>
      <c r="M493" t="s">
        <v>46</v>
      </c>
      <c r="N493">
        <v>72</v>
      </c>
      <c r="O493">
        <v>3</v>
      </c>
      <c r="P493">
        <v>2</v>
      </c>
      <c r="Q493" t="s">
        <v>50</v>
      </c>
      <c r="R493">
        <v>3</v>
      </c>
      <c r="S493" t="s">
        <v>52</v>
      </c>
      <c r="T493">
        <v>5679</v>
      </c>
      <c r="U493">
        <v>19627</v>
      </c>
      <c r="V493">
        <v>3</v>
      </c>
      <c r="W493" t="s">
        <v>42</v>
      </c>
      <c r="X493" t="s">
        <v>35</v>
      </c>
      <c r="Y493">
        <v>13</v>
      </c>
      <c r="Z493">
        <v>3</v>
      </c>
      <c r="AA493">
        <v>2</v>
      </c>
      <c r="AB493">
        <v>80</v>
      </c>
      <c r="AC493">
        <v>1</v>
      </c>
      <c r="AD493">
        <v>10</v>
      </c>
      <c r="AE493">
        <v>3</v>
      </c>
      <c r="AF493">
        <v>3</v>
      </c>
      <c r="AG493">
        <v>8</v>
      </c>
      <c r="AH493">
        <v>7</v>
      </c>
      <c r="AI493">
        <v>4</v>
      </c>
      <c r="AJ493">
        <v>7</v>
      </c>
    </row>
    <row r="494" spans="1:36" x14ac:dyDescent="0.3">
      <c r="A494">
        <v>48</v>
      </c>
      <c r="B494">
        <f t="shared" si="7"/>
        <v>0</v>
      </c>
      <c r="C494" t="s">
        <v>43</v>
      </c>
      <c r="D494" t="s">
        <v>36</v>
      </c>
      <c r="E494">
        <v>1236</v>
      </c>
      <c r="F494" t="s">
        <v>45</v>
      </c>
      <c r="G494">
        <v>1</v>
      </c>
      <c r="H494">
        <v>4</v>
      </c>
      <c r="I494" t="s">
        <v>38</v>
      </c>
      <c r="J494">
        <v>1</v>
      </c>
      <c r="K494">
        <v>664</v>
      </c>
      <c r="L494">
        <v>4</v>
      </c>
      <c r="M494" t="s">
        <v>39</v>
      </c>
      <c r="N494">
        <v>40</v>
      </c>
      <c r="O494">
        <v>2</v>
      </c>
      <c r="P494">
        <v>4</v>
      </c>
      <c r="Q494" t="s">
        <v>56</v>
      </c>
      <c r="R494">
        <v>1</v>
      </c>
      <c r="S494" t="s">
        <v>48</v>
      </c>
      <c r="T494">
        <v>15402</v>
      </c>
      <c r="U494">
        <v>17997</v>
      </c>
      <c r="V494">
        <v>7</v>
      </c>
      <c r="W494" t="s">
        <v>42</v>
      </c>
      <c r="X494" t="s">
        <v>43</v>
      </c>
      <c r="Y494">
        <v>11</v>
      </c>
      <c r="Z494">
        <v>3</v>
      </c>
      <c r="AA494">
        <v>1</v>
      </c>
      <c r="AB494">
        <v>80</v>
      </c>
      <c r="AC494">
        <v>1</v>
      </c>
      <c r="AD494">
        <v>21</v>
      </c>
      <c r="AE494">
        <v>3</v>
      </c>
      <c r="AF494">
        <v>1</v>
      </c>
      <c r="AG494">
        <v>3</v>
      </c>
      <c r="AH494">
        <v>2</v>
      </c>
      <c r="AI494">
        <v>0</v>
      </c>
      <c r="AJ494">
        <v>2</v>
      </c>
    </row>
    <row r="495" spans="1:36" x14ac:dyDescent="0.3">
      <c r="A495">
        <v>44</v>
      </c>
      <c r="B495">
        <f t="shared" si="7"/>
        <v>0</v>
      </c>
      <c r="C495" t="s">
        <v>43</v>
      </c>
      <c r="D495" t="s">
        <v>36</v>
      </c>
      <c r="E495">
        <v>1112</v>
      </c>
      <c r="F495" t="s">
        <v>61</v>
      </c>
      <c r="G495">
        <v>1</v>
      </c>
      <c r="H495">
        <v>4</v>
      </c>
      <c r="I495" t="s">
        <v>38</v>
      </c>
      <c r="J495">
        <v>1</v>
      </c>
      <c r="K495">
        <v>665</v>
      </c>
      <c r="L495">
        <v>1</v>
      </c>
      <c r="M495" t="s">
        <v>39</v>
      </c>
      <c r="N495">
        <v>50</v>
      </c>
      <c r="O495">
        <v>2</v>
      </c>
      <c r="P495">
        <v>2</v>
      </c>
      <c r="Q495" t="s">
        <v>61</v>
      </c>
      <c r="R495">
        <v>3</v>
      </c>
      <c r="S495" t="s">
        <v>41</v>
      </c>
      <c r="T495">
        <v>5985</v>
      </c>
      <c r="U495">
        <v>26894</v>
      </c>
      <c r="V495">
        <v>4</v>
      </c>
      <c r="W495" t="s">
        <v>42</v>
      </c>
      <c r="X495" t="s">
        <v>43</v>
      </c>
      <c r="Y495">
        <v>11</v>
      </c>
      <c r="Z495">
        <v>3</v>
      </c>
      <c r="AA495">
        <v>2</v>
      </c>
      <c r="AB495">
        <v>80</v>
      </c>
      <c r="AC495">
        <v>0</v>
      </c>
      <c r="AD495">
        <v>10</v>
      </c>
      <c r="AE495">
        <v>1</v>
      </c>
      <c r="AF495">
        <v>4</v>
      </c>
      <c r="AG495">
        <v>2</v>
      </c>
      <c r="AH495">
        <v>2</v>
      </c>
      <c r="AI495">
        <v>0</v>
      </c>
      <c r="AJ495">
        <v>2</v>
      </c>
    </row>
    <row r="496" spans="1:36" x14ac:dyDescent="0.3">
      <c r="A496">
        <v>34</v>
      </c>
      <c r="B496">
        <f t="shared" si="7"/>
        <v>0</v>
      </c>
      <c r="C496" t="s">
        <v>43</v>
      </c>
      <c r="D496" t="s">
        <v>36</v>
      </c>
      <c r="E496">
        <v>204</v>
      </c>
      <c r="F496" t="s">
        <v>37</v>
      </c>
      <c r="G496">
        <v>14</v>
      </c>
      <c r="H496">
        <v>3</v>
      </c>
      <c r="I496" t="s">
        <v>60</v>
      </c>
      <c r="J496">
        <v>1</v>
      </c>
      <c r="K496">
        <v>666</v>
      </c>
      <c r="L496">
        <v>3</v>
      </c>
      <c r="M496" t="s">
        <v>39</v>
      </c>
      <c r="N496">
        <v>31</v>
      </c>
      <c r="O496">
        <v>3</v>
      </c>
      <c r="P496">
        <v>1</v>
      </c>
      <c r="Q496" t="s">
        <v>57</v>
      </c>
      <c r="R496">
        <v>3</v>
      </c>
      <c r="S496" t="s">
        <v>52</v>
      </c>
      <c r="T496">
        <v>2579</v>
      </c>
      <c r="U496">
        <v>2912</v>
      </c>
      <c r="V496">
        <v>1</v>
      </c>
      <c r="W496" t="s">
        <v>42</v>
      </c>
      <c r="X496" t="s">
        <v>35</v>
      </c>
      <c r="Y496">
        <v>18</v>
      </c>
      <c r="Z496">
        <v>3</v>
      </c>
      <c r="AA496">
        <v>4</v>
      </c>
      <c r="AB496">
        <v>80</v>
      </c>
      <c r="AC496">
        <v>2</v>
      </c>
      <c r="AD496">
        <v>8</v>
      </c>
      <c r="AE496">
        <v>3</v>
      </c>
      <c r="AF496">
        <v>3</v>
      </c>
      <c r="AG496">
        <v>8</v>
      </c>
      <c r="AH496">
        <v>2</v>
      </c>
      <c r="AI496">
        <v>0</v>
      </c>
      <c r="AJ496">
        <v>6</v>
      </c>
    </row>
    <row r="497" spans="1:36" x14ac:dyDescent="0.3">
      <c r="A497">
        <v>27</v>
      </c>
      <c r="B497">
        <f t="shared" si="7"/>
        <v>1</v>
      </c>
      <c r="C497" t="s">
        <v>35</v>
      </c>
      <c r="D497" t="s">
        <v>36</v>
      </c>
      <c r="E497">
        <v>1420</v>
      </c>
      <c r="F497" t="s">
        <v>37</v>
      </c>
      <c r="G497">
        <v>2</v>
      </c>
      <c r="H497">
        <v>1</v>
      </c>
      <c r="I497" t="s">
        <v>59</v>
      </c>
      <c r="J497">
        <v>1</v>
      </c>
      <c r="K497">
        <v>667</v>
      </c>
      <c r="L497">
        <v>3</v>
      </c>
      <c r="M497" t="s">
        <v>46</v>
      </c>
      <c r="N497">
        <v>85</v>
      </c>
      <c r="O497">
        <v>3</v>
      </c>
      <c r="P497">
        <v>1</v>
      </c>
      <c r="Q497" t="s">
        <v>57</v>
      </c>
      <c r="R497">
        <v>1</v>
      </c>
      <c r="S497" t="s">
        <v>52</v>
      </c>
      <c r="T497">
        <v>3041</v>
      </c>
      <c r="U497">
        <v>16346</v>
      </c>
      <c r="V497">
        <v>0</v>
      </c>
      <c r="W497" t="s">
        <v>42</v>
      </c>
      <c r="X497" t="s">
        <v>43</v>
      </c>
      <c r="Y497">
        <v>11</v>
      </c>
      <c r="Z497">
        <v>3</v>
      </c>
      <c r="AA497">
        <v>2</v>
      </c>
      <c r="AB497">
        <v>80</v>
      </c>
      <c r="AC497">
        <v>1</v>
      </c>
      <c r="AD497">
        <v>5</v>
      </c>
      <c r="AE497">
        <v>3</v>
      </c>
      <c r="AF497">
        <v>3</v>
      </c>
      <c r="AG497">
        <v>4</v>
      </c>
      <c r="AH497">
        <v>3</v>
      </c>
      <c r="AI497">
        <v>0</v>
      </c>
      <c r="AJ497">
        <v>2</v>
      </c>
    </row>
    <row r="498" spans="1:36" x14ac:dyDescent="0.3">
      <c r="A498">
        <v>21</v>
      </c>
      <c r="B498">
        <f t="shared" si="7"/>
        <v>0</v>
      </c>
      <c r="C498" t="s">
        <v>43</v>
      </c>
      <c r="D498" t="s">
        <v>36</v>
      </c>
      <c r="E498">
        <v>1343</v>
      </c>
      <c r="F498" t="s">
        <v>37</v>
      </c>
      <c r="G498">
        <v>22</v>
      </c>
      <c r="H498">
        <v>1</v>
      </c>
      <c r="I498" t="s">
        <v>60</v>
      </c>
      <c r="J498">
        <v>1</v>
      </c>
      <c r="K498">
        <v>669</v>
      </c>
      <c r="L498">
        <v>3</v>
      </c>
      <c r="M498" t="s">
        <v>46</v>
      </c>
      <c r="N498">
        <v>49</v>
      </c>
      <c r="O498">
        <v>3</v>
      </c>
      <c r="P498">
        <v>1</v>
      </c>
      <c r="Q498" t="s">
        <v>57</v>
      </c>
      <c r="R498">
        <v>3</v>
      </c>
      <c r="S498" t="s">
        <v>41</v>
      </c>
      <c r="T498">
        <v>3447</v>
      </c>
      <c r="U498">
        <v>24444</v>
      </c>
      <c r="V498">
        <v>1</v>
      </c>
      <c r="W498" t="s">
        <v>42</v>
      </c>
      <c r="X498" t="s">
        <v>43</v>
      </c>
      <c r="Y498">
        <v>11</v>
      </c>
      <c r="Z498">
        <v>3</v>
      </c>
      <c r="AA498">
        <v>3</v>
      </c>
      <c r="AB498">
        <v>80</v>
      </c>
      <c r="AC498">
        <v>0</v>
      </c>
      <c r="AD498">
        <v>3</v>
      </c>
      <c r="AE498">
        <v>2</v>
      </c>
      <c r="AF498">
        <v>3</v>
      </c>
      <c r="AG498">
        <v>3</v>
      </c>
      <c r="AH498">
        <v>2</v>
      </c>
      <c r="AI498">
        <v>1</v>
      </c>
      <c r="AJ498">
        <v>2</v>
      </c>
    </row>
    <row r="499" spans="1:36" x14ac:dyDescent="0.3">
      <c r="A499">
        <v>44</v>
      </c>
      <c r="B499">
        <f t="shared" si="7"/>
        <v>0</v>
      </c>
      <c r="C499" t="s">
        <v>43</v>
      </c>
      <c r="D499" t="s">
        <v>36</v>
      </c>
      <c r="E499">
        <v>1315</v>
      </c>
      <c r="F499" t="s">
        <v>45</v>
      </c>
      <c r="G499">
        <v>3</v>
      </c>
      <c r="H499">
        <v>4</v>
      </c>
      <c r="I499" t="s">
        <v>49</v>
      </c>
      <c r="J499">
        <v>1</v>
      </c>
      <c r="K499">
        <v>671</v>
      </c>
      <c r="L499">
        <v>4</v>
      </c>
      <c r="M499" t="s">
        <v>46</v>
      </c>
      <c r="N499">
        <v>35</v>
      </c>
      <c r="O499">
        <v>3</v>
      </c>
      <c r="P499">
        <v>5</v>
      </c>
      <c r="Q499" t="s">
        <v>56</v>
      </c>
      <c r="R499">
        <v>4</v>
      </c>
      <c r="S499" t="s">
        <v>48</v>
      </c>
      <c r="T499">
        <v>19513</v>
      </c>
      <c r="U499">
        <v>9358</v>
      </c>
      <c r="V499">
        <v>4</v>
      </c>
      <c r="W499" t="s">
        <v>42</v>
      </c>
      <c r="X499" t="s">
        <v>35</v>
      </c>
      <c r="Y499">
        <v>12</v>
      </c>
      <c r="Z499">
        <v>3</v>
      </c>
      <c r="AA499">
        <v>1</v>
      </c>
      <c r="AB499">
        <v>80</v>
      </c>
      <c r="AC499">
        <v>1</v>
      </c>
      <c r="AD499">
        <v>26</v>
      </c>
      <c r="AE499">
        <v>2</v>
      </c>
      <c r="AF499">
        <v>4</v>
      </c>
      <c r="AG499">
        <v>2</v>
      </c>
      <c r="AH499">
        <v>2</v>
      </c>
      <c r="AI499">
        <v>0</v>
      </c>
      <c r="AJ499">
        <v>1</v>
      </c>
    </row>
    <row r="500" spans="1:36" x14ac:dyDescent="0.3">
      <c r="A500">
        <v>22</v>
      </c>
      <c r="B500">
        <f t="shared" si="7"/>
        <v>0</v>
      </c>
      <c r="C500" t="s">
        <v>43</v>
      </c>
      <c r="D500" t="s">
        <v>36</v>
      </c>
      <c r="E500">
        <v>604</v>
      </c>
      <c r="F500" t="s">
        <v>45</v>
      </c>
      <c r="G500">
        <v>6</v>
      </c>
      <c r="H500">
        <v>1</v>
      </c>
      <c r="I500" t="s">
        <v>51</v>
      </c>
      <c r="J500">
        <v>1</v>
      </c>
      <c r="K500">
        <v>675</v>
      </c>
      <c r="L500">
        <v>1</v>
      </c>
      <c r="M500" t="s">
        <v>46</v>
      </c>
      <c r="N500">
        <v>69</v>
      </c>
      <c r="O500">
        <v>3</v>
      </c>
      <c r="P500">
        <v>1</v>
      </c>
      <c r="Q500" t="s">
        <v>47</v>
      </c>
      <c r="R500">
        <v>3</v>
      </c>
      <c r="S500" t="s">
        <v>48</v>
      </c>
      <c r="T500">
        <v>2773</v>
      </c>
      <c r="U500">
        <v>12145</v>
      </c>
      <c r="V500">
        <v>0</v>
      </c>
      <c r="W500" t="s">
        <v>42</v>
      </c>
      <c r="X500" t="s">
        <v>43</v>
      </c>
      <c r="Y500">
        <v>20</v>
      </c>
      <c r="Z500">
        <v>4</v>
      </c>
      <c r="AA500">
        <v>4</v>
      </c>
      <c r="AB500">
        <v>80</v>
      </c>
      <c r="AC500">
        <v>0</v>
      </c>
      <c r="AD500">
        <v>3</v>
      </c>
      <c r="AE500">
        <v>3</v>
      </c>
      <c r="AF500">
        <v>3</v>
      </c>
      <c r="AG500">
        <v>2</v>
      </c>
      <c r="AH500">
        <v>2</v>
      </c>
      <c r="AI500">
        <v>2</v>
      </c>
      <c r="AJ500">
        <v>2</v>
      </c>
    </row>
    <row r="501" spans="1:36" x14ac:dyDescent="0.3">
      <c r="A501">
        <v>33</v>
      </c>
      <c r="B501">
        <f t="shared" si="7"/>
        <v>0</v>
      </c>
      <c r="C501" t="s">
        <v>43</v>
      </c>
      <c r="D501" t="s">
        <v>36</v>
      </c>
      <c r="E501">
        <v>1216</v>
      </c>
      <c r="F501" t="s">
        <v>37</v>
      </c>
      <c r="G501">
        <v>8</v>
      </c>
      <c r="H501">
        <v>4</v>
      </c>
      <c r="I501" t="s">
        <v>59</v>
      </c>
      <c r="J501">
        <v>1</v>
      </c>
      <c r="K501">
        <v>677</v>
      </c>
      <c r="L501">
        <v>3</v>
      </c>
      <c r="M501" t="s">
        <v>46</v>
      </c>
      <c r="N501">
        <v>39</v>
      </c>
      <c r="O501">
        <v>3</v>
      </c>
      <c r="P501">
        <v>2</v>
      </c>
      <c r="Q501" t="s">
        <v>40</v>
      </c>
      <c r="R501">
        <v>3</v>
      </c>
      <c r="S501" t="s">
        <v>52</v>
      </c>
      <c r="T501">
        <v>7104</v>
      </c>
      <c r="U501">
        <v>20431</v>
      </c>
      <c r="V501">
        <v>0</v>
      </c>
      <c r="W501" t="s">
        <v>42</v>
      </c>
      <c r="X501" t="s">
        <v>43</v>
      </c>
      <c r="Y501">
        <v>12</v>
      </c>
      <c r="Z501">
        <v>3</v>
      </c>
      <c r="AA501">
        <v>4</v>
      </c>
      <c r="AB501">
        <v>80</v>
      </c>
      <c r="AC501">
        <v>0</v>
      </c>
      <c r="AD501">
        <v>6</v>
      </c>
      <c r="AE501">
        <v>3</v>
      </c>
      <c r="AF501">
        <v>3</v>
      </c>
      <c r="AG501">
        <v>5</v>
      </c>
      <c r="AH501">
        <v>0</v>
      </c>
      <c r="AI501">
        <v>1</v>
      </c>
      <c r="AJ501">
        <v>2</v>
      </c>
    </row>
    <row r="502" spans="1:36" x14ac:dyDescent="0.3">
      <c r="A502">
        <v>32</v>
      </c>
      <c r="B502">
        <f t="shared" si="7"/>
        <v>0</v>
      </c>
      <c r="C502" t="s">
        <v>43</v>
      </c>
      <c r="D502" t="s">
        <v>36</v>
      </c>
      <c r="E502">
        <v>646</v>
      </c>
      <c r="F502" t="s">
        <v>45</v>
      </c>
      <c r="G502">
        <v>9</v>
      </c>
      <c r="H502">
        <v>4</v>
      </c>
      <c r="I502" t="s">
        <v>38</v>
      </c>
      <c r="J502">
        <v>1</v>
      </c>
      <c r="K502">
        <v>679</v>
      </c>
      <c r="L502">
        <v>1</v>
      </c>
      <c r="M502" t="s">
        <v>39</v>
      </c>
      <c r="N502">
        <v>92</v>
      </c>
      <c r="O502">
        <v>3</v>
      </c>
      <c r="P502">
        <v>2</v>
      </c>
      <c r="Q502" t="s">
        <v>47</v>
      </c>
      <c r="R502">
        <v>4</v>
      </c>
      <c r="S502" t="s">
        <v>48</v>
      </c>
      <c r="T502">
        <v>6322</v>
      </c>
      <c r="U502">
        <v>18089</v>
      </c>
      <c r="V502">
        <v>1</v>
      </c>
      <c r="W502" t="s">
        <v>42</v>
      </c>
      <c r="X502" t="s">
        <v>35</v>
      </c>
      <c r="Y502">
        <v>12</v>
      </c>
      <c r="Z502">
        <v>3</v>
      </c>
      <c r="AA502">
        <v>4</v>
      </c>
      <c r="AB502">
        <v>80</v>
      </c>
      <c r="AC502">
        <v>1</v>
      </c>
      <c r="AD502">
        <v>6</v>
      </c>
      <c r="AE502">
        <v>2</v>
      </c>
      <c r="AF502">
        <v>2</v>
      </c>
      <c r="AG502">
        <v>6</v>
      </c>
      <c r="AH502">
        <v>4</v>
      </c>
      <c r="AI502">
        <v>0</v>
      </c>
      <c r="AJ502">
        <v>5</v>
      </c>
    </row>
    <row r="503" spans="1:36" x14ac:dyDescent="0.3">
      <c r="A503">
        <v>30</v>
      </c>
      <c r="B503">
        <f t="shared" si="7"/>
        <v>0</v>
      </c>
      <c r="C503" t="s">
        <v>43</v>
      </c>
      <c r="D503" t="s">
        <v>44</v>
      </c>
      <c r="E503">
        <v>160</v>
      </c>
      <c r="F503" t="s">
        <v>45</v>
      </c>
      <c r="G503">
        <v>3</v>
      </c>
      <c r="H503">
        <v>3</v>
      </c>
      <c r="I503" t="s">
        <v>51</v>
      </c>
      <c r="J503">
        <v>1</v>
      </c>
      <c r="K503">
        <v>680</v>
      </c>
      <c r="L503">
        <v>3</v>
      </c>
      <c r="M503" t="s">
        <v>39</v>
      </c>
      <c r="N503">
        <v>71</v>
      </c>
      <c r="O503">
        <v>3</v>
      </c>
      <c r="P503">
        <v>1</v>
      </c>
      <c r="Q503" t="s">
        <v>47</v>
      </c>
      <c r="R503">
        <v>3</v>
      </c>
      <c r="S503" t="s">
        <v>52</v>
      </c>
      <c r="T503">
        <v>2083</v>
      </c>
      <c r="U503">
        <v>22653</v>
      </c>
      <c r="V503">
        <v>1</v>
      </c>
      <c r="W503" t="s">
        <v>42</v>
      </c>
      <c r="X503" t="s">
        <v>43</v>
      </c>
      <c r="Y503">
        <v>20</v>
      </c>
      <c r="Z503">
        <v>4</v>
      </c>
      <c r="AA503">
        <v>3</v>
      </c>
      <c r="AB503">
        <v>80</v>
      </c>
      <c r="AC503">
        <v>1</v>
      </c>
      <c r="AD503">
        <v>1</v>
      </c>
      <c r="AE503">
        <v>2</v>
      </c>
      <c r="AF503">
        <v>3</v>
      </c>
      <c r="AG503">
        <v>1</v>
      </c>
      <c r="AH503">
        <v>0</v>
      </c>
      <c r="AI503">
        <v>0</v>
      </c>
      <c r="AJ503">
        <v>0</v>
      </c>
    </row>
    <row r="504" spans="1:36" x14ac:dyDescent="0.3">
      <c r="A504">
        <v>53</v>
      </c>
      <c r="B504">
        <f t="shared" si="7"/>
        <v>0</v>
      </c>
      <c r="C504" t="s">
        <v>43</v>
      </c>
      <c r="D504" t="s">
        <v>36</v>
      </c>
      <c r="E504">
        <v>238</v>
      </c>
      <c r="F504" t="s">
        <v>37</v>
      </c>
      <c r="G504">
        <v>1</v>
      </c>
      <c r="H504">
        <v>1</v>
      </c>
      <c r="I504" t="s">
        <v>51</v>
      </c>
      <c r="J504">
        <v>1</v>
      </c>
      <c r="K504">
        <v>682</v>
      </c>
      <c r="L504">
        <v>4</v>
      </c>
      <c r="M504" t="s">
        <v>39</v>
      </c>
      <c r="N504">
        <v>34</v>
      </c>
      <c r="O504">
        <v>3</v>
      </c>
      <c r="P504">
        <v>2</v>
      </c>
      <c r="Q504" t="s">
        <v>40</v>
      </c>
      <c r="R504">
        <v>1</v>
      </c>
      <c r="S504" t="s">
        <v>41</v>
      </c>
      <c r="T504">
        <v>8381</v>
      </c>
      <c r="U504">
        <v>7507</v>
      </c>
      <c r="V504">
        <v>7</v>
      </c>
      <c r="W504" t="s">
        <v>42</v>
      </c>
      <c r="X504" t="s">
        <v>43</v>
      </c>
      <c r="Y504">
        <v>20</v>
      </c>
      <c r="Z504">
        <v>4</v>
      </c>
      <c r="AA504">
        <v>4</v>
      </c>
      <c r="AB504">
        <v>80</v>
      </c>
      <c r="AC504">
        <v>0</v>
      </c>
      <c r="AD504">
        <v>18</v>
      </c>
      <c r="AE504">
        <v>2</v>
      </c>
      <c r="AF504">
        <v>4</v>
      </c>
      <c r="AG504">
        <v>14</v>
      </c>
      <c r="AH504">
        <v>7</v>
      </c>
      <c r="AI504">
        <v>8</v>
      </c>
      <c r="AJ504">
        <v>10</v>
      </c>
    </row>
    <row r="505" spans="1:36" x14ac:dyDescent="0.3">
      <c r="A505">
        <v>34</v>
      </c>
      <c r="B505">
        <f t="shared" si="7"/>
        <v>0</v>
      </c>
      <c r="C505" t="s">
        <v>43</v>
      </c>
      <c r="D505" t="s">
        <v>36</v>
      </c>
      <c r="E505">
        <v>1397</v>
      </c>
      <c r="F505" t="s">
        <v>45</v>
      </c>
      <c r="G505">
        <v>1</v>
      </c>
      <c r="H505">
        <v>5</v>
      </c>
      <c r="I505" t="s">
        <v>38</v>
      </c>
      <c r="J505">
        <v>1</v>
      </c>
      <c r="K505">
        <v>683</v>
      </c>
      <c r="L505">
        <v>2</v>
      </c>
      <c r="M505" t="s">
        <v>46</v>
      </c>
      <c r="N505">
        <v>42</v>
      </c>
      <c r="O505">
        <v>3</v>
      </c>
      <c r="P505">
        <v>1</v>
      </c>
      <c r="Q505" t="s">
        <v>47</v>
      </c>
      <c r="R505">
        <v>4</v>
      </c>
      <c r="S505" t="s">
        <v>48</v>
      </c>
      <c r="T505">
        <v>2691</v>
      </c>
      <c r="U505">
        <v>7660</v>
      </c>
      <c r="V505">
        <v>1</v>
      </c>
      <c r="W505" t="s">
        <v>42</v>
      </c>
      <c r="X505" t="s">
        <v>43</v>
      </c>
      <c r="Y505">
        <v>12</v>
      </c>
      <c r="Z505">
        <v>3</v>
      </c>
      <c r="AA505">
        <v>4</v>
      </c>
      <c r="AB505">
        <v>80</v>
      </c>
      <c r="AC505">
        <v>1</v>
      </c>
      <c r="AD505">
        <v>10</v>
      </c>
      <c r="AE505">
        <v>4</v>
      </c>
      <c r="AF505">
        <v>2</v>
      </c>
      <c r="AG505">
        <v>10</v>
      </c>
      <c r="AH505">
        <v>9</v>
      </c>
      <c r="AI505">
        <v>8</v>
      </c>
      <c r="AJ505">
        <v>8</v>
      </c>
    </row>
    <row r="506" spans="1:36" x14ac:dyDescent="0.3">
      <c r="A506">
        <v>45</v>
      </c>
      <c r="B506">
        <f t="shared" si="7"/>
        <v>1</v>
      </c>
      <c r="C506" t="s">
        <v>35</v>
      </c>
      <c r="D506" t="s">
        <v>44</v>
      </c>
      <c r="E506">
        <v>306</v>
      </c>
      <c r="F506" t="s">
        <v>37</v>
      </c>
      <c r="G506">
        <v>26</v>
      </c>
      <c r="H506">
        <v>4</v>
      </c>
      <c r="I506" t="s">
        <v>38</v>
      </c>
      <c r="J506">
        <v>1</v>
      </c>
      <c r="K506">
        <v>684</v>
      </c>
      <c r="L506">
        <v>1</v>
      </c>
      <c r="M506" t="s">
        <v>39</v>
      </c>
      <c r="N506">
        <v>100</v>
      </c>
      <c r="O506">
        <v>3</v>
      </c>
      <c r="P506">
        <v>2</v>
      </c>
      <c r="Q506" t="s">
        <v>40</v>
      </c>
      <c r="R506">
        <v>1</v>
      </c>
      <c r="S506" t="s">
        <v>48</v>
      </c>
      <c r="T506">
        <v>4286</v>
      </c>
      <c r="U506">
        <v>5630</v>
      </c>
      <c r="V506">
        <v>2</v>
      </c>
      <c r="W506" t="s">
        <v>42</v>
      </c>
      <c r="X506" t="s">
        <v>43</v>
      </c>
      <c r="Y506">
        <v>14</v>
      </c>
      <c r="Z506">
        <v>3</v>
      </c>
      <c r="AA506">
        <v>4</v>
      </c>
      <c r="AB506">
        <v>80</v>
      </c>
      <c r="AC506">
        <v>2</v>
      </c>
      <c r="AD506">
        <v>5</v>
      </c>
      <c r="AE506">
        <v>4</v>
      </c>
      <c r="AF506">
        <v>3</v>
      </c>
      <c r="AG506">
        <v>1</v>
      </c>
      <c r="AH506">
        <v>1</v>
      </c>
      <c r="AI506">
        <v>0</v>
      </c>
      <c r="AJ506">
        <v>0</v>
      </c>
    </row>
    <row r="507" spans="1:36" x14ac:dyDescent="0.3">
      <c r="A507">
        <v>26</v>
      </c>
      <c r="B507">
        <f t="shared" si="7"/>
        <v>0</v>
      </c>
      <c r="C507" t="s">
        <v>43</v>
      </c>
      <c r="D507" t="s">
        <v>36</v>
      </c>
      <c r="E507">
        <v>991</v>
      </c>
      <c r="F507" t="s">
        <v>45</v>
      </c>
      <c r="G507">
        <v>6</v>
      </c>
      <c r="H507">
        <v>3</v>
      </c>
      <c r="I507" t="s">
        <v>38</v>
      </c>
      <c r="J507">
        <v>1</v>
      </c>
      <c r="K507">
        <v>686</v>
      </c>
      <c r="L507">
        <v>3</v>
      </c>
      <c r="M507" t="s">
        <v>39</v>
      </c>
      <c r="N507">
        <v>71</v>
      </c>
      <c r="O507">
        <v>3</v>
      </c>
      <c r="P507">
        <v>1</v>
      </c>
      <c r="Q507" t="s">
        <v>50</v>
      </c>
      <c r="R507">
        <v>4</v>
      </c>
      <c r="S507" t="s">
        <v>48</v>
      </c>
      <c r="T507">
        <v>2659</v>
      </c>
      <c r="U507">
        <v>17759</v>
      </c>
      <c r="V507">
        <v>1</v>
      </c>
      <c r="W507" t="s">
        <v>42</v>
      </c>
      <c r="X507" t="s">
        <v>35</v>
      </c>
      <c r="Y507">
        <v>13</v>
      </c>
      <c r="Z507">
        <v>3</v>
      </c>
      <c r="AA507">
        <v>3</v>
      </c>
      <c r="AB507">
        <v>80</v>
      </c>
      <c r="AC507">
        <v>1</v>
      </c>
      <c r="AD507">
        <v>3</v>
      </c>
      <c r="AE507">
        <v>2</v>
      </c>
      <c r="AF507">
        <v>3</v>
      </c>
      <c r="AG507">
        <v>3</v>
      </c>
      <c r="AH507">
        <v>2</v>
      </c>
      <c r="AI507">
        <v>0</v>
      </c>
      <c r="AJ507">
        <v>2</v>
      </c>
    </row>
    <row r="508" spans="1:36" x14ac:dyDescent="0.3">
      <c r="A508">
        <v>37</v>
      </c>
      <c r="B508">
        <f t="shared" si="7"/>
        <v>0</v>
      </c>
      <c r="C508" t="s">
        <v>43</v>
      </c>
      <c r="D508" t="s">
        <v>36</v>
      </c>
      <c r="E508">
        <v>482</v>
      </c>
      <c r="F508" t="s">
        <v>45</v>
      </c>
      <c r="G508">
        <v>3</v>
      </c>
      <c r="H508">
        <v>3</v>
      </c>
      <c r="I508" t="s">
        <v>49</v>
      </c>
      <c r="J508">
        <v>1</v>
      </c>
      <c r="K508">
        <v>689</v>
      </c>
      <c r="L508">
        <v>3</v>
      </c>
      <c r="M508" t="s">
        <v>46</v>
      </c>
      <c r="N508">
        <v>36</v>
      </c>
      <c r="O508">
        <v>3</v>
      </c>
      <c r="P508">
        <v>3</v>
      </c>
      <c r="Q508" t="s">
        <v>53</v>
      </c>
      <c r="R508">
        <v>3</v>
      </c>
      <c r="S508" t="s">
        <v>48</v>
      </c>
      <c r="T508">
        <v>9434</v>
      </c>
      <c r="U508">
        <v>9606</v>
      </c>
      <c r="V508">
        <v>1</v>
      </c>
      <c r="W508" t="s">
        <v>42</v>
      </c>
      <c r="X508" t="s">
        <v>43</v>
      </c>
      <c r="Y508">
        <v>15</v>
      </c>
      <c r="Z508">
        <v>3</v>
      </c>
      <c r="AA508">
        <v>3</v>
      </c>
      <c r="AB508">
        <v>80</v>
      </c>
      <c r="AC508">
        <v>1</v>
      </c>
      <c r="AD508">
        <v>10</v>
      </c>
      <c r="AE508">
        <v>2</v>
      </c>
      <c r="AF508">
        <v>3</v>
      </c>
      <c r="AG508">
        <v>10</v>
      </c>
      <c r="AH508">
        <v>7</v>
      </c>
      <c r="AI508">
        <v>7</v>
      </c>
      <c r="AJ508">
        <v>8</v>
      </c>
    </row>
    <row r="509" spans="1:36" x14ac:dyDescent="0.3">
      <c r="A509">
        <v>29</v>
      </c>
      <c r="B509">
        <f t="shared" si="7"/>
        <v>0</v>
      </c>
      <c r="C509" t="s">
        <v>43</v>
      </c>
      <c r="D509" t="s">
        <v>36</v>
      </c>
      <c r="E509">
        <v>1176</v>
      </c>
      <c r="F509" t="s">
        <v>37</v>
      </c>
      <c r="G509">
        <v>3</v>
      </c>
      <c r="H509">
        <v>2</v>
      </c>
      <c r="I509" t="s">
        <v>51</v>
      </c>
      <c r="J509">
        <v>1</v>
      </c>
      <c r="K509">
        <v>690</v>
      </c>
      <c r="L509">
        <v>2</v>
      </c>
      <c r="M509" t="s">
        <v>39</v>
      </c>
      <c r="N509">
        <v>62</v>
      </c>
      <c r="O509">
        <v>3</v>
      </c>
      <c r="P509">
        <v>2</v>
      </c>
      <c r="Q509" t="s">
        <v>40</v>
      </c>
      <c r="R509">
        <v>3</v>
      </c>
      <c r="S509" t="s">
        <v>48</v>
      </c>
      <c r="T509">
        <v>5561</v>
      </c>
      <c r="U509">
        <v>3487</v>
      </c>
      <c r="V509">
        <v>1</v>
      </c>
      <c r="W509" t="s">
        <v>42</v>
      </c>
      <c r="X509" t="s">
        <v>43</v>
      </c>
      <c r="Y509">
        <v>14</v>
      </c>
      <c r="Z509">
        <v>3</v>
      </c>
      <c r="AA509">
        <v>1</v>
      </c>
      <c r="AB509">
        <v>80</v>
      </c>
      <c r="AC509">
        <v>1</v>
      </c>
      <c r="AD509">
        <v>6</v>
      </c>
      <c r="AE509">
        <v>5</v>
      </c>
      <c r="AF509">
        <v>2</v>
      </c>
      <c r="AG509">
        <v>6</v>
      </c>
      <c r="AH509">
        <v>0</v>
      </c>
      <c r="AI509">
        <v>1</v>
      </c>
      <c r="AJ509">
        <v>2</v>
      </c>
    </row>
    <row r="510" spans="1:36" x14ac:dyDescent="0.3">
      <c r="A510">
        <v>35</v>
      </c>
      <c r="B510">
        <f t="shared" si="7"/>
        <v>0</v>
      </c>
      <c r="C510" t="s">
        <v>43</v>
      </c>
      <c r="D510" t="s">
        <v>36</v>
      </c>
      <c r="E510">
        <v>1017</v>
      </c>
      <c r="F510" t="s">
        <v>45</v>
      </c>
      <c r="G510">
        <v>6</v>
      </c>
      <c r="H510">
        <v>4</v>
      </c>
      <c r="I510" t="s">
        <v>38</v>
      </c>
      <c r="J510">
        <v>1</v>
      </c>
      <c r="K510">
        <v>691</v>
      </c>
      <c r="L510">
        <v>2</v>
      </c>
      <c r="M510" t="s">
        <v>46</v>
      </c>
      <c r="N510">
        <v>82</v>
      </c>
      <c r="O510">
        <v>1</v>
      </c>
      <c r="P510">
        <v>2</v>
      </c>
      <c r="Q510" t="s">
        <v>47</v>
      </c>
      <c r="R510">
        <v>4</v>
      </c>
      <c r="S510" t="s">
        <v>41</v>
      </c>
      <c r="T510">
        <v>6646</v>
      </c>
      <c r="U510">
        <v>19368</v>
      </c>
      <c r="V510">
        <v>1</v>
      </c>
      <c r="W510" t="s">
        <v>42</v>
      </c>
      <c r="X510" t="s">
        <v>43</v>
      </c>
      <c r="Y510">
        <v>13</v>
      </c>
      <c r="Z510">
        <v>3</v>
      </c>
      <c r="AA510">
        <v>2</v>
      </c>
      <c r="AB510">
        <v>80</v>
      </c>
      <c r="AC510">
        <v>0</v>
      </c>
      <c r="AD510">
        <v>17</v>
      </c>
      <c r="AE510">
        <v>3</v>
      </c>
      <c r="AF510">
        <v>3</v>
      </c>
      <c r="AG510">
        <v>17</v>
      </c>
      <c r="AH510">
        <v>11</v>
      </c>
      <c r="AI510">
        <v>11</v>
      </c>
      <c r="AJ510">
        <v>8</v>
      </c>
    </row>
    <row r="511" spans="1:36" x14ac:dyDescent="0.3">
      <c r="A511">
        <v>33</v>
      </c>
      <c r="B511">
        <f t="shared" si="7"/>
        <v>0</v>
      </c>
      <c r="C511" t="s">
        <v>43</v>
      </c>
      <c r="D511" t="s">
        <v>44</v>
      </c>
      <c r="E511">
        <v>1296</v>
      </c>
      <c r="F511" t="s">
        <v>45</v>
      </c>
      <c r="G511">
        <v>6</v>
      </c>
      <c r="H511">
        <v>3</v>
      </c>
      <c r="I511" t="s">
        <v>38</v>
      </c>
      <c r="J511">
        <v>1</v>
      </c>
      <c r="K511">
        <v>692</v>
      </c>
      <c r="L511">
        <v>3</v>
      </c>
      <c r="M511" t="s">
        <v>46</v>
      </c>
      <c r="N511">
        <v>30</v>
      </c>
      <c r="O511">
        <v>3</v>
      </c>
      <c r="P511">
        <v>2</v>
      </c>
      <c r="Q511" t="s">
        <v>54</v>
      </c>
      <c r="R511">
        <v>4</v>
      </c>
      <c r="S511" t="s">
        <v>52</v>
      </c>
      <c r="T511">
        <v>7725</v>
      </c>
      <c r="U511">
        <v>5335</v>
      </c>
      <c r="V511">
        <v>3</v>
      </c>
      <c r="W511" t="s">
        <v>42</v>
      </c>
      <c r="X511" t="s">
        <v>43</v>
      </c>
      <c r="Y511">
        <v>23</v>
      </c>
      <c r="Z511">
        <v>4</v>
      </c>
      <c r="AA511">
        <v>3</v>
      </c>
      <c r="AB511">
        <v>80</v>
      </c>
      <c r="AC511">
        <v>1</v>
      </c>
      <c r="AD511">
        <v>15</v>
      </c>
      <c r="AE511">
        <v>2</v>
      </c>
      <c r="AF511">
        <v>1</v>
      </c>
      <c r="AG511">
        <v>13</v>
      </c>
      <c r="AH511">
        <v>11</v>
      </c>
      <c r="AI511">
        <v>4</v>
      </c>
      <c r="AJ511">
        <v>7</v>
      </c>
    </row>
    <row r="512" spans="1:36" x14ac:dyDescent="0.3">
      <c r="A512">
        <v>54</v>
      </c>
      <c r="B512">
        <f t="shared" si="7"/>
        <v>0</v>
      </c>
      <c r="C512" t="s">
        <v>43</v>
      </c>
      <c r="D512" t="s">
        <v>36</v>
      </c>
      <c r="E512">
        <v>397</v>
      </c>
      <c r="F512" t="s">
        <v>61</v>
      </c>
      <c r="G512">
        <v>19</v>
      </c>
      <c r="H512">
        <v>4</v>
      </c>
      <c r="I512" t="s">
        <v>51</v>
      </c>
      <c r="J512">
        <v>1</v>
      </c>
      <c r="K512">
        <v>698</v>
      </c>
      <c r="L512">
        <v>3</v>
      </c>
      <c r="M512" t="s">
        <v>46</v>
      </c>
      <c r="N512">
        <v>88</v>
      </c>
      <c r="O512">
        <v>3</v>
      </c>
      <c r="P512">
        <v>3</v>
      </c>
      <c r="Q512" t="s">
        <v>61</v>
      </c>
      <c r="R512">
        <v>2</v>
      </c>
      <c r="S512" t="s">
        <v>48</v>
      </c>
      <c r="T512">
        <v>10725</v>
      </c>
      <c r="U512">
        <v>6729</v>
      </c>
      <c r="V512">
        <v>2</v>
      </c>
      <c r="W512" t="s">
        <v>42</v>
      </c>
      <c r="X512" t="s">
        <v>43</v>
      </c>
      <c r="Y512">
        <v>15</v>
      </c>
      <c r="Z512">
        <v>3</v>
      </c>
      <c r="AA512">
        <v>3</v>
      </c>
      <c r="AB512">
        <v>80</v>
      </c>
      <c r="AC512">
        <v>1</v>
      </c>
      <c r="AD512">
        <v>16</v>
      </c>
      <c r="AE512">
        <v>1</v>
      </c>
      <c r="AF512">
        <v>4</v>
      </c>
      <c r="AG512">
        <v>9</v>
      </c>
      <c r="AH512">
        <v>7</v>
      </c>
      <c r="AI512">
        <v>7</v>
      </c>
      <c r="AJ512">
        <v>1</v>
      </c>
    </row>
    <row r="513" spans="1:36" x14ac:dyDescent="0.3">
      <c r="A513">
        <v>36</v>
      </c>
      <c r="B513">
        <f t="shared" si="7"/>
        <v>0</v>
      </c>
      <c r="C513" t="s">
        <v>43</v>
      </c>
      <c r="D513" t="s">
        <v>36</v>
      </c>
      <c r="E513">
        <v>913</v>
      </c>
      <c r="F513" t="s">
        <v>45</v>
      </c>
      <c r="G513">
        <v>9</v>
      </c>
      <c r="H513">
        <v>2</v>
      </c>
      <c r="I513" t="s">
        <v>51</v>
      </c>
      <c r="J513">
        <v>1</v>
      </c>
      <c r="K513">
        <v>699</v>
      </c>
      <c r="L513">
        <v>2</v>
      </c>
      <c r="M513" t="s">
        <v>46</v>
      </c>
      <c r="N513">
        <v>48</v>
      </c>
      <c r="O513">
        <v>2</v>
      </c>
      <c r="P513">
        <v>2</v>
      </c>
      <c r="Q513" t="s">
        <v>53</v>
      </c>
      <c r="R513">
        <v>2</v>
      </c>
      <c r="S513" t="s">
        <v>52</v>
      </c>
      <c r="T513">
        <v>8847</v>
      </c>
      <c r="U513">
        <v>13934</v>
      </c>
      <c r="V513">
        <v>2</v>
      </c>
      <c r="W513" t="s">
        <v>42</v>
      </c>
      <c r="X513" t="s">
        <v>35</v>
      </c>
      <c r="Y513">
        <v>11</v>
      </c>
      <c r="Z513">
        <v>3</v>
      </c>
      <c r="AA513">
        <v>3</v>
      </c>
      <c r="AB513">
        <v>80</v>
      </c>
      <c r="AC513">
        <v>1</v>
      </c>
      <c r="AD513">
        <v>13</v>
      </c>
      <c r="AE513">
        <v>2</v>
      </c>
      <c r="AF513">
        <v>3</v>
      </c>
      <c r="AG513">
        <v>3</v>
      </c>
      <c r="AH513">
        <v>2</v>
      </c>
      <c r="AI513">
        <v>0</v>
      </c>
      <c r="AJ513">
        <v>2</v>
      </c>
    </row>
    <row r="514" spans="1:36" x14ac:dyDescent="0.3">
      <c r="A514">
        <v>27</v>
      </c>
      <c r="B514">
        <f t="shared" si="7"/>
        <v>0</v>
      </c>
      <c r="C514" t="s">
        <v>43</v>
      </c>
      <c r="D514" t="s">
        <v>36</v>
      </c>
      <c r="E514">
        <v>1115</v>
      </c>
      <c r="F514" t="s">
        <v>45</v>
      </c>
      <c r="G514">
        <v>3</v>
      </c>
      <c r="H514">
        <v>4</v>
      </c>
      <c r="I514" t="s">
        <v>51</v>
      </c>
      <c r="J514">
        <v>1</v>
      </c>
      <c r="K514">
        <v>700</v>
      </c>
      <c r="L514">
        <v>1</v>
      </c>
      <c r="M514" t="s">
        <v>46</v>
      </c>
      <c r="N514">
        <v>54</v>
      </c>
      <c r="O514">
        <v>2</v>
      </c>
      <c r="P514">
        <v>1</v>
      </c>
      <c r="Q514" t="s">
        <v>47</v>
      </c>
      <c r="R514">
        <v>4</v>
      </c>
      <c r="S514" t="s">
        <v>41</v>
      </c>
      <c r="T514">
        <v>2045</v>
      </c>
      <c r="U514">
        <v>15174</v>
      </c>
      <c r="V514">
        <v>0</v>
      </c>
      <c r="W514" t="s">
        <v>42</v>
      </c>
      <c r="X514" t="s">
        <v>43</v>
      </c>
      <c r="Y514">
        <v>13</v>
      </c>
      <c r="Z514">
        <v>3</v>
      </c>
      <c r="AA514">
        <v>4</v>
      </c>
      <c r="AB514">
        <v>80</v>
      </c>
      <c r="AC514">
        <v>0</v>
      </c>
      <c r="AD514">
        <v>5</v>
      </c>
      <c r="AE514">
        <v>0</v>
      </c>
      <c r="AF514">
        <v>3</v>
      </c>
      <c r="AG514">
        <v>4</v>
      </c>
      <c r="AH514">
        <v>2</v>
      </c>
      <c r="AI514">
        <v>1</v>
      </c>
      <c r="AJ514">
        <v>1</v>
      </c>
    </row>
    <row r="515" spans="1:36" x14ac:dyDescent="0.3">
      <c r="A515">
        <v>20</v>
      </c>
      <c r="B515">
        <f t="shared" ref="B515:B578" si="8">IF(C515="Yes",1,0)</f>
        <v>1</v>
      </c>
      <c r="C515" t="s">
        <v>35</v>
      </c>
      <c r="D515" t="s">
        <v>36</v>
      </c>
      <c r="E515">
        <v>1362</v>
      </c>
      <c r="F515" t="s">
        <v>45</v>
      </c>
      <c r="G515">
        <v>10</v>
      </c>
      <c r="H515">
        <v>1</v>
      </c>
      <c r="I515" t="s">
        <v>51</v>
      </c>
      <c r="J515">
        <v>1</v>
      </c>
      <c r="K515">
        <v>701</v>
      </c>
      <c r="L515">
        <v>4</v>
      </c>
      <c r="M515" t="s">
        <v>46</v>
      </c>
      <c r="N515">
        <v>32</v>
      </c>
      <c r="O515">
        <v>3</v>
      </c>
      <c r="P515">
        <v>1</v>
      </c>
      <c r="Q515" t="s">
        <v>47</v>
      </c>
      <c r="R515">
        <v>3</v>
      </c>
      <c r="S515" t="s">
        <v>41</v>
      </c>
      <c r="T515">
        <v>1009</v>
      </c>
      <c r="U515">
        <v>26999</v>
      </c>
      <c r="V515">
        <v>1</v>
      </c>
      <c r="W515" t="s">
        <v>42</v>
      </c>
      <c r="X515" t="s">
        <v>35</v>
      </c>
      <c r="Y515">
        <v>11</v>
      </c>
      <c r="Z515">
        <v>3</v>
      </c>
      <c r="AA515">
        <v>4</v>
      </c>
      <c r="AB515">
        <v>80</v>
      </c>
      <c r="AC515">
        <v>0</v>
      </c>
      <c r="AD515">
        <v>1</v>
      </c>
      <c r="AE515">
        <v>5</v>
      </c>
      <c r="AF515">
        <v>3</v>
      </c>
      <c r="AG515">
        <v>1</v>
      </c>
      <c r="AH515">
        <v>0</v>
      </c>
      <c r="AI515">
        <v>1</v>
      </c>
      <c r="AJ515">
        <v>1</v>
      </c>
    </row>
    <row r="516" spans="1:36" x14ac:dyDescent="0.3">
      <c r="A516">
        <v>33</v>
      </c>
      <c r="B516">
        <f t="shared" si="8"/>
        <v>1</v>
      </c>
      <c r="C516" t="s">
        <v>35</v>
      </c>
      <c r="D516" t="s">
        <v>44</v>
      </c>
      <c r="E516">
        <v>1076</v>
      </c>
      <c r="F516" t="s">
        <v>45</v>
      </c>
      <c r="G516">
        <v>3</v>
      </c>
      <c r="H516">
        <v>3</v>
      </c>
      <c r="I516" t="s">
        <v>38</v>
      </c>
      <c r="J516">
        <v>1</v>
      </c>
      <c r="K516">
        <v>702</v>
      </c>
      <c r="L516">
        <v>1</v>
      </c>
      <c r="M516" t="s">
        <v>46</v>
      </c>
      <c r="N516">
        <v>70</v>
      </c>
      <c r="O516">
        <v>3</v>
      </c>
      <c r="P516">
        <v>1</v>
      </c>
      <c r="Q516" t="s">
        <v>47</v>
      </c>
      <c r="R516">
        <v>1</v>
      </c>
      <c r="S516" t="s">
        <v>41</v>
      </c>
      <c r="T516">
        <v>3348</v>
      </c>
      <c r="U516">
        <v>3164</v>
      </c>
      <c r="V516">
        <v>1</v>
      </c>
      <c r="W516" t="s">
        <v>42</v>
      </c>
      <c r="X516" t="s">
        <v>35</v>
      </c>
      <c r="Y516">
        <v>11</v>
      </c>
      <c r="Z516">
        <v>3</v>
      </c>
      <c r="AA516">
        <v>1</v>
      </c>
      <c r="AB516">
        <v>80</v>
      </c>
      <c r="AC516">
        <v>0</v>
      </c>
      <c r="AD516">
        <v>10</v>
      </c>
      <c r="AE516">
        <v>3</v>
      </c>
      <c r="AF516">
        <v>3</v>
      </c>
      <c r="AG516">
        <v>10</v>
      </c>
      <c r="AH516">
        <v>8</v>
      </c>
      <c r="AI516">
        <v>9</v>
      </c>
      <c r="AJ516">
        <v>7</v>
      </c>
    </row>
    <row r="517" spans="1:36" x14ac:dyDescent="0.3">
      <c r="A517">
        <v>35</v>
      </c>
      <c r="B517">
        <f t="shared" si="8"/>
        <v>0</v>
      </c>
      <c r="C517" t="s">
        <v>43</v>
      </c>
      <c r="D517" t="s">
        <v>55</v>
      </c>
      <c r="E517">
        <v>727</v>
      </c>
      <c r="F517" t="s">
        <v>45</v>
      </c>
      <c r="G517">
        <v>3</v>
      </c>
      <c r="H517">
        <v>3</v>
      </c>
      <c r="I517" t="s">
        <v>38</v>
      </c>
      <c r="J517">
        <v>1</v>
      </c>
      <c r="K517">
        <v>704</v>
      </c>
      <c r="L517">
        <v>3</v>
      </c>
      <c r="M517" t="s">
        <v>46</v>
      </c>
      <c r="N517">
        <v>41</v>
      </c>
      <c r="O517">
        <v>2</v>
      </c>
      <c r="P517">
        <v>1</v>
      </c>
      <c r="Q517" t="s">
        <v>50</v>
      </c>
      <c r="R517">
        <v>3</v>
      </c>
      <c r="S517" t="s">
        <v>48</v>
      </c>
      <c r="T517">
        <v>1281</v>
      </c>
      <c r="U517">
        <v>16900</v>
      </c>
      <c r="V517">
        <v>1</v>
      </c>
      <c r="W517" t="s">
        <v>42</v>
      </c>
      <c r="X517" t="s">
        <v>43</v>
      </c>
      <c r="Y517">
        <v>18</v>
      </c>
      <c r="Z517">
        <v>3</v>
      </c>
      <c r="AA517">
        <v>3</v>
      </c>
      <c r="AB517">
        <v>80</v>
      </c>
      <c r="AC517">
        <v>2</v>
      </c>
      <c r="AD517">
        <v>1</v>
      </c>
      <c r="AE517">
        <v>3</v>
      </c>
      <c r="AF517">
        <v>3</v>
      </c>
      <c r="AG517">
        <v>1</v>
      </c>
      <c r="AH517">
        <v>0</v>
      </c>
      <c r="AI517">
        <v>0</v>
      </c>
      <c r="AJ517">
        <v>0</v>
      </c>
    </row>
    <row r="518" spans="1:36" x14ac:dyDescent="0.3">
      <c r="A518">
        <v>23</v>
      </c>
      <c r="B518">
        <f t="shared" si="8"/>
        <v>0</v>
      </c>
      <c r="C518" t="s">
        <v>43</v>
      </c>
      <c r="D518" t="s">
        <v>36</v>
      </c>
      <c r="E518">
        <v>885</v>
      </c>
      <c r="F518" t="s">
        <v>45</v>
      </c>
      <c r="G518">
        <v>4</v>
      </c>
      <c r="H518">
        <v>3</v>
      </c>
      <c r="I518" t="s">
        <v>51</v>
      </c>
      <c r="J518">
        <v>1</v>
      </c>
      <c r="K518">
        <v>705</v>
      </c>
      <c r="L518">
        <v>1</v>
      </c>
      <c r="M518" t="s">
        <v>46</v>
      </c>
      <c r="N518">
        <v>58</v>
      </c>
      <c r="O518">
        <v>4</v>
      </c>
      <c r="P518">
        <v>1</v>
      </c>
      <c r="Q518" t="s">
        <v>47</v>
      </c>
      <c r="R518">
        <v>1</v>
      </c>
      <c r="S518" t="s">
        <v>48</v>
      </c>
      <c r="T518">
        <v>2819</v>
      </c>
      <c r="U518">
        <v>8544</v>
      </c>
      <c r="V518">
        <v>2</v>
      </c>
      <c r="W518" t="s">
        <v>42</v>
      </c>
      <c r="X518" t="s">
        <v>43</v>
      </c>
      <c r="Y518">
        <v>16</v>
      </c>
      <c r="Z518">
        <v>3</v>
      </c>
      <c r="AA518">
        <v>1</v>
      </c>
      <c r="AB518">
        <v>80</v>
      </c>
      <c r="AC518">
        <v>1</v>
      </c>
      <c r="AD518">
        <v>5</v>
      </c>
      <c r="AE518">
        <v>3</v>
      </c>
      <c r="AF518">
        <v>4</v>
      </c>
      <c r="AG518">
        <v>3</v>
      </c>
      <c r="AH518">
        <v>2</v>
      </c>
      <c r="AI518">
        <v>0</v>
      </c>
      <c r="AJ518">
        <v>2</v>
      </c>
    </row>
    <row r="519" spans="1:36" x14ac:dyDescent="0.3">
      <c r="A519">
        <v>25</v>
      </c>
      <c r="B519">
        <f t="shared" si="8"/>
        <v>0</v>
      </c>
      <c r="C519" t="s">
        <v>43</v>
      </c>
      <c r="D519" t="s">
        <v>36</v>
      </c>
      <c r="E519">
        <v>810</v>
      </c>
      <c r="F519" t="s">
        <v>37</v>
      </c>
      <c r="G519">
        <v>8</v>
      </c>
      <c r="H519">
        <v>3</v>
      </c>
      <c r="I519" t="s">
        <v>38</v>
      </c>
      <c r="J519">
        <v>1</v>
      </c>
      <c r="K519">
        <v>707</v>
      </c>
      <c r="L519">
        <v>4</v>
      </c>
      <c r="M519" t="s">
        <v>46</v>
      </c>
      <c r="N519">
        <v>57</v>
      </c>
      <c r="O519">
        <v>4</v>
      </c>
      <c r="P519">
        <v>2</v>
      </c>
      <c r="Q519" t="s">
        <v>40</v>
      </c>
      <c r="R519">
        <v>2</v>
      </c>
      <c r="S519" t="s">
        <v>48</v>
      </c>
      <c r="T519">
        <v>4851</v>
      </c>
      <c r="U519">
        <v>15678</v>
      </c>
      <c r="V519">
        <v>0</v>
      </c>
      <c r="W519" t="s">
        <v>42</v>
      </c>
      <c r="X519" t="s">
        <v>43</v>
      </c>
      <c r="Y519">
        <v>22</v>
      </c>
      <c r="Z519">
        <v>4</v>
      </c>
      <c r="AA519">
        <v>3</v>
      </c>
      <c r="AB519">
        <v>80</v>
      </c>
      <c r="AC519">
        <v>1</v>
      </c>
      <c r="AD519">
        <v>4</v>
      </c>
      <c r="AE519">
        <v>4</v>
      </c>
      <c r="AF519">
        <v>3</v>
      </c>
      <c r="AG519">
        <v>3</v>
      </c>
      <c r="AH519">
        <v>2</v>
      </c>
      <c r="AI519">
        <v>1</v>
      </c>
      <c r="AJ519">
        <v>2</v>
      </c>
    </row>
    <row r="520" spans="1:36" x14ac:dyDescent="0.3">
      <c r="A520">
        <v>38</v>
      </c>
      <c r="B520">
        <f t="shared" si="8"/>
        <v>0</v>
      </c>
      <c r="C520" t="s">
        <v>43</v>
      </c>
      <c r="D520" t="s">
        <v>36</v>
      </c>
      <c r="E520">
        <v>243</v>
      </c>
      <c r="F520" t="s">
        <v>37</v>
      </c>
      <c r="G520">
        <v>7</v>
      </c>
      <c r="H520">
        <v>4</v>
      </c>
      <c r="I520" t="s">
        <v>59</v>
      </c>
      <c r="J520">
        <v>1</v>
      </c>
      <c r="K520">
        <v>709</v>
      </c>
      <c r="L520">
        <v>4</v>
      </c>
      <c r="M520" t="s">
        <v>39</v>
      </c>
      <c r="N520">
        <v>46</v>
      </c>
      <c r="O520">
        <v>2</v>
      </c>
      <c r="P520">
        <v>2</v>
      </c>
      <c r="Q520" t="s">
        <v>40</v>
      </c>
      <c r="R520">
        <v>4</v>
      </c>
      <c r="S520" t="s">
        <v>41</v>
      </c>
      <c r="T520">
        <v>4028</v>
      </c>
      <c r="U520">
        <v>7791</v>
      </c>
      <c r="V520">
        <v>0</v>
      </c>
      <c r="W520" t="s">
        <v>42</v>
      </c>
      <c r="X520" t="s">
        <v>43</v>
      </c>
      <c r="Y520">
        <v>20</v>
      </c>
      <c r="Z520">
        <v>4</v>
      </c>
      <c r="AA520">
        <v>1</v>
      </c>
      <c r="AB520">
        <v>80</v>
      </c>
      <c r="AC520">
        <v>0</v>
      </c>
      <c r="AD520">
        <v>8</v>
      </c>
      <c r="AE520">
        <v>2</v>
      </c>
      <c r="AF520">
        <v>3</v>
      </c>
      <c r="AG520">
        <v>7</v>
      </c>
      <c r="AH520">
        <v>7</v>
      </c>
      <c r="AI520">
        <v>0</v>
      </c>
      <c r="AJ520">
        <v>5</v>
      </c>
    </row>
    <row r="521" spans="1:36" x14ac:dyDescent="0.3">
      <c r="A521">
        <v>29</v>
      </c>
      <c r="B521">
        <f t="shared" si="8"/>
        <v>0</v>
      </c>
      <c r="C521" t="s">
        <v>43</v>
      </c>
      <c r="D521" t="s">
        <v>44</v>
      </c>
      <c r="E521">
        <v>806</v>
      </c>
      <c r="F521" t="s">
        <v>45</v>
      </c>
      <c r="G521">
        <v>1</v>
      </c>
      <c r="H521">
        <v>4</v>
      </c>
      <c r="I521" t="s">
        <v>38</v>
      </c>
      <c r="J521">
        <v>1</v>
      </c>
      <c r="K521">
        <v>710</v>
      </c>
      <c r="L521">
        <v>2</v>
      </c>
      <c r="M521" t="s">
        <v>46</v>
      </c>
      <c r="N521">
        <v>76</v>
      </c>
      <c r="O521">
        <v>1</v>
      </c>
      <c r="P521">
        <v>1</v>
      </c>
      <c r="Q521" t="s">
        <v>47</v>
      </c>
      <c r="R521">
        <v>4</v>
      </c>
      <c r="S521" t="s">
        <v>52</v>
      </c>
      <c r="T521">
        <v>2720</v>
      </c>
      <c r="U521">
        <v>18959</v>
      </c>
      <c r="V521">
        <v>1</v>
      </c>
      <c r="W521" t="s">
        <v>42</v>
      </c>
      <c r="X521" t="s">
        <v>43</v>
      </c>
      <c r="Y521">
        <v>18</v>
      </c>
      <c r="Z521">
        <v>3</v>
      </c>
      <c r="AA521">
        <v>4</v>
      </c>
      <c r="AB521">
        <v>80</v>
      </c>
      <c r="AC521">
        <v>1</v>
      </c>
      <c r="AD521">
        <v>10</v>
      </c>
      <c r="AE521">
        <v>5</v>
      </c>
      <c r="AF521">
        <v>3</v>
      </c>
      <c r="AG521">
        <v>10</v>
      </c>
      <c r="AH521">
        <v>7</v>
      </c>
      <c r="AI521">
        <v>2</v>
      </c>
      <c r="AJ521">
        <v>8</v>
      </c>
    </row>
    <row r="522" spans="1:36" x14ac:dyDescent="0.3">
      <c r="A522">
        <v>48</v>
      </c>
      <c r="B522">
        <f t="shared" si="8"/>
        <v>0</v>
      </c>
      <c r="C522" t="s">
        <v>43</v>
      </c>
      <c r="D522" t="s">
        <v>36</v>
      </c>
      <c r="E522">
        <v>817</v>
      </c>
      <c r="F522" t="s">
        <v>37</v>
      </c>
      <c r="G522">
        <v>2</v>
      </c>
      <c r="H522">
        <v>1</v>
      </c>
      <c r="I522" t="s">
        <v>59</v>
      </c>
      <c r="J522">
        <v>1</v>
      </c>
      <c r="K522">
        <v>712</v>
      </c>
      <c r="L522">
        <v>2</v>
      </c>
      <c r="M522" t="s">
        <v>46</v>
      </c>
      <c r="N522">
        <v>56</v>
      </c>
      <c r="O522">
        <v>4</v>
      </c>
      <c r="P522">
        <v>2</v>
      </c>
      <c r="Q522" t="s">
        <v>40</v>
      </c>
      <c r="R522">
        <v>2</v>
      </c>
      <c r="S522" t="s">
        <v>48</v>
      </c>
      <c r="T522">
        <v>8120</v>
      </c>
      <c r="U522">
        <v>18597</v>
      </c>
      <c r="V522">
        <v>3</v>
      </c>
      <c r="W522" t="s">
        <v>42</v>
      </c>
      <c r="X522" t="s">
        <v>43</v>
      </c>
      <c r="Y522">
        <v>12</v>
      </c>
      <c r="Z522">
        <v>3</v>
      </c>
      <c r="AA522">
        <v>4</v>
      </c>
      <c r="AB522">
        <v>80</v>
      </c>
      <c r="AC522">
        <v>0</v>
      </c>
      <c r="AD522">
        <v>12</v>
      </c>
      <c r="AE522">
        <v>3</v>
      </c>
      <c r="AF522">
        <v>3</v>
      </c>
      <c r="AG522">
        <v>2</v>
      </c>
      <c r="AH522">
        <v>2</v>
      </c>
      <c r="AI522">
        <v>2</v>
      </c>
      <c r="AJ522">
        <v>2</v>
      </c>
    </row>
    <row r="523" spans="1:36" x14ac:dyDescent="0.3">
      <c r="A523">
        <v>27</v>
      </c>
      <c r="B523">
        <f t="shared" si="8"/>
        <v>0</v>
      </c>
      <c r="C523" t="s">
        <v>43</v>
      </c>
      <c r="D523" t="s">
        <v>44</v>
      </c>
      <c r="E523">
        <v>1410</v>
      </c>
      <c r="F523" t="s">
        <v>37</v>
      </c>
      <c r="G523">
        <v>3</v>
      </c>
      <c r="H523">
        <v>1</v>
      </c>
      <c r="I523" t="s">
        <v>51</v>
      </c>
      <c r="J523">
        <v>1</v>
      </c>
      <c r="K523">
        <v>714</v>
      </c>
      <c r="L523">
        <v>4</v>
      </c>
      <c r="M523" t="s">
        <v>39</v>
      </c>
      <c r="N523">
        <v>71</v>
      </c>
      <c r="O523">
        <v>4</v>
      </c>
      <c r="P523">
        <v>2</v>
      </c>
      <c r="Q523" t="s">
        <v>40</v>
      </c>
      <c r="R523">
        <v>4</v>
      </c>
      <c r="S523" t="s">
        <v>52</v>
      </c>
      <c r="T523">
        <v>4647</v>
      </c>
      <c r="U523">
        <v>16673</v>
      </c>
      <c r="V523">
        <v>1</v>
      </c>
      <c r="W523" t="s">
        <v>42</v>
      </c>
      <c r="X523" t="s">
        <v>35</v>
      </c>
      <c r="Y523">
        <v>20</v>
      </c>
      <c r="Z523">
        <v>4</v>
      </c>
      <c r="AA523">
        <v>2</v>
      </c>
      <c r="AB523">
        <v>80</v>
      </c>
      <c r="AC523">
        <v>2</v>
      </c>
      <c r="AD523">
        <v>6</v>
      </c>
      <c r="AE523">
        <v>3</v>
      </c>
      <c r="AF523">
        <v>3</v>
      </c>
      <c r="AG523">
        <v>6</v>
      </c>
      <c r="AH523">
        <v>5</v>
      </c>
      <c r="AI523">
        <v>0</v>
      </c>
      <c r="AJ523">
        <v>4</v>
      </c>
    </row>
    <row r="524" spans="1:36" x14ac:dyDescent="0.3">
      <c r="A524">
        <v>37</v>
      </c>
      <c r="B524">
        <f t="shared" si="8"/>
        <v>0</v>
      </c>
      <c r="C524" t="s">
        <v>43</v>
      </c>
      <c r="D524" t="s">
        <v>36</v>
      </c>
      <c r="E524">
        <v>1225</v>
      </c>
      <c r="F524" t="s">
        <v>45</v>
      </c>
      <c r="G524">
        <v>10</v>
      </c>
      <c r="H524">
        <v>2</v>
      </c>
      <c r="I524" t="s">
        <v>38</v>
      </c>
      <c r="J524">
        <v>1</v>
      </c>
      <c r="K524">
        <v>715</v>
      </c>
      <c r="L524">
        <v>4</v>
      </c>
      <c r="M524" t="s">
        <v>46</v>
      </c>
      <c r="N524">
        <v>80</v>
      </c>
      <c r="O524">
        <v>4</v>
      </c>
      <c r="P524">
        <v>1</v>
      </c>
      <c r="Q524" t="s">
        <v>47</v>
      </c>
      <c r="R524">
        <v>4</v>
      </c>
      <c r="S524" t="s">
        <v>41</v>
      </c>
      <c r="T524">
        <v>4680</v>
      </c>
      <c r="U524">
        <v>15232</v>
      </c>
      <c r="V524">
        <v>3</v>
      </c>
      <c r="W524" t="s">
        <v>42</v>
      </c>
      <c r="X524" t="s">
        <v>43</v>
      </c>
      <c r="Y524">
        <v>17</v>
      </c>
      <c r="Z524">
        <v>3</v>
      </c>
      <c r="AA524">
        <v>1</v>
      </c>
      <c r="AB524">
        <v>80</v>
      </c>
      <c r="AC524">
        <v>0</v>
      </c>
      <c r="AD524">
        <v>4</v>
      </c>
      <c r="AE524">
        <v>2</v>
      </c>
      <c r="AF524">
        <v>3</v>
      </c>
      <c r="AG524">
        <v>1</v>
      </c>
      <c r="AH524">
        <v>0</v>
      </c>
      <c r="AI524">
        <v>0</v>
      </c>
      <c r="AJ524">
        <v>0</v>
      </c>
    </row>
    <row r="525" spans="1:36" x14ac:dyDescent="0.3">
      <c r="A525">
        <v>50</v>
      </c>
      <c r="B525">
        <f t="shared" si="8"/>
        <v>0</v>
      </c>
      <c r="C525" t="s">
        <v>43</v>
      </c>
      <c r="D525" t="s">
        <v>36</v>
      </c>
      <c r="E525">
        <v>1207</v>
      </c>
      <c r="F525" t="s">
        <v>45</v>
      </c>
      <c r="G525">
        <v>28</v>
      </c>
      <c r="H525">
        <v>1</v>
      </c>
      <c r="I525" t="s">
        <v>51</v>
      </c>
      <c r="J525">
        <v>1</v>
      </c>
      <c r="K525">
        <v>716</v>
      </c>
      <c r="L525">
        <v>4</v>
      </c>
      <c r="M525" t="s">
        <v>46</v>
      </c>
      <c r="N525">
        <v>74</v>
      </c>
      <c r="O525">
        <v>4</v>
      </c>
      <c r="P525">
        <v>1</v>
      </c>
      <c r="Q525" t="s">
        <v>50</v>
      </c>
      <c r="R525">
        <v>3</v>
      </c>
      <c r="S525" t="s">
        <v>48</v>
      </c>
      <c r="T525">
        <v>3221</v>
      </c>
      <c r="U525">
        <v>3297</v>
      </c>
      <c r="V525">
        <v>1</v>
      </c>
      <c r="W525" t="s">
        <v>42</v>
      </c>
      <c r="X525" t="s">
        <v>35</v>
      </c>
      <c r="Y525">
        <v>11</v>
      </c>
      <c r="Z525">
        <v>3</v>
      </c>
      <c r="AA525">
        <v>3</v>
      </c>
      <c r="AB525">
        <v>80</v>
      </c>
      <c r="AC525">
        <v>3</v>
      </c>
      <c r="AD525">
        <v>20</v>
      </c>
      <c r="AE525">
        <v>3</v>
      </c>
      <c r="AF525">
        <v>3</v>
      </c>
      <c r="AG525">
        <v>20</v>
      </c>
      <c r="AH525">
        <v>8</v>
      </c>
      <c r="AI525">
        <v>3</v>
      </c>
      <c r="AJ525">
        <v>8</v>
      </c>
    </row>
    <row r="526" spans="1:36" x14ac:dyDescent="0.3">
      <c r="A526">
        <v>34</v>
      </c>
      <c r="B526">
        <f t="shared" si="8"/>
        <v>0</v>
      </c>
      <c r="C526" t="s">
        <v>43</v>
      </c>
      <c r="D526" t="s">
        <v>36</v>
      </c>
      <c r="E526">
        <v>1442</v>
      </c>
      <c r="F526" t="s">
        <v>45</v>
      </c>
      <c r="G526">
        <v>9</v>
      </c>
      <c r="H526">
        <v>3</v>
      </c>
      <c r="I526" t="s">
        <v>51</v>
      </c>
      <c r="J526">
        <v>1</v>
      </c>
      <c r="K526">
        <v>717</v>
      </c>
      <c r="L526">
        <v>4</v>
      </c>
      <c r="M526" t="s">
        <v>39</v>
      </c>
      <c r="N526">
        <v>46</v>
      </c>
      <c r="O526">
        <v>2</v>
      </c>
      <c r="P526">
        <v>3</v>
      </c>
      <c r="Q526" t="s">
        <v>54</v>
      </c>
      <c r="R526">
        <v>2</v>
      </c>
      <c r="S526" t="s">
        <v>41</v>
      </c>
      <c r="T526">
        <v>8621</v>
      </c>
      <c r="U526">
        <v>17654</v>
      </c>
      <c r="V526">
        <v>1</v>
      </c>
      <c r="W526" t="s">
        <v>42</v>
      </c>
      <c r="X526" t="s">
        <v>43</v>
      </c>
      <c r="Y526">
        <v>14</v>
      </c>
      <c r="Z526">
        <v>3</v>
      </c>
      <c r="AA526">
        <v>2</v>
      </c>
      <c r="AB526">
        <v>80</v>
      </c>
      <c r="AC526">
        <v>0</v>
      </c>
      <c r="AD526">
        <v>9</v>
      </c>
      <c r="AE526">
        <v>3</v>
      </c>
      <c r="AF526">
        <v>4</v>
      </c>
      <c r="AG526">
        <v>8</v>
      </c>
      <c r="AH526">
        <v>7</v>
      </c>
      <c r="AI526">
        <v>7</v>
      </c>
      <c r="AJ526">
        <v>7</v>
      </c>
    </row>
    <row r="527" spans="1:36" x14ac:dyDescent="0.3">
      <c r="A527">
        <v>24</v>
      </c>
      <c r="B527">
        <f t="shared" si="8"/>
        <v>1</v>
      </c>
      <c r="C527" t="s">
        <v>35</v>
      </c>
      <c r="D527" t="s">
        <v>36</v>
      </c>
      <c r="E527">
        <v>693</v>
      </c>
      <c r="F527" t="s">
        <v>37</v>
      </c>
      <c r="G527">
        <v>3</v>
      </c>
      <c r="H527">
        <v>2</v>
      </c>
      <c r="I527" t="s">
        <v>38</v>
      </c>
      <c r="J527">
        <v>1</v>
      </c>
      <c r="K527">
        <v>720</v>
      </c>
      <c r="L527">
        <v>1</v>
      </c>
      <c r="M527" t="s">
        <v>39</v>
      </c>
      <c r="N527">
        <v>65</v>
      </c>
      <c r="O527">
        <v>3</v>
      </c>
      <c r="P527">
        <v>2</v>
      </c>
      <c r="Q527" t="s">
        <v>40</v>
      </c>
      <c r="R527">
        <v>3</v>
      </c>
      <c r="S527" t="s">
        <v>41</v>
      </c>
      <c r="T527">
        <v>4577</v>
      </c>
      <c r="U527">
        <v>24785</v>
      </c>
      <c r="V527">
        <v>9</v>
      </c>
      <c r="W527" t="s">
        <v>42</v>
      </c>
      <c r="X527" t="s">
        <v>43</v>
      </c>
      <c r="Y527">
        <v>14</v>
      </c>
      <c r="Z527">
        <v>3</v>
      </c>
      <c r="AA527">
        <v>1</v>
      </c>
      <c r="AB527">
        <v>80</v>
      </c>
      <c r="AC527">
        <v>0</v>
      </c>
      <c r="AD527">
        <v>4</v>
      </c>
      <c r="AE527">
        <v>3</v>
      </c>
      <c r="AF527">
        <v>3</v>
      </c>
      <c r="AG527">
        <v>2</v>
      </c>
      <c r="AH527">
        <v>2</v>
      </c>
      <c r="AI527">
        <v>2</v>
      </c>
      <c r="AJ527">
        <v>0</v>
      </c>
    </row>
    <row r="528" spans="1:36" x14ac:dyDescent="0.3">
      <c r="A528">
        <v>39</v>
      </c>
      <c r="B528">
        <f t="shared" si="8"/>
        <v>0</v>
      </c>
      <c r="C528" t="s">
        <v>43</v>
      </c>
      <c r="D528" t="s">
        <v>36</v>
      </c>
      <c r="E528">
        <v>408</v>
      </c>
      <c r="F528" t="s">
        <v>45</v>
      </c>
      <c r="G528">
        <v>2</v>
      </c>
      <c r="H528">
        <v>4</v>
      </c>
      <c r="I528" t="s">
        <v>60</v>
      </c>
      <c r="J528">
        <v>1</v>
      </c>
      <c r="K528">
        <v>721</v>
      </c>
      <c r="L528">
        <v>4</v>
      </c>
      <c r="M528" t="s">
        <v>39</v>
      </c>
      <c r="N528">
        <v>80</v>
      </c>
      <c r="O528">
        <v>2</v>
      </c>
      <c r="P528">
        <v>2</v>
      </c>
      <c r="Q528" t="s">
        <v>54</v>
      </c>
      <c r="R528">
        <v>3</v>
      </c>
      <c r="S528" t="s">
        <v>41</v>
      </c>
      <c r="T528">
        <v>4553</v>
      </c>
      <c r="U528">
        <v>20978</v>
      </c>
      <c r="V528">
        <v>1</v>
      </c>
      <c r="W528" t="s">
        <v>42</v>
      </c>
      <c r="X528" t="s">
        <v>43</v>
      </c>
      <c r="Y528">
        <v>11</v>
      </c>
      <c r="Z528">
        <v>3</v>
      </c>
      <c r="AA528">
        <v>1</v>
      </c>
      <c r="AB528">
        <v>80</v>
      </c>
      <c r="AC528">
        <v>0</v>
      </c>
      <c r="AD528">
        <v>20</v>
      </c>
      <c r="AE528">
        <v>4</v>
      </c>
      <c r="AF528">
        <v>3</v>
      </c>
      <c r="AG528">
        <v>20</v>
      </c>
      <c r="AH528">
        <v>7</v>
      </c>
      <c r="AI528">
        <v>11</v>
      </c>
      <c r="AJ528">
        <v>10</v>
      </c>
    </row>
    <row r="529" spans="1:36" x14ac:dyDescent="0.3">
      <c r="A529">
        <v>32</v>
      </c>
      <c r="B529">
        <f t="shared" si="8"/>
        <v>0</v>
      </c>
      <c r="C529" t="s">
        <v>43</v>
      </c>
      <c r="D529" t="s">
        <v>36</v>
      </c>
      <c r="E529">
        <v>929</v>
      </c>
      <c r="F529" t="s">
        <v>37</v>
      </c>
      <c r="G529">
        <v>10</v>
      </c>
      <c r="H529">
        <v>3</v>
      </c>
      <c r="I529" t="s">
        <v>59</v>
      </c>
      <c r="J529">
        <v>1</v>
      </c>
      <c r="K529">
        <v>722</v>
      </c>
      <c r="L529">
        <v>4</v>
      </c>
      <c r="M529" t="s">
        <v>46</v>
      </c>
      <c r="N529">
        <v>55</v>
      </c>
      <c r="O529">
        <v>3</v>
      </c>
      <c r="P529">
        <v>2</v>
      </c>
      <c r="Q529" t="s">
        <v>40</v>
      </c>
      <c r="R529">
        <v>4</v>
      </c>
      <c r="S529" t="s">
        <v>41</v>
      </c>
      <c r="T529">
        <v>5396</v>
      </c>
      <c r="U529">
        <v>21703</v>
      </c>
      <c r="V529">
        <v>1</v>
      </c>
      <c r="W529" t="s">
        <v>42</v>
      </c>
      <c r="X529" t="s">
        <v>43</v>
      </c>
      <c r="Y529">
        <v>12</v>
      </c>
      <c r="Z529">
        <v>3</v>
      </c>
      <c r="AA529">
        <v>4</v>
      </c>
      <c r="AB529">
        <v>80</v>
      </c>
      <c r="AC529">
        <v>0</v>
      </c>
      <c r="AD529">
        <v>10</v>
      </c>
      <c r="AE529">
        <v>2</v>
      </c>
      <c r="AF529">
        <v>2</v>
      </c>
      <c r="AG529">
        <v>10</v>
      </c>
      <c r="AH529">
        <v>7</v>
      </c>
      <c r="AI529">
        <v>0</v>
      </c>
      <c r="AJ529">
        <v>8</v>
      </c>
    </row>
    <row r="530" spans="1:36" x14ac:dyDescent="0.3">
      <c r="A530">
        <v>50</v>
      </c>
      <c r="B530">
        <f t="shared" si="8"/>
        <v>1</v>
      </c>
      <c r="C530" t="s">
        <v>35</v>
      </c>
      <c r="D530" t="s">
        <v>44</v>
      </c>
      <c r="E530">
        <v>562</v>
      </c>
      <c r="F530" t="s">
        <v>37</v>
      </c>
      <c r="G530">
        <v>8</v>
      </c>
      <c r="H530">
        <v>2</v>
      </c>
      <c r="I530" t="s">
        <v>60</v>
      </c>
      <c r="J530">
        <v>1</v>
      </c>
      <c r="K530">
        <v>723</v>
      </c>
      <c r="L530">
        <v>2</v>
      </c>
      <c r="M530" t="s">
        <v>46</v>
      </c>
      <c r="N530">
        <v>50</v>
      </c>
      <c r="O530">
        <v>3</v>
      </c>
      <c r="P530">
        <v>2</v>
      </c>
      <c r="Q530" t="s">
        <v>40</v>
      </c>
      <c r="R530">
        <v>3</v>
      </c>
      <c r="S530" t="s">
        <v>48</v>
      </c>
      <c r="T530">
        <v>6796</v>
      </c>
      <c r="U530">
        <v>23452</v>
      </c>
      <c r="V530">
        <v>3</v>
      </c>
      <c r="W530" t="s">
        <v>42</v>
      </c>
      <c r="X530" t="s">
        <v>35</v>
      </c>
      <c r="Y530">
        <v>14</v>
      </c>
      <c r="Z530">
        <v>3</v>
      </c>
      <c r="AA530">
        <v>1</v>
      </c>
      <c r="AB530">
        <v>80</v>
      </c>
      <c r="AC530">
        <v>1</v>
      </c>
      <c r="AD530">
        <v>18</v>
      </c>
      <c r="AE530">
        <v>4</v>
      </c>
      <c r="AF530">
        <v>3</v>
      </c>
      <c r="AG530">
        <v>4</v>
      </c>
      <c r="AH530">
        <v>3</v>
      </c>
      <c r="AI530">
        <v>1</v>
      </c>
      <c r="AJ530">
        <v>3</v>
      </c>
    </row>
    <row r="531" spans="1:36" x14ac:dyDescent="0.3">
      <c r="A531">
        <v>38</v>
      </c>
      <c r="B531">
        <f t="shared" si="8"/>
        <v>0</v>
      </c>
      <c r="C531" t="s">
        <v>43</v>
      </c>
      <c r="D531" t="s">
        <v>36</v>
      </c>
      <c r="E531">
        <v>827</v>
      </c>
      <c r="F531" t="s">
        <v>45</v>
      </c>
      <c r="G531">
        <v>1</v>
      </c>
      <c r="H531">
        <v>4</v>
      </c>
      <c r="I531" t="s">
        <v>38</v>
      </c>
      <c r="J531">
        <v>1</v>
      </c>
      <c r="K531">
        <v>724</v>
      </c>
      <c r="L531">
        <v>2</v>
      </c>
      <c r="M531" t="s">
        <v>39</v>
      </c>
      <c r="N531">
        <v>33</v>
      </c>
      <c r="O531">
        <v>4</v>
      </c>
      <c r="P531">
        <v>2</v>
      </c>
      <c r="Q531" t="s">
        <v>54</v>
      </c>
      <c r="R531">
        <v>4</v>
      </c>
      <c r="S531" t="s">
        <v>41</v>
      </c>
      <c r="T531">
        <v>7625</v>
      </c>
      <c r="U531">
        <v>19383</v>
      </c>
      <c r="V531">
        <v>0</v>
      </c>
      <c r="W531" t="s">
        <v>42</v>
      </c>
      <c r="X531" t="s">
        <v>43</v>
      </c>
      <c r="Y531">
        <v>13</v>
      </c>
      <c r="Z531">
        <v>3</v>
      </c>
      <c r="AA531">
        <v>3</v>
      </c>
      <c r="AB531">
        <v>80</v>
      </c>
      <c r="AC531">
        <v>0</v>
      </c>
      <c r="AD531">
        <v>10</v>
      </c>
      <c r="AE531">
        <v>4</v>
      </c>
      <c r="AF531">
        <v>2</v>
      </c>
      <c r="AG531">
        <v>9</v>
      </c>
      <c r="AH531">
        <v>7</v>
      </c>
      <c r="AI531">
        <v>1</v>
      </c>
      <c r="AJ531">
        <v>8</v>
      </c>
    </row>
    <row r="532" spans="1:36" x14ac:dyDescent="0.3">
      <c r="A532">
        <v>27</v>
      </c>
      <c r="B532">
        <f t="shared" si="8"/>
        <v>0</v>
      </c>
      <c r="C532" t="s">
        <v>43</v>
      </c>
      <c r="D532" t="s">
        <v>36</v>
      </c>
      <c r="E532">
        <v>608</v>
      </c>
      <c r="F532" t="s">
        <v>45</v>
      </c>
      <c r="G532">
        <v>1</v>
      </c>
      <c r="H532">
        <v>2</v>
      </c>
      <c r="I532" t="s">
        <v>38</v>
      </c>
      <c r="J532">
        <v>1</v>
      </c>
      <c r="K532">
        <v>725</v>
      </c>
      <c r="L532">
        <v>3</v>
      </c>
      <c r="M532" t="s">
        <v>39</v>
      </c>
      <c r="N532">
        <v>68</v>
      </c>
      <c r="O532">
        <v>3</v>
      </c>
      <c r="P532">
        <v>3</v>
      </c>
      <c r="Q532" t="s">
        <v>53</v>
      </c>
      <c r="R532">
        <v>1</v>
      </c>
      <c r="S532" t="s">
        <v>48</v>
      </c>
      <c r="T532">
        <v>7412</v>
      </c>
      <c r="U532">
        <v>6009</v>
      </c>
      <c r="V532">
        <v>1</v>
      </c>
      <c r="W532" t="s">
        <v>42</v>
      </c>
      <c r="X532" t="s">
        <v>43</v>
      </c>
      <c r="Y532">
        <v>11</v>
      </c>
      <c r="Z532">
        <v>3</v>
      </c>
      <c r="AA532">
        <v>4</v>
      </c>
      <c r="AB532">
        <v>80</v>
      </c>
      <c r="AC532">
        <v>0</v>
      </c>
      <c r="AD532">
        <v>9</v>
      </c>
      <c r="AE532">
        <v>3</v>
      </c>
      <c r="AF532">
        <v>3</v>
      </c>
      <c r="AG532">
        <v>9</v>
      </c>
      <c r="AH532">
        <v>7</v>
      </c>
      <c r="AI532">
        <v>0</v>
      </c>
      <c r="AJ532">
        <v>7</v>
      </c>
    </row>
    <row r="533" spans="1:36" x14ac:dyDescent="0.3">
      <c r="A533">
        <v>32</v>
      </c>
      <c r="B533">
        <f t="shared" si="8"/>
        <v>0</v>
      </c>
      <c r="C533" t="s">
        <v>43</v>
      </c>
      <c r="D533" t="s">
        <v>36</v>
      </c>
      <c r="E533">
        <v>1018</v>
      </c>
      <c r="F533" t="s">
        <v>45</v>
      </c>
      <c r="G533">
        <v>3</v>
      </c>
      <c r="H533">
        <v>2</v>
      </c>
      <c r="I533" t="s">
        <v>38</v>
      </c>
      <c r="J533">
        <v>1</v>
      </c>
      <c r="K533">
        <v>727</v>
      </c>
      <c r="L533">
        <v>3</v>
      </c>
      <c r="M533" t="s">
        <v>39</v>
      </c>
      <c r="N533">
        <v>39</v>
      </c>
      <c r="O533">
        <v>3</v>
      </c>
      <c r="P533">
        <v>3</v>
      </c>
      <c r="Q533" t="s">
        <v>58</v>
      </c>
      <c r="R533">
        <v>4</v>
      </c>
      <c r="S533" t="s">
        <v>41</v>
      </c>
      <c r="T533">
        <v>11159</v>
      </c>
      <c r="U533">
        <v>19373</v>
      </c>
      <c r="V533">
        <v>3</v>
      </c>
      <c r="W533" t="s">
        <v>42</v>
      </c>
      <c r="X533" t="s">
        <v>43</v>
      </c>
      <c r="Y533">
        <v>15</v>
      </c>
      <c r="Z533">
        <v>3</v>
      </c>
      <c r="AA533">
        <v>4</v>
      </c>
      <c r="AB533">
        <v>80</v>
      </c>
      <c r="AC533">
        <v>0</v>
      </c>
      <c r="AD533">
        <v>10</v>
      </c>
      <c r="AE533">
        <v>6</v>
      </c>
      <c r="AF533">
        <v>3</v>
      </c>
      <c r="AG533">
        <v>7</v>
      </c>
      <c r="AH533">
        <v>7</v>
      </c>
      <c r="AI533">
        <v>7</v>
      </c>
      <c r="AJ533">
        <v>7</v>
      </c>
    </row>
    <row r="534" spans="1:36" x14ac:dyDescent="0.3">
      <c r="A534">
        <v>47</v>
      </c>
      <c r="B534">
        <f t="shared" si="8"/>
        <v>0</v>
      </c>
      <c r="C534" t="s">
        <v>43</v>
      </c>
      <c r="D534" t="s">
        <v>36</v>
      </c>
      <c r="E534">
        <v>703</v>
      </c>
      <c r="F534" t="s">
        <v>37</v>
      </c>
      <c r="G534">
        <v>14</v>
      </c>
      <c r="H534">
        <v>4</v>
      </c>
      <c r="I534" t="s">
        <v>59</v>
      </c>
      <c r="J534">
        <v>1</v>
      </c>
      <c r="K534">
        <v>728</v>
      </c>
      <c r="L534">
        <v>4</v>
      </c>
      <c r="M534" t="s">
        <v>46</v>
      </c>
      <c r="N534">
        <v>42</v>
      </c>
      <c r="O534">
        <v>3</v>
      </c>
      <c r="P534">
        <v>2</v>
      </c>
      <c r="Q534" t="s">
        <v>40</v>
      </c>
      <c r="R534">
        <v>1</v>
      </c>
      <c r="S534" t="s">
        <v>41</v>
      </c>
      <c r="T534">
        <v>4960</v>
      </c>
      <c r="U534">
        <v>11825</v>
      </c>
      <c r="V534">
        <v>2</v>
      </c>
      <c r="W534" t="s">
        <v>42</v>
      </c>
      <c r="X534" t="s">
        <v>43</v>
      </c>
      <c r="Y534">
        <v>12</v>
      </c>
      <c r="Z534">
        <v>3</v>
      </c>
      <c r="AA534">
        <v>4</v>
      </c>
      <c r="AB534">
        <v>80</v>
      </c>
      <c r="AC534">
        <v>0</v>
      </c>
      <c r="AD534">
        <v>20</v>
      </c>
      <c r="AE534">
        <v>2</v>
      </c>
      <c r="AF534">
        <v>3</v>
      </c>
      <c r="AG534">
        <v>7</v>
      </c>
      <c r="AH534">
        <v>7</v>
      </c>
      <c r="AI534">
        <v>1</v>
      </c>
      <c r="AJ534">
        <v>7</v>
      </c>
    </row>
    <row r="535" spans="1:36" x14ac:dyDescent="0.3">
      <c r="A535">
        <v>40</v>
      </c>
      <c r="B535">
        <f t="shared" si="8"/>
        <v>0</v>
      </c>
      <c r="C535" t="s">
        <v>43</v>
      </c>
      <c r="D535" t="s">
        <v>44</v>
      </c>
      <c r="E535">
        <v>580</v>
      </c>
      <c r="F535" t="s">
        <v>37</v>
      </c>
      <c r="G535">
        <v>5</v>
      </c>
      <c r="H535">
        <v>4</v>
      </c>
      <c r="I535" t="s">
        <v>38</v>
      </c>
      <c r="J535">
        <v>1</v>
      </c>
      <c r="K535">
        <v>729</v>
      </c>
      <c r="L535">
        <v>4</v>
      </c>
      <c r="M535" t="s">
        <v>46</v>
      </c>
      <c r="N535">
        <v>48</v>
      </c>
      <c r="O535">
        <v>2</v>
      </c>
      <c r="P535">
        <v>3</v>
      </c>
      <c r="Q535" t="s">
        <v>40</v>
      </c>
      <c r="R535">
        <v>1</v>
      </c>
      <c r="S535" t="s">
        <v>48</v>
      </c>
      <c r="T535">
        <v>10475</v>
      </c>
      <c r="U535">
        <v>23772</v>
      </c>
      <c r="V535">
        <v>5</v>
      </c>
      <c r="W535" t="s">
        <v>42</v>
      </c>
      <c r="X535" t="s">
        <v>35</v>
      </c>
      <c r="Y535">
        <v>21</v>
      </c>
      <c r="Z535">
        <v>4</v>
      </c>
      <c r="AA535">
        <v>3</v>
      </c>
      <c r="AB535">
        <v>80</v>
      </c>
      <c r="AC535">
        <v>1</v>
      </c>
      <c r="AD535">
        <v>20</v>
      </c>
      <c r="AE535">
        <v>2</v>
      </c>
      <c r="AF535">
        <v>3</v>
      </c>
      <c r="AG535">
        <v>18</v>
      </c>
      <c r="AH535">
        <v>13</v>
      </c>
      <c r="AI535">
        <v>1</v>
      </c>
      <c r="AJ535">
        <v>12</v>
      </c>
    </row>
    <row r="536" spans="1:36" x14ac:dyDescent="0.3">
      <c r="A536">
        <v>53</v>
      </c>
      <c r="B536">
        <f t="shared" si="8"/>
        <v>0</v>
      </c>
      <c r="C536" t="s">
        <v>43</v>
      </c>
      <c r="D536" t="s">
        <v>36</v>
      </c>
      <c r="E536">
        <v>970</v>
      </c>
      <c r="F536" t="s">
        <v>45</v>
      </c>
      <c r="G536">
        <v>7</v>
      </c>
      <c r="H536">
        <v>3</v>
      </c>
      <c r="I536" t="s">
        <v>38</v>
      </c>
      <c r="J536">
        <v>1</v>
      </c>
      <c r="K536">
        <v>730</v>
      </c>
      <c r="L536">
        <v>3</v>
      </c>
      <c r="M536" t="s">
        <v>46</v>
      </c>
      <c r="N536">
        <v>59</v>
      </c>
      <c r="O536">
        <v>4</v>
      </c>
      <c r="P536">
        <v>4</v>
      </c>
      <c r="Q536" t="s">
        <v>58</v>
      </c>
      <c r="R536">
        <v>3</v>
      </c>
      <c r="S536" t="s">
        <v>48</v>
      </c>
      <c r="T536">
        <v>14814</v>
      </c>
      <c r="U536">
        <v>13514</v>
      </c>
      <c r="V536">
        <v>3</v>
      </c>
      <c r="W536" t="s">
        <v>42</v>
      </c>
      <c r="X536" t="s">
        <v>43</v>
      </c>
      <c r="Y536">
        <v>19</v>
      </c>
      <c r="Z536">
        <v>3</v>
      </c>
      <c r="AA536">
        <v>3</v>
      </c>
      <c r="AB536">
        <v>80</v>
      </c>
      <c r="AC536">
        <v>0</v>
      </c>
      <c r="AD536">
        <v>32</v>
      </c>
      <c r="AE536">
        <v>3</v>
      </c>
      <c r="AF536">
        <v>3</v>
      </c>
      <c r="AG536">
        <v>5</v>
      </c>
      <c r="AH536">
        <v>1</v>
      </c>
      <c r="AI536">
        <v>1</v>
      </c>
      <c r="AJ536">
        <v>3</v>
      </c>
    </row>
    <row r="537" spans="1:36" x14ac:dyDescent="0.3">
      <c r="A537">
        <v>41</v>
      </c>
      <c r="B537">
        <f t="shared" si="8"/>
        <v>0</v>
      </c>
      <c r="C537" t="s">
        <v>43</v>
      </c>
      <c r="D537" t="s">
        <v>36</v>
      </c>
      <c r="E537">
        <v>427</v>
      </c>
      <c r="F537" t="s">
        <v>61</v>
      </c>
      <c r="G537">
        <v>10</v>
      </c>
      <c r="H537">
        <v>4</v>
      </c>
      <c r="I537" t="s">
        <v>61</v>
      </c>
      <c r="J537">
        <v>1</v>
      </c>
      <c r="K537">
        <v>731</v>
      </c>
      <c r="L537">
        <v>2</v>
      </c>
      <c r="M537" t="s">
        <v>46</v>
      </c>
      <c r="N537">
        <v>73</v>
      </c>
      <c r="O537">
        <v>2</v>
      </c>
      <c r="P537">
        <v>5</v>
      </c>
      <c r="Q537" t="s">
        <v>56</v>
      </c>
      <c r="R537">
        <v>4</v>
      </c>
      <c r="S537" t="s">
        <v>52</v>
      </c>
      <c r="T537">
        <v>19141</v>
      </c>
      <c r="U537">
        <v>8861</v>
      </c>
      <c r="V537">
        <v>3</v>
      </c>
      <c r="W537" t="s">
        <v>42</v>
      </c>
      <c r="X537" t="s">
        <v>43</v>
      </c>
      <c r="Y537">
        <v>15</v>
      </c>
      <c r="Z537">
        <v>3</v>
      </c>
      <c r="AA537">
        <v>2</v>
      </c>
      <c r="AB537">
        <v>80</v>
      </c>
      <c r="AC537">
        <v>3</v>
      </c>
      <c r="AD537">
        <v>23</v>
      </c>
      <c r="AE537">
        <v>2</v>
      </c>
      <c r="AF537">
        <v>2</v>
      </c>
      <c r="AG537">
        <v>21</v>
      </c>
      <c r="AH537">
        <v>6</v>
      </c>
      <c r="AI537">
        <v>12</v>
      </c>
      <c r="AJ537">
        <v>6</v>
      </c>
    </row>
    <row r="538" spans="1:36" x14ac:dyDescent="0.3">
      <c r="A538">
        <v>60</v>
      </c>
      <c r="B538">
        <f t="shared" si="8"/>
        <v>0</v>
      </c>
      <c r="C538" t="s">
        <v>43</v>
      </c>
      <c r="D538" t="s">
        <v>36</v>
      </c>
      <c r="E538">
        <v>1179</v>
      </c>
      <c r="F538" t="s">
        <v>37</v>
      </c>
      <c r="G538">
        <v>16</v>
      </c>
      <c r="H538">
        <v>4</v>
      </c>
      <c r="I538" t="s">
        <v>59</v>
      </c>
      <c r="J538">
        <v>1</v>
      </c>
      <c r="K538">
        <v>732</v>
      </c>
      <c r="L538">
        <v>1</v>
      </c>
      <c r="M538" t="s">
        <v>46</v>
      </c>
      <c r="N538">
        <v>84</v>
      </c>
      <c r="O538">
        <v>3</v>
      </c>
      <c r="P538">
        <v>2</v>
      </c>
      <c r="Q538" t="s">
        <v>40</v>
      </c>
      <c r="R538">
        <v>1</v>
      </c>
      <c r="S538" t="s">
        <v>41</v>
      </c>
      <c r="T538">
        <v>5405</v>
      </c>
      <c r="U538">
        <v>11924</v>
      </c>
      <c r="V538">
        <v>8</v>
      </c>
      <c r="W538" t="s">
        <v>42</v>
      </c>
      <c r="X538" t="s">
        <v>43</v>
      </c>
      <c r="Y538">
        <v>14</v>
      </c>
      <c r="Z538">
        <v>3</v>
      </c>
      <c r="AA538">
        <v>4</v>
      </c>
      <c r="AB538">
        <v>80</v>
      </c>
      <c r="AC538">
        <v>0</v>
      </c>
      <c r="AD538">
        <v>10</v>
      </c>
      <c r="AE538">
        <v>1</v>
      </c>
      <c r="AF538">
        <v>3</v>
      </c>
      <c r="AG538">
        <v>2</v>
      </c>
      <c r="AH538">
        <v>2</v>
      </c>
      <c r="AI538">
        <v>2</v>
      </c>
      <c r="AJ538">
        <v>2</v>
      </c>
    </row>
    <row r="539" spans="1:36" x14ac:dyDescent="0.3">
      <c r="A539">
        <v>27</v>
      </c>
      <c r="B539">
        <f t="shared" si="8"/>
        <v>0</v>
      </c>
      <c r="C539" t="s">
        <v>43</v>
      </c>
      <c r="D539" t="s">
        <v>44</v>
      </c>
      <c r="E539">
        <v>294</v>
      </c>
      <c r="F539" t="s">
        <v>45</v>
      </c>
      <c r="G539">
        <v>10</v>
      </c>
      <c r="H539">
        <v>2</v>
      </c>
      <c r="I539" t="s">
        <v>38</v>
      </c>
      <c r="J539">
        <v>1</v>
      </c>
      <c r="K539">
        <v>733</v>
      </c>
      <c r="L539">
        <v>4</v>
      </c>
      <c r="M539" t="s">
        <v>46</v>
      </c>
      <c r="N539">
        <v>32</v>
      </c>
      <c r="O539">
        <v>3</v>
      </c>
      <c r="P539">
        <v>3</v>
      </c>
      <c r="Q539" t="s">
        <v>53</v>
      </c>
      <c r="R539">
        <v>1</v>
      </c>
      <c r="S539" t="s">
        <v>52</v>
      </c>
      <c r="T539">
        <v>8793</v>
      </c>
      <c r="U539">
        <v>4809</v>
      </c>
      <c r="V539">
        <v>1</v>
      </c>
      <c r="W539" t="s">
        <v>42</v>
      </c>
      <c r="X539" t="s">
        <v>43</v>
      </c>
      <c r="Y539">
        <v>21</v>
      </c>
      <c r="Z539">
        <v>4</v>
      </c>
      <c r="AA539">
        <v>3</v>
      </c>
      <c r="AB539">
        <v>80</v>
      </c>
      <c r="AC539">
        <v>2</v>
      </c>
      <c r="AD539">
        <v>9</v>
      </c>
      <c r="AE539">
        <v>4</v>
      </c>
      <c r="AF539">
        <v>2</v>
      </c>
      <c r="AG539">
        <v>9</v>
      </c>
      <c r="AH539">
        <v>7</v>
      </c>
      <c r="AI539">
        <v>1</v>
      </c>
      <c r="AJ539">
        <v>7</v>
      </c>
    </row>
    <row r="540" spans="1:36" x14ac:dyDescent="0.3">
      <c r="A540">
        <v>41</v>
      </c>
      <c r="B540">
        <f t="shared" si="8"/>
        <v>0</v>
      </c>
      <c r="C540" t="s">
        <v>43</v>
      </c>
      <c r="D540" t="s">
        <v>36</v>
      </c>
      <c r="E540">
        <v>314</v>
      </c>
      <c r="F540" t="s">
        <v>61</v>
      </c>
      <c r="G540">
        <v>1</v>
      </c>
      <c r="H540">
        <v>3</v>
      </c>
      <c r="I540" t="s">
        <v>61</v>
      </c>
      <c r="J540">
        <v>1</v>
      </c>
      <c r="K540">
        <v>734</v>
      </c>
      <c r="L540">
        <v>4</v>
      </c>
      <c r="M540" t="s">
        <v>46</v>
      </c>
      <c r="N540">
        <v>59</v>
      </c>
      <c r="O540">
        <v>2</v>
      </c>
      <c r="P540">
        <v>5</v>
      </c>
      <c r="Q540" t="s">
        <v>56</v>
      </c>
      <c r="R540">
        <v>3</v>
      </c>
      <c r="S540" t="s">
        <v>48</v>
      </c>
      <c r="T540">
        <v>19189</v>
      </c>
      <c r="U540">
        <v>19562</v>
      </c>
      <c r="V540">
        <v>1</v>
      </c>
      <c r="W540" t="s">
        <v>42</v>
      </c>
      <c r="X540" t="s">
        <v>43</v>
      </c>
      <c r="Y540">
        <v>12</v>
      </c>
      <c r="Z540">
        <v>3</v>
      </c>
      <c r="AA540">
        <v>2</v>
      </c>
      <c r="AB540">
        <v>80</v>
      </c>
      <c r="AC540">
        <v>1</v>
      </c>
      <c r="AD540">
        <v>22</v>
      </c>
      <c r="AE540">
        <v>3</v>
      </c>
      <c r="AF540">
        <v>3</v>
      </c>
      <c r="AG540">
        <v>22</v>
      </c>
      <c r="AH540">
        <v>7</v>
      </c>
      <c r="AI540">
        <v>2</v>
      </c>
      <c r="AJ540">
        <v>10</v>
      </c>
    </row>
    <row r="541" spans="1:36" x14ac:dyDescent="0.3">
      <c r="A541">
        <v>50</v>
      </c>
      <c r="B541">
        <f t="shared" si="8"/>
        <v>0</v>
      </c>
      <c r="C541" t="s">
        <v>43</v>
      </c>
      <c r="D541" t="s">
        <v>36</v>
      </c>
      <c r="E541">
        <v>316</v>
      </c>
      <c r="F541" t="s">
        <v>37</v>
      </c>
      <c r="G541">
        <v>8</v>
      </c>
      <c r="H541">
        <v>4</v>
      </c>
      <c r="I541" t="s">
        <v>59</v>
      </c>
      <c r="J541">
        <v>1</v>
      </c>
      <c r="K541">
        <v>738</v>
      </c>
      <c r="L541">
        <v>4</v>
      </c>
      <c r="M541" t="s">
        <v>46</v>
      </c>
      <c r="N541">
        <v>54</v>
      </c>
      <c r="O541">
        <v>3</v>
      </c>
      <c r="P541">
        <v>1</v>
      </c>
      <c r="Q541" t="s">
        <v>57</v>
      </c>
      <c r="R541">
        <v>2</v>
      </c>
      <c r="S541" t="s">
        <v>48</v>
      </c>
      <c r="T541">
        <v>3875</v>
      </c>
      <c r="U541">
        <v>9983</v>
      </c>
      <c r="V541">
        <v>7</v>
      </c>
      <c r="W541" t="s">
        <v>42</v>
      </c>
      <c r="X541" t="s">
        <v>43</v>
      </c>
      <c r="Y541">
        <v>15</v>
      </c>
      <c r="Z541">
        <v>3</v>
      </c>
      <c r="AA541">
        <v>4</v>
      </c>
      <c r="AB541">
        <v>80</v>
      </c>
      <c r="AC541">
        <v>1</v>
      </c>
      <c r="AD541">
        <v>4</v>
      </c>
      <c r="AE541">
        <v>2</v>
      </c>
      <c r="AF541">
        <v>3</v>
      </c>
      <c r="AG541">
        <v>2</v>
      </c>
      <c r="AH541">
        <v>2</v>
      </c>
      <c r="AI541">
        <v>2</v>
      </c>
      <c r="AJ541">
        <v>2</v>
      </c>
    </row>
    <row r="542" spans="1:36" x14ac:dyDescent="0.3">
      <c r="A542">
        <v>28</v>
      </c>
      <c r="B542">
        <f t="shared" si="8"/>
        <v>1</v>
      </c>
      <c r="C542" t="s">
        <v>35</v>
      </c>
      <c r="D542" t="s">
        <v>36</v>
      </c>
      <c r="E542">
        <v>654</v>
      </c>
      <c r="F542" t="s">
        <v>45</v>
      </c>
      <c r="G542">
        <v>1</v>
      </c>
      <c r="H542">
        <v>2</v>
      </c>
      <c r="I542" t="s">
        <v>38</v>
      </c>
      <c r="J542">
        <v>1</v>
      </c>
      <c r="K542">
        <v>741</v>
      </c>
      <c r="L542">
        <v>1</v>
      </c>
      <c r="M542" t="s">
        <v>39</v>
      </c>
      <c r="N542">
        <v>67</v>
      </c>
      <c r="O542">
        <v>1</v>
      </c>
      <c r="P542">
        <v>1</v>
      </c>
      <c r="Q542" t="s">
        <v>47</v>
      </c>
      <c r="R542">
        <v>2</v>
      </c>
      <c r="S542" t="s">
        <v>41</v>
      </c>
      <c r="T542">
        <v>2216</v>
      </c>
      <c r="U542">
        <v>3872</v>
      </c>
      <c r="V542">
        <v>7</v>
      </c>
      <c r="W542" t="s">
        <v>42</v>
      </c>
      <c r="X542" t="s">
        <v>35</v>
      </c>
      <c r="Y542">
        <v>13</v>
      </c>
      <c r="Z542">
        <v>3</v>
      </c>
      <c r="AA542">
        <v>4</v>
      </c>
      <c r="AB542">
        <v>80</v>
      </c>
      <c r="AC542">
        <v>0</v>
      </c>
      <c r="AD542">
        <v>10</v>
      </c>
      <c r="AE542">
        <v>4</v>
      </c>
      <c r="AF542">
        <v>3</v>
      </c>
      <c r="AG542">
        <v>7</v>
      </c>
      <c r="AH542">
        <v>7</v>
      </c>
      <c r="AI542">
        <v>3</v>
      </c>
      <c r="AJ542">
        <v>7</v>
      </c>
    </row>
    <row r="543" spans="1:36" x14ac:dyDescent="0.3">
      <c r="A543">
        <v>36</v>
      </c>
      <c r="B543">
        <f t="shared" si="8"/>
        <v>0</v>
      </c>
      <c r="C543" t="s">
        <v>43</v>
      </c>
      <c r="D543" t="s">
        <v>55</v>
      </c>
      <c r="E543">
        <v>427</v>
      </c>
      <c r="F543" t="s">
        <v>45</v>
      </c>
      <c r="G543">
        <v>8</v>
      </c>
      <c r="H543">
        <v>3</v>
      </c>
      <c r="I543" t="s">
        <v>38</v>
      </c>
      <c r="J543">
        <v>1</v>
      </c>
      <c r="K543">
        <v>742</v>
      </c>
      <c r="L543">
        <v>1</v>
      </c>
      <c r="M543" t="s">
        <v>39</v>
      </c>
      <c r="N543">
        <v>63</v>
      </c>
      <c r="O543">
        <v>4</v>
      </c>
      <c r="P543">
        <v>3</v>
      </c>
      <c r="Q543" t="s">
        <v>58</v>
      </c>
      <c r="R543">
        <v>1</v>
      </c>
      <c r="S543" t="s">
        <v>48</v>
      </c>
      <c r="T543">
        <v>11713</v>
      </c>
      <c r="U543">
        <v>20335</v>
      </c>
      <c r="V543">
        <v>9</v>
      </c>
      <c r="W543" t="s">
        <v>42</v>
      </c>
      <c r="X543" t="s">
        <v>43</v>
      </c>
      <c r="Y543">
        <v>14</v>
      </c>
      <c r="Z543">
        <v>3</v>
      </c>
      <c r="AA543">
        <v>1</v>
      </c>
      <c r="AB543">
        <v>80</v>
      </c>
      <c r="AC543">
        <v>1</v>
      </c>
      <c r="AD543">
        <v>10</v>
      </c>
      <c r="AE543">
        <v>2</v>
      </c>
      <c r="AF543">
        <v>3</v>
      </c>
      <c r="AG543">
        <v>8</v>
      </c>
      <c r="AH543">
        <v>7</v>
      </c>
      <c r="AI543">
        <v>0</v>
      </c>
      <c r="AJ543">
        <v>5</v>
      </c>
    </row>
    <row r="544" spans="1:36" x14ac:dyDescent="0.3">
      <c r="A544">
        <v>38</v>
      </c>
      <c r="B544">
        <f t="shared" si="8"/>
        <v>0</v>
      </c>
      <c r="C544" t="s">
        <v>43</v>
      </c>
      <c r="D544" t="s">
        <v>36</v>
      </c>
      <c r="E544">
        <v>168</v>
      </c>
      <c r="F544" t="s">
        <v>45</v>
      </c>
      <c r="G544">
        <v>1</v>
      </c>
      <c r="H544">
        <v>3</v>
      </c>
      <c r="I544" t="s">
        <v>38</v>
      </c>
      <c r="J544">
        <v>1</v>
      </c>
      <c r="K544">
        <v>743</v>
      </c>
      <c r="L544">
        <v>3</v>
      </c>
      <c r="M544" t="s">
        <v>39</v>
      </c>
      <c r="N544">
        <v>81</v>
      </c>
      <c r="O544">
        <v>3</v>
      </c>
      <c r="P544">
        <v>3</v>
      </c>
      <c r="Q544" t="s">
        <v>53</v>
      </c>
      <c r="R544">
        <v>3</v>
      </c>
      <c r="S544" t="s">
        <v>41</v>
      </c>
      <c r="T544">
        <v>7861</v>
      </c>
      <c r="U544">
        <v>15397</v>
      </c>
      <c r="V544">
        <v>4</v>
      </c>
      <c r="W544" t="s">
        <v>42</v>
      </c>
      <c r="X544" t="s">
        <v>35</v>
      </c>
      <c r="Y544">
        <v>14</v>
      </c>
      <c r="Z544">
        <v>3</v>
      </c>
      <c r="AA544">
        <v>4</v>
      </c>
      <c r="AB544">
        <v>80</v>
      </c>
      <c r="AC544">
        <v>0</v>
      </c>
      <c r="AD544">
        <v>10</v>
      </c>
      <c r="AE544">
        <v>4</v>
      </c>
      <c r="AF544">
        <v>4</v>
      </c>
      <c r="AG544">
        <v>1</v>
      </c>
      <c r="AH544">
        <v>0</v>
      </c>
      <c r="AI544">
        <v>0</v>
      </c>
      <c r="AJ544">
        <v>0</v>
      </c>
    </row>
    <row r="545" spans="1:36" x14ac:dyDescent="0.3">
      <c r="A545">
        <v>44</v>
      </c>
      <c r="B545">
        <f t="shared" si="8"/>
        <v>0</v>
      </c>
      <c r="C545" t="s">
        <v>43</v>
      </c>
      <c r="D545" t="s">
        <v>55</v>
      </c>
      <c r="E545">
        <v>381</v>
      </c>
      <c r="F545" t="s">
        <v>45</v>
      </c>
      <c r="G545">
        <v>24</v>
      </c>
      <c r="H545">
        <v>3</v>
      </c>
      <c r="I545" t="s">
        <v>51</v>
      </c>
      <c r="J545">
        <v>1</v>
      </c>
      <c r="K545">
        <v>744</v>
      </c>
      <c r="L545">
        <v>1</v>
      </c>
      <c r="M545" t="s">
        <v>46</v>
      </c>
      <c r="N545">
        <v>49</v>
      </c>
      <c r="O545">
        <v>1</v>
      </c>
      <c r="P545">
        <v>1</v>
      </c>
      <c r="Q545" t="s">
        <v>50</v>
      </c>
      <c r="R545">
        <v>3</v>
      </c>
      <c r="S545" t="s">
        <v>41</v>
      </c>
      <c r="T545">
        <v>3708</v>
      </c>
      <c r="U545">
        <v>2104</v>
      </c>
      <c r="V545">
        <v>2</v>
      </c>
      <c r="W545" t="s">
        <v>42</v>
      </c>
      <c r="X545" t="s">
        <v>43</v>
      </c>
      <c r="Y545">
        <v>14</v>
      </c>
      <c r="Z545">
        <v>3</v>
      </c>
      <c r="AA545">
        <v>3</v>
      </c>
      <c r="AB545">
        <v>80</v>
      </c>
      <c r="AC545">
        <v>0</v>
      </c>
      <c r="AD545">
        <v>9</v>
      </c>
      <c r="AE545">
        <v>5</v>
      </c>
      <c r="AF545">
        <v>3</v>
      </c>
      <c r="AG545">
        <v>5</v>
      </c>
      <c r="AH545">
        <v>2</v>
      </c>
      <c r="AI545">
        <v>1</v>
      </c>
      <c r="AJ545">
        <v>4</v>
      </c>
    </row>
    <row r="546" spans="1:36" x14ac:dyDescent="0.3">
      <c r="A546">
        <v>47</v>
      </c>
      <c r="B546">
        <f t="shared" si="8"/>
        <v>0</v>
      </c>
      <c r="C546" t="s">
        <v>43</v>
      </c>
      <c r="D546" t="s">
        <v>44</v>
      </c>
      <c r="E546">
        <v>217</v>
      </c>
      <c r="F546" t="s">
        <v>37</v>
      </c>
      <c r="G546">
        <v>3</v>
      </c>
      <c r="H546">
        <v>3</v>
      </c>
      <c r="I546" t="s">
        <v>51</v>
      </c>
      <c r="J546">
        <v>1</v>
      </c>
      <c r="K546">
        <v>746</v>
      </c>
      <c r="L546">
        <v>4</v>
      </c>
      <c r="M546" t="s">
        <v>39</v>
      </c>
      <c r="N546">
        <v>49</v>
      </c>
      <c r="O546">
        <v>3</v>
      </c>
      <c r="P546">
        <v>4</v>
      </c>
      <c r="Q546" t="s">
        <v>40</v>
      </c>
      <c r="R546">
        <v>3</v>
      </c>
      <c r="S546" t="s">
        <v>52</v>
      </c>
      <c r="T546">
        <v>13770</v>
      </c>
      <c r="U546">
        <v>10225</v>
      </c>
      <c r="V546">
        <v>9</v>
      </c>
      <c r="W546" t="s">
        <v>42</v>
      </c>
      <c r="X546" t="s">
        <v>35</v>
      </c>
      <c r="Y546">
        <v>12</v>
      </c>
      <c r="Z546">
        <v>3</v>
      </c>
      <c r="AA546">
        <v>4</v>
      </c>
      <c r="AB546">
        <v>80</v>
      </c>
      <c r="AC546">
        <v>2</v>
      </c>
      <c r="AD546">
        <v>28</v>
      </c>
      <c r="AE546">
        <v>2</v>
      </c>
      <c r="AF546">
        <v>2</v>
      </c>
      <c r="AG546">
        <v>22</v>
      </c>
      <c r="AH546">
        <v>2</v>
      </c>
      <c r="AI546">
        <v>11</v>
      </c>
      <c r="AJ546">
        <v>13</v>
      </c>
    </row>
    <row r="547" spans="1:36" x14ac:dyDescent="0.3">
      <c r="A547">
        <v>30</v>
      </c>
      <c r="B547">
        <f t="shared" si="8"/>
        <v>0</v>
      </c>
      <c r="C547" t="s">
        <v>43</v>
      </c>
      <c r="D547" t="s">
        <v>36</v>
      </c>
      <c r="E547">
        <v>501</v>
      </c>
      <c r="F547" t="s">
        <v>37</v>
      </c>
      <c r="G547">
        <v>27</v>
      </c>
      <c r="H547">
        <v>5</v>
      </c>
      <c r="I547" t="s">
        <v>59</v>
      </c>
      <c r="J547">
        <v>1</v>
      </c>
      <c r="K547">
        <v>747</v>
      </c>
      <c r="L547">
        <v>3</v>
      </c>
      <c r="M547" t="s">
        <v>46</v>
      </c>
      <c r="N547">
        <v>99</v>
      </c>
      <c r="O547">
        <v>3</v>
      </c>
      <c r="P547">
        <v>2</v>
      </c>
      <c r="Q547" t="s">
        <v>40</v>
      </c>
      <c r="R547">
        <v>4</v>
      </c>
      <c r="S547" t="s">
        <v>52</v>
      </c>
      <c r="T547">
        <v>5304</v>
      </c>
      <c r="U547">
        <v>25275</v>
      </c>
      <c r="V547">
        <v>7</v>
      </c>
      <c r="W547" t="s">
        <v>42</v>
      </c>
      <c r="X547" t="s">
        <v>43</v>
      </c>
      <c r="Y547">
        <v>23</v>
      </c>
      <c r="Z547">
        <v>4</v>
      </c>
      <c r="AA547">
        <v>4</v>
      </c>
      <c r="AB547">
        <v>80</v>
      </c>
      <c r="AC547">
        <v>1</v>
      </c>
      <c r="AD547">
        <v>10</v>
      </c>
      <c r="AE547">
        <v>2</v>
      </c>
      <c r="AF547">
        <v>2</v>
      </c>
      <c r="AG547">
        <v>8</v>
      </c>
      <c r="AH547">
        <v>7</v>
      </c>
      <c r="AI547">
        <v>7</v>
      </c>
      <c r="AJ547">
        <v>7</v>
      </c>
    </row>
    <row r="548" spans="1:36" x14ac:dyDescent="0.3">
      <c r="A548">
        <v>29</v>
      </c>
      <c r="B548">
        <f t="shared" si="8"/>
        <v>0</v>
      </c>
      <c r="C548" t="s">
        <v>43</v>
      </c>
      <c r="D548" t="s">
        <v>36</v>
      </c>
      <c r="E548">
        <v>1396</v>
      </c>
      <c r="F548" t="s">
        <v>37</v>
      </c>
      <c r="G548">
        <v>10</v>
      </c>
      <c r="H548">
        <v>3</v>
      </c>
      <c r="I548" t="s">
        <v>38</v>
      </c>
      <c r="J548">
        <v>1</v>
      </c>
      <c r="K548">
        <v>749</v>
      </c>
      <c r="L548">
        <v>3</v>
      </c>
      <c r="M548" t="s">
        <v>46</v>
      </c>
      <c r="N548">
        <v>99</v>
      </c>
      <c r="O548">
        <v>3</v>
      </c>
      <c r="P548">
        <v>1</v>
      </c>
      <c r="Q548" t="s">
        <v>57</v>
      </c>
      <c r="R548">
        <v>3</v>
      </c>
      <c r="S548" t="s">
        <v>41</v>
      </c>
      <c r="T548">
        <v>2642</v>
      </c>
      <c r="U548">
        <v>2755</v>
      </c>
      <c r="V548">
        <v>1</v>
      </c>
      <c r="W548" t="s">
        <v>42</v>
      </c>
      <c r="X548" t="s">
        <v>43</v>
      </c>
      <c r="Y548">
        <v>11</v>
      </c>
      <c r="Z548">
        <v>3</v>
      </c>
      <c r="AA548">
        <v>3</v>
      </c>
      <c r="AB548">
        <v>80</v>
      </c>
      <c r="AC548">
        <v>0</v>
      </c>
      <c r="AD548">
        <v>1</v>
      </c>
      <c r="AE548">
        <v>6</v>
      </c>
      <c r="AF548">
        <v>3</v>
      </c>
      <c r="AG548">
        <v>1</v>
      </c>
      <c r="AH548">
        <v>0</v>
      </c>
      <c r="AI548">
        <v>0</v>
      </c>
      <c r="AJ548">
        <v>0</v>
      </c>
    </row>
    <row r="549" spans="1:36" x14ac:dyDescent="0.3">
      <c r="A549">
        <v>42</v>
      </c>
      <c r="B549">
        <f t="shared" si="8"/>
        <v>1</v>
      </c>
      <c r="C549" t="s">
        <v>35</v>
      </c>
      <c r="D549" t="s">
        <v>44</v>
      </c>
      <c r="E549">
        <v>933</v>
      </c>
      <c r="F549" t="s">
        <v>45</v>
      </c>
      <c r="G549">
        <v>19</v>
      </c>
      <c r="H549">
        <v>3</v>
      </c>
      <c r="I549" t="s">
        <v>51</v>
      </c>
      <c r="J549">
        <v>1</v>
      </c>
      <c r="K549">
        <v>752</v>
      </c>
      <c r="L549">
        <v>3</v>
      </c>
      <c r="M549" t="s">
        <v>46</v>
      </c>
      <c r="N549">
        <v>57</v>
      </c>
      <c r="O549">
        <v>4</v>
      </c>
      <c r="P549">
        <v>1</v>
      </c>
      <c r="Q549" t="s">
        <v>47</v>
      </c>
      <c r="R549">
        <v>3</v>
      </c>
      <c r="S549" t="s">
        <v>52</v>
      </c>
      <c r="T549">
        <v>2759</v>
      </c>
      <c r="U549">
        <v>20366</v>
      </c>
      <c r="V549">
        <v>6</v>
      </c>
      <c r="W549" t="s">
        <v>42</v>
      </c>
      <c r="X549" t="s">
        <v>35</v>
      </c>
      <c r="Y549">
        <v>12</v>
      </c>
      <c r="Z549">
        <v>3</v>
      </c>
      <c r="AA549">
        <v>4</v>
      </c>
      <c r="AB549">
        <v>80</v>
      </c>
      <c r="AC549">
        <v>0</v>
      </c>
      <c r="AD549">
        <v>7</v>
      </c>
      <c r="AE549">
        <v>2</v>
      </c>
      <c r="AF549">
        <v>3</v>
      </c>
      <c r="AG549">
        <v>2</v>
      </c>
      <c r="AH549">
        <v>2</v>
      </c>
      <c r="AI549">
        <v>2</v>
      </c>
      <c r="AJ549">
        <v>2</v>
      </c>
    </row>
    <row r="550" spans="1:36" x14ac:dyDescent="0.3">
      <c r="A550">
        <v>43</v>
      </c>
      <c r="B550">
        <f t="shared" si="8"/>
        <v>0</v>
      </c>
      <c r="C550" t="s">
        <v>43</v>
      </c>
      <c r="D550" t="s">
        <v>44</v>
      </c>
      <c r="E550">
        <v>775</v>
      </c>
      <c r="F550" t="s">
        <v>37</v>
      </c>
      <c r="G550">
        <v>15</v>
      </c>
      <c r="H550">
        <v>3</v>
      </c>
      <c r="I550" t="s">
        <v>38</v>
      </c>
      <c r="J550">
        <v>1</v>
      </c>
      <c r="K550">
        <v>754</v>
      </c>
      <c r="L550">
        <v>4</v>
      </c>
      <c r="M550" t="s">
        <v>46</v>
      </c>
      <c r="N550">
        <v>47</v>
      </c>
      <c r="O550">
        <v>2</v>
      </c>
      <c r="P550">
        <v>2</v>
      </c>
      <c r="Q550" t="s">
        <v>40</v>
      </c>
      <c r="R550">
        <v>4</v>
      </c>
      <c r="S550" t="s">
        <v>48</v>
      </c>
      <c r="T550">
        <v>6804</v>
      </c>
      <c r="U550">
        <v>23683</v>
      </c>
      <c r="V550">
        <v>3</v>
      </c>
      <c r="W550" t="s">
        <v>42</v>
      </c>
      <c r="X550" t="s">
        <v>43</v>
      </c>
      <c r="Y550">
        <v>18</v>
      </c>
      <c r="Z550">
        <v>3</v>
      </c>
      <c r="AA550">
        <v>3</v>
      </c>
      <c r="AB550">
        <v>80</v>
      </c>
      <c r="AC550">
        <v>1</v>
      </c>
      <c r="AD550">
        <v>7</v>
      </c>
      <c r="AE550">
        <v>5</v>
      </c>
      <c r="AF550">
        <v>3</v>
      </c>
      <c r="AG550">
        <v>2</v>
      </c>
      <c r="AH550">
        <v>2</v>
      </c>
      <c r="AI550">
        <v>2</v>
      </c>
      <c r="AJ550">
        <v>2</v>
      </c>
    </row>
    <row r="551" spans="1:36" x14ac:dyDescent="0.3">
      <c r="A551">
        <v>34</v>
      </c>
      <c r="B551">
        <f t="shared" si="8"/>
        <v>0</v>
      </c>
      <c r="C551" t="s">
        <v>43</v>
      </c>
      <c r="D551" t="s">
        <v>36</v>
      </c>
      <c r="E551">
        <v>970</v>
      </c>
      <c r="F551" t="s">
        <v>45</v>
      </c>
      <c r="G551">
        <v>8</v>
      </c>
      <c r="H551">
        <v>2</v>
      </c>
      <c r="I551" t="s">
        <v>51</v>
      </c>
      <c r="J551">
        <v>1</v>
      </c>
      <c r="K551">
        <v>757</v>
      </c>
      <c r="L551">
        <v>2</v>
      </c>
      <c r="M551" t="s">
        <v>39</v>
      </c>
      <c r="N551">
        <v>96</v>
      </c>
      <c r="O551">
        <v>3</v>
      </c>
      <c r="P551">
        <v>2</v>
      </c>
      <c r="Q551" t="s">
        <v>54</v>
      </c>
      <c r="R551">
        <v>3</v>
      </c>
      <c r="S551" t="s">
        <v>41</v>
      </c>
      <c r="T551">
        <v>6142</v>
      </c>
      <c r="U551">
        <v>7360</v>
      </c>
      <c r="V551">
        <v>3</v>
      </c>
      <c r="W551" t="s">
        <v>42</v>
      </c>
      <c r="X551" t="s">
        <v>43</v>
      </c>
      <c r="Y551">
        <v>11</v>
      </c>
      <c r="Z551">
        <v>3</v>
      </c>
      <c r="AA551">
        <v>4</v>
      </c>
      <c r="AB551">
        <v>80</v>
      </c>
      <c r="AC551">
        <v>0</v>
      </c>
      <c r="AD551">
        <v>10</v>
      </c>
      <c r="AE551">
        <v>2</v>
      </c>
      <c r="AF551">
        <v>3</v>
      </c>
      <c r="AG551">
        <v>5</v>
      </c>
      <c r="AH551">
        <v>1</v>
      </c>
      <c r="AI551">
        <v>4</v>
      </c>
      <c r="AJ551">
        <v>3</v>
      </c>
    </row>
    <row r="552" spans="1:36" x14ac:dyDescent="0.3">
      <c r="A552">
        <v>23</v>
      </c>
      <c r="B552">
        <f t="shared" si="8"/>
        <v>0</v>
      </c>
      <c r="C552" t="s">
        <v>43</v>
      </c>
      <c r="D552" t="s">
        <v>36</v>
      </c>
      <c r="E552">
        <v>650</v>
      </c>
      <c r="F552" t="s">
        <v>45</v>
      </c>
      <c r="G552">
        <v>9</v>
      </c>
      <c r="H552">
        <v>1</v>
      </c>
      <c r="I552" t="s">
        <v>51</v>
      </c>
      <c r="J552">
        <v>1</v>
      </c>
      <c r="K552">
        <v>758</v>
      </c>
      <c r="L552">
        <v>2</v>
      </c>
      <c r="M552" t="s">
        <v>46</v>
      </c>
      <c r="N552">
        <v>37</v>
      </c>
      <c r="O552">
        <v>3</v>
      </c>
      <c r="P552">
        <v>1</v>
      </c>
      <c r="Q552" t="s">
        <v>50</v>
      </c>
      <c r="R552">
        <v>1</v>
      </c>
      <c r="S552" t="s">
        <v>48</v>
      </c>
      <c r="T552">
        <v>2500</v>
      </c>
      <c r="U552">
        <v>4344</v>
      </c>
      <c r="V552">
        <v>1</v>
      </c>
      <c r="W552" t="s">
        <v>42</v>
      </c>
      <c r="X552" t="s">
        <v>43</v>
      </c>
      <c r="Y552">
        <v>14</v>
      </c>
      <c r="Z552">
        <v>3</v>
      </c>
      <c r="AA552">
        <v>4</v>
      </c>
      <c r="AB552">
        <v>80</v>
      </c>
      <c r="AC552">
        <v>1</v>
      </c>
      <c r="AD552">
        <v>5</v>
      </c>
      <c r="AE552">
        <v>2</v>
      </c>
      <c r="AF552">
        <v>4</v>
      </c>
      <c r="AG552">
        <v>4</v>
      </c>
      <c r="AH552">
        <v>3</v>
      </c>
      <c r="AI552">
        <v>0</v>
      </c>
      <c r="AJ552">
        <v>2</v>
      </c>
    </row>
    <row r="553" spans="1:36" x14ac:dyDescent="0.3">
      <c r="A553">
        <v>39</v>
      </c>
      <c r="B553">
        <f t="shared" si="8"/>
        <v>0</v>
      </c>
      <c r="C553" t="s">
        <v>43</v>
      </c>
      <c r="D553" t="s">
        <v>36</v>
      </c>
      <c r="E553">
        <v>141</v>
      </c>
      <c r="F553" t="s">
        <v>61</v>
      </c>
      <c r="G553">
        <v>3</v>
      </c>
      <c r="H553">
        <v>3</v>
      </c>
      <c r="I553" t="s">
        <v>61</v>
      </c>
      <c r="J553">
        <v>1</v>
      </c>
      <c r="K553">
        <v>760</v>
      </c>
      <c r="L553">
        <v>3</v>
      </c>
      <c r="M553" t="s">
        <v>39</v>
      </c>
      <c r="N553">
        <v>44</v>
      </c>
      <c r="O553">
        <v>4</v>
      </c>
      <c r="P553">
        <v>2</v>
      </c>
      <c r="Q553" t="s">
        <v>61</v>
      </c>
      <c r="R553">
        <v>2</v>
      </c>
      <c r="S553" t="s">
        <v>48</v>
      </c>
      <c r="T553">
        <v>6389</v>
      </c>
      <c r="U553">
        <v>18767</v>
      </c>
      <c r="V553">
        <v>9</v>
      </c>
      <c r="W553" t="s">
        <v>42</v>
      </c>
      <c r="X553" t="s">
        <v>43</v>
      </c>
      <c r="Y553">
        <v>15</v>
      </c>
      <c r="Z553">
        <v>3</v>
      </c>
      <c r="AA553">
        <v>3</v>
      </c>
      <c r="AB553">
        <v>80</v>
      </c>
      <c r="AC553">
        <v>1</v>
      </c>
      <c r="AD553">
        <v>12</v>
      </c>
      <c r="AE553">
        <v>3</v>
      </c>
      <c r="AF553">
        <v>1</v>
      </c>
      <c r="AG553">
        <v>8</v>
      </c>
      <c r="AH553">
        <v>3</v>
      </c>
      <c r="AI553">
        <v>3</v>
      </c>
      <c r="AJ553">
        <v>6</v>
      </c>
    </row>
    <row r="554" spans="1:36" x14ac:dyDescent="0.3">
      <c r="A554">
        <v>56</v>
      </c>
      <c r="B554">
        <f t="shared" si="8"/>
        <v>0</v>
      </c>
      <c r="C554" t="s">
        <v>43</v>
      </c>
      <c r="D554" t="s">
        <v>36</v>
      </c>
      <c r="E554">
        <v>832</v>
      </c>
      <c r="F554" t="s">
        <v>45</v>
      </c>
      <c r="G554">
        <v>9</v>
      </c>
      <c r="H554">
        <v>3</v>
      </c>
      <c r="I554" t="s">
        <v>51</v>
      </c>
      <c r="J554">
        <v>1</v>
      </c>
      <c r="K554">
        <v>762</v>
      </c>
      <c r="L554">
        <v>3</v>
      </c>
      <c r="M554" t="s">
        <v>46</v>
      </c>
      <c r="N554">
        <v>81</v>
      </c>
      <c r="O554">
        <v>3</v>
      </c>
      <c r="P554">
        <v>4</v>
      </c>
      <c r="Q554" t="s">
        <v>54</v>
      </c>
      <c r="R554">
        <v>4</v>
      </c>
      <c r="S554" t="s">
        <v>48</v>
      </c>
      <c r="T554">
        <v>11103</v>
      </c>
      <c r="U554">
        <v>20420</v>
      </c>
      <c r="V554">
        <v>7</v>
      </c>
      <c r="W554" t="s">
        <v>42</v>
      </c>
      <c r="X554" t="s">
        <v>43</v>
      </c>
      <c r="Y554">
        <v>11</v>
      </c>
      <c r="Z554">
        <v>3</v>
      </c>
      <c r="AA554">
        <v>3</v>
      </c>
      <c r="AB554">
        <v>80</v>
      </c>
      <c r="AC554">
        <v>0</v>
      </c>
      <c r="AD554">
        <v>30</v>
      </c>
      <c r="AE554">
        <v>1</v>
      </c>
      <c r="AF554">
        <v>2</v>
      </c>
      <c r="AG554">
        <v>10</v>
      </c>
      <c r="AH554">
        <v>7</v>
      </c>
      <c r="AI554">
        <v>1</v>
      </c>
      <c r="AJ554">
        <v>1</v>
      </c>
    </row>
    <row r="555" spans="1:36" x14ac:dyDescent="0.3">
      <c r="A555">
        <v>40</v>
      </c>
      <c r="B555">
        <f t="shared" si="8"/>
        <v>0</v>
      </c>
      <c r="C555" t="s">
        <v>43</v>
      </c>
      <c r="D555" t="s">
        <v>36</v>
      </c>
      <c r="E555">
        <v>804</v>
      </c>
      <c r="F555" t="s">
        <v>45</v>
      </c>
      <c r="G555">
        <v>2</v>
      </c>
      <c r="H555">
        <v>1</v>
      </c>
      <c r="I555" t="s">
        <v>51</v>
      </c>
      <c r="J555">
        <v>1</v>
      </c>
      <c r="K555">
        <v>763</v>
      </c>
      <c r="L555">
        <v>4</v>
      </c>
      <c r="M555" t="s">
        <v>39</v>
      </c>
      <c r="N555">
        <v>86</v>
      </c>
      <c r="O555">
        <v>2</v>
      </c>
      <c r="P555">
        <v>1</v>
      </c>
      <c r="Q555" t="s">
        <v>47</v>
      </c>
      <c r="R555">
        <v>4</v>
      </c>
      <c r="S555" t="s">
        <v>41</v>
      </c>
      <c r="T555">
        <v>2342</v>
      </c>
      <c r="U555">
        <v>22929</v>
      </c>
      <c r="V555">
        <v>0</v>
      </c>
      <c r="W555" t="s">
        <v>42</v>
      </c>
      <c r="X555" t="s">
        <v>35</v>
      </c>
      <c r="Y555">
        <v>20</v>
      </c>
      <c r="Z555">
        <v>4</v>
      </c>
      <c r="AA555">
        <v>4</v>
      </c>
      <c r="AB555">
        <v>80</v>
      </c>
      <c r="AC555">
        <v>0</v>
      </c>
      <c r="AD555">
        <v>5</v>
      </c>
      <c r="AE555">
        <v>2</v>
      </c>
      <c r="AF555">
        <v>2</v>
      </c>
      <c r="AG555">
        <v>4</v>
      </c>
      <c r="AH555">
        <v>2</v>
      </c>
      <c r="AI555">
        <v>2</v>
      </c>
      <c r="AJ555">
        <v>3</v>
      </c>
    </row>
    <row r="556" spans="1:36" x14ac:dyDescent="0.3">
      <c r="A556">
        <v>27</v>
      </c>
      <c r="B556">
        <f t="shared" si="8"/>
        <v>0</v>
      </c>
      <c r="C556" t="s">
        <v>43</v>
      </c>
      <c r="D556" t="s">
        <v>36</v>
      </c>
      <c r="E556">
        <v>975</v>
      </c>
      <c r="F556" t="s">
        <v>45</v>
      </c>
      <c r="G556">
        <v>7</v>
      </c>
      <c r="H556">
        <v>3</v>
      </c>
      <c r="I556" t="s">
        <v>51</v>
      </c>
      <c r="J556">
        <v>1</v>
      </c>
      <c r="K556">
        <v>764</v>
      </c>
      <c r="L556">
        <v>4</v>
      </c>
      <c r="M556" t="s">
        <v>39</v>
      </c>
      <c r="N556">
        <v>55</v>
      </c>
      <c r="O556">
        <v>2</v>
      </c>
      <c r="P556">
        <v>2</v>
      </c>
      <c r="Q556" t="s">
        <v>54</v>
      </c>
      <c r="R556">
        <v>1</v>
      </c>
      <c r="S556" t="s">
        <v>41</v>
      </c>
      <c r="T556">
        <v>6811</v>
      </c>
      <c r="U556">
        <v>23398</v>
      </c>
      <c r="V556">
        <v>8</v>
      </c>
      <c r="W556" t="s">
        <v>42</v>
      </c>
      <c r="X556" t="s">
        <v>43</v>
      </c>
      <c r="Y556">
        <v>19</v>
      </c>
      <c r="Z556">
        <v>3</v>
      </c>
      <c r="AA556">
        <v>1</v>
      </c>
      <c r="AB556">
        <v>80</v>
      </c>
      <c r="AC556">
        <v>0</v>
      </c>
      <c r="AD556">
        <v>9</v>
      </c>
      <c r="AE556">
        <v>2</v>
      </c>
      <c r="AF556">
        <v>1</v>
      </c>
      <c r="AG556">
        <v>7</v>
      </c>
      <c r="AH556">
        <v>6</v>
      </c>
      <c r="AI556">
        <v>0</v>
      </c>
      <c r="AJ556">
        <v>7</v>
      </c>
    </row>
    <row r="557" spans="1:36" x14ac:dyDescent="0.3">
      <c r="A557">
        <v>29</v>
      </c>
      <c r="B557">
        <f t="shared" si="8"/>
        <v>0</v>
      </c>
      <c r="C557" t="s">
        <v>43</v>
      </c>
      <c r="D557" t="s">
        <v>36</v>
      </c>
      <c r="E557">
        <v>1090</v>
      </c>
      <c r="F557" t="s">
        <v>37</v>
      </c>
      <c r="G557">
        <v>10</v>
      </c>
      <c r="H557">
        <v>3</v>
      </c>
      <c r="I557" t="s">
        <v>59</v>
      </c>
      <c r="J557">
        <v>1</v>
      </c>
      <c r="K557">
        <v>766</v>
      </c>
      <c r="L557">
        <v>4</v>
      </c>
      <c r="M557" t="s">
        <v>46</v>
      </c>
      <c r="N557">
        <v>83</v>
      </c>
      <c r="O557">
        <v>3</v>
      </c>
      <c r="P557">
        <v>1</v>
      </c>
      <c r="Q557" t="s">
        <v>57</v>
      </c>
      <c r="R557">
        <v>2</v>
      </c>
      <c r="S557" t="s">
        <v>52</v>
      </c>
      <c r="T557">
        <v>2297</v>
      </c>
      <c r="U557">
        <v>17967</v>
      </c>
      <c r="V557">
        <v>1</v>
      </c>
      <c r="W557" t="s">
        <v>42</v>
      </c>
      <c r="X557" t="s">
        <v>43</v>
      </c>
      <c r="Y557">
        <v>14</v>
      </c>
      <c r="Z557">
        <v>3</v>
      </c>
      <c r="AA557">
        <v>4</v>
      </c>
      <c r="AB557">
        <v>80</v>
      </c>
      <c r="AC557">
        <v>2</v>
      </c>
      <c r="AD557">
        <v>2</v>
      </c>
      <c r="AE557">
        <v>2</v>
      </c>
      <c r="AF557">
        <v>3</v>
      </c>
      <c r="AG557">
        <v>2</v>
      </c>
      <c r="AH557">
        <v>2</v>
      </c>
      <c r="AI557">
        <v>2</v>
      </c>
      <c r="AJ557">
        <v>2</v>
      </c>
    </row>
    <row r="558" spans="1:36" x14ac:dyDescent="0.3">
      <c r="A558">
        <v>53</v>
      </c>
      <c r="B558">
        <f t="shared" si="8"/>
        <v>0</v>
      </c>
      <c r="C558" t="s">
        <v>43</v>
      </c>
      <c r="D558" t="s">
        <v>36</v>
      </c>
      <c r="E558">
        <v>346</v>
      </c>
      <c r="F558" t="s">
        <v>45</v>
      </c>
      <c r="G558">
        <v>6</v>
      </c>
      <c r="H558">
        <v>3</v>
      </c>
      <c r="I558" t="s">
        <v>38</v>
      </c>
      <c r="J558">
        <v>1</v>
      </c>
      <c r="K558">
        <v>769</v>
      </c>
      <c r="L558">
        <v>4</v>
      </c>
      <c r="M558" t="s">
        <v>46</v>
      </c>
      <c r="N558">
        <v>86</v>
      </c>
      <c r="O558">
        <v>3</v>
      </c>
      <c r="P558">
        <v>2</v>
      </c>
      <c r="Q558" t="s">
        <v>50</v>
      </c>
      <c r="R558">
        <v>4</v>
      </c>
      <c r="S558" t="s">
        <v>41</v>
      </c>
      <c r="T558">
        <v>2450</v>
      </c>
      <c r="U558">
        <v>10919</v>
      </c>
      <c r="V558">
        <v>2</v>
      </c>
      <c r="W558" t="s">
        <v>42</v>
      </c>
      <c r="X558" t="s">
        <v>43</v>
      </c>
      <c r="Y558">
        <v>17</v>
      </c>
      <c r="Z558">
        <v>3</v>
      </c>
      <c r="AA558">
        <v>4</v>
      </c>
      <c r="AB558">
        <v>80</v>
      </c>
      <c r="AC558">
        <v>0</v>
      </c>
      <c r="AD558">
        <v>19</v>
      </c>
      <c r="AE558">
        <v>4</v>
      </c>
      <c r="AF558">
        <v>3</v>
      </c>
      <c r="AG558">
        <v>2</v>
      </c>
      <c r="AH558">
        <v>2</v>
      </c>
      <c r="AI558">
        <v>2</v>
      </c>
      <c r="AJ558">
        <v>2</v>
      </c>
    </row>
    <row r="559" spans="1:36" x14ac:dyDescent="0.3">
      <c r="A559">
        <v>35</v>
      </c>
      <c r="B559">
        <f t="shared" si="8"/>
        <v>0</v>
      </c>
      <c r="C559" t="s">
        <v>43</v>
      </c>
      <c r="D559" t="s">
        <v>55</v>
      </c>
      <c r="E559">
        <v>1225</v>
      </c>
      <c r="F559" t="s">
        <v>45</v>
      </c>
      <c r="G559">
        <v>2</v>
      </c>
      <c r="H559">
        <v>4</v>
      </c>
      <c r="I559" t="s">
        <v>38</v>
      </c>
      <c r="J559">
        <v>1</v>
      </c>
      <c r="K559">
        <v>771</v>
      </c>
      <c r="L559">
        <v>4</v>
      </c>
      <c r="M559" t="s">
        <v>39</v>
      </c>
      <c r="N559">
        <v>61</v>
      </c>
      <c r="O559">
        <v>3</v>
      </c>
      <c r="P559">
        <v>2</v>
      </c>
      <c r="Q559" t="s">
        <v>54</v>
      </c>
      <c r="R559">
        <v>1</v>
      </c>
      <c r="S559" t="s">
        <v>52</v>
      </c>
      <c r="T559">
        <v>5093</v>
      </c>
      <c r="U559">
        <v>4761</v>
      </c>
      <c r="V559">
        <v>2</v>
      </c>
      <c r="W559" t="s">
        <v>42</v>
      </c>
      <c r="X559" t="s">
        <v>43</v>
      </c>
      <c r="Y559">
        <v>11</v>
      </c>
      <c r="Z559">
        <v>3</v>
      </c>
      <c r="AA559">
        <v>1</v>
      </c>
      <c r="AB559">
        <v>80</v>
      </c>
      <c r="AC559">
        <v>1</v>
      </c>
      <c r="AD559">
        <v>16</v>
      </c>
      <c r="AE559">
        <v>2</v>
      </c>
      <c r="AF559">
        <v>4</v>
      </c>
      <c r="AG559">
        <v>1</v>
      </c>
      <c r="AH559">
        <v>0</v>
      </c>
      <c r="AI559">
        <v>0</v>
      </c>
      <c r="AJ559">
        <v>0</v>
      </c>
    </row>
    <row r="560" spans="1:36" x14ac:dyDescent="0.3">
      <c r="A560">
        <v>32</v>
      </c>
      <c r="B560">
        <f t="shared" si="8"/>
        <v>0</v>
      </c>
      <c r="C560" t="s">
        <v>43</v>
      </c>
      <c r="D560" t="s">
        <v>44</v>
      </c>
      <c r="E560">
        <v>430</v>
      </c>
      <c r="F560" t="s">
        <v>45</v>
      </c>
      <c r="G560">
        <v>24</v>
      </c>
      <c r="H560">
        <v>4</v>
      </c>
      <c r="I560" t="s">
        <v>38</v>
      </c>
      <c r="J560">
        <v>1</v>
      </c>
      <c r="K560">
        <v>772</v>
      </c>
      <c r="L560">
        <v>1</v>
      </c>
      <c r="M560" t="s">
        <v>46</v>
      </c>
      <c r="N560">
        <v>80</v>
      </c>
      <c r="O560">
        <v>3</v>
      </c>
      <c r="P560">
        <v>2</v>
      </c>
      <c r="Q560" t="s">
        <v>50</v>
      </c>
      <c r="R560">
        <v>4</v>
      </c>
      <c r="S560" t="s">
        <v>48</v>
      </c>
      <c r="T560">
        <v>5309</v>
      </c>
      <c r="U560">
        <v>21146</v>
      </c>
      <c r="V560">
        <v>1</v>
      </c>
      <c r="W560" t="s">
        <v>42</v>
      </c>
      <c r="X560" t="s">
        <v>43</v>
      </c>
      <c r="Y560">
        <v>15</v>
      </c>
      <c r="Z560">
        <v>3</v>
      </c>
      <c r="AA560">
        <v>4</v>
      </c>
      <c r="AB560">
        <v>80</v>
      </c>
      <c r="AC560">
        <v>2</v>
      </c>
      <c r="AD560">
        <v>10</v>
      </c>
      <c r="AE560">
        <v>2</v>
      </c>
      <c r="AF560">
        <v>3</v>
      </c>
      <c r="AG560">
        <v>10</v>
      </c>
      <c r="AH560">
        <v>8</v>
      </c>
      <c r="AI560">
        <v>4</v>
      </c>
      <c r="AJ560">
        <v>7</v>
      </c>
    </row>
    <row r="561" spans="1:36" x14ac:dyDescent="0.3">
      <c r="A561">
        <v>38</v>
      </c>
      <c r="B561">
        <f t="shared" si="8"/>
        <v>0</v>
      </c>
      <c r="C561" t="s">
        <v>43</v>
      </c>
      <c r="D561" t="s">
        <v>36</v>
      </c>
      <c r="E561">
        <v>268</v>
      </c>
      <c r="F561" t="s">
        <v>45</v>
      </c>
      <c r="G561">
        <v>2</v>
      </c>
      <c r="H561">
        <v>5</v>
      </c>
      <c r="I561" t="s">
        <v>51</v>
      </c>
      <c r="J561">
        <v>1</v>
      </c>
      <c r="K561">
        <v>773</v>
      </c>
      <c r="L561">
        <v>4</v>
      </c>
      <c r="M561" t="s">
        <v>46</v>
      </c>
      <c r="N561">
        <v>92</v>
      </c>
      <c r="O561">
        <v>3</v>
      </c>
      <c r="P561">
        <v>1</v>
      </c>
      <c r="Q561" t="s">
        <v>47</v>
      </c>
      <c r="R561">
        <v>3</v>
      </c>
      <c r="S561" t="s">
        <v>48</v>
      </c>
      <c r="T561">
        <v>3057</v>
      </c>
      <c r="U561">
        <v>20471</v>
      </c>
      <c r="V561">
        <v>6</v>
      </c>
      <c r="W561" t="s">
        <v>42</v>
      </c>
      <c r="X561" t="s">
        <v>35</v>
      </c>
      <c r="Y561">
        <v>13</v>
      </c>
      <c r="Z561">
        <v>3</v>
      </c>
      <c r="AA561">
        <v>2</v>
      </c>
      <c r="AB561">
        <v>80</v>
      </c>
      <c r="AC561">
        <v>1</v>
      </c>
      <c r="AD561">
        <v>6</v>
      </c>
      <c r="AE561">
        <v>0</v>
      </c>
      <c r="AF561">
        <v>1</v>
      </c>
      <c r="AG561">
        <v>1</v>
      </c>
      <c r="AH561">
        <v>0</v>
      </c>
      <c r="AI561">
        <v>0</v>
      </c>
      <c r="AJ561">
        <v>1</v>
      </c>
    </row>
    <row r="562" spans="1:36" x14ac:dyDescent="0.3">
      <c r="A562">
        <v>34</v>
      </c>
      <c r="B562">
        <f t="shared" si="8"/>
        <v>0</v>
      </c>
      <c r="C562" t="s">
        <v>43</v>
      </c>
      <c r="D562" t="s">
        <v>36</v>
      </c>
      <c r="E562">
        <v>167</v>
      </c>
      <c r="F562" t="s">
        <v>45</v>
      </c>
      <c r="G562">
        <v>8</v>
      </c>
      <c r="H562">
        <v>5</v>
      </c>
      <c r="I562" t="s">
        <v>38</v>
      </c>
      <c r="J562">
        <v>1</v>
      </c>
      <c r="K562">
        <v>775</v>
      </c>
      <c r="L562">
        <v>2</v>
      </c>
      <c r="M562" t="s">
        <v>39</v>
      </c>
      <c r="N562">
        <v>32</v>
      </c>
      <c r="O562">
        <v>3</v>
      </c>
      <c r="P562">
        <v>2</v>
      </c>
      <c r="Q562" t="s">
        <v>53</v>
      </c>
      <c r="R562">
        <v>1</v>
      </c>
      <c r="S562" t="s">
        <v>52</v>
      </c>
      <c r="T562">
        <v>5121</v>
      </c>
      <c r="U562">
        <v>4187</v>
      </c>
      <c r="V562">
        <v>3</v>
      </c>
      <c r="W562" t="s">
        <v>42</v>
      </c>
      <c r="X562" t="s">
        <v>43</v>
      </c>
      <c r="Y562">
        <v>14</v>
      </c>
      <c r="Z562">
        <v>3</v>
      </c>
      <c r="AA562">
        <v>3</v>
      </c>
      <c r="AB562">
        <v>80</v>
      </c>
      <c r="AC562">
        <v>1</v>
      </c>
      <c r="AD562">
        <v>7</v>
      </c>
      <c r="AE562">
        <v>3</v>
      </c>
      <c r="AF562">
        <v>3</v>
      </c>
      <c r="AG562">
        <v>0</v>
      </c>
      <c r="AH562">
        <v>0</v>
      </c>
      <c r="AI562">
        <v>0</v>
      </c>
      <c r="AJ562">
        <v>0</v>
      </c>
    </row>
    <row r="563" spans="1:36" x14ac:dyDescent="0.3">
      <c r="A563">
        <v>52</v>
      </c>
      <c r="B563">
        <f t="shared" si="8"/>
        <v>0</v>
      </c>
      <c r="C563" t="s">
        <v>43</v>
      </c>
      <c r="D563" t="s">
        <v>36</v>
      </c>
      <c r="E563">
        <v>621</v>
      </c>
      <c r="F563" t="s">
        <v>37</v>
      </c>
      <c r="G563">
        <v>3</v>
      </c>
      <c r="H563">
        <v>4</v>
      </c>
      <c r="I563" t="s">
        <v>59</v>
      </c>
      <c r="J563">
        <v>1</v>
      </c>
      <c r="K563">
        <v>776</v>
      </c>
      <c r="L563">
        <v>3</v>
      </c>
      <c r="M563" t="s">
        <v>46</v>
      </c>
      <c r="N563">
        <v>31</v>
      </c>
      <c r="O563">
        <v>2</v>
      </c>
      <c r="P563">
        <v>4</v>
      </c>
      <c r="Q563" t="s">
        <v>56</v>
      </c>
      <c r="R563">
        <v>1</v>
      </c>
      <c r="S563" t="s">
        <v>48</v>
      </c>
      <c r="T563">
        <v>16856</v>
      </c>
      <c r="U563">
        <v>10084</v>
      </c>
      <c r="V563">
        <v>1</v>
      </c>
      <c r="W563" t="s">
        <v>42</v>
      </c>
      <c r="X563" t="s">
        <v>43</v>
      </c>
      <c r="Y563">
        <v>11</v>
      </c>
      <c r="Z563">
        <v>3</v>
      </c>
      <c r="AA563">
        <v>1</v>
      </c>
      <c r="AB563">
        <v>80</v>
      </c>
      <c r="AC563">
        <v>0</v>
      </c>
      <c r="AD563">
        <v>34</v>
      </c>
      <c r="AE563">
        <v>3</v>
      </c>
      <c r="AF563">
        <v>4</v>
      </c>
      <c r="AG563">
        <v>34</v>
      </c>
      <c r="AH563">
        <v>6</v>
      </c>
      <c r="AI563">
        <v>1</v>
      </c>
      <c r="AJ563">
        <v>16</v>
      </c>
    </row>
    <row r="564" spans="1:36" x14ac:dyDescent="0.3">
      <c r="A564">
        <v>33</v>
      </c>
      <c r="B564">
        <f t="shared" si="8"/>
        <v>1</v>
      </c>
      <c r="C564" t="s">
        <v>35</v>
      </c>
      <c r="D564" t="s">
        <v>36</v>
      </c>
      <c r="E564">
        <v>527</v>
      </c>
      <c r="F564" t="s">
        <v>45</v>
      </c>
      <c r="G564">
        <v>1</v>
      </c>
      <c r="H564">
        <v>4</v>
      </c>
      <c r="I564" t="s">
        <v>49</v>
      </c>
      <c r="J564">
        <v>1</v>
      </c>
      <c r="K564">
        <v>780</v>
      </c>
      <c r="L564">
        <v>4</v>
      </c>
      <c r="M564" t="s">
        <v>46</v>
      </c>
      <c r="N564">
        <v>63</v>
      </c>
      <c r="O564">
        <v>3</v>
      </c>
      <c r="P564">
        <v>1</v>
      </c>
      <c r="Q564" t="s">
        <v>47</v>
      </c>
      <c r="R564">
        <v>4</v>
      </c>
      <c r="S564" t="s">
        <v>41</v>
      </c>
      <c r="T564">
        <v>2686</v>
      </c>
      <c r="U564">
        <v>5207</v>
      </c>
      <c r="V564">
        <v>1</v>
      </c>
      <c r="W564" t="s">
        <v>42</v>
      </c>
      <c r="X564" t="s">
        <v>35</v>
      </c>
      <c r="Y564">
        <v>13</v>
      </c>
      <c r="Z564">
        <v>3</v>
      </c>
      <c r="AA564">
        <v>3</v>
      </c>
      <c r="AB564">
        <v>80</v>
      </c>
      <c r="AC564">
        <v>0</v>
      </c>
      <c r="AD564">
        <v>10</v>
      </c>
      <c r="AE564">
        <v>2</v>
      </c>
      <c r="AF564">
        <v>2</v>
      </c>
      <c r="AG564">
        <v>10</v>
      </c>
      <c r="AH564">
        <v>9</v>
      </c>
      <c r="AI564">
        <v>7</v>
      </c>
      <c r="AJ564">
        <v>8</v>
      </c>
    </row>
    <row r="565" spans="1:36" x14ac:dyDescent="0.3">
      <c r="A565">
        <v>25</v>
      </c>
      <c r="B565">
        <f t="shared" si="8"/>
        <v>0</v>
      </c>
      <c r="C565" t="s">
        <v>43</v>
      </c>
      <c r="D565" t="s">
        <v>36</v>
      </c>
      <c r="E565">
        <v>883</v>
      </c>
      <c r="F565" t="s">
        <v>37</v>
      </c>
      <c r="G565">
        <v>26</v>
      </c>
      <c r="H565">
        <v>1</v>
      </c>
      <c r="I565" t="s">
        <v>51</v>
      </c>
      <c r="J565">
        <v>1</v>
      </c>
      <c r="K565">
        <v>781</v>
      </c>
      <c r="L565">
        <v>3</v>
      </c>
      <c r="M565" t="s">
        <v>39</v>
      </c>
      <c r="N565">
        <v>32</v>
      </c>
      <c r="O565">
        <v>3</v>
      </c>
      <c r="P565">
        <v>2</v>
      </c>
      <c r="Q565" t="s">
        <v>40</v>
      </c>
      <c r="R565">
        <v>4</v>
      </c>
      <c r="S565" t="s">
        <v>41</v>
      </c>
      <c r="T565">
        <v>6180</v>
      </c>
      <c r="U565">
        <v>22807</v>
      </c>
      <c r="V565">
        <v>1</v>
      </c>
      <c r="W565" t="s">
        <v>42</v>
      </c>
      <c r="X565" t="s">
        <v>43</v>
      </c>
      <c r="Y565">
        <v>23</v>
      </c>
      <c r="Z565">
        <v>4</v>
      </c>
      <c r="AA565">
        <v>2</v>
      </c>
      <c r="AB565">
        <v>80</v>
      </c>
      <c r="AC565">
        <v>0</v>
      </c>
      <c r="AD565">
        <v>6</v>
      </c>
      <c r="AE565">
        <v>5</v>
      </c>
      <c r="AF565">
        <v>2</v>
      </c>
      <c r="AG565">
        <v>6</v>
      </c>
      <c r="AH565">
        <v>5</v>
      </c>
      <c r="AI565">
        <v>1</v>
      </c>
      <c r="AJ565">
        <v>4</v>
      </c>
    </row>
    <row r="566" spans="1:36" x14ac:dyDescent="0.3">
      <c r="A566">
        <v>45</v>
      </c>
      <c r="B566">
        <f t="shared" si="8"/>
        <v>0</v>
      </c>
      <c r="C566" t="s">
        <v>43</v>
      </c>
      <c r="D566" t="s">
        <v>36</v>
      </c>
      <c r="E566">
        <v>954</v>
      </c>
      <c r="F566" t="s">
        <v>37</v>
      </c>
      <c r="G566">
        <v>2</v>
      </c>
      <c r="H566">
        <v>2</v>
      </c>
      <c r="I566" t="s">
        <v>60</v>
      </c>
      <c r="J566">
        <v>1</v>
      </c>
      <c r="K566">
        <v>783</v>
      </c>
      <c r="L566">
        <v>2</v>
      </c>
      <c r="M566" t="s">
        <v>46</v>
      </c>
      <c r="N566">
        <v>46</v>
      </c>
      <c r="O566">
        <v>1</v>
      </c>
      <c r="P566">
        <v>2</v>
      </c>
      <c r="Q566" t="s">
        <v>57</v>
      </c>
      <c r="R566">
        <v>3</v>
      </c>
      <c r="S566" t="s">
        <v>41</v>
      </c>
      <c r="T566">
        <v>6632</v>
      </c>
      <c r="U566">
        <v>12388</v>
      </c>
      <c r="V566">
        <v>0</v>
      </c>
      <c r="W566" t="s">
        <v>42</v>
      </c>
      <c r="X566" t="s">
        <v>43</v>
      </c>
      <c r="Y566">
        <v>13</v>
      </c>
      <c r="Z566">
        <v>3</v>
      </c>
      <c r="AA566">
        <v>1</v>
      </c>
      <c r="AB566">
        <v>80</v>
      </c>
      <c r="AC566">
        <v>0</v>
      </c>
      <c r="AD566">
        <v>9</v>
      </c>
      <c r="AE566">
        <v>3</v>
      </c>
      <c r="AF566">
        <v>3</v>
      </c>
      <c r="AG566">
        <v>8</v>
      </c>
      <c r="AH566">
        <v>7</v>
      </c>
      <c r="AI566">
        <v>3</v>
      </c>
      <c r="AJ566">
        <v>1</v>
      </c>
    </row>
    <row r="567" spans="1:36" x14ac:dyDescent="0.3">
      <c r="A567">
        <v>23</v>
      </c>
      <c r="B567">
        <f t="shared" si="8"/>
        <v>0</v>
      </c>
      <c r="C567" t="s">
        <v>43</v>
      </c>
      <c r="D567" t="s">
        <v>36</v>
      </c>
      <c r="E567">
        <v>310</v>
      </c>
      <c r="F567" t="s">
        <v>45</v>
      </c>
      <c r="G567">
        <v>10</v>
      </c>
      <c r="H567">
        <v>1</v>
      </c>
      <c r="I567" t="s">
        <v>51</v>
      </c>
      <c r="J567">
        <v>1</v>
      </c>
      <c r="K567">
        <v>784</v>
      </c>
      <c r="L567">
        <v>1</v>
      </c>
      <c r="M567" t="s">
        <v>46</v>
      </c>
      <c r="N567">
        <v>79</v>
      </c>
      <c r="O567">
        <v>4</v>
      </c>
      <c r="P567">
        <v>1</v>
      </c>
      <c r="Q567" t="s">
        <v>47</v>
      </c>
      <c r="R567">
        <v>3</v>
      </c>
      <c r="S567" t="s">
        <v>41</v>
      </c>
      <c r="T567">
        <v>3505</v>
      </c>
      <c r="U567">
        <v>19630</v>
      </c>
      <c r="V567">
        <v>1</v>
      </c>
      <c r="W567" t="s">
        <v>42</v>
      </c>
      <c r="X567" t="s">
        <v>43</v>
      </c>
      <c r="Y567">
        <v>18</v>
      </c>
      <c r="Z567">
        <v>3</v>
      </c>
      <c r="AA567">
        <v>4</v>
      </c>
      <c r="AB567">
        <v>80</v>
      </c>
      <c r="AC567">
        <v>0</v>
      </c>
      <c r="AD567">
        <v>2</v>
      </c>
      <c r="AE567">
        <v>3</v>
      </c>
      <c r="AF567">
        <v>3</v>
      </c>
      <c r="AG567">
        <v>2</v>
      </c>
      <c r="AH567">
        <v>2</v>
      </c>
      <c r="AI567">
        <v>0</v>
      </c>
      <c r="AJ567">
        <v>2</v>
      </c>
    </row>
    <row r="568" spans="1:36" x14ac:dyDescent="0.3">
      <c r="A568">
        <v>47</v>
      </c>
      <c r="B568">
        <f t="shared" si="8"/>
        <v>1</v>
      </c>
      <c r="C568" t="s">
        <v>35</v>
      </c>
      <c r="D568" t="s">
        <v>44</v>
      </c>
      <c r="E568">
        <v>719</v>
      </c>
      <c r="F568" t="s">
        <v>37</v>
      </c>
      <c r="G568">
        <v>27</v>
      </c>
      <c r="H568">
        <v>2</v>
      </c>
      <c r="I568" t="s">
        <v>38</v>
      </c>
      <c r="J568">
        <v>1</v>
      </c>
      <c r="K568">
        <v>785</v>
      </c>
      <c r="L568">
        <v>2</v>
      </c>
      <c r="M568" t="s">
        <v>39</v>
      </c>
      <c r="N568">
        <v>77</v>
      </c>
      <c r="O568">
        <v>4</v>
      </c>
      <c r="P568">
        <v>2</v>
      </c>
      <c r="Q568" t="s">
        <v>40</v>
      </c>
      <c r="R568">
        <v>3</v>
      </c>
      <c r="S568" t="s">
        <v>41</v>
      </c>
      <c r="T568">
        <v>6397</v>
      </c>
      <c r="U568">
        <v>10339</v>
      </c>
      <c r="V568">
        <v>4</v>
      </c>
      <c r="W568" t="s">
        <v>42</v>
      </c>
      <c r="X568" t="s">
        <v>35</v>
      </c>
      <c r="Y568">
        <v>12</v>
      </c>
      <c r="Z568">
        <v>3</v>
      </c>
      <c r="AA568">
        <v>4</v>
      </c>
      <c r="AB568">
        <v>80</v>
      </c>
      <c r="AC568">
        <v>0</v>
      </c>
      <c r="AD568">
        <v>8</v>
      </c>
      <c r="AE568">
        <v>2</v>
      </c>
      <c r="AF568">
        <v>3</v>
      </c>
      <c r="AG568">
        <v>5</v>
      </c>
      <c r="AH568">
        <v>4</v>
      </c>
      <c r="AI568">
        <v>1</v>
      </c>
      <c r="AJ568">
        <v>3</v>
      </c>
    </row>
    <row r="569" spans="1:36" x14ac:dyDescent="0.3">
      <c r="A569">
        <v>34</v>
      </c>
      <c r="B569">
        <f t="shared" si="8"/>
        <v>0</v>
      </c>
      <c r="C569" t="s">
        <v>43</v>
      </c>
      <c r="D569" t="s">
        <v>36</v>
      </c>
      <c r="E569">
        <v>304</v>
      </c>
      <c r="F569" t="s">
        <v>37</v>
      </c>
      <c r="G569">
        <v>2</v>
      </c>
      <c r="H569">
        <v>3</v>
      </c>
      <c r="I569" t="s">
        <v>49</v>
      </c>
      <c r="J569">
        <v>1</v>
      </c>
      <c r="K569">
        <v>786</v>
      </c>
      <c r="L569">
        <v>4</v>
      </c>
      <c r="M569" t="s">
        <v>46</v>
      </c>
      <c r="N569">
        <v>60</v>
      </c>
      <c r="O569">
        <v>3</v>
      </c>
      <c r="P569">
        <v>2</v>
      </c>
      <c r="Q569" t="s">
        <v>40</v>
      </c>
      <c r="R569">
        <v>4</v>
      </c>
      <c r="S569" t="s">
        <v>41</v>
      </c>
      <c r="T569">
        <v>6274</v>
      </c>
      <c r="U569">
        <v>18686</v>
      </c>
      <c r="V569">
        <v>1</v>
      </c>
      <c r="W569" t="s">
        <v>42</v>
      </c>
      <c r="X569" t="s">
        <v>43</v>
      </c>
      <c r="Y569">
        <v>22</v>
      </c>
      <c r="Z569">
        <v>4</v>
      </c>
      <c r="AA569">
        <v>3</v>
      </c>
      <c r="AB569">
        <v>80</v>
      </c>
      <c r="AC569">
        <v>0</v>
      </c>
      <c r="AD569">
        <v>6</v>
      </c>
      <c r="AE569">
        <v>5</v>
      </c>
      <c r="AF569">
        <v>3</v>
      </c>
      <c r="AG569">
        <v>6</v>
      </c>
      <c r="AH569">
        <v>5</v>
      </c>
      <c r="AI569">
        <v>1</v>
      </c>
      <c r="AJ569">
        <v>4</v>
      </c>
    </row>
    <row r="570" spans="1:36" x14ac:dyDescent="0.3">
      <c r="A570">
        <v>55</v>
      </c>
      <c r="B570">
        <f t="shared" si="8"/>
        <v>1</v>
      </c>
      <c r="C570" t="s">
        <v>35</v>
      </c>
      <c r="D570" t="s">
        <v>36</v>
      </c>
      <c r="E570">
        <v>725</v>
      </c>
      <c r="F570" t="s">
        <v>45</v>
      </c>
      <c r="G570">
        <v>2</v>
      </c>
      <c r="H570">
        <v>3</v>
      </c>
      <c r="I570" t="s">
        <v>51</v>
      </c>
      <c r="J570">
        <v>1</v>
      </c>
      <c r="K570">
        <v>787</v>
      </c>
      <c r="L570">
        <v>4</v>
      </c>
      <c r="M570" t="s">
        <v>46</v>
      </c>
      <c r="N570">
        <v>78</v>
      </c>
      <c r="O570">
        <v>3</v>
      </c>
      <c r="P570">
        <v>5</v>
      </c>
      <c r="Q570" t="s">
        <v>56</v>
      </c>
      <c r="R570">
        <v>1</v>
      </c>
      <c r="S570" t="s">
        <v>48</v>
      </c>
      <c r="T570">
        <v>19859</v>
      </c>
      <c r="U570">
        <v>21199</v>
      </c>
      <c r="V570">
        <v>5</v>
      </c>
      <c r="W570" t="s">
        <v>42</v>
      </c>
      <c r="X570" t="s">
        <v>35</v>
      </c>
      <c r="Y570">
        <v>13</v>
      </c>
      <c r="Z570">
        <v>3</v>
      </c>
      <c r="AA570">
        <v>4</v>
      </c>
      <c r="AB570">
        <v>80</v>
      </c>
      <c r="AC570">
        <v>1</v>
      </c>
      <c r="AD570">
        <v>24</v>
      </c>
      <c r="AE570">
        <v>2</v>
      </c>
      <c r="AF570">
        <v>3</v>
      </c>
      <c r="AG570">
        <v>5</v>
      </c>
      <c r="AH570">
        <v>2</v>
      </c>
      <c r="AI570">
        <v>1</v>
      </c>
      <c r="AJ570">
        <v>4</v>
      </c>
    </row>
    <row r="571" spans="1:36" x14ac:dyDescent="0.3">
      <c r="A571">
        <v>36</v>
      </c>
      <c r="B571">
        <f t="shared" si="8"/>
        <v>0</v>
      </c>
      <c r="C571" t="s">
        <v>43</v>
      </c>
      <c r="D571" t="s">
        <v>55</v>
      </c>
      <c r="E571">
        <v>1434</v>
      </c>
      <c r="F571" t="s">
        <v>37</v>
      </c>
      <c r="G571">
        <v>8</v>
      </c>
      <c r="H571">
        <v>4</v>
      </c>
      <c r="I571" t="s">
        <v>38</v>
      </c>
      <c r="J571">
        <v>1</v>
      </c>
      <c r="K571">
        <v>789</v>
      </c>
      <c r="L571">
        <v>1</v>
      </c>
      <c r="M571" t="s">
        <v>46</v>
      </c>
      <c r="N571">
        <v>76</v>
      </c>
      <c r="O571">
        <v>2</v>
      </c>
      <c r="P571">
        <v>3</v>
      </c>
      <c r="Q571" t="s">
        <v>40</v>
      </c>
      <c r="R571">
        <v>1</v>
      </c>
      <c r="S571" t="s">
        <v>41</v>
      </c>
      <c r="T571">
        <v>7587</v>
      </c>
      <c r="U571">
        <v>14229</v>
      </c>
      <c r="V571">
        <v>1</v>
      </c>
      <c r="W571" t="s">
        <v>42</v>
      </c>
      <c r="X571" t="s">
        <v>43</v>
      </c>
      <c r="Y571">
        <v>15</v>
      </c>
      <c r="Z571">
        <v>3</v>
      </c>
      <c r="AA571">
        <v>2</v>
      </c>
      <c r="AB571">
        <v>80</v>
      </c>
      <c r="AC571">
        <v>0</v>
      </c>
      <c r="AD571">
        <v>10</v>
      </c>
      <c r="AE571">
        <v>1</v>
      </c>
      <c r="AF571">
        <v>3</v>
      </c>
      <c r="AG571">
        <v>10</v>
      </c>
      <c r="AH571">
        <v>7</v>
      </c>
      <c r="AI571">
        <v>0</v>
      </c>
      <c r="AJ571">
        <v>9</v>
      </c>
    </row>
    <row r="572" spans="1:36" x14ac:dyDescent="0.3">
      <c r="A572">
        <v>52</v>
      </c>
      <c r="B572">
        <f t="shared" si="8"/>
        <v>0</v>
      </c>
      <c r="C572" t="s">
        <v>43</v>
      </c>
      <c r="D572" t="s">
        <v>55</v>
      </c>
      <c r="E572">
        <v>715</v>
      </c>
      <c r="F572" t="s">
        <v>45</v>
      </c>
      <c r="G572">
        <v>19</v>
      </c>
      <c r="H572">
        <v>4</v>
      </c>
      <c r="I572" t="s">
        <v>51</v>
      </c>
      <c r="J572">
        <v>1</v>
      </c>
      <c r="K572">
        <v>791</v>
      </c>
      <c r="L572">
        <v>4</v>
      </c>
      <c r="M572" t="s">
        <v>46</v>
      </c>
      <c r="N572">
        <v>41</v>
      </c>
      <c r="O572">
        <v>3</v>
      </c>
      <c r="P572">
        <v>1</v>
      </c>
      <c r="Q572" t="s">
        <v>47</v>
      </c>
      <c r="R572">
        <v>4</v>
      </c>
      <c r="S572" t="s">
        <v>48</v>
      </c>
      <c r="T572">
        <v>4258</v>
      </c>
      <c r="U572">
        <v>26589</v>
      </c>
      <c r="V572">
        <v>0</v>
      </c>
      <c r="W572" t="s">
        <v>42</v>
      </c>
      <c r="X572" t="s">
        <v>43</v>
      </c>
      <c r="Y572">
        <v>18</v>
      </c>
      <c r="Z572">
        <v>3</v>
      </c>
      <c r="AA572">
        <v>1</v>
      </c>
      <c r="AB572">
        <v>80</v>
      </c>
      <c r="AC572">
        <v>1</v>
      </c>
      <c r="AD572">
        <v>5</v>
      </c>
      <c r="AE572">
        <v>3</v>
      </c>
      <c r="AF572">
        <v>3</v>
      </c>
      <c r="AG572">
        <v>4</v>
      </c>
      <c r="AH572">
        <v>3</v>
      </c>
      <c r="AI572">
        <v>1</v>
      </c>
      <c r="AJ572">
        <v>2</v>
      </c>
    </row>
    <row r="573" spans="1:36" x14ac:dyDescent="0.3">
      <c r="A573">
        <v>26</v>
      </c>
      <c r="B573">
        <f t="shared" si="8"/>
        <v>0</v>
      </c>
      <c r="C573" t="s">
        <v>43</v>
      </c>
      <c r="D573" t="s">
        <v>44</v>
      </c>
      <c r="E573">
        <v>575</v>
      </c>
      <c r="F573" t="s">
        <v>45</v>
      </c>
      <c r="G573">
        <v>1</v>
      </c>
      <c r="H573">
        <v>2</v>
      </c>
      <c r="I573" t="s">
        <v>38</v>
      </c>
      <c r="J573">
        <v>1</v>
      </c>
      <c r="K573">
        <v>792</v>
      </c>
      <c r="L573">
        <v>1</v>
      </c>
      <c r="M573" t="s">
        <v>39</v>
      </c>
      <c r="N573">
        <v>71</v>
      </c>
      <c r="O573">
        <v>1</v>
      </c>
      <c r="P573">
        <v>1</v>
      </c>
      <c r="Q573" t="s">
        <v>50</v>
      </c>
      <c r="R573">
        <v>4</v>
      </c>
      <c r="S573" t="s">
        <v>52</v>
      </c>
      <c r="T573">
        <v>4364</v>
      </c>
      <c r="U573">
        <v>5288</v>
      </c>
      <c r="V573">
        <v>3</v>
      </c>
      <c r="W573" t="s">
        <v>42</v>
      </c>
      <c r="X573" t="s">
        <v>43</v>
      </c>
      <c r="Y573">
        <v>14</v>
      </c>
      <c r="Z573">
        <v>3</v>
      </c>
      <c r="AA573">
        <v>1</v>
      </c>
      <c r="AB573">
        <v>80</v>
      </c>
      <c r="AC573">
        <v>1</v>
      </c>
      <c r="AD573">
        <v>5</v>
      </c>
      <c r="AE573">
        <v>2</v>
      </c>
      <c r="AF573">
        <v>3</v>
      </c>
      <c r="AG573">
        <v>2</v>
      </c>
      <c r="AH573">
        <v>2</v>
      </c>
      <c r="AI573">
        <v>2</v>
      </c>
      <c r="AJ573">
        <v>0</v>
      </c>
    </row>
    <row r="574" spans="1:36" x14ac:dyDescent="0.3">
      <c r="A574">
        <v>29</v>
      </c>
      <c r="B574">
        <f t="shared" si="8"/>
        <v>0</v>
      </c>
      <c r="C574" t="s">
        <v>43</v>
      </c>
      <c r="D574" t="s">
        <v>36</v>
      </c>
      <c r="E574">
        <v>657</v>
      </c>
      <c r="F574" t="s">
        <v>45</v>
      </c>
      <c r="G574">
        <v>27</v>
      </c>
      <c r="H574">
        <v>3</v>
      </c>
      <c r="I574" t="s">
        <v>51</v>
      </c>
      <c r="J574">
        <v>1</v>
      </c>
      <c r="K574">
        <v>793</v>
      </c>
      <c r="L574">
        <v>2</v>
      </c>
      <c r="M574" t="s">
        <v>39</v>
      </c>
      <c r="N574">
        <v>66</v>
      </c>
      <c r="O574">
        <v>3</v>
      </c>
      <c r="P574">
        <v>2</v>
      </c>
      <c r="Q574" t="s">
        <v>54</v>
      </c>
      <c r="R574">
        <v>3</v>
      </c>
      <c r="S574" t="s">
        <v>48</v>
      </c>
      <c r="T574">
        <v>4335</v>
      </c>
      <c r="U574">
        <v>25549</v>
      </c>
      <c r="V574">
        <v>4</v>
      </c>
      <c r="W574" t="s">
        <v>42</v>
      </c>
      <c r="X574" t="s">
        <v>43</v>
      </c>
      <c r="Y574">
        <v>12</v>
      </c>
      <c r="Z574">
        <v>3</v>
      </c>
      <c r="AA574">
        <v>1</v>
      </c>
      <c r="AB574">
        <v>80</v>
      </c>
      <c r="AC574">
        <v>1</v>
      </c>
      <c r="AD574">
        <v>11</v>
      </c>
      <c r="AE574">
        <v>3</v>
      </c>
      <c r="AF574">
        <v>2</v>
      </c>
      <c r="AG574">
        <v>8</v>
      </c>
      <c r="AH574">
        <v>7</v>
      </c>
      <c r="AI574">
        <v>1</v>
      </c>
      <c r="AJ574">
        <v>1</v>
      </c>
    </row>
    <row r="575" spans="1:36" x14ac:dyDescent="0.3">
      <c r="A575">
        <v>26</v>
      </c>
      <c r="B575">
        <f t="shared" si="8"/>
        <v>1</v>
      </c>
      <c r="C575" t="s">
        <v>35</v>
      </c>
      <c r="D575" t="s">
        <v>36</v>
      </c>
      <c r="E575">
        <v>1146</v>
      </c>
      <c r="F575" t="s">
        <v>37</v>
      </c>
      <c r="G575">
        <v>8</v>
      </c>
      <c r="H575">
        <v>3</v>
      </c>
      <c r="I575" t="s">
        <v>60</v>
      </c>
      <c r="J575">
        <v>1</v>
      </c>
      <c r="K575">
        <v>796</v>
      </c>
      <c r="L575">
        <v>4</v>
      </c>
      <c r="M575" t="s">
        <v>46</v>
      </c>
      <c r="N575">
        <v>38</v>
      </c>
      <c r="O575">
        <v>2</v>
      </c>
      <c r="P575">
        <v>2</v>
      </c>
      <c r="Q575" t="s">
        <v>40</v>
      </c>
      <c r="R575">
        <v>1</v>
      </c>
      <c r="S575" t="s">
        <v>41</v>
      </c>
      <c r="T575">
        <v>5326</v>
      </c>
      <c r="U575">
        <v>3064</v>
      </c>
      <c r="V575">
        <v>6</v>
      </c>
      <c r="W575" t="s">
        <v>42</v>
      </c>
      <c r="X575" t="s">
        <v>43</v>
      </c>
      <c r="Y575">
        <v>17</v>
      </c>
      <c r="Z575">
        <v>3</v>
      </c>
      <c r="AA575">
        <v>3</v>
      </c>
      <c r="AB575">
        <v>80</v>
      </c>
      <c r="AC575">
        <v>0</v>
      </c>
      <c r="AD575">
        <v>6</v>
      </c>
      <c r="AE575">
        <v>2</v>
      </c>
      <c r="AF575">
        <v>2</v>
      </c>
      <c r="AG575">
        <v>4</v>
      </c>
      <c r="AH575">
        <v>3</v>
      </c>
      <c r="AI575">
        <v>1</v>
      </c>
      <c r="AJ575">
        <v>2</v>
      </c>
    </row>
    <row r="576" spans="1:36" x14ac:dyDescent="0.3">
      <c r="A576">
        <v>34</v>
      </c>
      <c r="B576">
        <f t="shared" si="8"/>
        <v>0</v>
      </c>
      <c r="C576" t="s">
        <v>43</v>
      </c>
      <c r="D576" t="s">
        <v>36</v>
      </c>
      <c r="E576">
        <v>182</v>
      </c>
      <c r="F576" t="s">
        <v>45</v>
      </c>
      <c r="G576">
        <v>1</v>
      </c>
      <c r="H576">
        <v>4</v>
      </c>
      <c r="I576" t="s">
        <v>38</v>
      </c>
      <c r="J576">
        <v>1</v>
      </c>
      <c r="K576">
        <v>797</v>
      </c>
      <c r="L576">
        <v>2</v>
      </c>
      <c r="M576" t="s">
        <v>39</v>
      </c>
      <c r="N576">
        <v>72</v>
      </c>
      <c r="O576">
        <v>4</v>
      </c>
      <c r="P576">
        <v>1</v>
      </c>
      <c r="Q576" t="s">
        <v>47</v>
      </c>
      <c r="R576">
        <v>4</v>
      </c>
      <c r="S576" t="s">
        <v>41</v>
      </c>
      <c r="T576">
        <v>3280</v>
      </c>
      <c r="U576">
        <v>13551</v>
      </c>
      <c r="V576">
        <v>2</v>
      </c>
      <c r="W576" t="s">
        <v>42</v>
      </c>
      <c r="X576" t="s">
        <v>43</v>
      </c>
      <c r="Y576">
        <v>16</v>
      </c>
      <c r="Z576">
        <v>3</v>
      </c>
      <c r="AA576">
        <v>3</v>
      </c>
      <c r="AB576">
        <v>80</v>
      </c>
      <c r="AC576">
        <v>0</v>
      </c>
      <c r="AD576">
        <v>10</v>
      </c>
      <c r="AE576">
        <v>2</v>
      </c>
      <c r="AF576">
        <v>3</v>
      </c>
      <c r="AG576">
        <v>4</v>
      </c>
      <c r="AH576">
        <v>2</v>
      </c>
      <c r="AI576">
        <v>1</v>
      </c>
      <c r="AJ576">
        <v>3</v>
      </c>
    </row>
    <row r="577" spans="1:36" x14ac:dyDescent="0.3">
      <c r="A577">
        <v>54</v>
      </c>
      <c r="B577">
        <f t="shared" si="8"/>
        <v>0</v>
      </c>
      <c r="C577" t="s">
        <v>43</v>
      </c>
      <c r="D577" t="s">
        <v>36</v>
      </c>
      <c r="E577">
        <v>376</v>
      </c>
      <c r="F577" t="s">
        <v>45</v>
      </c>
      <c r="G577">
        <v>19</v>
      </c>
      <c r="H577">
        <v>4</v>
      </c>
      <c r="I577" t="s">
        <v>51</v>
      </c>
      <c r="J577">
        <v>1</v>
      </c>
      <c r="K577">
        <v>799</v>
      </c>
      <c r="L577">
        <v>4</v>
      </c>
      <c r="M577" t="s">
        <v>39</v>
      </c>
      <c r="N577">
        <v>95</v>
      </c>
      <c r="O577">
        <v>3</v>
      </c>
      <c r="P577">
        <v>2</v>
      </c>
      <c r="Q577" t="s">
        <v>53</v>
      </c>
      <c r="R577">
        <v>1</v>
      </c>
      <c r="S577" t="s">
        <v>52</v>
      </c>
      <c r="T577">
        <v>5485</v>
      </c>
      <c r="U577">
        <v>22670</v>
      </c>
      <c r="V577">
        <v>9</v>
      </c>
      <c r="W577" t="s">
        <v>42</v>
      </c>
      <c r="X577" t="s">
        <v>35</v>
      </c>
      <c r="Y577">
        <v>11</v>
      </c>
      <c r="Z577">
        <v>3</v>
      </c>
      <c r="AA577">
        <v>2</v>
      </c>
      <c r="AB577">
        <v>80</v>
      </c>
      <c r="AC577">
        <v>2</v>
      </c>
      <c r="AD577">
        <v>9</v>
      </c>
      <c r="AE577">
        <v>4</v>
      </c>
      <c r="AF577">
        <v>3</v>
      </c>
      <c r="AG577">
        <v>5</v>
      </c>
      <c r="AH577">
        <v>3</v>
      </c>
      <c r="AI577">
        <v>1</v>
      </c>
      <c r="AJ577">
        <v>4</v>
      </c>
    </row>
    <row r="578" spans="1:36" x14ac:dyDescent="0.3">
      <c r="A578">
        <v>27</v>
      </c>
      <c r="B578">
        <f t="shared" si="8"/>
        <v>0</v>
      </c>
      <c r="C578" t="s">
        <v>43</v>
      </c>
      <c r="D578" t="s">
        <v>44</v>
      </c>
      <c r="E578">
        <v>829</v>
      </c>
      <c r="F578" t="s">
        <v>37</v>
      </c>
      <c r="G578">
        <v>8</v>
      </c>
      <c r="H578">
        <v>1</v>
      </c>
      <c r="I578" t="s">
        <v>59</v>
      </c>
      <c r="J578">
        <v>1</v>
      </c>
      <c r="K578">
        <v>800</v>
      </c>
      <c r="L578">
        <v>3</v>
      </c>
      <c r="M578" t="s">
        <v>46</v>
      </c>
      <c r="N578">
        <v>84</v>
      </c>
      <c r="O578">
        <v>3</v>
      </c>
      <c r="P578">
        <v>2</v>
      </c>
      <c r="Q578" t="s">
        <v>40</v>
      </c>
      <c r="R578">
        <v>4</v>
      </c>
      <c r="S578" t="s">
        <v>48</v>
      </c>
      <c r="T578">
        <v>4342</v>
      </c>
      <c r="U578">
        <v>24008</v>
      </c>
      <c r="V578">
        <v>0</v>
      </c>
      <c r="W578" t="s">
        <v>42</v>
      </c>
      <c r="X578" t="s">
        <v>43</v>
      </c>
      <c r="Y578">
        <v>19</v>
      </c>
      <c r="Z578">
        <v>3</v>
      </c>
      <c r="AA578">
        <v>2</v>
      </c>
      <c r="AB578">
        <v>80</v>
      </c>
      <c r="AC578">
        <v>1</v>
      </c>
      <c r="AD578">
        <v>5</v>
      </c>
      <c r="AE578">
        <v>3</v>
      </c>
      <c r="AF578">
        <v>3</v>
      </c>
      <c r="AG578">
        <v>4</v>
      </c>
      <c r="AH578">
        <v>2</v>
      </c>
      <c r="AI578">
        <v>1</v>
      </c>
      <c r="AJ578">
        <v>1</v>
      </c>
    </row>
    <row r="579" spans="1:36" x14ac:dyDescent="0.3">
      <c r="A579">
        <v>37</v>
      </c>
      <c r="B579">
        <f t="shared" ref="B579:B642" si="9">IF(C579="Yes",1,0)</f>
        <v>0</v>
      </c>
      <c r="C579" t="s">
        <v>43</v>
      </c>
      <c r="D579" t="s">
        <v>36</v>
      </c>
      <c r="E579">
        <v>571</v>
      </c>
      <c r="F579" t="s">
        <v>45</v>
      </c>
      <c r="G579">
        <v>10</v>
      </c>
      <c r="H579">
        <v>1</v>
      </c>
      <c r="I579" t="s">
        <v>38</v>
      </c>
      <c r="J579">
        <v>1</v>
      </c>
      <c r="K579">
        <v>802</v>
      </c>
      <c r="L579">
        <v>4</v>
      </c>
      <c r="M579" t="s">
        <v>39</v>
      </c>
      <c r="N579">
        <v>82</v>
      </c>
      <c r="O579">
        <v>3</v>
      </c>
      <c r="P579">
        <v>1</v>
      </c>
      <c r="Q579" t="s">
        <v>47</v>
      </c>
      <c r="R579">
        <v>1</v>
      </c>
      <c r="S579" t="s">
        <v>52</v>
      </c>
      <c r="T579">
        <v>2782</v>
      </c>
      <c r="U579">
        <v>19905</v>
      </c>
      <c r="V579">
        <v>0</v>
      </c>
      <c r="W579" t="s">
        <v>42</v>
      </c>
      <c r="X579" t="s">
        <v>35</v>
      </c>
      <c r="Y579">
        <v>13</v>
      </c>
      <c r="Z579">
        <v>3</v>
      </c>
      <c r="AA579">
        <v>2</v>
      </c>
      <c r="AB579">
        <v>80</v>
      </c>
      <c r="AC579">
        <v>2</v>
      </c>
      <c r="AD579">
        <v>6</v>
      </c>
      <c r="AE579">
        <v>3</v>
      </c>
      <c r="AF579">
        <v>2</v>
      </c>
      <c r="AG579">
        <v>5</v>
      </c>
      <c r="AH579">
        <v>3</v>
      </c>
      <c r="AI579">
        <v>4</v>
      </c>
      <c r="AJ579">
        <v>3</v>
      </c>
    </row>
    <row r="580" spans="1:36" x14ac:dyDescent="0.3">
      <c r="A580">
        <v>38</v>
      </c>
      <c r="B580">
        <f t="shared" si="9"/>
        <v>0</v>
      </c>
      <c r="C580" t="s">
        <v>43</v>
      </c>
      <c r="D580" t="s">
        <v>44</v>
      </c>
      <c r="E580">
        <v>240</v>
      </c>
      <c r="F580" t="s">
        <v>45</v>
      </c>
      <c r="G580">
        <v>2</v>
      </c>
      <c r="H580">
        <v>4</v>
      </c>
      <c r="I580" t="s">
        <v>38</v>
      </c>
      <c r="J580">
        <v>1</v>
      </c>
      <c r="K580">
        <v>803</v>
      </c>
      <c r="L580">
        <v>1</v>
      </c>
      <c r="M580" t="s">
        <v>39</v>
      </c>
      <c r="N580">
        <v>75</v>
      </c>
      <c r="O580">
        <v>4</v>
      </c>
      <c r="P580">
        <v>2</v>
      </c>
      <c r="Q580" t="s">
        <v>53</v>
      </c>
      <c r="R580">
        <v>1</v>
      </c>
      <c r="S580" t="s">
        <v>41</v>
      </c>
      <c r="T580">
        <v>5980</v>
      </c>
      <c r="U580">
        <v>26085</v>
      </c>
      <c r="V580">
        <v>6</v>
      </c>
      <c r="W580" t="s">
        <v>42</v>
      </c>
      <c r="X580" t="s">
        <v>35</v>
      </c>
      <c r="Y580">
        <v>12</v>
      </c>
      <c r="Z580">
        <v>3</v>
      </c>
      <c r="AA580">
        <v>4</v>
      </c>
      <c r="AB580">
        <v>80</v>
      </c>
      <c r="AC580">
        <v>0</v>
      </c>
      <c r="AD580">
        <v>17</v>
      </c>
      <c r="AE580">
        <v>2</v>
      </c>
      <c r="AF580">
        <v>3</v>
      </c>
      <c r="AG580">
        <v>15</v>
      </c>
      <c r="AH580">
        <v>7</v>
      </c>
      <c r="AI580">
        <v>4</v>
      </c>
      <c r="AJ580">
        <v>12</v>
      </c>
    </row>
    <row r="581" spans="1:36" x14ac:dyDescent="0.3">
      <c r="A581">
        <v>34</v>
      </c>
      <c r="B581">
        <f t="shared" si="9"/>
        <v>0</v>
      </c>
      <c r="C581" t="s">
        <v>43</v>
      </c>
      <c r="D581" t="s">
        <v>36</v>
      </c>
      <c r="E581">
        <v>121</v>
      </c>
      <c r="F581" t="s">
        <v>45</v>
      </c>
      <c r="G581">
        <v>2</v>
      </c>
      <c r="H581">
        <v>4</v>
      </c>
      <c r="I581" t="s">
        <v>51</v>
      </c>
      <c r="J581">
        <v>1</v>
      </c>
      <c r="K581">
        <v>804</v>
      </c>
      <c r="L581">
        <v>3</v>
      </c>
      <c r="M581" t="s">
        <v>39</v>
      </c>
      <c r="N581">
        <v>86</v>
      </c>
      <c r="O581">
        <v>2</v>
      </c>
      <c r="P581">
        <v>1</v>
      </c>
      <c r="Q581" t="s">
        <v>47</v>
      </c>
      <c r="R581">
        <v>1</v>
      </c>
      <c r="S581" t="s">
        <v>41</v>
      </c>
      <c r="T581">
        <v>4381</v>
      </c>
      <c r="U581">
        <v>7530</v>
      </c>
      <c r="V581">
        <v>1</v>
      </c>
      <c r="W581" t="s">
        <v>42</v>
      </c>
      <c r="X581" t="s">
        <v>43</v>
      </c>
      <c r="Y581">
        <v>11</v>
      </c>
      <c r="Z581">
        <v>3</v>
      </c>
      <c r="AA581">
        <v>3</v>
      </c>
      <c r="AB581">
        <v>80</v>
      </c>
      <c r="AC581">
        <v>0</v>
      </c>
      <c r="AD581">
        <v>6</v>
      </c>
      <c r="AE581">
        <v>3</v>
      </c>
      <c r="AF581">
        <v>3</v>
      </c>
      <c r="AG581">
        <v>6</v>
      </c>
      <c r="AH581">
        <v>5</v>
      </c>
      <c r="AI581">
        <v>1</v>
      </c>
      <c r="AJ581">
        <v>3</v>
      </c>
    </row>
    <row r="582" spans="1:36" x14ac:dyDescent="0.3">
      <c r="A582">
        <v>35</v>
      </c>
      <c r="B582">
        <f t="shared" si="9"/>
        <v>0</v>
      </c>
      <c r="C582" t="s">
        <v>43</v>
      </c>
      <c r="D582" t="s">
        <v>36</v>
      </c>
      <c r="E582">
        <v>384</v>
      </c>
      <c r="F582" t="s">
        <v>37</v>
      </c>
      <c r="G582">
        <v>8</v>
      </c>
      <c r="H582">
        <v>4</v>
      </c>
      <c r="I582" t="s">
        <v>38</v>
      </c>
      <c r="J582">
        <v>1</v>
      </c>
      <c r="K582">
        <v>805</v>
      </c>
      <c r="L582">
        <v>1</v>
      </c>
      <c r="M582" t="s">
        <v>39</v>
      </c>
      <c r="N582">
        <v>72</v>
      </c>
      <c r="O582">
        <v>3</v>
      </c>
      <c r="P582">
        <v>1</v>
      </c>
      <c r="Q582" t="s">
        <v>57</v>
      </c>
      <c r="R582">
        <v>4</v>
      </c>
      <c r="S582" t="s">
        <v>48</v>
      </c>
      <c r="T582">
        <v>2572</v>
      </c>
      <c r="U582">
        <v>20317</v>
      </c>
      <c r="V582">
        <v>1</v>
      </c>
      <c r="W582" t="s">
        <v>42</v>
      </c>
      <c r="X582" t="s">
        <v>43</v>
      </c>
      <c r="Y582">
        <v>16</v>
      </c>
      <c r="Z582">
        <v>3</v>
      </c>
      <c r="AA582">
        <v>2</v>
      </c>
      <c r="AB582">
        <v>80</v>
      </c>
      <c r="AC582">
        <v>1</v>
      </c>
      <c r="AD582">
        <v>3</v>
      </c>
      <c r="AE582">
        <v>1</v>
      </c>
      <c r="AF582">
        <v>2</v>
      </c>
      <c r="AG582">
        <v>3</v>
      </c>
      <c r="AH582">
        <v>2</v>
      </c>
      <c r="AI582">
        <v>0</v>
      </c>
      <c r="AJ582">
        <v>2</v>
      </c>
    </row>
    <row r="583" spans="1:36" x14ac:dyDescent="0.3">
      <c r="A583">
        <v>30</v>
      </c>
      <c r="B583">
        <f t="shared" si="9"/>
        <v>0</v>
      </c>
      <c r="C583" t="s">
        <v>43</v>
      </c>
      <c r="D583" t="s">
        <v>36</v>
      </c>
      <c r="E583">
        <v>921</v>
      </c>
      <c r="F583" t="s">
        <v>45</v>
      </c>
      <c r="G583">
        <v>1</v>
      </c>
      <c r="H583">
        <v>3</v>
      </c>
      <c r="I583" t="s">
        <v>38</v>
      </c>
      <c r="J583">
        <v>1</v>
      </c>
      <c r="K583">
        <v>806</v>
      </c>
      <c r="L583">
        <v>4</v>
      </c>
      <c r="M583" t="s">
        <v>46</v>
      </c>
      <c r="N583">
        <v>38</v>
      </c>
      <c r="O583">
        <v>1</v>
      </c>
      <c r="P583">
        <v>1</v>
      </c>
      <c r="Q583" t="s">
        <v>50</v>
      </c>
      <c r="R583">
        <v>3</v>
      </c>
      <c r="S583" t="s">
        <v>48</v>
      </c>
      <c r="T583">
        <v>3833</v>
      </c>
      <c r="U583">
        <v>24375</v>
      </c>
      <c r="V583">
        <v>3</v>
      </c>
      <c r="W583" t="s">
        <v>42</v>
      </c>
      <c r="X583" t="s">
        <v>43</v>
      </c>
      <c r="Y583">
        <v>21</v>
      </c>
      <c r="Z583">
        <v>4</v>
      </c>
      <c r="AA583">
        <v>3</v>
      </c>
      <c r="AB583">
        <v>80</v>
      </c>
      <c r="AC583">
        <v>2</v>
      </c>
      <c r="AD583">
        <v>7</v>
      </c>
      <c r="AE583">
        <v>2</v>
      </c>
      <c r="AF583">
        <v>3</v>
      </c>
      <c r="AG583">
        <v>2</v>
      </c>
      <c r="AH583">
        <v>2</v>
      </c>
      <c r="AI583">
        <v>0</v>
      </c>
      <c r="AJ583">
        <v>2</v>
      </c>
    </row>
    <row r="584" spans="1:36" x14ac:dyDescent="0.3">
      <c r="A584">
        <v>40</v>
      </c>
      <c r="B584">
        <f t="shared" si="9"/>
        <v>0</v>
      </c>
      <c r="C584" t="s">
        <v>43</v>
      </c>
      <c r="D584" t="s">
        <v>44</v>
      </c>
      <c r="E584">
        <v>791</v>
      </c>
      <c r="F584" t="s">
        <v>45</v>
      </c>
      <c r="G584">
        <v>2</v>
      </c>
      <c r="H584">
        <v>2</v>
      </c>
      <c r="I584" t="s">
        <v>51</v>
      </c>
      <c r="J584">
        <v>1</v>
      </c>
      <c r="K584">
        <v>807</v>
      </c>
      <c r="L584">
        <v>3</v>
      </c>
      <c r="M584" t="s">
        <v>39</v>
      </c>
      <c r="N584">
        <v>38</v>
      </c>
      <c r="O584">
        <v>4</v>
      </c>
      <c r="P584">
        <v>2</v>
      </c>
      <c r="Q584" t="s">
        <v>54</v>
      </c>
      <c r="R584">
        <v>2</v>
      </c>
      <c r="S584" t="s">
        <v>48</v>
      </c>
      <c r="T584">
        <v>4244</v>
      </c>
      <c r="U584">
        <v>9931</v>
      </c>
      <c r="V584">
        <v>1</v>
      </c>
      <c r="W584" t="s">
        <v>42</v>
      </c>
      <c r="X584" t="s">
        <v>43</v>
      </c>
      <c r="Y584">
        <v>24</v>
      </c>
      <c r="Z584">
        <v>4</v>
      </c>
      <c r="AA584">
        <v>4</v>
      </c>
      <c r="AB584">
        <v>80</v>
      </c>
      <c r="AC584">
        <v>1</v>
      </c>
      <c r="AD584">
        <v>8</v>
      </c>
      <c r="AE584">
        <v>2</v>
      </c>
      <c r="AF584">
        <v>3</v>
      </c>
      <c r="AG584">
        <v>8</v>
      </c>
      <c r="AH584">
        <v>7</v>
      </c>
      <c r="AI584">
        <v>3</v>
      </c>
      <c r="AJ584">
        <v>7</v>
      </c>
    </row>
    <row r="585" spans="1:36" x14ac:dyDescent="0.3">
      <c r="A585">
        <v>34</v>
      </c>
      <c r="B585">
        <f t="shared" si="9"/>
        <v>0</v>
      </c>
      <c r="C585" t="s">
        <v>43</v>
      </c>
      <c r="D585" t="s">
        <v>36</v>
      </c>
      <c r="E585">
        <v>1111</v>
      </c>
      <c r="F585" t="s">
        <v>37</v>
      </c>
      <c r="G585">
        <v>8</v>
      </c>
      <c r="H585">
        <v>2</v>
      </c>
      <c r="I585" t="s">
        <v>38</v>
      </c>
      <c r="J585">
        <v>1</v>
      </c>
      <c r="K585">
        <v>808</v>
      </c>
      <c r="L585">
        <v>3</v>
      </c>
      <c r="M585" t="s">
        <v>39</v>
      </c>
      <c r="N585">
        <v>93</v>
      </c>
      <c r="O585">
        <v>3</v>
      </c>
      <c r="P585">
        <v>2</v>
      </c>
      <c r="Q585" t="s">
        <v>40</v>
      </c>
      <c r="R585">
        <v>1</v>
      </c>
      <c r="S585" t="s">
        <v>48</v>
      </c>
      <c r="T585">
        <v>6500</v>
      </c>
      <c r="U585">
        <v>13305</v>
      </c>
      <c r="V585">
        <v>5</v>
      </c>
      <c r="W585" t="s">
        <v>42</v>
      </c>
      <c r="X585" t="s">
        <v>43</v>
      </c>
      <c r="Y585">
        <v>17</v>
      </c>
      <c r="Z585">
        <v>3</v>
      </c>
      <c r="AA585">
        <v>2</v>
      </c>
      <c r="AB585">
        <v>80</v>
      </c>
      <c r="AC585">
        <v>1</v>
      </c>
      <c r="AD585">
        <v>6</v>
      </c>
      <c r="AE585">
        <v>1</v>
      </c>
      <c r="AF585">
        <v>3</v>
      </c>
      <c r="AG585">
        <v>3</v>
      </c>
      <c r="AH585">
        <v>2</v>
      </c>
      <c r="AI585">
        <v>1</v>
      </c>
      <c r="AJ585">
        <v>2</v>
      </c>
    </row>
    <row r="586" spans="1:36" x14ac:dyDescent="0.3">
      <c r="A586">
        <v>42</v>
      </c>
      <c r="B586">
        <f t="shared" si="9"/>
        <v>0</v>
      </c>
      <c r="C586" t="s">
        <v>43</v>
      </c>
      <c r="D586" t="s">
        <v>44</v>
      </c>
      <c r="E586">
        <v>570</v>
      </c>
      <c r="F586" t="s">
        <v>45</v>
      </c>
      <c r="G586">
        <v>8</v>
      </c>
      <c r="H586">
        <v>3</v>
      </c>
      <c r="I586" t="s">
        <v>38</v>
      </c>
      <c r="J586">
        <v>1</v>
      </c>
      <c r="K586">
        <v>809</v>
      </c>
      <c r="L586">
        <v>2</v>
      </c>
      <c r="M586" t="s">
        <v>46</v>
      </c>
      <c r="N586">
        <v>66</v>
      </c>
      <c r="O586">
        <v>3</v>
      </c>
      <c r="P586">
        <v>5</v>
      </c>
      <c r="Q586" t="s">
        <v>56</v>
      </c>
      <c r="R586">
        <v>4</v>
      </c>
      <c r="S586" t="s">
        <v>52</v>
      </c>
      <c r="T586">
        <v>18430</v>
      </c>
      <c r="U586">
        <v>16225</v>
      </c>
      <c r="V586">
        <v>1</v>
      </c>
      <c r="W586" t="s">
        <v>42</v>
      </c>
      <c r="X586" t="s">
        <v>43</v>
      </c>
      <c r="Y586">
        <v>13</v>
      </c>
      <c r="Z586">
        <v>3</v>
      </c>
      <c r="AA586">
        <v>2</v>
      </c>
      <c r="AB586">
        <v>80</v>
      </c>
      <c r="AC586">
        <v>1</v>
      </c>
      <c r="AD586">
        <v>24</v>
      </c>
      <c r="AE586">
        <v>4</v>
      </c>
      <c r="AF586">
        <v>2</v>
      </c>
      <c r="AG586">
        <v>24</v>
      </c>
      <c r="AH586">
        <v>7</v>
      </c>
      <c r="AI586">
        <v>14</v>
      </c>
      <c r="AJ586">
        <v>9</v>
      </c>
    </row>
    <row r="587" spans="1:36" x14ac:dyDescent="0.3">
      <c r="A587">
        <v>23</v>
      </c>
      <c r="B587">
        <f t="shared" si="9"/>
        <v>1</v>
      </c>
      <c r="C587" t="s">
        <v>35</v>
      </c>
      <c r="D587" t="s">
        <v>36</v>
      </c>
      <c r="E587">
        <v>1243</v>
      </c>
      <c r="F587" t="s">
        <v>45</v>
      </c>
      <c r="G587">
        <v>6</v>
      </c>
      <c r="H587">
        <v>3</v>
      </c>
      <c r="I587" t="s">
        <v>38</v>
      </c>
      <c r="J587">
        <v>1</v>
      </c>
      <c r="K587">
        <v>811</v>
      </c>
      <c r="L587">
        <v>3</v>
      </c>
      <c r="M587" t="s">
        <v>46</v>
      </c>
      <c r="N587">
        <v>63</v>
      </c>
      <c r="O587">
        <v>4</v>
      </c>
      <c r="P587">
        <v>1</v>
      </c>
      <c r="Q587" t="s">
        <v>50</v>
      </c>
      <c r="R587">
        <v>1</v>
      </c>
      <c r="S587" t="s">
        <v>48</v>
      </c>
      <c r="T587">
        <v>1601</v>
      </c>
      <c r="U587">
        <v>3445</v>
      </c>
      <c r="V587">
        <v>1</v>
      </c>
      <c r="W587" t="s">
        <v>42</v>
      </c>
      <c r="X587" t="s">
        <v>35</v>
      </c>
      <c r="Y587">
        <v>21</v>
      </c>
      <c r="Z587">
        <v>4</v>
      </c>
      <c r="AA587">
        <v>3</v>
      </c>
      <c r="AB587">
        <v>80</v>
      </c>
      <c r="AC587">
        <v>2</v>
      </c>
      <c r="AD587">
        <v>1</v>
      </c>
      <c r="AE587">
        <v>2</v>
      </c>
      <c r="AF587">
        <v>3</v>
      </c>
      <c r="AG587">
        <v>0</v>
      </c>
      <c r="AH587">
        <v>0</v>
      </c>
      <c r="AI587">
        <v>0</v>
      </c>
      <c r="AJ587">
        <v>0</v>
      </c>
    </row>
    <row r="588" spans="1:36" x14ac:dyDescent="0.3">
      <c r="A588">
        <v>24</v>
      </c>
      <c r="B588">
        <f t="shared" si="9"/>
        <v>0</v>
      </c>
      <c r="C588" t="s">
        <v>43</v>
      </c>
      <c r="D588" t="s">
        <v>55</v>
      </c>
      <c r="E588">
        <v>1092</v>
      </c>
      <c r="F588" t="s">
        <v>45</v>
      </c>
      <c r="G588">
        <v>9</v>
      </c>
      <c r="H588">
        <v>3</v>
      </c>
      <c r="I588" t="s">
        <v>38</v>
      </c>
      <c r="J588">
        <v>1</v>
      </c>
      <c r="K588">
        <v>812</v>
      </c>
      <c r="L588">
        <v>3</v>
      </c>
      <c r="M588" t="s">
        <v>46</v>
      </c>
      <c r="N588">
        <v>60</v>
      </c>
      <c r="O588">
        <v>2</v>
      </c>
      <c r="P588">
        <v>1</v>
      </c>
      <c r="Q588" t="s">
        <v>50</v>
      </c>
      <c r="R588">
        <v>2</v>
      </c>
      <c r="S588" t="s">
        <v>52</v>
      </c>
      <c r="T588">
        <v>2694</v>
      </c>
      <c r="U588">
        <v>26551</v>
      </c>
      <c r="V588">
        <v>1</v>
      </c>
      <c r="W588" t="s">
        <v>42</v>
      </c>
      <c r="X588" t="s">
        <v>43</v>
      </c>
      <c r="Y588">
        <v>11</v>
      </c>
      <c r="Z588">
        <v>3</v>
      </c>
      <c r="AA588">
        <v>3</v>
      </c>
      <c r="AB588">
        <v>80</v>
      </c>
      <c r="AC588">
        <v>3</v>
      </c>
      <c r="AD588">
        <v>1</v>
      </c>
      <c r="AE588">
        <v>4</v>
      </c>
      <c r="AF588">
        <v>3</v>
      </c>
      <c r="AG588">
        <v>1</v>
      </c>
      <c r="AH588">
        <v>0</v>
      </c>
      <c r="AI588">
        <v>0</v>
      </c>
      <c r="AJ588">
        <v>0</v>
      </c>
    </row>
    <row r="589" spans="1:36" x14ac:dyDescent="0.3">
      <c r="A589">
        <v>52</v>
      </c>
      <c r="B589">
        <f t="shared" si="9"/>
        <v>0</v>
      </c>
      <c r="C589" t="s">
        <v>43</v>
      </c>
      <c r="D589" t="s">
        <v>36</v>
      </c>
      <c r="E589">
        <v>1325</v>
      </c>
      <c r="F589" t="s">
        <v>45</v>
      </c>
      <c r="G589">
        <v>11</v>
      </c>
      <c r="H589">
        <v>4</v>
      </c>
      <c r="I589" t="s">
        <v>38</v>
      </c>
      <c r="J589">
        <v>1</v>
      </c>
      <c r="K589">
        <v>813</v>
      </c>
      <c r="L589">
        <v>4</v>
      </c>
      <c r="M589" t="s">
        <v>39</v>
      </c>
      <c r="N589">
        <v>82</v>
      </c>
      <c r="O589">
        <v>3</v>
      </c>
      <c r="P589">
        <v>2</v>
      </c>
      <c r="Q589" t="s">
        <v>50</v>
      </c>
      <c r="R589">
        <v>3</v>
      </c>
      <c r="S589" t="s">
        <v>48</v>
      </c>
      <c r="T589">
        <v>3149</v>
      </c>
      <c r="U589">
        <v>21821</v>
      </c>
      <c r="V589">
        <v>8</v>
      </c>
      <c r="W589" t="s">
        <v>42</v>
      </c>
      <c r="X589" t="s">
        <v>43</v>
      </c>
      <c r="Y589">
        <v>20</v>
      </c>
      <c r="Z589">
        <v>4</v>
      </c>
      <c r="AA589">
        <v>2</v>
      </c>
      <c r="AB589">
        <v>80</v>
      </c>
      <c r="AC589">
        <v>1</v>
      </c>
      <c r="AD589">
        <v>9</v>
      </c>
      <c r="AE589">
        <v>3</v>
      </c>
      <c r="AF589">
        <v>3</v>
      </c>
      <c r="AG589">
        <v>5</v>
      </c>
      <c r="AH589">
        <v>2</v>
      </c>
      <c r="AI589">
        <v>1</v>
      </c>
      <c r="AJ589">
        <v>4</v>
      </c>
    </row>
    <row r="590" spans="1:36" x14ac:dyDescent="0.3">
      <c r="A590">
        <v>50</v>
      </c>
      <c r="B590">
        <f t="shared" si="9"/>
        <v>0</v>
      </c>
      <c r="C590" t="s">
        <v>43</v>
      </c>
      <c r="D590" t="s">
        <v>36</v>
      </c>
      <c r="E590">
        <v>691</v>
      </c>
      <c r="F590" t="s">
        <v>45</v>
      </c>
      <c r="G590">
        <v>2</v>
      </c>
      <c r="H590">
        <v>3</v>
      </c>
      <c r="I590" t="s">
        <v>51</v>
      </c>
      <c r="J590">
        <v>1</v>
      </c>
      <c r="K590">
        <v>815</v>
      </c>
      <c r="L590">
        <v>3</v>
      </c>
      <c r="M590" t="s">
        <v>46</v>
      </c>
      <c r="N590">
        <v>64</v>
      </c>
      <c r="O590">
        <v>3</v>
      </c>
      <c r="P590">
        <v>4</v>
      </c>
      <c r="Q590" t="s">
        <v>58</v>
      </c>
      <c r="R590">
        <v>3</v>
      </c>
      <c r="S590" t="s">
        <v>48</v>
      </c>
      <c r="T590">
        <v>17639</v>
      </c>
      <c r="U590">
        <v>6881</v>
      </c>
      <c r="V590">
        <v>5</v>
      </c>
      <c r="W590" t="s">
        <v>42</v>
      </c>
      <c r="X590" t="s">
        <v>43</v>
      </c>
      <c r="Y590">
        <v>16</v>
      </c>
      <c r="Z590">
        <v>3</v>
      </c>
      <c r="AA590">
        <v>4</v>
      </c>
      <c r="AB590">
        <v>80</v>
      </c>
      <c r="AC590">
        <v>0</v>
      </c>
      <c r="AD590">
        <v>30</v>
      </c>
      <c r="AE590">
        <v>3</v>
      </c>
      <c r="AF590">
        <v>3</v>
      </c>
      <c r="AG590">
        <v>4</v>
      </c>
      <c r="AH590">
        <v>3</v>
      </c>
      <c r="AI590">
        <v>0</v>
      </c>
      <c r="AJ590">
        <v>3</v>
      </c>
    </row>
    <row r="591" spans="1:36" x14ac:dyDescent="0.3">
      <c r="A591">
        <v>29</v>
      </c>
      <c r="B591">
        <f t="shared" si="9"/>
        <v>1</v>
      </c>
      <c r="C591" t="s">
        <v>35</v>
      </c>
      <c r="D591" t="s">
        <v>36</v>
      </c>
      <c r="E591">
        <v>805</v>
      </c>
      <c r="F591" t="s">
        <v>45</v>
      </c>
      <c r="G591">
        <v>1</v>
      </c>
      <c r="H591">
        <v>2</v>
      </c>
      <c r="I591" t="s">
        <v>38</v>
      </c>
      <c r="J591">
        <v>1</v>
      </c>
      <c r="K591">
        <v>816</v>
      </c>
      <c r="L591">
        <v>2</v>
      </c>
      <c r="M591" t="s">
        <v>39</v>
      </c>
      <c r="N591">
        <v>36</v>
      </c>
      <c r="O591">
        <v>2</v>
      </c>
      <c r="P591">
        <v>1</v>
      </c>
      <c r="Q591" t="s">
        <v>50</v>
      </c>
      <c r="R591">
        <v>1</v>
      </c>
      <c r="S591" t="s">
        <v>48</v>
      </c>
      <c r="T591">
        <v>2319</v>
      </c>
      <c r="U591">
        <v>6689</v>
      </c>
      <c r="V591">
        <v>1</v>
      </c>
      <c r="W591" t="s">
        <v>42</v>
      </c>
      <c r="X591" t="s">
        <v>35</v>
      </c>
      <c r="Y591">
        <v>11</v>
      </c>
      <c r="Z591">
        <v>3</v>
      </c>
      <c r="AA591">
        <v>4</v>
      </c>
      <c r="AB591">
        <v>80</v>
      </c>
      <c r="AC591">
        <v>1</v>
      </c>
      <c r="AD591">
        <v>1</v>
      </c>
      <c r="AE591">
        <v>1</v>
      </c>
      <c r="AF591">
        <v>3</v>
      </c>
      <c r="AG591">
        <v>1</v>
      </c>
      <c r="AH591">
        <v>0</v>
      </c>
      <c r="AI591">
        <v>0</v>
      </c>
      <c r="AJ591">
        <v>0</v>
      </c>
    </row>
    <row r="592" spans="1:36" x14ac:dyDescent="0.3">
      <c r="A592">
        <v>33</v>
      </c>
      <c r="B592">
        <f t="shared" si="9"/>
        <v>0</v>
      </c>
      <c r="C592" t="s">
        <v>43</v>
      </c>
      <c r="D592" t="s">
        <v>36</v>
      </c>
      <c r="E592">
        <v>213</v>
      </c>
      <c r="F592" t="s">
        <v>45</v>
      </c>
      <c r="G592">
        <v>7</v>
      </c>
      <c r="H592">
        <v>3</v>
      </c>
      <c r="I592" t="s">
        <v>51</v>
      </c>
      <c r="J592">
        <v>1</v>
      </c>
      <c r="K592">
        <v>817</v>
      </c>
      <c r="L592">
        <v>3</v>
      </c>
      <c r="M592" t="s">
        <v>46</v>
      </c>
      <c r="N592">
        <v>49</v>
      </c>
      <c r="O592">
        <v>3</v>
      </c>
      <c r="P592">
        <v>3</v>
      </c>
      <c r="Q592" t="s">
        <v>58</v>
      </c>
      <c r="R592">
        <v>3</v>
      </c>
      <c r="S592" t="s">
        <v>48</v>
      </c>
      <c r="T592">
        <v>11691</v>
      </c>
      <c r="U592">
        <v>25995</v>
      </c>
      <c r="V592">
        <v>0</v>
      </c>
      <c r="W592" t="s">
        <v>42</v>
      </c>
      <c r="X592" t="s">
        <v>43</v>
      </c>
      <c r="Y592">
        <v>11</v>
      </c>
      <c r="Z592">
        <v>3</v>
      </c>
      <c r="AA592">
        <v>4</v>
      </c>
      <c r="AB592">
        <v>80</v>
      </c>
      <c r="AC592">
        <v>0</v>
      </c>
      <c r="AD592">
        <v>14</v>
      </c>
      <c r="AE592">
        <v>3</v>
      </c>
      <c r="AF592">
        <v>4</v>
      </c>
      <c r="AG592">
        <v>13</v>
      </c>
      <c r="AH592">
        <v>9</v>
      </c>
      <c r="AI592">
        <v>3</v>
      </c>
      <c r="AJ592">
        <v>7</v>
      </c>
    </row>
    <row r="593" spans="1:36" x14ac:dyDescent="0.3">
      <c r="A593">
        <v>33</v>
      </c>
      <c r="B593">
        <f t="shared" si="9"/>
        <v>1</v>
      </c>
      <c r="C593" t="s">
        <v>35</v>
      </c>
      <c r="D593" t="s">
        <v>36</v>
      </c>
      <c r="E593">
        <v>118</v>
      </c>
      <c r="F593" t="s">
        <v>37</v>
      </c>
      <c r="G593">
        <v>16</v>
      </c>
      <c r="H593">
        <v>3</v>
      </c>
      <c r="I593" t="s">
        <v>59</v>
      </c>
      <c r="J593">
        <v>1</v>
      </c>
      <c r="K593">
        <v>819</v>
      </c>
      <c r="L593">
        <v>1</v>
      </c>
      <c r="M593" t="s">
        <v>39</v>
      </c>
      <c r="N593">
        <v>69</v>
      </c>
      <c r="O593">
        <v>3</v>
      </c>
      <c r="P593">
        <v>2</v>
      </c>
      <c r="Q593" t="s">
        <v>40</v>
      </c>
      <c r="R593">
        <v>1</v>
      </c>
      <c r="S593" t="s">
        <v>41</v>
      </c>
      <c r="T593">
        <v>5324</v>
      </c>
      <c r="U593">
        <v>26507</v>
      </c>
      <c r="V593">
        <v>5</v>
      </c>
      <c r="W593" t="s">
        <v>42</v>
      </c>
      <c r="X593" t="s">
        <v>43</v>
      </c>
      <c r="Y593">
        <v>15</v>
      </c>
      <c r="Z593">
        <v>3</v>
      </c>
      <c r="AA593">
        <v>3</v>
      </c>
      <c r="AB593">
        <v>80</v>
      </c>
      <c r="AC593">
        <v>0</v>
      </c>
      <c r="AD593">
        <v>6</v>
      </c>
      <c r="AE593">
        <v>3</v>
      </c>
      <c r="AF593">
        <v>3</v>
      </c>
      <c r="AG593">
        <v>3</v>
      </c>
      <c r="AH593">
        <v>2</v>
      </c>
      <c r="AI593">
        <v>0</v>
      </c>
      <c r="AJ593">
        <v>2</v>
      </c>
    </row>
    <row r="594" spans="1:36" x14ac:dyDescent="0.3">
      <c r="A594">
        <v>47</v>
      </c>
      <c r="B594">
        <f t="shared" si="9"/>
        <v>0</v>
      </c>
      <c r="C594" t="s">
        <v>43</v>
      </c>
      <c r="D594" t="s">
        <v>36</v>
      </c>
      <c r="E594">
        <v>202</v>
      </c>
      <c r="F594" t="s">
        <v>45</v>
      </c>
      <c r="G594">
        <v>2</v>
      </c>
      <c r="H594">
        <v>2</v>
      </c>
      <c r="I594" t="s">
        <v>49</v>
      </c>
      <c r="J594">
        <v>1</v>
      </c>
      <c r="K594">
        <v>820</v>
      </c>
      <c r="L594">
        <v>3</v>
      </c>
      <c r="M594" t="s">
        <v>39</v>
      </c>
      <c r="N594">
        <v>33</v>
      </c>
      <c r="O594">
        <v>3</v>
      </c>
      <c r="P594">
        <v>4</v>
      </c>
      <c r="Q594" t="s">
        <v>56</v>
      </c>
      <c r="R594">
        <v>4</v>
      </c>
      <c r="S594" t="s">
        <v>48</v>
      </c>
      <c r="T594">
        <v>16752</v>
      </c>
      <c r="U594">
        <v>12982</v>
      </c>
      <c r="V594">
        <v>1</v>
      </c>
      <c r="W594" t="s">
        <v>42</v>
      </c>
      <c r="X594" t="s">
        <v>35</v>
      </c>
      <c r="Y594">
        <v>11</v>
      </c>
      <c r="Z594">
        <v>3</v>
      </c>
      <c r="AA594">
        <v>3</v>
      </c>
      <c r="AB594">
        <v>80</v>
      </c>
      <c r="AC594">
        <v>1</v>
      </c>
      <c r="AD594">
        <v>26</v>
      </c>
      <c r="AE594">
        <v>3</v>
      </c>
      <c r="AF594">
        <v>2</v>
      </c>
      <c r="AG594">
        <v>26</v>
      </c>
      <c r="AH594">
        <v>14</v>
      </c>
      <c r="AI594">
        <v>3</v>
      </c>
      <c r="AJ594">
        <v>0</v>
      </c>
    </row>
    <row r="595" spans="1:36" x14ac:dyDescent="0.3">
      <c r="A595">
        <v>36</v>
      </c>
      <c r="B595">
        <f t="shared" si="9"/>
        <v>0</v>
      </c>
      <c r="C595" t="s">
        <v>43</v>
      </c>
      <c r="D595" t="s">
        <v>36</v>
      </c>
      <c r="E595">
        <v>676</v>
      </c>
      <c r="F595" t="s">
        <v>45</v>
      </c>
      <c r="G595">
        <v>1</v>
      </c>
      <c r="H595">
        <v>3</v>
      </c>
      <c r="I595" t="s">
        <v>49</v>
      </c>
      <c r="J595">
        <v>1</v>
      </c>
      <c r="K595">
        <v>823</v>
      </c>
      <c r="L595">
        <v>3</v>
      </c>
      <c r="M595" t="s">
        <v>39</v>
      </c>
      <c r="N595">
        <v>35</v>
      </c>
      <c r="O595">
        <v>3</v>
      </c>
      <c r="P595">
        <v>2</v>
      </c>
      <c r="Q595" t="s">
        <v>53</v>
      </c>
      <c r="R595">
        <v>2</v>
      </c>
      <c r="S595" t="s">
        <v>48</v>
      </c>
      <c r="T595">
        <v>5228</v>
      </c>
      <c r="U595">
        <v>23361</v>
      </c>
      <c r="V595">
        <v>0</v>
      </c>
      <c r="W595" t="s">
        <v>42</v>
      </c>
      <c r="X595" t="s">
        <v>43</v>
      </c>
      <c r="Y595">
        <v>15</v>
      </c>
      <c r="Z595">
        <v>3</v>
      </c>
      <c r="AA595">
        <v>1</v>
      </c>
      <c r="AB595">
        <v>80</v>
      </c>
      <c r="AC595">
        <v>1</v>
      </c>
      <c r="AD595">
        <v>10</v>
      </c>
      <c r="AE595">
        <v>2</v>
      </c>
      <c r="AF595">
        <v>3</v>
      </c>
      <c r="AG595">
        <v>9</v>
      </c>
      <c r="AH595">
        <v>7</v>
      </c>
      <c r="AI595">
        <v>0</v>
      </c>
      <c r="AJ595">
        <v>5</v>
      </c>
    </row>
    <row r="596" spans="1:36" x14ac:dyDescent="0.3">
      <c r="A596">
        <v>29</v>
      </c>
      <c r="B596">
        <f t="shared" si="9"/>
        <v>0</v>
      </c>
      <c r="C596" t="s">
        <v>43</v>
      </c>
      <c r="D596" t="s">
        <v>36</v>
      </c>
      <c r="E596">
        <v>1252</v>
      </c>
      <c r="F596" t="s">
        <v>45</v>
      </c>
      <c r="G596">
        <v>23</v>
      </c>
      <c r="H596">
        <v>2</v>
      </c>
      <c r="I596" t="s">
        <v>38</v>
      </c>
      <c r="J596">
        <v>1</v>
      </c>
      <c r="K596">
        <v>824</v>
      </c>
      <c r="L596">
        <v>3</v>
      </c>
      <c r="M596" t="s">
        <v>46</v>
      </c>
      <c r="N596">
        <v>81</v>
      </c>
      <c r="O596">
        <v>4</v>
      </c>
      <c r="P596">
        <v>1</v>
      </c>
      <c r="Q596" t="s">
        <v>47</v>
      </c>
      <c r="R596">
        <v>3</v>
      </c>
      <c r="S596" t="s">
        <v>48</v>
      </c>
      <c r="T596">
        <v>2700</v>
      </c>
      <c r="U596">
        <v>23779</v>
      </c>
      <c r="V596">
        <v>1</v>
      </c>
      <c r="W596" t="s">
        <v>42</v>
      </c>
      <c r="X596" t="s">
        <v>43</v>
      </c>
      <c r="Y596">
        <v>24</v>
      </c>
      <c r="Z596">
        <v>4</v>
      </c>
      <c r="AA596">
        <v>3</v>
      </c>
      <c r="AB596">
        <v>80</v>
      </c>
      <c r="AC596">
        <v>1</v>
      </c>
      <c r="AD596">
        <v>10</v>
      </c>
      <c r="AE596">
        <v>3</v>
      </c>
      <c r="AF596">
        <v>3</v>
      </c>
      <c r="AG596">
        <v>10</v>
      </c>
      <c r="AH596">
        <v>7</v>
      </c>
      <c r="AI596">
        <v>0</v>
      </c>
      <c r="AJ596">
        <v>7</v>
      </c>
    </row>
    <row r="597" spans="1:36" x14ac:dyDescent="0.3">
      <c r="A597">
        <v>58</v>
      </c>
      <c r="B597">
        <f t="shared" si="9"/>
        <v>1</v>
      </c>
      <c r="C597" t="s">
        <v>35</v>
      </c>
      <c r="D597" t="s">
        <v>36</v>
      </c>
      <c r="E597">
        <v>286</v>
      </c>
      <c r="F597" t="s">
        <v>45</v>
      </c>
      <c r="G597">
        <v>2</v>
      </c>
      <c r="H597">
        <v>4</v>
      </c>
      <c r="I597" t="s">
        <v>38</v>
      </c>
      <c r="J597">
        <v>1</v>
      </c>
      <c r="K597">
        <v>825</v>
      </c>
      <c r="L597">
        <v>4</v>
      </c>
      <c r="M597" t="s">
        <v>46</v>
      </c>
      <c r="N597">
        <v>31</v>
      </c>
      <c r="O597">
        <v>3</v>
      </c>
      <c r="P597">
        <v>5</v>
      </c>
      <c r="Q597" t="s">
        <v>58</v>
      </c>
      <c r="R597">
        <v>2</v>
      </c>
      <c r="S597" t="s">
        <v>41</v>
      </c>
      <c r="T597">
        <v>19246</v>
      </c>
      <c r="U597">
        <v>25761</v>
      </c>
      <c r="V597">
        <v>7</v>
      </c>
      <c r="W597" t="s">
        <v>42</v>
      </c>
      <c r="X597" t="s">
        <v>35</v>
      </c>
      <c r="Y597">
        <v>12</v>
      </c>
      <c r="Z597">
        <v>3</v>
      </c>
      <c r="AA597">
        <v>4</v>
      </c>
      <c r="AB597">
        <v>80</v>
      </c>
      <c r="AC597">
        <v>0</v>
      </c>
      <c r="AD597">
        <v>40</v>
      </c>
      <c r="AE597">
        <v>2</v>
      </c>
      <c r="AF597">
        <v>3</v>
      </c>
      <c r="AG597">
        <v>31</v>
      </c>
      <c r="AH597">
        <v>15</v>
      </c>
      <c r="AI597">
        <v>13</v>
      </c>
      <c r="AJ597">
        <v>8</v>
      </c>
    </row>
    <row r="598" spans="1:36" x14ac:dyDescent="0.3">
      <c r="A598">
        <v>35</v>
      </c>
      <c r="B598">
        <f t="shared" si="9"/>
        <v>0</v>
      </c>
      <c r="C598" t="s">
        <v>43</v>
      </c>
      <c r="D598" t="s">
        <v>36</v>
      </c>
      <c r="E598">
        <v>1258</v>
      </c>
      <c r="F598" t="s">
        <v>45</v>
      </c>
      <c r="G598">
        <v>1</v>
      </c>
      <c r="H598">
        <v>4</v>
      </c>
      <c r="I598" t="s">
        <v>38</v>
      </c>
      <c r="J598">
        <v>1</v>
      </c>
      <c r="K598">
        <v>826</v>
      </c>
      <c r="L598">
        <v>4</v>
      </c>
      <c r="M598" t="s">
        <v>39</v>
      </c>
      <c r="N598">
        <v>40</v>
      </c>
      <c r="O598">
        <v>4</v>
      </c>
      <c r="P598">
        <v>1</v>
      </c>
      <c r="Q598" t="s">
        <v>47</v>
      </c>
      <c r="R598">
        <v>3</v>
      </c>
      <c r="S598" t="s">
        <v>41</v>
      </c>
      <c r="T598">
        <v>2506</v>
      </c>
      <c r="U598">
        <v>13301</v>
      </c>
      <c r="V598">
        <v>3</v>
      </c>
      <c r="W598" t="s">
        <v>42</v>
      </c>
      <c r="X598" t="s">
        <v>43</v>
      </c>
      <c r="Y598">
        <v>13</v>
      </c>
      <c r="Z598">
        <v>3</v>
      </c>
      <c r="AA598">
        <v>3</v>
      </c>
      <c r="AB598">
        <v>80</v>
      </c>
      <c r="AC598">
        <v>0</v>
      </c>
      <c r="AD598">
        <v>7</v>
      </c>
      <c r="AE598">
        <v>0</v>
      </c>
      <c r="AF598">
        <v>3</v>
      </c>
      <c r="AG598">
        <v>2</v>
      </c>
      <c r="AH598">
        <v>2</v>
      </c>
      <c r="AI598">
        <v>2</v>
      </c>
      <c r="AJ598">
        <v>2</v>
      </c>
    </row>
    <row r="599" spans="1:36" x14ac:dyDescent="0.3">
      <c r="A599">
        <v>42</v>
      </c>
      <c r="B599">
        <f t="shared" si="9"/>
        <v>0</v>
      </c>
      <c r="C599" t="s">
        <v>43</v>
      </c>
      <c r="D599" t="s">
        <v>36</v>
      </c>
      <c r="E599">
        <v>932</v>
      </c>
      <c r="F599" t="s">
        <v>45</v>
      </c>
      <c r="G599">
        <v>1</v>
      </c>
      <c r="H599">
        <v>2</v>
      </c>
      <c r="I599" t="s">
        <v>38</v>
      </c>
      <c r="J599">
        <v>1</v>
      </c>
      <c r="K599">
        <v>827</v>
      </c>
      <c r="L599">
        <v>4</v>
      </c>
      <c r="M599" t="s">
        <v>39</v>
      </c>
      <c r="N599">
        <v>43</v>
      </c>
      <c r="O599">
        <v>2</v>
      </c>
      <c r="P599">
        <v>2</v>
      </c>
      <c r="Q599" t="s">
        <v>53</v>
      </c>
      <c r="R599">
        <v>4</v>
      </c>
      <c r="S599" t="s">
        <v>48</v>
      </c>
      <c r="T599">
        <v>6062</v>
      </c>
      <c r="U599">
        <v>4051</v>
      </c>
      <c r="V599">
        <v>9</v>
      </c>
      <c r="W599" t="s">
        <v>42</v>
      </c>
      <c r="X599" t="s">
        <v>35</v>
      </c>
      <c r="Y599">
        <v>13</v>
      </c>
      <c r="Z599">
        <v>3</v>
      </c>
      <c r="AA599">
        <v>4</v>
      </c>
      <c r="AB599">
        <v>80</v>
      </c>
      <c r="AC599">
        <v>1</v>
      </c>
      <c r="AD599">
        <v>8</v>
      </c>
      <c r="AE599">
        <v>4</v>
      </c>
      <c r="AF599">
        <v>3</v>
      </c>
      <c r="AG599">
        <v>4</v>
      </c>
      <c r="AH599">
        <v>3</v>
      </c>
      <c r="AI599">
        <v>0</v>
      </c>
      <c r="AJ599">
        <v>2</v>
      </c>
    </row>
    <row r="600" spans="1:36" x14ac:dyDescent="0.3">
      <c r="A600">
        <v>28</v>
      </c>
      <c r="B600">
        <f t="shared" si="9"/>
        <v>1</v>
      </c>
      <c r="C600" t="s">
        <v>35</v>
      </c>
      <c r="D600" t="s">
        <v>36</v>
      </c>
      <c r="E600">
        <v>890</v>
      </c>
      <c r="F600" t="s">
        <v>45</v>
      </c>
      <c r="G600">
        <v>2</v>
      </c>
      <c r="H600">
        <v>4</v>
      </c>
      <c r="I600" t="s">
        <v>51</v>
      </c>
      <c r="J600">
        <v>1</v>
      </c>
      <c r="K600">
        <v>828</v>
      </c>
      <c r="L600">
        <v>3</v>
      </c>
      <c r="M600" t="s">
        <v>46</v>
      </c>
      <c r="N600">
        <v>46</v>
      </c>
      <c r="O600">
        <v>3</v>
      </c>
      <c r="P600">
        <v>1</v>
      </c>
      <c r="Q600" t="s">
        <v>47</v>
      </c>
      <c r="R600">
        <v>3</v>
      </c>
      <c r="S600" t="s">
        <v>41</v>
      </c>
      <c r="T600">
        <v>4382</v>
      </c>
      <c r="U600">
        <v>16374</v>
      </c>
      <c r="V600">
        <v>6</v>
      </c>
      <c r="W600" t="s">
        <v>42</v>
      </c>
      <c r="X600" t="s">
        <v>43</v>
      </c>
      <c r="Y600">
        <v>17</v>
      </c>
      <c r="Z600">
        <v>3</v>
      </c>
      <c r="AA600">
        <v>4</v>
      </c>
      <c r="AB600">
        <v>80</v>
      </c>
      <c r="AC600">
        <v>0</v>
      </c>
      <c r="AD600">
        <v>5</v>
      </c>
      <c r="AE600">
        <v>3</v>
      </c>
      <c r="AF600">
        <v>2</v>
      </c>
      <c r="AG600">
        <v>2</v>
      </c>
      <c r="AH600">
        <v>2</v>
      </c>
      <c r="AI600">
        <v>2</v>
      </c>
      <c r="AJ600">
        <v>1</v>
      </c>
    </row>
    <row r="601" spans="1:36" x14ac:dyDescent="0.3">
      <c r="A601">
        <v>36</v>
      </c>
      <c r="B601">
        <f t="shared" si="9"/>
        <v>0</v>
      </c>
      <c r="C601" t="s">
        <v>43</v>
      </c>
      <c r="D601" t="s">
        <v>36</v>
      </c>
      <c r="E601">
        <v>1041</v>
      </c>
      <c r="F601" t="s">
        <v>61</v>
      </c>
      <c r="G601">
        <v>13</v>
      </c>
      <c r="H601">
        <v>3</v>
      </c>
      <c r="I601" t="s">
        <v>61</v>
      </c>
      <c r="J601">
        <v>1</v>
      </c>
      <c r="K601">
        <v>829</v>
      </c>
      <c r="L601">
        <v>3</v>
      </c>
      <c r="M601" t="s">
        <v>46</v>
      </c>
      <c r="N601">
        <v>36</v>
      </c>
      <c r="O601">
        <v>3</v>
      </c>
      <c r="P601">
        <v>1</v>
      </c>
      <c r="Q601" t="s">
        <v>61</v>
      </c>
      <c r="R601">
        <v>2</v>
      </c>
      <c r="S601" t="s">
        <v>48</v>
      </c>
      <c r="T601">
        <v>2143</v>
      </c>
      <c r="U601">
        <v>25527</v>
      </c>
      <c r="V601">
        <v>4</v>
      </c>
      <c r="W601" t="s">
        <v>42</v>
      </c>
      <c r="X601" t="s">
        <v>43</v>
      </c>
      <c r="Y601">
        <v>13</v>
      </c>
      <c r="Z601">
        <v>3</v>
      </c>
      <c r="AA601">
        <v>2</v>
      </c>
      <c r="AB601">
        <v>80</v>
      </c>
      <c r="AC601">
        <v>1</v>
      </c>
      <c r="AD601">
        <v>8</v>
      </c>
      <c r="AE601">
        <v>2</v>
      </c>
      <c r="AF601">
        <v>3</v>
      </c>
      <c r="AG601">
        <v>5</v>
      </c>
      <c r="AH601">
        <v>2</v>
      </c>
      <c r="AI601">
        <v>0</v>
      </c>
      <c r="AJ601">
        <v>4</v>
      </c>
    </row>
    <row r="602" spans="1:36" x14ac:dyDescent="0.3">
      <c r="A602">
        <v>32</v>
      </c>
      <c r="B602">
        <f t="shared" si="9"/>
        <v>0</v>
      </c>
      <c r="C602" t="s">
        <v>43</v>
      </c>
      <c r="D602" t="s">
        <v>36</v>
      </c>
      <c r="E602">
        <v>859</v>
      </c>
      <c r="F602" t="s">
        <v>45</v>
      </c>
      <c r="G602">
        <v>4</v>
      </c>
      <c r="H602">
        <v>3</v>
      </c>
      <c r="I602" t="s">
        <v>38</v>
      </c>
      <c r="J602">
        <v>1</v>
      </c>
      <c r="K602">
        <v>830</v>
      </c>
      <c r="L602">
        <v>3</v>
      </c>
      <c r="M602" t="s">
        <v>39</v>
      </c>
      <c r="N602">
        <v>98</v>
      </c>
      <c r="O602">
        <v>2</v>
      </c>
      <c r="P602">
        <v>2</v>
      </c>
      <c r="Q602" t="s">
        <v>53</v>
      </c>
      <c r="R602">
        <v>3</v>
      </c>
      <c r="S602" t="s">
        <v>48</v>
      </c>
      <c r="T602">
        <v>6162</v>
      </c>
      <c r="U602">
        <v>19124</v>
      </c>
      <c r="V602">
        <v>1</v>
      </c>
      <c r="W602" t="s">
        <v>42</v>
      </c>
      <c r="X602" t="s">
        <v>43</v>
      </c>
      <c r="Y602">
        <v>12</v>
      </c>
      <c r="Z602">
        <v>3</v>
      </c>
      <c r="AA602">
        <v>3</v>
      </c>
      <c r="AB602">
        <v>80</v>
      </c>
      <c r="AC602">
        <v>1</v>
      </c>
      <c r="AD602">
        <v>14</v>
      </c>
      <c r="AE602">
        <v>3</v>
      </c>
      <c r="AF602">
        <v>3</v>
      </c>
      <c r="AG602">
        <v>14</v>
      </c>
      <c r="AH602">
        <v>13</v>
      </c>
      <c r="AI602">
        <v>6</v>
      </c>
      <c r="AJ602">
        <v>8</v>
      </c>
    </row>
    <row r="603" spans="1:36" x14ac:dyDescent="0.3">
      <c r="A603">
        <v>40</v>
      </c>
      <c r="B603">
        <f t="shared" si="9"/>
        <v>0</v>
      </c>
      <c r="C603" t="s">
        <v>43</v>
      </c>
      <c r="D603" t="s">
        <v>44</v>
      </c>
      <c r="E603">
        <v>720</v>
      </c>
      <c r="F603" t="s">
        <v>45</v>
      </c>
      <c r="G603">
        <v>16</v>
      </c>
      <c r="H603">
        <v>4</v>
      </c>
      <c r="I603" t="s">
        <v>51</v>
      </c>
      <c r="J603">
        <v>1</v>
      </c>
      <c r="K603">
        <v>832</v>
      </c>
      <c r="L603">
        <v>1</v>
      </c>
      <c r="M603" t="s">
        <v>46</v>
      </c>
      <c r="N603">
        <v>51</v>
      </c>
      <c r="O603">
        <v>2</v>
      </c>
      <c r="P603">
        <v>2</v>
      </c>
      <c r="Q603" t="s">
        <v>50</v>
      </c>
      <c r="R603">
        <v>3</v>
      </c>
      <c r="S603" t="s">
        <v>41</v>
      </c>
      <c r="T603">
        <v>5094</v>
      </c>
      <c r="U603">
        <v>11983</v>
      </c>
      <c r="V603">
        <v>6</v>
      </c>
      <c r="W603" t="s">
        <v>42</v>
      </c>
      <c r="X603" t="s">
        <v>43</v>
      </c>
      <c r="Y603">
        <v>14</v>
      </c>
      <c r="Z603">
        <v>3</v>
      </c>
      <c r="AA603">
        <v>4</v>
      </c>
      <c r="AB603">
        <v>80</v>
      </c>
      <c r="AC603">
        <v>0</v>
      </c>
      <c r="AD603">
        <v>10</v>
      </c>
      <c r="AE603">
        <v>6</v>
      </c>
      <c r="AF603">
        <v>3</v>
      </c>
      <c r="AG603">
        <v>1</v>
      </c>
      <c r="AH603">
        <v>0</v>
      </c>
      <c r="AI603">
        <v>0</v>
      </c>
      <c r="AJ603">
        <v>0</v>
      </c>
    </row>
    <row r="604" spans="1:36" x14ac:dyDescent="0.3">
      <c r="A604">
        <v>30</v>
      </c>
      <c r="B604">
        <f t="shared" si="9"/>
        <v>0</v>
      </c>
      <c r="C604" t="s">
        <v>43</v>
      </c>
      <c r="D604" t="s">
        <v>36</v>
      </c>
      <c r="E604">
        <v>946</v>
      </c>
      <c r="F604" t="s">
        <v>45</v>
      </c>
      <c r="G604">
        <v>2</v>
      </c>
      <c r="H604">
        <v>3</v>
      </c>
      <c r="I604" t="s">
        <v>51</v>
      </c>
      <c r="J604">
        <v>1</v>
      </c>
      <c r="K604">
        <v>833</v>
      </c>
      <c r="L604">
        <v>3</v>
      </c>
      <c r="M604" t="s">
        <v>39</v>
      </c>
      <c r="N604">
        <v>52</v>
      </c>
      <c r="O604">
        <v>2</v>
      </c>
      <c r="P604">
        <v>2</v>
      </c>
      <c r="Q604" t="s">
        <v>53</v>
      </c>
      <c r="R604">
        <v>4</v>
      </c>
      <c r="S604" t="s">
        <v>41</v>
      </c>
      <c r="T604">
        <v>6877</v>
      </c>
      <c r="U604">
        <v>20234</v>
      </c>
      <c r="V604">
        <v>5</v>
      </c>
      <c r="W604" t="s">
        <v>42</v>
      </c>
      <c r="X604" t="s">
        <v>35</v>
      </c>
      <c r="Y604">
        <v>24</v>
      </c>
      <c r="Z604">
        <v>4</v>
      </c>
      <c r="AA604">
        <v>2</v>
      </c>
      <c r="AB604">
        <v>80</v>
      </c>
      <c r="AC604">
        <v>0</v>
      </c>
      <c r="AD604">
        <v>12</v>
      </c>
      <c r="AE604">
        <v>4</v>
      </c>
      <c r="AF604">
        <v>2</v>
      </c>
      <c r="AG604">
        <v>0</v>
      </c>
      <c r="AH604">
        <v>0</v>
      </c>
      <c r="AI604">
        <v>0</v>
      </c>
      <c r="AJ604">
        <v>0</v>
      </c>
    </row>
    <row r="605" spans="1:36" x14ac:dyDescent="0.3">
      <c r="A605">
        <v>45</v>
      </c>
      <c r="B605">
        <f t="shared" si="9"/>
        <v>0</v>
      </c>
      <c r="C605" t="s">
        <v>43</v>
      </c>
      <c r="D605" t="s">
        <v>36</v>
      </c>
      <c r="E605">
        <v>252</v>
      </c>
      <c r="F605" t="s">
        <v>45</v>
      </c>
      <c r="G605">
        <v>2</v>
      </c>
      <c r="H605">
        <v>3</v>
      </c>
      <c r="I605" t="s">
        <v>38</v>
      </c>
      <c r="J605">
        <v>1</v>
      </c>
      <c r="K605">
        <v>834</v>
      </c>
      <c r="L605">
        <v>2</v>
      </c>
      <c r="M605" t="s">
        <v>39</v>
      </c>
      <c r="N605">
        <v>95</v>
      </c>
      <c r="O605">
        <v>2</v>
      </c>
      <c r="P605">
        <v>1</v>
      </c>
      <c r="Q605" t="s">
        <v>47</v>
      </c>
      <c r="R605">
        <v>3</v>
      </c>
      <c r="S605" t="s">
        <v>41</v>
      </c>
      <c r="T605">
        <v>2274</v>
      </c>
      <c r="U605">
        <v>6153</v>
      </c>
      <c r="V605">
        <v>1</v>
      </c>
      <c r="W605" t="s">
        <v>42</v>
      </c>
      <c r="X605" t="s">
        <v>43</v>
      </c>
      <c r="Y605">
        <v>14</v>
      </c>
      <c r="Z605">
        <v>3</v>
      </c>
      <c r="AA605">
        <v>4</v>
      </c>
      <c r="AB605">
        <v>80</v>
      </c>
      <c r="AC605">
        <v>0</v>
      </c>
      <c r="AD605">
        <v>1</v>
      </c>
      <c r="AE605">
        <v>3</v>
      </c>
      <c r="AF605">
        <v>3</v>
      </c>
      <c r="AG605">
        <v>1</v>
      </c>
      <c r="AH605">
        <v>0</v>
      </c>
      <c r="AI605">
        <v>0</v>
      </c>
      <c r="AJ605">
        <v>0</v>
      </c>
    </row>
    <row r="606" spans="1:36" x14ac:dyDescent="0.3">
      <c r="A606">
        <v>42</v>
      </c>
      <c r="B606">
        <f t="shared" si="9"/>
        <v>0</v>
      </c>
      <c r="C606" t="s">
        <v>43</v>
      </c>
      <c r="D606" t="s">
        <v>36</v>
      </c>
      <c r="E606">
        <v>933</v>
      </c>
      <c r="F606" t="s">
        <v>45</v>
      </c>
      <c r="G606">
        <v>29</v>
      </c>
      <c r="H606">
        <v>3</v>
      </c>
      <c r="I606" t="s">
        <v>38</v>
      </c>
      <c r="J606">
        <v>1</v>
      </c>
      <c r="K606">
        <v>836</v>
      </c>
      <c r="L606">
        <v>2</v>
      </c>
      <c r="M606" t="s">
        <v>46</v>
      </c>
      <c r="N606">
        <v>98</v>
      </c>
      <c r="O606">
        <v>3</v>
      </c>
      <c r="P606">
        <v>2</v>
      </c>
      <c r="Q606" t="s">
        <v>53</v>
      </c>
      <c r="R606">
        <v>2</v>
      </c>
      <c r="S606" t="s">
        <v>48</v>
      </c>
      <c r="T606">
        <v>4434</v>
      </c>
      <c r="U606">
        <v>11806</v>
      </c>
      <c r="V606">
        <v>1</v>
      </c>
      <c r="W606" t="s">
        <v>42</v>
      </c>
      <c r="X606" t="s">
        <v>43</v>
      </c>
      <c r="Y606">
        <v>13</v>
      </c>
      <c r="Z606">
        <v>3</v>
      </c>
      <c r="AA606">
        <v>4</v>
      </c>
      <c r="AB606">
        <v>80</v>
      </c>
      <c r="AC606">
        <v>1</v>
      </c>
      <c r="AD606">
        <v>10</v>
      </c>
      <c r="AE606">
        <v>3</v>
      </c>
      <c r="AF606">
        <v>2</v>
      </c>
      <c r="AG606">
        <v>9</v>
      </c>
      <c r="AH606">
        <v>8</v>
      </c>
      <c r="AI606">
        <v>7</v>
      </c>
      <c r="AJ606">
        <v>8</v>
      </c>
    </row>
    <row r="607" spans="1:36" x14ac:dyDescent="0.3">
      <c r="A607">
        <v>38</v>
      </c>
      <c r="B607">
        <f t="shared" si="9"/>
        <v>0</v>
      </c>
      <c r="C607" t="s">
        <v>43</v>
      </c>
      <c r="D607" t="s">
        <v>44</v>
      </c>
      <c r="E607">
        <v>471</v>
      </c>
      <c r="F607" t="s">
        <v>45</v>
      </c>
      <c r="G607">
        <v>12</v>
      </c>
      <c r="H607">
        <v>3</v>
      </c>
      <c r="I607" t="s">
        <v>38</v>
      </c>
      <c r="J607">
        <v>1</v>
      </c>
      <c r="K607">
        <v>837</v>
      </c>
      <c r="L607">
        <v>1</v>
      </c>
      <c r="M607" t="s">
        <v>46</v>
      </c>
      <c r="N607">
        <v>45</v>
      </c>
      <c r="O607">
        <v>2</v>
      </c>
      <c r="P607">
        <v>2</v>
      </c>
      <c r="Q607" t="s">
        <v>54</v>
      </c>
      <c r="R607">
        <v>1</v>
      </c>
      <c r="S607" t="s">
        <v>52</v>
      </c>
      <c r="T607">
        <v>6288</v>
      </c>
      <c r="U607">
        <v>4284</v>
      </c>
      <c r="V607">
        <v>2</v>
      </c>
      <c r="W607" t="s">
        <v>42</v>
      </c>
      <c r="X607" t="s">
        <v>43</v>
      </c>
      <c r="Y607">
        <v>15</v>
      </c>
      <c r="Z607">
        <v>3</v>
      </c>
      <c r="AA607">
        <v>3</v>
      </c>
      <c r="AB607">
        <v>80</v>
      </c>
      <c r="AC607">
        <v>1</v>
      </c>
      <c r="AD607">
        <v>13</v>
      </c>
      <c r="AE607">
        <v>3</v>
      </c>
      <c r="AF607">
        <v>2</v>
      </c>
      <c r="AG607">
        <v>4</v>
      </c>
      <c r="AH607">
        <v>3</v>
      </c>
      <c r="AI607">
        <v>1</v>
      </c>
      <c r="AJ607">
        <v>2</v>
      </c>
    </row>
    <row r="608" spans="1:36" x14ac:dyDescent="0.3">
      <c r="A608">
        <v>34</v>
      </c>
      <c r="B608">
        <f t="shared" si="9"/>
        <v>0</v>
      </c>
      <c r="C608" t="s">
        <v>43</v>
      </c>
      <c r="D608" t="s">
        <v>44</v>
      </c>
      <c r="E608">
        <v>702</v>
      </c>
      <c r="F608" t="s">
        <v>45</v>
      </c>
      <c r="G608">
        <v>16</v>
      </c>
      <c r="H608">
        <v>4</v>
      </c>
      <c r="I608" t="s">
        <v>38</v>
      </c>
      <c r="J608">
        <v>1</v>
      </c>
      <c r="K608">
        <v>838</v>
      </c>
      <c r="L608">
        <v>3</v>
      </c>
      <c r="M608" t="s">
        <v>39</v>
      </c>
      <c r="N608">
        <v>100</v>
      </c>
      <c r="O608">
        <v>2</v>
      </c>
      <c r="P608">
        <v>1</v>
      </c>
      <c r="Q608" t="s">
        <v>47</v>
      </c>
      <c r="R608">
        <v>4</v>
      </c>
      <c r="S608" t="s">
        <v>41</v>
      </c>
      <c r="T608">
        <v>2553</v>
      </c>
      <c r="U608">
        <v>8306</v>
      </c>
      <c r="V608">
        <v>1</v>
      </c>
      <c r="W608" t="s">
        <v>42</v>
      </c>
      <c r="X608" t="s">
        <v>43</v>
      </c>
      <c r="Y608">
        <v>16</v>
      </c>
      <c r="Z608">
        <v>3</v>
      </c>
      <c r="AA608">
        <v>3</v>
      </c>
      <c r="AB608">
        <v>80</v>
      </c>
      <c r="AC608">
        <v>0</v>
      </c>
      <c r="AD608">
        <v>6</v>
      </c>
      <c r="AE608">
        <v>3</v>
      </c>
      <c r="AF608">
        <v>3</v>
      </c>
      <c r="AG608">
        <v>5</v>
      </c>
      <c r="AH608">
        <v>2</v>
      </c>
      <c r="AI608">
        <v>1</v>
      </c>
      <c r="AJ608">
        <v>3</v>
      </c>
    </row>
    <row r="609" spans="1:36" x14ac:dyDescent="0.3">
      <c r="A609">
        <v>49</v>
      </c>
      <c r="B609">
        <f t="shared" si="9"/>
        <v>1</v>
      </c>
      <c r="C609" t="s">
        <v>35</v>
      </c>
      <c r="D609" t="s">
        <v>36</v>
      </c>
      <c r="E609">
        <v>1184</v>
      </c>
      <c r="F609" t="s">
        <v>37</v>
      </c>
      <c r="G609">
        <v>11</v>
      </c>
      <c r="H609">
        <v>3</v>
      </c>
      <c r="I609" t="s">
        <v>59</v>
      </c>
      <c r="J609">
        <v>1</v>
      </c>
      <c r="K609">
        <v>840</v>
      </c>
      <c r="L609">
        <v>3</v>
      </c>
      <c r="M609" t="s">
        <v>39</v>
      </c>
      <c r="N609">
        <v>43</v>
      </c>
      <c r="O609">
        <v>3</v>
      </c>
      <c r="P609">
        <v>3</v>
      </c>
      <c r="Q609" t="s">
        <v>40</v>
      </c>
      <c r="R609">
        <v>4</v>
      </c>
      <c r="S609" t="s">
        <v>48</v>
      </c>
      <c r="T609">
        <v>7654</v>
      </c>
      <c r="U609">
        <v>5860</v>
      </c>
      <c r="V609">
        <v>1</v>
      </c>
      <c r="W609" t="s">
        <v>42</v>
      </c>
      <c r="X609" t="s">
        <v>43</v>
      </c>
      <c r="Y609">
        <v>18</v>
      </c>
      <c r="Z609">
        <v>3</v>
      </c>
      <c r="AA609">
        <v>1</v>
      </c>
      <c r="AB609">
        <v>80</v>
      </c>
      <c r="AC609">
        <v>2</v>
      </c>
      <c r="AD609">
        <v>9</v>
      </c>
      <c r="AE609">
        <v>3</v>
      </c>
      <c r="AF609">
        <v>4</v>
      </c>
      <c r="AG609">
        <v>9</v>
      </c>
      <c r="AH609">
        <v>8</v>
      </c>
      <c r="AI609">
        <v>7</v>
      </c>
      <c r="AJ609">
        <v>7</v>
      </c>
    </row>
    <row r="610" spans="1:36" x14ac:dyDescent="0.3">
      <c r="A610">
        <v>55</v>
      </c>
      <c r="B610">
        <f t="shared" si="9"/>
        <v>1</v>
      </c>
      <c r="C610" t="s">
        <v>35</v>
      </c>
      <c r="D610" t="s">
        <v>36</v>
      </c>
      <c r="E610">
        <v>436</v>
      </c>
      <c r="F610" t="s">
        <v>37</v>
      </c>
      <c r="G610">
        <v>2</v>
      </c>
      <c r="H610">
        <v>1</v>
      </c>
      <c r="I610" t="s">
        <v>51</v>
      </c>
      <c r="J610">
        <v>1</v>
      </c>
      <c r="K610">
        <v>842</v>
      </c>
      <c r="L610">
        <v>3</v>
      </c>
      <c r="M610" t="s">
        <v>46</v>
      </c>
      <c r="N610">
        <v>37</v>
      </c>
      <c r="O610">
        <v>3</v>
      </c>
      <c r="P610">
        <v>2</v>
      </c>
      <c r="Q610" t="s">
        <v>40</v>
      </c>
      <c r="R610">
        <v>4</v>
      </c>
      <c r="S610" t="s">
        <v>41</v>
      </c>
      <c r="T610">
        <v>5160</v>
      </c>
      <c r="U610">
        <v>21519</v>
      </c>
      <c r="V610">
        <v>4</v>
      </c>
      <c r="W610" t="s">
        <v>42</v>
      </c>
      <c r="X610" t="s">
        <v>43</v>
      </c>
      <c r="Y610">
        <v>16</v>
      </c>
      <c r="Z610">
        <v>3</v>
      </c>
      <c r="AA610">
        <v>3</v>
      </c>
      <c r="AB610">
        <v>80</v>
      </c>
      <c r="AC610">
        <v>0</v>
      </c>
      <c r="AD610">
        <v>12</v>
      </c>
      <c r="AE610">
        <v>3</v>
      </c>
      <c r="AF610">
        <v>2</v>
      </c>
      <c r="AG610">
        <v>9</v>
      </c>
      <c r="AH610">
        <v>7</v>
      </c>
      <c r="AI610">
        <v>7</v>
      </c>
      <c r="AJ610">
        <v>3</v>
      </c>
    </row>
    <row r="611" spans="1:36" x14ac:dyDescent="0.3">
      <c r="A611">
        <v>43</v>
      </c>
      <c r="B611">
        <f t="shared" si="9"/>
        <v>0</v>
      </c>
      <c r="C611" t="s">
        <v>43</v>
      </c>
      <c r="D611" t="s">
        <v>36</v>
      </c>
      <c r="E611">
        <v>589</v>
      </c>
      <c r="F611" t="s">
        <v>45</v>
      </c>
      <c r="G611">
        <v>14</v>
      </c>
      <c r="H611">
        <v>2</v>
      </c>
      <c r="I611" t="s">
        <v>38</v>
      </c>
      <c r="J611">
        <v>1</v>
      </c>
      <c r="K611">
        <v>843</v>
      </c>
      <c r="L611">
        <v>2</v>
      </c>
      <c r="M611" t="s">
        <v>46</v>
      </c>
      <c r="N611">
        <v>94</v>
      </c>
      <c r="O611">
        <v>3</v>
      </c>
      <c r="P611">
        <v>4</v>
      </c>
      <c r="Q611" t="s">
        <v>58</v>
      </c>
      <c r="R611">
        <v>1</v>
      </c>
      <c r="S611" t="s">
        <v>48</v>
      </c>
      <c r="T611">
        <v>17159</v>
      </c>
      <c r="U611">
        <v>5200</v>
      </c>
      <c r="V611">
        <v>6</v>
      </c>
      <c r="W611" t="s">
        <v>42</v>
      </c>
      <c r="X611" t="s">
        <v>43</v>
      </c>
      <c r="Y611">
        <v>24</v>
      </c>
      <c r="Z611">
        <v>4</v>
      </c>
      <c r="AA611">
        <v>3</v>
      </c>
      <c r="AB611">
        <v>80</v>
      </c>
      <c r="AC611">
        <v>1</v>
      </c>
      <c r="AD611">
        <v>22</v>
      </c>
      <c r="AE611">
        <v>3</v>
      </c>
      <c r="AF611">
        <v>3</v>
      </c>
      <c r="AG611">
        <v>4</v>
      </c>
      <c r="AH611">
        <v>1</v>
      </c>
      <c r="AI611">
        <v>1</v>
      </c>
      <c r="AJ611">
        <v>0</v>
      </c>
    </row>
    <row r="612" spans="1:36" x14ac:dyDescent="0.3">
      <c r="A612">
        <v>27</v>
      </c>
      <c r="B612">
        <f t="shared" si="9"/>
        <v>0</v>
      </c>
      <c r="C612" t="s">
        <v>43</v>
      </c>
      <c r="D612" t="s">
        <v>36</v>
      </c>
      <c r="E612">
        <v>269</v>
      </c>
      <c r="F612" t="s">
        <v>45</v>
      </c>
      <c r="G612">
        <v>5</v>
      </c>
      <c r="H612">
        <v>1</v>
      </c>
      <c r="I612" t="s">
        <v>60</v>
      </c>
      <c r="J612">
        <v>1</v>
      </c>
      <c r="K612">
        <v>844</v>
      </c>
      <c r="L612">
        <v>3</v>
      </c>
      <c r="M612" t="s">
        <v>46</v>
      </c>
      <c r="N612">
        <v>42</v>
      </c>
      <c r="O612">
        <v>2</v>
      </c>
      <c r="P612">
        <v>3</v>
      </c>
      <c r="Q612" t="s">
        <v>58</v>
      </c>
      <c r="R612">
        <v>4</v>
      </c>
      <c r="S612" t="s">
        <v>52</v>
      </c>
      <c r="T612">
        <v>12808</v>
      </c>
      <c r="U612">
        <v>8842</v>
      </c>
      <c r="V612">
        <v>1</v>
      </c>
      <c r="W612" t="s">
        <v>42</v>
      </c>
      <c r="X612" t="s">
        <v>35</v>
      </c>
      <c r="Y612">
        <v>16</v>
      </c>
      <c r="Z612">
        <v>3</v>
      </c>
      <c r="AA612">
        <v>2</v>
      </c>
      <c r="AB612">
        <v>80</v>
      </c>
      <c r="AC612">
        <v>1</v>
      </c>
      <c r="AD612">
        <v>9</v>
      </c>
      <c r="AE612">
        <v>3</v>
      </c>
      <c r="AF612">
        <v>3</v>
      </c>
      <c r="AG612">
        <v>9</v>
      </c>
      <c r="AH612">
        <v>8</v>
      </c>
      <c r="AI612">
        <v>0</v>
      </c>
      <c r="AJ612">
        <v>8</v>
      </c>
    </row>
    <row r="613" spans="1:36" x14ac:dyDescent="0.3">
      <c r="A613">
        <v>35</v>
      </c>
      <c r="B613">
        <f t="shared" si="9"/>
        <v>0</v>
      </c>
      <c r="C613" t="s">
        <v>43</v>
      </c>
      <c r="D613" t="s">
        <v>36</v>
      </c>
      <c r="E613">
        <v>950</v>
      </c>
      <c r="F613" t="s">
        <v>45</v>
      </c>
      <c r="G613">
        <v>7</v>
      </c>
      <c r="H613">
        <v>3</v>
      </c>
      <c r="I613" t="s">
        <v>49</v>
      </c>
      <c r="J613">
        <v>1</v>
      </c>
      <c r="K613">
        <v>845</v>
      </c>
      <c r="L613">
        <v>3</v>
      </c>
      <c r="M613" t="s">
        <v>46</v>
      </c>
      <c r="N613">
        <v>59</v>
      </c>
      <c r="O613">
        <v>3</v>
      </c>
      <c r="P613">
        <v>3</v>
      </c>
      <c r="Q613" t="s">
        <v>53</v>
      </c>
      <c r="R613">
        <v>3</v>
      </c>
      <c r="S613" t="s">
        <v>41</v>
      </c>
      <c r="T613">
        <v>10221</v>
      </c>
      <c r="U613">
        <v>18869</v>
      </c>
      <c r="V613">
        <v>3</v>
      </c>
      <c r="W613" t="s">
        <v>42</v>
      </c>
      <c r="X613" t="s">
        <v>43</v>
      </c>
      <c r="Y613">
        <v>21</v>
      </c>
      <c r="Z613">
        <v>4</v>
      </c>
      <c r="AA613">
        <v>2</v>
      </c>
      <c r="AB613">
        <v>80</v>
      </c>
      <c r="AC613">
        <v>0</v>
      </c>
      <c r="AD613">
        <v>17</v>
      </c>
      <c r="AE613">
        <v>3</v>
      </c>
      <c r="AF613">
        <v>4</v>
      </c>
      <c r="AG613">
        <v>8</v>
      </c>
      <c r="AH613">
        <v>5</v>
      </c>
      <c r="AI613">
        <v>1</v>
      </c>
      <c r="AJ613">
        <v>6</v>
      </c>
    </row>
    <row r="614" spans="1:36" x14ac:dyDescent="0.3">
      <c r="A614">
        <v>28</v>
      </c>
      <c r="B614">
        <f t="shared" si="9"/>
        <v>0</v>
      </c>
      <c r="C614" t="s">
        <v>43</v>
      </c>
      <c r="D614" t="s">
        <v>36</v>
      </c>
      <c r="E614">
        <v>760</v>
      </c>
      <c r="F614" t="s">
        <v>37</v>
      </c>
      <c r="G614">
        <v>2</v>
      </c>
      <c r="H614">
        <v>4</v>
      </c>
      <c r="I614" t="s">
        <v>59</v>
      </c>
      <c r="J614">
        <v>1</v>
      </c>
      <c r="K614">
        <v>846</v>
      </c>
      <c r="L614">
        <v>2</v>
      </c>
      <c r="M614" t="s">
        <v>39</v>
      </c>
      <c r="N614">
        <v>81</v>
      </c>
      <c r="O614">
        <v>3</v>
      </c>
      <c r="P614">
        <v>2</v>
      </c>
      <c r="Q614" t="s">
        <v>40</v>
      </c>
      <c r="R614">
        <v>2</v>
      </c>
      <c r="S614" t="s">
        <v>48</v>
      </c>
      <c r="T614">
        <v>4779</v>
      </c>
      <c r="U614">
        <v>3698</v>
      </c>
      <c r="V614">
        <v>1</v>
      </c>
      <c r="W614" t="s">
        <v>42</v>
      </c>
      <c r="X614" t="s">
        <v>35</v>
      </c>
      <c r="Y614">
        <v>20</v>
      </c>
      <c r="Z614">
        <v>4</v>
      </c>
      <c r="AA614">
        <v>1</v>
      </c>
      <c r="AB614">
        <v>80</v>
      </c>
      <c r="AC614">
        <v>0</v>
      </c>
      <c r="AD614">
        <v>8</v>
      </c>
      <c r="AE614">
        <v>2</v>
      </c>
      <c r="AF614">
        <v>3</v>
      </c>
      <c r="AG614">
        <v>8</v>
      </c>
      <c r="AH614">
        <v>7</v>
      </c>
      <c r="AI614">
        <v>7</v>
      </c>
      <c r="AJ614">
        <v>5</v>
      </c>
    </row>
    <row r="615" spans="1:36" x14ac:dyDescent="0.3">
      <c r="A615">
        <v>34</v>
      </c>
      <c r="B615">
        <f t="shared" si="9"/>
        <v>0</v>
      </c>
      <c r="C615" t="s">
        <v>43</v>
      </c>
      <c r="D615" t="s">
        <v>36</v>
      </c>
      <c r="E615">
        <v>829</v>
      </c>
      <c r="F615" t="s">
        <v>61</v>
      </c>
      <c r="G615">
        <v>3</v>
      </c>
      <c r="H615">
        <v>2</v>
      </c>
      <c r="I615" t="s">
        <v>61</v>
      </c>
      <c r="J615">
        <v>1</v>
      </c>
      <c r="K615">
        <v>847</v>
      </c>
      <c r="L615">
        <v>3</v>
      </c>
      <c r="M615" t="s">
        <v>46</v>
      </c>
      <c r="N615">
        <v>88</v>
      </c>
      <c r="O615">
        <v>3</v>
      </c>
      <c r="P615">
        <v>1</v>
      </c>
      <c r="Q615" t="s">
        <v>61</v>
      </c>
      <c r="R615">
        <v>4</v>
      </c>
      <c r="S615" t="s">
        <v>48</v>
      </c>
      <c r="T615">
        <v>3737</v>
      </c>
      <c r="U615">
        <v>2243</v>
      </c>
      <c r="V615">
        <v>0</v>
      </c>
      <c r="W615" t="s">
        <v>42</v>
      </c>
      <c r="X615" t="s">
        <v>43</v>
      </c>
      <c r="Y615">
        <v>19</v>
      </c>
      <c r="Z615">
        <v>3</v>
      </c>
      <c r="AA615">
        <v>3</v>
      </c>
      <c r="AB615">
        <v>80</v>
      </c>
      <c r="AC615">
        <v>1</v>
      </c>
      <c r="AD615">
        <v>4</v>
      </c>
      <c r="AE615">
        <v>1</v>
      </c>
      <c r="AF615">
        <v>1</v>
      </c>
      <c r="AG615">
        <v>3</v>
      </c>
      <c r="AH615">
        <v>2</v>
      </c>
      <c r="AI615">
        <v>0</v>
      </c>
      <c r="AJ615">
        <v>2</v>
      </c>
    </row>
    <row r="616" spans="1:36" x14ac:dyDescent="0.3">
      <c r="A616">
        <v>26</v>
      </c>
      <c r="B616">
        <f t="shared" si="9"/>
        <v>1</v>
      </c>
      <c r="C616" t="s">
        <v>35</v>
      </c>
      <c r="D616" t="s">
        <v>44</v>
      </c>
      <c r="E616">
        <v>887</v>
      </c>
      <c r="F616" t="s">
        <v>45</v>
      </c>
      <c r="G616">
        <v>5</v>
      </c>
      <c r="H616">
        <v>2</v>
      </c>
      <c r="I616" t="s">
        <v>51</v>
      </c>
      <c r="J616">
        <v>1</v>
      </c>
      <c r="K616">
        <v>848</v>
      </c>
      <c r="L616">
        <v>3</v>
      </c>
      <c r="M616" t="s">
        <v>39</v>
      </c>
      <c r="N616">
        <v>88</v>
      </c>
      <c r="O616">
        <v>2</v>
      </c>
      <c r="P616">
        <v>1</v>
      </c>
      <c r="Q616" t="s">
        <v>47</v>
      </c>
      <c r="R616">
        <v>3</v>
      </c>
      <c r="S616" t="s">
        <v>48</v>
      </c>
      <c r="T616">
        <v>2366</v>
      </c>
      <c r="U616">
        <v>20898</v>
      </c>
      <c r="V616">
        <v>1</v>
      </c>
      <c r="W616" t="s">
        <v>42</v>
      </c>
      <c r="X616" t="s">
        <v>35</v>
      </c>
      <c r="Y616">
        <v>14</v>
      </c>
      <c r="Z616">
        <v>3</v>
      </c>
      <c r="AA616">
        <v>1</v>
      </c>
      <c r="AB616">
        <v>80</v>
      </c>
      <c r="AC616">
        <v>1</v>
      </c>
      <c r="AD616">
        <v>8</v>
      </c>
      <c r="AE616">
        <v>2</v>
      </c>
      <c r="AF616">
        <v>3</v>
      </c>
      <c r="AG616">
        <v>8</v>
      </c>
      <c r="AH616">
        <v>7</v>
      </c>
      <c r="AI616">
        <v>1</v>
      </c>
      <c r="AJ616">
        <v>7</v>
      </c>
    </row>
    <row r="617" spans="1:36" x14ac:dyDescent="0.3">
      <c r="A617">
        <v>27</v>
      </c>
      <c r="B617">
        <f t="shared" si="9"/>
        <v>0</v>
      </c>
      <c r="C617" t="s">
        <v>43</v>
      </c>
      <c r="D617" t="s">
        <v>55</v>
      </c>
      <c r="E617">
        <v>443</v>
      </c>
      <c r="F617" t="s">
        <v>45</v>
      </c>
      <c r="G617">
        <v>3</v>
      </c>
      <c r="H617">
        <v>3</v>
      </c>
      <c r="I617" t="s">
        <v>51</v>
      </c>
      <c r="J617">
        <v>1</v>
      </c>
      <c r="K617">
        <v>850</v>
      </c>
      <c r="L617">
        <v>4</v>
      </c>
      <c r="M617" t="s">
        <v>46</v>
      </c>
      <c r="N617">
        <v>50</v>
      </c>
      <c r="O617">
        <v>3</v>
      </c>
      <c r="P617">
        <v>1</v>
      </c>
      <c r="Q617" t="s">
        <v>47</v>
      </c>
      <c r="R617">
        <v>4</v>
      </c>
      <c r="S617" t="s">
        <v>48</v>
      </c>
      <c r="T617">
        <v>1706</v>
      </c>
      <c r="U617">
        <v>16571</v>
      </c>
      <c r="V617">
        <v>1</v>
      </c>
      <c r="W617" t="s">
        <v>42</v>
      </c>
      <c r="X617" t="s">
        <v>43</v>
      </c>
      <c r="Y617">
        <v>11</v>
      </c>
      <c r="Z617">
        <v>3</v>
      </c>
      <c r="AA617">
        <v>3</v>
      </c>
      <c r="AB617">
        <v>80</v>
      </c>
      <c r="AC617">
        <v>3</v>
      </c>
      <c r="AD617">
        <v>0</v>
      </c>
      <c r="AE617">
        <v>6</v>
      </c>
      <c r="AF617">
        <v>2</v>
      </c>
      <c r="AG617">
        <v>0</v>
      </c>
      <c r="AH617">
        <v>0</v>
      </c>
      <c r="AI617">
        <v>0</v>
      </c>
      <c r="AJ617">
        <v>0</v>
      </c>
    </row>
    <row r="618" spans="1:36" x14ac:dyDescent="0.3">
      <c r="A618">
        <v>51</v>
      </c>
      <c r="B618">
        <f t="shared" si="9"/>
        <v>0</v>
      </c>
      <c r="C618" t="s">
        <v>43</v>
      </c>
      <c r="D618" t="s">
        <v>36</v>
      </c>
      <c r="E618">
        <v>1318</v>
      </c>
      <c r="F618" t="s">
        <v>37</v>
      </c>
      <c r="G618">
        <v>26</v>
      </c>
      <c r="H618">
        <v>4</v>
      </c>
      <c r="I618" t="s">
        <v>59</v>
      </c>
      <c r="J618">
        <v>1</v>
      </c>
      <c r="K618">
        <v>851</v>
      </c>
      <c r="L618">
        <v>1</v>
      </c>
      <c r="M618" t="s">
        <v>39</v>
      </c>
      <c r="N618">
        <v>66</v>
      </c>
      <c r="O618">
        <v>3</v>
      </c>
      <c r="P618">
        <v>4</v>
      </c>
      <c r="Q618" t="s">
        <v>56</v>
      </c>
      <c r="R618">
        <v>3</v>
      </c>
      <c r="S618" t="s">
        <v>48</v>
      </c>
      <c r="T618">
        <v>16307</v>
      </c>
      <c r="U618">
        <v>5594</v>
      </c>
      <c r="V618">
        <v>2</v>
      </c>
      <c r="W618" t="s">
        <v>42</v>
      </c>
      <c r="X618" t="s">
        <v>43</v>
      </c>
      <c r="Y618">
        <v>14</v>
      </c>
      <c r="Z618">
        <v>3</v>
      </c>
      <c r="AA618">
        <v>3</v>
      </c>
      <c r="AB618">
        <v>80</v>
      </c>
      <c r="AC618">
        <v>1</v>
      </c>
      <c r="AD618">
        <v>29</v>
      </c>
      <c r="AE618">
        <v>2</v>
      </c>
      <c r="AF618">
        <v>2</v>
      </c>
      <c r="AG618">
        <v>20</v>
      </c>
      <c r="AH618">
        <v>6</v>
      </c>
      <c r="AI618">
        <v>4</v>
      </c>
      <c r="AJ618">
        <v>17</v>
      </c>
    </row>
    <row r="619" spans="1:36" x14ac:dyDescent="0.3">
      <c r="A619">
        <v>44</v>
      </c>
      <c r="B619">
        <f t="shared" si="9"/>
        <v>0</v>
      </c>
      <c r="C619" t="s">
        <v>43</v>
      </c>
      <c r="D619" t="s">
        <v>36</v>
      </c>
      <c r="E619">
        <v>625</v>
      </c>
      <c r="F619" t="s">
        <v>45</v>
      </c>
      <c r="G619">
        <v>4</v>
      </c>
      <c r="H619">
        <v>3</v>
      </c>
      <c r="I619" t="s">
        <v>51</v>
      </c>
      <c r="J619">
        <v>1</v>
      </c>
      <c r="K619">
        <v>852</v>
      </c>
      <c r="L619">
        <v>4</v>
      </c>
      <c r="M619" t="s">
        <v>46</v>
      </c>
      <c r="N619">
        <v>50</v>
      </c>
      <c r="O619">
        <v>3</v>
      </c>
      <c r="P619">
        <v>2</v>
      </c>
      <c r="Q619" t="s">
        <v>54</v>
      </c>
      <c r="R619">
        <v>2</v>
      </c>
      <c r="S619" t="s">
        <v>41</v>
      </c>
      <c r="T619">
        <v>5933</v>
      </c>
      <c r="U619">
        <v>5197</v>
      </c>
      <c r="V619">
        <v>9</v>
      </c>
      <c r="W619" t="s">
        <v>42</v>
      </c>
      <c r="X619" t="s">
        <v>43</v>
      </c>
      <c r="Y619">
        <v>12</v>
      </c>
      <c r="Z619">
        <v>3</v>
      </c>
      <c r="AA619">
        <v>4</v>
      </c>
      <c r="AB619">
        <v>80</v>
      </c>
      <c r="AC619">
        <v>0</v>
      </c>
      <c r="AD619">
        <v>10</v>
      </c>
      <c r="AE619">
        <v>2</v>
      </c>
      <c r="AF619">
        <v>2</v>
      </c>
      <c r="AG619">
        <v>5</v>
      </c>
      <c r="AH619">
        <v>2</v>
      </c>
      <c r="AI619">
        <v>2</v>
      </c>
      <c r="AJ619">
        <v>3</v>
      </c>
    </row>
    <row r="620" spans="1:36" x14ac:dyDescent="0.3">
      <c r="A620">
        <v>25</v>
      </c>
      <c r="B620">
        <f t="shared" si="9"/>
        <v>0</v>
      </c>
      <c r="C620" t="s">
        <v>43</v>
      </c>
      <c r="D620" t="s">
        <v>36</v>
      </c>
      <c r="E620">
        <v>180</v>
      </c>
      <c r="F620" t="s">
        <v>45</v>
      </c>
      <c r="G620">
        <v>2</v>
      </c>
      <c r="H620">
        <v>1</v>
      </c>
      <c r="I620" t="s">
        <v>51</v>
      </c>
      <c r="J620">
        <v>1</v>
      </c>
      <c r="K620">
        <v>854</v>
      </c>
      <c r="L620">
        <v>1</v>
      </c>
      <c r="M620" t="s">
        <v>46</v>
      </c>
      <c r="N620">
        <v>65</v>
      </c>
      <c r="O620">
        <v>4</v>
      </c>
      <c r="P620">
        <v>1</v>
      </c>
      <c r="Q620" t="s">
        <v>47</v>
      </c>
      <c r="R620">
        <v>1</v>
      </c>
      <c r="S620" t="s">
        <v>41</v>
      </c>
      <c r="T620">
        <v>3424</v>
      </c>
      <c r="U620">
        <v>21632</v>
      </c>
      <c r="V620">
        <v>7</v>
      </c>
      <c r="W620" t="s">
        <v>42</v>
      </c>
      <c r="X620" t="s">
        <v>43</v>
      </c>
      <c r="Y620">
        <v>13</v>
      </c>
      <c r="Z620">
        <v>3</v>
      </c>
      <c r="AA620">
        <v>3</v>
      </c>
      <c r="AB620">
        <v>80</v>
      </c>
      <c r="AC620">
        <v>0</v>
      </c>
      <c r="AD620">
        <v>6</v>
      </c>
      <c r="AE620">
        <v>3</v>
      </c>
      <c r="AF620">
        <v>2</v>
      </c>
      <c r="AG620">
        <v>4</v>
      </c>
      <c r="AH620">
        <v>3</v>
      </c>
      <c r="AI620">
        <v>0</v>
      </c>
      <c r="AJ620">
        <v>1</v>
      </c>
    </row>
    <row r="621" spans="1:36" x14ac:dyDescent="0.3">
      <c r="A621">
        <v>33</v>
      </c>
      <c r="B621">
        <f t="shared" si="9"/>
        <v>0</v>
      </c>
      <c r="C621" t="s">
        <v>43</v>
      </c>
      <c r="D621" t="s">
        <v>36</v>
      </c>
      <c r="E621">
        <v>586</v>
      </c>
      <c r="F621" t="s">
        <v>37</v>
      </c>
      <c r="G621">
        <v>1</v>
      </c>
      <c r="H621">
        <v>3</v>
      </c>
      <c r="I621" t="s">
        <v>51</v>
      </c>
      <c r="J621">
        <v>1</v>
      </c>
      <c r="K621">
        <v>855</v>
      </c>
      <c r="L621">
        <v>1</v>
      </c>
      <c r="M621" t="s">
        <v>46</v>
      </c>
      <c r="N621">
        <v>48</v>
      </c>
      <c r="O621">
        <v>4</v>
      </c>
      <c r="P621">
        <v>2</v>
      </c>
      <c r="Q621" t="s">
        <v>40</v>
      </c>
      <c r="R621">
        <v>1</v>
      </c>
      <c r="S621" t="s">
        <v>52</v>
      </c>
      <c r="T621">
        <v>4037</v>
      </c>
      <c r="U621">
        <v>21816</v>
      </c>
      <c r="V621">
        <v>1</v>
      </c>
      <c r="W621" t="s">
        <v>42</v>
      </c>
      <c r="X621" t="s">
        <v>43</v>
      </c>
      <c r="Y621">
        <v>22</v>
      </c>
      <c r="Z621">
        <v>4</v>
      </c>
      <c r="AA621">
        <v>1</v>
      </c>
      <c r="AB621">
        <v>80</v>
      </c>
      <c r="AC621">
        <v>1</v>
      </c>
      <c r="AD621">
        <v>9</v>
      </c>
      <c r="AE621">
        <v>5</v>
      </c>
      <c r="AF621">
        <v>3</v>
      </c>
      <c r="AG621">
        <v>9</v>
      </c>
      <c r="AH621">
        <v>8</v>
      </c>
      <c r="AI621">
        <v>0</v>
      </c>
      <c r="AJ621">
        <v>8</v>
      </c>
    </row>
    <row r="622" spans="1:36" x14ac:dyDescent="0.3">
      <c r="A622">
        <v>35</v>
      </c>
      <c r="B622">
        <f t="shared" si="9"/>
        <v>0</v>
      </c>
      <c r="C622" t="s">
        <v>43</v>
      </c>
      <c r="D622" t="s">
        <v>36</v>
      </c>
      <c r="E622">
        <v>1343</v>
      </c>
      <c r="F622" t="s">
        <v>45</v>
      </c>
      <c r="G622">
        <v>27</v>
      </c>
      <c r="H622">
        <v>1</v>
      </c>
      <c r="I622" t="s">
        <v>51</v>
      </c>
      <c r="J622">
        <v>1</v>
      </c>
      <c r="K622">
        <v>856</v>
      </c>
      <c r="L622">
        <v>3</v>
      </c>
      <c r="M622" t="s">
        <v>39</v>
      </c>
      <c r="N622">
        <v>53</v>
      </c>
      <c r="O622">
        <v>2</v>
      </c>
      <c r="P622">
        <v>1</v>
      </c>
      <c r="Q622" t="s">
        <v>47</v>
      </c>
      <c r="R622">
        <v>1</v>
      </c>
      <c r="S622" t="s">
        <v>41</v>
      </c>
      <c r="T622">
        <v>2559</v>
      </c>
      <c r="U622">
        <v>17852</v>
      </c>
      <c r="V622">
        <v>1</v>
      </c>
      <c r="W622" t="s">
        <v>42</v>
      </c>
      <c r="X622" t="s">
        <v>43</v>
      </c>
      <c r="Y622">
        <v>11</v>
      </c>
      <c r="Z622">
        <v>3</v>
      </c>
      <c r="AA622">
        <v>4</v>
      </c>
      <c r="AB622">
        <v>80</v>
      </c>
      <c r="AC622">
        <v>0</v>
      </c>
      <c r="AD622">
        <v>6</v>
      </c>
      <c r="AE622">
        <v>3</v>
      </c>
      <c r="AF622">
        <v>2</v>
      </c>
      <c r="AG622">
        <v>6</v>
      </c>
      <c r="AH622">
        <v>5</v>
      </c>
      <c r="AI622">
        <v>1</v>
      </c>
      <c r="AJ622">
        <v>1</v>
      </c>
    </row>
    <row r="623" spans="1:36" x14ac:dyDescent="0.3">
      <c r="A623">
        <v>36</v>
      </c>
      <c r="B623">
        <f t="shared" si="9"/>
        <v>0</v>
      </c>
      <c r="C623" t="s">
        <v>43</v>
      </c>
      <c r="D623" t="s">
        <v>36</v>
      </c>
      <c r="E623">
        <v>928</v>
      </c>
      <c r="F623" t="s">
        <v>37</v>
      </c>
      <c r="G623">
        <v>1</v>
      </c>
      <c r="H623">
        <v>2</v>
      </c>
      <c r="I623" t="s">
        <v>38</v>
      </c>
      <c r="J623">
        <v>1</v>
      </c>
      <c r="K623">
        <v>857</v>
      </c>
      <c r="L623">
        <v>2</v>
      </c>
      <c r="M623" t="s">
        <v>46</v>
      </c>
      <c r="N623">
        <v>56</v>
      </c>
      <c r="O623">
        <v>3</v>
      </c>
      <c r="P623">
        <v>2</v>
      </c>
      <c r="Q623" t="s">
        <v>40</v>
      </c>
      <c r="R623">
        <v>4</v>
      </c>
      <c r="S623" t="s">
        <v>48</v>
      </c>
      <c r="T623">
        <v>6201</v>
      </c>
      <c r="U623">
        <v>2823</v>
      </c>
      <c r="V623">
        <v>1</v>
      </c>
      <c r="W623" t="s">
        <v>42</v>
      </c>
      <c r="X623" t="s">
        <v>35</v>
      </c>
      <c r="Y623">
        <v>14</v>
      </c>
      <c r="Z623">
        <v>3</v>
      </c>
      <c r="AA623">
        <v>4</v>
      </c>
      <c r="AB623">
        <v>80</v>
      </c>
      <c r="AC623">
        <v>1</v>
      </c>
      <c r="AD623">
        <v>18</v>
      </c>
      <c r="AE623">
        <v>1</v>
      </c>
      <c r="AF623">
        <v>2</v>
      </c>
      <c r="AG623">
        <v>18</v>
      </c>
      <c r="AH623">
        <v>14</v>
      </c>
      <c r="AI623">
        <v>4</v>
      </c>
      <c r="AJ623">
        <v>11</v>
      </c>
    </row>
    <row r="624" spans="1:36" x14ac:dyDescent="0.3">
      <c r="A624">
        <v>32</v>
      </c>
      <c r="B624">
        <f t="shared" si="9"/>
        <v>0</v>
      </c>
      <c r="C624" t="s">
        <v>43</v>
      </c>
      <c r="D624" t="s">
        <v>36</v>
      </c>
      <c r="E624">
        <v>117</v>
      </c>
      <c r="F624" t="s">
        <v>37</v>
      </c>
      <c r="G624">
        <v>13</v>
      </c>
      <c r="H624">
        <v>4</v>
      </c>
      <c r="I624" t="s">
        <v>38</v>
      </c>
      <c r="J624">
        <v>1</v>
      </c>
      <c r="K624">
        <v>859</v>
      </c>
      <c r="L624">
        <v>2</v>
      </c>
      <c r="M624" t="s">
        <v>46</v>
      </c>
      <c r="N624">
        <v>73</v>
      </c>
      <c r="O624">
        <v>3</v>
      </c>
      <c r="P624">
        <v>2</v>
      </c>
      <c r="Q624" t="s">
        <v>40</v>
      </c>
      <c r="R624">
        <v>4</v>
      </c>
      <c r="S624" t="s">
        <v>52</v>
      </c>
      <c r="T624">
        <v>4403</v>
      </c>
      <c r="U624">
        <v>9250</v>
      </c>
      <c r="V624">
        <v>2</v>
      </c>
      <c r="W624" t="s">
        <v>42</v>
      </c>
      <c r="X624" t="s">
        <v>43</v>
      </c>
      <c r="Y624">
        <v>11</v>
      </c>
      <c r="Z624">
        <v>3</v>
      </c>
      <c r="AA624">
        <v>3</v>
      </c>
      <c r="AB624">
        <v>80</v>
      </c>
      <c r="AC624">
        <v>1</v>
      </c>
      <c r="AD624">
        <v>8</v>
      </c>
      <c r="AE624">
        <v>3</v>
      </c>
      <c r="AF624">
        <v>2</v>
      </c>
      <c r="AG624">
        <v>5</v>
      </c>
      <c r="AH624">
        <v>2</v>
      </c>
      <c r="AI624">
        <v>0</v>
      </c>
      <c r="AJ624">
        <v>3</v>
      </c>
    </row>
    <row r="625" spans="1:36" x14ac:dyDescent="0.3">
      <c r="A625">
        <v>30</v>
      </c>
      <c r="B625">
        <f t="shared" si="9"/>
        <v>0</v>
      </c>
      <c r="C625" t="s">
        <v>43</v>
      </c>
      <c r="D625" t="s">
        <v>44</v>
      </c>
      <c r="E625">
        <v>1012</v>
      </c>
      <c r="F625" t="s">
        <v>45</v>
      </c>
      <c r="G625">
        <v>5</v>
      </c>
      <c r="H625">
        <v>4</v>
      </c>
      <c r="I625" t="s">
        <v>38</v>
      </c>
      <c r="J625">
        <v>1</v>
      </c>
      <c r="K625">
        <v>861</v>
      </c>
      <c r="L625">
        <v>2</v>
      </c>
      <c r="M625" t="s">
        <v>46</v>
      </c>
      <c r="N625">
        <v>75</v>
      </c>
      <c r="O625">
        <v>2</v>
      </c>
      <c r="P625">
        <v>1</v>
      </c>
      <c r="Q625" t="s">
        <v>47</v>
      </c>
      <c r="R625">
        <v>4</v>
      </c>
      <c r="S625" t="s">
        <v>52</v>
      </c>
      <c r="T625">
        <v>3761</v>
      </c>
      <c r="U625">
        <v>2373</v>
      </c>
      <c r="V625">
        <v>9</v>
      </c>
      <c r="W625" t="s">
        <v>42</v>
      </c>
      <c r="X625" t="s">
        <v>43</v>
      </c>
      <c r="Y625">
        <v>12</v>
      </c>
      <c r="Z625">
        <v>3</v>
      </c>
      <c r="AA625">
        <v>2</v>
      </c>
      <c r="AB625">
        <v>80</v>
      </c>
      <c r="AC625">
        <v>1</v>
      </c>
      <c r="AD625">
        <v>10</v>
      </c>
      <c r="AE625">
        <v>3</v>
      </c>
      <c r="AF625">
        <v>2</v>
      </c>
      <c r="AG625">
        <v>5</v>
      </c>
      <c r="AH625">
        <v>4</v>
      </c>
      <c r="AI625">
        <v>0</v>
      </c>
      <c r="AJ625">
        <v>3</v>
      </c>
    </row>
    <row r="626" spans="1:36" x14ac:dyDescent="0.3">
      <c r="A626">
        <v>53</v>
      </c>
      <c r="B626">
        <f t="shared" si="9"/>
        <v>0</v>
      </c>
      <c r="C626" t="s">
        <v>43</v>
      </c>
      <c r="D626" t="s">
        <v>36</v>
      </c>
      <c r="E626">
        <v>661</v>
      </c>
      <c r="F626" t="s">
        <v>37</v>
      </c>
      <c r="G626">
        <v>7</v>
      </c>
      <c r="H626">
        <v>2</v>
      </c>
      <c r="I626" t="s">
        <v>59</v>
      </c>
      <c r="J626">
        <v>1</v>
      </c>
      <c r="K626">
        <v>862</v>
      </c>
      <c r="L626">
        <v>1</v>
      </c>
      <c r="M626" t="s">
        <v>39</v>
      </c>
      <c r="N626">
        <v>78</v>
      </c>
      <c r="O626">
        <v>2</v>
      </c>
      <c r="P626">
        <v>3</v>
      </c>
      <c r="Q626" t="s">
        <v>40</v>
      </c>
      <c r="R626">
        <v>4</v>
      </c>
      <c r="S626" t="s">
        <v>48</v>
      </c>
      <c r="T626">
        <v>10934</v>
      </c>
      <c r="U626">
        <v>20715</v>
      </c>
      <c r="V626">
        <v>7</v>
      </c>
      <c r="W626" t="s">
        <v>42</v>
      </c>
      <c r="X626" t="s">
        <v>35</v>
      </c>
      <c r="Y626">
        <v>18</v>
      </c>
      <c r="Z626">
        <v>3</v>
      </c>
      <c r="AA626">
        <v>4</v>
      </c>
      <c r="AB626">
        <v>80</v>
      </c>
      <c r="AC626">
        <v>1</v>
      </c>
      <c r="AD626">
        <v>35</v>
      </c>
      <c r="AE626">
        <v>3</v>
      </c>
      <c r="AF626">
        <v>3</v>
      </c>
      <c r="AG626">
        <v>5</v>
      </c>
      <c r="AH626">
        <v>2</v>
      </c>
      <c r="AI626">
        <v>0</v>
      </c>
      <c r="AJ626">
        <v>4</v>
      </c>
    </row>
    <row r="627" spans="1:36" x14ac:dyDescent="0.3">
      <c r="A627">
        <v>45</v>
      </c>
      <c r="B627">
        <f t="shared" si="9"/>
        <v>0</v>
      </c>
      <c r="C627" t="s">
        <v>43</v>
      </c>
      <c r="D627" t="s">
        <v>36</v>
      </c>
      <c r="E627">
        <v>930</v>
      </c>
      <c r="F627" t="s">
        <v>37</v>
      </c>
      <c r="G627">
        <v>9</v>
      </c>
      <c r="H627">
        <v>3</v>
      </c>
      <c r="I627" t="s">
        <v>59</v>
      </c>
      <c r="J627">
        <v>1</v>
      </c>
      <c r="K627">
        <v>864</v>
      </c>
      <c r="L627">
        <v>4</v>
      </c>
      <c r="M627" t="s">
        <v>46</v>
      </c>
      <c r="N627">
        <v>74</v>
      </c>
      <c r="O627">
        <v>3</v>
      </c>
      <c r="P627">
        <v>3</v>
      </c>
      <c r="Q627" t="s">
        <v>40</v>
      </c>
      <c r="R627">
        <v>1</v>
      </c>
      <c r="S627" t="s">
        <v>52</v>
      </c>
      <c r="T627">
        <v>10761</v>
      </c>
      <c r="U627">
        <v>19239</v>
      </c>
      <c r="V627">
        <v>4</v>
      </c>
      <c r="W627" t="s">
        <v>42</v>
      </c>
      <c r="X627" t="s">
        <v>35</v>
      </c>
      <c r="Y627">
        <v>12</v>
      </c>
      <c r="Z627">
        <v>3</v>
      </c>
      <c r="AA627">
        <v>3</v>
      </c>
      <c r="AB627">
        <v>80</v>
      </c>
      <c r="AC627">
        <v>1</v>
      </c>
      <c r="AD627">
        <v>18</v>
      </c>
      <c r="AE627">
        <v>2</v>
      </c>
      <c r="AF627">
        <v>3</v>
      </c>
      <c r="AG627">
        <v>5</v>
      </c>
      <c r="AH627">
        <v>4</v>
      </c>
      <c r="AI627">
        <v>0</v>
      </c>
      <c r="AJ627">
        <v>2</v>
      </c>
    </row>
    <row r="628" spans="1:36" x14ac:dyDescent="0.3">
      <c r="A628">
        <v>32</v>
      </c>
      <c r="B628">
        <f t="shared" si="9"/>
        <v>0</v>
      </c>
      <c r="C628" t="s">
        <v>43</v>
      </c>
      <c r="D628" t="s">
        <v>36</v>
      </c>
      <c r="E628">
        <v>638</v>
      </c>
      <c r="F628" t="s">
        <v>45</v>
      </c>
      <c r="G628">
        <v>8</v>
      </c>
      <c r="H628">
        <v>2</v>
      </c>
      <c r="I628" t="s">
        <v>51</v>
      </c>
      <c r="J628">
        <v>1</v>
      </c>
      <c r="K628">
        <v>865</v>
      </c>
      <c r="L628">
        <v>3</v>
      </c>
      <c r="M628" t="s">
        <v>39</v>
      </c>
      <c r="N628">
        <v>91</v>
      </c>
      <c r="O628">
        <v>4</v>
      </c>
      <c r="P628">
        <v>2</v>
      </c>
      <c r="Q628" t="s">
        <v>47</v>
      </c>
      <c r="R628">
        <v>3</v>
      </c>
      <c r="S628" t="s">
        <v>48</v>
      </c>
      <c r="T628">
        <v>5175</v>
      </c>
      <c r="U628">
        <v>22162</v>
      </c>
      <c r="V628">
        <v>5</v>
      </c>
      <c r="W628" t="s">
        <v>42</v>
      </c>
      <c r="X628" t="s">
        <v>43</v>
      </c>
      <c r="Y628">
        <v>12</v>
      </c>
      <c r="Z628">
        <v>3</v>
      </c>
      <c r="AA628">
        <v>3</v>
      </c>
      <c r="AB628">
        <v>80</v>
      </c>
      <c r="AC628">
        <v>1</v>
      </c>
      <c r="AD628">
        <v>9</v>
      </c>
      <c r="AE628">
        <v>3</v>
      </c>
      <c r="AF628">
        <v>2</v>
      </c>
      <c r="AG628">
        <v>5</v>
      </c>
      <c r="AH628">
        <v>3</v>
      </c>
      <c r="AI628">
        <v>1</v>
      </c>
      <c r="AJ628">
        <v>3</v>
      </c>
    </row>
    <row r="629" spans="1:36" x14ac:dyDescent="0.3">
      <c r="A629">
        <v>52</v>
      </c>
      <c r="B629">
        <f t="shared" si="9"/>
        <v>0</v>
      </c>
      <c r="C629" t="s">
        <v>43</v>
      </c>
      <c r="D629" t="s">
        <v>44</v>
      </c>
      <c r="E629">
        <v>890</v>
      </c>
      <c r="F629" t="s">
        <v>45</v>
      </c>
      <c r="G629">
        <v>25</v>
      </c>
      <c r="H629">
        <v>4</v>
      </c>
      <c r="I629" t="s">
        <v>51</v>
      </c>
      <c r="J629">
        <v>1</v>
      </c>
      <c r="K629">
        <v>867</v>
      </c>
      <c r="L629">
        <v>3</v>
      </c>
      <c r="M629" t="s">
        <v>39</v>
      </c>
      <c r="N629">
        <v>81</v>
      </c>
      <c r="O629">
        <v>2</v>
      </c>
      <c r="P629">
        <v>4</v>
      </c>
      <c r="Q629" t="s">
        <v>53</v>
      </c>
      <c r="R629">
        <v>4</v>
      </c>
      <c r="S629" t="s">
        <v>48</v>
      </c>
      <c r="T629">
        <v>13826</v>
      </c>
      <c r="U629">
        <v>19028</v>
      </c>
      <c r="V629">
        <v>3</v>
      </c>
      <c r="W629" t="s">
        <v>42</v>
      </c>
      <c r="X629" t="s">
        <v>43</v>
      </c>
      <c r="Y629">
        <v>22</v>
      </c>
      <c r="Z629">
        <v>4</v>
      </c>
      <c r="AA629">
        <v>3</v>
      </c>
      <c r="AB629">
        <v>80</v>
      </c>
      <c r="AC629">
        <v>0</v>
      </c>
      <c r="AD629">
        <v>31</v>
      </c>
      <c r="AE629">
        <v>3</v>
      </c>
      <c r="AF629">
        <v>3</v>
      </c>
      <c r="AG629">
        <v>9</v>
      </c>
      <c r="AH629">
        <v>8</v>
      </c>
      <c r="AI629">
        <v>0</v>
      </c>
      <c r="AJ629">
        <v>0</v>
      </c>
    </row>
    <row r="630" spans="1:36" x14ac:dyDescent="0.3">
      <c r="A630">
        <v>37</v>
      </c>
      <c r="B630">
        <f t="shared" si="9"/>
        <v>0</v>
      </c>
      <c r="C630" t="s">
        <v>43</v>
      </c>
      <c r="D630" t="s">
        <v>36</v>
      </c>
      <c r="E630">
        <v>342</v>
      </c>
      <c r="F630" t="s">
        <v>37</v>
      </c>
      <c r="G630">
        <v>16</v>
      </c>
      <c r="H630">
        <v>4</v>
      </c>
      <c r="I630" t="s">
        <v>59</v>
      </c>
      <c r="J630">
        <v>1</v>
      </c>
      <c r="K630">
        <v>868</v>
      </c>
      <c r="L630">
        <v>4</v>
      </c>
      <c r="M630" t="s">
        <v>46</v>
      </c>
      <c r="N630">
        <v>66</v>
      </c>
      <c r="O630">
        <v>2</v>
      </c>
      <c r="P630">
        <v>2</v>
      </c>
      <c r="Q630" t="s">
        <v>40</v>
      </c>
      <c r="R630">
        <v>3</v>
      </c>
      <c r="S630" t="s">
        <v>52</v>
      </c>
      <c r="T630">
        <v>6334</v>
      </c>
      <c r="U630">
        <v>24558</v>
      </c>
      <c r="V630">
        <v>4</v>
      </c>
      <c r="W630" t="s">
        <v>42</v>
      </c>
      <c r="X630" t="s">
        <v>43</v>
      </c>
      <c r="Y630">
        <v>19</v>
      </c>
      <c r="Z630">
        <v>3</v>
      </c>
      <c r="AA630">
        <v>4</v>
      </c>
      <c r="AB630">
        <v>80</v>
      </c>
      <c r="AC630">
        <v>2</v>
      </c>
      <c r="AD630">
        <v>9</v>
      </c>
      <c r="AE630">
        <v>2</v>
      </c>
      <c r="AF630">
        <v>3</v>
      </c>
      <c r="AG630">
        <v>1</v>
      </c>
      <c r="AH630">
        <v>0</v>
      </c>
      <c r="AI630">
        <v>0</v>
      </c>
      <c r="AJ630">
        <v>0</v>
      </c>
    </row>
    <row r="631" spans="1:36" x14ac:dyDescent="0.3">
      <c r="A631">
        <v>28</v>
      </c>
      <c r="B631">
        <f t="shared" si="9"/>
        <v>0</v>
      </c>
      <c r="C631" t="s">
        <v>43</v>
      </c>
      <c r="D631" t="s">
        <v>36</v>
      </c>
      <c r="E631">
        <v>1169</v>
      </c>
      <c r="F631" t="s">
        <v>61</v>
      </c>
      <c r="G631">
        <v>8</v>
      </c>
      <c r="H631">
        <v>2</v>
      </c>
      <c r="I631" t="s">
        <v>51</v>
      </c>
      <c r="J631">
        <v>1</v>
      </c>
      <c r="K631">
        <v>869</v>
      </c>
      <c r="L631">
        <v>2</v>
      </c>
      <c r="M631" t="s">
        <v>46</v>
      </c>
      <c r="N631">
        <v>63</v>
      </c>
      <c r="O631">
        <v>2</v>
      </c>
      <c r="P631">
        <v>1</v>
      </c>
      <c r="Q631" t="s">
        <v>61</v>
      </c>
      <c r="R631">
        <v>4</v>
      </c>
      <c r="S631" t="s">
        <v>52</v>
      </c>
      <c r="T631">
        <v>4936</v>
      </c>
      <c r="U631">
        <v>23965</v>
      </c>
      <c r="V631">
        <v>1</v>
      </c>
      <c r="W631" t="s">
        <v>42</v>
      </c>
      <c r="X631" t="s">
        <v>43</v>
      </c>
      <c r="Y631">
        <v>13</v>
      </c>
      <c r="Z631">
        <v>3</v>
      </c>
      <c r="AA631">
        <v>4</v>
      </c>
      <c r="AB631">
        <v>80</v>
      </c>
      <c r="AC631">
        <v>1</v>
      </c>
      <c r="AD631">
        <v>6</v>
      </c>
      <c r="AE631">
        <v>6</v>
      </c>
      <c r="AF631">
        <v>3</v>
      </c>
      <c r="AG631">
        <v>5</v>
      </c>
      <c r="AH631">
        <v>1</v>
      </c>
      <c r="AI631">
        <v>0</v>
      </c>
      <c r="AJ631">
        <v>4</v>
      </c>
    </row>
    <row r="632" spans="1:36" x14ac:dyDescent="0.3">
      <c r="A632">
        <v>22</v>
      </c>
      <c r="B632">
        <f t="shared" si="9"/>
        <v>0</v>
      </c>
      <c r="C632" t="s">
        <v>43</v>
      </c>
      <c r="D632" t="s">
        <v>36</v>
      </c>
      <c r="E632">
        <v>1230</v>
      </c>
      <c r="F632" t="s">
        <v>45</v>
      </c>
      <c r="G632">
        <v>1</v>
      </c>
      <c r="H632">
        <v>2</v>
      </c>
      <c r="I632" t="s">
        <v>38</v>
      </c>
      <c r="J632">
        <v>1</v>
      </c>
      <c r="K632">
        <v>872</v>
      </c>
      <c r="L632">
        <v>4</v>
      </c>
      <c r="M632" t="s">
        <v>46</v>
      </c>
      <c r="N632">
        <v>33</v>
      </c>
      <c r="O632">
        <v>2</v>
      </c>
      <c r="P632">
        <v>2</v>
      </c>
      <c r="Q632" t="s">
        <v>53</v>
      </c>
      <c r="R632">
        <v>4</v>
      </c>
      <c r="S632" t="s">
        <v>48</v>
      </c>
      <c r="T632">
        <v>4775</v>
      </c>
      <c r="U632">
        <v>19146</v>
      </c>
      <c r="V632">
        <v>6</v>
      </c>
      <c r="W632" t="s">
        <v>42</v>
      </c>
      <c r="X632" t="s">
        <v>43</v>
      </c>
      <c r="Y632">
        <v>22</v>
      </c>
      <c r="Z632">
        <v>4</v>
      </c>
      <c r="AA632">
        <v>1</v>
      </c>
      <c r="AB632">
        <v>80</v>
      </c>
      <c r="AC632">
        <v>2</v>
      </c>
      <c r="AD632">
        <v>4</v>
      </c>
      <c r="AE632">
        <v>2</v>
      </c>
      <c r="AF632">
        <v>1</v>
      </c>
      <c r="AG632">
        <v>2</v>
      </c>
      <c r="AH632">
        <v>2</v>
      </c>
      <c r="AI632">
        <v>2</v>
      </c>
      <c r="AJ632">
        <v>2</v>
      </c>
    </row>
    <row r="633" spans="1:36" x14ac:dyDescent="0.3">
      <c r="A633">
        <v>44</v>
      </c>
      <c r="B633">
        <f t="shared" si="9"/>
        <v>0</v>
      </c>
      <c r="C633" t="s">
        <v>43</v>
      </c>
      <c r="D633" t="s">
        <v>36</v>
      </c>
      <c r="E633">
        <v>986</v>
      </c>
      <c r="F633" t="s">
        <v>45</v>
      </c>
      <c r="G633">
        <v>8</v>
      </c>
      <c r="H633">
        <v>4</v>
      </c>
      <c r="I633" t="s">
        <v>38</v>
      </c>
      <c r="J633">
        <v>1</v>
      </c>
      <c r="K633">
        <v>874</v>
      </c>
      <c r="L633">
        <v>1</v>
      </c>
      <c r="M633" t="s">
        <v>46</v>
      </c>
      <c r="N633">
        <v>62</v>
      </c>
      <c r="O633">
        <v>4</v>
      </c>
      <c r="P633">
        <v>1</v>
      </c>
      <c r="Q633" t="s">
        <v>50</v>
      </c>
      <c r="R633">
        <v>4</v>
      </c>
      <c r="S633" t="s">
        <v>48</v>
      </c>
      <c r="T633">
        <v>2818</v>
      </c>
      <c r="U633">
        <v>5044</v>
      </c>
      <c r="V633">
        <v>2</v>
      </c>
      <c r="W633" t="s">
        <v>42</v>
      </c>
      <c r="X633" t="s">
        <v>35</v>
      </c>
      <c r="Y633">
        <v>24</v>
      </c>
      <c r="Z633">
        <v>4</v>
      </c>
      <c r="AA633">
        <v>3</v>
      </c>
      <c r="AB633">
        <v>80</v>
      </c>
      <c r="AC633">
        <v>1</v>
      </c>
      <c r="AD633">
        <v>10</v>
      </c>
      <c r="AE633">
        <v>2</v>
      </c>
      <c r="AF633">
        <v>2</v>
      </c>
      <c r="AG633">
        <v>3</v>
      </c>
      <c r="AH633">
        <v>2</v>
      </c>
      <c r="AI633">
        <v>0</v>
      </c>
      <c r="AJ633">
        <v>2</v>
      </c>
    </row>
    <row r="634" spans="1:36" x14ac:dyDescent="0.3">
      <c r="A634">
        <v>42</v>
      </c>
      <c r="B634">
        <f t="shared" si="9"/>
        <v>0</v>
      </c>
      <c r="C634" t="s">
        <v>43</v>
      </c>
      <c r="D634" t="s">
        <v>44</v>
      </c>
      <c r="E634">
        <v>1271</v>
      </c>
      <c r="F634" t="s">
        <v>45</v>
      </c>
      <c r="G634">
        <v>2</v>
      </c>
      <c r="H634">
        <v>1</v>
      </c>
      <c r="I634" t="s">
        <v>51</v>
      </c>
      <c r="J634">
        <v>1</v>
      </c>
      <c r="K634">
        <v>875</v>
      </c>
      <c r="L634">
        <v>2</v>
      </c>
      <c r="M634" t="s">
        <v>46</v>
      </c>
      <c r="N634">
        <v>35</v>
      </c>
      <c r="O634">
        <v>3</v>
      </c>
      <c r="P634">
        <v>1</v>
      </c>
      <c r="Q634" t="s">
        <v>47</v>
      </c>
      <c r="R634">
        <v>4</v>
      </c>
      <c r="S634" t="s">
        <v>41</v>
      </c>
      <c r="T634">
        <v>2515</v>
      </c>
      <c r="U634">
        <v>9068</v>
      </c>
      <c r="V634">
        <v>5</v>
      </c>
      <c r="W634" t="s">
        <v>42</v>
      </c>
      <c r="X634" t="s">
        <v>35</v>
      </c>
      <c r="Y634">
        <v>14</v>
      </c>
      <c r="Z634">
        <v>3</v>
      </c>
      <c r="AA634">
        <v>4</v>
      </c>
      <c r="AB634">
        <v>80</v>
      </c>
      <c r="AC634">
        <v>0</v>
      </c>
      <c r="AD634">
        <v>8</v>
      </c>
      <c r="AE634">
        <v>2</v>
      </c>
      <c r="AF634">
        <v>3</v>
      </c>
      <c r="AG634">
        <v>2</v>
      </c>
      <c r="AH634">
        <v>1</v>
      </c>
      <c r="AI634">
        <v>2</v>
      </c>
      <c r="AJ634">
        <v>2</v>
      </c>
    </row>
    <row r="635" spans="1:36" x14ac:dyDescent="0.3">
      <c r="A635">
        <v>36</v>
      </c>
      <c r="B635">
        <f t="shared" si="9"/>
        <v>0</v>
      </c>
      <c r="C635" t="s">
        <v>43</v>
      </c>
      <c r="D635" t="s">
        <v>36</v>
      </c>
      <c r="E635">
        <v>1278</v>
      </c>
      <c r="F635" t="s">
        <v>61</v>
      </c>
      <c r="G635">
        <v>8</v>
      </c>
      <c r="H635">
        <v>3</v>
      </c>
      <c r="I635" t="s">
        <v>38</v>
      </c>
      <c r="J635">
        <v>1</v>
      </c>
      <c r="K635">
        <v>878</v>
      </c>
      <c r="L635">
        <v>1</v>
      </c>
      <c r="M635" t="s">
        <v>46</v>
      </c>
      <c r="N635">
        <v>77</v>
      </c>
      <c r="O635">
        <v>2</v>
      </c>
      <c r="P635">
        <v>1</v>
      </c>
      <c r="Q635" t="s">
        <v>61</v>
      </c>
      <c r="R635">
        <v>1</v>
      </c>
      <c r="S635" t="s">
        <v>48</v>
      </c>
      <c r="T635">
        <v>2342</v>
      </c>
      <c r="U635">
        <v>8635</v>
      </c>
      <c r="V635">
        <v>0</v>
      </c>
      <c r="W635" t="s">
        <v>42</v>
      </c>
      <c r="X635" t="s">
        <v>43</v>
      </c>
      <c r="Y635">
        <v>21</v>
      </c>
      <c r="Z635">
        <v>4</v>
      </c>
      <c r="AA635">
        <v>3</v>
      </c>
      <c r="AB635">
        <v>80</v>
      </c>
      <c r="AC635">
        <v>0</v>
      </c>
      <c r="AD635">
        <v>6</v>
      </c>
      <c r="AE635">
        <v>3</v>
      </c>
      <c r="AF635">
        <v>3</v>
      </c>
      <c r="AG635">
        <v>5</v>
      </c>
      <c r="AH635">
        <v>4</v>
      </c>
      <c r="AI635">
        <v>0</v>
      </c>
      <c r="AJ635">
        <v>3</v>
      </c>
    </row>
    <row r="636" spans="1:36" x14ac:dyDescent="0.3">
      <c r="A636">
        <v>25</v>
      </c>
      <c r="B636">
        <f t="shared" si="9"/>
        <v>0</v>
      </c>
      <c r="C636" t="s">
        <v>43</v>
      </c>
      <c r="D636" t="s">
        <v>36</v>
      </c>
      <c r="E636">
        <v>141</v>
      </c>
      <c r="F636" t="s">
        <v>37</v>
      </c>
      <c r="G636">
        <v>3</v>
      </c>
      <c r="H636">
        <v>1</v>
      </c>
      <c r="I636" t="s">
        <v>49</v>
      </c>
      <c r="J636">
        <v>1</v>
      </c>
      <c r="K636">
        <v>879</v>
      </c>
      <c r="L636">
        <v>3</v>
      </c>
      <c r="M636" t="s">
        <v>46</v>
      </c>
      <c r="N636">
        <v>98</v>
      </c>
      <c r="O636">
        <v>3</v>
      </c>
      <c r="P636">
        <v>2</v>
      </c>
      <c r="Q636" t="s">
        <v>40</v>
      </c>
      <c r="R636">
        <v>1</v>
      </c>
      <c r="S636" t="s">
        <v>48</v>
      </c>
      <c r="T636">
        <v>4194</v>
      </c>
      <c r="U636">
        <v>14363</v>
      </c>
      <c r="V636">
        <v>1</v>
      </c>
      <c r="W636" t="s">
        <v>42</v>
      </c>
      <c r="X636" t="s">
        <v>35</v>
      </c>
      <c r="Y636">
        <v>18</v>
      </c>
      <c r="Z636">
        <v>3</v>
      </c>
      <c r="AA636">
        <v>4</v>
      </c>
      <c r="AB636">
        <v>80</v>
      </c>
      <c r="AC636">
        <v>0</v>
      </c>
      <c r="AD636">
        <v>5</v>
      </c>
      <c r="AE636">
        <v>3</v>
      </c>
      <c r="AF636">
        <v>3</v>
      </c>
      <c r="AG636">
        <v>5</v>
      </c>
      <c r="AH636">
        <v>3</v>
      </c>
      <c r="AI636">
        <v>0</v>
      </c>
      <c r="AJ636">
        <v>3</v>
      </c>
    </row>
    <row r="637" spans="1:36" x14ac:dyDescent="0.3">
      <c r="A637">
        <v>35</v>
      </c>
      <c r="B637">
        <f t="shared" si="9"/>
        <v>0</v>
      </c>
      <c r="C637" t="s">
        <v>43</v>
      </c>
      <c r="D637" t="s">
        <v>36</v>
      </c>
      <c r="E637">
        <v>607</v>
      </c>
      <c r="F637" t="s">
        <v>45</v>
      </c>
      <c r="G637">
        <v>9</v>
      </c>
      <c r="H637">
        <v>3</v>
      </c>
      <c r="I637" t="s">
        <v>38</v>
      </c>
      <c r="J637">
        <v>1</v>
      </c>
      <c r="K637">
        <v>880</v>
      </c>
      <c r="L637">
        <v>4</v>
      </c>
      <c r="M637" t="s">
        <v>39</v>
      </c>
      <c r="N637">
        <v>66</v>
      </c>
      <c r="O637">
        <v>2</v>
      </c>
      <c r="P637">
        <v>3</v>
      </c>
      <c r="Q637" t="s">
        <v>53</v>
      </c>
      <c r="R637">
        <v>3</v>
      </c>
      <c r="S637" t="s">
        <v>48</v>
      </c>
      <c r="T637">
        <v>10685</v>
      </c>
      <c r="U637">
        <v>23457</v>
      </c>
      <c r="V637">
        <v>1</v>
      </c>
      <c r="W637" t="s">
        <v>42</v>
      </c>
      <c r="X637" t="s">
        <v>35</v>
      </c>
      <c r="Y637">
        <v>20</v>
      </c>
      <c r="Z637">
        <v>4</v>
      </c>
      <c r="AA637">
        <v>2</v>
      </c>
      <c r="AB637">
        <v>80</v>
      </c>
      <c r="AC637">
        <v>1</v>
      </c>
      <c r="AD637">
        <v>17</v>
      </c>
      <c r="AE637">
        <v>2</v>
      </c>
      <c r="AF637">
        <v>3</v>
      </c>
      <c r="AG637">
        <v>17</v>
      </c>
      <c r="AH637">
        <v>14</v>
      </c>
      <c r="AI637">
        <v>5</v>
      </c>
      <c r="AJ637">
        <v>15</v>
      </c>
    </row>
    <row r="638" spans="1:36" x14ac:dyDescent="0.3">
      <c r="A638">
        <v>35</v>
      </c>
      <c r="B638">
        <f t="shared" si="9"/>
        <v>1</v>
      </c>
      <c r="C638" t="s">
        <v>35</v>
      </c>
      <c r="D638" t="s">
        <v>44</v>
      </c>
      <c r="E638">
        <v>130</v>
      </c>
      <c r="F638" t="s">
        <v>45</v>
      </c>
      <c r="G638">
        <v>25</v>
      </c>
      <c r="H638">
        <v>4</v>
      </c>
      <c r="I638" t="s">
        <v>38</v>
      </c>
      <c r="J638">
        <v>1</v>
      </c>
      <c r="K638">
        <v>881</v>
      </c>
      <c r="L638">
        <v>4</v>
      </c>
      <c r="M638" t="s">
        <v>39</v>
      </c>
      <c r="N638">
        <v>96</v>
      </c>
      <c r="O638">
        <v>3</v>
      </c>
      <c r="P638">
        <v>1</v>
      </c>
      <c r="Q638" t="s">
        <v>47</v>
      </c>
      <c r="R638">
        <v>2</v>
      </c>
      <c r="S638" t="s">
        <v>52</v>
      </c>
      <c r="T638">
        <v>2022</v>
      </c>
      <c r="U638">
        <v>16612</v>
      </c>
      <c r="V638">
        <v>1</v>
      </c>
      <c r="W638" t="s">
        <v>42</v>
      </c>
      <c r="X638" t="s">
        <v>35</v>
      </c>
      <c r="Y638">
        <v>19</v>
      </c>
      <c r="Z638">
        <v>3</v>
      </c>
      <c r="AA638">
        <v>1</v>
      </c>
      <c r="AB638">
        <v>80</v>
      </c>
      <c r="AC638">
        <v>1</v>
      </c>
      <c r="AD638">
        <v>10</v>
      </c>
      <c r="AE638">
        <v>3</v>
      </c>
      <c r="AF638">
        <v>2</v>
      </c>
      <c r="AG638">
        <v>10</v>
      </c>
      <c r="AH638">
        <v>2</v>
      </c>
      <c r="AI638">
        <v>7</v>
      </c>
      <c r="AJ638">
        <v>8</v>
      </c>
    </row>
    <row r="639" spans="1:36" x14ac:dyDescent="0.3">
      <c r="A639">
        <v>32</v>
      </c>
      <c r="B639">
        <f t="shared" si="9"/>
        <v>0</v>
      </c>
      <c r="C639" t="s">
        <v>43</v>
      </c>
      <c r="D639" t="s">
        <v>55</v>
      </c>
      <c r="E639">
        <v>300</v>
      </c>
      <c r="F639" t="s">
        <v>45</v>
      </c>
      <c r="G639">
        <v>1</v>
      </c>
      <c r="H639">
        <v>3</v>
      </c>
      <c r="I639" t="s">
        <v>38</v>
      </c>
      <c r="J639">
        <v>1</v>
      </c>
      <c r="K639">
        <v>882</v>
      </c>
      <c r="L639">
        <v>4</v>
      </c>
      <c r="M639" t="s">
        <v>46</v>
      </c>
      <c r="N639">
        <v>61</v>
      </c>
      <c r="O639">
        <v>3</v>
      </c>
      <c r="P639">
        <v>1</v>
      </c>
      <c r="Q639" t="s">
        <v>50</v>
      </c>
      <c r="R639">
        <v>4</v>
      </c>
      <c r="S639" t="s">
        <v>52</v>
      </c>
      <c r="T639">
        <v>2314</v>
      </c>
      <c r="U639">
        <v>9148</v>
      </c>
      <c r="V639">
        <v>0</v>
      </c>
      <c r="W639" t="s">
        <v>42</v>
      </c>
      <c r="X639" t="s">
        <v>43</v>
      </c>
      <c r="Y639">
        <v>12</v>
      </c>
      <c r="Z639">
        <v>3</v>
      </c>
      <c r="AA639">
        <v>2</v>
      </c>
      <c r="AB639">
        <v>80</v>
      </c>
      <c r="AC639">
        <v>1</v>
      </c>
      <c r="AD639">
        <v>4</v>
      </c>
      <c r="AE639">
        <v>2</v>
      </c>
      <c r="AF639">
        <v>3</v>
      </c>
      <c r="AG639">
        <v>3</v>
      </c>
      <c r="AH639">
        <v>0</v>
      </c>
      <c r="AI639">
        <v>0</v>
      </c>
      <c r="AJ639">
        <v>2</v>
      </c>
    </row>
    <row r="640" spans="1:36" x14ac:dyDescent="0.3">
      <c r="A640">
        <v>25</v>
      </c>
      <c r="B640">
        <f t="shared" si="9"/>
        <v>0</v>
      </c>
      <c r="C640" t="s">
        <v>43</v>
      </c>
      <c r="D640" t="s">
        <v>36</v>
      </c>
      <c r="E640">
        <v>583</v>
      </c>
      <c r="F640" t="s">
        <v>37</v>
      </c>
      <c r="G640">
        <v>4</v>
      </c>
      <c r="H640">
        <v>1</v>
      </c>
      <c r="I640" t="s">
        <v>59</v>
      </c>
      <c r="J640">
        <v>1</v>
      </c>
      <c r="K640">
        <v>885</v>
      </c>
      <c r="L640">
        <v>3</v>
      </c>
      <c r="M640" t="s">
        <v>46</v>
      </c>
      <c r="N640">
        <v>87</v>
      </c>
      <c r="O640">
        <v>2</v>
      </c>
      <c r="P640">
        <v>2</v>
      </c>
      <c r="Q640" t="s">
        <v>40</v>
      </c>
      <c r="R640">
        <v>1</v>
      </c>
      <c r="S640" t="s">
        <v>48</v>
      </c>
      <c r="T640">
        <v>4256</v>
      </c>
      <c r="U640">
        <v>18154</v>
      </c>
      <c r="V640">
        <v>1</v>
      </c>
      <c r="W640" t="s">
        <v>42</v>
      </c>
      <c r="X640" t="s">
        <v>43</v>
      </c>
      <c r="Y640">
        <v>12</v>
      </c>
      <c r="Z640">
        <v>3</v>
      </c>
      <c r="AA640">
        <v>1</v>
      </c>
      <c r="AB640">
        <v>80</v>
      </c>
      <c r="AC640">
        <v>0</v>
      </c>
      <c r="AD640">
        <v>5</v>
      </c>
      <c r="AE640">
        <v>1</v>
      </c>
      <c r="AF640">
        <v>4</v>
      </c>
      <c r="AG640">
        <v>5</v>
      </c>
      <c r="AH640">
        <v>2</v>
      </c>
      <c r="AI640">
        <v>0</v>
      </c>
      <c r="AJ640">
        <v>3</v>
      </c>
    </row>
    <row r="641" spans="1:36" x14ac:dyDescent="0.3">
      <c r="A641">
        <v>49</v>
      </c>
      <c r="B641">
        <f t="shared" si="9"/>
        <v>0</v>
      </c>
      <c r="C641" t="s">
        <v>43</v>
      </c>
      <c r="D641" t="s">
        <v>36</v>
      </c>
      <c r="E641">
        <v>1418</v>
      </c>
      <c r="F641" t="s">
        <v>45</v>
      </c>
      <c r="G641">
        <v>1</v>
      </c>
      <c r="H641">
        <v>3</v>
      </c>
      <c r="I641" t="s">
        <v>60</v>
      </c>
      <c r="J641">
        <v>1</v>
      </c>
      <c r="K641">
        <v>887</v>
      </c>
      <c r="L641">
        <v>3</v>
      </c>
      <c r="M641" t="s">
        <v>39</v>
      </c>
      <c r="N641">
        <v>36</v>
      </c>
      <c r="O641">
        <v>3</v>
      </c>
      <c r="P641">
        <v>1</v>
      </c>
      <c r="Q641" t="s">
        <v>47</v>
      </c>
      <c r="R641">
        <v>1</v>
      </c>
      <c r="S641" t="s">
        <v>48</v>
      </c>
      <c r="T641">
        <v>3580</v>
      </c>
      <c r="U641">
        <v>10554</v>
      </c>
      <c r="V641">
        <v>2</v>
      </c>
      <c r="W641" t="s">
        <v>42</v>
      </c>
      <c r="X641" t="s">
        <v>43</v>
      </c>
      <c r="Y641">
        <v>16</v>
      </c>
      <c r="Z641">
        <v>3</v>
      </c>
      <c r="AA641">
        <v>2</v>
      </c>
      <c r="AB641">
        <v>80</v>
      </c>
      <c r="AC641">
        <v>1</v>
      </c>
      <c r="AD641">
        <v>7</v>
      </c>
      <c r="AE641">
        <v>2</v>
      </c>
      <c r="AF641">
        <v>3</v>
      </c>
      <c r="AG641">
        <v>4</v>
      </c>
      <c r="AH641">
        <v>2</v>
      </c>
      <c r="AI641">
        <v>0</v>
      </c>
      <c r="AJ641">
        <v>2</v>
      </c>
    </row>
    <row r="642" spans="1:36" x14ac:dyDescent="0.3">
      <c r="A642">
        <v>24</v>
      </c>
      <c r="B642">
        <f t="shared" si="9"/>
        <v>0</v>
      </c>
      <c r="C642" t="s">
        <v>43</v>
      </c>
      <c r="D642" t="s">
        <v>55</v>
      </c>
      <c r="E642">
        <v>1269</v>
      </c>
      <c r="F642" t="s">
        <v>45</v>
      </c>
      <c r="G642">
        <v>4</v>
      </c>
      <c r="H642">
        <v>1</v>
      </c>
      <c r="I642" t="s">
        <v>38</v>
      </c>
      <c r="J642">
        <v>1</v>
      </c>
      <c r="K642">
        <v>888</v>
      </c>
      <c r="L642">
        <v>1</v>
      </c>
      <c r="M642" t="s">
        <v>46</v>
      </c>
      <c r="N642">
        <v>46</v>
      </c>
      <c r="O642">
        <v>2</v>
      </c>
      <c r="P642">
        <v>1</v>
      </c>
      <c r="Q642" t="s">
        <v>50</v>
      </c>
      <c r="R642">
        <v>4</v>
      </c>
      <c r="S642" t="s">
        <v>48</v>
      </c>
      <c r="T642">
        <v>3162</v>
      </c>
      <c r="U642">
        <v>10778</v>
      </c>
      <c r="V642">
        <v>0</v>
      </c>
      <c r="W642" t="s">
        <v>42</v>
      </c>
      <c r="X642" t="s">
        <v>43</v>
      </c>
      <c r="Y642">
        <v>17</v>
      </c>
      <c r="Z642">
        <v>3</v>
      </c>
      <c r="AA642">
        <v>4</v>
      </c>
      <c r="AB642">
        <v>80</v>
      </c>
      <c r="AC642">
        <v>0</v>
      </c>
      <c r="AD642">
        <v>6</v>
      </c>
      <c r="AE642">
        <v>2</v>
      </c>
      <c r="AF642">
        <v>2</v>
      </c>
      <c r="AG642">
        <v>5</v>
      </c>
      <c r="AH642">
        <v>2</v>
      </c>
      <c r="AI642">
        <v>3</v>
      </c>
      <c r="AJ642">
        <v>4</v>
      </c>
    </row>
    <row r="643" spans="1:36" x14ac:dyDescent="0.3">
      <c r="A643">
        <v>32</v>
      </c>
      <c r="B643">
        <f t="shared" ref="B643:B706" si="10">IF(C643="Yes",1,0)</f>
        <v>0</v>
      </c>
      <c r="C643" t="s">
        <v>43</v>
      </c>
      <c r="D643" t="s">
        <v>44</v>
      </c>
      <c r="E643">
        <v>379</v>
      </c>
      <c r="F643" t="s">
        <v>37</v>
      </c>
      <c r="G643">
        <v>5</v>
      </c>
      <c r="H643">
        <v>2</v>
      </c>
      <c r="I643" t="s">
        <v>38</v>
      </c>
      <c r="J643">
        <v>1</v>
      </c>
      <c r="K643">
        <v>889</v>
      </c>
      <c r="L643">
        <v>2</v>
      </c>
      <c r="M643" t="s">
        <v>46</v>
      </c>
      <c r="N643">
        <v>48</v>
      </c>
      <c r="O643">
        <v>3</v>
      </c>
      <c r="P643">
        <v>2</v>
      </c>
      <c r="Q643" t="s">
        <v>40</v>
      </c>
      <c r="R643">
        <v>2</v>
      </c>
      <c r="S643" t="s">
        <v>48</v>
      </c>
      <c r="T643">
        <v>6524</v>
      </c>
      <c r="U643">
        <v>8891</v>
      </c>
      <c r="V643">
        <v>1</v>
      </c>
      <c r="W643" t="s">
        <v>42</v>
      </c>
      <c r="X643" t="s">
        <v>43</v>
      </c>
      <c r="Y643">
        <v>14</v>
      </c>
      <c r="Z643">
        <v>3</v>
      </c>
      <c r="AA643">
        <v>4</v>
      </c>
      <c r="AB643">
        <v>80</v>
      </c>
      <c r="AC643">
        <v>1</v>
      </c>
      <c r="AD643">
        <v>10</v>
      </c>
      <c r="AE643">
        <v>3</v>
      </c>
      <c r="AF643">
        <v>3</v>
      </c>
      <c r="AG643">
        <v>10</v>
      </c>
      <c r="AH643">
        <v>8</v>
      </c>
      <c r="AI643">
        <v>5</v>
      </c>
      <c r="AJ643">
        <v>3</v>
      </c>
    </row>
    <row r="644" spans="1:36" x14ac:dyDescent="0.3">
      <c r="A644">
        <v>38</v>
      </c>
      <c r="B644">
        <f t="shared" si="10"/>
        <v>0</v>
      </c>
      <c r="C644" t="s">
        <v>43</v>
      </c>
      <c r="D644" t="s">
        <v>36</v>
      </c>
      <c r="E644">
        <v>395</v>
      </c>
      <c r="F644" t="s">
        <v>37</v>
      </c>
      <c r="G644">
        <v>9</v>
      </c>
      <c r="H644">
        <v>3</v>
      </c>
      <c r="I644" t="s">
        <v>59</v>
      </c>
      <c r="J644">
        <v>1</v>
      </c>
      <c r="K644">
        <v>893</v>
      </c>
      <c r="L644">
        <v>2</v>
      </c>
      <c r="M644" t="s">
        <v>46</v>
      </c>
      <c r="N644">
        <v>98</v>
      </c>
      <c r="O644">
        <v>2</v>
      </c>
      <c r="P644">
        <v>1</v>
      </c>
      <c r="Q644" t="s">
        <v>57</v>
      </c>
      <c r="R644">
        <v>2</v>
      </c>
      <c r="S644" t="s">
        <v>48</v>
      </c>
      <c r="T644">
        <v>2899</v>
      </c>
      <c r="U644">
        <v>12102</v>
      </c>
      <c r="V644">
        <v>0</v>
      </c>
      <c r="W644" t="s">
        <v>42</v>
      </c>
      <c r="X644" t="s">
        <v>43</v>
      </c>
      <c r="Y644">
        <v>19</v>
      </c>
      <c r="Z644">
        <v>3</v>
      </c>
      <c r="AA644">
        <v>4</v>
      </c>
      <c r="AB644">
        <v>80</v>
      </c>
      <c r="AC644">
        <v>1</v>
      </c>
      <c r="AD644">
        <v>3</v>
      </c>
      <c r="AE644">
        <v>3</v>
      </c>
      <c r="AF644">
        <v>3</v>
      </c>
      <c r="AG644">
        <v>2</v>
      </c>
      <c r="AH644">
        <v>2</v>
      </c>
      <c r="AI644">
        <v>1</v>
      </c>
      <c r="AJ644">
        <v>2</v>
      </c>
    </row>
    <row r="645" spans="1:36" x14ac:dyDescent="0.3">
      <c r="A645">
        <v>42</v>
      </c>
      <c r="B645">
        <f t="shared" si="10"/>
        <v>0</v>
      </c>
      <c r="C645" t="s">
        <v>43</v>
      </c>
      <c r="D645" t="s">
        <v>36</v>
      </c>
      <c r="E645">
        <v>1265</v>
      </c>
      <c r="F645" t="s">
        <v>45</v>
      </c>
      <c r="G645">
        <v>3</v>
      </c>
      <c r="H645">
        <v>3</v>
      </c>
      <c r="I645" t="s">
        <v>38</v>
      </c>
      <c r="J645">
        <v>1</v>
      </c>
      <c r="K645">
        <v>894</v>
      </c>
      <c r="L645">
        <v>3</v>
      </c>
      <c r="M645" t="s">
        <v>39</v>
      </c>
      <c r="N645">
        <v>95</v>
      </c>
      <c r="O645">
        <v>4</v>
      </c>
      <c r="P645">
        <v>2</v>
      </c>
      <c r="Q645" t="s">
        <v>50</v>
      </c>
      <c r="R645">
        <v>4</v>
      </c>
      <c r="S645" t="s">
        <v>48</v>
      </c>
      <c r="T645">
        <v>5231</v>
      </c>
      <c r="U645">
        <v>23726</v>
      </c>
      <c r="V645">
        <v>2</v>
      </c>
      <c r="W645" t="s">
        <v>42</v>
      </c>
      <c r="X645" t="s">
        <v>35</v>
      </c>
      <c r="Y645">
        <v>13</v>
      </c>
      <c r="Z645">
        <v>3</v>
      </c>
      <c r="AA645">
        <v>2</v>
      </c>
      <c r="AB645">
        <v>80</v>
      </c>
      <c r="AC645">
        <v>1</v>
      </c>
      <c r="AD645">
        <v>17</v>
      </c>
      <c r="AE645">
        <v>1</v>
      </c>
      <c r="AF645">
        <v>2</v>
      </c>
      <c r="AG645">
        <v>5</v>
      </c>
      <c r="AH645">
        <v>3</v>
      </c>
      <c r="AI645">
        <v>1</v>
      </c>
      <c r="AJ645">
        <v>3</v>
      </c>
    </row>
    <row r="646" spans="1:36" x14ac:dyDescent="0.3">
      <c r="A646">
        <v>31</v>
      </c>
      <c r="B646">
        <f t="shared" si="10"/>
        <v>0</v>
      </c>
      <c r="C646" t="s">
        <v>43</v>
      </c>
      <c r="D646" t="s">
        <v>36</v>
      </c>
      <c r="E646">
        <v>1222</v>
      </c>
      <c r="F646" t="s">
        <v>45</v>
      </c>
      <c r="G646">
        <v>11</v>
      </c>
      <c r="H646">
        <v>4</v>
      </c>
      <c r="I646" t="s">
        <v>38</v>
      </c>
      <c r="J646">
        <v>1</v>
      </c>
      <c r="K646">
        <v>895</v>
      </c>
      <c r="L646">
        <v>4</v>
      </c>
      <c r="M646" t="s">
        <v>46</v>
      </c>
      <c r="N646">
        <v>48</v>
      </c>
      <c r="O646">
        <v>3</v>
      </c>
      <c r="P646">
        <v>1</v>
      </c>
      <c r="Q646" t="s">
        <v>47</v>
      </c>
      <c r="R646">
        <v>4</v>
      </c>
      <c r="S646" t="s">
        <v>48</v>
      </c>
      <c r="T646">
        <v>2356</v>
      </c>
      <c r="U646">
        <v>14871</v>
      </c>
      <c r="V646">
        <v>3</v>
      </c>
      <c r="W646" t="s">
        <v>42</v>
      </c>
      <c r="X646" t="s">
        <v>35</v>
      </c>
      <c r="Y646">
        <v>19</v>
      </c>
      <c r="Z646">
        <v>3</v>
      </c>
      <c r="AA646">
        <v>2</v>
      </c>
      <c r="AB646">
        <v>80</v>
      </c>
      <c r="AC646">
        <v>1</v>
      </c>
      <c r="AD646">
        <v>8</v>
      </c>
      <c r="AE646">
        <v>2</v>
      </c>
      <c r="AF646">
        <v>3</v>
      </c>
      <c r="AG646">
        <v>6</v>
      </c>
      <c r="AH646">
        <v>4</v>
      </c>
      <c r="AI646">
        <v>0</v>
      </c>
      <c r="AJ646">
        <v>2</v>
      </c>
    </row>
    <row r="647" spans="1:36" x14ac:dyDescent="0.3">
      <c r="A647">
        <v>29</v>
      </c>
      <c r="B647">
        <f t="shared" si="10"/>
        <v>1</v>
      </c>
      <c r="C647" t="s">
        <v>35</v>
      </c>
      <c r="D647" t="s">
        <v>36</v>
      </c>
      <c r="E647">
        <v>341</v>
      </c>
      <c r="F647" t="s">
        <v>37</v>
      </c>
      <c r="G647">
        <v>1</v>
      </c>
      <c r="H647">
        <v>3</v>
      </c>
      <c r="I647" t="s">
        <v>51</v>
      </c>
      <c r="J647">
        <v>1</v>
      </c>
      <c r="K647">
        <v>896</v>
      </c>
      <c r="L647">
        <v>2</v>
      </c>
      <c r="M647" t="s">
        <v>39</v>
      </c>
      <c r="N647">
        <v>48</v>
      </c>
      <c r="O647">
        <v>2</v>
      </c>
      <c r="P647">
        <v>1</v>
      </c>
      <c r="Q647" t="s">
        <v>57</v>
      </c>
      <c r="R647">
        <v>3</v>
      </c>
      <c r="S647" t="s">
        <v>52</v>
      </c>
      <c r="T647">
        <v>2800</v>
      </c>
      <c r="U647">
        <v>23522</v>
      </c>
      <c r="V647">
        <v>6</v>
      </c>
      <c r="W647" t="s">
        <v>42</v>
      </c>
      <c r="X647" t="s">
        <v>35</v>
      </c>
      <c r="Y647">
        <v>19</v>
      </c>
      <c r="Z647">
        <v>3</v>
      </c>
      <c r="AA647">
        <v>3</v>
      </c>
      <c r="AB647">
        <v>80</v>
      </c>
      <c r="AC647">
        <v>3</v>
      </c>
      <c r="AD647">
        <v>5</v>
      </c>
      <c r="AE647">
        <v>3</v>
      </c>
      <c r="AF647">
        <v>3</v>
      </c>
      <c r="AG647">
        <v>3</v>
      </c>
      <c r="AH647">
        <v>2</v>
      </c>
      <c r="AI647">
        <v>0</v>
      </c>
      <c r="AJ647">
        <v>2</v>
      </c>
    </row>
    <row r="648" spans="1:36" x14ac:dyDescent="0.3">
      <c r="A648">
        <v>53</v>
      </c>
      <c r="B648">
        <f t="shared" si="10"/>
        <v>0</v>
      </c>
      <c r="C648" t="s">
        <v>43</v>
      </c>
      <c r="D648" t="s">
        <v>36</v>
      </c>
      <c r="E648">
        <v>868</v>
      </c>
      <c r="F648" t="s">
        <v>37</v>
      </c>
      <c r="G648">
        <v>8</v>
      </c>
      <c r="H648">
        <v>3</v>
      </c>
      <c r="I648" t="s">
        <v>59</v>
      </c>
      <c r="J648">
        <v>1</v>
      </c>
      <c r="K648">
        <v>897</v>
      </c>
      <c r="L648">
        <v>1</v>
      </c>
      <c r="M648" t="s">
        <v>46</v>
      </c>
      <c r="N648">
        <v>73</v>
      </c>
      <c r="O648">
        <v>3</v>
      </c>
      <c r="P648">
        <v>4</v>
      </c>
      <c r="Q648" t="s">
        <v>40</v>
      </c>
      <c r="R648">
        <v>4</v>
      </c>
      <c r="S648" t="s">
        <v>48</v>
      </c>
      <c r="T648">
        <v>11836</v>
      </c>
      <c r="U648">
        <v>22789</v>
      </c>
      <c r="V648">
        <v>5</v>
      </c>
      <c r="W648" t="s">
        <v>42</v>
      </c>
      <c r="X648" t="s">
        <v>43</v>
      </c>
      <c r="Y648">
        <v>14</v>
      </c>
      <c r="Z648">
        <v>3</v>
      </c>
      <c r="AA648">
        <v>3</v>
      </c>
      <c r="AB648">
        <v>80</v>
      </c>
      <c r="AC648">
        <v>1</v>
      </c>
      <c r="AD648">
        <v>28</v>
      </c>
      <c r="AE648">
        <v>3</v>
      </c>
      <c r="AF648">
        <v>3</v>
      </c>
      <c r="AG648">
        <v>2</v>
      </c>
      <c r="AH648">
        <v>0</v>
      </c>
      <c r="AI648">
        <v>2</v>
      </c>
      <c r="AJ648">
        <v>2</v>
      </c>
    </row>
    <row r="649" spans="1:36" x14ac:dyDescent="0.3">
      <c r="A649">
        <v>35</v>
      </c>
      <c r="B649">
        <f t="shared" si="10"/>
        <v>0</v>
      </c>
      <c r="C649" t="s">
        <v>43</v>
      </c>
      <c r="D649" t="s">
        <v>36</v>
      </c>
      <c r="E649">
        <v>672</v>
      </c>
      <c r="F649" t="s">
        <v>45</v>
      </c>
      <c r="G649">
        <v>25</v>
      </c>
      <c r="H649">
        <v>3</v>
      </c>
      <c r="I649" t="s">
        <v>60</v>
      </c>
      <c r="J649">
        <v>1</v>
      </c>
      <c r="K649">
        <v>899</v>
      </c>
      <c r="L649">
        <v>4</v>
      </c>
      <c r="M649" t="s">
        <v>46</v>
      </c>
      <c r="N649">
        <v>78</v>
      </c>
      <c r="O649">
        <v>2</v>
      </c>
      <c r="P649">
        <v>3</v>
      </c>
      <c r="Q649" t="s">
        <v>53</v>
      </c>
      <c r="R649">
        <v>2</v>
      </c>
      <c r="S649" t="s">
        <v>48</v>
      </c>
      <c r="T649">
        <v>10903</v>
      </c>
      <c r="U649">
        <v>9129</v>
      </c>
      <c r="V649">
        <v>3</v>
      </c>
      <c r="W649" t="s">
        <v>42</v>
      </c>
      <c r="X649" t="s">
        <v>43</v>
      </c>
      <c r="Y649">
        <v>16</v>
      </c>
      <c r="Z649">
        <v>3</v>
      </c>
      <c r="AA649">
        <v>1</v>
      </c>
      <c r="AB649">
        <v>80</v>
      </c>
      <c r="AC649">
        <v>0</v>
      </c>
      <c r="AD649">
        <v>16</v>
      </c>
      <c r="AE649">
        <v>2</v>
      </c>
      <c r="AF649">
        <v>3</v>
      </c>
      <c r="AG649">
        <v>13</v>
      </c>
      <c r="AH649">
        <v>10</v>
      </c>
      <c r="AI649">
        <v>4</v>
      </c>
      <c r="AJ649">
        <v>8</v>
      </c>
    </row>
    <row r="650" spans="1:36" x14ac:dyDescent="0.3">
      <c r="A650">
        <v>37</v>
      </c>
      <c r="B650">
        <f t="shared" si="10"/>
        <v>0</v>
      </c>
      <c r="C650" t="s">
        <v>43</v>
      </c>
      <c r="D650" t="s">
        <v>44</v>
      </c>
      <c r="E650">
        <v>1231</v>
      </c>
      <c r="F650" t="s">
        <v>37</v>
      </c>
      <c r="G650">
        <v>21</v>
      </c>
      <c r="H650">
        <v>2</v>
      </c>
      <c r="I650" t="s">
        <v>51</v>
      </c>
      <c r="J650">
        <v>1</v>
      </c>
      <c r="K650">
        <v>900</v>
      </c>
      <c r="L650">
        <v>3</v>
      </c>
      <c r="M650" t="s">
        <v>39</v>
      </c>
      <c r="N650">
        <v>54</v>
      </c>
      <c r="O650">
        <v>3</v>
      </c>
      <c r="P650">
        <v>1</v>
      </c>
      <c r="Q650" t="s">
        <v>57</v>
      </c>
      <c r="R650">
        <v>4</v>
      </c>
      <c r="S650" t="s">
        <v>48</v>
      </c>
      <c r="T650">
        <v>2973</v>
      </c>
      <c r="U650">
        <v>21222</v>
      </c>
      <c r="V650">
        <v>5</v>
      </c>
      <c r="W650" t="s">
        <v>42</v>
      </c>
      <c r="X650" t="s">
        <v>43</v>
      </c>
      <c r="Y650">
        <v>15</v>
      </c>
      <c r="Z650">
        <v>3</v>
      </c>
      <c r="AA650">
        <v>2</v>
      </c>
      <c r="AB650">
        <v>80</v>
      </c>
      <c r="AC650">
        <v>1</v>
      </c>
      <c r="AD650">
        <v>10</v>
      </c>
      <c r="AE650">
        <v>3</v>
      </c>
      <c r="AF650">
        <v>3</v>
      </c>
      <c r="AG650">
        <v>5</v>
      </c>
      <c r="AH650">
        <v>4</v>
      </c>
      <c r="AI650">
        <v>0</v>
      </c>
      <c r="AJ650">
        <v>0</v>
      </c>
    </row>
    <row r="651" spans="1:36" x14ac:dyDescent="0.3">
      <c r="A651">
        <v>53</v>
      </c>
      <c r="B651">
        <f t="shared" si="10"/>
        <v>0</v>
      </c>
      <c r="C651" t="s">
        <v>43</v>
      </c>
      <c r="D651" t="s">
        <v>36</v>
      </c>
      <c r="E651">
        <v>102</v>
      </c>
      <c r="F651" t="s">
        <v>45</v>
      </c>
      <c r="G651">
        <v>23</v>
      </c>
      <c r="H651">
        <v>4</v>
      </c>
      <c r="I651" t="s">
        <v>38</v>
      </c>
      <c r="J651">
        <v>1</v>
      </c>
      <c r="K651">
        <v>901</v>
      </c>
      <c r="L651">
        <v>4</v>
      </c>
      <c r="M651" t="s">
        <v>39</v>
      </c>
      <c r="N651">
        <v>72</v>
      </c>
      <c r="O651">
        <v>3</v>
      </c>
      <c r="P651">
        <v>4</v>
      </c>
      <c r="Q651" t="s">
        <v>58</v>
      </c>
      <c r="R651">
        <v>4</v>
      </c>
      <c r="S651" t="s">
        <v>41</v>
      </c>
      <c r="T651">
        <v>14275</v>
      </c>
      <c r="U651">
        <v>20206</v>
      </c>
      <c r="V651">
        <v>6</v>
      </c>
      <c r="W651" t="s">
        <v>42</v>
      </c>
      <c r="X651" t="s">
        <v>43</v>
      </c>
      <c r="Y651">
        <v>18</v>
      </c>
      <c r="Z651">
        <v>3</v>
      </c>
      <c r="AA651">
        <v>3</v>
      </c>
      <c r="AB651">
        <v>80</v>
      </c>
      <c r="AC651">
        <v>0</v>
      </c>
      <c r="AD651">
        <v>33</v>
      </c>
      <c r="AE651">
        <v>0</v>
      </c>
      <c r="AF651">
        <v>3</v>
      </c>
      <c r="AG651">
        <v>12</v>
      </c>
      <c r="AH651">
        <v>9</v>
      </c>
      <c r="AI651">
        <v>3</v>
      </c>
      <c r="AJ651">
        <v>8</v>
      </c>
    </row>
    <row r="652" spans="1:36" x14ac:dyDescent="0.3">
      <c r="A652">
        <v>43</v>
      </c>
      <c r="B652">
        <f t="shared" si="10"/>
        <v>0</v>
      </c>
      <c r="C652" t="s">
        <v>43</v>
      </c>
      <c r="D652" t="s">
        <v>44</v>
      </c>
      <c r="E652">
        <v>422</v>
      </c>
      <c r="F652" t="s">
        <v>45</v>
      </c>
      <c r="G652">
        <v>1</v>
      </c>
      <c r="H652">
        <v>3</v>
      </c>
      <c r="I652" t="s">
        <v>38</v>
      </c>
      <c r="J652">
        <v>1</v>
      </c>
      <c r="K652">
        <v>902</v>
      </c>
      <c r="L652">
        <v>4</v>
      </c>
      <c r="M652" t="s">
        <v>39</v>
      </c>
      <c r="N652">
        <v>33</v>
      </c>
      <c r="O652">
        <v>3</v>
      </c>
      <c r="P652">
        <v>2</v>
      </c>
      <c r="Q652" t="s">
        <v>54</v>
      </c>
      <c r="R652">
        <v>4</v>
      </c>
      <c r="S652" t="s">
        <v>48</v>
      </c>
      <c r="T652">
        <v>5562</v>
      </c>
      <c r="U652">
        <v>21782</v>
      </c>
      <c r="V652">
        <v>4</v>
      </c>
      <c r="W652" t="s">
        <v>42</v>
      </c>
      <c r="X652" t="s">
        <v>43</v>
      </c>
      <c r="Y652">
        <v>13</v>
      </c>
      <c r="Z652">
        <v>3</v>
      </c>
      <c r="AA652">
        <v>2</v>
      </c>
      <c r="AB652">
        <v>80</v>
      </c>
      <c r="AC652">
        <v>1</v>
      </c>
      <c r="AD652">
        <v>12</v>
      </c>
      <c r="AE652">
        <v>2</v>
      </c>
      <c r="AF652">
        <v>2</v>
      </c>
      <c r="AG652">
        <v>5</v>
      </c>
      <c r="AH652">
        <v>2</v>
      </c>
      <c r="AI652">
        <v>2</v>
      </c>
      <c r="AJ652">
        <v>2</v>
      </c>
    </row>
    <row r="653" spans="1:36" x14ac:dyDescent="0.3">
      <c r="A653">
        <v>47</v>
      </c>
      <c r="B653">
        <f t="shared" si="10"/>
        <v>0</v>
      </c>
      <c r="C653" t="s">
        <v>43</v>
      </c>
      <c r="D653" t="s">
        <v>36</v>
      </c>
      <c r="E653">
        <v>249</v>
      </c>
      <c r="F653" t="s">
        <v>37</v>
      </c>
      <c r="G653">
        <v>2</v>
      </c>
      <c r="H653">
        <v>2</v>
      </c>
      <c r="I653" t="s">
        <v>59</v>
      </c>
      <c r="J653">
        <v>1</v>
      </c>
      <c r="K653">
        <v>903</v>
      </c>
      <c r="L653">
        <v>3</v>
      </c>
      <c r="M653" t="s">
        <v>39</v>
      </c>
      <c r="N653">
        <v>35</v>
      </c>
      <c r="O653">
        <v>3</v>
      </c>
      <c r="P653">
        <v>2</v>
      </c>
      <c r="Q653" t="s">
        <v>40</v>
      </c>
      <c r="R653">
        <v>4</v>
      </c>
      <c r="S653" t="s">
        <v>48</v>
      </c>
      <c r="T653">
        <v>4537</v>
      </c>
      <c r="U653">
        <v>17783</v>
      </c>
      <c r="V653">
        <v>0</v>
      </c>
      <c r="W653" t="s">
        <v>42</v>
      </c>
      <c r="X653" t="s">
        <v>35</v>
      </c>
      <c r="Y653">
        <v>22</v>
      </c>
      <c r="Z653">
        <v>4</v>
      </c>
      <c r="AA653">
        <v>1</v>
      </c>
      <c r="AB653">
        <v>80</v>
      </c>
      <c r="AC653">
        <v>1</v>
      </c>
      <c r="AD653">
        <v>8</v>
      </c>
      <c r="AE653">
        <v>2</v>
      </c>
      <c r="AF653">
        <v>3</v>
      </c>
      <c r="AG653">
        <v>7</v>
      </c>
      <c r="AH653">
        <v>6</v>
      </c>
      <c r="AI653">
        <v>7</v>
      </c>
      <c r="AJ653">
        <v>7</v>
      </c>
    </row>
    <row r="654" spans="1:36" x14ac:dyDescent="0.3">
      <c r="A654">
        <v>37</v>
      </c>
      <c r="B654">
        <f t="shared" si="10"/>
        <v>0</v>
      </c>
      <c r="C654" t="s">
        <v>43</v>
      </c>
      <c r="D654" t="s">
        <v>55</v>
      </c>
      <c r="E654">
        <v>1252</v>
      </c>
      <c r="F654" t="s">
        <v>37</v>
      </c>
      <c r="G654">
        <v>19</v>
      </c>
      <c r="H654">
        <v>2</v>
      </c>
      <c r="I654" t="s">
        <v>51</v>
      </c>
      <c r="J654">
        <v>1</v>
      </c>
      <c r="K654">
        <v>904</v>
      </c>
      <c r="L654">
        <v>1</v>
      </c>
      <c r="M654" t="s">
        <v>46</v>
      </c>
      <c r="N654">
        <v>32</v>
      </c>
      <c r="O654">
        <v>3</v>
      </c>
      <c r="P654">
        <v>3</v>
      </c>
      <c r="Q654" t="s">
        <v>40</v>
      </c>
      <c r="R654">
        <v>2</v>
      </c>
      <c r="S654" t="s">
        <v>41</v>
      </c>
      <c r="T654">
        <v>7642</v>
      </c>
      <c r="U654">
        <v>4814</v>
      </c>
      <c r="V654">
        <v>1</v>
      </c>
      <c r="W654" t="s">
        <v>42</v>
      </c>
      <c r="X654" t="s">
        <v>35</v>
      </c>
      <c r="Y654">
        <v>13</v>
      </c>
      <c r="Z654">
        <v>3</v>
      </c>
      <c r="AA654">
        <v>4</v>
      </c>
      <c r="AB654">
        <v>80</v>
      </c>
      <c r="AC654">
        <v>0</v>
      </c>
      <c r="AD654">
        <v>10</v>
      </c>
      <c r="AE654">
        <v>2</v>
      </c>
      <c r="AF654">
        <v>3</v>
      </c>
      <c r="AG654">
        <v>10</v>
      </c>
      <c r="AH654">
        <v>0</v>
      </c>
      <c r="AI654">
        <v>0</v>
      </c>
      <c r="AJ654">
        <v>9</v>
      </c>
    </row>
    <row r="655" spans="1:36" x14ac:dyDescent="0.3">
      <c r="A655">
        <v>50</v>
      </c>
      <c r="B655">
        <f t="shared" si="10"/>
        <v>0</v>
      </c>
      <c r="C655" t="s">
        <v>43</v>
      </c>
      <c r="D655" t="s">
        <v>55</v>
      </c>
      <c r="E655">
        <v>881</v>
      </c>
      <c r="F655" t="s">
        <v>45</v>
      </c>
      <c r="G655">
        <v>2</v>
      </c>
      <c r="H655">
        <v>4</v>
      </c>
      <c r="I655" t="s">
        <v>38</v>
      </c>
      <c r="J655">
        <v>1</v>
      </c>
      <c r="K655">
        <v>905</v>
      </c>
      <c r="L655">
        <v>1</v>
      </c>
      <c r="M655" t="s">
        <v>46</v>
      </c>
      <c r="N655">
        <v>98</v>
      </c>
      <c r="O655">
        <v>3</v>
      </c>
      <c r="P655">
        <v>4</v>
      </c>
      <c r="Q655" t="s">
        <v>56</v>
      </c>
      <c r="R655">
        <v>1</v>
      </c>
      <c r="S655" t="s">
        <v>52</v>
      </c>
      <c r="T655">
        <v>17924</v>
      </c>
      <c r="U655">
        <v>4544</v>
      </c>
      <c r="V655">
        <v>1</v>
      </c>
      <c r="W655" t="s">
        <v>42</v>
      </c>
      <c r="X655" t="s">
        <v>43</v>
      </c>
      <c r="Y655">
        <v>11</v>
      </c>
      <c r="Z655">
        <v>3</v>
      </c>
      <c r="AA655">
        <v>4</v>
      </c>
      <c r="AB655">
        <v>80</v>
      </c>
      <c r="AC655">
        <v>1</v>
      </c>
      <c r="AD655">
        <v>31</v>
      </c>
      <c r="AE655">
        <v>3</v>
      </c>
      <c r="AF655">
        <v>3</v>
      </c>
      <c r="AG655">
        <v>31</v>
      </c>
      <c r="AH655">
        <v>6</v>
      </c>
      <c r="AI655">
        <v>14</v>
      </c>
      <c r="AJ655">
        <v>7</v>
      </c>
    </row>
    <row r="656" spans="1:36" x14ac:dyDescent="0.3">
      <c r="A656">
        <v>39</v>
      </c>
      <c r="B656">
        <f t="shared" si="10"/>
        <v>0</v>
      </c>
      <c r="C656" t="s">
        <v>43</v>
      </c>
      <c r="D656" t="s">
        <v>36</v>
      </c>
      <c r="E656">
        <v>1383</v>
      </c>
      <c r="F656" t="s">
        <v>61</v>
      </c>
      <c r="G656">
        <v>2</v>
      </c>
      <c r="H656">
        <v>3</v>
      </c>
      <c r="I656" t="s">
        <v>38</v>
      </c>
      <c r="J656">
        <v>1</v>
      </c>
      <c r="K656">
        <v>909</v>
      </c>
      <c r="L656">
        <v>4</v>
      </c>
      <c r="M656" t="s">
        <v>39</v>
      </c>
      <c r="N656">
        <v>42</v>
      </c>
      <c r="O656">
        <v>2</v>
      </c>
      <c r="P656">
        <v>2</v>
      </c>
      <c r="Q656" t="s">
        <v>61</v>
      </c>
      <c r="R656">
        <v>4</v>
      </c>
      <c r="S656" t="s">
        <v>48</v>
      </c>
      <c r="T656">
        <v>5204</v>
      </c>
      <c r="U656">
        <v>7790</v>
      </c>
      <c r="V656">
        <v>8</v>
      </c>
      <c r="W656" t="s">
        <v>42</v>
      </c>
      <c r="X656" t="s">
        <v>43</v>
      </c>
      <c r="Y656">
        <v>11</v>
      </c>
      <c r="Z656">
        <v>3</v>
      </c>
      <c r="AA656">
        <v>3</v>
      </c>
      <c r="AB656">
        <v>80</v>
      </c>
      <c r="AC656">
        <v>2</v>
      </c>
      <c r="AD656">
        <v>13</v>
      </c>
      <c r="AE656">
        <v>2</v>
      </c>
      <c r="AF656">
        <v>3</v>
      </c>
      <c r="AG656">
        <v>5</v>
      </c>
      <c r="AH656">
        <v>4</v>
      </c>
      <c r="AI656">
        <v>0</v>
      </c>
      <c r="AJ656">
        <v>4</v>
      </c>
    </row>
    <row r="657" spans="1:36" x14ac:dyDescent="0.3">
      <c r="A657">
        <v>33</v>
      </c>
      <c r="B657">
        <f t="shared" si="10"/>
        <v>0</v>
      </c>
      <c r="C657" t="s">
        <v>43</v>
      </c>
      <c r="D657" t="s">
        <v>36</v>
      </c>
      <c r="E657">
        <v>1075</v>
      </c>
      <c r="F657" t="s">
        <v>61</v>
      </c>
      <c r="G657">
        <v>3</v>
      </c>
      <c r="H657">
        <v>2</v>
      </c>
      <c r="I657" t="s">
        <v>61</v>
      </c>
      <c r="J657">
        <v>1</v>
      </c>
      <c r="K657">
        <v>910</v>
      </c>
      <c r="L657">
        <v>4</v>
      </c>
      <c r="M657" t="s">
        <v>46</v>
      </c>
      <c r="N657">
        <v>57</v>
      </c>
      <c r="O657">
        <v>3</v>
      </c>
      <c r="P657">
        <v>1</v>
      </c>
      <c r="Q657" t="s">
        <v>61</v>
      </c>
      <c r="R657">
        <v>2</v>
      </c>
      <c r="S657" t="s">
        <v>52</v>
      </c>
      <c r="T657">
        <v>2277</v>
      </c>
      <c r="U657">
        <v>22650</v>
      </c>
      <c r="V657">
        <v>3</v>
      </c>
      <c r="W657" t="s">
        <v>42</v>
      </c>
      <c r="X657" t="s">
        <v>35</v>
      </c>
      <c r="Y657">
        <v>11</v>
      </c>
      <c r="Z657">
        <v>3</v>
      </c>
      <c r="AA657">
        <v>3</v>
      </c>
      <c r="AB657">
        <v>80</v>
      </c>
      <c r="AC657">
        <v>1</v>
      </c>
      <c r="AD657">
        <v>7</v>
      </c>
      <c r="AE657">
        <v>4</v>
      </c>
      <c r="AF657">
        <v>4</v>
      </c>
      <c r="AG657">
        <v>4</v>
      </c>
      <c r="AH657">
        <v>3</v>
      </c>
      <c r="AI657">
        <v>0</v>
      </c>
      <c r="AJ657">
        <v>3</v>
      </c>
    </row>
    <row r="658" spans="1:36" x14ac:dyDescent="0.3">
      <c r="A658">
        <v>32</v>
      </c>
      <c r="B658">
        <f t="shared" si="10"/>
        <v>1</v>
      </c>
      <c r="C658" t="s">
        <v>35</v>
      </c>
      <c r="D658" t="s">
        <v>36</v>
      </c>
      <c r="E658">
        <v>374</v>
      </c>
      <c r="F658" t="s">
        <v>45</v>
      </c>
      <c r="G658">
        <v>25</v>
      </c>
      <c r="H658">
        <v>4</v>
      </c>
      <c r="I658" t="s">
        <v>38</v>
      </c>
      <c r="J658">
        <v>1</v>
      </c>
      <c r="K658">
        <v>911</v>
      </c>
      <c r="L658">
        <v>1</v>
      </c>
      <c r="M658" t="s">
        <v>46</v>
      </c>
      <c r="N658">
        <v>87</v>
      </c>
      <c r="O658">
        <v>3</v>
      </c>
      <c r="P658">
        <v>1</v>
      </c>
      <c r="Q658" t="s">
        <v>50</v>
      </c>
      <c r="R658">
        <v>4</v>
      </c>
      <c r="S658" t="s">
        <v>41</v>
      </c>
      <c r="T658">
        <v>2795</v>
      </c>
      <c r="U658">
        <v>18016</v>
      </c>
      <c r="V658">
        <v>1</v>
      </c>
      <c r="W658" t="s">
        <v>42</v>
      </c>
      <c r="X658" t="s">
        <v>35</v>
      </c>
      <c r="Y658">
        <v>24</v>
      </c>
      <c r="Z658">
        <v>4</v>
      </c>
      <c r="AA658">
        <v>3</v>
      </c>
      <c r="AB658">
        <v>80</v>
      </c>
      <c r="AC658">
        <v>0</v>
      </c>
      <c r="AD658">
        <v>1</v>
      </c>
      <c r="AE658">
        <v>2</v>
      </c>
      <c r="AF658">
        <v>1</v>
      </c>
      <c r="AG658">
        <v>1</v>
      </c>
      <c r="AH658">
        <v>0</v>
      </c>
      <c r="AI658">
        <v>0</v>
      </c>
      <c r="AJ658">
        <v>1</v>
      </c>
    </row>
    <row r="659" spans="1:36" x14ac:dyDescent="0.3">
      <c r="A659">
        <v>29</v>
      </c>
      <c r="B659">
        <f t="shared" si="10"/>
        <v>0</v>
      </c>
      <c r="C659" t="s">
        <v>43</v>
      </c>
      <c r="D659" t="s">
        <v>36</v>
      </c>
      <c r="E659">
        <v>1086</v>
      </c>
      <c r="F659" t="s">
        <v>45</v>
      </c>
      <c r="G659">
        <v>7</v>
      </c>
      <c r="H659">
        <v>1</v>
      </c>
      <c r="I659" t="s">
        <v>51</v>
      </c>
      <c r="J659">
        <v>1</v>
      </c>
      <c r="K659">
        <v>912</v>
      </c>
      <c r="L659">
        <v>1</v>
      </c>
      <c r="M659" t="s">
        <v>39</v>
      </c>
      <c r="N659">
        <v>62</v>
      </c>
      <c r="O659">
        <v>2</v>
      </c>
      <c r="P659">
        <v>1</v>
      </c>
      <c r="Q659" t="s">
        <v>50</v>
      </c>
      <c r="R659">
        <v>4</v>
      </c>
      <c r="S659" t="s">
        <v>52</v>
      </c>
      <c r="T659">
        <v>2532</v>
      </c>
      <c r="U659">
        <v>6054</v>
      </c>
      <c r="V659">
        <v>6</v>
      </c>
      <c r="W659" t="s">
        <v>42</v>
      </c>
      <c r="X659" t="s">
        <v>43</v>
      </c>
      <c r="Y659">
        <v>14</v>
      </c>
      <c r="Z659">
        <v>3</v>
      </c>
      <c r="AA659">
        <v>3</v>
      </c>
      <c r="AB659">
        <v>80</v>
      </c>
      <c r="AC659">
        <v>3</v>
      </c>
      <c r="AD659">
        <v>8</v>
      </c>
      <c r="AE659">
        <v>5</v>
      </c>
      <c r="AF659">
        <v>3</v>
      </c>
      <c r="AG659">
        <v>4</v>
      </c>
      <c r="AH659">
        <v>3</v>
      </c>
      <c r="AI659">
        <v>0</v>
      </c>
      <c r="AJ659">
        <v>3</v>
      </c>
    </row>
    <row r="660" spans="1:36" x14ac:dyDescent="0.3">
      <c r="A660">
        <v>44</v>
      </c>
      <c r="B660">
        <f t="shared" si="10"/>
        <v>0</v>
      </c>
      <c r="C660" t="s">
        <v>43</v>
      </c>
      <c r="D660" t="s">
        <v>36</v>
      </c>
      <c r="E660">
        <v>661</v>
      </c>
      <c r="F660" t="s">
        <v>45</v>
      </c>
      <c r="G660">
        <v>9</v>
      </c>
      <c r="H660">
        <v>2</v>
      </c>
      <c r="I660" t="s">
        <v>38</v>
      </c>
      <c r="J660">
        <v>1</v>
      </c>
      <c r="K660">
        <v>913</v>
      </c>
      <c r="L660">
        <v>2</v>
      </c>
      <c r="M660" t="s">
        <v>46</v>
      </c>
      <c r="N660">
        <v>61</v>
      </c>
      <c r="O660">
        <v>3</v>
      </c>
      <c r="P660">
        <v>1</v>
      </c>
      <c r="Q660" t="s">
        <v>47</v>
      </c>
      <c r="R660">
        <v>1</v>
      </c>
      <c r="S660" t="s">
        <v>48</v>
      </c>
      <c r="T660">
        <v>2559</v>
      </c>
      <c r="U660">
        <v>7508</v>
      </c>
      <c r="V660">
        <v>1</v>
      </c>
      <c r="W660" t="s">
        <v>42</v>
      </c>
      <c r="X660" t="s">
        <v>35</v>
      </c>
      <c r="Y660">
        <v>13</v>
      </c>
      <c r="Z660">
        <v>3</v>
      </c>
      <c r="AA660">
        <v>4</v>
      </c>
      <c r="AB660">
        <v>80</v>
      </c>
      <c r="AC660">
        <v>0</v>
      </c>
      <c r="AD660">
        <v>8</v>
      </c>
      <c r="AE660">
        <v>0</v>
      </c>
      <c r="AF660">
        <v>3</v>
      </c>
      <c r="AG660">
        <v>8</v>
      </c>
      <c r="AH660">
        <v>7</v>
      </c>
      <c r="AI660">
        <v>7</v>
      </c>
      <c r="AJ660">
        <v>1</v>
      </c>
    </row>
    <row r="661" spans="1:36" x14ac:dyDescent="0.3">
      <c r="A661">
        <v>28</v>
      </c>
      <c r="B661">
        <f t="shared" si="10"/>
        <v>0</v>
      </c>
      <c r="C661" t="s">
        <v>43</v>
      </c>
      <c r="D661" t="s">
        <v>36</v>
      </c>
      <c r="E661">
        <v>821</v>
      </c>
      <c r="F661" t="s">
        <v>37</v>
      </c>
      <c r="G661">
        <v>5</v>
      </c>
      <c r="H661">
        <v>4</v>
      </c>
      <c r="I661" t="s">
        <v>51</v>
      </c>
      <c r="J661">
        <v>1</v>
      </c>
      <c r="K661">
        <v>916</v>
      </c>
      <c r="L661">
        <v>1</v>
      </c>
      <c r="M661" t="s">
        <v>46</v>
      </c>
      <c r="N661">
        <v>98</v>
      </c>
      <c r="O661">
        <v>3</v>
      </c>
      <c r="P661">
        <v>2</v>
      </c>
      <c r="Q661" t="s">
        <v>40</v>
      </c>
      <c r="R661">
        <v>4</v>
      </c>
      <c r="S661" t="s">
        <v>41</v>
      </c>
      <c r="T661">
        <v>4908</v>
      </c>
      <c r="U661">
        <v>24252</v>
      </c>
      <c r="V661">
        <v>1</v>
      </c>
      <c r="W661" t="s">
        <v>42</v>
      </c>
      <c r="X661" t="s">
        <v>43</v>
      </c>
      <c r="Y661">
        <v>14</v>
      </c>
      <c r="Z661">
        <v>3</v>
      </c>
      <c r="AA661">
        <v>2</v>
      </c>
      <c r="AB661">
        <v>80</v>
      </c>
      <c r="AC661">
        <v>0</v>
      </c>
      <c r="AD661">
        <v>4</v>
      </c>
      <c r="AE661">
        <v>3</v>
      </c>
      <c r="AF661">
        <v>3</v>
      </c>
      <c r="AG661">
        <v>4</v>
      </c>
      <c r="AH661">
        <v>2</v>
      </c>
      <c r="AI661">
        <v>0</v>
      </c>
      <c r="AJ661">
        <v>2</v>
      </c>
    </row>
    <row r="662" spans="1:36" x14ac:dyDescent="0.3">
      <c r="A662">
        <v>58</v>
      </c>
      <c r="B662">
        <f t="shared" si="10"/>
        <v>1</v>
      </c>
      <c r="C662" t="s">
        <v>35</v>
      </c>
      <c r="D662" t="s">
        <v>44</v>
      </c>
      <c r="E662">
        <v>781</v>
      </c>
      <c r="F662" t="s">
        <v>45</v>
      </c>
      <c r="G662">
        <v>2</v>
      </c>
      <c r="H662">
        <v>1</v>
      </c>
      <c r="I662" t="s">
        <v>38</v>
      </c>
      <c r="J662">
        <v>1</v>
      </c>
      <c r="K662">
        <v>918</v>
      </c>
      <c r="L662">
        <v>4</v>
      </c>
      <c r="M662" t="s">
        <v>46</v>
      </c>
      <c r="N662">
        <v>57</v>
      </c>
      <c r="O662">
        <v>2</v>
      </c>
      <c r="P662">
        <v>1</v>
      </c>
      <c r="Q662" t="s">
        <v>50</v>
      </c>
      <c r="R662">
        <v>4</v>
      </c>
      <c r="S662" t="s">
        <v>52</v>
      </c>
      <c r="T662">
        <v>2380</v>
      </c>
      <c r="U662">
        <v>13384</v>
      </c>
      <c r="V662">
        <v>9</v>
      </c>
      <c r="W662" t="s">
        <v>42</v>
      </c>
      <c r="X662" t="s">
        <v>35</v>
      </c>
      <c r="Y662">
        <v>14</v>
      </c>
      <c r="Z662">
        <v>3</v>
      </c>
      <c r="AA662">
        <v>4</v>
      </c>
      <c r="AB662">
        <v>80</v>
      </c>
      <c r="AC662">
        <v>1</v>
      </c>
      <c r="AD662">
        <v>3</v>
      </c>
      <c r="AE662">
        <v>3</v>
      </c>
      <c r="AF662">
        <v>2</v>
      </c>
      <c r="AG662">
        <v>1</v>
      </c>
      <c r="AH662">
        <v>0</v>
      </c>
      <c r="AI662">
        <v>0</v>
      </c>
      <c r="AJ662">
        <v>0</v>
      </c>
    </row>
    <row r="663" spans="1:36" x14ac:dyDescent="0.3">
      <c r="A663">
        <v>43</v>
      </c>
      <c r="B663">
        <f t="shared" si="10"/>
        <v>0</v>
      </c>
      <c r="C663" t="s">
        <v>43</v>
      </c>
      <c r="D663" t="s">
        <v>36</v>
      </c>
      <c r="E663">
        <v>177</v>
      </c>
      <c r="F663" t="s">
        <v>45</v>
      </c>
      <c r="G663">
        <v>8</v>
      </c>
      <c r="H663">
        <v>3</v>
      </c>
      <c r="I663" t="s">
        <v>38</v>
      </c>
      <c r="J663">
        <v>1</v>
      </c>
      <c r="K663">
        <v>920</v>
      </c>
      <c r="L663">
        <v>1</v>
      </c>
      <c r="M663" t="s">
        <v>39</v>
      </c>
      <c r="N663">
        <v>55</v>
      </c>
      <c r="O663">
        <v>3</v>
      </c>
      <c r="P663">
        <v>2</v>
      </c>
      <c r="Q663" t="s">
        <v>53</v>
      </c>
      <c r="R663">
        <v>2</v>
      </c>
      <c r="S663" t="s">
        <v>52</v>
      </c>
      <c r="T663">
        <v>4765</v>
      </c>
      <c r="U663">
        <v>23814</v>
      </c>
      <c r="V663">
        <v>4</v>
      </c>
      <c r="W663" t="s">
        <v>42</v>
      </c>
      <c r="X663" t="s">
        <v>43</v>
      </c>
      <c r="Y663">
        <v>21</v>
      </c>
      <c r="Z663">
        <v>4</v>
      </c>
      <c r="AA663">
        <v>3</v>
      </c>
      <c r="AB663">
        <v>80</v>
      </c>
      <c r="AC663">
        <v>1</v>
      </c>
      <c r="AD663">
        <v>4</v>
      </c>
      <c r="AE663">
        <v>2</v>
      </c>
      <c r="AF663">
        <v>4</v>
      </c>
      <c r="AG663">
        <v>1</v>
      </c>
      <c r="AH663">
        <v>0</v>
      </c>
      <c r="AI663">
        <v>0</v>
      </c>
      <c r="AJ663">
        <v>0</v>
      </c>
    </row>
    <row r="664" spans="1:36" x14ac:dyDescent="0.3">
      <c r="A664">
        <v>20</v>
      </c>
      <c r="B664">
        <f t="shared" si="10"/>
        <v>1</v>
      </c>
      <c r="C664" t="s">
        <v>35</v>
      </c>
      <c r="D664" t="s">
        <v>36</v>
      </c>
      <c r="E664">
        <v>500</v>
      </c>
      <c r="F664" t="s">
        <v>37</v>
      </c>
      <c r="G664">
        <v>2</v>
      </c>
      <c r="H664">
        <v>3</v>
      </c>
      <c r="I664" t="s">
        <v>51</v>
      </c>
      <c r="J664">
        <v>1</v>
      </c>
      <c r="K664">
        <v>922</v>
      </c>
      <c r="L664">
        <v>3</v>
      </c>
      <c r="M664" t="s">
        <v>39</v>
      </c>
      <c r="N664">
        <v>49</v>
      </c>
      <c r="O664">
        <v>2</v>
      </c>
      <c r="P664">
        <v>1</v>
      </c>
      <c r="Q664" t="s">
        <v>57</v>
      </c>
      <c r="R664">
        <v>3</v>
      </c>
      <c r="S664" t="s">
        <v>41</v>
      </c>
      <c r="T664">
        <v>2044</v>
      </c>
      <c r="U664">
        <v>22052</v>
      </c>
      <c r="V664">
        <v>1</v>
      </c>
      <c r="W664" t="s">
        <v>42</v>
      </c>
      <c r="X664" t="s">
        <v>43</v>
      </c>
      <c r="Y664">
        <v>13</v>
      </c>
      <c r="Z664">
        <v>3</v>
      </c>
      <c r="AA664">
        <v>4</v>
      </c>
      <c r="AB664">
        <v>80</v>
      </c>
      <c r="AC664">
        <v>0</v>
      </c>
      <c r="AD664">
        <v>2</v>
      </c>
      <c r="AE664">
        <v>3</v>
      </c>
      <c r="AF664">
        <v>2</v>
      </c>
      <c r="AG664">
        <v>2</v>
      </c>
      <c r="AH664">
        <v>2</v>
      </c>
      <c r="AI664">
        <v>0</v>
      </c>
      <c r="AJ664">
        <v>2</v>
      </c>
    </row>
    <row r="665" spans="1:36" x14ac:dyDescent="0.3">
      <c r="A665">
        <v>21</v>
      </c>
      <c r="B665">
        <f t="shared" si="10"/>
        <v>1</v>
      </c>
      <c r="C665" t="s">
        <v>35</v>
      </c>
      <c r="D665" t="s">
        <v>36</v>
      </c>
      <c r="E665">
        <v>1427</v>
      </c>
      <c r="F665" t="s">
        <v>45</v>
      </c>
      <c r="G665">
        <v>18</v>
      </c>
      <c r="H665">
        <v>1</v>
      </c>
      <c r="I665" t="s">
        <v>49</v>
      </c>
      <c r="J665">
        <v>1</v>
      </c>
      <c r="K665">
        <v>923</v>
      </c>
      <c r="L665">
        <v>4</v>
      </c>
      <c r="M665" t="s">
        <v>39</v>
      </c>
      <c r="N665">
        <v>65</v>
      </c>
      <c r="O665">
        <v>3</v>
      </c>
      <c r="P665">
        <v>1</v>
      </c>
      <c r="Q665" t="s">
        <v>47</v>
      </c>
      <c r="R665">
        <v>4</v>
      </c>
      <c r="S665" t="s">
        <v>41</v>
      </c>
      <c r="T665">
        <v>2693</v>
      </c>
      <c r="U665">
        <v>8870</v>
      </c>
      <c r="V665">
        <v>1</v>
      </c>
      <c r="W665" t="s">
        <v>42</v>
      </c>
      <c r="X665" t="s">
        <v>43</v>
      </c>
      <c r="Y665">
        <v>19</v>
      </c>
      <c r="Z665">
        <v>3</v>
      </c>
      <c r="AA665">
        <v>1</v>
      </c>
      <c r="AB665">
        <v>80</v>
      </c>
      <c r="AC665">
        <v>0</v>
      </c>
      <c r="AD665">
        <v>1</v>
      </c>
      <c r="AE665">
        <v>3</v>
      </c>
      <c r="AF665">
        <v>2</v>
      </c>
      <c r="AG665">
        <v>1</v>
      </c>
      <c r="AH665">
        <v>0</v>
      </c>
      <c r="AI665">
        <v>0</v>
      </c>
      <c r="AJ665">
        <v>0</v>
      </c>
    </row>
    <row r="666" spans="1:36" x14ac:dyDescent="0.3">
      <c r="A666">
        <v>36</v>
      </c>
      <c r="B666">
        <f t="shared" si="10"/>
        <v>0</v>
      </c>
      <c r="C666" t="s">
        <v>43</v>
      </c>
      <c r="D666" t="s">
        <v>36</v>
      </c>
      <c r="E666">
        <v>1425</v>
      </c>
      <c r="F666" t="s">
        <v>45</v>
      </c>
      <c r="G666">
        <v>14</v>
      </c>
      <c r="H666">
        <v>1</v>
      </c>
      <c r="I666" t="s">
        <v>38</v>
      </c>
      <c r="J666">
        <v>1</v>
      </c>
      <c r="K666">
        <v>924</v>
      </c>
      <c r="L666">
        <v>3</v>
      </c>
      <c r="M666" t="s">
        <v>46</v>
      </c>
      <c r="N666">
        <v>68</v>
      </c>
      <c r="O666">
        <v>3</v>
      </c>
      <c r="P666">
        <v>2</v>
      </c>
      <c r="Q666" t="s">
        <v>54</v>
      </c>
      <c r="R666">
        <v>4</v>
      </c>
      <c r="S666" t="s">
        <v>48</v>
      </c>
      <c r="T666">
        <v>6586</v>
      </c>
      <c r="U666">
        <v>4821</v>
      </c>
      <c r="V666">
        <v>0</v>
      </c>
      <c r="W666" t="s">
        <v>42</v>
      </c>
      <c r="X666" t="s">
        <v>35</v>
      </c>
      <c r="Y666">
        <v>17</v>
      </c>
      <c r="Z666">
        <v>3</v>
      </c>
      <c r="AA666">
        <v>1</v>
      </c>
      <c r="AB666">
        <v>80</v>
      </c>
      <c r="AC666">
        <v>1</v>
      </c>
      <c r="AD666">
        <v>17</v>
      </c>
      <c r="AE666">
        <v>2</v>
      </c>
      <c r="AF666">
        <v>2</v>
      </c>
      <c r="AG666">
        <v>16</v>
      </c>
      <c r="AH666">
        <v>8</v>
      </c>
      <c r="AI666">
        <v>4</v>
      </c>
      <c r="AJ666">
        <v>11</v>
      </c>
    </row>
    <row r="667" spans="1:36" x14ac:dyDescent="0.3">
      <c r="A667">
        <v>47</v>
      </c>
      <c r="B667">
        <f t="shared" si="10"/>
        <v>0</v>
      </c>
      <c r="C667" t="s">
        <v>43</v>
      </c>
      <c r="D667" t="s">
        <v>36</v>
      </c>
      <c r="E667">
        <v>1454</v>
      </c>
      <c r="F667" t="s">
        <v>37</v>
      </c>
      <c r="G667">
        <v>2</v>
      </c>
      <c r="H667">
        <v>4</v>
      </c>
      <c r="I667" t="s">
        <v>38</v>
      </c>
      <c r="J667">
        <v>1</v>
      </c>
      <c r="K667">
        <v>925</v>
      </c>
      <c r="L667">
        <v>4</v>
      </c>
      <c r="M667" t="s">
        <v>39</v>
      </c>
      <c r="N667">
        <v>65</v>
      </c>
      <c r="O667">
        <v>2</v>
      </c>
      <c r="P667">
        <v>1</v>
      </c>
      <c r="Q667" t="s">
        <v>57</v>
      </c>
      <c r="R667">
        <v>4</v>
      </c>
      <c r="S667" t="s">
        <v>41</v>
      </c>
      <c r="T667">
        <v>3294</v>
      </c>
      <c r="U667">
        <v>13137</v>
      </c>
      <c r="V667">
        <v>1</v>
      </c>
      <c r="W667" t="s">
        <v>42</v>
      </c>
      <c r="X667" t="s">
        <v>35</v>
      </c>
      <c r="Y667">
        <v>18</v>
      </c>
      <c r="Z667">
        <v>3</v>
      </c>
      <c r="AA667">
        <v>1</v>
      </c>
      <c r="AB667">
        <v>80</v>
      </c>
      <c r="AC667">
        <v>0</v>
      </c>
      <c r="AD667">
        <v>3</v>
      </c>
      <c r="AE667">
        <v>3</v>
      </c>
      <c r="AF667">
        <v>2</v>
      </c>
      <c r="AG667">
        <v>3</v>
      </c>
      <c r="AH667">
        <v>2</v>
      </c>
      <c r="AI667">
        <v>1</v>
      </c>
      <c r="AJ667">
        <v>2</v>
      </c>
    </row>
    <row r="668" spans="1:36" x14ac:dyDescent="0.3">
      <c r="A668">
        <v>22</v>
      </c>
      <c r="B668">
        <f t="shared" si="10"/>
        <v>1</v>
      </c>
      <c r="C668" t="s">
        <v>35</v>
      </c>
      <c r="D668" t="s">
        <v>36</v>
      </c>
      <c r="E668">
        <v>617</v>
      </c>
      <c r="F668" t="s">
        <v>45</v>
      </c>
      <c r="G668">
        <v>3</v>
      </c>
      <c r="H668">
        <v>1</v>
      </c>
      <c r="I668" t="s">
        <v>38</v>
      </c>
      <c r="J668">
        <v>1</v>
      </c>
      <c r="K668">
        <v>926</v>
      </c>
      <c r="L668">
        <v>2</v>
      </c>
      <c r="M668" t="s">
        <v>39</v>
      </c>
      <c r="N668">
        <v>34</v>
      </c>
      <c r="O668">
        <v>3</v>
      </c>
      <c r="P668">
        <v>2</v>
      </c>
      <c r="Q668" t="s">
        <v>53</v>
      </c>
      <c r="R668">
        <v>3</v>
      </c>
      <c r="S668" t="s">
        <v>48</v>
      </c>
      <c r="T668">
        <v>4171</v>
      </c>
      <c r="U668">
        <v>10022</v>
      </c>
      <c r="V668">
        <v>0</v>
      </c>
      <c r="W668" t="s">
        <v>42</v>
      </c>
      <c r="X668" t="s">
        <v>35</v>
      </c>
      <c r="Y668">
        <v>19</v>
      </c>
      <c r="Z668">
        <v>3</v>
      </c>
      <c r="AA668">
        <v>1</v>
      </c>
      <c r="AB668">
        <v>80</v>
      </c>
      <c r="AC668">
        <v>1</v>
      </c>
      <c r="AD668">
        <v>4</v>
      </c>
      <c r="AE668">
        <v>3</v>
      </c>
      <c r="AF668">
        <v>4</v>
      </c>
      <c r="AG668">
        <v>3</v>
      </c>
      <c r="AH668">
        <v>2</v>
      </c>
      <c r="AI668">
        <v>0</v>
      </c>
      <c r="AJ668">
        <v>2</v>
      </c>
    </row>
    <row r="669" spans="1:36" x14ac:dyDescent="0.3">
      <c r="A669">
        <v>41</v>
      </c>
      <c r="B669">
        <f t="shared" si="10"/>
        <v>1</v>
      </c>
      <c r="C669" t="s">
        <v>35</v>
      </c>
      <c r="D669" t="s">
        <v>36</v>
      </c>
      <c r="E669">
        <v>1085</v>
      </c>
      <c r="F669" t="s">
        <v>45</v>
      </c>
      <c r="G669">
        <v>2</v>
      </c>
      <c r="H669">
        <v>4</v>
      </c>
      <c r="I669" t="s">
        <v>38</v>
      </c>
      <c r="J669">
        <v>1</v>
      </c>
      <c r="K669">
        <v>927</v>
      </c>
      <c r="L669">
        <v>2</v>
      </c>
      <c r="M669" t="s">
        <v>39</v>
      </c>
      <c r="N669">
        <v>57</v>
      </c>
      <c r="O669">
        <v>1</v>
      </c>
      <c r="P669">
        <v>1</v>
      </c>
      <c r="Q669" t="s">
        <v>50</v>
      </c>
      <c r="R669">
        <v>4</v>
      </c>
      <c r="S669" t="s">
        <v>52</v>
      </c>
      <c r="T669">
        <v>2778</v>
      </c>
      <c r="U669">
        <v>17725</v>
      </c>
      <c r="V669">
        <v>4</v>
      </c>
      <c r="W669" t="s">
        <v>42</v>
      </c>
      <c r="X669" t="s">
        <v>35</v>
      </c>
      <c r="Y669">
        <v>13</v>
      </c>
      <c r="Z669">
        <v>3</v>
      </c>
      <c r="AA669">
        <v>3</v>
      </c>
      <c r="AB669">
        <v>80</v>
      </c>
      <c r="AC669">
        <v>1</v>
      </c>
      <c r="AD669">
        <v>10</v>
      </c>
      <c r="AE669">
        <v>1</v>
      </c>
      <c r="AF669">
        <v>2</v>
      </c>
      <c r="AG669">
        <v>7</v>
      </c>
      <c r="AH669">
        <v>7</v>
      </c>
      <c r="AI669">
        <v>1</v>
      </c>
      <c r="AJ669">
        <v>0</v>
      </c>
    </row>
    <row r="670" spans="1:36" x14ac:dyDescent="0.3">
      <c r="A670">
        <v>28</v>
      </c>
      <c r="B670">
        <f t="shared" si="10"/>
        <v>0</v>
      </c>
      <c r="C670" t="s">
        <v>43</v>
      </c>
      <c r="D670" t="s">
        <v>36</v>
      </c>
      <c r="E670">
        <v>995</v>
      </c>
      <c r="F670" t="s">
        <v>45</v>
      </c>
      <c r="G670">
        <v>9</v>
      </c>
      <c r="H670">
        <v>3</v>
      </c>
      <c r="I670" t="s">
        <v>51</v>
      </c>
      <c r="J670">
        <v>1</v>
      </c>
      <c r="K670">
        <v>930</v>
      </c>
      <c r="L670">
        <v>3</v>
      </c>
      <c r="M670" t="s">
        <v>39</v>
      </c>
      <c r="N670">
        <v>77</v>
      </c>
      <c r="O670">
        <v>3</v>
      </c>
      <c r="P670">
        <v>1</v>
      </c>
      <c r="Q670" t="s">
        <v>47</v>
      </c>
      <c r="R670">
        <v>3</v>
      </c>
      <c r="S670" t="s">
        <v>52</v>
      </c>
      <c r="T670">
        <v>2377</v>
      </c>
      <c r="U670">
        <v>9834</v>
      </c>
      <c r="V670">
        <v>5</v>
      </c>
      <c r="W670" t="s">
        <v>42</v>
      </c>
      <c r="X670" t="s">
        <v>43</v>
      </c>
      <c r="Y670">
        <v>18</v>
      </c>
      <c r="Z670">
        <v>3</v>
      </c>
      <c r="AA670">
        <v>2</v>
      </c>
      <c r="AB670">
        <v>80</v>
      </c>
      <c r="AC670">
        <v>1</v>
      </c>
      <c r="AD670">
        <v>6</v>
      </c>
      <c r="AE670">
        <v>2</v>
      </c>
      <c r="AF670">
        <v>3</v>
      </c>
      <c r="AG670">
        <v>2</v>
      </c>
      <c r="AH670">
        <v>2</v>
      </c>
      <c r="AI670">
        <v>2</v>
      </c>
      <c r="AJ670">
        <v>2</v>
      </c>
    </row>
    <row r="671" spans="1:36" x14ac:dyDescent="0.3">
      <c r="A671">
        <v>39</v>
      </c>
      <c r="B671">
        <f t="shared" si="10"/>
        <v>1</v>
      </c>
      <c r="C671" t="s">
        <v>35</v>
      </c>
      <c r="D671" t="s">
        <v>36</v>
      </c>
      <c r="E671">
        <v>1122</v>
      </c>
      <c r="F671" t="s">
        <v>45</v>
      </c>
      <c r="G671">
        <v>6</v>
      </c>
      <c r="H671">
        <v>3</v>
      </c>
      <c r="I671" t="s">
        <v>51</v>
      </c>
      <c r="J671">
        <v>1</v>
      </c>
      <c r="K671">
        <v>932</v>
      </c>
      <c r="L671">
        <v>4</v>
      </c>
      <c r="M671" t="s">
        <v>46</v>
      </c>
      <c r="N671">
        <v>70</v>
      </c>
      <c r="O671">
        <v>3</v>
      </c>
      <c r="P671">
        <v>1</v>
      </c>
      <c r="Q671" t="s">
        <v>50</v>
      </c>
      <c r="R671">
        <v>1</v>
      </c>
      <c r="S671" t="s">
        <v>48</v>
      </c>
      <c r="T671">
        <v>2404</v>
      </c>
      <c r="U671">
        <v>4303</v>
      </c>
      <c r="V671">
        <v>7</v>
      </c>
      <c r="W671" t="s">
        <v>42</v>
      </c>
      <c r="X671" t="s">
        <v>35</v>
      </c>
      <c r="Y671">
        <v>21</v>
      </c>
      <c r="Z671">
        <v>4</v>
      </c>
      <c r="AA671">
        <v>4</v>
      </c>
      <c r="AB671">
        <v>80</v>
      </c>
      <c r="AC671">
        <v>0</v>
      </c>
      <c r="AD671">
        <v>8</v>
      </c>
      <c r="AE671">
        <v>2</v>
      </c>
      <c r="AF671">
        <v>1</v>
      </c>
      <c r="AG671">
        <v>2</v>
      </c>
      <c r="AH671">
        <v>2</v>
      </c>
      <c r="AI671">
        <v>2</v>
      </c>
      <c r="AJ671">
        <v>2</v>
      </c>
    </row>
    <row r="672" spans="1:36" x14ac:dyDescent="0.3">
      <c r="A672">
        <v>27</v>
      </c>
      <c r="B672">
        <f t="shared" si="10"/>
        <v>0</v>
      </c>
      <c r="C672" t="s">
        <v>43</v>
      </c>
      <c r="D672" t="s">
        <v>36</v>
      </c>
      <c r="E672">
        <v>618</v>
      </c>
      <c r="F672" t="s">
        <v>45</v>
      </c>
      <c r="G672">
        <v>4</v>
      </c>
      <c r="H672">
        <v>3</v>
      </c>
      <c r="I672" t="s">
        <v>38</v>
      </c>
      <c r="J672">
        <v>1</v>
      </c>
      <c r="K672">
        <v>933</v>
      </c>
      <c r="L672">
        <v>2</v>
      </c>
      <c r="M672" t="s">
        <v>39</v>
      </c>
      <c r="N672">
        <v>76</v>
      </c>
      <c r="O672">
        <v>3</v>
      </c>
      <c r="P672">
        <v>1</v>
      </c>
      <c r="Q672" t="s">
        <v>47</v>
      </c>
      <c r="R672">
        <v>3</v>
      </c>
      <c r="S672" t="s">
        <v>41</v>
      </c>
      <c r="T672">
        <v>2318</v>
      </c>
      <c r="U672">
        <v>17808</v>
      </c>
      <c r="V672">
        <v>1</v>
      </c>
      <c r="W672" t="s">
        <v>42</v>
      </c>
      <c r="X672" t="s">
        <v>43</v>
      </c>
      <c r="Y672">
        <v>19</v>
      </c>
      <c r="Z672">
        <v>3</v>
      </c>
      <c r="AA672">
        <v>3</v>
      </c>
      <c r="AB672">
        <v>80</v>
      </c>
      <c r="AC672">
        <v>0</v>
      </c>
      <c r="AD672">
        <v>1</v>
      </c>
      <c r="AE672">
        <v>2</v>
      </c>
      <c r="AF672">
        <v>3</v>
      </c>
      <c r="AG672">
        <v>1</v>
      </c>
      <c r="AH672">
        <v>1</v>
      </c>
      <c r="AI672">
        <v>0</v>
      </c>
      <c r="AJ672">
        <v>0</v>
      </c>
    </row>
    <row r="673" spans="1:36" x14ac:dyDescent="0.3">
      <c r="A673">
        <v>34</v>
      </c>
      <c r="B673">
        <f t="shared" si="10"/>
        <v>0</v>
      </c>
      <c r="C673" t="s">
        <v>43</v>
      </c>
      <c r="D673" t="s">
        <v>36</v>
      </c>
      <c r="E673">
        <v>546</v>
      </c>
      <c r="F673" t="s">
        <v>45</v>
      </c>
      <c r="G673">
        <v>10</v>
      </c>
      <c r="H673">
        <v>3</v>
      </c>
      <c r="I673" t="s">
        <v>38</v>
      </c>
      <c r="J673">
        <v>1</v>
      </c>
      <c r="K673">
        <v>934</v>
      </c>
      <c r="L673">
        <v>2</v>
      </c>
      <c r="M673" t="s">
        <v>46</v>
      </c>
      <c r="N673">
        <v>83</v>
      </c>
      <c r="O673">
        <v>3</v>
      </c>
      <c r="P673">
        <v>1</v>
      </c>
      <c r="Q673" t="s">
        <v>50</v>
      </c>
      <c r="R673">
        <v>2</v>
      </c>
      <c r="S673" t="s">
        <v>52</v>
      </c>
      <c r="T673">
        <v>2008</v>
      </c>
      <c r="U673">
        <v>6896</v>
      </c>
      <c r="V673">
        <v>1</v>
      </c>
      <c r="W673" t="s">
        <v>42</v>
      </c>
      <c r="X673" t="s">
        <v>43</v>
      </c>
      <c r="Y673">
        <v>14</v>
      </c>
      <c r="Z673">
        <v>3</v>
      </c>
      <c r="AA673">
        <v>2</v>
      </c>
      <c r="AB673">
        <v>80</v>
      </c>
      <c r="AC673">
        <v>2</v>
      </c>
      <c r="AD673">
        <v>1</v>
      </c>
      <c r="AE673">
        <v>3</v>
      </c>
      <c r="AF673">
        <v>3</v>
      </c>
      <c r="AG673">
        <v>1</v>
      </c>
      <c r="AH673">
        <v>0</v>
      </c>
      <c r="AI673">
        <v>1</v>
      </c>
      <c r="AJ673">
        <v>0</v>
      </c>
    </row>
    <row r="674" spans="1:36" x14ac:dyDescent="0.3">
      <c r="A674">
        <v>42</v>
      </c>
      <c r="B674">
        <f t="shared" si="10"/>
        <v>0</v>
      </c>
      <c r="C674" t="s">
        <v>43</v>
      </c>
      <c r="D674" t="s">
        <v>36</v>
      </c>
      <c r="E674">
        <v>462</v>
      </c>
      <c r="F674" t="s">
        <v>37</v>
      </c>
      <c r="G674">
        <v>14</v>
      </c>
      <c r="H674">
        <v>2</v>
      </c>
      <c r="I674" t="s">
        <v>51</v>
      </c>
      <c r="J674">
        <v>1</v>
      </c>
      <c r="K674">
        <v>936</v>
      </c>
      <c r="L674">
        <v>3</v>
      </c>
      <c r="M674" t="s">
        <v>39</v>
      </c>
      <c r="N674">
        <v>68</v>
      </c>
      <c r="O674">
        <v>2</v>
      </c>
      <c r="P674">
        <v>2</v>
      </c>
      <c r="Q674" t="s">
        <v>40</v>
      </c>
      <c r="R674">
        <v>3</v>
      </c>
      <c r="S674" t="s">
        <v>41</v>
      </c>
      <c r="T674">
        <v>6244</v>
      </c>
      <c r="U674">
        <v>7824</v>
      </c>
      <c r="V674">
        <v>7</v>
      </c>
      <c r="W674" t="s">
        <v>42</v>
      </c>
      <c r="X674" t="s">
        <v>43</v>
      </c>
      <c r="Y674">
        <v>17</v>
      </c>
      <c r="Z674">
        <v>3</v>
      </c>
      <c r="AA674">
        <v>1</v>
      </c>
      <c r="AB674">
        <v>80</v>
      </c>
      <c r="AC674">
        <v>0</v>
      </c>
      <c r="AD674">
        <v>10</v>
      </c>
      <c r="AE674">
        <v>6</v>
      </c>
      <c r="AF674">
        <v>3</v>
      </c>
      <c r="AG674">
        <v>5</v>
      </c>
      <c r="AH674">
        <v>4</v>
      </c>
      <c r="AI674">
        <v>0</v>
      </c>
      <c r="AJ674">
        <v>3</v>
      </c>
    </row>
    <row r="675" spans="1:36" x14ac:dyDescent="0.3">
      <c r="A675">
        <v>33</v>
      </c>
      <c r="B675">
        <f t="shared" si="10"/>
        <v>0</v>
      </c>
      <c r="C675" t="s">
        <v>43</v>
      </c>
      <c r="D675" t="s">
        <v>36</v>
      </c>
      <c r="E675">
        <v>1198</v>
      </c>
      <c r="F675" t="s">
        <v>45</v>
      </c>
      <c r="G675">
        <v>1</v>
      </c>
      <c r="H675">
        <v>4</v>
      </c>
      <c r="I675" t="s">
        <v>49</v>
      </c>
      <c r="J675">
        <v>1</v>
      </c>
      <c r="K675">
        <v>939</v>
      </c>
      <c r="L675">
        <v>3</v>
      </c>
      <c r="M675" t="s">
        <v>46</v>
      </c>
      <c r="N675">
        <v>100</v>
      </c>
      <c r="O675">
        <v>2</v>
      </c>
      <c r="P675">
        <v>1</v>
      </c>
      <c r="Q675" t="s">
        <v>47</v>
      </c>
      <c r="R675">
        <v>1</v>
      </c>
      <c r="S675" t="s">
        <v>41</v>
      </c>
      <c r="T675">
        <v>2799</v>
      </c>
      <c r="U675">
        <v>3339</v>
      </c>
      <c r="V675">
        <v>3</v>
      </c>
      <c r="W675" t="s">
        <v>42</v>
      </c>
      <c r="X675" t="s">
        <v>35</v>
      </c>
      <c r="Y675">
        <v>11</v>
      </c>
      <c r="Z675">
        <v>3</v>
      </c>
      <c r="AA675">
        <v>2</v>
      </c>
      <c r="AB675">
        <v>80</v>
      </c>
      <c r="AC675">
        <v>0</v>
      </c>
      <c r="AD675">
        <v>6</v>
      </c>
      <c r="AE675">
        <v>1</v>
      </c>
      <c r="AF675">
        <v>3</v>
      </c>
      <c r="AG675">
        <v>3</v>
      </c>
      <c r="AH675">
        <v>2</v>
      </c>
      <c r="AI675">
        <v>0</v>
      </c>
      <c r="AJ675">
        <v>2</v>
      </c>
    </row>
    <row r="676" spans="1:36" x14ac:dyDescent="0.3">
      <c r="A676">
        <v>58</v>
      </c>
      <c r="B676">
        <f t="shared" si="10"/>
        <v>0</v>
      </c>
      <c r="C676" t="s">
        <v>43</v>
      </c>
      <c r="D676" t="s">
        <v>36</v>
      </c>
      <c r="E676">
        <v>1272</v>
      </c>
      <c r="F676" t="s">
        <v>45</v>
      </c>
      <c r="G676">
        <v>5</v>
      </c>
      <c r="H676">
        <v>3</v>
      </c>
      <c r="I676" t="s">
        <v>60</v>
      </c>
      <c r="J676">
        <v>1</v>
      </c>
      <c r="K676">
        <v>940</v>
      </c>
      <c r="L676">
        <v>3</v>
      </c>
      <c r="M676" t="s">
        <v>39</v>
      </c>
      <c r="N676">
        <v>37</v>
      </c>
      <c r="O676">
        <v>2</v>
      </c>
      <c r="P676">
        <v>3</v>
      </c>
      <c r="Q676" t="s">
        <v>54</v>
      </c>
      <c r="R676">
        <v>2</v>
      </c>
      <c r="S676" t="s">
        <v>52</v>
      </c>
      <c r="T676">
        <v>10552</v>
      </c>
      <c r="U676">
        <v>9255</v>
      </c>
      <c r="V676">
        <v>2</v>
      </c>
      <c r="W676" t="s">
        <v>42</v>
      </c>
      <c r="X676" t="s">
        <v>35</v>
      </c>
      <c r="Y676">
        <v>13</v>
      </c>
      <c r="Z676">
        <v>3</v>
      </c>
      <c r="AA676">
        <v>4</v>
      </c>
      <c r="AB676">
        <v>80</v>
      </c>
      <c r="AC676">
        <v>1</v>
      </c>
      <c r="AD676">
        <v>24</v>
      </c>
      <c r="AE676">
        <v>3</v>
      </c>
      <c r="AF676">
        <v>3</v>
      </c>
      <c r="AG676">
        <v>6</v>
      </c>
      <c r="AH676">
        <v>0</v>
      </c>
      <c r="AI676">
        <v>0</v>
      </c>
      <c r="AJ676">
        <v>4</v>
      </c>
    </row>
    <row r="677" spans="1:36" x14ac:dyDescent="0.3">
      <c r="A677">
        <v>31</v>
      </c>
      <c r="B677">
        <f t="shared" si="10"/>
        <v>0</v>
      </c>
      <c r="C677" t="s">
        <v>43</v>
      </c>
      <c r="D677" t="s">
        <v>36</v>
      </c>
      <c r="E677">
        <v>154</v>
      </c>
      <c r="F677" t="s">
        <v>37</v>
      </c>
      <c r="G677">
        <v>7</v>
      </c>
      <c r="H677">
        <v>4</v>
      </c>
      <c r="I677" t="s">
        <v>38</v>
      </c>
      <c r="J677">
        <v>1</v>
      </c>
      <c r="K677">
        <v>941</v>
      </c>
      <c r="L677">
        <v>2</v>
      </c>
      <c r="M677" t="s">
        <v>46</v>
      </c>
      <c r="N677">
        <v>41</v>
      </c>
      <c r="O677">
        <v>2</v>
      </c>
      <c r="P677">
        <v>1</v>
      </c>
      <c r="Q677" t="s">
        <v>57</v>
      </c>
      <c r="R677">
        <v>3</v>
      </c>
      <c r="S677" t="s">
        <v>48</v>
      </c>
      <c r="T677">
        <v>2329</v>
      </c>
      <c r="U677">
        <v>11737</v>
      </c>
      <c r="V677">
        <v>3</v>
      </c>
      <c r="W677" t="s">
        <v>42</v>
      </c>
      <c r="X677" t="s">
        <v>43</v>
      </c>
      <c r="Y677">
        <v>15</v>
      </c>
      <c r="Z677">
        <v>3</v>
      </c>
      <c r="AA677">
        <v>2</v>
      </c>
      <c r="AB677">
        <v>80</v>
      </c>
      <c r="AC677">
        <v>0</v>
      </c>
      <c r="AD677">
        <v>13</v>
      </c>
      <c r="AE677">
        <v>2</v>
      </c>
      <c r="AF677">
        <v>4</v>
      </c>
      <c r="AG677">
        <v>7</v>
      </c>
      <c r="AH677">
        <v>7</v>
      </c>
      <c r="AI677">
        <v>5</v>
      </c>
      <c r="AJ677">
        <v>2</v>
      </c>
    </row>
    <row r="678" spans="1:36" x14ac:dyDescent="0.3">
      <c r="A678">
        <v>35</v>
      </c>
      <c r="B678">
        <f t="shared" si="10"/>
        <v>0</v>
      </c>
      <c r="C678" t="s">
        <v>43</v>
      </c>
      <c r="D678" t="s">
        <v>36</v>
      </c>
      <c r="E678">
        <v>1137</v>
      </c>
      <c r="F678" t="s">
        <v>45</v>
      </c>
      <c r="G678">
        <v>21</v>
      </c>
      <c r="H678">
        <v>1</v>
      </c>
      <c r="I678" t="s">
        <v>38</v>
      </c>
      <c r="J678">
        <v>1</v>
      </c>
      <c r="K678">
        <v>942</v>
      </c>
      <c r="L678">
        <v>4</v>
      </c>
      <c r="M678" t="s">
        <v>39</v>
      </c>
      <c r="N678">
        <v>51</v>
      </c>
      <c r="O678">
        <v>3</v>
      </c>
      <c r="P678">
        <v>2</v>
      </c>
      <c r="Q678" t="s">
        <v>54</v>
      </c>
      <c r="R678">
        <v>4</v>
      </c>
      <c r="S678" t="s">
        <v>48</v>
      </c>
      <c r="T678">
        <v>4014</v>
      </c>
      <c r="U678">
        <v>19170</v>
      </c>
      <c r="V678">
        <v>1</v>
      </c>
      <c r="W678" t="s">
        <v>42</v>
      </c>
      <c r="X678" t="s">
        <v>35</v>
      </c>
      <c r="Y678">
        <v>25</v>
      </c>
      <c r="Z678">
        <v>4</v>
      </c>
      <c r="AA678">
        <v>4</v>
      </c>
      <c r="AB678">
        <v>80</v>
      </c>
      <c r="AC678">
        <v>1</v>
      </c>
      <c r="AD678">
        <v>10</v>
      </c>
      <c r="AE678">
        <v>2</v>
      </c>
      <c r="AF678">
        <v>1</v>
      </c>
      <c r="AG678">
        <v>10</v>
      </c>
      <c r="AH678">
        <v>6</v>
      </c>
      <c r="AI678">
        <v>0</v>
      </c>
      <c r="AJ678">
        <v>7</v>
      </c>
    </row>
    <row r="679" spans="1:36" x14ac:dyDescent="0.3">
      <c r="A679">
        <v>49</v>
      </c>
      <c r="B679">
        <f t="shared" si="10"/>
        <v>0</v>
      </c>
      <c r="C679" t="s">
        <v>43</v>
      </c>
      <c r="D679" t="s">
        <v>36</v>
      </c>
      <c r="E679">
        <v>527</v>
      </c>
      <c r="F679" t="s">
        <v>45</v>
      </c>
      <c r="G679">
        <v>8</v>
      </c>
      <c r="H679">
        <v>2</v>
      </c>
      <c r="I679" t="s">
        <v>49</v>
      </c>
      <c r="J679">
        <v>1</v>
      </c>
      <c r="K679">
        <v>944</v>
      </c>
      <c r="L679">
        <v>1</v>
      </c>
      <c r="M679" t="s">
        <v>39</v>
      </c>
      <c r="N679">
        <v>51</v>
      </c>
      <c r="O679">
        <v>3</v>
      </c>
      <c r="P679">
        <v>3</v>
      </c>
      <c r="Q679" t="s">
        <v>50</v>
      </c>
      <c r="R679">
        <v>2</v>
      </c>
      <c r="S679" t="s">
        <v>48</v>
      </c>
      <c r="T679">
        <v>7403</v>
      </c>
      <c r="U679">
        <v>22477</v>
      </c>
      <c r="V679">
        <v>4</v>
      </c>
      <c r="W679" t="s">
        <v>42</v>
      </c>
      <c r="X679" t="s">
        <v>43</v>
      </c>
      <c r="Y679">
        <v>11</v>
      </c>
      <c r="Z679">
        <v>3</v>
      </c>
      <c r="AA679">
        <v>3</v>
      </c>
      <c r="AB679">
        <v>80</v>
      </c>
      <c r="AC679">
        <v>1</v>
      </c>
      <c r="AD679">
        <v>29</v>
      </c>
      <c r="AE679">
        <v>3</v>
      </c>
      <c r="AF679">
        <v>2</v>
      </c>
      <c r="AG679">
        <v>26</v>
      </c>
      <c r="AH679">
        <v>9</v>
      </c>
      <c r="AI679">
        <v>1</v>
      </c>
      <c r="AJ679">
        <v>7</v>
      </c>
    </row>
    <row r="680" spans="1:36" x14ac:dyDescent="0.3">
      <c r="A680">
        <v>48</v>
      </c>
      <c r="B680">
        <f t="shared" si="10"/>
        <v>0</v>
      </c>
      <c r="C680" t="s">
        <v>43</v>
      </c>
      <c r="D680" t="s">
        <v>36</v>
      </c>
      <c r="E680">
        <v>1469</v>
      </c>
      <c r="F680" t="s">
        <v>45</v>
      </c>
      <c r="G680">
        <v>20</v>
      </c>
      <c r="H680">
        <v>4</v>
      </c>
      <c r="I680" t="s">
        <v>51</v>
      </c>
      <c r="J680">
        <v>1</v>
      </c>
      <c r="K680">
        <v>945</v>
      </c>
      <c r="L680">
        <v>4</v>
      </c>
      <c r="M680" t="s">
        <v>46</v>
      </c>
      <c r="N680">
        <v>51</v>
      </c>
      <c r="O680">
        <v>3</v>
      </c>
      <c r="P680">
        <v>1</v>
      </c>
      <c r="Q680" t="s">
        <v>47</v>
      </c>
      <c r="R680">
        <v>3</v>
      </c>
      <c r="S680" t="s">
        <v>48</v>
      </c>
      <c r="T680">
        <v>2259</v>
      </c>
      <c r="U680">
        <v>5543</v>
      </c>
      <c r="V680">
        <v>4</v>
      </c>
      <c r="W680" t="s">
        <v>42</v>
      </c>
      <c r="X680" t="s">
        <v>43</v>
      </c>
      <c r="Y680">
        <v>17</v>
      </c>
      <c r="Z680">
        <v>3</v>
      </c>
      <c r="AA680">
        <v>1</v>
      </c>
      <c r="AB680">
        <v>80</v>
      </c>
      <c r="AC680">
        <v>2</v>
      </c>
      <c r="AD680">
        <v>13</v>
      </c>
      <c r="AE680">
        <v>2</v>
      </c>
      <c r="AF680">
        <v>2</v>
      </c>
      <c r="AG680">
        <v>0</v>
      </c>
      <c r="AH680">
        <v>0</v>
      </c>
      <c r="AI680">
        <v>0</v>
      </c>
      <c r="AJ680">
        <v>0</v>
      </c>
    </row>
    <row r="681" spans="1:36" x14ac:dyDescent="0.3">
      <c r="A681">
        <v>31</v>
      </c>
      <c r="B681">
        <f t="shared" si="10"/>
        <v>0</v>
      </c>
      <c r="C681" t="s">
        <v>43</v>
      </c>
      <c r="D681" t="s">
        <v>55</v>
      </c>
      <c r="E681">
        <v>1188</v>
      </c>
      <c r="F681" t="s">
        <v>37</v>
      </c>
      <c r="G681">
        <v>20</v>
      </c>
      <c r="H681">
        <v>2</v>
      </c>
      <c r="I681" t="s">
        <v>59</v>
      </c>
      <c r="J681">
        <v>1</v>
      </c>
      <c r="K681">
        <v>947</v>
      </c>
      <c r="L681">
        <v>4</v>
      </c>
      <c r="M681" t="s">
        <v>39</v>
      </c>
      <c r="N681">
        <v>45</v>
      </c>
      <c r="O681">
        <v>3</v>
      </c>
      <c r="P681">
        <v>2</v>
      </c>
      <c r="Q681" t="s">
        <v>40</v>
      </c>
      <c r="R681">
        <v>3</v>
      </c>
      <c r="S681" t="s">
        <v>48</v>
      </c>
      <c r="T681">
        <v>6932</v>
      </c>
      <c r="U681">
        <v>24406</v>
      </c>
      <c r="V681">
        <v>1</v>
      </c>
      <c r="W681" t="s">
        <v>42</v>
      </c>
      <c r="X681" t="s">
        <v>43</v>
      </c>
      <c r="Y681">
        <v>13</v>
      </c>
      <c r="Z681">
        <v>3</v>
      </c>
      <c r="AA681">
        <v>4</v>
      </c>
      <c r="AB681">
        <v>80</v>
      </c>
      <c r="AC681">
        <v>1</v>
      </c>
      <c r="AD681">
        <v>9</v>
      </c>
      <c r="AE681">
        <v>2</v>
      </c>
      <c r="AF681">
        <v>2</v>
      </c>
      <c r="AG681">
        <v>9</v>
      </c>
      <c r="AH681">
        <v>8</v>
      </c>
      <c r="AI681">
        <v>0</v>
      </c>
      <c r="AJ681">
        <v>0</v>
      </c>
    </row>
    <row r="682" spans="1:36" x14ac:dyDescent="0.3">
      <c r="A682">
        <v>36</v>
      </c>
      <c r="B682">
        <f t="shared" si="10"/>
        <v>0</v>
      </c>
      <c r="C682" t="s">
        <v>43</v>
      </c>
      <c r="D682" t="s">
        <v>36</v>
      </c>
      <c r="E682">
        <v>188</v>
      </c>
      <c r="F682" t="s">
        <v>45</v>
      </c>
      <c r="G682">
        <v>7</v>
      </c>
      <c r="H682">
        <v>4</v>
      </c>
      <c r="I682" t="s">
        <v>49</v>
      </c>
      <c r="J682">
        <v>1</v>
      </c>
      <c r="K682">
        <v>949</v>
      </c>
      <c r="L682">
        <v>2</v>
      </c>
      <c r="M682" t="s">
        <v>46</v>
      </c>
      <c r="N682">
        <v>65</v>
      </c>
      <c r="O682">
        <v>3</v>
      </c>
      <c r="P682">
        <v>1</v>
      </c>
      <c r="Q682" t="s">
        <v>47</v>
      </c>
      <c r="R682">
        <v>4</v>
      </c>
      <c r="S682" t="s">
        <v>41</v>
      </c>
      <c r="T682">
        <v>4678</v>
      </c>
      <c r="U682">
        <v>23293</v>
      </c>
      <c r="V682">
        <v>2</v>
      </c>
      <c r="W682" t="s">
        <v>42</v>
      </c>
      <c r="X682" t="s">
        <v>43</v>
      </c>
      <c r="Y682">
        <v>18</v>
      </c>
      <c r="Z682">
        <v>3</v>
      </c>
      <c r="AA682">
        <v>3</v>
      </c>
      <c r="AB682">
        <v>80</v>
      </c>
      <c r="AC682">
        <v>0</v>
      </c>
      <c r="AD682">
        <v>8</v>
      </c>
      <c r="AE682">
        <v>6</v>
      </c>
      <c r="AF682">
        <v>3</v>
      </c>
      <c r="AG682">
        <v>6</v>
      </c>
      <c r="AH682">
        <v>2</v>
      </c>
      <c r="AI682">
        <v>0</v>
      </c>
      <c r="AJ682">
        <v>1</v>
      </c>
    </row>
    <row r="683" spans="1:36" x14ac:dyDescent="0.3">
      <c r="A683">
        <v>38</v>
      </c>
      <c r="B683">
        <f t="shared" si="10"/>
        <v>0</v>
      </c>
      <c r="C683" t="s">
        <v>43</v>
      </c>
      <c r="D683" t="s">
        <v>36</v>
      </c>
      <c r="E683">
        <v>1333</v>
      </c>
      <c r="F683" t="s">
        <v>45</v>
      </c>
      <c r="G683">
        <v>1</v>
      </c>
      <c r="H683">
        <v>3</v>
      </c>
      <c r="I683" t="s">
        <v>60</v>
      </c>
      <c r="J683">
        <v>1</v>
      </c>
      <c r="K683">
        <v>950</v>
      </c>
      <c r="L683">
        <v>4</v>
      </c>
      <c r="M683" t="s">
        <v>39</v>
      </c>
      <c r="N683">
        <v>80</v>
      </c>
      <c r="O683">
        <v>3</v>
      </c>
      <c r="P683">
        <v>3</v>
      </c>
      <c r="Q683" t="s">
        <v>58</v>
      </c>
      <c r="R683">
        <v>1</v>
      </c>
      <c r="S683" t="s">
        <v>48</v>
      </c>
      <c r="T683">
        <v>13582</v>
      </c>
      <c r="U683">
        <v>16292</v>
      </c>
      <c r="V683">
        <v>1</v>
      </c>
      <c r="W683" t="s">
        <v>42</v>
      </c>
      <c r="X683" t="s">
        <v>43</v>
      </c>
      <c r="Y683">
        <v>13</v>
      </c>
      <c r="Z683">
        <v>3</v>
      </c>
      <c r="AA683">
        <v>2</v>
      </c>
      <c r="AB683">
        <v>80</v>
      </c>
      <c r="AC683">
        <v>1</v>
      </c>
      <c r="AD683">
        <v>15</v>
      </c>
      <c r="AE683">
        <v>3</v>
      </c>
      <c r="AF683">
        <v>3</v>
      </c>
      <c r="AG683">
        <v>15</v>
      </c>
      <c r="AH683">
        <v>12</v>
      </c>
      <c r="AI683">
        <v>5</v>
      </c>
      <c r="AJ683">
        <v>11</v>
      </c>
    </row>
    <row r="684" spans="1:36" x14ac:dyDescent="0.3">
      <c r="A684">
        <v>32</v>
      </c>
      <c r="B684">
        <f t="shared" si="10"/>
        <v>0</v>
      </c>
      <c r="C684" t="s">
        <v>43</v>
      </c>
      <c r="D684" t="s">
        <v>55</v>
      </c>
      <c r="E684">
        <v>1184</v>
      </c>
      <c r="F684" t="s">
        <v>45</v>
      </c>
      <c r="G684">
        <v>1</v>
      </c>
      <c r="H684">
        <v>3</v>
      </c>
      <c r="I684" t="s">
        <v>38</v>
      </c>
      <c r="J684">
        <v>1</v>
      </c>
      <c r="K684">
        <v>951</v>
      </c>
      <c r="L684">
        <v>3</v>
      </c>
      <c r="M684" t="s">
        <v>39</v>
      </c>
      <c r="N684">
        <v>70</v>
      </c>
      <c r="O684">
        <v>2</v>
      </c>
      <c r="P684">
        <v>1</v>
      </c>
      <c r="Q684" t="s">
        <v>50</v>
      </c>
      <c r="R684">
        <v>2</v>
      </c>
      <c r="S684" t="s">
        <v>48</v>
      </c>
      <c r="T684">
        <v>2332</v>
      </c>
      <c r="U684">
        <v>3974</v>
      </c>
      <c r="V684">
        <v>6</v>
      </c>
      <c r="W684" t="s">
        <v>42</v>
      </c>
      <c r="X684" t="s">
        <v>43</v>
      </c>
      <c r="Y684">
        <v>20</v>
      </c>
      <c r="Z684">
        <v>4</v>
      </c>
      <c r="AA684">
        <v>3</v>
      </c>
      <c r="AB684">
        <v>80</v>
      </c>
      <c r="AC684">
        <v>0</v>
      </c>
      <c r="AD684">
        <v>5</v>
      </c>
      <c r="AE684">
        <v>3</v>
      </c>
      <c r="AF684">
        <v>3</v>
      </c>
      <c r="AG684">
        <v>3</v>
      </c>
      <c r="AH684">
        <v>0</v>
      </c>
      <c r="AI684">
        <v>0</v>
      </c>
      <c r="AJ684">
        <v>2</v>
      </c>
    </row>
    <row r="685" spans="1:36" x14ac:dyDescent="0.3">
      <c r="A685">
        <v>25</v>
      </c>
      <c r="B685">
        <f t="shared" si="10"/>
        <v>1</v>
      </c>
      <c r="C685" t="s">
        <v>35</v>
      </c>
      <c r="D685" t="s">
        <v>36</v>
      </c>
      <c r="E685">
        <v>867</v>
      </c>
      <c r="F685" t="s">
        <v>37</v>
      </c>
      <c r="G685">
        <v>19</v>
      </c>
      <c r="H685">
        <v>2</v>
      </c>
      <c r="I685" t="s">
        <v>59</v>
      </c>
      <c r="J685">
        <v>1</v>
      </c>
      <c r="K685">
        <v>952</v>
      </c>
      <c r="L685">
        <v>3</v>
      </c>
      <c r="M685" t="s">
        <v>46</v>
      </c>
      <c r="N685">
        <v>36</v>
      </c>
      <c r="O685">
        <v>2</v>
      </c>
      <c r="P685">
        <v>1</v>
      </c>
      <c r="Q685" t="s">
        <v>57</v>
      </c>
      <c r="R685">
        <v>2</v>
      </c>
      <c r="S685" t="s">
        <v>48</v>
      </c>
      <c r="T685">
        <v>2413</v>
      </c>
      <c r="U685">
        <v>18798</v>
      </c>
      <c r="V685">
        <v>1</v>
      </c>
      <c r="W685" t="s">
        <v>42</v>
      </c>
      <c r="X685" t="s">
        <v>35</v>
      </c>
      <c r="Y685">
        <v>18</v>
      </c>
      <c r="Z685">
        <v>3</v>
      </c>
      <c r="AA685">
        <v>3</v>
      </c>
      <c r="AB685">
        <v>80</v>
      </c>
      <c r="AC685">
        <v>3</v>
      </c>
      <c r="AD685">
        <v>1</v>
      </c>
      <c r="AE685">
        <v>2</v>
      </c>
      <c r="AF685">
        <v>3</v>
      </c>
      <c r="AG685">
        <v>1</v>
      </c>
      <c r="AH685">
        <v>0</v>
      </c>
      <c r="AI685">
        <v>0</v>
      </c>
      <c r="AJ685">
        <v>0</v>
      </c>
    </row>
    <row r="686" spans="1:36" x14ac:dyDescent="0.3">
      <c r="A686">
        <v>40</v>
      </c>
      <c r="B686">
        <f t="shared" si="10"/>
        <v>0</v>
      </c>
      <c r="C686" t="s">
        <v>43</v>
      </c>
      <c r="D686" t="s">
        <v>36</v>
      </c>
      <c r="E686">
        <v>658</v>
      </c>
      <c r="F686" t="s">
        <v>37</v>
      </c>
      <c r="G686">
        <v>10</v>
      </c>
      <c r="H686">
        <v>4</v>
      </c>
      <c r="I686" t="s">
        <v>59</v>
      </c>
      <c r="J686">
        <v>1</v>
      </c>
      <c r="K686">
        <v>954</v>
      </c>
      <c r="L686">
        <v>1</v>
      </c>
      <c r="M686" t="s">
        <v>46</v>
      </c>
      <c r="N686">
        <v>67</v>
      </c>
      <c r="O686">
        <v>2</v>
      </c>
      <c r="P686">
        <v>3</v>
      </c>
      <c r="Q686" t="s">
        <v>40</v>
      </c>
      <c r="R686">
        <v>2</v>
      </c>
      <c r="S686" t="s">
        <v>52</v>
      </c>
      <c r="T686">
        <v>9705</v>
      </c>
      <c r="U686">
        <v>20652</v>
      </c>
      <c r="V686">
        <v>2</v>
      </c>
      <c r="W686" t="s">
        <v>42</v>
      </c>
      <c r="X686" t="s">
        <v>43</v>
      </c>
      <c r="Y686">
        <v>12</v>
      </c>
      <c r="Z686">
        <v>3</v>
      </c>
      <c r="AA686">
        <v>2</v>
      </c>
      <c r="AB686">
        <v>80</v>
      </c>
      <c r="AC686">
        <v>1</v>
      </c>
      <c r="AD686">
        <v>11</v>
      </c>
      <c r="AE686">
        <v>2</v>
      </c>
      <c r="AF686">
        <v>2</v>
      </c>
      <c r="AG686">
        <v>1</v>
      </c>
      <c r="AH686">
        <v>0</v>
      </c>
      <c r="AI686">
        <v>0</v>
      </c>
      <c r="AJ686">
        <v>0</v>
      </c>
    </row>
    <row r="687" spans="1:36" x14ac:dyDescent="0.3">
      <c r="A687">
        <v>26</v>
      </c>
      <c r="B687">
        <f t="shared" si="10"/>
        <v>0</v>
      </c>
      <c r="C687" t="s">
        <v>43</v>
      </c>
      <c r="D687" t="s">
        <v>44</v>
      </c>
      <c r="E687">
        <v>1283</v>
      </c>
      <c r="F687" t="s">
        <v>37</v>
      </c>
      <c r="G687">
        <v>1</v>
      </c>
      <c r="H687">
        <v>3</v>
      </c>
      <c r="I687" t="s">
        <v>51</v>
      </c>
      <c r="J687">
        <v>1</v>
      </c>
      <c r="K687">
        <v>956</v>
      </c>
      <c r="L687">
        <v>3</v>
      </c>
      <c r="M687" t="s">
        <v>46</v>
      </c>
      <c r="N687">
        <v>52</v>
      </c>
      <c r="O687">
        <v>2</v>
      </c>
      <c r="P687">
        <v>2</v>
      </c>
      <c r="Q687" t="s">
        <v>40</v>
      </c>
      <c r="R687">
        <v>1</v>
      </c>
      <c r="S687" t="s">
        <v>41</v>
      </c>
      <c r="T687">
        <v>4294</v>
      </c>
      <c r="U687">
        <v>11148</v>
      </c>
      <c r="V687">
        <v>1</v>
      </c>
      <c r="W687" t="s">
        <v>42</v>
      </c>
      <c r="X687" t="s">
        <v>43</v>
      </c>
      <c r="Y687">
        <v>12</v>
      </c>
      <c r="Z687">
        <v>3</v>
      </c>
      <c r="AA687">
        <v>2</v>
      </c>
      <c r="AB687">
        <v>80</v>
      </c>
      <c r="AC687">
        <v>0</v>
      </c>
      <c r="AD687">
        <v>7</v>
      </c>
      <c r="AE687">
        <v>2</v>
      </c>
      <c r="AF687">
        <v>3</v>
      </c>
      <c r="AG687">
        <v>7</v>
      </c>
      <c r="AH687">
        <v>7</v>
      </c>
      <c r="AI687">
        <v>0</v>
      </c>
      <c r="AJ687">
        <v>7</v>
      </c>
    </row>
    <row r="688" spans="1:36" x14ac:dyDescent="0.3">
      <c r="A688">
        <v>41</v>
      </c>
      <c r="B688">
        <f t="shared" si="10"/>
        <v>0</v>
      </c>
      <c r="C688" t="s">
        <v>43</v>
      </c>
      <c r="D688" t="s">
        <v>36</v>
      </c>
      <c r="E688">
        <v>263</v>
      </c>
      <c r="F688" t="s">
        <v>45</v>
      </c>
      <c r="G688">
        <v>6</v>
      </c>
      <c r="H688">
        <v>3</v>
      </c>
      <c r="I688" t="s">
        <v>51</v>
      </c>
      <c r="J688">
        <v>1</v>
      </c>
      <c r="K688">
        <v>957</v>
      </c>
      <c r="L688">
        <v>4</v>
      </c>
      <c r="M688" t="s">
        <v>46</v>
      </c>
      <c r="N688">
        <v>59</v>
      </c>
      <c r="O688">
        <v>3</v>
      </c>
      <c r="P688">
        <v>1</v>
      </c>
      <c r="Q688" t="s">
        <v>50</v>
      </c>
      <c r="R688">
        <v>1</v>
      </c>
      <c r="S688" t="s">
        <v>41</v>
      </c>
      <c r="T688">
        <v>4721</v>
      </c>
      <c r="U688">
        <v>3119</v>
      </c>
      <c r="V688">
        <v>2</v>
      </c>
      <c r="W688" t="s">
        <v>42</v>
      </c>
      <c r="X688" t="s">
        <v>35</v>
      </c>
      <c r="Y688">
        <v>13</v>
      </c>
      <c r="Z688">
        <v>3</v>
      </c>
      <c r="AA688">
        <v>3</v>
      </c>
      <c r="AB688">
        <v>80</v>
      </c>
      <c r="AC688">
        <v>0</v>
      </c>
      <c r="AD688">
        <v>20</v>
      </c>
      <c r="AE688">
        <v>3</v>
      </c>
      <c r="AF688">
        <v>3</v>
      </c>
      <c r="AG688">
        <v>18</v>
      </c>
      <c r="AH688">
        <v>13</v>
      </c>
      <c r="AI688">
        <v>2</v>
      </c>
      <c r="AJ688">
        <v>17</v>
      </c>
    </row>
    <row r="689" spans="1:36" x14ac:dyDescent="0.3">
      <c r="A689">
        <v>36</v>
      </c>
      <c r="B689">
        <f t="shared" si="10"/>
        <v>0</v>
      </c>
      <c r="C689" t="s">
        <v>43</v>
      </c>
      <c r="D689" t="s">
        <v>36</v>
      </c>
      <c r="E689">
        <v>938</v>
      </c>
      <c r="F689" t="s">
        <v>45</v>
      </c>
      <c r="G689">
        <v>2</v>
      </c>
      <c r="H689">
        <v>4</v>
      </c>
      <c r="I689" t="s">
        <v>51</v>
      </c>
      <c r="J689">
        <v>1</v>
      </c>
      <c r="K689">
        <v>958</v>
      </c>
      <c r="L689">
        <v>3</v>
      </c>
      <c r="M689" t="s">
        <v>46</v>
      </c>
      <c r="N689">
        <v>79</v>
      </c>
      <c r="O689">
        <v>3</v>
      </c>
      <c r="P689">
        <v>1</v>
      </c>
      <c r="Q689" t="s">
        <v>50</v>
      </c>
      <c r="R689">
        <v>3</v>
      </c>
      <c r="S689" t="s">
        <v>41</v>
      </c>
      <c r="T689">
        <v>2519</v>
      </c>
      <c r="U689">
        <v>12287</v>
      </c>
      <c r="V689">
        <v>4</v>
      </c>
      <c r="W689" t="s">
        <v>42</v>
      </c>
      <c r="X689" t="s">
        <v>43</v>
      </c>
      <c r="Y689">
        <v>21</v>
      </c>
      <c r="Z689">
        <v>4</v>
      </c>
      <c r="AA689">
        <v>3</v>
      </c>
      <c r="AB689">
        <v>80</v>
      </c>
      <c r="AC689">
        <v>0</v>
      </c>
      <c r="AD689">
        <v>16</v>
      </c>
      <c r="AE689">
        <v>6</v>
      </c>
      <c r="AF689">
        <v>3</v>
      </c>
      <c r="AG689">
        <v>11</v>
      </c>
      <c r="AH689">
        <v>8</v>
      </c>
      <c r="AI689">
        <v>3</v>
      </c>
      <c r="AJ689">
        <v>9</v>
      </c>
    </row>
    <row r="690" spans="1:36" x14ac:dyDescent="0.3">
      <c r="A690">
        <v>19</v>
      </c>
      <c r="B690">
        <f t="shared" si="10"/>
        <v>1</v>
      </c>
      <c r="C690" t="s">
        <v>35</v>
      </c>
      <c r="D690" t="s">
        <v>36</v>
      </c>
      <c r="E690">
        <v>419</v>
      </c>
      <c r="F690" t="s">
        <v>37</v>
      </c>
      <c r="G690">
        <v>21</v>
      </c>
      <c r="H690">
        <v>3</v>
      </c>
      <c r="I690" t="s">
        <v>49</v>
      </c>
      <c r="J690">
        <v>1</v>
      </c>
      <c r="K690">
        <v>959</v>
      </c>
      <c r="L690">
        <v>4</v>
      </c>
      <c r="M690" t="s">
        <v>46</v>
      </c>
      <c r="N690">
        <v>37</v>
      </c>
      <c r="O690">
        <v>2</v>
      </c>
      <c r="P690">
        <v>1</v>
      </c>
      <c r="Q690" t="s">
        <v>57</v>
      </c>
      <c r="R690">
        <v>2</v>
      </c>
      <c r="S690" t="s">
        <v>41</v>
      </c>
      <c r="T690">
        <v>2121</v>
      </c>
      <c r="U690">
        <v>9947</v>
      </c>
      <c r="V690">
        <v>1</v>
      </c>
      <c r="W690" t="s">
        <v>42</v>
      </c>
      <c r="X690" t="s">
        <v>35</v>
      </c>
      <c r="Y690">
        <v>13</v>
      </c>
      <c r="Z690">
        <v>3</v>
      </c>
      <c r="AA690">
        <v>2</v>
      </c>
      <c r="AB690">
        <v>80</v>
      </c>
      <c r="AC690">
        <v>0</v>
      </c>
      <c r="AD690">
        <v>1</v>
      </c>
      <c r="AE690">
        <v>3</v>
      </c>
      <c r="AF690">
        <v>4</v>
      </c>
      <c r="AG690">
        <v>1</v>
      </c>
      <c r="AH690">
        <v>0</v>
      </c>
      <c r="AI690">
        <v>0</v>
      </c>
      <c r="AJ690">
        <v>0</v>
      </c>
    </row>
    <row r="691" spans="1:36" x14ac:dyDescent="0.3">
      <c r="A691">
        <v>20</v>
      </c>
      <c r="B691">
        <f t="shared" si="10"/>
        <v>1</v>
      </c>
      <c r="C691" t="s">
        <v>35</v>
      </c>
      <c r="D691" t="s">
        <v>36</v>
      </c>
      <c r="E691">
        <v>129</v>
      </c>
      <c r="F691" t="s">
        <v>45</v>
      </c>
      <c r="G691">
        <v>4</v>
      </c>
      <c r="H691">
        <v>3</v>
      </c>
      <c r="I691" t="s">
        <v>60</v>
      </c>
      <c r="J691">
        <v>1</v>
      </c>
      <c r="K691">
        <v>960</v>
      </c>
      <c r="L691">
        <v>1</v>
      </c>
      <c r="M691" t="s">
        <v>46</v>
      </c>
      <c r="N691">
        <v>84</v>
      </c>
      <c r="O691">
        <v>3</v>
      </c>
      <c r="P691">
        <v>1</v>
      </c>
      <c r="Q691" t="s">
        <v>50</v>
      </c>
      <c r="R691">
        <v>1</v>
      </c>
      <c r="S691" t="s">
        <v>41</v>
      </c>
      <c r="T691">
        <v>2973</v>
      </c>
      <c r="U691">
        <v>13008</v>
      </c>
      <c r="V691">
        <v>1</v>
      </c>
      <c r="W691" t="s">
        <v>42</v>
      </c>
      <c r="X691" t="s">
        <v>43</v>
      </c>
      <c r="Y691">
        <v>19</v>
      </c>
      <c r="Z691">
        <v>3</v>
      </c>
      <c r="AA691">
        <v>2</v>
      </c>
      <c r="AB691">
        <v>80</v>
      </c>
      <c r="AC691">
        <v>0</v>
      </c>
      <c r="AD691">
        <v>1</v>
      </c>
      <c r="AE691">
        <v>2</v>
      </c>
      <c r="AF691">
        <v>3</v>
      </c>
      <c r="AG691">
        <v>1</v>
      </c>
      <c r="AH691">
        <v>0</v>
      </c>
      <c r="AI691">
        <v>0</v>
      </c>
      <c r="AJ691">
        <v>0</v>
      </c>
    </row>
    <row r="692" spans="1:36" x14ac:dyDescent="0.3">
      <c r="A692">
        <v>31</v>
      </c>
      <c r="B692">
        <f t="shared" si="10"/>
        <v>0</v>
      </c>
      <c r="C692" t="s">
        <v>43</v>
      </c>
      <c r="D692" t="s">
        <v>36</v>
      </c>
      <c r="E692">
        <v>616</v>
      </c>
      <c r="F692" t="s">
        <v>45</v>
      </c>
      <c r="G692">
        <v>12</v>
      </c>
      <c r="H692">
        <v>3</v>
      </c>
      <c r="I692" t="s">
        <v>51</v>
      </c>
      <c r="J692">
        <v>1</v>
      </c>
      <c r="K692">
        <v>961</v>
      </c>
      <c r="L692">
        <v>4</v>
      </c>
      <c r="M692" t="s">
        <v>39</v>
      </c>
      <c r="N692">
        <v>41</v>
      </c>
      <c r="O692">
        <v>3</v>
      </c>
      <c r="P692">
        <v>2</v>
      </c>
      <c r="Q692" t="s">
        <v>54</v>
      </c>
      <c r="R692">
        <v>4</v>
      </c>
      <c r="S692" t="s">
        <v>48</v>
      </c>
      <c r="T692">
        <v>5855</v>
      </c>
      <c r="U692">
        <v>17369</v>
      </c>
      <c r="V692">
        <v>0</v>
      </c>
      <c r="W692" t="s">
        <v>42</v>
      </c>
      <c r="X692" t="s">
        <v>35</v>
      </c>
      <c r="Y692">
        <v>11</v>
      </c>
      <c r="Z692">
        <v>3</v>
      </c>
      <c r="AA692">
        <v>3</v>
      </c>
      <c r="AB692">
        <v>80</v>
      </c>
      <c r="AC692">
        <v>2</v>
      </c>
      <c r="AD692">
        <v>10</v>
      </c>
      <c r="AE692">
        <v>2</v>
      </c>
      <c r="AF692">
        <v>1</v>
      </c>
      <c r="AG692">
        <v>9</v>
      </c>
      <c r="AH692">
        <v>7</v>
      </c>
      <c r="AI692">
        <v>8</v>
      </c>
      <c r="AJ692">
        <v>5</v>
      </c>
    </row>
    <row r="693" spans="1:36" x14ac:dyDescent="0.3">
      <c r="A693">
        <v>40</v>
      </c>
      <c r="B693">
        <f t="shared" si="10"/>
        <v>0</v>
      </c>
      <c r="C693" t="s">
        <v>43</v>
      </c>
      <c r="D693" t="s">
        <v>44</v>
      </c>
      <c r="E693">
        <v>1469</v>
      </c>
      <c r="F693" t="s">
        <v>45</v>
      </c>
      <c r="G693">
        <v>9</v>
      </c>
      <c r="H693">
        <v>4</v>
      </c>
      <c r="I693" t="s">
        <v>51</v>
      </c>
      <c r="J693">
        <v>1</v>
      </c>
      <c r="K693">
        <v>964</v>
      </c>
      <c r="L693">
        <v>4</v>
      </c>
      <c r="M693" t="s">
        <v>46</v>
      </c>
      <c r="N693">
        <v>35</v>
      </c>
      <c r="O693">
        <v>3</v>
      </c>
      <c r="P693">
        <v>1</v>
      </c>
      <c r="Q693" t="s">
        <v>47</v>
      </c>
      <c r="R693">
        <v>2</v>
      </c>
      <c r="S693" t="s">
        <v>52</v>
      </c>
      <c r="T693">
        <v>3617</v>
      </c>
      <c r="U693">
        <v>25063</v>
      </c>
      <c r="V693">
        <v>8</v>
      </c>
      <c r="W693" t="s">
        <v>42</v>
      </c>
      <c r="X693" t="s">
        <v>35</v>
      </c>
      <c r="Y693">
        <v>14</v>
      </c>
      <c r="Z693">
        <v>3</v>
      </c>
      <c r="AA693">
        <v>4</v>
      </c>
      <c r="AB693">
        <v>80</v>
      </c>
      <c r="AC693">
        <v>1</v>
      </c>
      <c r="AD693">
        <v>3</v>
      </c>
      <c r="AE693">
        <v>2</v>
      </c>
      <c r="AF693">
        <v>3</v>
      </c>
      <c r="AG693">
        <v>1</v>
      </c>
      <c r="AH693">
        <v>1</v>
      </c>
      <c r="AI693">
        <v>0</v>
      </c>
      <c r="AJ693">
        <v>0</v>
      </c>
    </row>
    <row r="694" spans="1:36" x14ac:dyDescent="0.3">
      <c r="A694">
        <v>32</v>
      </c>
      <c r="B694">
        <f t="shared" si="10"/>
        <v>0</v>
      </c>
      <c r="C694" t="s">
        <v>43</v>
      </c>
      <c r="D694" t="s">
        <v>36</v>
      </c>
      <c r="E694">
        <v>498</v>
      </c>
      <c r="F694" t="s">
        <v>45</v>
      </c>
      <c r="G694">
        <v>3</v>
      </c>
      <c r="H694">
        <v>4</v>
      </c>
      <c r="I694" t="s">
        <v>51</v>
      </c>
      <c r="J694">
        <v>1</v>
      </c>
      <c r="K694">
        <v>966</v>
      </c>
      <c r="L694">
        <v>3</v>
      </c>
      <c r="M694" t="s">
        <v>39</v>
      </c>
      <c r="N694">
        <v>93</v>
      </c>
      <c r="O694">
        <v>3</v>
      </c>
      <c r="P694">
        <v>2</v>
      </c>
      <c r="Q694" t="s">
        <v>53</v>
      </c>
      <c r="R694">
        <v>1</v>
      </c>
      <c r="S694" t="s">
        <v>48</v>
      </c>
      <c r="T694">
        <v>6725</v>
      </c>
      <c r="U694">
        <v>13554</v>
      </c>
      <c r="V694">
        <v>1</v>
      </c>
      <c r="W694" t="s">
        <v>42</v>
      </c>
      <c r="X694" t="s">
        <v>43</v>
      </c>
      <c r="Y694">
        <v>12</v>
      </c>
      <c r="Z694">
        <v>3</v>
      </c>
      <c r="AA694">
        <v>3</v>
      </c>
      <c r="AB694">
        <v>80</v>
      </c>
      <c r="AC694">
        <v>1</v>
      </c>
      <c r="AD694">
        <v>8</v>
      </c>
      <c r="AE694">
        <v>2</v>
      </c>
      <c r="AF694">
        <v>4</v>
      </c>
      <c r="AG694">
        <v>8</v>
      </c>
      <c r="AH694">
        <v>7</v>
      </c>
      <c r="AI694">
        <v>6</v>
      </c>
      <c r="AJ694">
        <v>3</v>
      </c>
    </row>
    <row r="695" spans="1:36" x14ac:dyDescent="0.3">
      <c r="A695">
        <v>36</v>
      </c>
      <c r="B695">
        <f t="shared" si="10"/>
        <v>1</v>
      </c>
      <c r="C695" t="s">
        <v>35</v>
      </c>
      <c r="D695" t="s">
        <v>36</v>
      </c>
      <c r="E695">
        <v>530</v>
      </c>
      <c r="F695" t="s">
        <v>37</v>
      </c>
      <c r="G695">
        <v>3</v>
      </c>
      <c r="H695">
        <v>1</v>
      </c>
      <c r="I695" t="s">
        <v>38</v>
      </c>
      <c r="J695">
        <v>1</v>
      </c>
      <c r="K695">
        <v>967</v>
      </c>
      <c r="L695">
        <v>3</v>
      </c>
      <c r="M695" t="s">
        <v>46</v>
      </c>
      <c r="N695">
        <v>51</v>
      </c>
      <c r="O695">
        <v>2</v>
      </c>
      <c r="P695">
        <v>3</v>
      </c>
      <c r="Q695" t="s">
        <v>40</v>
      </c>
      <c r="R695">
        <v>4</v>
      </c>
      <c r="S695" t="s">
        <v>48</v>
      </c>
      <c r="T695">
        <v>10325</v>
      </c>
      <c r="U695">
        <v>5518</v>
      </c>
      <c r="V695">
        <v>1</v>
      </c>
      <c r="W695" t="s">
        <v>42</v>
      </c>
      <c r="X695" t="s">
        <v>35</v>
      </c>
      <c r="Y695">
        <v>11</v>
      </c>
      <c r="Z695">
        <v>3</v>
      </c>
      <c r="AA695">
        <v>1</v>
      </c>
      <c r="AB695">
        <v>80</v>
      </c>
      <c r="AC695">
        <v>1</v>
      </c>
      <c r="AD695">
        <v>16</v>
      </c>
      <c r="AE695">
        <v>6</v>
      </c>
      <c r="AF695">
        <v>3</v>
      </c>
      <c r="AG695">
        <v>16</v>
      </c>
      <c r="AH695">
        <v>7</v>
      </c>
      <c r="AI695">
        <v>3</v>
      </c>
      <c r="AJ695">
        <v>7</v>
      </c>
    </row>
    <row r="696" spans="1:36" x14ac:dyDescent="0.3">
      <c r="A696">
        <v>33</v>
      </c>
      <c r="B696">
        <f t="shared" si="10"/>
        <v>0</v>
      </c>
      <c r="C696" t="s">
        <v>43</v>
      </c>
      <c r="D696" t="s">
        <v>36</v>
      </c>
      <c r="E696">
        <v>1069</v>
      </c>
      <c r="F696" t="s">
        <v>45</v>
      </c>
      <c r="G696">
        <v>1</v>
      </c>
      <c r="H696">
        <v>3</v>
      </c>
      <c r="I696" t="s">
        <v>38</v>
      </c>
      <c r="J696">
        <v>1</v>
      </c>
      <c r="K696">
        <v>969</v>
      </c>
      <c r="L696">
        <v>2</v>
      </c>
      <c r="M696" t="s">
        <v>39</v>
      </c>
      <c r="N696">
        <v>42</v>
      </c>
      <c r="O696">
        <v>2</v>
      </c>
      <c r="P696">
        <v>2</v>
      </c>
      <c r="Q696" t="s">
        <v>54</v>
      </c>
      <c r="R696">
        <v>4</v>
      </c>
      <c r="S696" t="s">
        <v>41</v>
      </c>
      <c r="T696">
        <v>6949</v>
      </c>
      <c r="U696">
        <v>12291</v>
      </c>
      <c r="V696">
        <v>0</v>
      </c>
      <c r="W696" t="s">
        <v>42</v>
      </c>
      <c r="X696" t="s">
        <v>43</v>
      </c>
      <c r="Y696">
        <v>14</v>
      </c>
      <c r="Z696">
        <v>3</v>
      </c>
      <c r="AA696">
        <v>1</v>
      </c>
      <c r="AB696">
        <v>80</v>
      </c>
      <c r="AC696">
        <v>0</v>
      </c>
      <c r="AD696">
        <v>6</v>
      </c>
      <c r="AE696">
        <v>3</v>
      </c>
      <c r="AF696">
        <v>3</v>
      </c>
      <c r="AG696">
        <v>5</v>
      </c>
      <c r="AH696">
        <v>0</v>
      </c>
      <c r="AI696">
        <v>1</v>
      </c>
      <c r="AJ696">
        <v>4</v>
      </c>
    </row>
    <row r="697" spans="1:36" x14ac:dyDescent="0.3">
      <c r="A697">
        <v>37</v>
      </c>
      <c r="B697">
        <f t="shared" si="10"/>
        <v>1</v>
      </c>
      <c r="C697" t="s">
        <v>35</v>
      </c>
      <c r="D697" t="s">
        <v>36</v>
      </c>
      <c r="E697">
        <v>625</v>
      </c>
      <c r="F697" t="s">
        <v>37</v>
      </c>
      <c r="G697">
        <v>1</v>
      </c>
      <c r="H697">
        <v>4</v>
      </c>
      <c r="I697" t="s">
        <v>38</v>
      </c>
      <c r="J697">
        <v>1</v>
      </c>
      <c r="K697">
        <v>970</v>
      </c>
      <c r="L697">
        <v>1</v>
      </c>
      <c r="M697" t="s">
        <v>46</v>
      </c>
      <c r="N697">
        <v>46</v>
      </c>
      <c r="O697">
        <v>2</v>
      </c>
      <c r="P697">
        <v>3</v>
      </c>
      <c r="Q697" t="s">
        <v>40</v>
      </c>
      <c r="R697">
        <v>3</v>
      </c>
      <c r="S697" t="s">
        <v>48</v>
      </c>
      <c r="T697">
        <v>10609</v>
      </c>
      <c r="U697">
        <v>14922</v>
      </c>
      <c r="V697">
        <v>5</v>
      </c>
      <c r="W697" t="s">
        <v>42</v>
      </c>
      <c r="X697" t="s">
        <v>43</v>
      </c>
      <c r="Y697">
        <v>11</v>
      </c>
      <c r="Z697">
        <v>3</v>
      </c>
      <c r="AA697">
        <v>3</v>
      </c>
      <c r="AB697">
        <v>80</v>
      </c>
      <c r="AC697">
        <v>0</v>
      </c>
      <c r="AD697">
        <v>17</v>
      </c>
      <c r="AE697">
        <v>2</v>
      </c>
      <c r="AF697">
        <v>1</v>
      </c>
      <c r="AG697">
        <v>14</v>
      </c>
      <c r="AH697">
        <v>1</v>
      </c>
      <c r="AI697">
        <v>11</v>
      </c>
      <c r="AJ697">
        <v>7</v>
      </c>
    </row>
    <row r="698" spans="1:36" x14ac:dyDescent="0.3">
      <c r="A698">
        <v>45</v>
      </c>
      <c r="B698">
        <f t="shared" si="10"/>
        <v>0</v>
      </c>
      <c r="C698" t="s">
        <v>43</v>
      </c>
      <c r="D698" t="s">
        <v>55</v>
      </c>
      <c r="E698">
        <v>805</v>
      </c>
      <c r="F698" t="s">
        <v>45</v>
      </c>
      <c r="G698">
        <v>4</v>
      </c>
      <c r="H698">
        <v>2</v>
      </c>
      <c r="I698" t="s">
        <v>38</v>
      </c>
      <c r="J698">
        <v>1</v>
      </c>
      <c r="K698">
        <v>972</v>
      </c>
      <c r="L698">
        <v>3</v>
      </c>
      <c r="M698" t="s">
        <v>46</v>
      </c>
      <c r="N698">
        <v>57</v>
      </c>
      <c r="O698">
        <v>3</v>
      </c>
      <c r="P698">
        <v>2</v>
      </c>
      <c r="Q698" t="s">
        <v>50</v>
      </c>
      <c r="R698">
        <v>2</v>
      </c>
      <c r="S698" t="s">
        <v>48</v>
      </c>
      <c r="T698">
        <v>4447</v>
      </c>
      <c r="U698">
        <v>23163</v>
      </c>
      <c r="V698">
        <v>1</v>
      </c>
      <c r="W698" t="s">
        <v>42</v>
      </c>
      <c r="X698" t="s">
        <v>43</v>
      </c>
      <c r="Y698">
        <v>12</v>
      </c>
      <c r="Z698">
        <v>3</v>
      </c>
      <c r="AA698">
        <v>2</v>
      </c>
      <c r="AB698">
        <v>80</v>
      </c>
      <c r="AC698">
        <v>0</v>
      </c>
      <c r="AD698">
        <v>9</v>
      </c>
      <c r="AE698">
        <v>5</v>
      </c>
      <c r="AF698">
        <v>2</v>
      </c>
      <c r="AG698">
        <v>9</v>
      </c>
      <c r="AH698">
        <v>7</v>
      </c>
      <c r="AI698">
        <v>0</v>
      </c>
      <c r="AJ698">
        <v>8</v>
      </c>
    </row>
    <row r="699" spans="1:36" x14ac:dyDescent="0.3">
      <c r="A699">
        <v>29</v>
      </c>
      <c r="B699">
        <f t="shared" si="10"/>
        <v>0</v>
      </c>
      <c r="C699" t="s">
        <v>43</v>
      </c>
      <c r="D699" t="s">
        <v>44</v>
      </c>
      <c r="E699">
        <v>1404</v>
      </c>
      <c r="F699" t="s">
        <v>37</v>
      </c>
      <c r="G699">
        <v>20</v>
      </c>
      <c r="H699">
        <v>3</v>
      </c>
      <c r="I699" t="s">
        <v>60</v>
      </c>
      <c r="J699">
        <v>1</v>
      </c>
      <c r="K699">
        <v>974</v>
      </c>
      <c r="L699">
        <v>3</v>
      </c>
      <c r="M699" t="s">
        <v>39</v>
      </c>
      <c r="N699">
        <v>84</v>
      </c>
      <c r="O699">
        <v>3</v>
      </c>
      <c r="P699">
        <v>1</v>
      </c>
      <c r="Q699" t="s">
        <v>57</v>
      </c>
      <c r="R699">
        <v>4</v>
      </c>
      <c r="S699" t="s">
        <v>48</v>
      </c>
      <c r="T699">
        <v>2157</v>
      </c>
      <c r="U699">
        <v>18203</v>
      </c>
      <c r="V699">
        <v>1</v>
      </c>
      <c r="W699" t="s">
        <v>42</v>
      </c>
      <c r="X699" t="s">
        <v>43</v>
      </c>
      <c r="Y699">
        <v>15</v>
      </c>
      <c r="Z699">
        <v>3</v>
      </c>
      <c r="AA699">
        <v>2</v>
      </c>
      <c r="AB699">
        <v>80</v>
      </c>
      <c r="AC699">
        <v>1</v>
      </c>
      <c r="AD699">
        <v>3</v>
      </c>
      <c r="AE699">
        <v>5</v>
      </c>
      <c r="AF699">
        <v>3</v>
      </c>
      <c r="AG699">
        <v>3</v>
      </c>
      <c r="AH699">
        <v>1</v>
      </c>
      <c r="AI699">
        <v>0</v>
      </c>
      <c r="AJ699">
        <v>2</v>
      </c>
    </row>
    <row r="700" spans="1:36" x14ac:dyDescent="0.3">
      <c r="A700">
        <v>35</v>
      </c>
      <c r="B700">
        <f t="shared" si="10"/>
        <v>0</v>
      </c>
      <c r="C700" t="s">
        <v>43</v>
      </c>
      <c r="D700" t="s">
        <v>36</v>
      </c>
      <c r="E700">
        <v>1219</v>
      </c>
      <c r="F700" t="s">
        <v>37</v>
      </c>
      <c r="G700">
        <v>18</v>
      </c>
      <c r="H700">
        <v>3</v>
      </c>
      <c r="I700" t="s">
        <v>51</v>
      </c>
      <c r="J700">
        <v>1</v>
      </c>
      <c r="K700">
        <v>975</v>
      </c>
      <c r="L700">
        <v>3</v>
      </c>
      <c r="M700" t="s">
        <v>39</v>
      </c>
      <c r="N700">
        <v>86</v>
      </c>
      <c r="O700">
        <v>3</v>
      </c>
      <c r="P700">
        <v>2</v>
      </c>
      <c r="Q700" t="s">
        <v>40</v>
      </c>
      <c r="R700">
        <v>3</v>
      </c>
      <c r="S700" t="s">
        <v>48</v>
      </c>
      <c r="T700">
        <v>4601</v>
      </c>
      <c r="U700">
        <v>6179</v>
      </c>
      <c r="V700">
        <v>1</v>
      </c>
      <c r="W700" t="s">
        <v>42</v>
      </c>
      <c r="X700" t="s">
        <v>43</v>
      </c>
      <c r="Y700">
        <v>16</v>
      </c>
      <c r="Z700">
        <v>3</v>
      </c>
      <c r="AA700">
        <v>2</v>
      </c>
      <c r="AB700">
        <v>80</v>
      </c>
      <c r="AC700">
        <v>0</v>
      </c>
      <c r="AD700">
        <v>5</v>
      </c>
      <c r="AE700">
        <v>3</v>
      </c>
      <c r="AF700">
        <v>3</v>
      </c>
      <c r="AG700">
        <v>5</v>
      </c>
      <c r="AH700">
        <v>2</v>
      </c>
      <c r="AI700">
        <v>1</v>
      </c>
      <c r="AJ700">
        <v>0</v>
      </c>
    </row>
    <row r="701" spans="1:36" x14ac:dyDescent="0.3">
      <c r="A701">
        <v>52</v>
      </c>
      <c r="B701">
        <f t="shared" si="10"/>
        <v>0</v>
      </c>
      <c r="C701" t="s">
        <v>43</v>
      </c>
      <c r="D701" t="s">
        <v>36</v>
      </c>
      <c r="E701">
        <v>1053</v>
      </c>
      <c r="F701" t="s">
        <v>45</v>
      </c>
      <c r="G701">
        <v>1</v>
      </c>
      <c r="H701">
        <v>2</v>
      </c>
      <c r="I701" t="s">
        <v>38</v>
      </c>
      <c r="J701">
        <v>1</v>
      </c>
      <c r="K701">
        <v>976</v>
      </c>
      <c r="L701">
        <v>4</v>
      </c>
      <c r="M701" t="s">
        <v>46</v>
      </c>
      <c r="N701">
        <v>70</v>
      </c>
      <c r="O701">
        <v>3</v>
      </c>
      <c r="P701">
        <v>4</v>
      </c>
      <c r="Q701" t="s">
        <v>56</v>
      </c>
      <c r="R701">
        <v>4</v>
      </c>
      <c r="S701" t="s">
        <v>48</v>
      </c>
      <c r="T701">
        <v>17099</v>
      </c>
      <c r="U701">
        <v>13829</v>
      </c>
      <c r="V701">
        <v>2</v>
      </c>
      <c r="W701" t="s">
        <v>42</v>
      </c>
      <c r="X701" t="s">
        <v>43</v>
      </c>
      <c r="Y701">
        <v>15</v>
      </c>
      <c r="Z701">
        <v>3</v>
      </c>
      <c r="AA701">
        <v>2</v>
      </c>
      <c r="AB701">
        <v>80</v>
      </c>
      <c r="AC701">
        <v>1</v>
      </c>
      <c r="AD701">
        <v>26</v>
      </c>
      <c r="AE701">
        <v>2</v>
      </c>
      <c r="AF701">
        <v>2</v>
      </c>
      <c r="AG701">
        <v>9</v>
      </c>
      <c r="AH701">
        <v>8</v>
      </c>
      <c r="AI701">
        <v>7</v>
      </c>
      <c r="AJ701">
        <v>8</v>
      </c>
    </row>
    <row r="702" spans="1:36" x14ac:dyDescent="0.3">
      <c r="A702">
        <v>58</v>
      </c>
      <c r="B702">
        <f t="shared" si="10"/>
        <v>1</v>
      </c>
      <c r="C702" t="s">
        <v>35</v>
      </c>
      <c r="D702" t="s">
        <v>36</v>
      </c>
      <c r="E702">
        <v>289</v>
      </c>
      <c r="F702" t="s">
        <v>45</v>
      </c>
      <c r="G702">
        <v>2</v>
      </c>
      <c r="H702">
        <v>3</v>
      </c>
      <c r="I702" t="s">
        <v>60</v>
      </c>
      <c r="J702">
        <v>1</v>
      </c>
      <c r="K702">
        <v>977</v>
      </c>
      <c r="L702">
        <v>4</v>
      </c>
      <c r="M702" t="s">
        <v>46</v>
      </c>
      <c r="N702">
        <v>51</v>
      </c>
      <c r="O702">
        <v>3</v>
      </c>
      <c r="P702">
        <v>1</v>
      </c>
      <c r="Q702" t="s">
        <v>47</v>
      </c>
      <c r="R702">
        <v>3</v>
      </c>
      <c r="S702" t="s">
        <v>41</v>
      </c>
      <c r="T702">
        <v>2479</v>
      </c>
      <c r="U702">
        <v>26227</v>
      </c>
      <c r="V702">
        <v>4</v>
      </c>
      <c r="W702" t="s">
        <v>42</v>
      </c>
      <c r="X702" t="s">
        <v>43</v>
      </c>
      <c r="Y702">
        <v>24</v>
      </c>
      <c r="Z702">
        <v>4</v>
      </c>
      <c r="AA702">
        <v>1</v>
      </c>
      <c r="AB702">
        <v>80</v>
      </c>
      <c r="AC702">
        <v>0</v>
      </c>
      <c r="AD702">
        <v>7</v>
      </c>
      <c r="AE702">
        <v>4</v>
      </c>
      <c r="AF702">
        <v>3</v>
      </c>
      <c r="AG702">
        <v>1</v>
      </c>
      <c r="AH702">
        <v>0</v>
      </c>
      <c r="AI702">
        <v>0</v>
      </c>
      <c r="AJ702">
        <v>0</v>
      </c>
    </row>
    <row r="703" spans="1:36" x14ac:dyDescent="0.3">
      <c r="A703">
        <v>53</v>
      </c>
      <c r="B703">
        <f t="shared" si="10"/>
        <v>0</v>
      </c>
      <c r="C703" t="s">
        <v>43</v>
      </c>
      <c r="D703" t="s">
        <v>36</v>
      </c>
      <c r="E703">
        <v>1376</v>
      </c>
      <c r="F703" t="s">
        <v>37</v>
      </c>
      <c r="G703">
        <v>2</v>
      </c>
      <c r="H703">
        <v>2</v>
      </c>
      <c r="I703" t="s">
        <v>51</v>
      </c>
      <c r="J703">
        <v>1</v>
      </c>
      <c r="K703">
        <v>981</v>
      </c>
      <c r="L703">
        <v>3</v>
      </c>
      <c r="M703" t="s">
        <v>46</v>
      </c>
      <c r="N703">
        <v>45</v>
      </c>
      <c r="O703">
        <v>3</v>
      </c>
      <c r="P703">
        <v>4</v>
      </c>
      <c r="Q703" t="s">
        <v>56</v>
      </c>
      <c r="R703">
        <v>3</v>
      </c>
      <c r="S703" t="s">
        <v>52</v>
      </c>
      <c r="T703">
        <v>14852</v>
      </c>
      <c r="U703">
        <v>13938</v>
      </c>
      <c r="V703">
        <v>6</v>
      </c>
      <c r="W703" t="s">
        <v>42</v>
      </c>
      <c r="X703" t="s">
        <v>43</v>
      </c>
      <c r="Y703">
        <v>13</v>
      </c>
      <c r="Z703">
        <v>3</v>
      </c>
      <c r="AA703">
        <v>3</v>
      </c>
      <c r="AB703">
        <v>80</v>
      </c>
      <c r="AC703">
        <v>1</v>
      </c>
      <c r="AD703">
        <v>22</v>
      </c>
      <c r="AE703">
        <v>3</v>
      </c>
      <c r="AF703">
        <v>4</v>
      </c>
      <c r="AG703">
        <v>17</v>
      </c>
      <c r="AH703">
        <v>13</v>
      </c>
      <c r="AI703">
        <v>15</v>
      </c>
      <c r="AJ703">
        <v>2</v>
      </c>
    </row>
    <row r="704" spans="1:36" x14ac:dyDescent="0.3">
      <c r="A704">
        <v>30</v>
      </c>
      <c r="B704">
        <f t="shared" si="10"/>
        <v>0</v>
      </c>
      <c r="C704" t="s">
        <v>43</v>
      </c>
      <c r="D704" t="s">
        <v>36</v>
      </c>
      <c r="E704">
        <v>231</v>
      </c>
      <c r="F704" t="s">
        <v>37</v>
      </c>
      <c r="G704">
        <v>8</v>
      </c>
      <c r="H704">
        <v>2</v>
      </c>
      <c r="I704" t="s">
        <v>49</v>
      </c>
      <c r="J704">
        <v>1</v>
      </c>
      <c r="K704">
        <v>982</v>
      </c>
      <c r="L704">
        <v>3</v>
      </c>
      <c r="M704" t="s">
        <v>46</v>
      </c>
      <c r="N704">
        <v>62</v>
      </c>
      <c r="O704">
        <v>3</v>
      </c>
      <c r="P704">
        <v>3</v>
      </c>
      <c r="Q704" t="s">
        <v>40</v>
      </c>
      <c r="R704">
        <v>3</v>
      </c>
      <c r="S704" t="s">
        <v>52</v>
      </c>
      <c r="T704">
        <v>7264</v>
      </c>
      <c r="U704">
        <v>9977</v>
      </c>
      <c r="V704">
        <v>5</v>
      </c>
      <c r="W704" t="s">
        <v>42</v>
      </c>
      <c r="X704" t="s">
        <v>43</v>
      </c>
      <c r="Y704">
        <v>11</v>
      </c>
      <c r="Z704">
        <v>3</v>
      </c>
      <c r="AA704">
        <v>1</v>
      </c>
      <c r="AB704">
        <v>80</v>
      </c>
      <c r="AC704">
        <v>1</v>
      </c>
      <c r="AD704">
        <v>10</v>
      </c>
      <c r="AE704">
        <v>2</v>
      </c>
      <c r="AF704">
        <v>4</v>
      </c>
      <c r="AG704">
        <v>8</v>
      </c>
      <c r="AH704">
        <v>4</v>
      </c>
      <c r="AI704">
        <v>7</v>
      </c>
      <c r="AJ704">
        <v>7</v>
      </c>
    </row>
    <row r="705" spans="1:36" x14ac:dyDescent="0.3">
      <c r="A705">
        <v>38</v>
      </c>
      <c r="B705">
        <f t="shared" si="10"/>
        <v>0</v>
      </c>
      <c r="C705" t="s">
        <v>43</v>
      </c>
      <c r="D705" t="s">
        <v>55</v>
      </c>
      <c r="E705">
        <v>152</v>
      </c>
      <c r="F705" t="s">
        <v>37</v>
      </c>
      <c r="G705">
        <v>10</v>
      </c>
      <c r="H705">
        <v>3</v>
      </c>
      <c r="I705" t="s">
        <v>60</v>
      </c>
      <c r="J705">
        <v>1</v>
      </c>
      <c r="K705">
        <v>983</v>
      </c>
      <c r="L705">
        <v>3</v>
      </c>
      <c r="M705" t="s">
        <v>39</v>
      </c>
      <c r="N705">
        <v>85</v>
      </c>
      <c r="O705">
        <v>3</v>
      </c>
      <c r="P705">
        <v>2</v>
      </c>
      <c r="Q705" t="s">
        <v>40</v>
      </c>
      <c r="R705">
        <v>4</v>
      </c>
      <c r="S705" t="s">
        <v>41</v>
      </c>
      <c r="T705">
        <v>5666</v>
      </c>
      <c r="U705">
        <v>19899</v>
      </c>
      <c r="V705">
        <v>1</v>
      </c>
      <c r="W705" t="s">
        <v>42</v>
      </c>
      <c r="X705" t="s">
        <v>35</v>
      </c>
      <c r="Y705">
        <v>13</v>
      </c>
      <c r="Z705">
        <v>3</v>
      </c>
      <c r="AA705">
        <v>2</v>
      </c>
      <c r="AB705">
        <v>80</v>
      </c>
      <c r="AC705">
        <v>0</v>
      </c>
      <c r="AD705">
        <v>6</v>
      </c>
      <c r="AE705">
        <v>1</v>
      </c>
      <c r="AF705">
        <v>3</v>
      </c>
      <c r="AG705">
        <v>5</v>
      </c>
      <c r="AH705">
        <v>3</v>
      </c>
      <c r="AI705">
        <v>1</v>
      </c>
      <c r="AJ705">
        <v>3</v>
      </c>
    </row>
    <row r="706" spans="1:36" x14ac:dyDescent="0.3">
      <c r="A706">
        <v>35</v>
      </c>
      <c r="B706">
        <f t="shared" si="10"/>
        <v>0</v>
      </c>
      <c r="C706" t="s">
        <v>43</v>
      </c>
      <c r="D706" t="s">
        <v>36</v>
      </c>
      <c r="E706">
        <v>882</v>
      </c>
      <c r="F706" t="s">
        <v>37</v>
      </c>
      <c r="G706">
        <v>3</v>
      </c>
      <c r="H706">
        <v>4</v>
      </c>
      <c r="I706" t="s">
        <v>38</v>
      </c>
      <c r="J706">
        <v>1</v>
      </c>
      <c r="K706">
        <v>984</v>
      </c>
      <c r="L706">
        <v>4</v>
      </c>
      <c r="M706" t="s">
        <v>46</v>
      </c>
      <c r="N706">
        <v>92</v>
      </c>
      <c r="O706">
        <v>3</v>
      </c>
      <c r="P706">
        <v>3</v>
      </c>
      <c r="Q706" t="s">
        <v>40</v>
      </c>
      <c r="R706">
        <v>4</v>
      </c>
      <c r="S706" t="s">
        <v>52</v>
      </c>
      <c r="T706">
        <v>7823</v>
      </c>
      <c r="U706">
        <v>6812</v>
      </c>
      <c r="V706">
        <v>6</v>
      </c>
      <c r="W706" t="s">
        <v>42</v>
      </c>
      <c r="X706" t="s">
        <v>43</v>
      </c>
      <c r="Y706">
        <v>13</v>
      </c>
      <c r="Z706">
        <v>3</v>
      </c>
      <c r="AA706">
        <v>2</v>
      </c>
      <c r="AB706">
        <v>80</v>
      </c>
      <c r="AC706">
        <v>1</v>
      </c>
      <c r="AD706">
        <v>12</v>
      </c>
      <c r="AE706">
        <v>2</v>
      </c>
      <c r="AF706">
        <v>3</v>
      </c>
      <c r="AG706">
        <v>10</v>
      </c>
      <c r="AH706">
        <v>9</v>
      </c>
      <c r="AI706">
        <v>0</v>
      </c>
      <c r="AJ706">
        <v>8</v>
      </c>
    </row>
    <row r="707" spans="1:36" x14ac:dyDescent="0.3">
      <c r="A707">
        <v>39</v>
      </c>
      <c r="B707">
        <f t="shared" ref="B707:B770" si="11">IF(C707="Yes",1,0)</f>
        <v>0</v>
      </c>
      <c r="C707" t="s">
        <v>43</v>
      </c>
      <c r="D707" t="s">
        <v>36</v>
      </c>
      <c r="E707">
        <v>903</v>
      </c>
      <c r="F707" t="s">
        <v>37</v>
      </c>
      <c r="G707">
        <v>2</v>
      </c>
      <c r="H707">
        <v>5</v>
      </c>
      <c r="I707" t="s">
        <v>38</v>
      </c>
      <c r="J707">
        <v>1</v>
      </c>
      <c r="K707">
        <v>985</v>
      </c>
      <c r="L707">
        <v>1</v>
      </c>
      <c r="M707" t="s">
        <v>46</v>
      </c>
      <c r="N707">
        <v>41</v>
      </c>
      <c r="O707">
        <v>4</v>
      </c>
      <c r="P707">
        <v>3</v>
      </c>
      <c r="Q707" t="s">
        <v>40</v>
      </c>
      <c r="R707">
        <v>3</v>
      </c>
      <c r="S707" t="s">
        <v>41</v>
      </c>
      <c r="T707">
        <v>7880</v>
      </c>
      <c r="U707">
        <v>2560</v>
      </c>
      <c r="V707">
        <v>0</v>
      </c>
      <c r="W707" t="s">
        <v>42</v>
      </c>
      <c r="X707" t="s">
        <v>43</v>
      </c>
      <c r="Y707">
        <v>18</v>
      </c>
      <c r="Z707">
        <v>3</v>
      </c>
      <c r="AA707">
        <v>4</v>
      </c>
      <c r="AB707">
        <v>80</v>
      </c>
      <c r="AC707">
        <v>0</v>
      </c>
      <c r="AD707">
        <v>9</v>
      </c>
      <c r="AE707">
        <v>3</v>
      </c>
      <c r="AF707">
        <v>3</v>
      </c>
      <c r="AG707">
        <v>8</v>
      </c>
      <c r="AH707">
        <v>7</v>
      </c>
      <c r="AI707">
        <v>0</v>
      </c>
      <c r="AJ707">
        <v>7</v>
      </c>
    </row>
    <row r="708" spans="1:36" x14ac:dyDescent="0.3">
      <c r="A708">
        <v>40</v>
      </c>
      <c r="B708">
        <f t="shared" si="11"/>
        <v>1</v>
      </c>
      <c r="C708" t="s">
        <v>35</v>
      </c>
      <c r="D708" t="s">
        <v>55</v>
      </c>
      <c r="E708">
        <v>1479</v>
      </c>
      <c r="F708" t="s">
        <v>37</v>
      </c>
      <c r="G708">
        <v>24</v>
      </c>
      <c r="H708">
        <v>3</v>
      </c>
      <c r="I708" t="s">
        <v>38</v>
      </c>
      <c r="J708">
        <v>1</v>
      </c>
      <c r="K708">
        <v>986</v>
      </c>
      <c r="L708">
        <v>2</v>
      </c>
      <c r="M708" t="s">
        <v>39</v>
      </c>
      <c r="N708">
        <v>100</v>
      </c>
      <c r="O708">
        <v>4</v>
      </c>
      <c r="P708">
        <v>4</v>
      </c>
      <c r="Q708" t="s">
        <v>40</v>
      </c>
      <c r="R708">
        <v>2</v>
      </c>
      <c r="S708" t="s">
        <v>41</v>
      </c>
      <c r="T708">
        <v>13194</v>
      </c>
      <c r="U708">
        <v>17071</v>
      </c>
      <c r="V708">
        <v>4</v>
      </c>
      <c r="W708" t="s">
        <v>42</v>
      </c>
      <c r="X708" t="s">
        <v>35</v>
      </c>
      <c r="Y708">
        <v>16</v>
      </c>
      <c r="Z708">
        <v>3</v>
      </c>
      <c r="AA708">
        <v>4</v>
      </c>
      <c r="AB708">
        <v>80</v>
      </c>
      <c r="AC708">
        <v>0</v>
      </c>
      <c r="AD708">
        <v>22</v>
      </c>
      <c r="AE708">
        <v>2</v>
      </c>
      <c r="AF708">
        <v>2</v>
      </c>
      <c r="AG708">
        <v>1</v>
      </c>
      <c r="AH708">
        <v>0</v>
      </c>
      <c r="AI708">
        <v>0</v>
      </c>
      <c r="AJ708">
        <v>0</v>
      </c>
    </row>
    <row r="709" spans="1:36" x14ac:dyDescent="0.3">
      <c r="A709">
        <v>47</v>
      </c>
      <c r="B709">
        <f t="shared" si="11"/>
        <v>0</v>
      </c>
      <c r="C709" t="s">
        <v>43</v>
      </c>
      <c r="D709" t="s">
        <v>44</v>
      </c>
      <c r="E709">
        <v>1379</v>
      </c>
      <c r="F709" t="s">
        <v>45</v>
      </c>
      <c r="G709">
        <v>16</v>
      </c>
      <c r="H709">
        <v>4</v>
      </c>
      <c r="I709" t="s">
        <v>51</v>
      </c>
      <c r="J709">
        <v>1</v>
      </c>
      <c r="K709">
        <v>987</v>
      </c>
      <c r="L709">
        <v>3</v>
      </c>
      <c r="M709" t="s">
        <v>46</v>
      </c>
      <c r="N709">
        <v>64</v>
      </c>
      <c r="O709">
        <v>4</v>
      </c>
      <c r="P709">
        <v>2</v>
      </c>
      <c r="Q709" t="s">
        <v>53</v>
      </c>
      <c r="R709">
        <v>3</v>
      </c>
      <c r="S709" t="s">
        <v>52</v>
      </c>
      <c r="T709">
        <v>5067</v>
      </c>
      <c r="U709">
        <v>6759</v>
      </c>
      <c r="V709">
        <v>1</v>
      </c>
      <c r="W709" t="s">
        <v>42</v>
      </c>
      <c r="X709" t="s">
        <v>35</v>
      </c>
      <c r="Y709">
        <v>19</v>
      </c>
      <c r="Z709">
        <v>3</v>
      </c>
      <c r="AA709">
        <v>3</v>
      </c>
      <c r="AB709">
        <v>80</v>
      </c>
      <c r="AC709">
        <v>0</v>
      </c>
      <c r="AD709">
        <v>20</v>
      </c>
      <c r="AE709">
        <v>3</v>
      </c>
      <c r="AF709">
        <v>4</v>
      </c>
      <c r="AG709">
        <v>19</v>
      </c>
      <c r="AH709">
        <v>10</v>
      </c>
      <c r="AI709">
        <v>2</v>
      </c>
      <c r="AJ709">
        <v>7</v>
      </c>
    </row>
    <row r="710" spans="1:36" x14ac:dyDescent="0.3">
      <c r="A710">
        <v>36</v>
      </c>
      <c r="B710">
        <f t="shared" si="11"/>
        <v>0</v>
      </c>
      <c r="C710" t="s">
        <v>43</v>
      </c>
      <c r="D710" t="s">
        <v>55</v>
      </c>
      <c r="E710">
        <v>1229</v>
      </c>
      <c r="F710" t="s">
        <v>37</v>
      </c>
      <c r="G710">
        <v>8</v>
      </c>
      <c r="H710">
        <v>4</v>
      </c>
      <c r="I710" t="s">
        <v>60</v>
      </c>
      <c r="J710">
        <v>1</v>
      </c>
      <c r="K710">
        <v>990</v>
      </c>
      <c r="L710">
        <v>1</v>
      </c>
      <c r="M710" t="s">
        <v>46</v>
      </c>
      <c r="N710">
        <v>84</v>
      </c>
      <c r="O710">
        <v>3</v>
      </c>
      <c r="P710">
        <v>2</v>
      </c>
      <c r="Q710" t="s">
        <v>40</v>
      </c>
      <c r="R710">
        <v>4</v>
      </c>
      <c r="S710" t="s">
        <v>52</v>
      </c>
      <c r="T710">
        <v>5079</v>
      </c>
      <c r="U710">
        <v>25952</v>
      </c>
      <c r="V710">
        <v>4</v>
      </c>
      <c r="W710" t="s">
        <v>42</v>
      </c>
      <c r="X710" t="s">
        <v>43</v>
      </c>
      <c r="Y710">
        <v>13</v>
      </c>
      <c r="Z710">
        <v>3</v>
      </c>
      <c r="AA710">
        <v>4</v>
      </c>
      <c r="AB710">
        <v>80</v>
      </c>
      <c r="AC710">
        <v>2</v>
      </c>
      <c r="AD710">
        <v>12</v>
      </c>
      <c r="AE710">
        <v>3</v>
      </c>
      <c r="AF710">
        <v>3</v>
      </c>
      <c r="AG710">
        <v>7</v>
      </c>
      <c r="AH710">
        <v>7</v>
      </c>
      <c r="AI710">
        <v>0</v>
      </c>
      <c r="AJ710">
        <v>7</v>
      </c>
    </row>
    <row r="711" spans="1:36" x14ac:dyDescent="0.3">
      <c r="A711">
        <v>31</v>
      </c>
      <c r="B711">
        <f t="shared" si="11"/>
        <v>1</v>
      </c>
      <c r="C711" t="s">
        <v>35</v>
      </c>
      <c r="D711" t="s">
        <v>55</v>
      </c>
      <c r="E711">
        <v>335</v>
      </c>
      <c r="F711" t="s">
        <v>45</v>
      </c>
      <c r="G711">
        <v>9</v>
      </c>
      <c r="H711">
        <v>2</v>
      </c>
      <c r="I711" t="s">
        <v>51</v>
      </c>
      <c r="J711">
        <v>1</v>
      </c>
      <c r="K711">
        <v>991</v>
      </c>
      <c r="L711">
        <v>3</v>
      </c>
      <c r="M711" t="s">
        <v>46</v>
      </c>
      <c r="N711">
        <v>46</v>
      </c>
      <c r="O711">
        <v>2</v>
      </c>
      <c r="P711">
        <v>1</v>
      </c>
      <c r="Q711" t="s">
        <v>47</v>
      </c>
      <c r="R711">
        <v>1</v>
      </c>
      <c r="S711" t="s">
        <v>41</v>
      </c>
      <c r="T711">
        <v>2321</v>
      </c>
      <c r="U711">
        <v>10322</v>
      </c>
      <c r="V711">
        <v>0</v>
      </c>
      <c r="W711" t="s">
        <v>42</v>
      </c>
      <c r="X711" t="s">
        <v>35</v>
      </c>
      <c r="Y711">
        <v>22</v>
      </c>
      <c r="Z711">
        <v>4</v>
      </c>
      <c r="AA711">
        <v>1</v>
      </c>
      <c r="AB711">
        <v>80</v>
      </c>
      <c r="AC711">
        <v>0</v>
      </c>
      <c r="AD711">
        <v>4</v>
      </c>
      <c r="AE711">
        <v>0</v>
      </c>
      <c r="AF711">
        <v>3</v>
      </c>
      <c r="AG711">
        <v>3</v>
      </c>
      <c r="AH711">
        <v>2</v>
      </c>
      <c r="AI711">
        <v>1</v>
      </c>
      <c r="AJ711">
        <v>2</v>
      </c>
    </row>
    <row r="712" spans="1:36" x14ac:dyDescent="0.3">
      <c r="A712">
        <v>33</v>
      </c>
      <c r="B712">
        <f t="shared" si="11"/>
        <v>0</v>
      </c>
      <c r="C712" t="s">
        <v>43</v>
      </c>
      <c r="D712" t="s">
        <v>55</v>
      </c>
      <c r="E712">
        <v>722</v>
      </c>
      <c r="F712" t="s">
        <v>37</v>
      </c>
      <c r="G712">
        <v>17</v>
      </c>
      <c r="H712">
        <v>3</v>
      </c>
      <c r="I712" t="s">
        <v>38</v>
      </c>
      <c r="J712">
        <v>1</v>
      </c>
      <c r="K712">
        <v>992</v>
      </c>
      <c r="L712">
        <v>4</v>
      </c>
      <c r="M712" t="s">
        <v>46</v>
      </c>
      <c r="N712">
        <v>38</v>
      </c>
      <c r="O712">
        <v>3</v>
      </c>
      <c r="P712">
        <v>4</v>
      </c>
      <c r="Q712" t="s">
        <v>56</v>
      </c>
      <c r="R712">
        <v>3</v>
      </c>
      <c r="S712" t="s">
        <v>41</v>
      </c>
      <c r="T712">
        <v>17444</v>
      </c>
      <c r="U712">
        <v>20489</v>
      </c>
      <c r="V712">
        <v>1</v>
      </c>
      <c r="W712" t="s">
        <v>42</v>
      </c>
      <c r="X712" t="s">
        <v>43</v>
      </c>
      <c r="Y712">
        <v>11</v>
      </c>
      <c r="Z712">
        <v>3</v>
      </c>
      <c r="AA712">
        <v>4</v>
      </c>
      <c r="AB712">
        <v>80</v>
      </c>
      <c r="AC712">
        <v>0</v>
      </c>
      <c r="AD712">
        <v>10</v>
      </c>
      <c r="AE712">
        <v>2</v>
      </c>
      <c r="AF712">
        <v>3</v>
      </c>
      <c r="AG712">
        <v>10</v>
      </c>
      <c r="AH712">
        <v>8</v>
      </c>
      <c r="AI712">
        <v>6</v>
      </c>
      <c r="AJ712">
        <v>0</v>
      </c>
    </row>
    <row r="713" spans="1:36" x14ac:dyDescent="0.3">
      <c r="A713">
        <v>29</v>
      </c>
      <c r="B713">
        <f t="shared" si="11"/>
        <v>1</v>
      </c>
      <c r="C713" t="s">
        <v>35</v>
      </c>
      <c r="D713" t="s">
        <v>36</v>
      </c>
      <c r="E713">
        <v>906</v>
      </c>
      <c r="F713" t="s">
        <v>45</v>
      </c>
      <c r="G713">
        <v>10</v>
      </c>
      <c r="H713">
        <v>3</v>
      </c>
      <c r="I713" t="s">
        <v>38</v>
      </c>
      <c r="J713">
        <v>1</v>
      </c>
      <c r="K713">
        <v>994</v>
      </c>
      <c r="L713">
        <v>4</v>
      </c>
      <c r="M713" t="s">
        <v>39</v>
      </c>
      <c r="N713">
        <v>92</v>
      </c>
      <c r="O713">
        <v>2</v>
      </c>
      <c r="P713">
        <v>1</v>
      </c>
      <c r="Q713" t="s">
        <v>47</v>
      </c>
      <c r="R713">
        <v>1</v>
      </c>
      <c r="S713" t="s">
        <v>41</v>
      </c>
      <c r="T713">
        <v>2404</v>
      </c>
      <c r="U713">
        <v>11479</v>
      </c>
      <c r="V713">
        <v>6</v>
      </c>
      <c r="W713" t="s">
        <v>42</v>
      </c>
      <c r="X713" t="s">
        <v>35</v>
      </c>
      <c r="Y713">
        <v>20</v>
      </c>
      <c r="Z713">
        <v>4</v>
      </c>
      <c r="AA713">
        <v>3</v>
      </c>
      <c r="AB713">
        <v>80</v>
      </c>
      <c r="AC713">
        <v>0</v>
      </c>
      <c r="AD713">
        <v>3</v>
      </c>
      <c r="AE713">
        <v>5</v>
      </c>
      <c r="AF713">
        <v>3</v>
      </c>
      <c r="AG713">
        <v>0</v>
      </c>
      <c r="AH713">
        <v>0</v>
      </c>
      <c r="AI713">
        <v>0</v>
      </c>
      <c r="AJ713">
        <v>0</v>
      </c>
    </row>
    <row r="714" spans="1:36" x14ac:dyDescent="0.3">
      <c r="A714">
        <v>33</v>
      </c>
      <c r="B714">
        <f t="shared" si="11"/>
        <v>0</v>
      </c>
      <c r="C714" t="s">
        <v>43</v>
      </c>
      <c r="D714" t="s">
        <v>36</v>
      </c>
      <c r="E714">
        <v>461</v>
      </c>
      <c r="F714" t="s">
        <v>45</v>
      </c>
      <c r="G714">
        <v>13</v>
      </c>
      <c r="H714">
        <v>1</v>
      </c>
      <c r="I714" t="s">
        <v>38</v>
      </c>
      <c r="J714">
        <v>1</v>
      </c>
      <c r="K714">
        <v>995</v>
      </c>
      <c r="L714">
        <v>2</v>
      </c>
      <c r="M714" t="s">
        <v>39</v>
      </c>
      <c r="N714">
        <v>53</v>
      </c>
      <c r="O714">
        <v>3</v>
      </c>
      <c r="P714">
        <v>1</v>
      </c>
      <c r="Q714" t="s">
        <v>47</v>
      </c>
      <c r="R714">
        <v>4</v>
      </c>
      <c r="S714" t="s">
        <v>41</v>
      </c>
      <c r="T714">
        <v>3452</v>
      </c>
      <c r="U714">
        <v>17241</v>
      </c>
      <c r="V714">
        <v>3</v>
      </c>
      <c r="W714" t="s">
        <v>42</v>
      </c>
      <c r="X714" t="s">
        <v>43</v>
      </c>
      <c r="Y714">
        <v>18</v>
      </c>
      <c r="Z714">
        <v>3</v>
      </c>
      <c r="AA714">
        <v>1</v>
      </c>
      <c r="AB714">
        <v>80</v>
      </c>
      <c r="AC714">
        <v>0</v>
      </c>
      <c r="AD714">
        <v>5</v>
      </c>
      <c r="AE714">
        <v>4</v>
      </c>
      <c r="AF714">
        <v>3</v>
      </c>
      <c r="AG714">
        <v>3</v>
      </c>
      <c r="AH714">
        <v>2</v>
      </c>
      <c r="AI714">
        <v>0</v>
      </c>
      <c r="AJ714">
        <v>2</v>
      </c>
    </row>
    <row r="715" spans="1:36" x14ac:dyDescent="0.3">
      <c r="A715">
        <v>45</v>
      </c>
      <c r="B715">
        <f t="shared" si="11"/>
        <v>0</v>
      </c>
      <c r="C715" t="s">
        <v>43</v>
      </c>
      <c r="D715" t="s">
        <v>36</v>
      </c>
      <c r="E715">
        <v>974</v>
      </c>
      <c r="F715" t="s">
        <v>45</v>
      </c>
      <c r="G715">
        <v>1</v>
      </c>
      <c r="H715">
        <v>4</v>
      </c>
      <c r="I715" t="s">
        <v>51</v>
      </c>
      <c r="J715">
        <v>1</v>
      </c>
      <c r="K715">
        <v>996</v>
      </c>
      <c r="L715">
        <v>4</v>
      </c>
      <c r="M715" t="s">
        <v>39</v>
      </c>
      <c r="N715">
        <v>91</v>
      </c>
      <c r="O715">
        <v>3</v>
      </c>
      <c r="P715">
        <v>1</v>
      </c>
      <c r="Q715" t="s">
        <v>50</v>
      </c>
      <c r="R715">
        <v>4</v>
      </c>
      <c r="S715" t="s">
        <v>52</v>
      </c>
      <c r="T715">
        <v>2270</v>
      </c>
      <c r="U715">
        <v>11005</v>
      </c>
      <c r="V715">
        <v>3</v>
      </c>
      <c r="W715" t="s">
        <v>42</v>
      </c>
      <c r="X715" t="s">
        <v>43</v>
      </c>
      <c r="Y715">
        <v>14</v>
      </c>
      <c r="Z715">
        <v>3</v>
      </c>
      <c r="AA715">
        <v>4</v>
      </c>
      <c r="AB715">
        <v>80</v>
      </c>
      <c r="AC715">
        <v>2</v>
      </c>
      <c r="AD715">
        <v>8</v>
      </c>
      <c r="AE715">
        <v>2</v>
      </c>
      <c r="AF715">
        <v>3</v>
      </c>
      <c r="AG715">
        <v>5</v>
      </c>
      <c r="AH715">
        <v>3</v>
      </c>
      <c r="AI715">
        <v>0</v>
      </c>
      <c r="AJ715">
        <v>2</v>
      </c>
    </row>
    <row r="716" spans="1:36" x14ac:dyDescent="0.3">
      <c r="A716">
        <v>50</v>
      </c>
      <c r="B716">
        <f t="shared" si="11"/>
        <v>0</v>
      </c>
      <c r="C716" t="s">
        <v>43</v>
      </c>
      <c r="D716" t="s">
        <v>36</v>
      </c>
      <c r="E716">
        <v>1126</v>
      </c>
      <c r="F716" t="s">
        <v>45</v>
      </c>
      <c r="G716">
        <v>1</v>
      </c>
      <c r="H716">
        <v>2</v>
      </c>
      <c r="I716" t="s">
        <v>51</v>
      </c>
      <c r="J716">
        <v>1</v>
      </c>
      <c r="K716">
        <v>997</v>
      </c>
      <c r="L716">
        <v>4</v>
      </c>
      <c r="M716" t="s">
        <v>46</v>
      </c>
      <c r="N716">
        <v>66</v>
      </c>
      <c r="O716">
        <v>3</v>
      </c>
      <c r="P716">
        <v>4</v>
      </c>
      <c r="Q716" t="s">
        <v>58</v>
      </c>
      <c r="R716">
        <v>4</v>
      </c>
      <c r="S716" t="s">
        <v>52</v>
      </c>
      <c r="T716">
        <v>17399</v>
      </c>
      <c r="U716">
        <v>6615</v>
      </c>
      <c r="V716">
        <v>9</v>
      </c>
      <c r="W716" t="s">
        <v>42</v>
      </c>
      <c r="X716" t="s">
        <v>43</v>
      </c>
      <c r="Y716">
        <v>22</v>
      </c>
      <c r="Z716">
        <v>4</v>
      </c>
      <c r="AA716">
        <v>3</v>
      </c>
      <c r="AB716">
        <v>80</v>
      </c>
      <c r="AC716">
        <v>1</v>
      </c>
      <c r="AD716">
        <v>32</v>
      </c>
      <c r="AE716">
        <v>1</v>
      </c>
      <c r="AF716">
        <v>2</v>
      </c>
      <c r="AG716">
        <v>5</v>
      </c>
      <c r="AH716">
        <v>4</v>
      </c>
      <c r="AI716">
        <v>1</v>
      </c>
      <c r="AJ716">
        <v>3</v>
      </c>
    </row>
    <row r="717" spans="1:36" x14ac:dyDescent="0.3">
      <c r="A717">
        <v>33</v>
      </c>
      <c r="B717">
        <f t="shared" si="11"/>
        <v>0</v>
      </c>
      <c r="C717" t="s">
        <v>43</v>
      </c>
      <c r="D717" t="s">
        <v>44</v>
      </c>
      <c r="E717">
        <v>827</v>
      </c>
      <c r="F717" t="s">
        <v>45</v>
      </c>
      <c r="G717">
        <v>1</v>
      </c>
      <c r="H717">
        <v>4</v>
      </c>
      <c r="I717" t="s">
        <v>49</v>
      </c>
      <c r="J717">
        <v>1</v>
      </c>
      <c r="K717">
        <v>998</v>
      </c>
      <c r="L717">
        <v>3</v>
      </c>
      <c r="M717" t="s">
        <v>39</v>
      </c>
      <c r="N717">
        <v>84</v>
      </c>
      <c r="O717">
        <v>4</v>
      </c>
      <c r="P717">
        <v>2</v>
      </c>
      <c r="Q717" t="s">
        <v>54</v>
      </c>
      <c r="R717">
        <v>2</v>
      </c>
      <c r="S717" t="s">
        <v>48</v>
      </c>
      <c r="T717">
        <v>5488</v>
      </c>
      <c r="U717">
        <v>20161</v>
      </c>
      <c r="V717">
        <v>1</v>
      </c>
      <c r="W717" t="s">
        <v>42</v>
      </c>
      <c r="X717" t="s">
        <v>35</v>
      </c>
      <c r="Y717">
        <v>13</v>
      </c>
      <c r="Z717">
        <v>3</v>
      </c>
      <c r="AA717">
        <v>1</v>
      </c>
      <c r="AB717">
        <v>80</v>
      </c>
      <c r="AC717">
        <v>1</v>
      </c>
      <c r="AD717">
        <v>6</v>
      </c>
      <c r="AE717">
        <v>2</v>
      </c>
      <c r="AF717">
        <v>3</v>
      </c>
      <c r="AG717">
        <v>6</v>
      </c>
      <c r="AH717">
        <v>5</v>
      </c>
      <c r="AI717">
        <v>1</v>
      </c>
      <c r="AJ717">
        <v>2</v>
      </c>
    </row>
    <row r="718" spans="1:36" x14ac:dyDescent="0.3">
      <c r="A718">
        <v>41</v>
      </c>
      <c r="B718">
        <f t="shared" si="11"/>
        <v>0</v>
      </c>
      <c r="C718" t="s">
        <v>43</v>
      </c>
      <c r="D718" t="s">
        <v>44</v>
      </c>
      <c r="E718">
        <v>840</v>
      </c>
      <c r="F718" t="s">
        <v>45</v>
      </c>
      <c r="G718">
        <v>9</v>
      </c>
      <c r="H718">
        <v>3</v>
      </c>
      <c r="I718" t="s">
        <v>51</v>
      </c>
      <c r="J718">
        <v>1</v>
      </c>
      <c r="K718">
        <v>999</v>
      </c>
      <c r="L718">
        <v>1</v>
      </c>
      <c r="M718" t="s">
        <v>46</v>
      </c>
      <c r="N718">
        <v>64</v>
      </c>
      <c r="O718">
        <v>3</v>
      </c>
      <c r="P718">
        <v>5</v>
      </c>
      <c r="Q718" t="s">
        <v>58</v>
      </c>
      <c r="R718">
        <v>3</v>
      </c>
      <c r="S718" t="s">
        <v>52</v>
      </c>
      <c r="T718">
        <v>19419</v>
      </c>
      <c r="U718">
        <v>3735</v>
      </c>
      <c r="V718">
        <v>2</v>
      </c>
      <c r="W718" t="s">
        <v>42</v>
      </c>
      <c r="X718" t="s">
        <v>43</v>
      </c>
      <c r="Y718">
        <v>17</v>
      </c>
      <c r="Z718">
        <v>3</v>
      </c>
      <c r="AA718">
        <v>2</v>
      </c>
      <c r="AB718">
        <v>80</v>
      </c>
      <c r="AC718">
        <v>1</v>
      </c>
      <c r="AD718">
        <v>21</v>
      </c>
      <c r="AE718">
        <v>2</v>
      </c>
      <c r="AF718">
        <v>4</v>
      </c>
      <c r="AG718">
        <v>18</v>
      </c>
      <c r="AH718">
        <v>16</v>
      </c>
      <c r="AI718">
        <v>0</v>
      </c>
      <c r="AJ718">
        <v>11</v>
      </c>
    </row>
    <row r="719" spans="1:36" x14ac:dyDescent="0.3">
      <c r="A719">
        <v>27</v>
      </c>
      <c r="B719">
        <f t="shared" si="11"/>
        <v>0</v>
      </c>
      <c r="C719" t="s">
        <v>43</v>
      </c>
      <c r="D719" t="s">
        <v>36</v>
      </c>
      <c r="E719">
        <v>1134</v>
      </c>
      <c r="F719" t="s">
        <v>45</v>
      </c>
      <c r="G719">
        <v>16</v>
      </c>
      <c r="H719">
        <v>4</v>
      </c>
      <c r="I719" t="s">
        <v>60</v>
      </c>
      <c r="J719">
        <v>1</v>
      </c>
      <c r="K719">
        <v>1001</v>
      </c>
      <c r="L719">
        <v>3</v>
      </c>
      <c r="M719" t="s">
        <v>39</v>
      </c>
      <c r="N719">
        <v>37</v>
      </c>
      <c r="O719">
        <v>3</v>
      </c>
      <c r="P719">
        <v>1</v>
      </c>
      <c r="Q719" t="s">
        <v>50</v>
      </c>
      <c r="R719">
        <v>2</v>
      </c>
      <c r="S719" t="s">
        <v>48</v>
      </c>
      <c r="T719">
        <v>2811</v>
      </c>
      <c r="U719">
        <v>12086</v>
      </c>
      <c r="V719">
        <v>9</v>
      </c>
      <c r="W719" t="s">
        <v>42</v>
      </c>
      <c r="X719" t="s">
        <v>43</v>
      </c>
      <c r="Y719">
        <v>14</v>
      </c>
      <c r="Z719">
        <v>3</v>
      </c>
      <c r="AA719">
        <v>2</v>
      </c>
      <c r="AB719">
        <v>80</v>
      </c>
      <c r="AC719">
        <v>1</v>
      </c>
      <c r="AD719">
        <v>4</v>
      </c>
      <c r="AE719">
        <v>2</v>
      </c>
      <c r="AF719">
        <v>3</v>
      </c>
      <c r="AG719">
        <v>2</v>
      </c>
      <c r="AH719">
        <v>2</v>
      </c>
      <c r="AI719">
        <v>2</v>
      </c>
      <c r="AJ719">
        <v>2</v>
      </c>
    </row>
    <row r="720" spans="1:36" x14ac:dyDescent="0.3">
      <c r="A720">
        <v>45</v>
      </c>
      <c r="B720">
        <f t="shared" si="11"/>
        <v>0</v>
      </c>
      <c r="C720" t="s">
        <v>43</v>
      </c>
      <c r="D720" t="s">
        <v>55</v>
      </c>
      <c r="E720">
        <v>248</v>
      </c>
      <c r="F720" t="s">
        <v>45</v>
      </c>
      <c r="G720">
        <v>23</v>
      </c>
      <c r="H720">
        <v>2</v>
      </c>
      <c r="I720" t="s">
        <v>38</v>
      </c>
      <c r="J720">
        <v>1</v>
      </c>
      <c r="K720">
        <v>1002</v>
      </c>
      <c r="L720">
        <v>4</v>
      </c>
      <c r="M720" t="s">
        <v>46</v>
      </c>
      <c r="N720">
        <v>42</v>
      </c>
      <c r="O720">
        <v>3</v>
      </c>
      <c r="P720">
        <v>2</v>
      </c>
      <c r="Q720" t="s">
        <v>50</v>
      </c>
      <c r="R720">
        <v>1</v>
      </c>
      <c r="S720" t="s">
        <v>48</v>
      </c>
      <c r="T720">
        <v>3633</v>
      </c>
      <c r="U720">
        <v>14039</v>
      </c>
      <c r="V720">
        <v>1</v>
      </c>
      <c r="W720" t="s">
        <v>42</v>
      </c>
      <c r="X720" t="s">
        <v>35</v>
      </c>
      <c r="Y720">
        <v>15</v>
      </c>
      <c r="Z720">
        <v>3</v>
      </c>
      <c r="AA720">
        <v>3</v>
      </c>
      <c r="AB720">
        <v>80</v>
      </c>
      <c r="AC720">
        <v>1</v>
      </c>
      <c r="AD720">
        <v>9</v>
      </c>
      <c r="AE720">
        <v>2</v>
      </c>
      <c r="AF720">
        <v>3</v>
      </c>
      <c r="AG720">
        <v>9</v>
      </c>
      <c r="AH720">
        <v>8</v>
      </c>
      <c r="AI720">
        <v>0</v>
      </c>
      <c r="AJ720">
        <v>8</v>
      </c>
    </row>
    <row r="721" spans="1:36" x14ac:dyDescent="0.3">
      <c r="A721">
        <v>47</v>
      </c>
      <c r="B721">
        <f t="shared" si="11"/>
        <v>0</v>
      </c>
      <c r="C721" t="s">
        <v>43</v>
      </c>
      <c r="D721" t="s">
        <v>36</v>
      </c>
      <c r="E721">
        <v>955</v>
      </c>
      <c r="F721" t="s">
        <v>37</v>
      </c>
      <c r="G721">
        <v>4</v>
      </c>
      <c r="H721">
        <v>2</v>
      </c>
      <c r="I721" t="s">
        <v>38</v>
      </c>
      <c r="J721">
        <v>1</v>
      </c>
      <c r="K721">
        <v>1003</v>
      </c>
      <c r="L721">
        <v>4</v>
      </c>
      <c r="M721" t="s">
        <v>39</v>
      </c>
      <c r="N721">
        <v>83</v>
      </c>
      <c r="O721">
        <v>3</v>
      </c>
      <c r="P721">
        <v>2</v>
      </c>
      <c r="Q721" t="s">
        <v>40</v>
      </c>
      <c r="R721">
        <v>4</v>
      </c>
      <c r="S721" t="s">
        <v>41</v>
      </c>
      <c r="T721">
        <v>4163</v>
      </c>
      <c r="U721">
        <v>8571</v>
      </c>
      <c r="V721">
        <v>1</v>
      </c>
      <c r="W721" t="s">
        <v>42</v>
      </c>
      <c r="X721" t="s">
        <v>35</v>
      </c>
      <c r="Y721">
        <v>17</v>
      </c>
      <c r="Z721">
        <v>3</v>
      </c>
      <c r="AA721">
        <v>3</v>
      </c>
      <c r="AB721">
        <v>80</v>
      </c>
      <c r="AC721">
        <v>0</v>
      </c>
      <c r="AD721">
        <v>9</v>
      </c>
      <c r="AE721">
        <v>0</v>
      </c>
      <c r="AF721">
        <v>3</v>
      </c>
      <c r="AG721">
        <v>9</v>
      </c>
      <c r="AH721">
        <v>0</v>
      </c>
      <c r="AI721">
        <v>0</v>
      </c>
      <c r="AJ721">
        <v>7</v>
      </c>
    </row>
    <row r="722" spans="1:36" x14ac:dyDescent="0.3">
      <c r="A722">
        <v>30</v>
      </c>
      <c r="B722">
        <f t="shared" si="11"/>
        <v>1</v>
      </c>
      <c r="C722" t="s">
        <v>35</v>
      </c>
      <c r="D722" t="s">
        <v>36</v>
      </c>
      <c r="E722">
        <v>138</v>
      </c>
      <c r="F722" t="s">
        <v>45</v>
      </c>
      <c r="G722">
        <v>22</v>
      </c>
      <c r="H722">
        <v>3</v>
      </c>
      <c r="I722" t="s">
        <v>38</v>
      </c>
      <c r="J722">
        <v>1</v>
      </c>
      <c r="K722">
        <v>1004</v>
      </c>
      <c r="L722">
        <v>1</v>
      </c>
      <c r="M722" t="s">
        <v>39</v>
      </c>
      <c r="N722">
        <v>48</v>
      </c>
      <c r="O722">
        <v>3</v>
      </c>
      <c r="P722">
        <v>1</v>
      </c>
      <c r="Q722" t="s">
        <v>47</v>
      </c>
      <c r="R722">
        <v>3</v>
      </c>
      <c r="S722" t="s">
        <v>48</v>
      </c>
      <c r="T722">
        <v>2132</v>
      </c>
      <c r="U722">
        <v>11539</v>
      </c>
      <c r="V722">
        <v>4</v>
      </c>
      <c r="W722" t="s">
        <v>42</v>
      </c>
      <c r="X722" t="s">
        <v>35</v>
      </c>
      <c r="Y722">
        <v>11</v>
      </c>
      <c r="Z722">
        <v>3</v>
      </c>
      <c r="AA722">
        <v>2</v>
      </c>
      <c r="AB722">
        <v>80</v>
      </c>
      <c r="AC722">
        <v>0</v>
      </c>
      <c r="AD722">
        <v>7</v>
      </c>
      <c r="AE722">
        <v>2</v>
      </c>
      <c r="AF722">
        <v>3</v>
      </c>
      <c r="AG722">
        <v>5</v>
      </c>
      <c r="AH722">
        <v>2</v>
      </c>
      <c r="AI722">
        <v>0</v>
      </c>
      <c r="AJ722">
        <v>1</v>
      </c>
    </row>
    <row r="723" spans="1:36" x14ac:dyDescent="0.3">
      <c r="A723">
        <v>50</v>
      </c>
      <c r="B723">
        <f t="shared" si="11"/>
        <v>0</v>
      </c>
      <c r="C723" t="s">
        <v>43</v>
      </c>
      <c r="D723" t="s">
        <v>36</v>
      </c>
      <c r="E723">
        <v>939</v>
      </c>
      <c r="F723" t="s">
        <v>45</v>
      </c>
      <c r="G723">
        <v>24</v>
      </c>
      <c r="H723">
        <v>3</v>
      </c>
      <c r="I723" t="s">
        <v>38</v>
      </c>
      <c r="J723">
        <v>1</v>
      </c>
      <c r="K723">
        <v>1005</v>
      </c>
      <c r="L723">
        <v>4</v>
      </c>
      <c r="M723" t="s">
        <v>46</v>
      </c>
      <c r="N723">
        <v>95</v>
      </c>
      <c r="O723">
        <v>3</v>
      </c>
      <c r="P723">
        <v>4</v>
      </c>
      <c r="Q723" t="s">
        <v>53</v>
      </c>
      <c r="R723">
        <v>3</v>
      </c>
      <c r="S723" t="s">
        <v>48</v>
      </c>
      <c r="T723">
        <v>13973</v>
      </c>
      <c r="U723">
        <v>4161</v>
      </c>
      <c r="V723">
        <v>3</v>
      </c>
      <c r="W723" t="s">
        <v>42</v>
      </c>
      <c r="X723" t="s">
        <v>35</v>
      </c>
      <c r="Y723">
        <v>18</v>
      </c>
      <c r="Z723">
        <v>3</v>
      </c>
      <c r="AA723">
        <v>4</v>
      </c>
      <c r="AB723">
        <v>80</v>
      </c>
      <c r="AC723">
        <v>1</v>
      </c>
      <c r="AD723">
        <v>22</v>
      </c>
      <c r="AE723">
        <v>2</v>
      </c>
      <c r="AF723">
        <v>3</v>
      </c>
      <c r="AG723">
        <v>12</v>
      </c>
      <c r="AH723">
        <v>11</v>
      </c>
      <c r="AI723">
        <v>1</v>
      </c>
      <c r="AJ723">
        <v>5</v>
      </c>
    </row>
    <row r="724" spans="1:36" x14ac:dyDescent="0.3">
      <c r="A724">
        <v>38</v>
      </c>
      <c r="B724">
        <f t="shared" si="11"/>
        <v>0</v>
      </c>
      <c r="C724" t="s">
        <v>43</v>
      </c>
      <c r="D724" t="s">
        <v>44</v>
      </c>
      <c r="E724">
        <v>1391</v>
      </c>
      <c r="F724" t="s">
        <v>45</v>
      </c>
      <c r="G724">
        <v>10</v>
      </c>
      <c r="H724">
        <v>1</v>
      </c>
      <c r="I724" t="s">
        <v>51</v>
      </c>
      <c r="J724">
        <v>1</v>
      </c>
      <c r="K724">
        <v>1006</v>
      </c>
      <c r="L724">
        <v>3</v>
      </c>
      <c r="M724" t="s">
        <v>46</v>
      </c>
      <c r="N724">
        <v>66</v>
      </c>
      <c r="O724">
        <v>3</v>
      </c>
      <c r="P724">
        <v>1</v>
      </c>
      <c r="Q724" t="s">
        <v>47</v>
      </c>
      <c r="R724">
        <v>3</v>
      </c>
      <c r="S724" t="s">
        <v>48</v>
      </c>
      <c r="T724">
        <v>2684</v>
      </c>
      <c r="U724">
        <v>12127</v>
      </c>
      <c r="V724">
        <v>0</v>
      </c>
      <c r="W724" t="s">
        <v>42</v>
      </c>
      <c r="X724" t="s">
        <v>43</v>
      </c>
      <c r="Y724">
        <v>17</v>
      </c>
      <c r="Z724">
        <v>3</v>
      </c>
      <c r="AA724">
        <v>2</v>
      </c>
      <c r="AB724">
        <v>80</v>
      </c>
      <c r="AC724">
        <v>1</v>
      </c>
      <c r="AD724">
        <v>3</v>
      </c>
      <c r="AE724">
        <v>0</v>
      </c>
      <c r="AF724">
        <v>2</v>
      </c>
      <c r="AG724">
        <v>2</v>
      </c>
      <c r="AH724">
        <v>1</v>
      </c>
      <c r="AI724">
        <v>0</v>
      </c>
      <c r="AJ724">
        <v>2</v>
      </c>
    </row>
    <row r="725" spans="1:36" x14ac:dyDescent="0.3">
      <c r="A725">
        <v>46</v>
      </c>
      <c r="B725">
        <f t="shared" si="11"/>
        <v>0</v>
      </c>
      <c r="C725" t="s">
        <v>43</v>
      </c>
      <c r="D725" t="s">
        <v>36</v>
      </c>
      <c r="E725">
        <v>566</v>
      </c>
      <c r="F725" t="s">
        <v>45</v>
      </c>
      <c r="G725">
        <v>7</v>
      </c>
      <c r="H725">
        <v>2</v>
      </c>
      <c r="I725" t="s">
        <v>51</v>
      </c>
      <c r="J725">
        <v>1</v>
      </c>
      <c r="K725">
        <v>1007</v>
      </c>
      <c r="L725">
        <v>4</v>
      </c>
      <c r="M725" t="s">
        <v>46</v>
      </c>
      <c r="N725">
        <v>75</v>
      </c>
      <c r="O725">
        <v>3</v>
      </c>
      <c r="P725">
        <v>3</v>
      </c>
      <c r="Q725" t="s">
        <v>53</v>
      </c>
      <c r="R725">
        <v>3</v>
      </c>
      <c r="S725" t="s">
        <v>52</v>
      </c>
      <c r="T725">
        <v>10845</v>
      </c>
      <c r="U725">
        <v>24208</v>
      </c>
      <c r="V725">
        <v>6</v>
      </c>
      <c r="W725" t="s">
        <v>42</v>
      </c>
      <c r="X725" t="s">
        <v>43</v>
      </c>
      <c r="Y725">
        <v>13</v>
      </c>
      <c r="Z725">
        <v>3</v>
      </c>
      <c r="AA725">
        <v>2</v>
      </c>
      <c r="AB725">
        <v>80</v>
      </c>
      <c r="AC725">
        <v>1</v>
      </c>
      <c r="AD725">
        <v>13</v>
      </c>
      <c r="AE725">
        <v>3</v>
      </c>
      <c r="AF725">
        <v>3</v>
      </c>
      <c r="AG725">
        <v>8</v>
      </c>
      <c r="AH725">
        <v>7</v>
      </c>
      <c r="AI725">
        <v>0</v>
      </c>
      <c r="AJ725">
        <v>7</v>
      </c>
    </row>
    <row r="726" spans="1:36" x14ac:dyDescent="0.3">
      <c r="A726">
        <v>24</v>
      </c>
      <c r="B726">
        <f t="shared" si="11"/>
        <v>0</v>
      </c>
      <c r="C726" t="s">
        <v>43</v>
      </c>
      <c r="D726" t="s">
        <v>36</v>
      </c>
      <c r="E726">
        <v>1206</v>
      </c>
      <c r="F726" t="s">
        <v>45</v>
      </c>
      <c r="G726">
        <v>17</v>
      </c>
      <c r="H726">
        <v>1</v>
      </c>
      <c r="I726" t="s">
        <v>51</v>
      </c>
      <c r="J726">
        <v>1</v>
      </c>
      <c r="K726">
        <v>1009</v>
      </c>
      <c r="L726">
        <v>4</v>
      </c>
      <c r="M726" t="s">
        <v>39</v>
      </c>
      <c r="N726">
        <v>41</v>
      </c>
      <c r="O726">
        <v>2</v>
      </c>
      <c r="P726">
        <v>2</v>
      </c>
      <c r="Q726" t="s">
        <v>53</v>
      </c>
      <c r="R726">
        <v>3</v>
      </c>
      <c r="S726" t="s">
        <v>52</v>
      </c>
      <c r="T726">
        <v>4377</v>
      </c>
      <c r="U726">
        <v>24117</v>
      </c>
      <c r="V726">
        <v>1</v>
      </c>
      <c r="W726" t="s">
        <v>42</v>
      </c>
      <c r="X726" t="s">
        <v>43</v>
      </c>
      <c r="Y726">
        <v>15</v>
      </c>
      <c r="Z726">
        <v>3</v>
      </c>
      <c r="AA726">
        <v>2</v>
      </c>
      <c r="AB726">
        <v>80</v>
      </c>
      <c r="AC726">
        <v>2</v>
      </c>
      <c r="AD726">
        <v>5</v>
      </c>
      <c r="AE726">
        <v>6</v>
      </c>
      <c r="AF726">
        <v>3</v>
      </c>
      <c r="AG726">
        <v>4</v>
      </c>
      <c r="AH726">
        <v>2</v>
      </c>
      <c r="AI726">
        <v>3</v>
      </c>
      <c r="AJ726">
        <v>2</v>
      </c>
    </row>
    <row r="727" spans="1:36" x14ac:dyDescent="0.3">
      <c r="A727">
        <v>35</v>
      </c>
      <c r="B727">
        <f t="shared" si="11"/>
        <v>1</v>
      </c>
      <c r="C727" t="s">
        <v>35</v>
      </c>
      <c r="D727" t="s">
        <v>36</v>
      </c>
      <c r="E727">
        <v>622</v>
      </c>
      <c r="F727" t="s">
        <v>45</v>
      </c>
      <c r="G727">
        <v>14</v>
      </c>
      <c r="H727">
        <v>4</v>
      </c>
      <c r="I727" t="s">
        <v>49</v>
      </c>
      <c r="J727">
        <v>1</v>
      </c>
      <c r="K727">
        <v>1010</v>
      </c>
      <c r="L727">
        <v>3</v>
      </c>
      <c r="M727" t="s">
        <v>46</v>
      </c>
      <c r="N727">
        <v>39</v>
      </c>
      <c r="O727">
        <v>2</v>
      </c>
      <c r="P727">
        <v>1</v>
      </c>
      <c r="Q727" t="s">
        <v>50</v>
      </c>
      <c r="R727">
        <v>2</v>
      </c>
      <c r="S727" t="s">
        <v>52</v>
      </c>
      <c r="T727">
        <v>3743</v>
      </c>
      <c r="U727">
        <v>10074</v>
      </c>
      <c r="V727">
        <v>1</v>
      </c>
      <c r="W727" t="s">
        <v>42</v>
      </c>
      <c r="X727" t="s">
        <v>35</v>
      </c>
      <c r="Y727">
        <v>24</v>
      </c>
      <c r="Z727">
        <v>4</v>
      </c>
      <c r="AA727">
        <v>4</v>
      </c>
      <c r="AB727">
        <v>80</v>
      </c>
      <c r="AC727">
        <v>1</v>
      </c>
      <c r="AD727">
        <v>5</v>
      </c>
      <c r="AE727">
        <v>2</v>
      </c>
      <c r="AF727">
        <v>1</v>
      </c>
      <c r="AG727">
        <v>4</v>
      </c>
      <c r="AH727">
        <v>2</v>
      </c>
      <c r="AI727">
        <v>0</v>
      </c>
      <c r="AJ727">
        <v>2</v>
      </c>
    </row>
    <row r="728" spans="1:36" x14ac:dyDescent="0.3">
      <c r="A728">
        <v>31</v>
      </c>
      <c r="B728">
        <f t="shared" si="11"/>
        <v>0</v>
      </c>
      <c r="C728" t="s">
        <v>43</v>
      </c>
      <c r="D728" t="s">
        <v>44</v>
      </c>
      <c r="E728">
        <v>853</v>
      </c>
      <c r="F728" t="s">
        <v>45</v>
      </c>
      <c r="G728">
        <v>1</v>
      </c>
      <c r="H728">
        <v>1</v>
      </c>
      <c r="I728" t="s">
        <v>38</v>
      </c>
      <c r="J728">
        <v>1</v>
      </c>
      <c r="K728">
        <v>1011</v>
      </c>
      <c r="L728">
        <v>3</v>
      </c>
      <c r="M728" t="s">
        <v>39</v>
      </c>
      <c r="N728">
        <v>96</v>
      </c>
      <c r="O728">
        <v>3</v>
      </c>
      <c r="P728">
        <v>2</v>
      </c>
      <c r="Q728" t="s">
        <v>53</v>
      </c>
      <c r="R728">
        <v>1</v>
      </c>
      <c r="S728" t="s">
        <v>48</v>
      </c>
      <c r="T728">
        <v>4148</v>
      </c>
      <c r="U728">
        <v>11275</v>
      </c>
      <c r="V728">
        <v>1</v>
      </c>
      <c r="W728" t="s">
        <v>42</v>
      </c>
      <c r="X728" t="s">
        <v>43</v>
      </c>
      <c r="Y728">
        <v>12</v>
      </c>
      <c r="Z728">
        <v>3</v>
      </c>
      <c r="AA728">
        <v>3</v>
      </c>
      <c r="AB728">
        <v>80</v>
      </c>
      <c r="AC728">
        <v>1</v>
      </c>
      <c r="AD728">
        <v>4</v>
      </c>
      <c r="AE728">
        <v>1</v>
      </c>
      <c r="AF728">
        <v>3</v>
      </c>
      <c r="AG728">
        <v>4</v>
      </c>
      <c r="AH728">
        <v>3</v>
      </c>
      <c r="AI728">
        <v>0</v>
      </c>
      <c r="AJ728">
        <v>3</v>
      </c>
    </row>
    <row r="729" spans="1:36" x14ac:dyDescent="0.3">
      <c r="A729">
        <v>18</v>
      </c>
      <c r="B729">
        <f t="shared" si="11"/>
        <v>0</v>
      </c>
      <c r="C729" t="s">
        <v>43</v>
      </c>
      <c r="D729" t="s">
        <v>55</v>
      </c>
      <c r="E729">
        <v>287</v>
      </c>
      <c r="F729" t="s">
        <v>45</v>
      </c>
      <c r="G729">
        <v>5</v>
      </c>
      <c r="H729">
        <v>2</v>
      </c>
      <c r="I729" t="s">
        <v>38</v>
      </c>
      <c r="J729">
        <v>1</v>
      </c>
      <c r="K729">
        <v>1012</v>
      </c>
      <c r="L729">
        <v>2</v>
      </c>
      <c r="M729" t="s">
        <v>46</v>
      </c>
      <c r="N729">
        <v>73</v>
      </c>
      <c r="O729">
        <v>3</v>
      </c>
      <c r="P729">
        <v>1</v>
      </c>
      <c r="Q729" t="s">
        <v>47</v>
      </c>
      <c r="R729">
        <v>4</v>
      </c>
      <c r="S729" t="s">
        <v>41</v>
      </c>
      <c r="T729">
        <v>1051</v>
      </c>
      <c r="U729">
        <v>13493</v>
      </c>
      <c r="V729">
        <v>1</v>
      </c>
      <c r="W729" t="s">
        <v>42</v>
      </c>
      <c r="X729" t="s">
        <v>43</v>
      </c>
      <c r="Y729">
        <v>15</v>
      </c>
      <c r="Z729">
        <v>3</v>
      </c>
      <c r="AA729">
        <v>4</v>
      </c>
      <c r="AB729">
        <v>80</v>
      </c>
      <c r="AC729">
        <v>0</v>
      </c>
      <c r="AD729">
        <v>0</v>
      </c>
      <c r="AE729">
        <v>2</v>
      </c>
      <c r="AF729">
        <v>3</v>
      </c>
      <c r="AG729">
        <v>0</v>
      </c>
      <c r="AH729">
        <v>0</v>
      </c>
      <c r="AI729">
        <v>0</v>
      </c>
      <c r="AJ729">
        <v>0</v>
      </c>
    </row>
    <row r="730" spans="1:36" x14ac:dyDescent="0.3">
      <c r="A730">
        <v>54</v>
      </c>
      <c r="B730">
        <f t="shared" si="11"/>
        <v>0</v>
      </c>
      <c r="C730" t="s">
        <v>43</v>
      </c>
      <c r="D730" t="s">
        <v>36</v>
      </c>
      <c r="E730">
        <v>1441</v>
      </c>
      <c r="F730" t="s">
        <v>45</v>
      </c>
      <c r="G730">
        <v>17</v>
      </c>
      <c r="H730">
        <v>3</v>
      </c>
      <c r="I730" t="s">
        <v>60</v>
      </c>
      <c r="J730">
        <v>1</v>
      </c>
      <c r="K730">
        <v>1013</v>
      </c>
      <c r="L730">
        <v>3</v>
      </c>
      <c r="M730" t="s">
        <v>39</v>
      </c>
      <c r="N730">
        <v>56</v>
      </c>
      <c r="O730">
        <v>3</v>
      </c>
      <c r="P730">
        <v>3</v>
      </c>
      <c r="Q730" t="s">
        <v>53</v>
      </c>
      <c r="R730">
        <v>3</v>
      </c>
      <c r="S730" t="s">
        <v>48</v>
      </c>
      <c r="T730">
        <v>10739</v>
      </c>
      <c r="U730">
        <v>13943</v>
      </c>
      <c r="V730">
        <v>8</v>
      </c>
      <c r="W730" t="s">
        <v>42</v>
      </c>
      <c r="X730" t="s">
        <v>43</v>
      </c>
      <c r="Y730">
        <v>11</v>
      </c>
      <c r="Z730">
        <v>3</v>
      </c>
      <c r="AA730">
        <v>3</v>
      </c>
      <c r="AB730">
        <v>80</v>
      </c>
      <c r="AC730">
        <v>1</v>
      </c>
      <c r="AD730">
        <v>22</v>
      </c>
      <c r="AE730">
        <v>2</v>
      </c>
      <c r="AF730">
        <v>3</v>
      </c>
      <c r="AG730">
        <v>10</v>
      </c>
      <c r="AH730">
        <v>7</v>
      </c>
      <c r="AI730">
        <v>0</v>
      </c>
      <c r="AJ730">
        <v>8</v>
      </c>
    </row>
    <row r="731" spans="1:36" x14ac:dyDescent="0.3">
      <c r="A731">
        <v>35</v>
      </c>
      <c r="B731">
        <f t="shared" si="11"/>
        <v>0</v>
      </c>
      <c r="C731" t="s">
        <v>43</v>
      </c>
      <c r="D731" t="s">
        <v>36</v>
      </c>
      <c r="E731">
        <v>583</v>
      </c>
      <c r="F731" t="s">
        <v>45</v>
      </c>
      <c r="G731">
        <v>25</v>
      </c>
      <c r="H731">
        <v>4</v>
      </c>
      <c r="I731" t="s">
        <v>51</v>
      </c>
      <c r="J731">
        <v>1</v>
      </c>
      <c r="K731">
        <v>1014</v>
      </c>
      <c r="L731">
        <v>3</v>
      </c>
      <c r="M731" t="s">
        <v>39</v>
      </c>
      <c r="N731">
        <v>57</v>
      </c>
      <c r="O731">
        <v>3</v>
      </c>
      <c r="P731">
        <v>3</v>
      </c>
      <c r="Q731" t="s">
        <v>54</v>
      </c>
      <c r="R731">
        <v>3</v>
      </c>
      <c r="S731" t="s">
        <v>52</v>
      </c>
      <c r="T731">
        <v>10388</v>
      </c>
      <c r="U731">
        <v>6975</v>
      </c>
      <c r="V731">
        <v>1</v>
      </c>
      <c r="W731" t="s">
        <v>42</v>
      </c>
      <c r="X731" t="s">
        <v>35</v>
      </c>
      <c r="Y731">
        <v>11</v>
      </c>
      <c r="Z731">
        <v>3</v>
      </c>
      <c r="AA731">
        <v>3</v>
      </c>
      <c r="AB731">
        <v>80</v>
      </c>
      <c r="AC731">
        <v>1</v>
      </c>
      <c r="AD731">
        <v>16</v>
      </c>
      <c r="AE731">
        <v>3</v>
      </c>
      <c r="AF731">
        <v>2</v>
      </c>
      <c r="AG731">
        <v>16</v>
      </c>
      <c r="AH731">
        <v>10</v>
      </c>
      <c r="AI731">
        <v>10</v>
      </c>
      <c r="AJ731">
        <v>1</v>
      </c>
    </row>
    <row r="732" spans="1:36" x14ac:dyDescent="0.3">
      <c r="A732">
        <v>30</v>
      </c>
      <c r="B732">
        <f t="shared" si="11"/>
        <v>0</v>
      </c>
      <c r="C732" t="s">
        <v>43</v>
      </c>
      <c r="D732" t="s">
        <v>36</v>
      </c>
      <c r="E732">
        <v>153</v>
      </c>
      <c r="F732" t="s">
        <v>45</v>
      </c>
      <c r="G732">
        <v>8</v>
      </c>
      <c r="H732">
        <v>2</v>
      </c>
      <c r="I732" t="s">
        <v>38</v>
      </c>
      <c r="J732">
        <v>1</v>
      </c>
      <c r="K732">
        <v>1015</v>
      </c>
      <c r="L732">
        <v>2</v>
      </c>
      <c r="M732" t="s">
        <v>39</v>
      </c>
      <c r="N732">
        <v>73</v>
      </c>
      <c r="O732">
        <v>4</v>
      </c>
      <c r="P732">
        <v>3</v>
      </c>
      <c r="Q732" t="s">
        <v>58</v>
      </c>
      <c r="R732">
        <v>1</v>
      </c>
      <c r="S732" t="s">
        <v>48</v>
      </c>
      <c r="T732">
        <v>11416</v>
      </c>
      <c r="U732">
        <v>17802</v>
      </c>
      <c r="V732">
        <v>0</v>
      </c>
      <c r="W732" t="s">
        <v>42</v>
      </c>
      <c r="X732" t="s">
        <v>35</v>
      </c>
      <c r="Y732">
        <v>12</v>
      </c>
      <c r="Z732">
        <v>3</v>
      </c>
      <c r="AA732">
        <v>3</v>
      </c>
      <c r="AB732">
        <v>80</v>
      </c>
      <c r="AC732">
        <v>3</v>
      </c>
      <c r="AD732">
        <v>9</v>
      </c>
      <c r="AE732">
        <v>4</v>
      </c>
      <c r="AF732">
        <v>2</v>
      </c>
      <c r="AG732">
        <v>8</v>
      </c>
      <c r="AH732">
        <v>7</v>
      </c>
      <c r="AI732">
        <v>1</v>
      </c>
      <c r="AJ732">
        <v>7</v>
      </c>
    </row>
    <row r="733" spans="1:36" x14ac:dyDescent="0.3">
      <c r="A733">
        <v>20</v>
      </c>
      <c r="B733">
        <f t="shared" si="11"/>
        <v>1</v>
      </c>
      <c r="C733" t="s">
        <v>35</v>
      </c>
      <c r="D733" t="s">
        <v>36</v>
      </c>
      <c r="E733">
        <v>1097</v>
      </c>
      <c r="F733" t="s">
        <v>45</v>
      </c>
      <c r="G733">
        <v>11</v>
      </c>
      <c r="H733">
        <v>3</v>
      </c>
      <c r="I733" t="s">
        <v>51</v>
      </c>
      <c r="J733">
        <v>1</v>
      </c>
      <c r="K733">
        <v>1016</v>
      </c>
      <c r="L733">
        <v>4</v>
      </c>
      <c r="M733" t="s">
        <v>39</v>
      </c>
      <c r="N733">
        <v>98</v>
      </c>
      <c r="O733">
        <v>2</v>
      </c>
      <c r="P733">
        <v>1</v>
      </c>
      <c r="Q733" t="s">
        <v>47</v>
      </c>
      <c r="R733">
        <v>1</v>
      </c>
      <c r="S733" t="s">
        <v>41</v>
      </c>
      <c r="T733">
        <v>2600</v>
      </c>
      <c r="U733">
        <v>18275</v>
      </c>
      <c r="V733">
        <v>1</v>
      </c>
      <c r="W733" t="s">
        <v>42</v>
      </c>
      <c r="X733" t="s">
        <v>35</v>
      </c>
      <c r="Y733">
        <v>15</v>
      </c>
      <c r="Z733">
        <v>3</v>
      </c>
      <c r="AA733">
        <v>1</v>
      </c>
      <c r="AB733">
        <v>80</v>
      </c>
      <c r="AC733">
        <v>0</v>
      </c>
      <c r="AD733">
        <v>1</v>
      </c>
      <c r="AE733">
        <v>2</v>
      </c>
      <c r="AF733">
        <v>3</v>
      </c>
      <c r="AG733">
        <v>1</v>
      </c>
      <c r="AH733">
        <v>0</v>
      </c>
      <c r="AI733">
        <v>0</v>
      </c>
      <c r="AJ733">
        <v>0</v>
      </c>
    </row>
    <row r="734" spans="1:36" x14ac:dyDescent="0.3">
      <c r="A734">
        <v>30</v>
      </c>
      <c r="B734">
        <f t="shared" si="11"/>
        <v>1</v>
      </c>
      <c r="C734" t="s">
        <v>35</v>
      </c>
      <c r="D734" t="s">
        <v>44</v>
      </c>
      <c r="E734">
        <v>109</v>
      </c>
      <c r="F734" t="s">
        <v>45</v>
      </c>
      <c r="G734">
        <v>5</v>
      </c>
      <c r="H734">
        <v>3</v>
      </c>
      <c r="I734" t="s">
        <v>51</v>
      </c>
      <c r="J734">
        <v>1</v>
      </c>
      <c r="K734">
        <v>1017</v>
      </c>
      <c r="L734">
        <v>2</v>
      </c>
      <c r="M734" t="s">
        <v>39</v>
      </c>
      <c r="N734">
        <v>60</v>
      </c>
      <c r="O734">
        <v>3</v>
      </c>
      <c r="P734">
        <v>1</v>
      </c>
      <c r="Q734" t="s">
        <v>50</v>
      </c>
      <c r="R734">
        <v>2</v>
      </c>
      <c r="S734" t="s">
        <v>41</v>
      </c>
      <c r="T734">
        <v>2422</v>
      </c>
      <c r="U734">
        <v>25725</v>
      </c>
      <c r="V734">
        <v>0</v>
      </c>
      <c r="W734" t="s">
        <v>42</v>
      </c>
      <c r="X734" t="s">
        <v>43</v>
      </c>
      <c r="Y734">
        <v>17</v>
      </c>
      <c r="Z734">
        <v>3</v>
      </c>
      <c r="AA734">
        <v>1</v>
      </c>
      <c r="AB734">
        <v>80</v>
      </c>
      <c r="AC734">
        <v>0</v>
      </c>
      <c r="AD734">
        <v>4</v>
      </c>
      <c r="AE734">
        <v>3</v>
      </c>
      <c r="AF734">
        <v>3</v>
      </c>
      <c r="AG734">
        <v>3</v>
      </c>
      <c r="AH734">
        <v>2</v>
      </c>
      <c r="AI734">
        <v>1</v>
      </c>
      <c r="AJ734">
        <v>2</v>
      </c>
    </row>
    <row r="735" spans="1:36" x14ac:dyDescent="0.3">
      <c r="A735">
        <v>26</v>
      </c>
      <c r="B735">
        <f t="shared" si="11"/>
        <v>0</v>
      </c>
      <c r="C735" t="s">
        <v>43</v>
      </c>
      <c r="D735" t="s">
        <v>36</v>
      </c>
      <c r="E735">
        <v>1066</v>
      </c>
      <c r="F735" t="s">
        <v>45</v>
      </c>
      <c r="G735">
        <v>2</v>
      </c>
      <c r="H735">
        <v>2</v>
      </c>
      <c r="I735" t="s">
        <v>51</v>
      </c>
      <c r="J735">
        <v>1</v>
      </c>
      <c r="K735">
        <v>1018</v>
      </c>
      <c r="L735">
        <v>4</v>
      </c>
      <c r="M735" t="s">
        <v>46</v>
      </c>
      <c r="N735">
        <v>32</v>
      </c>
      <c r="O735">
        <v>4</v>
      </c>
      <c r="P735">
        <v>2</v>
      </c>
      <c r="Q735" t="s">
        <v>53</v>
      </c>
      <c r="R735">
        <v>4</v>
      </c>
      <c r="S735" t="s">
        <v>48</v>
      </c>
      <c r="T735">
        <v>5472</v>
      </c>
      <c r="U735">
        <v>3334</v>
      </c>
      <c r="V735">
        <v>1</v>
      </c>
      <c r="W735" t="s">
        <v>42</v>
      </c>
      <c r="X735" t="s">
        <v>43</v>
      </c>
      <c r="Y735">
        <v>12</v>
      </c>
      <c r="Z735">
        <v>3</v>
      </c>
      <c r="AA735">
        <v>2</v>
      </c>
      <c r="AB735">
        <v>80</v>
      </c>
      <c r="AC735">
        <v>0</v>
      </c>
      <c r="AD735">
        <v>8</v>
      </c>
      <c r="AE735">
        <v>2</v>
      </c>
      <c r="AF735">
        <v>3</v>
      </c>
      <c r="AG735">
        <v>8</v>
      </c>
      <c r="AH735">
        <v>7</v>
      </c>
      <c r="AI735">
        <v>1</v>
      </c>
      <c r="AJ735">
        <v>3</v>
      </c>
    </row>
    <row r="736" spans="1:36" x14ac:dyDescent="0.3">
      <c r="A736">
        <v>22</v>
      </c>
      <c r="B736">
        <f t="shared" si="11"/>
        <v>0</v>
      </c>
      <c r="C736" t="s">
        <v>43</v>
      </c>
      <c r="D736" t="s">
        <v>36</v>
      </c>
      <c r="E736">
        <v>217</v>
      </c>
      <c r="F736" t="s">
        <v>45</v>
      </c>
      <c r="G736">
        <v>8</v>
      </c>
      <c r="H736">
        <v>1</v>
      </c>
      <c r="I736" t="s">
        <v>38</v>
      </c>
      <c r="J736">
        <v>1</v>
      </c>
      <c r="K736">
        <v>1019</v>
      </c>
      <c r="L736">
        <v>2</v>
      </c>
      <c r="M736" t="s">
        <v>46</v>
      </c>
      <c r="N736">
        <v>94</v>
      </c>
      <c r="O736">
        <v>1</v>
      </c>
      <c r="P736">
        <v>1</v>
      </c>
      <c r="Q736" t="s">
        <v>50</v>
      </c>
      <c r="R736">
        <v>1</v>
      </c>
      <c r="S736" t="s">
        <v>48</v>
      </c>
      <c r="T736">
        <v>2451</v>
      </c>
      <c r="U736">
        <v>6881</v>
      </c>
      <c r="V736">
        <v>1</v>
      </c>
      <c r="W736" t="s">
        <v>42</v>
      </c>
      <c r="X736" t="s">
        <v>43</v>
      </c>
      <c r="Y736">
        <v>15</v>
      </c>
      <c r="Z736">
        <v>3</v>
      </c>
      <c r="AA736">
        <v>1</v>
      </c>
      <c r="AB736">
        <v>80</v>
      </c>
      <c r="AC736">
        <v>1</v>
      </c>
      <c r="AD736">
        <v>4</v>
      </c>
      <c r="AE736">
        <v>3</v>
      </c>
      <c r="AF736">
        <v>2</v>
      </c>
      <c r="AG736">
        <v>4</v>
      </c>
      <c r="AH736">
        <v>3</v>
      </c>
      <c r="AI736">
        <v>1</v>
      </c>
      <c r="AJ736">
        <v>1</v>
      </c>
    </row>
    <row r="737" spans="1:36" x14ac:dyDescent="0.3">
      <c r="A737">
        <v>48</v>
      </c>
      <c r="B737">
        <f t="shared" si="11"/>
        <v>0</v>
      </c>
      <c r="C737" t="s">
        <v>43</v>
      </c>
      <c r="D737" t="s">
        <v>36</v>
      </c>
      <c r="E737">
        <v>277</v>
      </c>
      <c r="F737" t="s">
        <v>45</v>
      </c>
      <c r="G737">
        <v>6</v>
      </c>
      <c r="H737">
        <v>3</v>
      </c>
      <c r="I737" t="s">
        <v>38</v>
      </c>
      <c r="J737">
        <v>1</v>
      </c>
      <c r="K737">
        <v>1022</v>
      </c>
      <c r="L737">
        <v>1</v>
      </c>
      <c r="M737" t="s">
        <v>46</v>
      </c>
      <c r="N737">
        <v>97</v>
      </c>
      <c r="O737">
        <v>2</v>
      </c>
      <c r="P737">
        <v>2</v>
      </c>
      <c r="Q737" t="s">
        <v>54</v>
      </c>
      <c r="R737">
        <v>3</v>
      </c>
      <c r="S737" t="s">
        <v>41</v>
      </c>
      <c r="T737">
        <v>4240</v>
      </c>
      <c r="U737">
        <v>13119</v>
      </c>
      <c r="V737">
        <v>2</v>
      </c>
      <c r="W737" t="s">
        <v>42</v>
      </c>
      <c r="X737" t="s">
        <v>43</v>
      </c>
      <c r="Y737">
        <v>13</v>
      </c>
      <c r="Z737">
        <v>3</v>
      </c>
      <c r="AA737">
        <v>4</v>
      </c>
      <c r="AB737">
        <v>80</v>
      </c>
      <c r="AC737">
        <v>0</v>
      </c>
      <c r="AD737">
        <v>19</v>
      </c>
      <c r="AE737">
        <v>0</v>
      </c>
      <c r="AF737">
        <v>3</v>
      </c>
      <c r="AG737">
        <v>2</v>
      </c>
      <c r="AH737">
        <v>2</v>
      </c>
      <c r="AI737">
        <v>2</v>
      </c>
      <c r="AJ737">
        <v>2</v>
      </c>
    </row>
    <row r="738" spans="1:36" x14ac:dyDescent="0.3">
      <c r="A738">
        <v>48</v>
      </c>
      <c r="B738">
        <f t="shared" si="11"/>
        <v>0</v>
      </c>
      <c r="C738" t="s">
        <v>43</v>
      </c>
      <c r="D738" t="s">
        <v>36</v>
      </c>
      <c r="E738">
        <v>1355</v>
      </c>
      <c r="F738" t="s">
        <v>45</v>
      </c>
      <c r="G738">
        <v>4</v>
      </c>
      <c r="H738">
        <v>4</v>
      </c>
      <c r="I738" t="s">
        <v>38</v>
      </c>
      <c r="J738">
        <v>1</v>
      </c>
      <c r="K738">
        <v>1024</v>
      </c>
      <c r="L738">
        <v>3</v>
      </c>
      <c r="M738" t="s">
        <v>46</v>
      </c>
      <c r="N738">
        <v>78</v>
      </c>
      <c r="O738">
        <v>2</v>
      </c>
      <c r="P738">
        <v>3</v>
      </c>
      <c r="Q738" t="s">
        <v>54</v>
      </c>
      <c r="R738">
        <v>3</v>
      </c>
      <c r="S738" t="s">
        <v>41</v>
      </c>
      <c r="T738">
        <v>10999</v>
      </c>
      <c r="U738">
        <v>22245</v>
      </c>
      <c r="V738">
        <v>7</v>
      </c>
      <c r="W738" t="s">
        <v>42</v>
      </c>
      <c r="X738" t="s">
        <v>43</v>
      </c>
      <c r="Y738">
        <v>14</v>
      </c>
      <c r="Z738">
        <v>3</v>
      </c>
      <c r="AA738">
        <v>2</v>
      </c>
      <c r="AB738">
        <v>80</v>
      </c>
      <c r="AC738">
        <v>0</v>
      </c>
      <c r="AD738">
        <v>27</v>
      </c>
      <c r="AE738">
        <v>3</v>
      </c>
      <c r="AF738">
        <v>3</v>
      </c>
      <c r="AG738">
        <v>15</v>
      </c>
      <c r="AH738">
        <v>11</v>
      </c>
      <c r="AI738">
        <v>4</v>
      </c>
      <c r="AJ738">
        <v>8</v>
      </c>
    </row>
    <row r="739" spans="1:36" x14ac:dyDescent="0.3">
      <c r="A739">
        <v>41</v>
      </c>
      <c r="B739">
        <f t="shared" si="11"/>
        <v>0</v>
      </c>
      <c r="C739" t="s">
        <v>43</v>
      </c>
      <c r="D739" t="s">
        <v>36</v>
      </c>
      <c r="E739">
        <v>549</v>
      </c>
      <c r="F739" t="s">
        <v>45</v>
      </c>
      <c r="G739">
        <v>7</v>
      </c>
      <c r="H739">
        <v>2</v>
      </c>
      <c r="I739" t="s">
        <v>51</v>
      </c>
      <c r="J739">
        <v>1</v>
      </c>
      <c r="K739">
        <v>1025</v>
      </c>
      <c r="L739">
        <v>4</v>
      </c>
      <c r="M739" t="s">
        <v>39</v>
      </c>
      <c r="N739">
        <v>42</v>
      </c>
      <c r="O739">
        <v>3</v>
      </c>
      <c r="P739">
        <v>2</v>
      </c>
      <c r="Q739" t="s">
        <v>53</v>
      </c>
      <c r="R739">
        <v>3</v>
      </c>
      <c r="S739" t="s">
        <v>41</v>
      </c>
      <c r="T739">
        <v>5003</v>
      </c>
      <c r="U739">
        <v>23371</v>
      </c>
      <c r="V739">
        <v>6</v>
      </c>
      <c r="W739" t="s">
        <v>42</v>
      </c>
      <c r="X739" t="s">
        <v>43</v>
      </c>
      <c r="Y739">
        <v>14</v>
      </c>
      <c r="Z739">
        <v>3</v>
      </c>
      <c r="AA739">
        <v>2</v>
      </c>
      <c r="AB739">
        <v>80</v>
      </c>
      <c r="AC739">
        <v>0</v>
      </c>
      <c r="AD739">
        <v>8</v>
      </c>
      <c r="AE739">
        <v>6</v>
      </c>
      <c r="AF739">
        <v>3</v>
      </c>
      <c r="AG739">
        <v>2</v>
      </c>
      <c r="AH739">
        <v>2</v>
      </c>
      <c r="AI739">
        <v>2</v>
      </c>
      <c r="AJ739">
        <v>1</v>
      </c>
    </row>
    <row r="740" spans="1:36" x14ac:dyDescent="0.3">
      <c r="A740">
        <v>39</v>
      </c>
      <c r="B740">
        <f t="shared" si="11"/>
        <v>0</v>
      </c>
      <c r="C740" t="s">
        <v>43</v>
      </c>
      <c r="D740" t="s">
        <v>36</v>
      </c>
      <c r="E740">
        <v>466</v>
      </c>
      <c r="F740" t="s">
        <v>45</v>
      </c>
      <c r="G740">
        <v>1</v>
      </c>
      <c r="H740">
        <v>1</v>
      </c>
      <c r="I740" t="s">
        <v>38</v>
      </c>
      <c r="J740">
        <v>1</v>
      </c>
      <c r="K740">
        <v>1026</v>
      </c>
      <c r="L740">
        <v>4</v>
      </c>
      <c r="M740" t="s">
        <v>39</v>
      </c>
      <c r="N740">
        <v>65</v>
      </c>
      <c r="O740">
        <v>2</v>
      </c>
      <c r="P740">
        <v>4</v>
      </c>
      <c r="Q740" t="s">
        <v>53</v>
      </c>
      <c r="R740">
        <v>4</v>
      </c>
      <c r="S740" t="s">
        <v>48</v>
      </c>
      <c r="T740">
        <v>12742</v>
      </c>
      <c r="U740">
        <v>7060</v>
      </c>
      <c r="V740">
        <v>1</v>
      </c>
      <c r="W740" t="s">
        <v>42</v>
      </c>
      <c r="X740" t="s">
        <v>43</v>
      </c>
      <c r="Y740">
        <v>16</v>
      </c>
      <c r="Z740">
        <v>3</v>
      </c>
      <c r="AA740">
        <v>3</v>
      </c>
      <c r="AB740">
        <v>80</v>
      </c>
      <c r="AC740">
        <v>1</v>
      </c>
      <c r="AD740">
        <v>21</v>
      </c>
      <c r="AE740">
        <v>3</v>
      </c>
      <c r="AF740">
        <v>3</v>
      </c>
      <c r="AG740">
        <v>21</v>
      </c>
      <c r="AH740">
        <v>6</v>
      </c>
      <c r="AI740">
        <v>11</v>
      </c>
      <c r="AJ740">
        <v>8</v>
      </c>
    </row>
    <row r="741" spans="1:36" x14ac:dyDescent="0.3">
      <c r="A741">
        <v>27</v>
      </c>
      <c r="B741">
        <f t="shared" si="11"/>
        <v>0</v>
      </c>
      <c r="C741" t="s">
        <v>43</v>
      </c>
      <c r="D741" t="s">
        <v>36</v>
      </c>
      <c r="E741">
        <v>1055</v>
      </c>
      <c r="F741" t="s">
        <v>45</v>
      </c>
      <c r="G741">
        <v>2</v>
      </c>
      <c r="H741">
        <v>4</v>
      </c>
      <c r="I741" t="s">
        <v>38</v>
      </c>
      <c r="J741">
        <v>1</v>
      </c>
      <c r="K741">
        <v>1027</v>
      </c>
      <c r="L741">
        <v>1</v>
      </c>
      <c r="M741" t="s">
        <v>39</v>
      </c>
      <c r="N741">
        <v>47</v>
      </c>
      <c r="O741">
        <v>3</v>
      </c>
      <c r="P741">
        <v>2</v>
      </c>
      <c r="Q741" t="s">
        <v>53</v>
      </c>
      <c r="R741">
        <v>4</v>
      </c>
      <c r="S741" t="s">
        <v>48</v>
      </c>
      <c r="T741">
        <v>4227</v>
      </c>
      <c r="U741">
        <v>4658</v>
      </c>
      <c r="V741">
        <v>0</v>
      </c>
      <c r="W741" t="s">
        <v>42</v>
      </c>
      <c r="X741" t="s">
        <v>43</v>
      </c>
      <c r="Y741">
        <v>18</v>
      </c>
      <c r="Z741">
        <v>3</v>
      </c>
      <c r="AA741">
        <v>2</v>
      </c>
      <c r="AB741">
        <v>80</v>
      </c>
      <c r="AC741">
        <v>1</v>
      </c>
      <c r="AD741">
        <v>4</v>
      </c>
      <c r="AE741">
        <v>2</v>
      </c>
      <c r="AF741">
        <v>3</v>
      </c>
      <c r="AG741">
        <v>3</v>
      </c>
      <c r="AH741">
        <v>2</v>
      </c>
      <c r="AI741">
        <v>2</v>
      </c>
      <c r="AJ741">
        <v>2</v>
      </c>
    </row>
    <row r="742" spans="1:36" x14ac:dyDescent="0.3">
      <c r="A742">
        <v>35</v>
      </c>
      <c r="B742">
        <f t="shared" si="11"/>
        <v>0</v>
      </c>
      <c r="C742" t="s">
        <v>43</v>
      </c>
      <c r="D742" t="s">
        <v>36</v>
      </c>
      <c r="E742">
        <v>802</v>
      </c>
      <c r="F742" t="s">
        <v>45</v>
      </c>
      <c r="G742">
        <v>10</v>
      </c>
      <c r="H742">
        <v>3</v>
      </c>
      <c r="I742" t="s">
        <v>49</v>
      </c>
      <c r="J742">
        <v>1</v>
      </c>
      <c r="K742">
        <v>1028</v>
      </c>
      <c r="L742">
        <v>2</v>
      </c>
      <c r="M742" t="s">
        <v>46</v>
      </c>
      <c r="N742">
        <v>45</v>
      </c>
      <c r="O742">
        <v>3</v>
      </c>
      <c r="P742">
        <v>1</v>
      </c>
      <c r="Q742" t="s">
        <v>50</v>
      </c>
      <c r="R742">
        <v>4</v>
      </c>
      <c r="S742" t="s">
        <v>52</v>
      </c>
      <c r="T742">
        <v>3917</v>
      </c>
      <c r="U742">
        <v>9541</v>
      </c>
      <c r="V742">
        <v>1</v>
      </c>
      <c r="W742" t="s">
        <v>42</v>
      </c>
      <c r="X742" t="s">
        <v>43</v>
      </c>
      <c r="Y742">
        <v>20</v>
      </c>
      <c r="Z742">
        <v>4</v>
      </c>
      <c r="AA742">
        <v>1</v>
      </c>
      <c r="AB742">
        <v>80</v>
      </c>
      <c r="AC742">
        <v>1</v>
      </c>
      <c r="AD742">
        <v>3</v>
      </c>
      <c r="AE742">
        <v>4</v>
      </c>
      <c r="AF742">
        <v>2</v>
      </c>
      <c r="AG742">
        <v>3</v>
      </c>
      <c r="AH742">
        <v>2</v>
      </c>
      <c r="AI742">
        <v>1</v>
      </c>
      <c r="AJ742">
        <v>2</v>
      </c>
    </row>
    <row r="743" spans="1:36" x14ac:dyDescent="0.3">
      <c r="A743">
        <v>42</v>
      </c>
      <c r="B743">
        <f t="shared" si="11"/>
        <v>0</v>
      </c>
      <c r="C743" t="s">
        <v>43</v>
      </c>
      <c r="D743" t="s">
        <v>36</v>
      </c>
      <c r="E743">
        <v>265</v>
      </c>
      <c r="F743" t="s">
        <v>37</v>
      </c>
      <c r="G743">
        <v>5</v>
      </c>
      <c r="H743">
        <v>2</v>
      </c>
      <c r="I743" t="s">
        <v>59</v>
      </c>
      <c r="J743">
        <v>1</v>
      </c>
      <c r="K743">
        <v>1029</v>
      </c>
      <c r="L743">
        <v>4</v>
      </c>
      <c r="M743" t="s">
        <v>46</v>
      </c>
      <c r="N743">
        <v>90</v>
      </c>
      <c r="O743">
        <v>3</v>
      </c>
      <c r="P743">
        <v>5</v>
      </c>
      <c r="Q743" t="s">
        <v>56</v>
      </c>
      <c r="R743">
        <v>3</v>
      </c>
      <c r="S743" t="s">
        <v>48</v>
      </c>
      <c r="T743">
        <v>18303</v>
      </c>
      <c r="U743">
        <v>7770</v>
      </c>
      <c r="V743">
        <v>6</v>
      </c>
      <c r="W743" t="s">
        <v>42</v>
      </c>
      <c r="X743" t="s">
        <v>43</v>
      </c>
      <c r="Y743">
        <v>13</v>
      </c>
      <c r="Z743">
        <v>3</v>
      </c>
      <c r="AA743">
        <v>2</v>
      </c>
      <c r="AB743">
        <v>80</v>
      </c>
      <c r="AC743">
        <v>0</v>
      </c>
      <c r="AD743">
        <v>21</v>
      </c>
      <c r="AE743">
        <v>3</v>
      </c>
      <c r="AF743">
        <v>4</v>
      </c>
      <c r="AG743">
        <v>1</v>
      </c>
      <c r="AH743">
        <v>0</v>
      </c>
      <c r="AI743">
        <v>0</v>
      </c>
      <c r="AJ743">
        <v>0</v>
      </c>
    </row>
    <row r="744" spans="1:36" x14ac:dyDescent="0.3">
      <c r="A744">
        <v>50</v>
      </c>
      <c r="B744">
        <f t="shared" si="11"/>
        <v>0</v>
      </c>
      <c r="C744" t="s">
        <v>43</v>
      </c>
      <c r="D744" t="s">
        <v>36</v>
      </c>
      <c r="E744">
        <v>804</v>
      </c>
      <c r="F744" t="s">
        <v>45</v>
      </c>
      <c r="G744">
        <v>9</v>
      </c>
      <c r="H744">
        <v>3</v>
      </c>
      <c r="I744" t="s">
        <v>38</v>
      </c>
      <c r="J744">
        <v>1</v>
      </c>
      <c r="K744">
        <v>1030</v>
      </c>
      <c r="L744">
        <v>1</v>
      </c>
      <c r="M744" t="s">
        <v>46</v>
      </c>
      <c r="N744">
        <v>64</v>
      </c>
      <c r="O744">
        <v>3</v>
      </c>
      <c r="P744">
        <v>1</v>
      </c>
      <c r="Q744" t="s">
        <v>50</v>
      </c>
      <c r="R744">
        <v>4</v>
      </c>
      <c r="S744" t="s">
        <v>48</v>
      </c>
      <c r="T744">
        <v>2380</v>
      </c>
      <c r="U744">
        <v>20165</v>
      </c>
      <c r="V744">
        <v>4</v>
      </c>
      <c r="W744" t="s">
        <v>42</v>
      </c>
      <c r="X744" t="s">
        <v>43</v>
      </c>
      <c r="Y744">
        <v>18</v>
      </c>
      <c r="Z744">
        <v>3</v>
      </c>
      <c r="AA744">
        <v>2</v>
      </c>
      <c r="AB744">
        <v>80</v>
      </c>
      <c r="AC744">
        <v>0</v>
      </c>
      <c r="AD744">
        <v>8</v>
      </c>
      <c r="AE744">
        <v>5</v>
      </c>
      <c r="AF744">
        <v>3</v>
      </c>
      <c r="AG744">
        <v>1</v>
      </c>
      <c r="AH744">
        <v>0</v>
      </c>
      <c r="AI744">
        <v>0</v>
      </c>
      <c r="AJ744">
        <v>0</v>
      </c>
    </row>
    <row r="745" spans="1:36" x14ac:dyDescent="0.3">
      <c r="A745">
        <v>59</v>
      </c>
      <c r="B745">
        <f t="shared" si="11"/>
        <v>0</v>
      </c>
      <c r="C745" t="s">
        <v>43</v>
      </c>
      <c r="D745" t="s">
        <v>36</v>
      </c>
      <c r="E745">
        <v>715</v>
      </c>
      <c r="F745" t="s">
        <v>45</v>
      </c>
      <c r="G745">
        <v>2</v>
      </c>
      <c r="H745">
        <v>3</v>
      </c>
      <c r="I745" t="s">
        <v>38</v>
      </c>
      <c r="J745">
        <v>1</v>
      </c>
      <c r="K745">
        <v>1032</v>
      </c>
      <c r="L745">
        <v>3</v>
      </c>
      <c r="M745" t="s">
        <v>39</v>
      </c>
      <c r="N745">
        <v>69</v>
      </c>
      <c r="O745">
        <v>2</v>
      </c>
      <c r="P745">
        <v>4</v>
      </c>
      <c r="Q745" t="s">
        <v>53</v>
      </c>
      <c r="R745">
        <v>4</v>
      </c>
      <c r="S745" t="s">
        <v>41</v>
      </c>
      <c r="T745">
        <v>13726</v>
      </c>
      <c r="U745">
        <v>21829</v>
      </c>
      <c r="V745">
        <v>3</v>
      </c>
      <c r="W745" t="s">
        <v>42</v>
      </c>
      <c r="X745" t="s">
        <v>35</v>
      </c>
      <c r="Y745">
        <v>13</v>
      </c>
      <c r="Z745">
        <v>3</v>
      </c>
      <c r="AA745">
        <v>1</v>
      </c>
      <c r="AB745">
        <v>80</v>
      </c>
      <c r="AC745">
        <v>0</v>
      </c>
      <c r="AD745">
        <v>30</v>
      </c>
      <c r="AE745">
        <v>4</v>
      </c>
      <c r="AF745">
        <v>3</v>
      </c>
      <c r="AG745">
        <v>5</v>
      </c>
      <c r="AH745">
        <v>3</v>
      </c>
      <c r="AI745">
        <v>4</v>
      </c>
      <c r="AJ745">
        <v>3</v>
      </c>
    </row>
    <row r="746" spans="1:36" x14ac:dyDescent="0.3">
      <c r="A746">
        <v>37</v>
      </c>
      <c r="B746">
        <f t="shared" si="11"/>
        <v>1</v>
      </c>
      <c r="C746" t="s">
        <v>35</v>
      </c>
      <c r="D746" t="s">
        <v>36</v>
      </c>
      <c r="E746">
        <v>1141</v>
      </c>
      <c r="F746" t="s">
        <v>45</v>
      </c>
      <c r="G746">
        <v>11</v>
      </c>
      <c r="H746">
        <v>2</v>
      </c>
      <c r="I746" t="s">
        <v>51</v>
      </c>
      <c r="J746">
        <v>1</v>
      </c>
      <c r="K746">
        <v>1033</v>
      </c>
      <c r="L746">
        <v>1</v>
      </c>
      <c r="M746" t="s">
        <v>39</v>
      </c>
      <c r="N746">
        <v>61</v>
      </c>
      <c r="O746">
        <v>1</v>
      </c>
      <c r="P746">
        <v>2</v>
      </c>
      <c r="Q746" t="s">
        <v>54</v>
      </c>
      <c r="R746">
        <v>2</v>
      </c>
      <c r="S746" t="s">
        <v>48</v>
      </c>
      <c r="T746">
        <v>4777</v>
      </c>
      <c r="U746">
        <v>14382</v>
      </c>
      <c r="V746">
        <v>5</v>
      </c>
      <c r="W746" t="s">
        <v>42</v>
      </c>
      <c r="X746" t="s">
        <v>43</v>
      </c>
      <c r="Y746">
        <v>15</v>
      </c>
      <c r="Z746">
        <v>3</v>
      </c>
      <c r="AA746">
        <v>1</v>
      </c>
      <c r="AB746">
        <v>80</v>
      </c>
      <c r="AC746">
        <v>0</v>
      </c>
      <c r="AD746">
        <v>15</v>
      </c>
      <c r="AE746">
        <v>2</v>
      </c>
      <c r="AF746">
        <v>1</v>
      </c>
      <c r="AG746">
        <v>1</v>
      </c>
      <c r="AH746">
        <v>0</v>
      </c>
      <c r="AI746">
        <v>0</v>
      </c>
      <c r="AJ746">
        <v>0</v>
      </c>
    </row>
    <row r="747" spans="1:36" x14ac:dyDescent="0.3">
      <c r="A747">
        <v>55</v>
      </c>
      <c r="B747">
        <f t="shared" si="11"/>
        <v>0</v>
      </c>
      <c r="C747" t="s">
        <v>43</v>
      </c>
      <c r="D747" t="s">
        <v>44</v>
      </c>
      <c r="E747">
        <v>135</v>
      </c>
      <c r="F747" t="s">
        <v>45</v>
      </c>
      <c r="G747">
        <v>18</v>
      </c>
      <c r="H747">
        <v>4</v>
      </c>
      <c r="I747" t="s">
        <v>51</v>
      </c>
      <c r="J747">
        <v>1</v>
      </c>
      <c r="K747">
        <v>1034</v>
      </c>
      <c r="L747">
        <v>3</v>
      </c>
      <c r="M747" t="s">
        <v>46</v>
      </c>
      <c r="N747">
        <v>62</v>
      </c>
      <c r="O747">
        <v>3</v>
      </c>
      <c r="P747">
        <v>2</v>
      </c>
      <c r="Q747" t="s">
        <v>54</v>
      </c>
      <c r="R747">
        <v>2</v>
      </c>
      <c r="S747" t="s">
        <v>48</v>
      </c>
      <c r="T747">
        <v>6385</v>
      </c>
      <c r="U747">
        <v>12992</v>
      </c>
      <c r="V747">
        <v>3</v>
      </c>
      <c r="W747" t="s">
        <v>42</v>
      </c>
      <c r="X747" t="s">
        <v>35</v>
      </c>
      <c r="Y747">
        <v>14</v>
      </c>
      <c r="Z747">
        <v>3</v>
      </c>
      <c r="AA747">
        <v>4</v>
      </c>
      <c r="AB747">
        <v>80</v>
      </c>
      <c r="AC747">
        <v>2</v>
      </c>
      <c r="AD747">
        <v>17</v>
      </c>
      <c r="AE747">
        <v>3</v>
      </c>
      <c r="AF747">
        <v>3</v>
      </c>
      <c r="AG747">
        <v>8</v>
      </c>
      <c r="AH747">
        <v>7</v>
      </c>
      <c r="AI747">
        <v>6</v>
      </c>
      <c r="AJ747">
        <v>7</v>
      </c>
    </row>
    <row r="748" spans="1:36" x14ac:dyDescent="0.3">
      <c r="A748">
        <v>41</v>
      </c>
      <c r="B748">
        <f t="shared" si="11"/>
        <v>0</v>
      </c>
      <c r="C748" t="s">
        <v>43</v>
      </c>
      <c r="D748" t="s">
        <v>55</v>
      </c>
      <c r="E748">
        <v>247</v>
      </c>
      <c r="F748" t="s">
        <v>45</v>
      </c>
      <c r="G748">
        <v>7</v>
      </c>
      <c r="H748">
        <v>1</v>
      </c>
      <c r="I748" t="s">
        <v>38</v>
      </c>
      <c r="J748">
        <v>1</v>
      </c>
      <c r="K748">
        <v>1035</v>
      </c>
      <c r="L748">
        <v>2</v>
      </c>
      <c r="M748" t="s">
        <v>39</v>
      </c>
      <c r="N748">
        <v>55</v>
      </c>
      <c r="O748">
        <v>1</v>
      </c>
      <c r="P748">
        <v>5</v>
      </c>
      <c r="Q748" t="s">
        <v>58</v>
      </c>
      <c r="R748">
        <v>3</v>
      </c>
      <c r="S748" t="s">
        <v>52</v>
      </c>
      <c r="T748">
        <v>19973</v>
      </c>
      <c r="U748">
        <v>20284</v>
      </c>
      <c r="V748">
        <v>1</v>
      </c>
      <c r="W748" t="s">
        <v>42</v>
      </c>
      <c r="X748" t="s">
        <v>43</v>
      </c>
      <c r="Y748">
        <v>22</v>
      </c>
      <c r="Z748">
        <v>4</v>
      </c>
      <c r="AA748">
        <v>2</v>
      </c>
      <c r="AB748">
        <v>80</v>
      </c>
      <c r="AC748">
        <v>2</v>
      </c>
      <c r="AD748">
        <v>21</v>
      </c>
      <c r="AE748">
        <v>3</v>
      </c>
      <c r="AF748">
        <v>3</v>
      </c>
      <c r="AG748">
        <v>21</v>
      </c>
      <c r="AH748">
        <v>16</v>
      </c>
      <c r="AI748">
        <v>5</v>
      </c>
      <c r="AJ748">
        <v>10</v>
      </c>
    </row>
    <row r="749" spans="1:36" x14ac:dyDescent="0.3">
      <c r="A749">
        <v>38</v>
      </c>
      <c r="B749">
        <f t="shared" si="11"/>
        <v>0</v>
      </c>
      <c r="C749" t="s">
        <v>43</v>
      </c>
      <c r="D749" t="s">
        <v>36</v>
      </c>
      <c r="E749">
        <v>1035</v>
      </c>
      <c r="F749" t="s">
        <v>37</v>
      </c>
      <c r="G749">
        <v>3</v>
      </c>
      <c r="H749">
        <v>4</v>
      </c>
      <c r="I749" t="s">
        <v>38</v>
      </c>
      <c r="J749">
        <v>1</v>
      </c>
      <c r="K749">
        <v>1036</v>
      </c>
      <c r="L749">
        <v>2</v>
      </c>
      <c r="M749" t="s">
        <v>46</v>
      </c>
      <c r="N749">
        <v>42</v>
      </c>
      <c r="O749">
        <v>3</v>
      </c>
      <c r="P749">
        <v>2</v>
      </c>
      <c r="Q749" t="s">
        <v>40</v>
      </c>
      <c r="R749">
        <v>4</v>
      </c>
      <c r="S749" t="s">
        <v>41</v>
      </c>
      <c r="T749">
        <v>6861</v>
      </c>
      <c r="U749">
        <v>4981</v>
      </c>
      <c r="V749">
        <v>8</v>
      </c>
      <c r="W749" t="s">
        <v>42</v>
      </c>
      <c r="X749" t="s">
        <v>35</v>
      </c>
      <c r="Y749">
        <v>12</v>
      </c>
      <c r="Z749">
        <v>3</v>
      </c>
      <c r="AA749">
        <v>3</v>
      </c>
      <c r="AB749">
        <v>80</v>
      </c>
      <c r="AC749">
        <v>0</v>
      </c>
      <c r="AD749">
        <v>19</v>
      </c>
      <c r="AE749">
        <v>1</v>
      </c>
      <c r="AF749">
        <v>3</v>
      </c>
      <c r="AG749">
        <v>1</v>
      </c>
      <c r="AH749">
        <v>0</v>
      </c>
      <c r="AI749">
        <v>0</v>
      </c>
      <c r="AJ749">
        <v>0</v>
      </c>
    </row>
    <row r="750" spans="1:36" x14ac:dyDescent="0.3">
      <c r="A750">
        <v>26</v>
      </c>
      <c r="B750">
        <f t="shared" si="11"/>
        <v>1</v>
      </c>
      <c r="C750" t="s">
        <v>35</v>
      </c>
      <c r="D750" t="s">
        <v>55</v>
      </c>
      <c r="E750">
        <v>265</v>
      </c>
      <c r="F750" t="s">
        <v>37</v>
      </c>
      <c r="G750">
        <v>29</v>
      </c>
      <c r="H750">
        <v>2</v>
      </c>
      <c r="I750" t="s">
        <v>51</v>
      </c>
      <c r="J750">
        <v>1</v>
      </c>
      <c r="K750">
        <v>1037</v>
      </c>
      <c r="L750">
        <v>2</v>
      </c>
      <c r="M750" t="s">
        <v>46</v>
      </c>
      <c r="N750">
        <v>79</v>
      </c>
      <c r="O750">
        <v>1</v>
      </c>
      <c r="P750">
        <v>2</v>
      </c>
      <c r="Q750" t="s">
        <v>40</v>
      </c>
      <c r="R750">
        <v>1</v>
      </c>
      <c r="S750" t="s">
        <v>41</v>
      </c>
      <c r="T750">
        <v>4969</v>
      </c>
      <c r="U750">
        <v>21813</v>
      </c>
      <c r="V750">
        <v>8</v>
      </c>
      <c r="W750" t="s">
        <v>42</v>
      </c>
      <c r="X750" t="s">
        <v>43</v>
      </c>
      <c r="Y750">
        <v>18</v>
      </c>
      <c r="Z750">
        <v>3</v>
      </c>
      <c r="AA750">
        <v>4</v>
      </c>
      <c r="AB750">
        <v>80</v>
      </c>
      <c r="AC750">
        <v>0</v>
      </c>
      <c r="AD750">
        <v>7</v>
      </c>
      <c r="AE750">
        <v>6</v>
      </c>
      <c r="AF750">
        <v>3</v>
      </c>
      <c r="AG750">
        <v>2</v>
      </c>
      <c r="AH750">
        <v>2</v>
      </c>
      <c r="AI750">
        <v>2</v>
      </c>
      <c r="AJ750">
        <v>2</v>
      </c>
    </row>
    <row r="751" spans="1:36" x14ac:dyDescent="0.3">
      <c r="A751">
        <v>52</v>
      </c>
      <c r="B751">
        <f t="shared" si="11"/>
        <v>1</v>
      </c>
      <c r="C751" t="s">
        <v>35</v>
      </c>
      <c r="D751" t="s">
        <v>36</v>
      </c>
      <c r="E751">
        <v>266</v>
      </c>
      <c r="F751" t="s">
        <v>37</v>
      </c>
      <c r="G751">
        <v>2</v>
      </c>
      <c r="H751">
        <v>1</v>
      </c>
      <c r="I751" t="s">
        <v>59</v>
      </c>
      <c r="J751">
        <v>1</v>
      </c>
      <c r="K751">
        <v>1038</v>
      </c>
      <c r="L751">
        <v>1</v>
      </c>
      <c r="M751" t="s">
        <v>39</v>
      </c>
      <c r="N751">
        <v>57</v>
      </c>
      <c r="O751">
        <v>1</v>
      </c>
      <c r="P751">
        <v>5</v>
      </c>
      <c r="Q751" t="s">
        <v>56</v>
      </c>
      <c r="R751">
        <v>4</v>
      </c>
      <c r="S751" t="s">
        <v>48</v>
      </c>
      <c r="T751">
        <v>19845</v>
      </c>
      <c r="U751">
        <v>25846</v>
      </c>
      <c r="V751">
        <v>1</v>
      </c>
      <c r="W751" t="s">
        <v>42</v>
      </c>
      <c r="X751" t="s">
        <v>43</v>
      </c>
      <c r="Y751">
        <v>15</v>
      </c>
      <c r="Z751">
        <v>3</v>
      </c>
      <c r="AA751">
        <v>4</v>
      </c>
      <c r="AB751">
        <v>80</v>
      </c>
      <c r="AC751">
        <v>1</v>
      </c>
      <c r="AD751">
        <v>33</v>
      </c>
      <c r="AE751">
        <v>3</v>
      </c>
      <c r="AF751">
        <v>3</v>
      </c>
      <c r="AG751">
        <v>32</v>
      </c>
      <c r="AH751">
        <v>14</v>
      </c>
      <c r="AI751">
        <v>6</v>
      </c>
      <c r="AJ751">
        <v>9</v>
      </c>
    </row>
    <row r="752" spans="1:36" x14ac:dyDescent="0.3">
      <c r="A752">
        <v>44</v>
      </c>
      <c r="B752">
        <f t="shared" si="11"/>
        <v>0</v>
      </c>
      <c r="C752" t="s">
        <v>43</v>
      </c>
      <c r="D752" t="s">
        <v>36</v>
      </c>
      <c r="E752">
        <v>1448</v>
      </c>
      <c r="F752" t="s">
        <v>37</v>
      </c>
      <c r="G752">
        <v>28</v>
      </c>
      <c r="H752">
        <v>3</v>
      </c>
      <c r="I752" t="s">
        <v>51</v>
      </c>
      <c r="J752">
        <v>1</v>
      </c>
      <c r="K752">
        <v>1039</v>
      </c>
      <c r="L752">
        <v>4</v>
      </c>
      <c r="M752" t="s">
        <v>39</v>
      </c>
      <c r="N752">
        <v>53</v>
      </c>
      <c r="O752">
        <v>4</v>
      </c>
      <c r="P752">
        <v>4</v>
      </c>
      <c r="Q752" t="s">
        <v>40</v>
      </c>
      <c r="R752">
        <v>4</v>
      </c>
      <c r="S752" t="s">
        <v>48</v>
      </c>
      <c r="T752">
        <v>13320</v>
      </c>
      <c r="U752">
        <v>11737</v>
      </c>
      <c r="V752">
        <v>3</v>
      </c>
      <c r="W752" t="s">
        <v>42</v>
      </c>
      <c r="X752" t="s">
        <v>35</v>
      </c>
      <c r="Y752">
        <v>18</v>
      </c>
      <c r="Z752">
        <v>3</v>
      </c>
      <c r="AA752">
        <v>3</v>
      </c>
      <c r="AB752">
        <v>80</v>
      </c>
      <c r="AC752">
        <v>1</v>
      </c>
      <c r="AD752">
        <v>23</v>
      </c>
      <c r="AE752">
        <v>2</v>
      </c>
      <c r="AF752">
        <v>3</v>
      </c>
      <c r="AG752">
        <v>12</v>
      </c>
      <c r="AH752">
        <v>11</v>
      </c>
      <c r="AI752">
        <v>11</v>
      </c>
      <c r="AJ752">
        <v>11</v>
      </c>
    </row>
    <row r="753" spans="1:36" x14ac:dyDescent="0.3">
      <c r="A753">
        <v>50</v>
      </c>
      <c r="B753">
        <f t="shared" si="11"/>
        <v>0</v>
      </c>
      <c r="C753" t="s">
        <v>43</v>
      </c>
      <c r="D753" t="s">
        <v>55</v>
      </c>
      <c r="E753">
        <v>145</v>
      </c>
      <c r="F753" t="s">
        <v>37</v>
      </c>
      <c r="G753">
        <v>1</v>
      </c>
      <c r="H753">
        <v>3</v>
      </c>
      <c r="I753" t="s">
        <v>38</v>
      </c>
      <c r="J753">
        <v>1</v>
      </c>
      <c r="K753">
        <v>1040</v>
      </c>
      <c r="L753">
        <v>4</v>
      </c>
      <c r="M753" t="s">
        <v>39</v>
      </c>
      <c r="N753">
        <v>95</v>
      </c>
      <c r="O753">
        <v>3</v>
      </c>
      <c r="P753">
        <v>2</v>
      </c>
      <c r="Q753" t="s">
        <v>40</v>
      </c>
      <c r="R753">
        <v>3</v>
      </c>
      <c r="S753" t="s">
        <v>48</v>
      </c>
      <c r="T753">
        <v>6347</v>
      </c>
      <c r="U753">
        <v>24920</v>
      </c>
      <c r="V753">
        <v>0</v>
      </c>
      <c r="W753" t="s">
        <v>42</v>
      </c>
      <c r="X753" t="s">
        <v>43</v>
      </c>
      <c r="Y753">
        <v>12</v>
      </c>
      <c r="Z753">
        <v>3</v>
      </c>
      <c r="AA753">
        <v>1</v>
      </c>
      <c r="AB753">
        <v>80</v>
      </c>
      <c r="AC753">
        <v>1</v>
      </c>
      <c r="AD753">
        <v>19</v>
      </c>
      <c r="AE753">
        <v>3</v>
      </c>
      <c r="AF753">
        <v>3</v>
      </c>
      <c r="AG753">
        <v>18</v>
      </c>
      <c r="AH753">
        <v>7</v>
      </c>
      <c r="AI753">
        <v>0</v>
      </c>
      <c r="AJ753">
        <v>13</v>
      </c>
    </row>
    <row r="754" spans="1:36" x14ac:dyDescent="0.3">
      <c r="A754">
        <v>36</v>
      </c>
      <c r="B754">
        <f t="shared" si="11"/>
        <v>1</v>
      </c>
      <c r="C754" t="s">
        <v>35</v>
      </c>
      <c r="D754" t="s">
        <v>36</v>
      </c>
      <c r="E754">
        <v>885</v>
      </c>
      <c r="F754" t="s">
        <v>45</v>
      </c>
      <c r="G754">
        <v>16</v>
      </c>
      <c r="H754">
        <v>4</v>
      </c>
      <c r="I754" t="s">
        <v>38</v>
      </c>
      <c r="J754">
        <v>1</v>
      </c>
      <c r="K754">
        <v>1042</v>
      </c>
      <c r="L754">
        <v>3</v>
      </c>
      <c r="M754" t="s">
        <v>39</v>
      </c>
      <c r="N754">
        <v>43</v>
      </c>
      <c r="O754">
        <v>4</v>
      </c>
      <c r="P754">
        <v>1</v>
      </c>
      <c r="Q754" t="s">
        <v>50</v>
      </c>
      <c r="R754">
        <v>1</v>
      </c>
      <c r="S754" t="s">
        <v>41</v>
      </c>
      <c r="T754">
        <v>2743</v>
      </c>
      <c r="U754">
        <v>8269</v>
      </c>
      <c r="V754">
        <v>1</v>
      </c>
      <c r="W754" t="s">
        <v>42</v>
      </c>
      <c r="X754" t="s">
        <v>43</v>
      </c>
      <c r="Y754">
        <v>16</v>
      </c>
      <c r="Z754">
        <v>3</v>
      </c>
      <c r="AA754">
        <v>3</v>
      </c>
      <c r="AB754">
        <v>80</v>
      </c>
      <c r="AC754">
        <v>0</v>
      </c>
      <c r="AD754">
        <v>18</v>
      </c>
      <c r="AE754">
        <v>1</v>
      </c>
      <c r="AF754">
        <v>3</v>
      </c>
      <c r="AG754">
        <v>17</v>
      </c>
      <c r="AH754">
        <v>13</v>
      </c>
      <c r="AI754">
        <v>15</v>
      </c>
      <c r="AJ754">
        <v>14</v>
      </c>
    </row>
    <row r="755" spans="1:36" x14ac:dyDescent="0.3">
      <c r="A755">
        <v>39</v>
      </c>
      <c r="B755">
        <f t="shared" si="11"/>
        <v>0</v>
      </c>
      <c r="C755" t="s">
        <v>43</v>
      </c>
      <c r="D755" t="s">
        <v>44</v>
      </c>
      <c r="E755">
        <v>945</v>
      </c>
      <c r="F755" t="s">
        <v>45</v>
      </c>
      <c r="G755">
        <v>22</v>
      </c>
      <c r="H755">
        <v>3</v>
      </c>
      <c r="I755" t="s">
        <v>51</v>
      </c>
      <c r="J755">
        <v>1</v>
      </c>
      <c r="K755">
        <v>1043</v>
      </c>
      <c r="L755">
        <v>4</v>
      </c>
      <c r="M755" t="s">
        <v>39</v>
      </c>
      <c r="N755">
        <v>82</v>
      </c>
      <c r="O755">
        <v>3</v>
      </c>
      <c r="P755">
        <v>3</v>
      </c>
      <c r="Q755" t="s">
        <v>53</v>
      </c>
      <c r="R755">
        <v>1</v>
      </c>
      <c r="S755" t="s">
        <v>41</v>
      </c>
      <c r="T755">
        <v>10880</v>
      </c>
      <c r="U755">
        <v>5083</v>
      </c>
      <c r="V755">
        <v>1</v>
      </c>
      <c r="W755" t="s">
        <v>42</v>
      </c>
      <c r="X755" t="s">
        <v>35</v>
      </c>
      <c r="Y755">
        <v>13</v>
      </c>
      <c r="Z755">
        <v>3</v>
      </c>
      <c r="AA755">
        <v>3</v>
      </c>
      <c r="AB755">
        <v>80</v>
      </c>
      <c r="AC755">
        <v>0</v>
      </c>
      <c r="AD755">
        <v>21</v>
      </c>
      <c r="AE755">
        <v>2</v>
      </c>
      <c r="AF755">
        <v>3</v>
      </c>
      <c r="AG755">
        <v>21</v>
      </c>
      <c r="AH755">
        <v>6</v>
      </c>
      <c r="AI755">
        <v>2</v>
      </c>
      <c r="AJ755">
        <v>8</v>
      </c>
    </row>
    <row r="756" spans="1:36" x14ac:dyDescent="0.3">
      <c r="A756">
        <v>33</v>
      </c>
      <c r="B756">
        <f t="shared" si="11"/>
        <v>0</v>
      </c>
      <c r="C756" t="s">
        <v>43</v>
      </c>
      <c r="D756" t="s">
        <v>55</v>
      </c>
      <c r="E756">
        <v>1038</v>
      </c>
      <c r="F756" t="s">
        <v>37</v>
      </c>
      <c r="G756">
        <v>8</v>
      </c>
      <c r="H756">
        <v>1</v>
      </c>
      <c r="I756" t="s">
        <v>38</v>
      </c>
      <c r="J756">
        <v>1</v>
      </c>
      <c r="K756">
        <v>1044</v>
      </c>
      <c r="L756">
        <v>2</v>
      </c>
      <c r="M756" t="s">
        <v>39</v>
      </c>
      <c r="N756">
        <v>88</v>
      </c>
      <c r="O756">
        <v>2</v>
      </c>
      <c r="P756">
        <v>1</v>
      </c>
      <c r="Q756" t="s">
        <v>57</v>
      </c>
      <c r="R756">
        <v>4</v>
      </c>
      <c r="S756" t="s">
        <v>41</v>
      </c>
      <c r="T756">
        <v>2342</v>
      </c>
      <c r="U756">
        <v>21437</v>
      </c>
      <c r="V756">
        <v>0</v>
      </c>
      <c r="W756" t="s">
        <v>42</v>
      </c>
      <c r="X756" t="s">
        <v>43</v>
      </c>
      <c r="Y756">
        <v>19</v>
      </c>
      <c r="Z756">
        <v>3</v>
      </c>
      <c r="AA756">
        <v>4</v>
      </c>
      <c r="AB756">
        <v>80</v>
      </c>
      <c r="AC756">
        <v>0</v>
      </c>
      <c r="AD756">
        <v>3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2</v>
      </c>
    </row>
    <row r="757" spans="1:36" x14ac:dyDescent="0.3">
      <c r="A757">
        <v>45</v>
      </c>
      <c r="B757">
        <f t="shared" si="11"/>
        <v>0</v>
      </c>
      <c r="C757" t="s">
        <v>43</v>
      </c>
      <c r="D757" t="s">
        <v>36</v>
      </c>
      <c r="E757">
        <v>1234</v>
      </c>
      <c r="F757" t="s">
        <v>37</v>
      </c>
      <c r="G757">
        <v>11</v>
      </c>
      <c r="H757">
        <v>2</v>
      </c>
      <c r="I757" t="s">
        <v>38</v>
      </c>
      <c r="J757">
        <v>1</v>
      </c>
      <c r="K757">
        <v>1045</v>
      </c>
      <c r="L757">
        <v>4</v>
      </c>
      <c r="M757" t="s">
        <v>39</v>
      </c>
      <c r="N757">
        <v>90</v>
      </c>
      <c r="O757">
        <v>3</v>
      </c>
      <c r="P757">
        <v>4</v>
      </c>
      <c r="Q757" t="s">
        <v>56</v>
      </c>
      <c r="R757">
        <v>4</v>
      </c>
      <c r="S757" t="s">
        <v>48</v>
      </c>
      <c r="T757">
        <v>17650</v>
      </c>
      <c r="U757">
        <v>5404</v>
      </c>
      <c r="V757">
        <v>3</v>
      </c>
      <c r="W757" t="s">
        <v>42</v>
      </c>
      <c r="X757" t="s">
        <v>43</v>
      </c>
      <c r="Y757">
        <v>13</v>
      </c>
      <c r="Z757">
        <v>3</v>
      </c>
      <c r="AA757">
        <v>2</v>
      </c>
      <c r="AB757">
        <v>80</v>
      </c>
      <c r="AC757">
        <v>1</v>
      </c>
      <c r="AD757">
        <v>26</v>
      </c>
      <c r="AE757">
        <v>4</v>
      </c>
      <c r="AF757">
        <v>4</v>
      </c>
      <c r="AG757">
        <v>9</v>
      </c>
      <c r="AH757">
        <v>3</v>
      </c>
      <c r="AI757">
        <v>1</v>
      </c>
      <c r="AJ757">
        <v>1</v>
      </c>
    </row>
    <row r="758" spans="1:36" x14ac:dyDescent="0.3">
      <c r="A758">
        <v>32</v>
      </c>
      <c r="B758">
        <f t="shared" si="11"/>
        <v>0</v>
      </c>
      <c r="C758" t="s">
        <v>43</v>
      </c>
      <c r="D758" t="s">
        <v>55</v>
      </c>
      <c r="E758">
        <v>1109</v>
      </c>
      <c r="F758" t="s">
        <v>45</v>
      </c>
      <c r="G758">
        <v>29</v>
      </c>
      <c r="H758">
        <v>4</v>
      </c>
      <c r="I758" t="s">
        <v>51</v>
      </c>
      <c r="J758">
        <v>1</v>
      </c>
      <c r="K758">
        <v>1046</v>
      </c>
      <c r="L758">
        <v>4</v>
      </c>
      <c r="M758" t="s">
        <v>39</v>
      </c>
      <c r="N758">
        <v>69</v>
      </c>
      <c r="O758">
        <v>3</v>
      </c>
      <c r="P758">
        <v>1</v>
      </c>
      <c r="Q758" t="s">
        <v>50</v>
      </c>
      <c r="R758">
        <v>3</v>
      </c>
      <c r="S758" t="s">
        <v>41</v>
      </c>
      <c r="T758">
        <v>4025</v>
      </c>
      <c r="U758">
        <v>11135</v>
      </c>
      <c r="V758">
        <v>9</v>
      </c>
      <c r="W758" t="s">
        <v>42</v>
      </c>
      <c r="X758" t="s">
        <v>43</v>
      </c>
      <c r="Y758">
        <v>12</v>
      </c>
      <c r="Z758">
        <v>3</v>
      </c>
      <c r="AA758">
        <v>2</v>
      </c>
      <c r="AB758">
        <v>80</v>
      </c>
      <c r="AC758">
        <v>0</v>
      </c>
      <c r="AD758">
        <v>10</v>
      </c>
      <c r="AE758">
        <v>2</v>
      </c>
      <c r="AF758">
        <v>3</v>
      </c>
      <c r="AG758">
        <v>8</v>
      </c>
      <c r="AH758">
        <v>7</v>
      </c>
      <c r="AI758">
        <v>7</v>
      </c>
      <c r="AJ758">
        <v>7</v>
      </c>
    </row>
    <row r="759" spans="1:36" x14ac:dyDescent="0.3">
      <c r="A759">
        <v>34</v>
      </c>
      <c r="B759">
        <f t="shared" si="11"/>
        <v>0</v>
      </c>
      <c r="C759" t="s">
        <v>43</v>
      </c>
      <c r="D759" t="s">
        <v>36</v>
      </c>
      <c r="E759">
        <v>216</v>
      </c>
      <c r="F759" t="s">
        <v>37</v>
      </c>
      <c r="G759">
        <v>1</v>
      </c>
      <c r="H759">
        <v>4</v>
      </c>
      <c r="I759" t="s">
        <v>59</v>
      </c>
      <c r="J759">
        <v>1</v>
      </c>
      <c r="K759">
        <v>1047</v>
      </c>
      <c r="L759">
        <v>2</v>
      </c>
      <c r="M759" t="s">
        <v>46</v>
      </c>
      <c r="N759">
        <v>75</v>
      </c>
      <c r="O759">
        <v>4</v>
      </c>
      <c r="P759">
        <v>2</v>
      </c>
      <c r="Q759" t="s">
        <v>40</v>
      </c>
      <c r="R759">
        <v>4</v>
      </c>
      <c r="S759" t="s">
        <v>52</v>
      </c>
      <c r="T759">
        <v>9725</v>
      </c>
      <c r="U759">
        <v>12278</v>
      </c>
      <c r="V759">
        <v>0</v>
      </c>
      <c r="W759" t="s">
        <v>42</v>
      </c>
      <c r="X759" t="s">
        <v>43</v>
      </c>
      <c r="Y759">
        <v>11</v>
      </c>
      <c r="Z759">
        <v>3</v>
      </c>
      <c r="AA759">
        <v>4</v>
      </c>
      <c r="AB759">
        <v>80</v>
      </c>
      <c r="AC759">
        <v>1</v>
      </c>
      <c r="AD759">
        <v>16</v>
      </c>
      <c r="AE759">
        <v>2</v>
      </c>
      <c r="AF759">
        <v>2</v>
      </c>
      <c r="AG759">
        <v>15</v>
      </c>
      <c r="AH759">
        <v>1</v>
      </c>
      <c r="AI759">
        <v>0</v>
      </c>
      <c r="AJ759">
        <v>9</v>
      </c>
    </row>
    <row r="760" spans="1:36" x14ac:dyDescent="0.3">
      <c r="A760">
        <v>59</v>
      </c>
      <c r="B760">
        <f t="shared" si="11"/>
        <v>0</v>
      </c>
      <c r="C760" t="s">
        <v>43</v>
      </c>
      <c r="D760" t="s">
        <v>36</v>
      </c>
      <c r="E760">
        <v>1089</v>
      </c>
      <c r="F760" t="s">
        <v>37</v>
      </c>
      <c r="G760">
        <v>1</v>
      </c>
      <c r="H760">
        <v>2</v>
      </c>
      <c r="I760" t="s">
        <v>60</v>
      </c>
      <c r="J760">
        <v>1</v>
      </c>
      <c r="K760">
        <v>1048</v>
      </c>
      <c r="L760">
        <v>2</v>
      </c>
      <c r="M760" t="s">
        <v>46</v>
      </c>
      <c r="N760">
        <v>66</v>
      </c>
      <c r="O760">
        <v>3</v>
      </c>
      <c r="P760">
        <v>3</v>
      </c>
      <c r="Q760" t="s">
        <v>56</v>
      </c>
      <c r="R760">
        <v>4</v>
      </c>
      <c r="S760" t="s">
        <v>48</v>
      </c>
      <c r="T760">
        <v>11904</v>
      </c>
      <c r="U760">
        <v>11038</v>
      </c>
      <c r="V760">
        <v>3</v>
      </c>
      <c r="W760" t="s">
        <v>42</v>
      </c>
      <c r="X760" t="s">
        <v>35</v>
      </c>
      <c r="Y760">
        <v>14</v>
      </c>
      <c r="Z760">
        <v>3</v>
      </c>
      <c r="AA760">
        <v>3</v>
      </c>
      <c r="AB760">
        <v>80</v>
      </c>
      <c r="AC760">
        <v>1</v>
      </c>
      <c r="AD760">
        <v>14</v>
      </c>
      <c r="AE760">
        <v>1</v>
      </c>
      <c r="AF760">
        <v>1</v>
      </c>
      <c r="AG760">
        <v>6</v>
      </c>
      <c r="AH760">
        <v>4</v>
      </c>
      <c r="AI760">
        <v>0</v>
      </c>
      <c r="AJ760">
        <v>4</v>
      </c>
    </row>
    <row r="761" spans="1:36" x14ac:dyDescent="0.3">
      <c r="A761">
        <v>45</v>
      </c>
      <c r="B761">
        <f t="shared" si="11"/>
        <v>0</v>
      </c>
      <c r="C761" t="s">
        <v>43</v>
      </c>
      <c r="D761" t="s">
        <v>36</v>
      </c>
      <c r="E761">
        <v>788</v>
      </c>
      <c r="F761" t="s">
        <v>61</v>
      </c>
      <c r="G761">
        <v>24</v>
      </c>
      <c r="H761">
        <v>4</v>
      </c>
      <c r="I761" t="s">
        <v>51</v>
      </c>
      <c r="J761">
        <v>1</v>
      </c>
      <c r="K761">
        <v>1049</v>
      </c>
      <c r="L761">
        <v>2</v>
      </c>
      <c r="M761" t="s">
        <v>46</v>
      </c>
      <c r="N761">
        <v>36</v>
      </c>
      <c r="O761">
        <v>3</v>
      </c>
      <c r="P761">
        <v>1</v>
      </c>
      <c r="Q761" t="s">
        <v>61</v>
      </c>
      <c r="R761">
        <v>2</v>
      </c>
      <c r="S761" t="s">
        <v>41</v>
      </c>
      <c r="T761">
        <v>2177</v>
      </c>
      <c r="U761">
        <v>8318</v>
      </c>
      <c r="V761">
        <v>1</v>
      </c>
      <c r="W761" t="s">
        <v>42</v>
      </c>
      <c r="X761" t="s">
        <v>43</v>
      </c>
      <c r="Y761">
        <v>16</v>
      </c>
      <c r="Z761">
        <v>3</v>
      </c>
      <c r="AA761">
        <v>1</v>
      </c>
      <c r="AB761">
        <v>80</v>
      </c>
      <c r="AC761">
        <v>0</v>
      </c>
      <c r="AD761">
        <v>6</v>
      </c>
      <c r="AE761">
        <v>3</v>
      </c>
      <c r="AF761">
        <v>3</v>
      </c>
      <c r="AG761">
        <v>6</v>
      </c>
      <c r="AH761">
        <v>3</v>
      </c>
      <c r="AI761">
        <v>0</v>
      </c>
      <c r="AJ761">
        <v>4</v>
      </c>
    </row>
    <row r="762" spans="1:36" x14ac:dyDescent="0.3">
      <c r="A762">
        <v>53</v>
      </c>
      <c r="B762">
        <f t="shared" si="11"/>
        <v>0</v>
      </c>
      <c r="C762" t="s">
        <v>43</v>
      </c>
      <c r="D762" t="s">
        <v>44</v>
      </c>
      <c r="E762">
        <v>124</v>
      </c>
      <c r="F762" t="s">
        <v>37</v>
      </c>
      <c r="G762">
        <v>2</v>
      </c>
      <c r="H762">
        <v>3</v>
      </c>
      <c r="I762" t="s">
        <v>59</v>
      </c>
      <c r="J762">
        <v>1</v>
      </c>
      <c r="K762">
        <v>1050</v>
      </c>
      <c r="L762">
        <v>3</v>
      </c>
      <c r="M762" t="s">
        <v>39</v>
      </c>
      <c r="N762">
        <v>38</v>
      </c>
      <c r="O762">
        <v>2</v>
      </c>
      <c r="P762">
        <v>3</v>
      </c>
      <c r="Q762" t="s">
        <v>40</v>
      </c>
      <c r="R762">
        <v>2</v>
      </c>
      <c r="S762" t="s">
        <v>48</v>
      </c>
      <c r="T762">
        <v>7525</v>
      </c>
      <c r="U762">
        <v>23537</v>
      </c>
      <c r="V762">
        <v>2</v>
      </c>
      <c r="W762" t="s">
        <v>42</v>
      </c>
      <c r="X762" t="s">
        <v>43</v>
      </c>
      <c r="Y762">
        <v>12</v>
      </c>
      <c r="Z762">
        <v>3</v>
      </c>
      <c r="AA762">
        <v>1</v>
      </c>
      <c r="AB762">
        <v>80</v>
      </c>
      <c r="AC762">
        <v>1</v>
      </c>
      <c r="AD762">
        <v>30</v>
      </c>
      <c r="AE762">
        <v>2</v>
      </c>
      <c r="AF762">
        <v>3</v>
      </c>
      <c r="AG762">
        <v>15</v>
      </c>
      <c r="AH762">
        <v>7</v>
      </c>
      <c r="AI762">
        <v>6</v>
      </c>
      <c r="AJ762">
        <v>12</v>
      </c>
    </row>
    <row r="763" spans="1:36" x14ac:dyDescent="0.3">
      <c r="A763">
        <v>36</v>
      </c>
      <c r="B763">
        <f t="shared" si="11"/>
        <v>1</v>
      </c>
      <c r="C763" t="s">
        <v>35</v>
      </c>
      <c r="D763" t="s">
        <v>36</v>
      </c>
      <c r="E763">
        <v>660</v>
      </c>
      <c r="F763" t="s">
        <v>45</v>
      </c>
      <c r="G763">
        <v>15</v>
      </c>
      <c r="H763">
        <v>3</v>
      </c>
      <c r="I763" t="s">
        <v>49</v>
      </c>
      <c r="J763">
        <v>1</v>
      </c>
      <c r="K763">
        <v>1052</v>
      </c>
      <c r="L763">
        <v>1</v>
      </c>
      <c r="M763" t="s">
        <v>46</v>
      </c>
      <c r="N763">
        <v>81</v>
      </c>
      <c r="O763">
        <v>3</v>
      </c>
      <c r="P763">
        <v>2</v>
      </c>
      <c r="Q763" t="s">
        <v>50</v>
      </c>
      <c r="R763">
        <v>3</v>
      </c>
      <c r="S763" t="s">
        <v>52</v>
      </c>
      <c r="T763">
        <v>4834</v>
      </c>
      <c r="U763">
        <v>7858</v>
      </c>
      <c r="V763">
        <v>7</v>
      </c>
      <c r="W763" t="s">
        <v>42</v>
      </c>
      <c r="X763" t="s">
        <v>43</v>
      </c>
      <c r="Y763">
        <v>14</v>
      </c>
      <c r="Z763">
        <v>3</v>
      </c>
      <c r="AA763">
        <v>2</v>
      </c>
      <c r="AB763">
        <v>80</v>
      </c>
      <c r="AC763">
        <v>1</v>
      </c>
      <c r="AD763">
        <v>9</v>
      </c>
      <c r="AE763">
        <v>3</v>
      </c>
      <c r="AF763">
        <v>2</v>
      </c>
      <c r="AG763">
        <v>1</v>
      </c>
      <c r="AH763">
        <v>0</v>
      </c>
      <c r="AI763">
        <v>0</v>
      </c>
      <c r="AJ763">
        <v>0</v>
      </c>
    </row>
    <row r="764" spans="1:36" x14ac:dyDescent="0.3">
      <c r="A764">
        <v>26</v>
      </c>
      <c r="B764">
        <f t="shared" si="11"/>
        <v>1</v>
      </c>
      <c r="C764" t="s">
        <v>35</v>
      </c>
      <c r="D764" t="s">
        <v>44</v>
      </c>
      <c r="E764">
        <v>342</v>
      </c>
      <c r="F764" t="s">
        <v>45</v>
      </c>
      <c r="G764">
        <v>2</v>
      </c>
      <c r="H764">
        <v>3</v>
      </c>
      <c r="I764" t="s">
        <v>38</v>
      </c>
      <c r="J764">
        <v>1</v>
      </c>
      <c r="K764">
        <v>1053</v>
      </c>
      <c r="L764">
        <v>1</v>
      </c>
      <c r="M764" t="s">
        <v>46</v>
      </c>
      <c r="N764">
        <v>57</v>
      </c>
      <c r="O764">
        <v>3</v>
      </c>
      <c r="P764">
        <v>1</v>
      </c>
      <c r="Q764" t="s">
        <v>47</v>
      </c>
      <c r="R764">
        <v>1</v>
      </c>
      <c r="S764" t="s">
        <v>48</v>
      </c>
      <c r="T764">
        <v>2042</v>
      </c>
      <c r="U764">
        <v>15346</v>
      </c>
      <c r="V764">
        <v>6</v>
      </c>
      <c r="W764" t="s">
        <v>42</v>
      </c>
      <c r="X764" t="s">
        <v>35</v>
      </c>
      <c r="Y764">
        <v>14</v>
      </c>
      <c r="Z764">
        <v>3</v>
      </c>
      <c r="AA764">
        <v>2</v>
      </c>
      <c r="AB764">
        <v>80</v>
      </c>
      <c r="AC764">
        <v>1</v>
      </c>
      <c r="AD764">
        <v>6</v>
      </c>
      <c r="AE764">
        <v>2</v>
      </c>
      <c r="AF764">
        <v>3</v>
      </c>
      <c r="AG764">
        <v>3</v>
      </c>
      <c r="AH764">
        <v>2</v>
      </c>
      <c r="AI764">
        <v>1</v>
      </c>
      <c r="AJ764">
        <v>2</v>
      </c>
    </row>
    <row r="765" spans="1:36" x14ac:dyDescent="0.3">
      <c r="A765">
        <v>34</v>
      </c>
      <c r="B765">
        <f t="shared" si="11"/>
        <v>0</v>
      </c>
      <c r="C765" t="s">
        <v>43</v>
      </c>
      <c r="D765" t="s">
        <v>36</v>
      </c>
      <c r="E765">
        <v>1333</v>
      </c>
      <c r="F765" t="s">
        <v>37</v>
      </c>
      <c r="G765">
        <v>10</v>
      </c>
      <c r="H765">
        <v>4</v>
      </c>
      <c r="I765" t="s">
        <v>38</v>
      </c>
      <c r="J765">
        <v>1</v>
      </c>
      <c r="K765">
        <v>1055</v>
      </c>
      <c r="L765">
        <v>3</v>
      </c>
      <c r="M765" t="s">
        <v>39</v>
      </c>
      <c r="N765">
        <v>87</v>
      </c>
      <c r="O765">
        <v>3</v>
      </c>
      <c r="P765">
        <v>1</v>
      </c>
      <c r="Q765" t="s">
        <v>57</v>
      </c>
      <c r="R765">
        <v>3</v>
      </c>
      <c r="S765" t="s">
        <v>48</v>
      </c>
      <c r="T765">
        <v>2220</v>
      </c>
      <c r="U765">
        <v>18410</v>
      </c>
      <c r="V765">
        <v>1</v>
      </c>
      <c r="W765" t="s">
        <v>42</v>
      </c>
      <c r="X765" t="s">
        <v>35</v>
      </c>
      <c r="Y765">
        <v>19</v>
      </c>
      <c r="Z765">
        <v>3</v>
      </c>
      <c r="AA765">
        <v>4</v>
      </c>
      <c r="AB765">
        <v>80</v>
      </c>
      <c r="AC765">
        <v>1</v>
      </c>
      <c r="AD765">
        <v>1</v>
      </c>
      <c r="AE765">
        <v>2</v>
      </c>
      <c r="AF765">
        <v>3</v>
      </c>
      <c r="AG765">
        <v>1</v>
      </c>
      <c r="AH765">
        <v>1</v>
      </c>
      <c r="AI765">
        <v>0</v>
      </c>
      <c r="AJ765">
        <v>0</v>
      </c>
    </row>
    <row r="766" spans="1:36" x14ac:dyDescent="0.3">
      <c r="A766">
        <v>28</v>
      </c>
      <c r="B766">
        <f t="shared" si="11"/>
        <v>0</v>
      </c>
      <c r="C766" t="s">
        <v>43</v>
      </c>
      <c r="D766" t="s">
        <v>36</v>
      </c>
      <c r="E766">
        <v>1144</v>
      </c>
      <c r="F766" t="s">
        <v>37</v>
      </c>
      <c r="G766">
        <v>10</v>
      </c>
      <c r="H766">
        <v>1</v>
      </c>
      <c r="I766" t="s">
        <v>51</v>
      </c>
      <c r="J766">
        <v>1</v>
      </c>
      <c r="K766">
        <v>1056</v>
      </c>
      <c r="L766">
        <v>4</v>
      </c>
      <c r="M766" t="s">
        <v>46</v>
      </c>
      <c r="N766">
        <v>74</v>
      </c>
      <c r="O766">
        <v>3</v>
      </c>
      <c r="P766">
        <v>1</v>
      </c>
      <c r="Q766" t="s">
        <v>57</v>
      </c>
      <c r="R766">
        <v>2</v>
      </c>
      <c r="S766" t="s">
        <v>48</v>
      </c>
      <c r="T766">
        <v>1052</v>
      </c>
      <c r="U766">
        <v>23384</v>
      </c>
      <c r="V766">
        <v>1</v>
      </c>
      <c r="W766" t="s">
        <v>42</v>
      </c>
      <c r="X766" t="s">
        <v>43</v>
      </c>
      <c r="Y766">
        <v>22</v>
      </c>
      <c r="Z766">
        <v>4</v>
      </c>
      <c r="AA766">
        <v>2</v>
      </c>
      <c r="AB766">
        <v>80</v>
      </c>
      <c r="AC766">
        <v>0</v>
      </c>
      <c r="AD766">
        <v>1</v>
      </c>
      <c r="AE766">
        <v>5</v>
      </c>
      <c r="AF766">
        <v>3</v>
      </c>
      <c r="AG766">
        <v>1</v>
      </c>
      <c r="AH766">
        <v>0</v>
      </c>
      <c r="AI766">
        <v>0</v>
      </c>
      <c r="AJ766">
        <v>0</v>
      </c>
    </row>
    <row r="767" spans="1:36" x14ac:dyDescent="0.3">
      <c r="A767">
        <v>38</v>
      </c>
      <c r="B767">
        <f t="shared" si="11"/>
        <v>0</v>
      </c>
      <c r="C767" t="s">
        <v>43</v>
      </c>
      <c r="D767" t="s">
        <v>44</v>
      </c>
      <c r="E767">
        <v>1186</v>
      </c>
      <c r="F767" t="s">
        <v>45</v>
      </c>
      <c r="G767">
        <v>3</v>
      </c>
      <c r="H767">
        <v>4</v>
      </c>
      <c r="I767" t="s">
        <v>49</v>
      </c>
      <c r="J767">
        <v>1</v>
      </c>
      <c r="K767">
        <v>1060</v>
      </c>
      <c r="L767">
        <v>3</v>
      </c>
      <c r="M767" t="s">
        <v>46</v>
      </c>
      <c r="N767">
        <v>44</v>
      </c>
      <c r="O767">
        <v>3</v>
      </c>
      <c r="P767">
        <v>1</v>
      </c>
      <c r="Q767" t="s">
        <v>47</v>
      </c>
      <c r="R767">
        <v>3</v>
      </c>
      <c r="S767" t="s">
        <v>48</v>
      </c>
      <c r="T767">
        <v>2821</v>
      </c>
      <c r="U767">
        <v>2997</v>
      </c>
      <c r="V767">
        <v>3</v>
      </c>
      <c r="W767" t="s">
        <v>42</v>
      </c>
      <c r="X767" t="s">
        <v>43</v>
      </c>
      <c r="Y767">
        <v>16</v>
      </c>
      <c r="Z767">
        <v>3</v>
      </c>
      <c r="AA767">
        <v>1</v>
      </c>
      <c r="AB767">
        <v>80</v>
      </c>
      <c r="AC767">
        <v>1</v>
      </c>
      <c r="AD767">
        <v>8</v>
      </c>
      <c r="AE767">
        <v>2</v>
      </c>
      <c r="AF767">
        <v>3</v>
      </c>
      <c r="AG767">
        <v>2</v>
      </c>
      <c r="AH767">
        <v>2</v>
      </c>
      <c r="AI767">
        <v>2</v>
      </c>
      <c r="AJ767">
        <v>2</v>
      </c>
    </row>
    <row r="768" spans="1:36" x14ac:dyDescent="0.3">
      <c r="A768">
        <v>50</v>
      </c>
      <c r="B768">
        <f t="shared" si="11"/>
        <v>0</v>
      </c>
      <c r="C768" t="s">
        <v>43</v>
      </c>
      <c r="D768" t="s">
        <v>36</v>
      </c>
      <c r="E768">
        <v>1464</v>
      </c>
      <c r="F768" t="s">
        <v>45</v>
      </c>
      <c r="G768">
        <v>2</v>
      </c>
      <c r="H768">
        <v>4</v>
      </c>
      <c r="I768" t="s">
        <v>51</v>
      </c>
      <c r="J768">
        <v>1</v>
      </c>
      <c r="K768">
        <v>1061</v>
      </c>
      <c r="L768">
        <v>2</v>
      </c>
      <c r="M768" t="s">
        <v>46</v>
      </c>
      <c r="N768">
        <v>62</v>
      </c>
      <c r="O768">
        <v>3</v>
      </c>
      <c r="P768">
        <v>5</v>
      </c>
      <c r="Q768" t="s">
        <v>58</v>
      </c>
      <c r="R768">
        <v>3</v>
      </c>
      <c r="S768" t="s">
        <v>48</v>
      </c>
      <c r="T768">
        <v>19237</v>
      </c>
      <c r="U768">
        <v>12853</v>
      </c>
      <c r="V768">
        <v>2</v>
      </c>
      <c r="W768" t="s">
        <v>42</v>
      </c>
      <c r="X768" t="s">
        <v>35</v>
      </c>
      <c r="Y768">
        <v>11</v>
      </c>
      <c r="Z768">
        <v>3</v>
      </c>
      <c r="AA768">
        <v>4</v>
      </c>
      <c r="AB768">
        <v>80</v>
      </c>
      <c r="AC768">
        <v>1</v>
      </c>
      <c r="AD768">
        <v>29</v>
      </c>
      <c r="AE768">
        <v>2</v>
      </c>
      <c r="AF768">
        <v>2</v>
      </c>
      <c r="AG768">
        <v>8</v>
      </c>
      <c r="AH768">
        <v>1</v>
      </c>
      <c r="AI768">
        <v>7</v>
      </c>
      <c r="AJ768">
        <v>7</v>
      </c>
    </row>
    <row r="769" spans="1:36" x14ac:dyDescent="0.3">
      <c r="A769">
        <v>37</v>
      </c>
      <c r="B769">
        <f t="shared" si="11"/>
        <v>0</v>
      </c>
      <c r="C769" t="s">
        <v>43</v>
      </c>
      <c r="D769" t="s">
        <v>36</v>
      </c>
      <c r="E769">
        <v>124</v>
      </c>
      <c r="F769" t="s">
        <v>45</v>
      </c>
      <c r="G769">
        <v>3</v>
      </c>
      <c r="H769">
        <v>3</v>
      </c>
      <c r="I769" t="s">
        <v>49</v>
      </c>
      <c r="J769">
        <v>1</v>
      </c>
      <c r="K769">
        <v>1062</v>
      </c>
      <c r="L769">
        <v>4</v>
      </c>
      <c r="M769" t="s">
        <v>39</v>
      </c>
      <c r="N769">
        <v>35</v>
      </c>
      <c r="O769">
        <v>3</v>
      </c>
      <c r="P769">
        <v>2</v>
      </c>
      <c r="Q769" t="s">
        <v>54</v>
      </c>
      <c r="R769">
        <v>2</v>
      </c>
      <c r="S769" t="s">
        <v>41</v>
      </c>
      <c r="T769">
        <v>4107</v>
      </c>
      <c r="U769">
        <v>13848</v>
      </c>
      <c r="V769">
        <v>3</v>
      </c>
      <c r="W769" t="s">
        <v>42</v>
      </c>
      <c r="X769" t="s">
        <v>43</v>
      </c>
      <c r="Y769">
        <v>15</v>
      </c>
      <c r="Z769">
        <v>3</v>
      </c>
      <c r="AA769">
        <v>1</v>
      </c>
      <c r="AB769">
        <v>80</v>
      </c>
      <c r="AC769">
        <v>0</v>
      </c>
      <c r="AD769">
        <v>8</v>
      </c>
      <c r="AE769">
        <v>3</v>
      </c>
      <c r="AF769">
        <v>2</v>
      </c>
      <c r="AG769">
        <v>4</v>
      </c>
      <c r="AH769">
        <v>3</v>
      </c>
      <c r="AI769">
        <v>0</v>
      </c>
      <c r="AJ769">
        <v>1</v>
      </c>
    </row>
    <row r="770" spans="1:36" x14ac:dyDescent="0.3">
      <c r="A770">
        <v>40</v>
      </c>
      <c r="B770">
        <f t="shared" si="11"/>
        <v>0</v>
      </c>
      <c r="C770" t="s">
        <v>43</v>
      </c>
      <c r="D770" t="s">
        <v>36</v>
      </c>
      <c r="E770">
        <v>300</v>
      </c>
      <c r="F770" t="s">
        <v>37</v>
      </c>
      <c r="G770">
        <v>26</v>
      </c>
      <c r="H770">
        <v>3</v>
      </c>
      <c r="I770" t="s">
        <v>59</v>
      </c>
      <c r="J770">
        <v>1</v>
      </c>
      <c r="K770">
        <v>1066</v>
      </c>
      <c r="L770">
        <v>3</v>
      </c>
      <c r="M770" t="s">
        <v>46</v>
      </c>
      <c r="N770">
        <v>74</v>
      </c>
      <c r="O770">
        <v>3</v>
      </c>
      <c r="P770">
        <v>2</v>
      </c>
      <c r="Q770" t="s">
        <v>40</v>
      </c>
      <c r="R770">
        <v>1</v>
      </c>
      <c r="S770" t="s">
        <v>48</v>
      </c>
      <c r="T770">
        <v>8396</v>
      </c>
      <c r="U770">
        <v>22217</v>
      </c>
      <c r="V770">
        <v>1</v>
      </c>
      <c r="W770" t="s">
        <v>42</v>
      </c>
      <c r="X770" t="s">
        <v>43</v>
      </c>
      <c r="Y770">
        <v>14</v>
      </c>
      <c r="Z770">
        <v>3</v>
      </c>
      <c r="AA770">
        <v>2</v>
      </c>
      <c r="AB770">
        <v>80</v>
      </c>
      <c r="AC770">
        <v>1</v>
      </c>
      <c r="AD770">
        <v>8</v>
      </c>
      <c r="AE770">
        <v>3</v>
      </c>
      <c r="AF770">
        <v>2</v>
      </c>
      <c r="AG770">
        <v>7</v>
      </c>
      <c r="AH770">
        <v>7</v>
      </c>
      <c r="AI770">
        <v>7</v>
      </c>
      <c r="AJ770">
        <v>5</v>
      </c>
    </row>
    <row r="771" spans="1:36" x14ac:dyDescent="0.3">
      <c r="A771">
        <v>26</v>
      </c>
      <c r="B771">
        <f t="shared" ref="B771:B834" si="12">IF(C771="Yes",1,0)</f>
        <v>0</v>
      </c>
      <c r="C771" t="s">
        <v>43</v>
      </c>
      <c r="D771" t="s">
        <v>44</v>
      </c>
      <c r="E771">
        <v>921</v>
      </c>
      <c r="F771" t="s">
        <v>45</v>
      </c>
      <c r="G771">
        <v>1</v>
      </c>
      <c r="H771">
        <v>1</v>
      </c>
      <c r="I771" t="s">
        <v>51</v>
      </c>
      <c r="J771">
        <v>1</v>
      </c>
      <c r="K771">
        <v>1068</v>
      </c>
      <c r="L771">
        <v>1</v>
      </c>
      <c r="M771" t="s">
        <v>39</v>
      </c>
      <c r="N771">
        <v>66</v>
      </c>
      <c r="O771">
        <v>2</v>
      </c>
      <c r="P771">
        <v>1</v>
      </c>
      <c r="Q771" t="s">
        <v>47</v>
      </c>
      <c r="R771">
        <v>3</v>
      </c>
      <c r="S771" t="s">
        <v>52</v>
      </c>
      <c r="T771">
        <v>2007</v>
      </c>
      <c r="U771">
        <v>25265</v>
      </c>
      <c r="V771">
        <v>1</v>
      </c>
      <c r="W771" t="s">
        <v>42</v>
      </c>
      <c r="X771" t="s">
        <v>43</v>
      </c>
      <c r="Y771">
        <v>13</v>
      </c>
      <c r="Z771">
        <v>3</v>
      </c>
      <c r="AA771">
        <v>3</v>
      </c>
      <c r="AB771">
        <v>80</v>
      </c>
      <c r="AC771">
        <v>2</v>
      </c>
      <c r="AD771">
        <v>5</v>
      </c>
      <c r="AE771">
        <v>5</v>
      </c>
      <c r="AF771">
        <v>3</v>
      </c>
      <c r="AG771">
        <v>5</v>
      </c>
      <c r="AH771">
        <v>3</v>
      </c>
      <c r="AI771">
        <v>1</v>
      </c>
      <c r="AJ771">
        <v>3</v>
      </c>
    </row>
    <row r="772" spans="1:36" x14ac:dyDescent="0.3">
      <c r="A772">
        <v>46</v>
      </c>
      <c r="B772">
        <f t="shared" si="12"/>
        <v>0</v>
      </c>
      <c r="C772" t="s">
        <v>43</v>
      </c>
      <c r="D772" t="s">
        <v>36</v>
      </c>
      <c r="E772">
        <v>430</v>
      </c>
      <c r="F772" t="s">
        <v>45</v>
      </c>
      <c r="G772">
        <v>1</v>
      </c>
      <c r="H772">
        <v>4</v>
      </c>
      <c r="I772" t="s">
        <v>51</v>
      </c>
      <c r="J772">
        <v>1</v>
      </c>
      <c r="K772">
        <v>1069</v>
      </c>
      <c r="L772">
        <v>4</v>
      </c>
      <c r="M772" t="s">
        <v>46</v>
      </c>
      <c r="N772">
        <v>40</v>
      </c>
      <c r="O772">
        <v>3</v>
      </c>
      <c r="P772">
        <v>5</v>
      </c>
      <c r="Q772" t="s">
        <v>58</v>
      </c>
      <c r="R772">
        <v>4</v>
      </c>
      <c r="S772" t="s">
        <v>52</v>
      </c>
      <c r="T772">
        <v>19627</v>
      </c>
      <c r="U772">
        <v>21445</v>
      </c>
      <c r="V772">
        <v>9</v>
      </c>
      <c r="W772" t="s">
        <v>42</v>
      </c>
      <c r="X772" t="s">
        <v>43</v>
      </c>
      <c r="Y772">
        <v>17</v>
      </c>
      <c r="Z772">
        <v>3</v>
      </c>
      <c r="AA772">
        <v>4</v>
      </c>
      <c r="AB772">
        <v>80</v>
      </c>
      <c r="AC772">
        <v>2</v>
      </c>
      <c r="AD772">
        <v>23</v>
      </c>
      <c r="AE772">
        <v>0</v>
      </c>
      <c r="AF772">
        <v>3</v>
      </c>
      <c r="AG772">
        <v>2</v>
      </c>
      <c r="AH772">
        <v>2</v>
      </c>
      <c r="AI772">
        <v>2</v>
      </c>
      <c r="AJ772">
        <v>2</v>
      </c>
    </row>
    <row r="773" spans="1:36" x14ac:dyDescent="0.3">
      <c r="A773">
        <v>54</v>
      </c>
      <c r="B773">
        <f t="shared" si="12"/>
        <v>0</v>
      </c>
      <c r="C773" t="s">
        <v>43</v>
      </c>
      <c r="D773" t="s">
        <v>36</v>
      </c>
      <c r="E773">
        <v>1082</v>
      </c>
      <c r="F773" t="s">
        <v>37</v>
      </c>
      <c r="G773">
        <v>2</v>
      </c>
      <c r="H773">
        <v>4</v>
      </c>
      <c r="I773" t="s">
        <v>38</v>
      </c>
      <c r="J773">
        <v>1</v>
      </c>
      <c r="K773">
        <v>1070</v>
      </c>
      <c r="L773">
        <v>3</v>
      </c>
      <c r="M773" t="s">
        <v>39</v>
      </c>
      <c r="N773">
        <v>41</v>
      </c>
      <c r="O773">
        <v>2</v>
      </c>
      <c r="P773">
        <v>3</v>
      </c>
      <c r="Q773" t="s">
        <v>40</v>
      </c>
      <c r="R773">
        <v>3</v>
      </c>
      <c r="S773" t="s">
        <v>48</v>
      </c>
      <c r="T773">
        <v>10686</v>
      </c>
      <c r="U773">
        <v>8392</v>
      </c>
      <c r="V773">
        <v>6</v>
      </c>
      <c r="W773" t="s">
        <v>42</v>
      </c>
      <c r="X773" t="s">
        <v>43</v>
      </c>
      <c r="Y773">
        <v>11</v>
      </c>
      <c r="Z773">
        <v>3</v>
      </c>
      <c r="AA773">
        <v>2</v>
      </c>
      <c r="AB773">
        <v>80</v>
      </c>
      <c r="AC773">
        <v>1</v>
      </c>
      <c r="AD773">
        <v>13</v>
      </c>
      <c r="AE773">
        <v>4</v>
      </c>
      <c r="AF773">
        <v>3</v>
      </c>
      <c r="AG773">
        <v>9</v>
      </c>
      <c r="AH773">
        <v>4</v>
      </c>
      <c r="AI773">
        <v>7</v>
      </c>
      <c r="AJ773">
        <v>0</v>
      </c>
    </row>
    <row r="774" spans="1:36" x14ac:dyDescent="0.3">
      <c r="A774">
        <v>56</v>
      </c>
      <c r="B774">
        <f t="shared" si="12"/>
        <v>0</v>
      </c>
      <c r="C774" t="s">
        <v>43</v>
      </c>
      <c r="D774" t="s">
        <v>44</v>
      </c>
      <c r="E774">
        <v>1240</v>
      </c>
      <c r="F774" t="s">
        <v>45</v>
      </c>
      <c r="G774">
        <v>9</v>
      </c>
      <c r="H774">
        <v>3</v>
      </c>
      <c r="I774" t="s">
        <v>51</v>
      </c>
      <c r="J774">
        <v>1</v>
      </c>
      <c r="K774">
        <v>1071</v>
      </c>
      <c r="L774">
        <v>1</v>
      </c>
      <c r="M774" t="s">
        <v>39</v>
      </c>
      <c r="N774">
        <v>63</v>
      </c>
      <c r="O774">
        <v>3</v>
      </c>
      <c r="P774">
        <v>1</v>
      </c>
      <c r="Q774" t="s">
        <v>47</v>
      </c>
      <c r="R774">
        <v>3</v>
      </c>
      <c r="S774" t="s">
        <v>48</v>
      </c>
      <c r="T774">
        <v>2942</v>
      </c>
      <c r="U774">
        <v>12154</v>
      </c>
      <c r="V774">
        <v>2</v>
      </c>
      <c r="W774" t="s">
        <v>42</v>
      </c>
      <c r="X774" t="s">
        <v>43</v>
      </c>
      <c r="Y774">
        <v>19</v>
      </c>
      <c r="Z774">
        <v>3</v>
      </c>
      <c r="AA774">
        <v>2</v>
      </c>
      <c r="AB774">
        <v>80</v>
      </c>
      <c r="AC774">
        <v>1</v>
      </c>
      <c r="AD774">
        <v>18</v>
      </c>
      <c r="AE774">
        <v>4</v>
      </c>
      <c r="AF774">
        <v>3</v>
      </c>
      <c r="AG774">
        <v>5</v>
      </c>
      <c r="AH774">
        <v>4</v>
      </c>
      <c r="AI774">
        <v>0</v>
      </c>
      <c r="AJ774">
        <v>3</v>
      </c>
    </row>
    <row r="775" spans="1:36" x14ac:dyDescent="0.3">
      <c r="A775">
        <v>36</v>
      </c>
      <c r="B775">
        <f t="shared" si="12"/>
        <v>0</v>
      </c>
      <c r="C775" t="s">
        <v>43</v>
      </c>
      <c r="D775" t="s">
        <v>36</v>
      </c>
      <c r="E775">
        <v>796</v>
      </c>
      <c r="F775" t="s">
        <v>45</v>
      </c>
      <c r="G775">
        <v>12</v>
      </c>
      <c r="H775">
        <v>5</v>
      </c>
      <c r="I775" t="s">
        <v>51</v>
      </c>
      <c r="J775">
        <v>1</v>
      </c>
      <c r="K775">
        <v>1073</v>
      </c>
      <c r="L775">
        <v>4</v>
      </c>
      <c r="M775" t="s">
        <v>39</v>
      </c>
      <c r="N775">
        <v>51</v>
      </c>
      <c r="O775">
        <v>2</v>
      </c>
      <c r="P775">
        <v>3</v>
      </c>
      <c r="Q775" t="s">
        <v>53</v>
      </c>
      <c r="R775">
        <v>4</v>
      </c>
      <c r="S775" t="s">
        <v>41</v>
      </c>
      <c r="T775">
        <v>8858</v>
      </c>
      <c r="U775">
        <v>15669</v>
      </c>
      <c r="V775">
        <v>0</v>
      </c>
      <c r="W775" t="s">
        <v>42</v>
      </c>
      <c r="X775" t="s">
        <v>43</v>
      </c>
      <c r="Y775">
        <v>11</v>
      </c>
      <c r="Z775">
        <v>3</v>
      </c>
      <c r="AA775">
        <v>2</v>
      </c>
      <c r="AB775">
        <v>80</v>
      </c>
      <c r="AC775">
        <v>0</v>
      </c>
      <c r="AD775">
        <v>15</v>
      </c>
      <c r="AE775">
        <v>2</v>
      </c>
      <c r="AF775">
        <v>2</v>
      </c>
      <c r="AG775">
        <v>14</v>
      </c>
      <c r="AH775">
        <v>8</v>
      </c>
      <c r="AI775">
        <v>7</v>
      </c>
      <c r="AJ775">
        <v>8</v>
      </c>
    </row>
    <row r="776" spans="1:36" x14ac:dyDescent="0.3">
      <c r="A776">
        <v>55</v>
      </c>
      <c r="B776">
        <f t="shared" si="12"/>
        <v>0</v>
      </c>
      <c r="C776" t="s">
        <v>43</v>
      </c>
      <c r="D776" t="s">
        <v>55</v>
      </c>
      <c r="E776">
        <v>444</v>
      </c>
      <c r="F776" t="s">
        <v>45</v>
      </c>
      <c r="G776">
        <v>2</v>
      </c>
      <c r="H776">
        <v>1</v>
      </c>
      <c r="I776" t="s">
        <v>51</v>
      </c>
      <c r="J776">
        <v>1</v>
      </c>
      <c r="K776">
        <v>1074</v>
      </c>
      <c r="L776">
        <v>3</v>
      </c>
      <c r="M776" t="s">
        <v>46</v>
      </c>
      <c r="N776">
        <v>40</v>
      </c>
      <c r="O776">
        <v>2</v>
      </c>
      <c r="P776">
        <v>4</v>
      </c>
      <c r="Q776" t="s">
        <v>56</v>
      </c>
      <c r="R776">
        <v>1</v>
      </c>
      <c r="S776" t="s">
        <v>41</v>
      </c>
      <c r="T776">
        <v>16756</v>
      </c>
      <c r="U776">
        <v>17323</v>
      </c>
      <c r="V776">
        <v>7</v>
      </c>
      <c r="W776" t="s">
        <v>42</v>
      </c>
      <c r="X776" t="s">
        <v>43</v>
      </c>
      <c r="Y776">
        <v>15</v>
      </c>
      <c r="Z776">
        <v>3</v>
      </c>
      <c r="AA776">
        <v>2</v>
      </c>
      <c r="AB776">
        <v>80</v>
      </c>
      <c r="AC776">
        <v>0</v>
      </c>
      <c r="AD776">
        <v>31</v>
      </c>
      <c r="AE776">
        <v>3</v>
      </c>
      <c r="AF776">
        <v>4</v>
      </c>
      <c r="AG776">
        <v>9</v>
      </c>
      <c r="AH776">
        <v>7</v>
      </c>
      <c r="AI776">
        <v>6</v>
      </c>
      <c r="AJ776">
        <v>2</v>
      </c>
    </row>
    <row r="777" spans="1:36" x14ac:dyDescent="0.3">
      <c r="A777">
        <v>43</v>
      </c>
      <c r="B777">
        <f t="shared" si="12"/>
        <v>0</v>
      </c>
      <c r="C777" t="s">
        <v>43</v>
      </c>
      <c r="D777" t="s">
        <v>36</v>
      </c>
      <c r="E777">
        <v>415</v>
      </c>
      <c r="F777" t="s">
        <v>37</v>
      </c>
      <c r="G777">
        <v>25</v>
      </c>
      <c r="H777">
        <v>3</v>
      </c>
      <c r="I777" t="s">
        <v>51</v>
      </c>
      <c r="J777">
        <v>1</v>
      </c>
      <c r="K777">
        <v>1076</v>
      </c>
      <c r="L777">
        <v>3</v>
      </c>
      <c r="M777" t="s">
        <v>46</v>
      </c>
      <c r="N777">
        <v>79</v>
      </c>
      <c r="O777">
        <v>2</v>
      </c>
      <c r="P777">
        <v>3</v>
      </c>
      <c r="Q777" t="s">
        <v>40</v>
      </c>
      <c r="R777">
        <v>4</v>
      </c>
      <c r="S777" t="s">
        <v>52</v>
      </c>
      <c r="T777">
        <v>10798</v>
      </c>
      <c r="U777">
        <v>5268</v>
      </c>
      <c r="V777">
        <v>5</v>
      </c>
      <c r="W777" t="s">
        <v>42</v>
      </c>
      <c r="X777" t="s">
        <v>43</v>
      </c>
      <c r="Y777">
        <v>13</v>
      </c>
      <c r="Z777">
        <v>3</v>
      </c>
      <c r="AA777">
        <v>3</v>
      </c>
      <c r="AB777">
        <v>80</v>
      </c>
      <c r="AC777">
        <v>1</v>
      </c>
      <c r="AD777">
        <v>18</v>
      </c>
      <c r="AE777">
        <v>5</v>
      </c>
      <c r="AF777">
        <v>3</v>
      </c>
      <c r="AG777">
        <v>1</v>
      </c>
      <c r="AH777">
        <v>0</v>
      </c>
      <c r="AI777">
        <v>0</v>
      </c>
      <c r="AJ777">
        <v>0</v>
      </c>
    </row>
    <row r="778" spans="1:36" x14ac:dyDescent="0.3">
      <c r="A778">
        <v>20</v>
      </c>
      <c r="B778">
        <f t="shared" si="12"/>
        <v>1</v>
      </c>
      <c r="C778" t="s">
        <v>35</v>
      </c>
      <c r="D778" t="s">
        <v>44</v>
      </c>
      <c r="E778">
        <v>769</v>
      </c>
      <c r="F778" t="s">
        <v>37</v>
      </c>
      <c r="G778">
        <v>9</v>
      </c>
      <c r="H778">
        <v>3</v>
      </c>
      <c r="I778" t="s">
        <v>59</v>
      </c>
      <c r="J778">
        <v>1</v>
      </c>
      <c r="K778">
        <v>1077</v>
      </c>
      <c r="L778">
        <v>4</v>
      </c>
      <c r="M778" t="s">
        <v>39</v>
      </c>
      <c r="N778">
        <v>54</v>
      </c>
      <c r="O778">
        <v>3</v>
      </c>
      <c r="P778">
        <v>1</v>
      </c>
      <c r="Q778" t="s">
        <v>57</v>
      </c>
      <c r="R778">
        <v>4</v>
      </c>
      <c r="S778" t="s">
        <v>41</v>
      </c>
      <c r="T778">
        <v>2323</v>
      </c>
      <c r="U778">
        <v>17205</v>
      </c>
      <c r="V778">
        <v>1</v>
      </c>
      <c r="W778" t="s">
        <v>42</v>
      </c>
      <c r="X778" t="s">
        <v>35</v>
      </c>
      <c r="Y778">
        <v>14</v>
      </c>
      <c r="Z778">
        <v>3</v>
      </c>
      <c r="AA778">
        <v>2</v>
      </c>
      <c r="AB778">
        <v>80</v>
      </c>
      <c r="AC778">
        <v>0</v>
      </c>
      <c r="AD778">
        <v>2</v>
      </c>
      <c r="AE778">
        <v>3</v>
      </c>
      <c r="AF778">
        <v>3</v>
      </c>
      <c r="AG778">
        <v>2</v>
      </c>
      <c r="AH778">
        <v>2</v>
      </c>
      <c r="AI778">
        <v>0</v>
      </c>
      <c r="AJ778">
        <v>2</v>
      </c>
    </row>
    <row r="779" spans="1:36" x14ac:dyDescent="0.3">
      <c r="A779">
        <v>21</v>
      </c>
      <c r="B779">
        <f t="shared" si="12"/>
        <v>1</v>
      </c>
      <c r="C779" t="s">
        <v>35</v>
      </c>
      <c r="D779" t="s">
        <v>36</v>
      </c>
      <c r="E779">
        <v>1334</v>
      </c>
      <c r="F779" t="s">
        <v>45</v>
      </c>
      <c r="G779">
        <v>10</v>
      </c>
      <c r="H779">
        <v>3</v>
      </c>
      <c r="I779" t="s">
        <v>38</v>
      </c>
      <c r="J779">
        <v>1</v>
      </c>
      <c r="K779">
        <v>1079</v>
      </c>
      <c r="L779">
        <v>3</v>
      </c>
      <c r="M779" t="s">
        <v>39</v>
      </c>
      <c r="N779">
        <v>36</v>
      </c>
      <c r="O779">
        <v>2</v>
      </c>
      <c r="P779">
        <v>1</v>
      </c>
      <c r="Q779" t="s">
        <v>50</v>
      </c>
      <c r="R779">
        <v>1</v>
      </c>
      <c r="S779" t="s">
        <v>41</v>
      </c>
      <c r="T779">
        <v>1416</v>
      </c>
      <c r="U779">
        <v>17258</v>
      </c>
      <c r="V779">
        <v>1</v>
      </c>
      <c r="W779" t="s">
        <v>42</v>
      </c>
      <c r="X779" t="s">
        <v>43</v>
      </c>
      <c r="Y779">
        <v>13</v>
      </c>
      <c r="Z779">
        <v>3</v>
      </c>
      <c r="AA779">
        <v>1</v>
      </c>
      <c r="AB779">
        <v>80</v>
      </c>
      <c r="AC779">
        <v>0</v>
      </c>
      <c r="AD779">
        <v>1</v>
      </c>
      <c r="AE779">
        <v>6</v>
      </c>
      <c r="AF779">
        <v>2</v>
      </c>
      <c r="AG779">
        <v>1</v>
      </c>
      <c r="AH779">
        <v>0</v>
      </c>
      <c r="AI779">
        <v>1</v>
      </c>
      <c r="AJ779">
        <v>0</v>
      </c>
    </row>
    <row r="780" spans="1:36" x14ac:dyDescent="0.3">
      <c r="A780">
        <v>46</v>
      </c>
      <c r="B780">
        <f t="shared" si="12"/>
        <v>0</v>
      </c>
      <c r="C780" t="s">
        <v>43</v>
      </c>
      <c r="D780" t="s">
        <v>36</v>
      </c>
      <c r="E780">
        <v>1003</v>
      </c>
      <c r="F780" t="s">
        <v>45</v>
      </c>
      <c r="G780">
        <v>8</v>
      </c>
      <c r="H780">
        <v>4</v>
      </c>
      <c r="I780" t="s">
        <v>38</v>
      </c>
      <c r="J780">
        <v>1</v>
      </c>
      <c r="K780">
        <v>1080</v>
      </c>
      <c r="L780">
        <v>4</v>
      </c>
      <c r="M780" t="s">
        <v>39</v>
      </c>
      <c r="N780">
        <v>74</v>
      </c>
      <c r="O780">
        <v>2</v>
      </c>
      <c r="P780">
        <v>2</v>
      </c>
      <c r="Q780" t="s">
        <v>47</v>
      </c>
      <c r="R780">
        <v>1</v>
      </c>
      <c r="S780" t="s">
        <v>52</v>
      </c>
      <c r="T780">
        <v>4615</v>
      </c>
      <c r="U780">
        <v>21029</v>
      </c>
      <c r="V780">
        <v>8</v>
      </c>
      <c r="W780" t="s">
        <v>42</v>
      </c>
      <c r="X780" t="s">
        <v>35</v>
      </c>
      <c r="Y780">
        <v>23</v>
      </c>
      <c r="Z780">
        <v>4</v>
      </c>
      <c r="AA780">
        <v>1</v>
      </c>
      <c r="AB780">
        <v>80</v>
      </c>
      <c r="AC780">
        <v>3</v>
      </c>
      <c r="AD780">
        <v>19</v>
      </c>
      <c r="AE780">
        <v>2</v>
      </c>
      <c r="AF780">
        <v>3</v>
      </c>
      <c r="AG780">
        <v>16</v>
      </c>
      <c r="AH780">
        <v>13</v>
      </c>
      <c r="AI780">
        <v>1</v>
      </c>
      <c r="AJ780">
        <v>7</v>
      </c>
    </row>
    <row r="781" spans="1:36" x14ac:dyDescent="0.3">
      <c r="A781">
        <v>51</v>
      </c>
      <c r="B781">
        <f t="shared" si="12"/>
        <v>1</v>
      </c>
      <c r="C781" t="s">
        <v>35</v>
      </c>
      <c r="D781" t="s">
        <v>36</v>
      </c>
      <c r="E781">
        <v>1323</v>
      </c>
      <c r="F781" t="s">
        <v>45</v>
      </c>
      <c r="G781">
        <v>4</v>
      </c>
      <c r="H781">
        <v>4</v>
      </c>
      <c r="I781" t="s">
        <v>38</v>
      </c>
      <c r="J781">
        <v>1</v>
      </c>
      <c r="K781">
        <v>1081</v>
      </c>
      <c r="L781">
        <v>1</v>
      </c>
      <c r="M781" t="s">
        <v>46</v>
      </c>
      <c r="N781">
        <v>34</v>
      </c>
      <c r="O781">
        <v>3</v>
      </c>
      <c r="P781">
        <v>1</v>
      </c>
      <c r="Q781" t="s">
        <v>47</v>
      </c>
      <c r="R781">
        <v>3</v>
      </c>
      <c r="S781" t="s">
        <v>48</v>
      </c>
      <c r="T781">
        <v>2461</v>
      </c>
      <c r="U781">
        <v>10332</v>
      </c>
      <c r="V781">
        <v>9</v>
      </c>
      <c r="W781" t="s">
        <v>42</v>
      </c>
      <c r="X781" t="s">
        <v>35</v>
      </c>
      <c r="Y781">
        <v>12</v>
      </c>
      <c r="Z781">
        <v>3</v>
      </c>
      <c r="AA781">
        <v>3</v>
      </c>
      <c r="AB781">
        <v>80</v>
      </c>
      <c r="AC781">
        <v>3</v>
      </c>
      <c r="AD781">
        <v>18</v>
      </c>
      <c r="AE781">
        <v>2</v>
      </c>
      <c r="AF781">
        <v>4</v>
      </c>
      <c r="AG781">
        <v>10</v>
      </c>
      <c r="AH781">
        <v>0</v>
      </c>
      <c r="AI781">
        <v>2</v>
      </c>
      <c r="AJ781">
        <v>7</v>
      </c>
    </row>
    <row r="782" spans="1:36" x14ac:dyDescent="0.3">
      <c r="A782">
        <v>28</v>
      </c>
      <c r="B782">
        <f t="shared" si="12"/>
        <v>1</v>
      </c>
      <c r="C782" t="s">
        <v>35</v>
      </c>
      <c r="D782" t="s">
        <v>55</v>
      </c>
      <c r="E782">
        <v>1366</v>
      </c>
      <c r="F782" t="s">
        <v>45</v>
      </c>
      <c r="G782">
        <v>24</v>
      </c>
      <c r="H782">
        <v>2</v>
      </c>
      <c r="I782" t="s">
        <v>60</v>
      </c>
      <c r="J782">
        <v>1</v>
      </c>
      <c r="K782">
        <v>1082</v>
      </c>
      <c r="L782">
        <v>2</v>
      </c>
      <c r="M782" t="s">
        <v>46</v>
      </c>
      <c r="N782">
        <v>72</v>
      </c>
      <c r="O782">
        <v>2</v>
      </c>
      <c r="P782">
        <v>3</v>
      </c>
      <c r="Q782" t="s">
        <v>54</v>
      </c>
      <c r="R782">
        <v>1</v>
      </c>
      <c r="S782" t="s">
        <v>41</v>
      </c>
      <c r="T782">
        <v>8722</v>
      </c>
      <c r="U782">
        <v>12355</v>
      </c>
      <c r="V782">
        <v>1</v>
      </c>
      <c r="W782" t="s">
        <v>42</v>
      </c>
      <c r="X782" t="s">
        <v>43</v>
      </c>
      <c r="Y782">
        <v>12</v>
      </c>
      <c r="Z782">
        <v>3</v>
      </c>
      <c r="AA782">
        <v>1</v>
      </c>
      <c r="AB782">
        <v>80</v>
      </c>
      <c r="AC782">
        <v>0</v>
      </c>
      <c r="AD782">
        <v>10</v>
      </c>
      <c r="AE782">
        <v>2</v>
      </c>
      <c r="AF782">
        <v>2</v>
      </c>
      <c r="AG782">
        <v>10</v>
      </c>
      <c r="AH782">
        <v>7</v>
      </c>
      <c r="AI782">
        <v>1</v>
      </c>
      <c r="AJ782">
        <v>9</v>
      </c>
    </row>
    <row r="783" spans="1:36" x14ac:dyDescent="0.3">
      <c r="A783">
        <v>26</v>
      </c>
      <c r="B783">
        <f t="shared" si="12"/>
        <v>0</v>
      </c>
      <c r="C783" t="s">
        <v>43</v>
      </c>
      <c r="D783" t="s">
        <v>36</v>
      </c>
      <c r="E783">
        <v>192</v>
      </c>
      <c r="F783" t="s">
        <v>45</v>
      </c>
      <c r="G783">
        <v>1</v>
      </c>
      <c r="H783">
        <v>2</v>
      </c>
      <c r="I783" t="s">
        <v>51</v>
      </c>
      <c r="J783">
        <v>1</v>
      </c>
      <c r="K783">
        <v>1083</v>
      </c>
      <c r="L783">
        <v>1</v>
      </c>
      <c r="M783" t="s">
        <v>46</v>
      </c>
      <c r="N783">
        <v>59</v>
      </c>
      <c r="O783">
        <v>2</v>
      </c>
      <c r="P783">
        <v>1</v>
      </c>
      <c r="Q783" t="s">
        <v>50</v>
      </c>
      <c r="R783">
        <v>1</v>
      </c>
      <c r="S783" t="s">
        <v>48</v>
      </c>
      <c r="T783">
        <v>3955</v>
      </c>
      <c r="U783">
        <v>11141</v>
      </c>
      <c r="V783">
        <v>1</v>
      </c>
      <c r="W783" t="s">
        <v>42</v>
      </c>
      <c r="X783" t="s">
        <v>43</v>
      </c>
      <c r="Y783">
        <v>16</v>
      </c>
      <c r="Z783">
        <v>3</v>
      </c>
      <c r="AA783">
        <v>1</v>
      </c>
      <c r="AB783">
        <v>80</v>
      </c>
      <c r="AC783">
        <v>2</v>
      </c>
      <c r="AD783">
        <v>6</v>
      </c>
      <c r="AE783">
        <v>2</v>
      </c>
      <c r="AF783">
        <v>3</v>
      </c>
      <c r="AG783">
        <v>5</v>
      </c>
      <c r="AH783">
        <v>3</v>
      </c>
      <c r="AI783">
        <v>1</v>
      </c>
      <c r="AJ783">
        <v>3</v>
      </c>
    </row>
    <row r="784" spans="1:36" x14ac:dyDescent="0.3">
      <c r="A784">
        <v>30</v>
      </c>
      <c r="B784">
        <f t="shared" si="12"/>
        <v>0</v>
      </c>
      <c r="C784" t="s">
        <v>43</v>
      </c>
      <c r="D784" t="s">
        <v>36</v>
      </c>
      <c r="E784">
        <v>1176</v>
      </c>
      <c r="F784" t="s">
        <v>45</v>
      </c>
      <c r="G784">
        <v>20</v>
      </c>
      <c r="H784">
        <v>3</v>
      </c>
      <c r="I784" t="s">
        <v>49</v>
      </c>
      <c r="J784">
        <v>1</v>
      </c>
      <c r="K784">
        <v>1084</v>
      </c>
      <c r="L784">
        <v>3</v>
      </c>
      <c r="M784" t="s">
        <v>46</v>
      </c>
      <c r="N784">
        <v>85</v>
      </c>
      <c r="O784">
        <v>3</v>
      </c>
      <c r="P784">
        <v>2</v>
      </c>
      <c r="Q784" t="s">
        <v>53</v>
      </c>
      <c r="R784">
        <v>1</v>
      </c>
      <c r="S784" t="s">
        <v>48</v>
      </c>
      <c r="T784">
        <v>9957</v>
      </c>
      <c r="U784">
        <v>9096</v>
      </c>
      <c r="V784">
        <v>0</v>
      </c>
      <c r="W784" t="s">
        <v>42</v>
      </c>
      <c r="X784" t="s">
        <v>43</v>
      </c>
      <c r="Y784">
        <v>15</v>
      </c>
      <c r="Z784">
        <v>3</v>
      </c>
      <c r="AA784">
        <v>3</v>
      </c>
      <c r="AB784">
        <v>80</v>
      </c>
      <c r="AC784">
        <v>1</v>
      </c>
      <c r="AD784">
        <v>7</v>
      </c>
      <c r="AE784">
        <v>1</v>
      </c>
      <c r="AF784">
        <v>2</v>
      </c>
      <c r="AG784">
        <v>6</v>
      </c>
      <c r="AH784">
        <v>2</v>
      </c>
      <c r="AI784">
        <v>0</v>
      </c>
      <c r="AJ784">
        <v>2</v>
      </c>
    </row>
    <row r="785" spans="1:36" x14ac:dyDescent="0.3">
      <c r="A785">
        <v>41</v>
      </c>
      <c r="B785">
        <f t="shared" si="12"/>
        <v>0</v>
      </c>
      <c r="C785" t="s">
        <v>43</v>
      </c>
      <c r="D785" t="s">
        <v>36</v>
      </c>
      <c r="E785">
        <v>509</v>
      </c>
      <c r="F785" t="s">
        <v>45</v>
      </c>
      <c r="G785">
        <v>7</v>
      </c>
      <c r="H785">
        <v>2</v>
      </c>
      <c r="I785" t="s">
        <v>60</v>
      </c>
      <c r="J785">
        <v>1</v>
      </c>
      <c r="K785">
        <v>1085</v>
      </c>
      <c r="L785">
        <v>2</v>
      </c>
      <c r="M785" t="s">
        <v>39</v>
      </c>
      <c r="N785">
        <v>43</v>
      </c>
      <c r="O785">
        <v>4</v>
      </c>
      <c r="P785">
        <v>1</v>
      </c>
      <c r="Q785" t="s">
        <v>47</v>
      </c>
      <c r="R785">
        <v>3</v>
      </c>
      <c r="S785" t="s">
        <v>48</v>
      </c>
      <c r="T785">
        <v>3376</v>
      </c>
      <c r="U785">
        <v>18863</v>
      </c>
      <c r="V785">
        <v>1</v>
      </c>
      <c r="W785" t="s">
        <v>42</v>
      </c>
      <c r="X785" t="s">
        <v>43</v>
      </c>
      <c r="Y785">
        <v>13</v>
      </c>
      <c r="Z785">
        <v>3</v>
      </c>
      <c r="AA785">
        <v>3</v>
      </c>
      <c r="AB785">
        <v>80</v>
      </c>
      <c r="AC785">
        <v>0</v>
      </c>
      <c r="AD785">
        <v>10</v>
      </c>
      <c r="AE785">
        <v>3</v>
      </c>
      <c r="AF785">
        <v>3</v>
      </c>
      <c r="AG785">
        <v>10</v>
      </c>
      <c r="AH785">
        <v>6</v>
      </c>
      <c r="AI785">
        <v>0</v>
      </c>
      <c r="AJ785">
        <v>8</v>
      </c>
    </row>
    <row r="786" spans="1:36" x14ac:dyDescent="0.3">
      <c r="A786">
        <v>38</v>
      </c>
      <c r="B786">
        <f t="shared" si="12"/>
        <v>0</v>
      </c>
      <c r="C786" t="s">
        <v>43</v>
      </c>
      <c r="D786" t="s">
        <v>36</v>
      </c>
      <c r="E786">
        <v>330</v>
      </c>
      <c r="F786" t="s">
        <v>45</v>
      </c>
      <c r="G786">
        <v>17</v>
      </c>
      <c r="H786">
        <v>1</v>
      </c>
      <c r="I786" t="s">
        <v>38</v>
      </c>
      <c r="J786">
        <v>1</v>
      </c>
      <c r="K786">
        <v>1088</v>
      </c>
      <c r="L786">
        <v>3</v>
      </c>
      <c r="M786" t="s">
        <v>39</v>
      </c>
      <c r="N786">
        <v>65</v>
      </c>
      <c r="O786">
        <v>2</v>
      </c>
      <c r="P786">
        <v>3</v>
      </c>
      <c r="Q786" t="s">
        <v>54</v>
      </c>
      <c r="R786">
        <v>3</v>
      </c>
      <c r="S786" t="s">
        <v>48</v>
      </c>
      <c r="T786">
        <v>8823</v>
      </c>
      <c r="U786">
        <v>24608</v>
      </c>
      <c r="V786">
        <v>0</v>
      </c>
      <c r="W786" t="s">
        <v>42</v>
      </c>
      <c r="X786" t="s">
        <v>43</v>
      </c>
      <c r="Y786">
        <v>18</v>
      </c>
      <c r="Z786">
        <v>3</v>
      </c>
      <c r="AA786">
        <v>1</v>
      </c>
      <c r="AB786">
        <v>80</v>
      </c>
      <c r="AC786">
        <v>1</v>
      </c>
      <c r="AD786">
        <v>20</v>
      </c>
      <c r="AE786">
        <v>4</v>
      </c>
      <c r="AF786">
        <v>2</v>
      </c>
      <c r="AG786">
        <v>19</v>
      </c>
      <c r="AH786">
        <v>9</v>
      </c>
      <c r="AI786">
        <v>1</v>
      </c>
      <c r="AJ786">
        <v>9</v>
      </c>
    </row>
    <row r="787" spans="1:36" x14ac:dyDescent="0.3">
      <c r="A787">
        <v>40</v>
      </c>
      <c r="B787">
        <f t="shared" si="12"/>
        <v>0</v>
      </c>
      <c r="C787" t="s">
        <v>43</v>
      </c>
      <c r="D787" t="s">
        <v>36</v>
      </c>
      <c r="E787">
        <v>1492</v>
      </c>
      <c r="F787" t="s">
        <v>45</v>
      </c>
      <c r="G787">
        <v>20</v>
      </c>
      <c r="H787">
        <v>4</v>
      </c>
      <c r="I787" t="s">
        <v>60</v>
      </c>
      <c r="J787">
        <v>1</v>
      </c>
      <c r="K787">
        <v>1092</v>
      </c>
      <c r="L787">
        <v>1</v>
      </c>
      <c r="M787" t="s">
        <v>46</v>
      </c>
      <c r="N787">
        <v>61</v>
      </c>
      <c r="O787">
        <v>3</v>
      </c>
      <c r="P787">
        <v>3</v>
      </c>
      <c r="Q787" t="s">
        <v>54</v>
      </c>
      <c r="R787">
        <v>4</v>
      </c>
      <c r="S787" t="s">
        <v>48</v>
      </c>
      <c r="T787">
        <v>10322</v>
      </c>
      <c r="U787">
        <v>26542</v>
      </c>
      <c r="V787">
        <v>4</v>
      </c>
      <c r="W787" t="s">
        <v>42</v>
      </c>
      <c r="X787" t="s">
        <v>43</v>
      </c>
      <c r="Y787">
        <v>20</v>
      </c>
      <c r="Z787">
        <v>4</v>
      </c>
      <c r="AA787">
        <v>4</v>
      </c>
      <c r="AB787">
        <v>80</v>
      </c>
      <c r="AC787">
        <v>1</v>
      </c>
      <c r="AD787">
        <v>14</v>
      </c>
      <c r="AE787">
        <v>6</v>
      </c>
      <c r="AF787">
        <v>3</v>
      </c>
      <c r="AG787">
        <v>11</v>
      </c>
      <c r="AH787">
        <v>10</v>
      </c>
      <c r="AI787">
        <v>11</v>
      </c>
      <c r="AJ787">
        <v>1</v>
      </c>
    </row>
    <row r="788" spans="1:36" x14ac:dyDescent="0.3">
      <c r="A788">
        <v>27</v>
      </c>
      <c r="B788">
        <f t="shared" si="12"/>
        <v>0</v>
      </c>
      <c r="C788" t="s">
        <v>43</v>
      </c>
      <c r="D788" t="s">
        <v>55</v>
      </c>
      <c r="E788">
        <v>1277</v>
      </c>
      <c r="F788" t="s">
        <v>45</v>
      </c>
      <c r="G788">
        <v>8</v>
      </c>
      <c r="H788">
        <v>5</v>
      </c>
      <c r="I788" t="s">
        <v>38</v>
      </c>
      <c r="J788">
        <v>1</v>
      </c>
      <c r="K788">
        <v>1094</v>
      </c>
      <c r="L788">
        <v>1</v>
      </c>
      <c r="M788" t="s">
        <v>46</v>
      </c>
      <c r="N788">
        <v>87</v>
      </c>
      <c r="O788">
        <v>1</v>
      </c>
      <c r="P788">
        <v>1</v>
      </c>
      <c r="Q788" t="s">
        <v>50</v>
      </c>
      <c r="R788">
        <v>3</v>
      </c>
      <c r="S788" t="s">
        <v>48</v>
      </c>
      <c r="T788">
        <v>4621</v>
      </c>
      <c r="U788">
        <v>5869</v>
      </c>
      <c r="V788">
        <v>1</v>
      </c>
      <c r="W788" t="s">
        <v>42</v>
      </c>
      <c r="X788" t="s">
        <v>43</v>
      </c>
      <c r="Y788">
        <v>19</v>
      </c>
      <c r="Z788">
        <v>3</v>
      </c>
      <c r="AA788">
        <v>4</v>
      </c>
      <c r="AB788">
        <v>80</v>
      </c>
      <c r="AC788">
        <v>3</v>
      </c>
      <c r="AD788">
        <v>3</v>
      </c>
      <c r="AE788">
        <v>4</v>
      </c>
      <c r="AF788">
        <v>3</v>
      </c>
      <c r="AG788">
        <v>3</v>
      </c>
      <c r="AH788">
        <v>2</v>
      </c>
      <c r="AI788">
        <v>1</v>
      </c>
      <c r="AJ788">
        <v>2</v>
      </c>
    </row>
    <row r="789" spans="1:36" x14ac:dyDescent="0.3">
      <c r="A789">
        <v>55</v>
      </c>
      <c r="B789">
        <f t="shared" si="12"/>
        <v>0</v>
      </c>
      <c r="C789" t="s">
        <v>43</v>
      </c>
      <c r="D789" t="s">
        <v>44</v>
      </c>
      <c r="E789">
        <v>1091</v>
      </c>
      <c r="F789" t="s">
        <v>45</v>
      </c>
      <c r="G789">
        <v>2</v>
      </c>
      <c r="H789">
        <v>1</v>
      </c>
      <c r="I789" t="s">
        <v>38</v>
      </c>
      <c r="J789">
        <v>1</v>
      </c>
      <c r="K789">
        <v>1096</v>
      </c>
      <c r="L789">
        <v>4</v>
      </c>
      <c r="M789" t="s">
        <v>46</v>
      </c>
      <c r="N789">
        <v>65</v>
      </c>
      <c r="O789">
        <v>3</v>
      </c>
      <c r="P789">
        <v>3</v>
      </c>
      <c r="Q789" t="s">
        <v>53</v>
      </c>
      <c r="R789">
        <v>2</v>
      </c>
      <c r="S789" t="s">
        <v>48</v>
      </c>
      <c r="T789">
        <v>10976</v>
      </c>
      <c r="U789">
        <v>15813</v>
      </c>
      <c r="V789">
        <v>3</v>
      </c>
      <c r="W789" t="s">
        <v>42</v>
      </c>
      <c r="X789" t="s">
        <v>43</v>
      </c>
      <c r="Y789">
        <v>18</v>
      </c>
      <c r="Z789">
        <v>3</v>
      </c>
      <c r="AA789">
        <v>2</v>
      </c>
      <c r="AB789">
        <v>80</v>
      </c>
      <c r="AC789">
        <v>1</v>
      </c>
      <c r="AD789">
        <v>23</v>
      </c>
      <c r="AE789">
        <v>4</v>
      </c>
      <c r="AF789">
        <v>3</v>
      </c>
      <c r="AG789">
        <v>3</v>
      </c>
      <c r="AH789">
        <v>2</v>
      </c>
      <c r="AI789">
        <v>1</v>
      </c>
      <c r="AJ789">
        <v>2</v>
      </c>
    </row>
    <row r="790" spans="1:36" x14ac:dyDescent="0.3">
      <c r="A790">
        <v>28</v>
      </c>
      <c r="B790">
        <f t="shared" si="12"/>
        <v>0</v>
      </c>
      <c r="C790" t="s">
        <v>43</v>
      </c>
      <c r="D790" t="s">
        <v>36</v>
      </c>
      <c r="E790">
        <v>857</v>
      </c>
      <c r="F790" t="s">
        <v>45</v>
      </c>
      <c r="G790">
        <v>10</v>
      </c>
      <c r="H790">
        <v>3</v>
      </c>
      <c r="I790" t="s">
        <v>49</v>
      </c>
      <c r="J790">
        <v>1</v>
      </c>
      <c r="K790">
        <v>1097</v>
      </c>
      <c r="L790">
        <v>3</v>
      </c>
      <c r="M790" t="s">
        <v>39</v>
      </c>
      <c r="N790">
        <v>59</v>
      </c>
      <c r="O790">
        <v>3</v>
      </c>
      <c r="P790">
        <v>2</v>
      </c>
      <c r="Q790" t="s">
        <v>47</v>
      </c>
      <c r="R790">
        <v>3</v>
      </c>
      <c r="S790" t="s">
        <v>41</v>
      </c>
      <c r="T790">
        <v>3660</v>
      </c>
      <c r="U790">
        <v>7909</v>
      </c>
      <c r="V790">
        <v>3</v>
      </c>
      <c r="W790" t="s">
        <v>42</v>
      </c>
      <c r="X790" t="s">
        <v>43</v>
      </c>
      <c r="Y790">
        <v>13</v>
      </c>
      <c r="Z790">
        <v>3</v>
      </c>
      <c r="AA790">
        <v>4</v>
      </c>
      <c r="AB790">
        <v>80</v>
      </c>
      <c r="AC790">
        <v>0</v>
      </c>
      <c r="AD790">
        <v>10</v>
      </c>
      <c r="AE790">
        <v>4</v>
      </c>
      <c r="AF790">
        <v>4</v>
      </c>
      <c r="AG790">
        <v>8</v>
      </c>
      <c r="AH790">
        <v>7</v>
      </c>
      <c r="AI790">
        <v>1</v>
      </c>
      <c r="AJ790">
        <v>7</v>
      </c>
    </row>
    <row r="791" spans="1:36" x14ac:dyDescent="0.3">
      <c r="A791">
        <v>44</v>
      </c>
      <c r="B791">
        <f t="shared" si="12"/>
        <v>1</v>
      </c>
      <c r="C791" t="s">
        <v>35</v>
      </c>
      <c r="D791" t="s">
        <v>36</v>
      </c>
      <c r="E791">
        <v>1376</v>
      </c>
      <c r="F791" t="s">
        <v>61</v>
      </c>
      <c r="G791">
        <v>1</v>
      </c>
      <c r="H791">
        <v>2</v>
      </c>
      <c r="I791" t="s">
        <v>51</v>
      </c>
      <c r="J791">
        <v>1</v>
      </c>
      <c r="K791">
        <v>1098</v>
      </c>
      <c r="L791">
        <v>2</v>
      </c>
      <c r="M791" t="s">
        <v>46</v>
      </c>
      <c r="N791">
        <v>91</v>
      </c>
      <c r="O791">
        <v>2</v>
      </c>
      <c r="P791">
        <v>3</v>
      </c>
      <c r="Q791" t="s">
        <v>61</v>
      </c>
      <c r="R791">
        <v>1</v>
      </c>
      <c r="S791" t="s">
        <v>48</v>
      </c>
      <c r="T791">
        <v>10482</v>
      </c>
      <c r="U791">
        <v>2326</v>
      </c>
      <c r="V791">
        <v>9</v>
      </c>
      <c r="W791" t="s">
        <v>42</v>
      </c>
      <c r="X791" t="s">
        <v>43</v>
      </c>
      <c r="Y791">
        <v>14</v>
      </c>
      <c r="Z791">
        <v>3</v>
      </c>
      <c r="AA791">
        <v>4</v>
      </c>
      <c r="AB791">
        <v>80</v>
      </c>
      <c r="AC791">
        <v>1</v>
      </c>
      <c r="AD791">
        <v>24</v>
      </c>
      <c r="AE791">
        <v>1</v>
      </c>
      <c r="AF791">
        <v>3</v>
      </c>
      <c r="AG791">
        <v>20</v>
      </c>
      <c r="AH791">
        <v>6</v>
      </c>
      <c r="AI791">
        <v>3</v>
      </c>
      <c r="AJ791">
        <v>6</v>
      </c>
    </row>
    <row r="792" spans="1:36" x14ac:dyDescent="0.3">
      <c r="A792">
        <v>33</v>
      </c>
      <c r="B792">
        <f t="shared" si="12"/>
        <v>0</v>
      </c>
      <c r="C792" t="s">
        <v>43</v>
      </c>
      <c r="D792" t="s">
        <v>36</v>
      </c>
      <c r="E792">
        <v>654</v>
      </c>
      <c r="F792" t="s">
        <v>45</v>
      </c>
      <c r="G792">
        <v>5</v>
      </c>
      <c r="H792">
        <v>3</v>
      </c>
      <c r="I792" t="s">
        <v>38</v>
      </c>
      <c r="J792">
        <v>1</v>
      </c>
      <c r="K792">
        <v>1099</v>
      </c>
      <c r="L792">
        <v>4</v>
      </c>
      <c r="M792" t="s">
        <v>46</v>
      </c>
      <c r="N792">
        <v>34</v>
      </c>
      <c r="O792">
        <v>2</v>
      </c>
      <c r="P792">
        <v>3</v>
      </c>
      <c r="Q792" t="s">
        <v>54</v>
      </c>
      <c r="R792">
        <v>4</v>
      </c>
      <c r="S792" t="s">
        <v>52</v>
      </c>
      <c r="T792">
        <v>7119</v>
      </c>
      <c r="U792">
        <v>21214</v>
      </c>
      <c r="V792">
        <v>4</v>
      </c>
      <c r="W792" t="s">
        <v>42</v>
      </c>
      <c r="X792" t="s">
        <v>43</v>
      </c>
      <c r="Y792">
        <v>15</v>
      </c>
      <c r="Z792">
        <v>3</v>
      </c>
      <c r="AA792">
        <v>3</v>
      </c>
      <c r="AB792">
        <v>80</v>
      </c>
      <c r="AC792">
        <v>1</v>
      </c>
      <c r="AD792">
        <v>9</v>
      </c>
      <c r="AE792">
        <v>2</v>
      </c>
      <c r="AF792">
        <v>3</v>
      </c>
      <c r="AG792">
        <v>3</v>
      </c>
      <c r="AH792">
        <v>2</v>
      </c>
      <c r="AI792">
        <v>1</v>
      </c>
      <c r="AJ792">
        <v>2</v>
      </c>
    </row>
    <row r="793" spans="1:36" x14ac:dyDescent="0.3">
      <c r="A793">
        <v>35</v>
      </c>
      <c r="B793">
        <f t="shared" si="12"/>
        <v>1</v>
      </c>
      <c r="C793" t="s">
        <v>35</v>
      </c>
      <c r="D793" t="s">
        <v>36</v>
      </c>
      <c r="E793">
        <v>1204</v>
      </c>
      <c r="F793" t="s">
        <v>37</v>
      </c>
      <c r="G793">
        <v>4</v>
      </c>
      <c r="H793">
        <v>3</v>
      </c>
      <c r="I793" t="s">
        <v>60</v>
      </c>
      <c r="J793">
        <v>1</v>
      </c>
      <c r="K793">
        <v>1100</v>
      </c>
      <c r="L793">
        <v>4</v>
      </c>
      <c r="M793" t="s">
        <v>46</v>
      </c>
      <c r="N793">
        <v>86</v>
      </c>
      <c r="O793">
        <v>3</v>
      </c>
      <c r="P793">
        <v>3</v>
      </c>
      <c r="Q793" t="s">
        <v>40</v>
      </c>
      <c r="R793">
        <v>1</v>
      </c>
      <c r="S793" t="s">
        <v>41</v>
      </c>
      <c r="T793">
        <v>9582</v>
      </c>
      <c r="U793">
        <v>10333</v>
      </c>
      <c r="V793">
        <v>0</v>
      </c>
      <c r="W793" t="s">
        <v>42</v>
      </c>
      <c r="X793" t="s">
        <v>35</v>
      </c>
      <c r="Y793">
        <v>22</v>
      </c>
      <c r="Z793">
        <v>4</v>
      </c>
      <c r="AA793">
        <v>1</v>
      </c>
      <c r="AB793">
        <v>80</v>
      </c>
      <c r="AC793">
        <v>0</v>
      </c>
      <c r="AD793">
        <v>9</v>
      </c>
      <c r="AE793">
        <v>2</v>
      </c>
      <c r="AF793">
        <v>3</v>
      </c>
      <c r="AG793">
        <v>8</v>
      </c>
      <c r="AH793">
        <v>7</v>
      </c>
      <c r="AI793">
        <v>4</v>
      </c>
      <c r="AJ793">
        <v>7</v>
      </c>
    </row>
    <row r="794" spans="1:36" x14ac:dyDescent="0.3">
      <c r="A794">
        <v>33</v>
      </c>
      <c r="B794">
        <f t="shared" si="12"/>
        <v>1</v>
      </c>
      <c r="C794" t="s">
        <v>35</v>
      </c>
      <c r="D794" t="s">
        <v>44</v>
      </c>
      <c r="E794">
        <v>827</v>
      </c>
      <c r="F794" t="s">
        <v>45</v>
      </c>
      <c r="G794">
        <v>29</v>
      </c>
      <c r="H794">
        <v>4</v>
      </c>
      <c r="I794" t="s">
        <v>51</v>
      </c>
      <c r="J794">
        <v>1</v>
      </c>
      <c r="K794">
        <v>1101</v>
      </c>
      <c r="L794">
        <v>1</v>
      </c>
      <c r="M794" t="s">
        <v>39</v>
      </c>
      <c r="N794">
        <v>54</v>
      </c>
      <c r="O794">
        <v>2</v>
      </c>
      <c r="P794">
        <v>2</v>
      </c>
      <c r="Q794" t="s">
        <v>47</v>
      </c>
      <c r="R794">
        <v>3</v>
      </c>
      <c r="S794" t="s">
        <v>41</v>
      </c>
      <c r="T794">
        <v>4508</v>
      </c>
      <c r="U794">
        <v>3129</v>
      </c>
      <c r="V794">
        <v>1</v>
      </c>
      <c r="W794" t="s">
        <v>42</v>
      </c>
      <c r="X794" t="s">
        <v>43</v>
      </c>
      <c r="Y794">
        <v>22</v>
      </c>
      <c r="Z794">
        <v>4</v>
      </c>
      <c r="AA794">
        <v>2</v>
      </c>
      <c r="AB794">
        <v>80</v>
      </c>
      <c r="AC794">
        <v>0</v>
      </c>
      <c r="AD794">
        <v>14</v>
      </c>
      <c r="AE794">
        <v>4</v>
      </c>
      <c r="AF794">
        <v>3</v>
      </c>
      <c r="AG794">
        <v>13</v>
      </c>
      <c r="AH794">
        <v>7</v>
      </c>
      <c r="AI794">
        <v>3</v>
      </c>
      <c r="AJ794">
        <v>8</v>
      </c>
    </row>
    <row r="795" spans="1:36" x14ac:dyDescent="0.3">
      <c r="A795">
        <v>28</v>
      </c>
      <c r="B795">
        <f t="shared" si="12"/>
        <v>0</v>
      </c>
      <c r="C795" t="s">
        <v>43</v>
      </c>
      <c r="D795" t="s">
        <v>36</v>
      </c>
      <c r="E795">
        <v>895</v>
      </c>
      <c r="F795" t="s">
        <v>45</v>
      </c>
      <c r="G795">
        <v>15</v>
      </c>
      <c r="H795">
        <v>2</v>
      </c>
      <c r="I795" t="s">
        <v>38</v>
      </c>
      <c r="J795">
        <v>1</v>
      </c>
      <c r="K795">
        <v>1102</v>
      </c>
      <c r="L795">
        <v>1</v>
      </c>
      <c r="M795" t="s">
        <v>46</v>
      </c>
      <c r="N795">
        <v>50</v>
      </c>
      <c r="O795">
        <v>3</v>
      </c>
      <c r="P795">
        <v>1</v>
      </c>
      <c r="Q795" t="s">
        <v>50</v>
      </c>
      <c r="R795">
        <v>3</v>
      </c>
      <c r="S795" t="s">
        <v>52</v>
      </c>
      <c r="T795">
        <v>2207</v>
      </c>
      <c r="U795">
        <v>22482</v>
      </c>
      <c r="V795">
        <v>1</v>
      </c>
      <c r="W795" t="s">
        <v>42</v>
      </c>
      <c r="X795" t="s">
        <v>43</v>
      </c>
      <c r="Y795">
        <v>16</v>
      </c>
      <c r="Z795">
        <v>3</v>
      </c>
      <c r="AA795">
        <v>4</v>
      </c>
      <c r="AB795">
        <v>80</v>
      </c>
      <c r="AC795">
        <v>1</v>
      </c>
      <c r="AD795">
        <v>4</v>
      </c>
      <c r="AE795">
        <v>5</v>
      </c>
      <c r="AF795">
        <v>2</v>
      </c>
      <c r="AG795">
        <v>4</v>
      </c>
      <c r="AH795">
        <v>2</v>
      </c>
      <c r="AI795">
        <v>2</v>
      </c>
      <c r="AJ795">
        <v>2</v>
      </c>
    </row>
    <row r="796" spans="1:36" x14ac:dyDescent="0.3">
      <c r="A796">
        <v>34</v>
      </c>
      <c r="B796">
        <f t="shared" si="12"/>
        <v>0</v>
      </c>
      <c r="C796" t="s">
        <v>43</v>
      </c>
      <c r="D796" t="s">
        <v>44</v>
      </c>
      <c r="E796">
        <v>618</v>
      </c>
      <c r="F796" t="s">
        <v>45</v>
      </c>
      <c r="G796">
        <v>3</v>
      </c>
      <c r="H796">
        <v>1</v>
      </c>
      <c r="I796" t="s">
        <v>38</v>
      </c>
      <c r="J796">
        <v>1</v>
      </c>
      <c r="K796">
        <v>1103</v>
      </c>
      <c r="L796">
        <v>1</v>
      </c>
      <c r="M796" t="s">
        <v>46</v>
      </c>
      <c r="N796">
        <v>45</v>
      </c>
      <c r="O796">
        <v>3</v>
      </c>
      <c r="P796">
        <v>2</v>
      </c>
      <c r="Q796" t="s">
        <v>54</v>
      </c>
      <c r="R796">
        <v>4</v>
      </c>
      <c r="S796" t="s">
        <v>41</v>
      </c>
      <c r="T796">
        <v>7756</v>
      </c>
      <c r="U796">
        <v>22266</v>
      </c>
      <c r="V796">
        <v>0</v>
      </c>
      <c r="W796" t="s">
        <v>42</v>
      </c>
      <c r="X796" t="s">
        <v>43</v>
      </c>
      <c r="Y796">
        <v>17</v>
      </c>
      <c r="Z796">
        <v>3</v>
      </c>
      <c r="AA796">
        <v>3</v>
      </c>
      <c r="AB796">
        <v>80</v>
      </c>
      <c r="AC796">
        <v>0</v>
      </c>
      <c r="AD796">
        <v>7</v>
      </c>
      <c r="AE796">
        <v>1</v>
      </c>
      <c r="AF796">
        <v>2</v>
      </c>
      <c r="AG796">
        <v>6</v>
      </c>
      <c r="AH796">
        <v>2</v>
      </c>
      <c r="AI796">
        <v>0</v>
      </c>
      <c r="AJ796">
        <v>4</v>
      </c>
    </row>
    <row r="797" spans="1:36" x14ac:dyDescent="0.3">
      <c r="A797">
        <v>37</v>
      </c>
      <c r="B797">
        <f t="shared" si="12"/>
        <v>0</v>
      </c>
      <c r="C797" t="s">
        <v>43</v>
      </c>
      <c r="D797" t="s">
        <v>36</v>
      </c>
      <c r="E797">
        <v>309</v>
      </c>
      <c r="F797" t="s">
        <v>37</v>
      </c>
      <c r="G797">
        <v>10</v>
      </c>
      <c r="H797">
        <v>4</v>
      </c>
      <c r="I797" t="s">
        <v>38</v>
      </c>
      <c r="J797">
        <v>1</v>
      </c>
      <c r="K797">
        <v>1105</v>
      </c>
      <c r="L797">
        <v>4</v>
      </c>
      <c r="M797" t="s">
        <v>39</v>
      </c>
      <c r="N797">
        <v>88</v>
      </c>
      <c r="O797">
        <v>2</v>
      </c>
      <c r="P797">
        <v>2</v>
      </c>
      <c r="Q797" t="s">
        <v>40</v>
      </c>
      <c r="R797">
        <v>4</v>
      </c>
      <c r="S797" t="s">
        <v>52</v>
      </c>
      <c r="T797">
        <v>6694</v>
      </c>
      <c r="U797">
        <v>24223</v>
      </c>
      <c r="V797">
        <v>2</v>
      </c>
      <c r="W797" t="s">
        <v>42</v>
      </c>
      <c r="X797" t="s">
        <v>35</v>
      </c>
      <c r="Y797">
        <v>14</v>
      </c>
      <c r="Z797">
        <v>3</v>
      </c>
      <c r="AA797">
        <v>3</v>
      </c>
      <c r="AB797">
        <v>80</v>
      </c>
      <c r="AC797">
        <v>3</v>
      </c>
      <c r="AD797">
        <v>8</v>
      </c>
      <c r="AE797">
        <v>5</v>
      </c>
      <c r="AF797">
        <v>3</v>
      </c>
      <c r="AG797">
        <v>1</v>
      </c>
      <c r="AH797">
        <v>0</v>
      </c>
      <c r="AI797">
        <v>0</v>
      </c>
      <c r="AJ797">
        <v>0</v>
      </c>
    </row>
    <row r="798" spans="1:36" x14ac:dyDescent="0.3">
      <c r="A798">
        <v>25</v>
      </c>
      <c r="B798">
        <f t="shared" si="12"/>
        <v>1</v>
      </c>
      <c r="C798" t="s">
        <v>35</v>
      </c>
      <c r="D798" t="s">
        <v>36</v>
      </c>
      <c r="E798">
        <v>1219</v>
      </c>
      <c r="F798" t="s">
        <v>45</v>
      </c>
      <c r="G798">
        <v>4</v>
      </c>
      <c r="H798">
        <v>1</v>
      </c>
      <c r="I798" t="s">
        <v>60</v>
      </c>
      <c r="J798">
        <v>1</v>
      </c>
      <c r="K798">
        <v>1106</v>
      </c>
      <c r="L798">
        <v>4</v>
      </c>
      <c r="M798" t="s">
        <v>46</v>
      </c>
      <c r="N798">
        <v>32</v>
      </c>
      <c r="O798">
        <v>3</v>
      </c>
      <c r="P798">
        <v>1</v>
      </c>
      <c r="Q798" t="s">
        <v>50</v>
      </c>
      <c r="R798">
        <v>4</v>
      </c>
      <c r="S798" t="s">
        <v>48</v>
      </c>
      <c r="T798">
        <v>3691</v>
      </c>
      <c r="U798">
        <v>4605</v>
      </c>
      <c r="V798">
        <v>1</v>
      </c>
      <c r="W798" t="s">
        <v>42</v>
      </c>
      <c r="X798" t="s">
        <v>35</v>
      </c>
      <c r="Y798">
        <v>15</v>
      </c>
      <c r="Z798">
        <v>3</v>
      </c>
      <c r="AA798">
        <v>2</v>
      </c>
      <c r="AB798">
        <v>80</v>
      </c>
      <c r="AC798">
        <v>1</v>
      </c>
      <c r="AD798">
        <v>7</v>
      </c>
      <c r="AE798">
        <v>3</v>
      </c>
      <c r="AF798">
        <v>4</v>
      </c>
      <c r="AG798">
        <v>7</v>
      </c>
      <c r="AH798">
        <v>7</v>
      </c>
      <c r="AI798">
        <v>5</v>
      </c>
      <c r="AJ798">
        <v>6</v>
      </c>
    </row>
    <row r="799" spans="1:36" x14ac:dyDescent="0.3">
      <c r="A799">
        <v>26</v>
      </c>
      <c r="B799">
        <f t="shared" si="12"/>
        <v>1</v>
      </c>
      <c r="C799" t="s">
        <v>35</v>
      </c>
      <c r="D799" t="s">
        <v>36</v>
      </c>
      <c r="E799">
        <v>1330</v>
      </c>
      <c r="F799" t="s">
        <v>45</v>
      </c>
      <c r="G799">
        <v>21</v>
      </c>
      <c r="H799">
        <v>3</v>
      </c>
      <c r="I799" t="s">
        <v>51</v>
      </c>
      <c r="J799">
        <v>1</v>
      </c>
      <c r="K799">
        <v>1107</v>
      </c>
      <c r="L799">
        <v>1</v>
      </c>
      <c r="M799" t="s">
        <v>46</v>
      </c>
      <c r="N799">
        <v>37</v>
      </c>
      <c r="O799">
        <v>3</v>
      </c>
      <c r="P799">
        <v>1</v>
      </c>
      <c r="Q799" t="s">
        <v>50</v>
      </c>
      <c r="R799">
        <v>3</v>
      </c>
      <c r="S799" t="s">
        <v>52</v>
      </c>
      <c r="T799">
        <v>2377</v>
      </c>
      <c r="U799">
        <v>19373</v>
      </c>
      <c r="V799">
        <v>1</v>
      </c>
      <c r="W799" t="s">
        <v>42</v>
      </c>
      <c r="X799" t="s">
        <v>43</v>
      </c>
      <c r="Y799">
        <v>20</v>
      </c>
      <c r="Z799">
        <v>4</v>
      </c>
      <c r="AA799">
        <v>3</v>
      </c>
      <c r="AB799">
        <v>80</v>
      </c>
      <c r="AC799">
        <v>1</v>
      </c>
      <c r="AD799">
        <v>1</v>
      </c>
      <c r="AE799">
        <v>0</v>
      </c>
      <c r="AF799">
        <v>2</v>
      </c>
      <c r="AG799">
        <v>1</v>
      </c>
      <c r="AH799">
        <v>1</v>
      </c>
      <c r="AI799">
        <v>0</v>
      </c>
      <c r="AJ799">
        <v>0</v>
      </c>
    </row>
    <row r="800" spans="1:36" x14ac:dyDescent="0.3">
      <c r="A800">
        <v>33</v>
      </c>
      <c r="B800">
        <f t="shared" si="12"/>
        <v>1</v>
      </c>
      <c r="C800" t="s">
        <v>35</v>
      </c>
      <c r="D800" t="s">
        <v>36</v>
      </c>
      <c r="E800">
        <v>1017</v>
      </c>
      <c r="F800" t="s">
        <v>45</v>
      </c>
      <c r="G800">
        <v>25</v>
      </c>
      <c r="H800">
        <v>3</v>
      </c>
      <c r="I800" t="s">
        <v>51</v>
      </c>
      <c r="J800">
        <v>1</v>
      </c>
      <c r="K800">
        <v>1108</v>
      </c>
      <c r="L800">
        <v>1</v>
      </c>
      <c r="M800" t="s">
        <v>46</v>
      </c>
      <c r="N800">
        <v>55</v>
      </c>
      <c r="O800">
        <v>2</v>
      </c>
      <c r="P800">
        <v>1</v>
      </c>
      <c r="Q800" t="s">
        <v>47</v>
      </c>
      <c r="R800">
        <v>2</v>
      </c>
      <c r="S800" t="s">
        <v>41</v>
      </c>
      <c r="T800">
        <v>2313</v>
      </c>
      <c r="U800">
        <v>2993</v>
      </c>
      <c r="V800">
        <v>4</v>
      </c>
      <c r="W800" t="s">
        <v>42</v>
      </c>
      <c r="X800" t="s">
        <v>35</v>
      </c>
      <c r="Y800">
        <v>20</v>
      </c>
      <c r="Z800">
        <v>4</v>
      </c>
      <c r="AA800">
        <v>2</v>
      </c>
      <c r="AB800">
        <v>80</v>
      </c>
      <c r="AC800">
        <v>0</v>
      </c>
      <c r="AD800">
        <v>5</v>
      </c>
      <c r="AE800">
        <v>0</v>
      </c>
      <c r="AF800">
        <v>3</v>
      </c>
      <c r="AG800">
        <v>2</v>
      </c>
      <c r="AH800">
        <v>2</v>
      </c>
      <c r="AI800">
        <v>2</v>
      </c>
      <c r="AJ800">
        <v>2</v>
      </c>
    </row>
    <row r="801" spans="1:36" x14ac:dyDescent="0.3">
      <c r="A801">
        <v>42</v>
      </c>
      <c r="B801">
        <f t="shared" si="12"/>
        <v>0</v>
      </c>
      <c r="C801" t="s">
        <v>43</v>
      </c>
      <c r="D801" t="s">
        <v>36</v>
      </c>
      <c r="E801">
        <v>469</v>
      </c>
      <c r="F801" t="s">
        <v>45</v>
      </c>
      <c r="G801">
        <v>2</v>
      </c>
      <c r="H801">
        <v>2</v>
      </c>
      <c r="I801" t="s">
        <v>51</v>
      </c>
      <c r="J801">
        <v>1</v>
      </c>
      <c r="K801">
        <v>1109</v>
      </c>
      <c r="L801">
        <v>4</v>
      </c>
      <c r="M801" t="s">
        <v>46</v>
      </c>
      <c r="N801">
        <v>35</v>
      </c>
      <c r="O801">
        <v>3</v>
      </c>
      <c r="P801">
        <v>4</v>
      </c>
      <c r="Q801" t="s">
        <v>56</v>
      </c>
      <c r="R801">
        <v>1</v>
      </c>
      <c r="S801" t="s">
        <v>48</v>
      </c>
      <c r="T801">
        <v>17665</v>
      </c>
      <c r="U801">
        <v>14399</v>
      </c>
      <c r="V801">
        <v>0</v>
      </c>
      <c r="W801" t="s">
        <v>42</v>
      </c>
      <c r="X801" t="s">
        <v>43</v>
      </c>
      <c r="Y801">
        <v>17</v>
      </c>
      <c r="Z801">
        <v>3</v>
      </c>
      <c r="AA801">
        <v>4</v>
      </c>
      <c r="AB801">
        <v>80</v>
      </c>
      <c r="AC801">
        <v>1</v>
      </c>
      <c r="AD801">
        <v>23</v>
      </c>
      <c r="AE801">
        <v>3</v>
      </c>
      <c r="AF801">
        <v>3</v>
      </c>
      <c r="AG801">
        <v>22</v>
      </c>
      <c r="AH801">
        <v>6</v>
      </c>
      <c r="AI801">
        <v>13</v>
      </c>
      <c r="AJ801">
        <v>7</v>
      </c>
    </row>
    <row r="802" spans="1:36" x14ac:dyDescent="0.3">
      <c r="A802">
        <v>28</v>
      </c>
      <c r="B802">
        <f t="shared" si="12"/>
        <v>1</v>
      </c>
      <c r="C802" t="s">
        <v>35</v>
      </c>
      <c r="D802" t="s">
        <v>44</v>
      </c>
      <c r="E802">
        <v>1009</v>
      </c>
      <c r="F802" t="s">
        <v>45</v>
      </c>
      <c r="G802">
        <v>1</v>
      </c>
      <c r="H802">
        <v>3</v>
      </c>
      <c r="I802" t="s">
        <v>51</v>
      </c>
      <c r="J802">
        <v>1</v>
      </c>
      <c r="K802">
        <v>1111</v>
      </c>
      <c r="L802">
        <v>1</v>
      </c>
      <c r="M802" t="s">
        <v>46</v>
      </c>
      <c r="N802">
        <v>45</v>
      </c>
      <c r="O802">
        <v>2</v>
      </c>
      <c r="P802">
        <v>1</v>
      </c>
      <c r="Q802" t="s">
        <v>50</v>
      </c>
      <c r="R802">
        <v>2</v>
      </c>
      <c r="S802" t="s">
        <v>52</v>
      </c>
      <c r="T802">
        <v>2596</v>
      </c>
      <c r="U802">
        <v>7160</v>
      </c>
      <c r="V802">
        <v>1</v>
      </c>
      <c r="W802" t="s">
        <v>42</v>
      </c>
      <c r="X802" t="s">
        <v>43</v>
      </c>
      <c r="Y802">
        <v>15</v>
      </c>
      <c r="Z802">
        <v>3</v>
      </c>
      <c r="AA802">
        <v>1</v>
      </c>
      <c r="AB802">
        <v>80</v>
      </c>
      <c r="AC802">
        <v>2</v>
      </c>
      <c r="AD802">
        <v>1</v>
      </c>
      <c r="AE802">
        <v>2</v>
      </c>
      <c r="AF802">
        <v>3</v>
      </c>
      <c r="AG802">
        <v>1</v>
      </c>
      <c r="AH802">
        <v>0</v>
      </c>
      <c r="AI802">
        <v>0</v>
      </c>
      <c r="AJ802">
        <v>0</v>
      </c>
    </row>
    <row r="803" spans="1:36" x14ac:dyDescent="0.3">
      <c r="A803">
        <v>50</v>
      </c>
      <c r="B803">
        <f t="shared" si="12"/>
        <v>1</v>
      </c>
      <c r="C803" t="s">
        <v>35</v>
      </c>
      <c r="D803" t="s">
        <v>44</v>
      </c>
      <c r="E803">
        <v>959</v>
      </c>
      <c r="F803" t="s">
        <v>37</v>
      </c>
      <c r="G803">
        <v>1</v>
      </c>
      <c r="H803">
        <v>4</v>
      </c>
      <c r="I803" t="s">
        <v>49</v>
      </c>
      <c r="J803">
        <v>1</v>
      </c>
      <c r="K803">
        <v>1113</v>
      </c>
      <c r="L803">
        <v>4</v>
      </c>
      <c r="M803" t="s">
        <v>46</v>
      </c>
      <c r="N803">
        <v>81</v>
      </c>
      <c r="O803">
        <v>3</v>
      </c>
      <c r="P803">
        <v>2</v>
      </c>
      <c r="Q803" t="s">
        <v>40</v>
      </c>
      <c r="R803">
        <v>3</v>
      </c>
      <c r="S803" t="s">
        <v>41</v>
      </c>
      <c r="T803">
        <v>4728</v>
      </c>
      <c r="U803">
        <v>17251</v>
      </c>
      <c r="V803">
        <v>3</v>
      </c>
      <c r="W803" t="s">
        <v>42</v>
      </c>
      <c r="X803" t="s">
        <v>35</v>
      </c>
      <c r="Y803">
        <v>14</v>
      </c>
      <c r="Z803">
        <v>3</v>
      </c>
      <c r="AA803">
        <v>4</v>
      </c>
      <c r="AB803">
        <v>80</v>
      </c>
      <c r="AC803">
        <v>0</v>
      </c>
      <c r="AD803">
        <v>5</v>
      </c>
      <c r="AE803">
        <v>4</v>
      </c>
      <c r="AF803">
        <v>3</v>
      </c>
      <c r="AG803">
        <v>0</v>
      </c>
      <c r="AH803">
        <v>0</v>
      </c>
      <c r="AI803">
        <v>0</v>
      </c>
      <c r="AJ803">
        <v>0</v>
      </c>
    </row>
    <row r="804" spans="1:36" x14ac:dyDescent="0.3">
      <c r="A804">
        <v>33</v>
      </c>
      <c r="B804">
        <f t="shared" si="12"/>
        <v>0</v>
      </c>
      <c r="C804" t="s">
        <v>43</v>
      </c>
      <c r="D804" t="s">
        <v>44</v>
      </c>
      <c r="E804">
        <v>970</v>
      </c>
      <c r="F804" t="s">
        <v>37</v>
      </c>
      <c r="G804">
        <v>7</v>
      </c>
      <c r="H804">
        <v>3</v>
      </c>
      <c r="I804" t="s">
        <v>38</v>
      </c>
      <c r="J804">
        <v>1</v>
      </c>
      <c r="K804">
        <v>1114</v>
      </c>
      <c r="L804">
        <v>4</v>
      </c>
      <c r="M804" t="s">
        <v>39</v>
      </c>
      <c r="N804">
        <v>30</v>
      </c>
      <c r="O804">
        <v>3</v>
      </c>
      <c r="P804">
        <v>2</v>
      </c>
      <c r="Q804" t="s">
        <v>40</v>
      </c>
      <c r="R804">
        <v>2</v>
      </c>
      <c r="S804" t="s">
        <v>48</v>
      </c>
      <c r="T804">
        <v>4302</v>
      </c>
      <c r="U804">
        <v>13401</v>
      </c>
      <c r="V804">
        <v>0</v>
      </c>
      <c r="W804" t="s">
        <v>42</v>
      </c>
      <c r="X804" t="s">
        <v>43</v>
      </c>
      <c r="Y804">
        <v>17</v>
      </c>
      <c r="Z804">
        <v>3</v>
      </c>
      <c r="AA804">
        <v>3</v>
      </c>
      <c r="AB804">
        <v>80</v>
      </c>
      <c r="AC804">
        <v>1</v>
      </c>
      <c r="AD804">
        <v>4</v>
      </c>
      <c r="AE804">
        <v>3</v>
      </c>
      <c r="AF804">
        <v>3</v>
      </c>
      <c r="AG804">
        <v>3</v>
      </c>
      <c r="AH804">
        <v>2</v>
      </c>
      <c r="AI804">
        <v>0</v>
      </c>
      <c r="AJ804">
        <v>2</v>
      </c>
    </row>
    <row r="805" spans="1:36" x14ac:dyDescent="0.3">
      <c r="A805">
        <v>34</v>
      </c>
      <c r="B805">
        <f t="shared" si="12"/>
        <v>0</v>
      </c>
      <c r="C805" t="s">
        <v>43</v>
      </c>
      <c r="D805" t="s">
        <v>55</v>
      </c>
      <c r="E805">
        <v>697</v>
      </c>
      <c r="F805" t="s">
        <v>45</v>
      </c>
      <c r="G805">
        <v>3</v>
      </c>
      <c r="H805">
        <v>4</v>
      </c>
      <c r="I805" t="s">
        <v>38</v>
      </c>
      <c r="J805">
        <v>1</v>
      </c>
      <c r="K805">
        <v>1115</v>
      </c>
      <c r="L805">
        <v>3</v>
      </c>
      <c r="M805" t="s">
        <v>46</v>
      </c>
      <c r="N805">
        <v>40</v>
      </c>
      <c r="O805">
        <v>2</v>
      </c>
      <c r="P805">
        <v>1</v>
      </c>
      <c r="Q805" t="s">
        <v>47</v>
      </c>
      <c r="R805">
        <v>4</v>
      </c>
      <c r="S805" t="s">
        <v>48</v>
      </c>
      <c r="T805">
        <v>2979</v>
      </c>
      <c r="U805">
        <v>22478</v>
      </c>
      <c r="V805">
        <v>3</v>
      </c>
      <c r="W805" t="s">
        <v>42</v>
      </c>
      <c r="X805" t="s">
        <v>43</v>
      </c>
      <c r="Y805">
        <v>17</v>
      </c>
      <c r="Z805">
        <v>3</v>
      </c>
      <c r="AA805">
        <v>4</v>
      </c>
      <c r="AB805">
        <v>80</v>
      </c>
      <c r="AC805">
        <v>3</v>
      </c>
      <c r="AD805">
        <v>6</v>
      </c>
      <c r="AE805">
        <v>2</v>
      </c>
      <c r="AF805">
        <v>3</v>
      </c>
      <c r="AG805">
        <v>0</v>
      </c>
      <c r="AH805">
        <v>0</v>
      </c>
      <c r="AI805">
        <v>0</v>
      </c>
      <c r="AJ805">
        <v>0</v>
      </c>
    </row>
    <row r="806" spans="1:36" x14ac:dyDescent="0.3">
      <c r="A806">
        <v>48</v>
      </c>
      <c r="B806">
        <f t="shared" si="12"/>
        <v>0</v>
      </c>
      <c r="C806" t="s">
        <v>43</v>
      </c>
      <c r="D806" t="s">
        <v>55</v>
      </c>
      <c r="E806">
        <v>1262</v>
      </c>
      <c r="F806" t="s">
        <v>45</v>
      </c>
      <c r="G806">
        <v>1</v>
      </c>
      <c r="H806">
        <v>4</v>
      </c>
      <c r="I806" t="s">
        <v>51</v>
      </c>
      <c r="J806">
        <v>1</v>
      </c>
      <c r="K806">
        <v>1116</v>
      </c>
      <c r="L806">
        <v>1</v>
      </c>
      <c r="M806" t="s">
        <v>46</v>
      </c>
      <c r="N806">
        <v>35</v>
      </c>
      <c r="O806">
        <v>4</v>
      </c>
      <c r="P806">
        <v>4</v>
      </c>
      <c r="Q806" t="s">
        <v>56</v>
      </c>
      <c r="R806">
        <v>4</v>
      </c>
      <c r="S806" t="s">
        <v>41</v>
      </c>
      <c r="T806">
        <v>16885</v>
      </c>
      <c r="U806">
        <v>16154</v>
      </c>
      <c r="V806">
        <v>2</v>
      </c>
      <c r="W806" t="s">
        <v>42</v>
      </c>
      <c r="X806" t="s">
        <v>43</v>
      </c>
      <c r="Y806">
        <v>22</v>
      </c>
      <c r="Z806">
        <v>4</v>
      </c>
      <c r="AA806">
        <v>3</v>
      </c>
      <c r="AB806">
        <v>80</v>
      </c>
      <c r="AC806">
        <v>0</v>
      </c>
      <c r="AD806">
        <v>27</v>
      </c>
      <c r="AE806">
        <v>3</v>
      </c>
      <c r="AF806">
        <v>2</v>
      </c>
      <c r="AG806">
        <v>5</v>
      </c>
      <c r="AH806">
        <v>4</v>
      </c>
      <c r="AI806">
        <v>2</v>
      </c>
      <c r="AJ806">
        <v>1</v>
      </c>
    </row>
    <row r="807" spans="1:36" x14ac:dyDescent="0.3">
      <c r="A807">
        <v>45</v>
      </c>
      <c r="B807">
        <f t="shared" si="12"/>
        <v>0</v>
      </c>
      <c r="C807" t="s">
        <v>43</v>
      </c>
      <c r="D807" t="s">
        <v>55</v>
      </c>
      <c r="E807">
        <v>1050</v>
      </c>
      <c r="F807" t="s">
        <v>37</v>
      </c>
      <c r="G807">
        <v>9</v>
      </c>
      <c r="H807">
        <v>4</v>
      </c>
      <c r="I807" t="s">
        <v>38</v>
      </c>
      <c r="J807">
        <v>1</v>
      </c>
      <c r="K807">
        <v>1117</v>
      </c>
      <c r="L807">
        <v>2</v>
      </c>
      <c r="M807" t="s">
        <v>39</v>
      </c>
      <c r="N807">
        <v>65</v>
      </c>
      <c r="O807">
        <v>2</v>
      </c>
      <c r="P807">
        <v>2</v>
      </c>
      <c r="Q807" t="s">
        <v>40</v>
      </c>
      <c r="R807">
        <v>3</v>
      </c>
      <c r="S807" t="s">
        <v>48</v>
      </c>
      <c r="T807">
        <v>5593</v>
      </c>
      <c r="U807">
        <v>17970</v>
      </c>
      <c r="V807">
        <v>1</v>
      </c>
      <c r="W807" t="s">
        <v>42</v>
      </c>
      <c r="X807" t="s">
        <v>43</v>
      </c>
      <c r="Y807">
        <v>13</v>
      </c>
      <c r="Z807">
        <v>3</v>
      </c>
      <c r="AA807">
        <v>4</v>
      </c>
      <c r="AB807">
        <v>80</v>
      </c>
      <c r="AC807">
        <v>1</v>
      </c>
      <c r="AD807">
        <v>15</v>
      </c>
      <c r="AE807">
        <v>2</v>
      </c>
      <c r="AF807">
        <v>3</v>
      </c>
      <c r="AG807">
        <v>15</v>
      </c>
      <c r="AH807">
        <v>10</v>
      </c>
      <c r="AI807">
        <v>4</v>
      </c>
      <c r="AJ807">
        <v>12</v>
      </c>
    </row>
    <row r="808" spans="1:36" x14ac:dyDescent="0.3">
      <c r="A808">
        <v>52</v>
      </c>
      <c r="B808">
        <f t="shared" si="12"/>
        <v>0</v>
      </c>
      <c r="C808" t="s">
        <v>43</v>
      </c>
      <c r="D808" t="s">
        <v>36</v>
      </c>
      <c r="E808">
        <v>994</v>
      </c>
      <c r="F808" t="s">
        <v>45</v>
      </c>
      <c r="G808">
        <v>7</v>
      </c>
      <c r="H808">
        <v>4</v>
      </c>
      <c r="I808" t="s">
        <v>38</v>
      </c>
      <c r="J808">
        <v>1</v>
      </c>
      <c r="K808">
        <v>1118</v>
      </c>
      <c r="L808">
        <v>2</v>
      </c>
      <c r="M808" t="s">
        <v>46</v>
      </c>
      <c r="N808">
        <v>87</v>
      </c>
      <c r="O808">
        <v>3</v>
      </c>
      <c r="P808">
        <v>3</v>
      </c>
      <c r="Q808" t="s">
        <v>54</v>
      </c>
      <c r="R808">
        <v>2</v>
      </c>
      <c r="S808" t="s">
        <v>41</v>
      </c>
      <c r="T808">
        <v>10445</v>
      </c>
      <c r="U808">
        <v>15322</v>
      </c>
      <c r="V808">
        <v>7</v>
      </c>
      <c r="W808" t="s">
        <v>42</v>
      </c>
      <c r="X808" t="s">
        <v>43</v>
      </c>
      <c r="Y808">
        <v>19</v>
      </c>
      <c r="Z808">
        <v>3</v>
      </c>
      <c r="AA808">
        <v>4</v>
      </c>
      <c r="AB808">
        <v>80</v>
      </c>
      <c r="AC808">
        <v>0</v>
      </c>
      <c r="AD808">
        <v>18</v>
      </c>
      <c r="AE808">
        <v>4</v>
      </c>
      <c r="AF808">
        <v>3</v>
      </c>
      <c r="AG808">
        <v>8</v>
      </c>
      <c r="AH808">
        <v>6</v>
      </c>
      <c r="AI808">
        <v>4</v>
      </c>
      <c r="AJ808">
        <v>0</v>
      </c>
    </row>
    <row r="809" spans="1:36" x14ac:dyDescent="0.3">
      <c r="A809">
        <v>38</v>
      </c>
      <c r="B809">
        <f t="shared" si="12"/>
        <v>0</v>
      </c>
      <c r="C809" t="s">
        <v>43</v>
      </c>
      <c r="D809" t="s">
        <v>36</v>
      </c>
      <c r="E809">
        <v>770</v>
      </c>
      <c r="F809" t="s">
        <v>37</v>
      </c>
      <c r="G809">
        <v>10</v>
      </c>
      <c r="H809">
        <v>4</v>
      </c>
      <c r="I809" t="s">
        <v>59</v>
      </c>
      <c r="J809">
        <v>1</v>
      </c>
      <c r="K809">
        <v>1119</v>
      </c>
      <c r="L809">
        <v>3</v>
      </c>
      <c r="M809" t="s">
        <v>46</v>
      </c>
      <c r="N809">
        <v>73</v>
      </c>
      <c r="O809">
        <v>2</v>
      </c>
      <c r="P809">
        <v>3</v>
      </c>
      <c r="Q809" t="s">
        <v>40</v>
      </c>
      <c r="R809">
        <v>3</v>
      </c>
      <c r="S809" t="s">
        <v>52</v>
      </c>
      <c r="T809">
        <v>8740</v>
      </c>
      <c r="U809">
        <v>5569</v>
      </c>
      <c r="V809">
        <v>0</v>
      </c>
      <c r="W809" t="s">
        <v>42</v>
      </c>
      <c r="X809" t="s">
        <v>35</v>
      </c>
      <c r="Y809">
        <v>14</v>
      </c>
      <c r="Z809">
        <v>3</v>
      </c>
      <c r="AA809">
        <v>2</v>
      </c>
      <c r="AB809">
        <v>80</v>
      </c>
      <c r="AC809">
        <v>2</v>
      </c>
      <c r="AD809">
        <v>9</v>
      </c>
      <c r="AE809">
        <v>2</v>
      </c>
      <c r="AF809">
        <v>3</v>
      </c>
      <c r="AG809">
        <v>8</v>
      </c>
      <c r="AH809">
        <v>7</v>
      </c>
      <c r="AI809">
        <v>2</v>
      </c>
      <c r="AJ809">
        <v>7</v>
      </c>
    </row>
    <row r="810" spans="1:36" x14ac:dyDescent="0.3">
      <c r="A810">
        <v>29</v>
      </c>
      <c r="B810">
        <f t="shared" si="12"/>
        <v>0</v>
      </c>
      <c r="C810" t="s">
        <v>43</v>
      </c>
      <c r="D810" t="s">
        <v>36</v>
      </c>
      <c r="E810">
        <v>1107</v>
      </c>
      <c r="F810" t="s">
        <v>45</v>
      </c>
      <c r="G810">
        <v>28</v>
      </c>
      <c r="H810">
        <v>4</v>
      </c>
      <c r="I810" t="s">
        <v>38</v>
      </c>
      <c r="J810">
        <v>1</v>
      </c>
      <c r="K810">
        <v>1120</v>
      </c>
      <c r="L810">
        <v>3</v>
      </c>
      <c r="M810" t="s">
        <v>39</v>
      </c>
      <c r="N810">
        <v>93</v>
      </c>
      <c r="O810">
        <v>3</v>
      </c>
      <c r="P810">
        <v>1</v>
      </c>
      <c r="Q810" t="s">
        <v>47</v>
      </c>
      <c r="R810">
        <v>4</v>
      </c>
      <c r="S810" t="s">
        <v>52</v>
      </c>
      <c r="T810">
        <v>2514</v>
      </c>
      <c r="U810">
        <v>26968</v>
      </c>
      <c r="V810">
        <v>4</v>
      </c>
      <c r="W810" t="s">
        <v>42</v>
      </c>
      <c r="X810" t="s">
        <v>43</v>
      </c>
      <c r="Y810">
        <v>22</v>
      </c>
      <c r="Z810">
        <v>4</v>
      </c>
      <c r="AA810">
        <v>1</v>
      </c>
      <c r="AB810">
        <v>80</v>
      </c>
      <c r="AC810">
        <v>1</v>
      </c>
      <c r="AD810">
        <v>11</v>
      </c>
      <c r="AE810">
        <v>1</v>
      </c>
      <c r="AF810">
        <v>3</v>
      </c>
      <c r="AG810">
        <v>7</v>
      </c>
      <c r="AH810">
        <v>5</v>
      </c>
      <c r="AI810">
        <v>1</v>
      </c>
      <c r="AJ810">
        <v>7</v>
      </c>
    </row>
    <row r="811" spans="1:36" x14ac:dyDescent="0.3">
      <c r="A811">
        <v>28</v>
      </c>
      <c r="B811">
        <f t="shared" si="12"/>
        <v>0</v>
      </c>
      <c r="C811" t="s">
        <v>43</v>
      </c>
      <c r="D811" t="s">
        <v>36</v>
      </c>
      <c r="E811">
        <v>950</v>
      </c>
      <c r="F811" t="s">
        <v>45</v>
      </c>
      <c r="G811">
        <v>3</v>
      </c>
      <c r="H811">
        <v>3</v>
      </c>
      <c r="I811" t="s">
        <v>51</v>
      </c>
      <c r="J811">
        <v>1</v>
      </c>
      <c r="K811">
        <v>1121</v>
      </c>
      <c r="L811">
        <v>4</v>
      </c>
      <c r="M811" t="s">
        <v>39</v>
      </c>
      <c r="N811">
        <v>93</v>
      </c>
      <c r="O811">
        <v>3</v>
      </c>
      <c r="P811">
        <v>3</v>
      </c>
      <c r="Q811" t="s">
        <v>53</v>
      </c>
      <c r="R811">
        <v>2</v>
      </c>
      <c r="S811" t="s">
        <v>52</v>
      </c>
      <c r="T811">
        <v>7655</v>
      </c>
      <c r="U811">
        <v>8039</v>
      </c>
      <c r="V811">
        <v>0</v>
      </c>
      <c r="W811" t="s">
        <v>42</v>
      </c>
      <c r="X811" t="s">
        <v>43</v>
      </c>
      <c r="Y811">
        <v>17</v>
      </c>
      <c r="Z811">
        <v>3</v>
      </c>
      <c r="AA811">
        <v>2</v>
      </c>
      <c r="AB811">
        <v>80</v>
      </c>
      <c r="AC811">
        <v>3</v>
      </c>
      <c r="AD811">
        <v>10</v>
      </c>
      <c r="AE811">
        <v>3</v>
      </c>
      <c r="AF811">
        <v>2</v>
      </c>
      <c r="AG811">
        <v>9</v>
      </c>
      <c r="AH811">
        <v>7</v>
      </c>
      <c r="AI811">
        <v>1</v>
      </c>
      <c r="AJ811">
        <v>7</v>
      </c>
    </row>
    <row r="812" spans="1:36" x14ac:dyDescent="0.3">
      <c r="A812">
        <v>46</v>
      </c>
      <c r="B812">
        <f t="shared" si="12"/>
        <v>0</v>
      </c>
      <c r="C812" t="s">
        <v>43</v>
      </c>
      <c r="D812" t="s">
        <v>36</v>
      </c>
      <c r="E812">
        <v>406</v>
      </c>
      <c r="F812" t="s">
        <v>37</v>
      </c>
      <c r="G812">
        <v>3</v>
      </c>
      <c r="H812">
        <v>1</v>
      </c>
      <c r="I812" t="s">
        <v>59</v>
      </c>
      <c r="J812">
        <v>1</v>
      </c>
      <c r="K812">
        <v>1124</v>
      </c>
      <c r="L812">
        <v>1</v>
      </c>
      <c r="M812" t="s">
        <v>46</v>
      </c>
      <c r="N812">
        <v>52</v>
      </c>
      <c r="O812">
        <v>3</v>
      </c>
      <c r="P812">
        <v>4</v>
      </c>
      <c r="Q812" t="s">
        <v>56</v>
      </c>
      <c r="R812">
        <v>3</v>
      </c>
      <c r="S812" t="s">
        <v>48</v>
      </c>
      <c r="T812">
        <v>17465</v>
      </c>
      <c r="U812">
        <v>15596</v>
      </c>
      <c r="V812">
        <v>3</v>
      </c>
      <c r="W812" t="s">
        <v>42</v>
      </c>
      <c r="X812" t="s">
        <v>43</v>
      </c>
      <c r="Y812">
        <v>12</v>
      </c>
      <c r="Z812">
        <v>3</v>
      </c>
      <c r="AA812">
        <v>4</v>
      </c>
      <c r="AB812">
        <v>80</v>
      </c>
      <c r="AC812">
        <v>1</v>
      </c>
      <c r="AD812">
        <v>23</v>
      </c>
      <c r="AE812">
        <v>3</v>
      </c>
      <c r="AF812">
        <v>3</v>
      </c>
      <c r="AG812">
        <v>12</v>
      </c>
      <c r="AH812">
        <v>9</v>
      </c>
      <c r="AI812">
        <v>4</v>
      </c>
      <c r="AJ812">
        <v>9</v>
      </c>
    </row>
    <row r="813" spans="1:36" x14ac:dyDescent="0.3">
      <c r="A813">
        <v>38</v>
      </c>
      <c r="B813">
        <f t="shared" si="12"/>
        <v>0</v>
      </c>
      <c r="C813" t="s">
        <v>43</v>
      </c>
      <c r="D813" t="s">
        <v>36</v>
      </c>
      <c r="E813">
        <v>130</v>
      </c>
      <c r="F813" t="s">
        <v>37</v>
      </c>
      <c r="G813">
        <v>2</v>
      </c>
      <c r="H813">
        <v>2</v>
      </c>
      <c r="I813" t="s">
        <v>59</v>
      </c>
      <c r="J813">
        <v>1</v>
      </c>
      <c r="K813">
        <v>1125</v>
      </c>
      <c r="L813">
        <v>4</v>
      </c>
      <c r="M813" t="s">
        <v>46</v>
      </c>
      <c r="N813">
        <v>32</v>
      </c>
      <c r="O813">
        <v>3</v>
      </c>
      <c r="P813">
        <v>3</v>
      </c>
      <c r="Q813" t="s">
        <v>40</v>
      </c>
      <c r="R813">
        <v>2</v>
      </c>
      <c r="S813" t="s">
        <v>41</v>
      </c>
      <c r="T813">
        <v>7351</v>
      </c>
      <c r="U813">
        <v>20619</v>
      </c>
      <c r="V813">
        <v>7</v>
      </c>
      <c r="W813" t="s">
        <v>42</v>
      </c>
      <c r="X813" t="s">
        <v>43</v>
      </c>
      <c r="Y813">
        <v>16</v>
      </c>
      <c r="Z813">
        <v>3</v>
      </c>
      <c r="AA813">
        <v>3</v>
      </c>
      <c r="AB813">
        <v>80</v>
      </c>
      <c r="AC813">
        <v>0</v>
      </c>
      <c r="AD813">
        <v>10</v>
      </c>
      <c r="AE813">
        <v>2</v>
      </c>
      <c r="AF813">
        <v>3</v>
      </c>
      <c r="AG813">
        <v>1</v>
      </c>
      <c r="AH813">
        <v>0</v>
      </c>
      <c r="AI813">
        <v>0</v>
      </c>
      <c r="AJ813">
        <v>0</v>
      </c>
    </row>
    <row r="814" spans="1:36" x14ac:dyDescent="0.3">
      <c r="A814">
        <v>43</v>
      </c>
      <c r="B814">
        <f t="shared" si="12"/>
        <v>0</v>
      </c>
      <c r="C814" t="s">
        <v>43</v>
      </c>
      <c r="D814" t="s">
        <v>44</v>
      </c>
      <c r="E814">
        <v>1082</v>
      </c>
      <c r="F814" t="s">
        <v>45</v>
      </c>
      <c r="G814">
        <v>27</v>
      </c>
      <c r="H814">
        <v>3</v>
      </c>
      <c r="I814" t="s">
        <v>38</v>
      </c>
      <c r="J814">
        <v>1</v>
      </c>
      <c r="K814">
        <v>1126</v>
      </c>
      <c r="L814">
        <v>3</v>
      </c>
      <c r="M814" t="s">
        <v>39</v>
      </c>
      <c r="N814">
        <v>83</v>
      </c>
      <c r="O814">
        <v>3</v>
      </c>
      <c r="P814">
        <v>3</v>
      </c>
      <c r="Q814" t="s">
        <v>53</v>
      </c>
      <c r="R814">
        <v>1</v>
      </c>
      <c r="S814" t="s">
        <v>48</v>
      </c>
      <c r="T814">
        <v>10820</v>
      </c>
      <c r="U814">
        <v>11535</v>
      </c>
      <c r="V814">
        <v>8</v>
      </c>
      <c r="W814" t="s">
        <v>42</v>
      </c>
      <c r="X814" t="s">
        <v>43</v>
      </c>
      <c r="Y814">
        <v>11</v>
      </c>
      <c r="Z814">
        <v>3</v>
      </c>
      <c r="AA814">
        <v>3</v>
      </c>
      <c r="AB814">
        <v>80</v>
      </c>
      <c r="AC814">
        <v>1</v>
      </c>
      <c r="AD814">
        <v>18</v>
      </c>
      <c r="AE814">
        <v>1</v>
      </c>
      <c r="AF814">
        <v>3</v>
      </c>
      <c r="AG814">
        <v>8</v>
      </c>
      <c r="AH814">
        <v>7</v>
      </c>
      <c r="AI814">
        <v>0</v>
      </c>
      <c r="AJ814">
        <v>1</v>
      </c>
    </row>
    <row r="815" spans="1:36" x14ac:dyDescent="0.3">
      <c r="A815">
        <v>39</v>
      </c>
      <c r="B815">
        <f t="shared" si="12"/>
        <v>1</v>
      </c>
      <c r="C815" t="s">
        <v>35</v>
      </c>
      <c r="D815" t="s">
        <v>44</v>
      </c>
      <c r="E815">
        <v>203</v>
      </c>
      <c r="F815" t="s">
        <v>45</v>
      </c>
      <c r="G815">
        <v>2</v>
      </c>
      <c r="H815">
        <v>3</v>
      </c>
      <c r="I815" t="s">
        <v>38</v>
      </c>
      <c r="J815">
        <v>1</v>
      </c>
      <c r="K815">
        <v>1127</v>
      </c>
      <c r="L815">
        <v>1</v>
      </c>
      <c r="M815" t="s">
        <v>46</v>
      </c>
      <c r="N815">
        <v>84</v>
      </c>
      <c r="O815">
        <v>3</v>
      </c>
      <c r="P815">
        <v>4</v>
      </c>
      <c r="Q815" t="s">
        <v>54</v>
      </c>
      <c r="R815">
        <v>4</v>
      </c>
      <c r="S815" t="s">
        <v>52</v>
      </c>
      <c r="T815">
        <v>12169</v>
      </c>
      <c r="U815">
        <v>13547</v>
      </c>
      <c r="V815">
        <v>7</v>
      </c>
      <c r="W815" t="s">
        <v>42</v>
      </c>
      <c r="X815" t="s">
        <v>43</v>
      </c>
      <c r="Y815">
        <v>11</v>
      </c>
      <c r="Z815">
        <v>3</v>
      </c>
      <c r="AA815">
        <v>4</v>
      </c>
      <c r="AB815">
        <v>80</v>
      </c>
      <c r="AC815">
        <v>3</v>
      </c>
      <c r="AD815">
        <v>21</v>
      </c>
      <c r="AE815">
        <v>4</v>
      </c>
      <c r="AF815">
        <v>3</v>
      </c>
      <c r="AG815">
        <v>18</v>
      </c>
      <c r="AH815">
        <v>7</v>
      </c>
      <c r="AI815">
        <v>11</v>
      </c>
      <c r="AJ815">
        <v>5</v>
      </c>
    </row>
    <row r="816" spans="1:36" x14ac:dyDescent="0.3">
      <c r="A816">
        <v>40</v>
      </c>
      <c r="B816">
        <f t="shared" si="12"/>
        <v>0</v>
      </c>
      <c r="C816" t="s">
        <v>43</v>
      </c>
      <c r="D816" t="s">
        <v>36</v>
      </c>
      <c r="E816">
        <v>1308</v>
      </c>
      <c r="F816" t="s">
        <v>45</v>
      </c>
      <c r="G816">
        <v>14</v>
      </c>
      <c r="H816">
        <v>3</v>
      </c>
      <c r="I816" t="s">
        <v>51</v>
      </c>
      <c r="J816">
        <v>1</v>
      </c>
      <c r="K816">
        <v>1128</v>
      </c>
      <c r="L816">
        <v>3</v>
      </c>
      <c r="M816" t="s">
        <v>46</v>
      </c>
      <c r="N816">
        <v>44</v>
      </c>
      <c r="O816">
        <v>2</v>
      </c>
      <c r="P816">
        <v>5</v>
      </c>
      <c r="Q816" t="s">
        <v>58</v>
      </c>
      <c r="R816">
        <v>3</v>
      </c>
      <c r="S816" t="s">
        <v>41</v>
      </c>
      <c r="T816">
        <v>19626</v>
      </c>
      <c r="U816">
        <v>17544</v>
      </c>
      <c r="V816">
        <v>1</v>
      </c>
      <c r="W816" t="s">
        <v>42</v>
      </c>
      <c r="X816" t="s">
        <v>43</v>
      </c>
      <c r="Y816">
        <v>14</v>
      </c>
      <c r="Z816">
        <v>3</v>
      </c>
      <c r="AA816">
        <v>1</v>
      </c>
      <c r="AB816">
        <v>80</v>
      </c>
      <c r="AC816">
        <v>0</v>
      </c>
      <c r="AD816">
        <v>21</v>
      </c>
      <c r="AE816">
        <v>2</v>
      </c>
      <c r="AF816">
        <v>4</v>
      </c>
      <c r="AG816">
        <v>20</v>
      </c>
      <c r="AH816">
        <v>7</v>
      </c>
      <c r="AI816">
        <v>4</v>
      </c>
      <c r="AJ816">
        <v>9</v>
      </c>
    </row>
    <row r="817" spans="1:36" x14ac:dyDescent="0.3">
      <c r="A817">
        <v>21</v>
      </c>
      <c r="B817">
        <f t="shared" si="12"/>
        <v>0</v>
      </c>
      <c r="C817" t="s">
        <v>43</v>
      </c>
      <c r="D817" t="s">
        <v>36</v>
      </c>
      <c r="E817">
        <v>984</v>
      </c>
      <c r="F817" t="s">
        <v>45</v>
      </c>
      <c r="G817">
        <v>1</v>
      </c>
      <c r="H817">
        <v>1</v>
      </c>
      <c r="I817" t="s">
        <v>60</v>
      </c>
      <c r="J817">
        <v>1</v>
      </c>
      <c r="K817">
        <v>1131</v>
      </c>
      <c r="L817">
        <v>4</v>
      </c>
      <c r="M817" t="s">
        <v>39</v>
      </c>
      <c r="N817">
        <v>70</v>
      </c>
      <c r="O817">
        <v>2</v>
      </c>
      <c r="P817">
        <v>1</v>
      </c>
      <c r="Q817" t="s">
        <v>47</v>
      </c>
      <c r="R817">
        <v>2</v>
      </c>
      <c r="S817" t="s">
        <v>41</v>
      </c>
      <c r="T817">
        <v>2070</v>
      </c>
      <c r="U817">
        <v>25326</v>
      </c>
      <c r="V817">
        <v>1</v>
      </c>
      <c r="W817" t="s">
        <v>42</v>
      </c>
      <c r="X817" t="s">
        <v>35</v>
      </c>
      <c r="Y817">
        <v>11</v>
      </c>
      <c r="Z817">
        <v>3</v>
      </c>
      <c r="AA817">
        <v>3</v>
      </c>
      <c r="AB817">
        <v>80</v>
      </c>
      <c r="AC817">
        <v>0</v>
      </c>
      <c r="AD817">
        <v>2</v>
      </c>
      <c r="AE817">
        <v>6</v>
      </c>
      <c r="AF817">
        <v>4</v>
      </c>
      <c r="AG817">
        <v>2</v>
      </c>
      <c r="AH817">
        <v>2</v>
      </c>
      <c r="AI817">
        <v>2</v>
      </c>
      <c r="AJ817">
        <v>2</v>
      </c>
    </row>
    <row r="818" spans="1:36" x14ac:dyDescent="0.3">
      <c r="A818">
        <v>39</v>
      </c>
      <c r="B818">
        <f t="shared" si="12"/>
        <v>0</v>
      </c>
      <c r="C818" t="s">
        <v>43</v>
      </c>
      <c r="D818" t="s">
        <v>55</v>
      </c>
      <c r="E818">
        <v>439</v>
      </c>
      <c r="F818" t="s">
        <v>45</v>
      </c>
      <c r="G818">
        <v>9</v>
      </c>
      <c r="H818">
        <v>3</v>
      </c>
      <c r="I818" t="s">
        <v>38</v>
      </c>
      <c r="J818">
        <v>1</v>
      </c>
      <c r="K818">
        <v>1132</v>
      </c>
      <c r="L818">
        <v>3</v>
      </c>
      <c r="M818" t="s">
        <v>46</v>
      </c>
      <c r="N818">
        <v>70</v>
      </c>
      <c r="O818">
        <v>3</v>
      </c>
      <c r="P818">
        <v>2</v>
      </c>
      <c r="Q818" t="s">
        <v>50</v>
      </c>
      <c r="R818">
        <v>2</v>
      </c>
      <c r="S818" t="s">
        <v>41</v>
      </c>
      <c r="T818">
        <v>6782</v>
      </c>
      <c r="U818">
        <v>8770</v>
      </c>
      <c r="V818">
        <v>9</v>
      </c>
      <c r="W818" t="s">
        <v>42</v>
      </c>
      <c r="X818" t="s">
        <v>43</v>
      </c>
      <c r="Y818">
        <v>15</v>
      </c>
      <c r="Z818">
        <v>3</v>
      </c>
      <c r="AA818">
        <v>3</v>
      </c>
      <c r="AB818">
        <v>80</v>
      </c>
      <c r="AC818">
        <v>0</v>
      </c>
      <c r="AD818">
        <v>9</v>
      </c>
      <c r="AE818">
        <v>2</v>
      </c>
      <c r="AF818">
        <v>2</v>
      </c>
      <c r="AG818">
        <v>5</v>
      </c>
      <c r="AH818">
        <v>4</v>
      </c>
      <c r="AI818">
        <v>0</v>
      </c>
      <c r="AJ818">
        <v>3</v>
      </c>
    </row>
    <row r="819" spans="1:36" x14ac:dyDescent="0.3">
      <c r="A819">
        <v>36</v>
      </c>
      <c r="B819">
        <f t="shared" si="12"/>
        <v>0</v>
      </c>
      <c r="C819" t="s">
        <v>43</v>
      </c>
      <c r="D819" t="s">
        <v>55</v>
      </c>
      <c r="E819">
        <v>217</v>
      </c>
      <c r="F819" t="s">
        <v>45</v>
      </c>
      <c r="G819">
        <v>18</v>
      </c>
      <c r="H819">
        <v>4</v>
      </c>
      <c r="I819" t="s">
        <v>38</v>
      </c>
      <c r="J819">
        <v>1</v>
      </c>
      <c r="K819">
        <v>1133</v>
      </c>
      <c r="L819">
        <v>1</v>
      </c>
      <c r="M819" t="s">
        <v>46</v>
      </c>
      <c r="N819">
        <v>78</v>
      </c>
      <c r="O819">
        <v>3</v>
      </c>
      <c r="P819">
        <v>2</v>
      </c>
      <c r="Q819" t="s">
        <v>53</v>
      </c>
      <c r="R819">
        <v>4</v>
      </c>
      <c r="S819" t="s">
        <v>41</v>
      </c>
      <c r="T819">
        <v>7779</v>
      </c>
      <c r="U819">
        <v>23238</v>
      </c>
      <c r="V819">
        <v>2</v>
      </c>
      <c r="W819" t="s">
        <v>42</v>
      </c>
      <c r="X819" t="s">
        <v>43</v>
      </c>
      <c r="Y819">
        <v>20</v>
      </c>
      <c r="Z819">
        <v>4</v>
      </c>
      <c r="AA819">
        <v>1</v>
      </c>
      <c r="AB819">
        <v>80</v>
      </c>
      <c r="AC819">
        <v>0</v>
      </c>
      <c r="AD819">
        <v>18</v>
      </c>
      <c r="AE819">
        <v>0</v>
      </c>
      <c r="AF819">
        <v>3</v>
      </c>
      <c r="AG819">
        <v>11</v>
      </c>
      <c r="AH819">
        <v>9</v>
      </c>
      <c r="AI819">
        <v>0</v>
      </c>
      <c r="AJ819">
        <v>9</v>
      </c>
    </row>
    <row r="820" spans="1:36" x14ac:dyDescent="0.3">
      <c r="A820">
        <v>31</v>
      </c>
      <c r="B820">
        <f t="shared" si="12"/>
        <v>0</v>
      </c>
      <c r="C820" t="s">
        <v>43</v>
      </c>
      <c r="D820" t="s">
        <v>44</v>
      </c>
      <c r="E820">
        <v>793</v>
      </c>
      <c r="F820" t="s">
        <v>37</v>
      </c>
      <c r="G820">
        <v>20</v>
      </c>
      <c r="H820">
        <v>3</v>
      </c>
      <c r="I820" t="s">
        <v>38</v>
      </c>
      <c r="J820">
        <v>1</v>
      </c>
      <c r="K820">
        <v>1135</v>
      </c>
      <c r="L820">
        <v>3</v>
      </c>
      <c r="M820" t="s">
        <v>46</v>
      </c>
      <c r="N820">
        <v>67</v>
      </c>
      <c r="O820">
        <v>4</v>
      </c>
      <c r="P820">
        <v>1</v>
      </c>
      <c r="Q820" t="s">
        <v>57</v>
      </c>
      <c r="R820">
        <v>4</v>
      </c>
      <c r="S820" t="s">
        <v>48</v>
      </c>
      <c r="T820">
        <v>2791</v>
      </c>
      <c r="U820">
        <v>21981</v>
      </c>
      <c r="V820">
        <v>0</v>
      </c>
      <c r="W820" t="s">
        <v>42</v>
      </c>
      <c r="X820" t="s">
        <v>43</v>
      </c>
      <c r="Y820">
        <v>12</v>
      </c>
      <c r="Z820">
        <v>3</v>
      </c>
      <c r="AA820">
        <v>1</v>
      </c>
      <c r="AB820">
        <v>80</v>
      </c>
      <c r="AC820">
        <v>1</v>
      </c>
      <c r="AD820">
        <v>3</v>
      </c>
      <c r="AE820">
        <v>4</v>
      </c>
      <c r="AF820">
        <v>3</v>
      </c>
      <c r="AG820">
        <v>2</v>
      </c>
      <c r="AH820">
        <v>2</v>
      </c>
      <c r="AI820">
        <v>2</v>
      </c>
      <c r="AJ820">
        <v>2</v>
      </c>
    </row>
    <row r="821" spans="1:36" x14ac:dyDescent="0.3">
      <c r="A821">
        <v>28</v>
      </c>
      <c r="B821">
        <f t="shared" si="12"/>
        <v>0</v>
      </c>
      <c r="C821" t="s">
        <v>43</v>
      </c>
      <c r="D821" t="s">
        <v>36</v>
      </c>
      <c r="E821">
        <v>1451</v>
      </c>
      <c r="F821" t="s">
        <v>45</v>
      </c>
      <c r="G821">
        <v>2</v>
      </c>
      <c r="H821">
        <v>1</v>
      </c>
      <c r="I821" t="s">
        <v>38</v>
      </c>
      <c r="J821">
        <v>1</v>
      </c>
      <c r="K821">
        <v>1136</v>
      </c>
      <c r="L821">
        <v>1</v>
      </c>
      <c r="M821" t="s">
        <v>46</v>
      </c>
      <c r="N821">
        <v>67</v>
      </c>
      <c r="O821">
        <v>2</v>
      </c>
      <c r="P821">
        <v>1</v>
      </c>
      <c r="Q821" t="s">
        <v>47</v>
      </c>
      <c r="R821">
        <v>2</v>
      </c>
      <c r="S821" t="s">
        <v>48</v>
      </c>
      <c r="T821">
        <v>3201</v>
      </c>
      <c r="U821">
        <v>19911</v>
      </c>
      <c r="V821">
        <v>0</v>
      </c>
      <c r="W821" t="s">
        <v>42</v>
      </c>
      <c r="X821" t="s">
        <v>43</v>
      </c>
      <c r="Y821">
        <v>17</v>
      </c>
      <c r="Z821">
        <v>3</v>
      </c>
      <c r="AA821">
        <v>1</v>
      </c>
      <c r="AB821">
        <v>80</v>
      </c>
      <c r="AC821">
        <v>0</v>
      </c>
      <c r="AD821">
        <v>6</v>
      </c>
      <c r="AE821">
        <v>2</v>
      </c>
      <c r="AF821">
        <v>1</v>
      </c>
      <c r="AG821">
        <v>5</v>
      </c>
      <c r="AH821">
        <v>3</v>
      </c>
      <c r="AI821">
        <v>0</v>
      </c>
      <c r="AJ821">
        <v>4</v>
      </c>
    </row>
    <row r="822" spans="1:36" x14ac:dyDescent="0.3">
      <c r="A822">
        <v>35</v>
      </c>
      <c r="B822">
        <f t="shared" si="12"/>
        <v>0</v>
      </c>
      <c r="C822" t="s">
        <v>43</v>
      </c>
      <c r="D822" t="s">
        <v>44</v>
      </c>
      <c r="E822">
        <v>1182</v>
      </c>
      <c r="F822" t="s">
        <v>37</v>
      </c>
      <c r="G822">
        <v>11</v>
      </c>
      <c r="H822">
        <v>2</v>
      </c>
      <c r="I822" t="s">
        <v>59</v>
      </c>
      <c r="J822">
        <v>1</v>
      </c>
      <c r="K822">
        <v>1137</v>
      </c>
      <c r="L822">
        <v>4</v>
      </c>
      <c r="M822" t="s">
        <v>46</v>
      </c>
      <c r="N822">
        <v>54</v>
      </c>
      <c r="O822">
        <v>3</v>
      </c>
      <c r="P822">
        <v>2</v>
      </c>
      <c r="Q822" t="s">
        <v>40</v>
      </c>
      <c r="R822">
        <v>4</v>
      </c>
      <c r="S822" t="s">
        <v>52</v>
      </c>
      <c r="T822">
        <v>4968</v>
      </c>
      <c r="U822">
        <v>18500</v>
      </c>
      <c r="V822">
        <v>1</v>
      </c>
      <c r="W822" t="s">
        <v>42</v>
      </c>
      <c r="X822" t="s">
        <v>43</v>
      </c>
      <c r="Y822">
        <v>11</v>
      </c>
      <c r="Z822">
        <v>3</v>
      </c>
      <c r="AA822">
        <v>4</v>
      </c>
      <c r="AB822">
        <v>80</v>
      </c>
      <c r="AC822">
        <v>1</v>
      </c>
      <c r="AD822">
        <v>5</v>
      </c>
      <c r="AE822">
        <v>3</v>
      </c>
      <c r="AF822">
        <v>3</v>
      </c>
      <c r="AG822">
        <v>5</v>
      </c>
      <c r="AH822">
        <v>2</v>
      </c>
      <c r="AI822">
        <v>0</v>
      </c>
      <c r="AJ822">
        <v>2</v>
      </c>
    </row>
    <row r="823" spans="1:36" x14ac:dyDescent="0.3">
      <c r="A823">
        <v>49</v>
      </c>
      <c r="B823">
        <f t="shared" si="12"/>
        <v>0</v>
      </c>
      <c r="C823" t="s">
        <v>43</v>
      </c>
      <c r="D823" t="s">
        <v>36</v>
      </c>
      <c r="E823">
        <v>174</v>
      </c>
      <c r="F823" t="s">
        <v>37</v>
      </c>
      <c r="G823">
        <v>8</v>
      </c>
      <c r="H823">
        <v>4</v>
      </c>
      <c r="I823" t="s">
        <v>60</v>
      </c>
      <c r="J823">
        <v>1</v>
      </c>
      <c r="K823">
        <v>1138</v>
      </c>
      <c r="L823">
        <v>4</v>
      </c>
      <c r="M823" t="s">
        <v>46</v>
      </c>
      <c r="N823">
        <v>56</v>
      </c>
      <c r="O823">
        <v>2</v>
      </c>
      <c r="P823">
        <v>4</v>
      </c>
      <c r="Q823" t="s">
        <v>40</v>
      </c>
      <c r="R823">
        <v>2</v>
      </c>
      <c r="S823" t="s">
        <v>48</v>
      </c>
      <c r="T823">
        <v>13120</v>
      </c>
      <c r="U823">
        <v>11879</v>
      </c>
      <c r="V823">
        <v>6</v>
      </c>
      <c r="W823" t="s">
        <v>42</v>
      </c>
      <c r="X823" t="s">
        <v>43</v>
      </c>
      <c r="Y823">
        <v>17</v>
      </c>
      <c r="Z823">
        <v>3</v>
      </c>
      <c r="AA823">
        <v>2</v>
      </c>
      <c r="AB823">
        <v>80</v>
      </c>
      <c r="AC823">
        <v>1</v>
      </c>
      <c r="AD823">
        <v>22</v>
      </c>
      <c r="AE823">
        <v>3</v>
      </c>
      <c r="AF823">
        <v>3</v>
      </c>
      <c r="AG823">
        <v>9</v>
      </c>
      <c r="AH823">
        <v>8</v>
      </c>
      <c r="AI823">
        <v>2</v>
      </c>
      <c r="AJ823">
        <v>3</v>
      </c>
    </row>
    <row r="824" spans="1:36" x14ac:dyDescent="0.3">
      <c r="A824">
        <v>34</v>
      </c>
      <c r="B824">
        <f t="shared" si="12"/>
        <v>0</v>
      </c>
      <c r="C824" t="s">
        <v>43</v>
      </c>
      <c r="D824" t="s">
        <v>44</v>
      </c>
      <c r="E824">
        <v>1003</v>
      </c>
      <c r="F824" t="s">
        <v>45</v>
      </c>
      <c r="G824">
        <v>2</v>
      </c>
      <c r="H824">
        <v>2</v>
      </c>
      <c r="I824" t="s">
        <v>38</v>
      </c>
      <c r="J824">
        <v>1</v>
      </c>
      <c r="K824">
        <v>1140</v>
      </c>
      <c r="L824">
        <v>4</v>
      </c>
      <c r="M824" t="s">
        <v>46</v>
      </c>
      <c r="N824">
        <v>95</v>
      </c>
      <c r="O824">
        <v>3</v>
      </c>
      <c r="P824">
        <v>2</v>
      </c>
      <c r="Q824" t="s">
        <v>53</v>
      </c>
      <c r="R824">
        <v>3</v>
      </c>
      <c r="S824" t="s">
        <v>41</v>
      </c>
      <c r="T824">
        <v>4033</v>
      </c>
      <c r="U824">
        <v>15834</v>
      </c>
      <c r="V824">
        <v>2</v>
      </c>
      <c r="W824" t="s">
        <v>42</v>
      </c>
      <c r="X824" t="s">
        <v>43</v>
      </c>
      <c r="Y824">
        <v>11</v>
      </c>
      <c r="Z824">
        <v>3</v>
      </c>
      <c r="AA824">
        <v>4</v>
      </c>
      <c r="AB824">
        <v>80</v>
      </c>
      <c r="AC824">
        <v>0</v>
      </c>
      <c r="AD824">
        <v>5</v>
      </c>
      <c r="AE824">
        <v>3</v>
      </c>
      <c r="AF824">
        <v>2</v>
      </c>
      <c r="AG824">
        <v>3</v>
      </c>
      <c r="AH824">
        <v>2</v>
      </c>
      <c r="AI824">
        <v>0</v>
      </c>
      <c r="AJ824">
        <v>2</v>
      </c>
    </row>
    <row r="825" spans="1:36" x14ac:dyDescent="0.3">
      <c r="A825">
        <v>29</v>
      </c>
      <c r="B825">
        <f t="shared" si="12"/>
        <v>0</v>
      </c>
      <c r="C825" t="s">
        <v>43</v>
      </c>
      <c r="D825" t="s">
        <v>44</v>
      </c>
      <c r="E825">
        <v>490</v>
      </c>
      <c r="F825" t="s">
        <v>45</v>
      </c>
      <c r="G825">
        <v>10</v>
      </c>
      <c r="H825">
        <v>3</v>
      </c>
      <c r="I825" t="s">
        <v>38</v>
      </c>
      <c r="J825">
        <v>1</v>
      </c>
      <c r="K825">
        <v>1143</v>
      </c>
      <c r="L825">
        <v>4</v>
      </c>
      <c r="M825" t="s">
        <v>39</v>
      </c>
      <c r="N825">
        <v>61</v>
      </c>
      <c r="O825">
        <v>3</v>
      </c>
      <c r="P825">
        <v>1</v>
      </c>
      <c r="Q825" t="s">
        <v>47</v>
      </c>
      <c r="R825">
        <v>2</v>
      </c>
      <c r="S825" t="s">
        <v>52</v>
      </c>
      <c r="T825">
        <v>3291</v>
      </c>
      <c r="U825">
        <v>17940</v>
      </c>
      <c r="V825">
        <v>0</v>
      </c>
      <c r="W825" t="s">
        <v>42</v>
      </c>
      <c r="X825" t="s">
        <v>43</v>
      </c>
      <c r="Y825">
        <v>14</v>
      </c>
      <c r="Z825">
        <v>3</v>
      </c>
      <c r="AA825">
        <v>4</v>
      </c>
      <c r="AB825">
        <v>80</v>
      </c>
      <c r="AC825">
        <v>2</v>
      </c>
      <c r="AD825">
        <v>8</v>
      </c>
      <c r="AE825">
        <v>2</v>
      </c>
      <c r="AF825">
        <v>2</v>
      </c>
      <c r="AG825">
        <v>7</v>
      </c>
      <c r="AH825">
        <v>5</v>
      </c>
      <c r="AI825">
        <v>1</v>
      </c>
      <c r="AJ825">
        <v>1</v>
      </c>
    </row>
    <row r="826" spans="1:36" x14ac:dyDescent="0.3">
      <c r="A826">
        <v>42</v>
      </c>
      <c r="B826">
        <f t="shared" si="12"/>
        <v>0</v>
      </c>
      <c r="C826" t="s">
        <v>43</v>
      </c>
      <c r="D826" t="s">
        <v>36</v>
      </c>
      <c r="E826">
        <v>188</v>
      </c>
      <c r="F826" t="s">
        <v>45</v>
      </c>
      <c r="G826">
        <v>29</v>
      </c>
      <c r="H826">
        <v>3</v>
      </c>
      <c r="I826" t="s">
        <v>51</v>
      </c>
      <c r="J826">
        <v>1</v>
      </c>
      <c r="K826">
        <v>1148</v>
      </c>
      <c r="L826">
        <v>2</v>
      </c>
      <c r="M826" t="s">
        <v>46</v>
      </c>
      <c r="N826">
        <v>56</v>
      </c>
      <c r="O826">
        <v>1</v>
      </c>
      <c r="P826">
        <v>2</v>
      </c>
      <c r="Q826" t="s">
        <v>50</v>
      </c>
      <c r="R826">
        <v>4</v>
      </c>
      <c r="S826" t="s">
        <v>41</v>
      </c>
      <c r="T826">
        <v>4272</v>
      </c>
      <c r="U826">
        <v>9558</v>
      </c>
      <c r="V826">
        <v>4</v>
      </c>
      <c r="W826" t="s">
        <v>42</v>
      </c>
      <c r="X826" t="s">
        <v>43</v>
      </c>
      <c r="Y826">
        <v>19</v>
      </c>
      <c r="Z826">
        <v>3</v>
      </c>
      <c r="AA826">
        <v>1</v>
      </c>
      <c r="AB826">
        <v>80</v>
      </c>
      <c r="AC826">
        <v>0</v>
      </c>
      <c r="AD826">
        <v>16</v>
      </c>
      <c r="AE826">
        <v>3</v>
      </c>
      <c r="AF826">
        <v>3</v>
      </c>
      <c r="AG826">
        <v>1</v>
      </c>
      <c r="AH826">
        <v>0</v>
      </c>
      <c r="AI826">
        <v>0</v>
      </c>
      <c r="AJ826">
        <v>0</v>
      </c>
    </row>
    <row r="827" spans="1:36" x14ac:dyDescent="0.3">
      <c r="A827">
        <v>29</v>
      </c>
      <c r="B827">
        <f t="shared" si="12"/>
        <v>0</v>
      </c>
      <c r="C827" t="s">
        <v>43</v>
      </c>
      <c r="D827" t="s">
        <v>36</v>
      </c>
      <c r="E827">
        <v>718</v>
      </c>
      <c r="F827" t="s">
        <v>45</v>
      </c>
      <c r="G827">
        <v>8</v>
      </c>
      <c r="H827">
        <v>1</v>
      </c>
      <c r="I827" t="s">
        <v>51</v>
      </c>
      <c r="J827">
        <v>1</v>
      </c>
      <c r="K827">
        <v>1150</v>
      </c>
      <c r="L827">
        <v>2</v>
      </c>
      <c r="M827" t="s">
        <v>46</v>
      </c>
      <c r="N827">
        <v>79</v>
      </c>
      <c r="O827">
        <v>2</v>
      </c>
      <c r="P827">
        <v>2</v>
      </c>
      <c r="Q827" t="s">
        <v>53</v>
      </c>
      <c r="R827">
        <v>4</v>
      </c>
      <c r="S827" t="s">
        <v>48</v>
      </c>
      <c r="T827">
        <v>5056</v>
      </c>
      <c r="U827">
        <v>17689</v>
      </c>
      <c r="V827">
        <v>1</v>
      </c>
      <c r="W827" t="s">
        <v>42</v>
      </c>
      <c r="X827" t="s">
        <v>35</v>
      </c>
      <c r="Y827">
        <v>15</v>
      </c>
      <c r="Z827">
        <v>3</v>
      </c>
      <c r="AA827">
        <v>3</v>
      </c>
      <c r="AB827">
        <v>80</v>
      </c>
      <c r="AC827">
        <v>1</v>
      </c>
      <c r="AD827">
        <v>10</v>
      </c>
      <c r="AE827">
        <v>2</v>
      </c>
      <c r="AF827">
        <v>2</v>
      </c>
      <c r="AG827">
        <v>10</v>
      </c>
      <c r="AH827">
        <v>7</v>
      </c>
      <c r="AI827">
        <v>1</v>
      </c>
      <c r="AJ827">
        <v>2</v>
      </c>
    </row>
    <row r="828" spans="1:36" x14ac:dyDescent="0.3">
      <c r="A828">
        <v>38</v>
      </c>
      <c r="B828">
        <f t="shared" si="12"/>
        <v>0</v>
      </c>
      <c r="C828" t="s">
        <v>43</v>
      </c>
      <c r="D828" t="s">
        <v>36</v>
      </c>
      <c r="E828">
        <v>433</v>
      </c>
      <c r="F828" t="s">
        <v>61</v>
      </c>
      <c r="G828">
        <v>1</v>
      </c>
      <c r="H828">
        <v>3</v>
      </c>
      <c r="I828" t="s">
        <v>61</v>
      </c>
      <c r="J828">
        <v>1</v>
      </c>
      <c r="K828">
        <v>1152</v>
      </c>
      <c r="L828">
        <v>3</v>
      </c>
      <c r="M828" t="s">
        <v>46</v>
      </c>
      <c r="N828">
        <v>37</v>
      </c>
      <c r="O828">
        <v>4</v>
      </c>
      <c r="P828">
        <v>1</v>
      </c>
      <c r="Q828" t="s">
        <v>61</v>
      </c>
      <c r="R828">
        <v>3</v>
      </c>
      <c r="S828" t="s">
        <v>48</v>
      </c>
      <c r="T828">
        <v>2844</v>
      </c>
      <c r="U828">
        <v>6004</v>
      </c>
      <c r="V828">
        <v>1</v>
      </c>
      <c r="W828" t="s">
        <v>42</v>
      </c>
      <c r="X828" t="s">
        <v>43</v>
      </c>
      <c r="Y828">
        <v>13</v>
      </c>
      <c r="Z828">
        <v>3</v>
      </c>
      <c r="AA828">
        <v>4</v>
      </c>
      <c r="AB828">
        <v>80</v>
      </c>
      <c r="AC828">
        <v>1</v>
      </c>
      <c r="AD828">
        <v>7</v>
      </c>
      <c r="AE828">
        <v>2</v>
      </c>
      <c r="AF828">
        <v>4</v>
      </c>
      <c r="AG828">
        <v>7</v>
      </c>
      <c r="AH828">
        <v>6</v>
      </c>
      <c r="AI828">
        <v>5</v>
      </c>
      <c r="AJ828">
        <v>0</v>
      </c>
    </row>
    <row r="829" spans="1:36" x14ac:dyDescent="0.3">
      <c r="A829">
        <v>28</v>
      </c>
      <c r="B829">
        <f t="shared" si="12"/>
        <v>0</v>
      </c>
      <c r="C829" t="s">
        <v>43</v>
      </c>
      <c r="D829" t="s">
        <v>44</v>
      </c>
      <c r="E829">
        <v>773</v>
      </c>
      <c r="F829" t="s">
        <v>45</v>
      </c>
      <c r="G829">
        <v>6</v>
      </c>
      <c r="H829">
        <v>3</v>
      </c>
      <c r="I829" t="s">
        <v>38</v>
      </c>
      <c r="J829">
        <v>1</v>
      </c>
      <c r="K829">
        <v>1154</v>
      </c>
      <c r="L829">
        <v>3</v>
      </c>
      <c r="M829" t="s">
        <v>46</v>
      </c>
      <c r="N829">
        <v>39</v>
      </c>
      <c r="O829">
        <v>2</v>
      </c>
      <c r="P829">
        <v>1</v>
      </c>
      <c r="Q829" t="s">
        <v>47</v>
      </c>
      <c r="R829">
        <v>3</v>
      </c>
      <c r="S829" t="s">
        <v>52</v>
      </c>
      <c r="T829">
        <v>2703</v>
      </c>
      <c r="U829">
        <v>22088</v>
      </c>
      <c r="V829">
        <v>1</v>
      </c>
      <c r="W829" t="s">
        <v>42</v>
      </c>
      <c r="X829" t="s">
        <v>35</v>
      </c>
      <c r="Y829">
        <v>14</v>
      </c>
      <c r="Z829">
        <v>3</v>
      </c>
      <c r="AA829">
        <v>4</v>
      </c>
      <c r="AB829">
        <v>80</v>
      </c>
      <c r="AC829">
        <v>1</v>
      </c>
      <c r="AD829">
        <v>3</v>
      </c>
      <c r="AE829">
        <v>2</v>
      </c>
      <c r="AF829">
        <v>3</v>
      </c>
      <c r="AG829">
        <v>3</v>
      </c>
      <c r="AH829">
        <v>1</v>
      </c>
      <c r="AI829">
        <v>0</v>
      </c>
      <c r="AJ829">
        <v>2</v>
      </c>
    </row>
    <row r="830" spans="1:36" x14ac:dyDescent="0.3">
      <c r="A830">
        <v>18</v>
      </c>
      <c r="B830">
        <f t="shared" si="12"/>
        <v>1</v>
      </c>
      <c r="C830" t="s">
        <v>35</v>
      </c>
      <c r="D830" t="s">
        <v>55</v>
      </c>
      <c r="E830">
        <v>247</v>
      </c>
      <c r="F830" t="s">
        <v>45</v>
      </c>
      <c r="G830">
        <v>8</v>
      </c>
      <c r="H830">
        <v>1</v>
      </c>
      <c r="I830" t="s">
        <v>51</v>
      </c>
      <c r="J830">
        <v>1</v>
      </c>
      <c r="K830">
        <v>1156</v>
      </c>
      <c r="L830">
        <v>3</v>
      </c>
      <c r="M830" t="s">
        <v>46</v>
      </c>
      <c r="N830">
        <v>80</v>
      </c>
      <c r="O830">
        <v>3</v>
      </c>
      <c r="P830">
        <v>1</v>
      </c>
      <c r="Q830" t="s">
        <v>50</v>
      </c>
      <c r="R830">
        <v>3</v>
      </c>
      <c r="S830" t="s">
        <v>41</v>
      </c>
      <c r="T830">
        <v>1904</v>
      </c>
      <c r="U830">
        <v>13556</v>
      </c>
      <c r="V830">
        <v>1</v>
      </c>
      <c r="W830" t="s">
        <v>42</v>
      </c>
      <c r="X830" t="s">
        <v>43</v>
      </c>
      <c r="Y830">
        <v>12</v>
      </c>
      <c r="Z830">
        <v>3</v>
      </c>
      <c r="AA830">
        <v>4</v>
      </c>
      <c r="AB830">
        <v>80</v>
      </c>
      <c r="AC830">
        <v>0</v>
      </c>
      <c r="AD830">
        <v>0</v>
      </c>
      <c r="AE830">
        <v>0</v>
      </c>
      <c r="AF830">
        <v>3</v>
      </c>
      <c r="AG830">
        <v>0</v>
      </c>
      <c r="AH830">
        <v>0</v>
      </c>
      <c r="AI830">
        <v>0</v>
      </c>
      <c r="AJ830">
        <v>0</v>
      </c>
    </row>
    <row r="831" spans="1:36" x14ac:dyDescent="0.3">
      <c r="A831">
        <v>33</v>
      </c>
      <c r="B831">
        <f t="shared" si="12"/>
        <v>1</v>
      </c>
      <c r="C831" t="s">
        <v>35</v>
      </c>
      <c r="D831" t="s">
        <v>36</v>
      </c>
      <c r="E831">
        <v>603</v>
      </c>
      <c r="F831" t="s">
        <v>37</v>
      </c>
      <c r="G831">
        <v>9</v>
      </c>
      <c r="H831">
        <v>4</v>
      </c>
      <c r="I831" t="s">
        <v>59</v>
      </c>
      <c r="J831">
        <v>1</v>
      </c>
      <c r="K831">
        <v>1157</v>
      </c>
      <c r="L831">
        <v>1</v>
      </c>
      <c r="M831" t="s">
        <v>39</v>
      </c>
      <c r="N831">
        <v>77</v>
      </c>
      <c r="O831">
        <v>3</v>
      </c>
      <c r="P831">
        <v>2</v>
      </c>
      <c r="Q831" t="s">
        <v>40</v>
      </c>
      <c r="R831">
        <v>1</v>
      </c>
      <c r="S831" t="s">
        <v>41</v>
      </c>
      <c r="T831">
        <v>8224</v>
      </c>
      <c r="U831">
        <v>18385</v>
      </c>
      <c r="V831">
        <v>0</v>
      </c>
      <c r="W831" t="s">
        <v>42</v>
      </c>
      <c r="X831" t="s">
        <v>35</v>
      </c>
      <c r="Y831">
        <v>17</v>
      </c>
      <c r="Z831">
        <v>3</v>
      </c>
      <c r="AA831">
        <v>1</v>
      </c>
      <c r="AB831">
        <v>80</v>
      </c>
      <c r="AC831">
        <v>0</v>
      </c>
      <c r="AD831">
        <v>6</v>
      </c>
      <c r="AE831">
        <v>3</v>
      </c>
      <c r="AF831">
        <v>3</v>
      </c>
      <c r="AG831">
        <v>5</v>
      </c>
      <c r="AH831">
        <v>2</v>
      </c>
      <c r="AI831">
        <v>0</v>
      </c>
      <c r="AJ831">
        <v>3</v>
      </c>
    </row>
    <row r="832" spans="1:36" x14ac:dyDescent="0.3">
      <c r="A832">
        <v>41</v>
      </c>
      <c r="B832">
        <f t="shared" si="12"/>
        <v>0</v>
      </c>
      <c r="C832" t="s">
        <v>43</v>
      </c>
      <c r="D832" t="s">
        <v>36</v>
      </c>
      <c r="E832">
        <v>167</v>
      </c>
      <c r="F832" t="s">
        <v>45</v>
      </c>
      <c r="G832">
        <v>12</v>
      </c>
      <c r="H832">
        <v>4</v>
      </c>
      <c r="I832" t="s">
        <v>38</v>
      </c>
      <c r="J832">
        <v>1</v>
      </c>
      <c r="K832">
        <v>1158</v>
      </c>
      <c r="L832">
        <v>2</v>
      </c>
      <c r="M832" t="s">
        <v>46</v>
      </c>
      <c r="N832">
        <v>46</v>
      </c>
      <c r="O832">
        <v>3</v>
      </c>
      <c r="P832">
        <v>1</v>
      </c>
      <c r="Q832" t="s">
        <v>50</v>
      </c>
      <c r="R832">
        <v>4</v>
      </c>
      <c r="S832" t="s">
        <v>48</v>
      </c>
      <c r="T832">
        <v>4766</v>
      </c>
      <c r="U832">
        <v>9051</v>
      </c>
      <c r="V832">
        <v>3</v>
      </c>
      <c r="W832" t="s">
        <v>42</v>
      </c>
      <c r="X832" t="s">
        <v>35</v>
      </c>
      <c r="Y832">
        <v>11</v>
      </c>
      <c r="Z832">
        <v>3</v>
      </c>
      <c r="AA832">
        <v>1</v>
      </c>
      <c r="AB832">
        <v>80</v>
      </c>
      <c r="AC832">
        <v>1</v>
      </c>
      <c r="AD832">
        <v>6</v>
      </c>
      <c r="AE832">
        <v>4</v>
      </c>
      <c r="AF832">
        <v>3</v>
      </c>
      <c r="AG832">
        <v>1</v>
      </c>
      <c r="AH832">
        <v>0</v>
      </c>
      <c r="AI832">
        <v>0</v>
      </c>
      <c r="AJ832">
        <v>0</v>
      </c>
    </row>
    <row r="833" spans="1:36" x14ac:dyDescent="0.3">
      <c r="A833">
        <v>31</v>
      </c>
      <c r="B833">
        <f t="shared" si="12"/>
        <v>1</v>
      </c>
      <c r="C833" t="s">
        <v>35</v>
      </c>
      <c r="D833" t="s">
        <v>44</v>
      </c>
      <c r="E833">
        <v>874</v>
      </c>
      <c r="F833" t="s">
        <v>45</v>
      </c>
      <c r="G833">
        <v>15</v>
      </c>
      <c r="H833">
        <v>3</v>
      </c>
      <c r="I833" t="s">
        <v>51</v>
      </c>
      <c r="J833">
        <v>1</v>
      </c>
      <c r="K833">
        <v>1160</v>
      </c>
      <c r="L833">
        <v>3</v>
      </c>
      <c r="M833" t="s">
        <v>46</v>
      </c>
      <c r="N833">
        <v>72</v>
      </c>
      <c r="O833">
        <v>3</v>
      </c>
      <c r="P833">
        <v>1</v>
      </c>
      <c r="Q833" t="s">
        <v>50</v>
      </c>
      <c r="R833">
        <v>3</v>
      </c>
      <c r="S833" t="s">
        <v>48</v>
      </c>
      <c r="T833">
        <v>2610</v>
      </c>
      <c r="U833">
        <v>6233</v>
      </c>
      <c r="V833">
        <v>1</v>
      </c>
      <c r="W833" t="s">
        <v>42</v>
      </c>
      <c r="X833" t="s">
        <v>43</v>
      </c>
      <c r="Y833">
        <v>12</v>
      </c>
      <c r="Z833">
        <v>3</v>
      </c>
      <c r="AA833">
        <v>3</v>
      </c>
      <c r="AB833">
        <v>80</v>
      </c>
      <c r="AC833">
        <v>1</v>
      </c>
      <c r="AD833">
        <v>2</v>
      </c>
      <c r="AE833">
        <v>5</v>
      </c>
      <c r="AF833">
        <v>2</v>
      </c>
      <c r="AG833">
        <v>2</v>
      </c>
      <c r="AH833">
        <v>2</v>
      </c>
      <c r="AI833">
        <v>2</v>
      </c>
      <c r="AJ833">
        <v>2</v>
      </c>
    </row>
    <row r="834" spans="1:36" x14ac:dyDescent="0.3">
      <c r="A834">
        <v>37</v>
      </c>
      <c r="B834">
        <f t="shared" si="12"/>
        <v>0</v>
      </c>
      <c r="C834" t="s">
        <v>43</v>
      </c>
      <c r="D834" t="s">
        <v>36</v>
      </c>
      <c r="E834">
        <v>367</v>
      </c>
      <c r="F834" t="s">
        <v>45</v>
      </c>
      <c r="G834">
        <v>25</v>
      </c>
      <c r="H834">
        <v>2</v>
      </c>
      <c r="I834" t="s">
        <v>51</v>
      </c>
      <c r="J834">
        <v>1</v>
      </c>
      <c r="K834">
        <v>1161</v>
      </c>
      <c r="L834">
        <v>3</v>
      </c>
      <c r="M834" t="s">
        <v>39</v>
      </c>
      <c r="N834">
        <v>52</v>
      </c>
      <c r="O834">
        <v>2</v>
      </c>
      <c r="P834">
        <v>2</v>
      </c>
      <c r="Q834" t="s">
        <v>54</v>
      </c>
      <c r="R834">
        <v>4</v>
      </c>
      <c r="S834" t="s">
        <v>52</v>
      </c>
      <c r="T834">
        <v>5731</v>
      </c>
      <c r="U834">
        <v>17171</v>
      </c>
      <c r="V834">
        <v>7</v>
      </c>
      <c r="W834" t="s">
        <v>42</v>
      </c>
      <c r="X834" t="s">
        <v>43</v>
      </c>
      <c r="Y834">
        <v>13</v>
      </c>
      <c r="Z834">
        <v>3</v>
      </c>
      <c r="AA834">
        <v>3</v>
      </c>
      <c r="AB834">
        <v>80</v>
      </c>
      <c r="AC834">
        <v>2</v>
      </c>
      <c r="AD834">
        <v>9</v>
      </c>
      <c r="AE834">
        <v>2</v>
      </c>
      <c r="AF834">
        <v>3</v>
      </c>
      <c r="AG834">
        <v>6</v>
      </c>
      <c r="AH834">
        <v>2</v>
      </c>
      <c r="AI834">
        <v>1</v>
      </c>
      <c r="AJ834">
        <v>3</v>
      </c>
    </row>
    <row r="835" spans="1:36" x14ac:dyDescent="0.3">
      <c r="A835">
        <v>27</v>
      </c>
      <c r="B835">
        <f t="shared" ref="B835:B898" si="13">IF(C835="Yes",1,0)</f>
        <v>0</v>
      </c>
      <c r="C835" t="s">
        <v>43</v>
      </c>
      <c r="D835" t="s">
        <v>36</v>
      </c>
      <c r="E835">
        <v>199</v>
      </c>
      <c r="F835" t="s">
        <v>45</v>
      </c>
      <c r="G835">
        <v>6</v>
      </c>
      <c r="H835">
        <v>3</v>
      </c>
      <c r="I835" t="s">
        <v>38</v>
      </c>
      <c r="J835">
        <v>1</v>
      </c>
      <c r="K835">
        <v>1162</v>
      </c>
      <c r="L835">
        <v>4</v>
      </c>
      <c r="M835" t="s">
        <v>46</v>
      </c>
      <c r="N835">
        <v>55</v>
      </c>
      <c r="O835">
        <v>2</v>
      </c>
      <c r="P835">
        <v>1</v>
      </c>
      <c r="Q835" t="s">
        <v>47</v>
      </c>
      <c r="R835">
        <v>3</v>
      </c>
      <c r="S835" t="s">
        <v>48</v>
      </c>
      <c r="T835">
        <v>2539</v>
      </c>
      <c r="U835">
        <v>7950</v>
      </c>
      <c r="V835">
        <v>1</v>
      </c>
      <c r="W835" t="s">
        <v>42</v>
      </c>
      <c r="X835" t="s">
        <v>43</v>
      </c>
      <c r="Y835">
        <v>13</v>
      </c>
      <c r="Z835">
        <v>3</v>
      </c>
      <c r="AA835">
        <v>3</v>
      </c>
      <c r="AB835">
        <v>80</v>
      </c>
      <c r="AC835">
        <v>1</v>
      </c>
      <c r="AD835">
        <v>4</v>
      </c>
      <c r="AE835">
        <v>0</v>
      </c>
      <c r="AF835">
        <v>3</v>
      </c>
      <c r="AG835">
        <v>4</v>
      </c>
      <c r="AH835">
        <v>2</v>
      </c>
      <c r="AI835">
        <v>2</v>
      </c>
      <c r="AJ835">
        <v>2</v>
      </c>
    </row>
    <row r="836" spans="1:36" x14ac:dyDescent="0.3">
      <c r="A836">
        <v>34</v>
      </c>
      <c r="B836">
        <f t="shared" si="13"/>
        <v>0</v>
      </c>
      <c r="C836" t="s">
        <v>43</v>
      </c>
      <c r="D836" t="s">
        <v>36</v>
      </c>
      <c r="E836">
        <v>1400</v>
      </c>
      <c r="F836" t="s">
        <v>37</v>
      </c>
      <c r="G836">
        <v>9</v>
      </c>
      <c r="H836">
        <v>1</v>
      </c>
      <c r="I836" t="s">
        <v>38</v>
      </c>
      <c r="J836">
        <v>1</v>
      </c>
      <c r="K836">
        <v>1163</v>
      </c>
      <c r="L836">
        <v>2</v>
      </c>
      <c r="M836" t="s">
        <v>39</v>
      </c>
      <c r="N836">
        <v>70</v>
      </c>
      <c r="O836">
        <v>3</v>
      </c>
      <c r="P836">
        <v>2</v>
      </c>
      <c r="Q836" t="s">
        <v>40</v>
      </c>
      <c r="R836">
        <v>3</v>
      </c>
      <c r="S836" t="s">
        <v>48</v>
      </c>
      <c r="T836">
        <v>5714</v>
      </c>
      <c r="U836">
        <v>5829</v>
      </c>
      <c r="V836">
        <v>1</v>
      </c>
      <c r="W836" t="s">
        <v>42</v>
      </c>
      <c r="X836" t="s">
        <v>43</v>
      </c>
      <c r="Y836">
        <v>20</v>
      </c>
      <c r="Z836">
        <v>4</v>
      </c>
      <c r="AA836">
        <v>1</v>
      </c>
      <c r="AB836">
        <v>80</v>
      </c>
      <c r="AC836">
        <v>0</v>
      </c>
      <c r="AD836">
        <v>6</v>
      </c>
      <c r="AE836">
        <v>3</v>
      </c>
      <c r="AF836">
        <v>2</v>
      </c>
      <c r="AG836">
        <v>6</v>
      </c>
      <c r="AH836">
        <v>5</v>
      </c>
      <c r="AI836">
        <v>1</v>
      </c>
      <c r="AJ836">
        <v>3</v>
      </c>
    </row>
    <row r="837" spans="1:36" x14ac:dyDescent="0.3">
      <c r="A837">
        <v>35</v>
      </c>
      <c r="B837">
        <f t="shared" si="13"/>
        <v>0</v>
      </c>
      <c r="C837" t="s">
        <v>43</v>
      </c>
      <c r="D837" t="s">
        <v>36</v>
      </c>
      <c r="E837">
        <v>528</v>
      </c>
      <c r="F837" t="s">
        <v>61</v>
      </c>
      <c r="G837">
        <v>8</v>
      </c>
      <c r="H837">
        <v>4</v>
      </c>
      <c r="I837" t="s">
        <v>60</v>
      </c>
      <c r="J837">
        <v>1</v>
      </c>
      <c r="K837">
        <v>1164</v>
      </c>
      <c r="L837">
        <v>3</v>
      </c>
      <c r="M837" t="s">
        <v>46</v>
      </c>
      <c r="N837">
        <v>100</v>
      </c>
      <c r="O837">
        <v>3</v>
      </c>
      <c r="P837">
        <v>1</v>
      </c>
      <c r="Q837" t="s">
        <v>61</v>
      </c>
      <c r="R837">
        <v>3</v>
      </c>
      <c r="S837" t="s">
        <v>41</v>
      </c>
      <c r="T837">
        <v>4323</v>
      </c>
      <c r="U837">
        <v>7108</v>
      </c>
      <c r="V837">
        <v>1</v>
      </c>
      <c r="W837" t="s">
        <v>42</v>
      </c>
      <c r="X837" t="s">
        <v>43</v>
      </c>
      <c r="Y837">
        <v>17</v>
      </c>
      <c r="Z837">
        <v>3</v>
      </c>
      <c r="AA837">
        <v>2</v>
      </c>
      <c r="AB837">
        <v>80</v>
      </c>
      <c r="AC837">
        <v>0</v>
      </c>
      <c r="AD837">
        <v>6</v>
      </c>
      <c r="AE837">
        <v>2</v>
      </c>
      <c r="AF837">
        <v>1</v>
      </c>
      <c r="AG837">
        <v>5</v>
      </c>
      <c r="AH837">
        <v>4</v>
      </c>
      <c r="AI837">
        <v>1</v>
      </c>
      <c r="AJ837">
        <v>4</v>
      </c>
    </row>
    <row r="838" spans="1:36" x14ac:dyDescent="0.3">
      <c r="A838">
        <v>29</v>
      </c>
      <c r="B838">
        <f t="shared" si="13"/>
        <v>1</v>
      </c>
      <c r="C838" t="s">
        <v>35</v>
      </c>
      <c r="D838" t="s">
        <v>36</v>
      </c>
      <c r="E838">
        <v>408</v>
      </c>
      <c r="F838" t="s">
        <v>37</v>
      </c>
      <c r="G838">
        <v>23</v>
      </c>
      <c r="H838">
        <v>1</v>
      </c>
      <c r="I838" t="s">
        <v>38</v>
      </c>
      <c r="J838">
        <v>1</v>
      </c>
      <c r="K838">
        <v>1165</v>
      </c>
      <c r="L838">
        <v>4</v>
      </c>
      <c r="M838" t="s">
        <v>39</v>
      </c>
      <c r="N838">
        <v>45</v>
      </c>
      <c r="O838">
        <v>2</v>
      </c>
      <c r="P838">
        <v>3</v>
      </c>
      <c r="Q838" t="s">
        <v>40</v>
      </c>
      <c r="R838">
        <v>1</v>
      </c>
      <c r="S838" t="s">
        <v>48</v>
      </c>
      <c r="T838">
        <v>7336</v>
      </c>
      <c r="U838">
        <v>11162</v>
      </c>
      <c r="V838">
        <v>1</v>
      </c>
      <c r="W838" t="s">
        <v>42</v>
      </c>
      <c r="X838" t="s">
        <v>43</v>
      </c>
      <c r="Y838">
        <v>13</v>
      </c>
      <c r="Z838">
        <v>3</v>
      </c>
      <c r="AA838">
        <v>1</v>
      </c>
      <c r="AB838">
        <v>80</v>
      </c>
      <c r="AC838">
        <v>1</v>
      </c>
      <c r="AD838">
        <v>11</v>
      </c>
      <c r="AE838">
        <v>3</v>
      </c>
      <c r="AF838">
        <v>1</v>
      </c>
      <c r="AG838">
        <v>11</v>
      </c>
      <c r="AH838">
        <v>8</v>
      </c>
      <c r="AI838">
        <v>3</v>
      </c>
      <c r="AJ838">
        <v>10</v>
      </c>
    </row>
    <row r="839" spans="1:36" x14ac:dyDescent="0.3">
      <c r="A839">
        <v>40</v>
      </c>
      <c r="B839">
        <f t="shared" si="13"/>
        <v>0</v>
      </c>
      <c r="C839" t="s">
        <v>43</v>
      </c>
      <c r="D839" t="s">
        <v>44</v>
      </c>
      <c r="E839">
        <v>593</v>
      </c>
      <c r="F839" t="s">
        <v>45</v>
      </c>
      <c r="G839">
        <v>9</v>
      </c>
      <c r="H839">
        <v>4</v>
      </c>
      <c r="I839" t="s">
        <v>51</v>
      </c>
      <c r="J839">
        <v>1</v>
      </c>
      <c r="K839">
        <v>1166</v>
      </c>
      <c r="L839">
        <v>2</v>
      </c>
      <c r="M839" t="s">
        <v>39</v>
      </c>
      <c r="N839">
        <v>88</v>
      </c>
      <c r="O839">
        <v>3</v>
      </c>
      <c r="P839">
        <v>3</v>
      </c>
      <c r="Q839" t="s">
        <v>58</v>
      </c>
      <c r="R839">
        <v>3</v>
      </c>
      <c r="S839" t="s">
        <v>41</v>
      </c>
      <c r="T839">
        <v>13499</v>
      </c>
      <c r="U839">
        <v>13782</v>
      </c>
      <c r="V839">
        <v>9</v>
      </c>
      <c r="W839" t="s">
        <v>42</v>
      </c>
      <c r="X839" t="s">
        <v>43</v>
      </c>
      <c r="Y839">
        <v>17</v>
      </c>
      <c r="Z839">
        <v>3</v>
      </c>
      <c r="AA839">
        <v>3</v>
      </c>
      <c r="AB839">
        <v>80</v>
      </c>
      <c r="AC839">
        <v>0</v>
      </c>
      <c r="AD839">
        <v>20</v>
      </c>
      <c r="AE839">
        <v>3</v>
      </c>
      <c r="AF839">
        <v>2</v>
      </c>
      <c r="AG839">
        <v>18</v>
      </c>
      <c r="AH839">
        <v>7</v>
      </c>
      <c r="AI839">
        <v>2</v>
      </c>
      <c r="AJ839">
        <v>13</v>
      </c>
    </row>
    <row r="840" spans="1:36" x14ac:dyDescent="0.3">
      <c r="A840">
        <v>42</v>
      </c>
      <c r="B840">
        <f t="shared" si="13"/>
        <v>1</v>
      </c>
      <c r="C840" t="s">
        <v>35</v>
      </c>
      <c r="D840" t="s">
        <v>44</v>
      </c>
      <c r="E840">
        <v>481</v>
      </c>
      <c r="F840" t="s">
        <v>37</v>
      </c>
      <c r="G840">
        <v>12</v>
      </c>
      <c r="H840">
        <v>3</v>
      </c>
      <c r="I840" t="s">
        <v>38</v>
      </c>
      <c r="J840">
        <v>1</v>
      </c>
      <c r="K840">
        <v>1167</v>
      </c>
      <c r="L840">
        <v>3</v>
      </c>
      <c r="M840" t="s">
        <v>46</v>
      </c>
      <c r="N840">
        <v>44</v>
      </c>
      <c r="O840">
        <v>3</v>
      </c>
      <c r="P840">
        <v>4</v>
      </c>
      <c r="Q840" t="s">
        <v>40</v>
      </c>
      <c r="R840">
        <v>1</v>
      </c>
      <c r="S840" t="s">
        <v>41</v>
      </c>
      <c r="T840">
        <v>13758</v>
      </c>
      <c r="U840">
        <v>2447</v>
      </c>
      <c r="V840">
        <v>0</v>
      </c>
      <c r="W840" t="s">
        <v>42</v>
      </c>
      <c r="X840" t="s">
        <v>35</v>
      </c>
      <c r="Y840">
        <v>12</v>
      </c>
      <c r="Z840">
        <v>3</v>
      </c>
      <c r="AA840">
        <v>2</v>
      </c>
      <c r="AB840">
        <v>80</v>
      </c>
      <c r="AC840">
        <v>0</v>
      </c>
      <c r="AD840">
        <v>22</v>
      </c>
      <c r="AE840">
        <v>2</v>
      </c>
      <c r="AF840">
        <v>2</v>
      </c>
      <c r="AG840">
        <v>21</v>
      </c>
      <c r="AH840">
        <v>9</v>
      </c>
      <c r="AI840">
        <v>13</v>
      </c>
      <c r="AJ840">
        <v>14</v>
      </c>
    </row>
    <row r="841" spans="1:36" x14ac:dyDescent="0.3">
      <c r="A841">
        <v>42</v>
      </c>
      <c r="B841">
        <f t="shared" si="13"/>
        <v>0</v>
      </c>
      <c r="C841" t="s">
        <v>43</v>
      </c>
      <c r="D841" t="s">
        <v>36</v>
      </c>
      <c r="E841">
        <v>647</v>
      </c>
      <c r="F841" t="s">
        <v>37</v>
      </c>
      <c r="G841">
        <v>4</v>
      </c>
      <c r="H841">
        <v>4</v>
      </c>
      <c r="I841" t="s">
        <v>59</v>
      </c>
      <c r="J841">
        <v>1</v>
      </c>
      <c r="K841">
        <v>1171</v>
      </c>
      <c r="L841">
        <v>2</v>
      </c>
      <c r="M841" t="s">
        <v>46</v>
      </c>
      <c r="N841">
        <v>45</v>
      </c>
      <c r="O841">
        <v>3</v>
      </c>
      <c r="P841">
        <v>2</v>
      </c>
      <c r="Q841" t="s">
        <v>40</v>
      </c>
      <c r="R841">
        <v>1</v>
      </c>
      <c r="S841" t="s">
        <v>41</v>
      </c>
      <c r="T841">
        <v>5155</v>
      </c>
      <c r="U841">
        <v>2253</v>
      </c>
      <c r="V841">
        <v>7</v>
      </c>
      <c r="W841" t="s">
        <v>42</v>
      </c>
      <c r="X841" t="s">
        <v>43</v>
      </c>
      <c r="Y841">
        <v>13</v>
      </c>
      <c r="Z841">
        <v>3</v>
      </c>
      <c r="AA841">
        <v>4</v>
      </c>
      <c r="AB841">
        <v>80</v>
      </c>
      <c r="AC841">
        <v>0</v>
      </c>
      <c r="AD841">
        <v>9</v>
      </c>
      <c r="AE841">
        <v>3</v>
      </c>
      <c r="AF841">
        <v>4</v>
      </c>
      <c r="AG841">
        <v>6</v>
      </c>
      <c r="AH841">
        <v>4</v>
      </c>
      <c r="AI841">
        <v>1</v>
      </c>
      <c r="AJ841">
        <v>5</v>
      </c>
    </row>
    <row r="842" spans="1:36" x14ac:dyDescent="0.3">
      <c r="A842">
        <v>35</v>
      </c>
      <c r="B842">
        <f t="shared" si="13"/>
        <v>0</v>
      </c>
      <c r="C842" t="s">
        <v>43</v>
      </c>
      <c r="D842" t="s">
        <v>36</v>
      </c>
      <c r="E842">
        <v>982</v>
      </c>
      <c r="F842" t="s">
        <v>45</v>
      </c>
      <c r="G842">
        <v>1</v>
      </c>
      <c r="H842">
        <v>4</v>
      </c>
      <c r="I842" t="s">
        <v>51</v>
      </c>
      <c r="J842">
        <v>1</v>
      </c>
      <c r="K842">
        <v>1172</v>
      </c>
      <c r="L842">
        <v>4</v>
      </c>
      <c r="M842" t="s">
        <v>46</v>
      </c>
      <c r="N842">
        <v>58</v>
      </c>
      <c r="O842">
        <v>2</v>
      </c>
      <c r="P842">
        <v>1</v>
      </c>
      <c r="Q842" t="s">
        <v>50</v>
      </c>
      <c r="R842">
        <v>3</v>
      </c>
      <c r="S842" t="s">
        <v>48</v>
      </c>
      <c r="T842">
        <v>2258</v>
      </c>
      <c r="U842">
        <v>16340</v>
      </c>
      <c r="V842">
        <v>6</v>
      </c>
      <c r="W842" t="s">
        <v>42</v>
      </c>
      <c r="X842" t="s">
        <v>43</v>
      </c>
      <c r="Y842">
        <v>12</v>
      </c>
      <c r="Z842">
        <v>3</v>
      </c>
      <c r="AA842">
        <v>2</v>
      </c>
      <c r="AB842">
        <v>80</v>
      </c>
      <c r="AC842">
        <v>1</v>
      </c>
      <c r="AD842">
        <v>10</v>
      </c>
      <c r="AE842">
        <v>2</v>
      </c>
      <c r="AF842">
        <v>3</v>
      </c>
      <c r="AG842">
        <v>8</v>
      </c>
      <c r="AH842">
        <v>0</v>
      </c>
      <c r="AI842">
        <v>1</v>
      </c>
      <c r="AJ842">
        <v>7</v>
      </c>
    </row>
    <row r="843" spans="1:36" x14ac:dyDescent="0.3">
      <c r="A843">
        <v>24</v>
      </c>
      <c r="B843">
        <f t="shared" si="13"/>
        <v>0</v>
      </c>
      <c r="C843" t="s">
        <v>43</v>
      </c>
      <c r="D843" t="s">
        <v>36</v>
      </c>
      <c r="E843">
        <v>477</v>
      </c>
      <c r="F843" t="s">
        <v>45</v>
      </c>
      <c r="G843">
        <v>24</v>
      </c>
      <c r="H843">
        <v>3</v>
      </c>
      <c r="I843" t="s">
        <v>51</v>
      </c>
      <c r="J843">
        <v>1</v>
      </c>
      <c r="K843">
        <v>1173</v>
      </c>
      <c r="L843">
        <v>4</v>
      </c>
      <c r="M843" t="s">
        <v>46</v>
      </c>
      <c r="N843">
        <v>49</v>
      </c>
      <c r="O843">
        <v>3</v>
      </c>
      <c r="P843">
        <v>1</v>
      </c>
      <c r="Q843" t="s">
        <v>50</v>
      </c>
      <c r="R843">
        <v>2</v>
      </c>
      <c r="S843" t="s">
        <v>41</v>
      </c>
      <c r="T843">
        <v>3597</v>
      </c>
      <c r="U843">
        <v>6409</v>
      </c>
      <c r="V843">
        <v>8</v>
      </c>
      <c r="W843" t="s">
        <v>42</v>
      </c>
      <c r="X843" t="s">
        <v>43</v>
      </c>
      <c r="Y843">
        <v>22</v>
      </c>
      <c r="Z843">
        <v>4</v>
      </c>
      <c r="AA843">
        <v>4</v>
      </c>
      <c r="AB843">
        <v>80</v>
      </c>
      <c r="AC843">
        <v>0</v>
      </c>
      <c r="AD843">
        <v>6</v>
      </c>
      <c r="AE843">
        <v>2</v>
      </c>
      <c r="AF843">
        <v>3</v>
      </c>
      <c r="AG843">
        <v>4</v>
      </c>
      <c r="AH843">
        <v>3</v>
      </c>
      <c r="AI843">
        <v>1</v>
      </c>
      <c r="AJ843">
        <v>2</v>
      </c>
    </row>
    <row r="844" spans="1:36" x14ac:dyDescent="0.3">
      <c r="A844">
        <v>28</v>
      </c>
      <c r="B844">
        <f t="shared" si="13"/>
        <v>1</v>
      </c>
      <c r="C844" t="s">
        <v>35</v>
      </c>
      <c r="D844" t="s">
        <v>36</v>
      </c>
      <c r="E844">
        <v>1485</v>
      </c>
      <c r="F844" t="s">
        <v>45</v>
      </c>
      <c r="G844">
        <v>12</v>
      </c>
      <c r="H844">
        <v>1</v>
      </c>
      <c r="I844" t="s">
        <v>38</v>
      </c>
      <c r="J844">
        <v>1</v>
      </c>
      <c r="K844">
        <v>1175</v>
      </c>
      <c r="L844">
        <v>3</v>
      </c>
      <c r="M844" t="s">
        <v>39</v>
      </c>
      <c r="N844">
        <v>79</v>
      </c>
      <c r="O844">
        <v>3</v>
      </c>
      <c r="P844">
        <v>1</v>
      </c>
      <c r="Q844" t="s">
        <v>50</v>
      </c>
      <c r="R844">
        <v>4</v>
      </c>
      <c r="S844" t="s">
        <v>48</v>
      </c>
      <c r="T844">
        <v>2515</v>
      </c>
      <c r="U844">
        <v>22955</v>
      </c>
      <c r="V844">
        <v>1</v>
      </c>
      <c r="W844" t="s">
        <v>42</v>
      </c>
      <c r="X844" t="s">
        <v>35</v>
      </c>
      <c r="Y844">
        <v>11</v>
      </c>
      <c r="Z844">
        <v>3</v>
      </c>
      <c r="AA844">
        <v>4</v>
      </c>
      <c r="AB844">
        <v>80</v>
      </c>
      <c r="AC844">
        <v>0</v>
      </c>
      <c r="AD844">
        <v>1</v>
      </c>
      <c r="AE844">
        <v>4</v>
      </c>
      <c r="AF844">
        <v>2</v>
      </c>
      <c r="AG844">
        <v>1</v>
      </c>
      <c r="AH844">
        <v>1</v>
      </c>
      <c r="AI844">
        <v>0</v>
      </c>
      <c r="AJ844">
        <v>0</v>
      </c>
    </row>
    <row r="845" spans="1:36" x14ac:dyDescent="0.3">
      <c r="A845">
        <v>26</v>
      </c>
      <c r="B845">
        <f t="shared" si="13"/>
        <v>0</v>
      </c>
      <c r="C845" t="s">
        <v>43</v>
      </c>
      <c r="D845" t="s">
        <v>36</v>
      </c>
      <c r="E845">
        <v>1384</v>
      </c>
      <c r="F845" t="s">
        <v>45</v>
      </c>
      <c r="G845">
        <v>3</v>
      </c>
      <c r="H845">
        <v>4</v>
      </c>
      <c r="I845" t="s">
        <v>51</v>
      </c>
      <c r="J845">
        <v>1</v>
      </c>
      <c r="K845">
        <v>1177</v>
      </c>
      <c r="L845">
        <v>1</v>
      </c>
      <c r="M845" t="s">
        <v>46</v>
      </c>
      <c r="N845">
        <v>82</v>
      </c>
      <c r="O845">
        <v>4</v>
      </c>
      <c r="P845">
        <v>1</v>
      </c>
      <c r="Q845" t="s">
        <v>50</v>
      </c>
      <c r="R845">
        <v>4</v>
      </c>
      <c r="S845" t="s">
        <v>48</v>
      </c>
      <c r="T845">
        <v>4420</v>
      </c>
      <c r="U845">
        <v>13421</v>
      </c>
      <c r="V845">
        <v>1</v>
      </c>
      <c r="W845" t="s">
        <v>42</v>
      </c>
      <c r="X845" t="s">
        <v>43</v>
      </c>
      <c r="Y845">
        <v>22</v>
      </c>
      <c r="Z845">
        <v>4</v>
      </c>
      <c r="AA845">
        <v>2</v>
      </c>
      <c r="AB845">
        <v>80</v>
      </c>
      <c r="AC845">
        <v>1</v>
      </c>
      <c r="AD845">
        <v>8</v>
      </c>
      <c r="AE845">
        <v>2</v>
      </c>
      <c r="AF845">
        <v>3</v>
      </c>
      <c r="AG845">
        <v>8</v>
      </c>
      <c r="AH845">
        <v>7</v>
      </c>
      <c r="AI845">
        <v>0</v>
      </c>
      <c r="AJ845">
        <v>7</v>
      </c>
    </row>
    <row r="846" spans="1:36" x14ac:dyDescent="0.3">
      <c r="A846">
        <v>30</v>
      </c>
      <c r="B846">
        <f t="shared" si="13"/>
        <v>0</v>
      </c>
      <c r="C846" t="s">
        <v>43</v>
      </c>
      <c r="D846" t="s">
        <v>36</v>
      </c>
      <c r="E846">
        <v>852</v>
      </c>
      <c r="F846" t="s">
        <v>37</v>
      </c>
      <c r="G846">
        <v>10</v>
      </c>
      <c r="H846">
        <v>3</v>
      </c>
      <c r="I846" t="s">
        <v>59</v>
      </c>
      <c r="J846">
        <v>1</v>
      </c>
      <c r="K846">
        <v>1179</v>
      </c>
      <c r="L846">
        <v>3</v>
      </c>
      <c r="M846" t="s">
        <v>46</v>
      </c>
      <c r="N846">
        <v>72</v>
      </c>
      <c r="O846">
        <v>2</v>
      </c>
      <c r="P846">
        <v>2</v>
      </c>
      <c r="Q846" t="s">
        <v>40</v>
      </c>
      <c r="R846">
        <v>3</v>
      </c>
      <c r="S846" t="s">
        <v>48</v>
      </c>
      <c r="T846">
        <v>6578</v>
      </c>
      <c r="U846">
        <v>2706</v>
      </c>
      <c r="V846">
        <v>1</v>
      </c>
      <c r="W846" t="s">
        <v>42</v>
      </c>
      <c r="X846" t="s">
        <v>43</v>
      </c>
      <c r="Y846">
        <v>18</v>
      </c>
      <c r="Z846">
        <v>3</v>
      </c>
      <c r="AA846">
        <v>1</v>
      </c>
      <c r="AB846">
        <v>80</v>
      </c>
      <c r="AC846">
        <v>1</v>
      </c>
      <c r="AD846">
        <v>10</v>
      </c>
      <c r="AE846">
        <v>3</v>
      </c>
      <c r="AF846">
        <v>3</v>
      </c>
      <c r="AG846">
        <v>10</v>
      </c>
      <c r="AH846">
        <v>3</v>
      </c>
      <c r="AI846">
        <v>1</v>
      </c>
      <c r="AJ846">
        <v>4</v>
      </c>
    </row>
    <row r="847" spans="1:36" x14ac:dyDescent="0.3">
      <c r="A847">
        <v>40</v>
      </c>
      <c r="B847">
        <f t="shared" si="13"/>
        <v>0</v>
      </c>
      <c r="C847" t="s">
        <v>43</v>
      </c>
      <c r="D847" t="s">
        <v>44</v>
      </c>
      <c r="E847">
        <v>902</v>
      </c>
      <c r="F847" t="s">
        <v>45</v>
      </c>
      <c r="G847">
        <v>26</v>
      </c>
      <c r="H847">
        <v>2</v>
      </c>
      <c r="I847" t="s">
        <v>51</v>
      </c>
      <c r="J847">
        <v>1</v>
      </c>
      <c r="K847">
        <v>1180</v>
      </c>
      <c r="L847">
        <v>3</v>
      </c>
      <c r="M847" t="s">
        <v>39</v>
      </c>
      <c r="N847">
        <v>92</v>
      </c>
      <c r="O847">
        <v>2</v>
      </c>
      <c r="P847">
        <v>2</v>
      </c>
      <c r="Q847" t="s">
        <v>47</v>
      </c>
      <c r="R847">
        <v>4</v>
      </c>
      <c r="S847" t="s">
        <v>48</v>
      </c>
      <c r="T847">
        <v>4422</v>
      </c>
      <c r="U847">
        <v>21203</v>
      </c>
      <c r="V847">
        <v>3</v>
      </c>
      <c r="W847" t="s">
        <v>42</v>
      </c>
      <c r="X847" t="s">
        <v>35</v>
      </c>
      <c r="Y847">
        <v>13</v>
      </c>
      <c r="Z847">
        <v>3</v>
      </c>
      <c r="AA847">
        <v>4</v>
      </c>
      <c r="AB847">
        <v>80</v>
      </c>
      <c r="AC847">
        <v>1</v>
      </c>
      <c r="AD847">
        <v>16</v>
      </c>
      <c r="AE847">
        <v>3</v>
      </c>
      <c r="AF847">
        <v>1</v>
      </c>
      <c r="AG847">
        <v>1</v>
      </c>
      <c r="AH847">
        <v>1</v>
      </c>
      <c r="AI847">
        <v>0</v>
      </c>
      <c r="AJ847">
        <v>0</v>
      </c>
    </row>
    <row r="848" spans="1:36" x14ac:dyDescent="0.3">
      <c r="A848">
        <v>35</v>
      </c>
      <c r="B848">
        <f t="shared" si="13"/>
        <v>0</v>
      </c>
      <c r="C848" t="s">
        <v>43</v>
      </c>
      <c r="D848" t="s">
        <v>36</v>
      </c>
      <c r="E848">
        <v>819</v>
      </c>
      <c r="F848" t="s">
        <v>45</v>
      </c>
      <c r="G848">
        <v>2</v>
      </c>
      <c r="H848">
        <v>3</v>
      </c>
      <c r="I848" t="s">
        <v>38</v>
      </c>
      <c r="J848">
        <v>1</v>
      </c>
      <c r="K848">
        <v>1182</v>
      </c>
      <c r="L848">
        <v>3</v>
      </c>
      <c r="M848" t="s">
        <v>46</v>
      </c>
      <c r="N848">
        <v>44</v>
      </c>
      <c r="O848">
        <v>2</v>
      </c>
      <c r="P848">
        <v>3</v>
      </c>
      <c r="Q848" t="s">
        <v>53</v>
      </c>
      <c r="R848">
        <v>2</v>
      </c>
      <c r="S848" t="s">
        <v>52</v>
      </c>
      <c r="T848">
        <v>10274</v>
      </c>
      <c r="U848">
        <v>19588</v>
      </c>
      <c r="V848">
        <v>2</v>
      </c>
      <c r="W848" t="s">
        <v>42</v>
      </c>
      <c r="X848" t="s">
        <v>43</v>
      </c>
      <c r="Y848">
        <v>18</v>
      </c>
      <c r="Z848">
        <v>3</v>
      </c>
      <c r="AA848">
        <v>2</v>
      </c>
      <c r="AB848">
        <v>80</v>
      </c>
      <c r="AC848">
        <v>1</v>
      </c>
      <c r="AD848">
        <v>15</v>
      </c>
      <c r="AE848">
        <v>2</v>
      </c>
      <c r="AF848">
        <v>4</v>
      </c>
      <c r="AG848">
        <v>7</v>
      </c>
      <c r="AH848">
        <v>7</v>
      </c>
      <c r="AI848">
        <v>6</v>
      </c>
      <c r="AJ848">
        <v>4</v>
      </c>
    </row>
    <row r="849" spans="1:36" x14ac:dyDescent="0.3">
      <c r="A849">
        <v>34</v>
      </c>
      <c r="B849">
        <f t="shared" si="13"/>
        <v>0</v>
      </c>
      <c r="C849" t="s">
        <v>43</v>
      </c>
      <c r="D849" t="s">
        <v>44</v>
      </c>
      <c r="E849">
        <v>669</v>
      </c>
      <c r="F849" t="s">
        <v>45</v>
      </c>
      <c r="G849">
        <v>1</v>
      </c>
      <c r="H849">
        <v>3</v>
      </c>
      <c r="I849" t="s">
        <v>51</v>
      </c>
      <c r="J849">
        <v>1</v>
      </c>
      <c r="K849">
        <v>1184</v>
      </c>
      <c r="L849">
        <v>4</v>
      </c>
      <c r="M849" t="s">
        <v>46</v>
      </c>
      <c r="N849">
        <v>97</v>
      </c>
      <c r="O849">
        <v>2</v>
      </c>
      <c r="P849">
        <v>2</v>
      </c>
      <c r="Q849" t="s">
        <v>54</v>
      </c>
      <c r="R849">
        <v>1</v>
      </c>
      <c r="S849" t="s">
        <v>41</v>
      </c>
      <c r="T849">
        <v>5343</v>
      </c>
      <c r="U849">
        <v>25755</v>
      </c>
      <c r="V849">
        <v>0</v>
      </c>
      <c r="W849" t="s">
        <v>42</v>
      </c>
      <c r="X849" t="s">
        <v>43</v>
      </c>
      <c r="Y849">
        <v>20</v>
      </c>
      <c r="Z849">
        <v>4</v>
      </c>
      <c r="AA849">
        <v>3</v>
      </c>
      <c r="AB849">
        <v>80</v>
      </c>
      <c r="AC849">
        <v>0</v>
      </c>
      <c r="AD849">
        <v>14</v>
      </c>
      <c r="AE849">
        <v>3</v>
      </c>
      <c r="AF849">
        <v>3</v>
      </c>
      <c r="AG849">
        <v>13</v>
      </c>
      <c r="AH849">
        <v>9</v>
      </c>
      <c r="AI849">
        <v>4</v>
      </c>
      <c r="AJ849">
        <v>9</v>
      </c>
    </row>
    <row r="850" spans="1:36" x14ac:dyDescent="0.3">
      <c r="A850">
        <v>35</v>
      </c>
      <c r="B850">
        <f t="shared" si="13"/>
        <v>0</v>
      </c>
      <c r="C850" t="s">
        <v>43</v>
      </c>
      <c r="D850" t="s">
        <v>44</v>
      </c>
      <c r="E850">
        <v>636</v>
      </c>
      <c r="F850" t="s">
        <v>45</v>
      </c>
      <c r="G850">
        <v>4</v>
      </c>
      <c r="H850">
        <v>4</v>
      </c>
      <c r="I850" t="s">
        <v>49</v>
      </c>
      <c r="J850">
        <v>1</v>
      </c>
      <c r="K850">
        <v>1185</v>
      </c>
      <c r="L850">
        <v>4</v>
      </c>
      <c r="M850" t="s">
        <v>46</v>
      </c>
      <c r="N850">
        <v>47</v>
      </c>
      <c r="O850">
        <v>2</v>
      </c>
      <c r="P850">
        <v>1</v>
      </c>
      <c r="Q850" t="s">
        <v>50</v>
      </c>
      <c r="R850">
        <v>4</v>
      </c>
      <c r="S850" t="s">
        <v>48</v>
      </c>
      <c r="T850">
        <v>2376</v>
      </c>
      <c r="U850">
        <v>26537</v>
      </c>
      <c r="V850">
        <v>1</v>
      </c>
      <c r="W850" t="s">
        <v>42</v>
      </c>
      <c r="X850" t="s">
        <v>43</v>
      </c>
      <c r="Y850">
        <v>13</v>
      </c>
      <c r="Z850">
        <v>3</v>
      </c>
      <c r="AA850">
        <v>2</v>
      </c>
      <c r="AB850">
        <v>80</v>
      </c>
      <c r="AC850">
        <v>1</v>
      </c>
      <c r="AD850">
        <v>2</v>
      </c>
      <c r="AE850">
        <v>2</v>
      </c>
      <c r="AF850">
        <v>4</v>
      </c>
      <c r="AG850">
        <v>2</v>
      </c>
      <c r="AH850">
        <v>2</v>
      </c>
      <c r="AI850">
        <v>2</v>
      </c>
      <c r="AJ850">
        <v>2</v>
      </c>
    </row>
    <row r="851" spans="1:36" x14ac:dyDescent="0.3">
      <c r="A851">
        <v>43</v>
      </c>
      <c r="B851">
        <f t="shared" si="13"/>
        <v>1</v>
      </c>
      <c r="C851" t="s">
        <v>35</v>
      </c>
      <c r="D851" t="s">
        <v>36</v>
      </c>
      <c r="E851">
        <v>1372</v>
      </c>
      <c r="F851" t="s">
        <v>37</v>
      </c>
      <c r="G851">
        <v>9</v>
      </c>
      <c r="H851">
        <v>3</v>
      </c>
      <c r="I851" t="s">
        <v>59</v>
      </c>
      <c r="J851">
        <v>1</v>
      </c>
      <c r="K851">
        <v>1188</v>
      </c>
      <c r="L851">
        <v>1</v>
      </c>
      <c r="M851" t="s">
        <v>39</v>
      </c>
      <c r="N851">
        <v>85</v>
      </c>
      <c r="O851">
        <v>1</v>
      </c>
      <c r="P851">
        <v>2</v>
      </c>
      <c r="Q851" t="s">
        <v>40</v>
      </c>
      <c r="R851">
        <v>3</v>
      </c>
      <c r="S851" t="s">
        <v>41</v>
      </c>
      <c r="T851">
        <v>5346</v>
      </c>
      <c r="U851">
        <v>9489</v>
      </c>
      <c r="V851">
        <v>8</v>
      </c>
      <c r="W851" t="s">
        <v>42</v>
      </c>
      <c r="X851" t="s">
        <v>43</v>
      </c>
      <c r="Y851">
        <v>13</v>
      </c>
      <c r="Z851">
        <v>3</v>
      </c>
      <c r="AA851">
        <v>2</v>
      </c>
      <c r="AB851">
        <v>80</v>
      </c>
      <c r="AC851">
        <v>0</v>
      </c>
      <c r="AD851">
        <v>7</v>
      </c>
      <c r="AE851">
        <v>2</v>
      </c>
      <c r="AF851">
        <v>2</v>
      </c>
      <c r="AG851">
        <v>4</v>
      </c>
      <c r="AH851">
        <v>3</v>
      </c>
      <c r="AI851">
        <v>1</v>
      </c>
      <c r="AJ851">
        <v>3</v>
      </c>
    </row>
    <row r="852" spans="1:36" x14ac:dyDescent="0.3">
      <c r="A852">
        <v>32</v>
      </c>
      <c r="B852">
        <f t="shared" si="13"/>
        <v>0</v>
      </c>
      <c r="C852" t="s">
        <v>43</v>
      </c>
      <c r="D852" t="s">
        <v>55</v>
      </c>
      <c r="E852">
        <v>862</v>
      </c>
      <c r="F852" t="s">
        <v>37</v>
      </c>
      <c r="G852">
        <v>2</v>
      </c>
      <c r="H852">
        <v>1</v>
      </c>
      <c r="I852" t="s">
        <v>38</v>
      </c>
      <c r="J852">
        <v>1</v>
      </c>
      <c r="K852">
        <v>1190</v>
      </c>
      <c r="L852">
        <v>3</v>
      </c>
      <c r="M852" t="s">
        <v>39</v>
      </c>
      <c r="N852">
        <v>76</v>
      </c>
      <c r="O852">
        <v>3</v>
      </c>
      <c r="P852">
        <v>1</v>
      </c>
      <c r="Q852" t="s">
        <v>57</v>
      </c>
      <c r="R852">
        <v>1</v>
      </c>
      <c r="S852" t="s">
        <v>52</v>
      </c>
      <c r="T852">
        <v>2827</v>
      </c>
      <c r="U852">
        <v>14947</v>
      </c>
      <c r="V852">
        <v>1</v>
      </c>
      <c r="W852" t="s">
        <v>42</v>
      </c>
      <c r="X852" t="s">
        <v>43</v>
      </c>
      <c r="Y852">
        <v>12</v>
      </c>
      <c r="Z852">
        <v>3</v>
      </c>
      <c r="AA852">
        <v>3</v>
      </c>
      <c r="AB852">
        <v>80</v>
      </c>
      <c r="AC852">
        <v>3</v>
      </c>
      <c r="AD852">
        <v>1</v>
      </c>
      <c r="AE852">
        <v>3</v>
      </c>
      <c r="AF852">
        <v>3</v>
      </c>
      <c r="AG852">
        <v>1</v>
      </c>
      <c r="AH852">
        <v>0</v>
      </c>
      <c r="AI852">
        <v>0</v>
      </c>
      <c r="AJ852">
        <v>0</v>
      </c>
    </row>
    <row r="853" spans="1:36" x14ac:dyDescent="0.3">
      <c r="A853">
        <v>56</v>
      </c>
      <c r="B853">
        <f t="shared" si="13"/>
        <v>0</v>
      </c>
      <c r="C853" t="s">
        <v>43</v>
      </c>
      <c r="D853" t="s">
        <v>36</v>
      </c>
      <c r="E853">
        <v>718</v>
      </c>
      <c r="F853" t="s">
        <v>45</v>
      </c>
      <c r="G853">
        <v>4</v>
      </c>
      <c r="H853">
        <v>4</v>
      </c>
      <c r="I853" t="s">
        <v>60</v>
      </c>
      <c r="J853">
        <v>1</v>
      </c>
      <c r="K853">
        <v>1191</v>
      </c>
      <c r="L853">
        <v>4</v>
      </c>
      <c r="M853" t="s">
        <v>39</v>
      </c>
      <c r="N853">
        <v>92</v>
      </c>
      <c r="O853">
        <v>3</v>
      </c>
      <c r="P853">
        <v>5</v>
      </c>
      <c r="Q853" t="s">
        <v>56</v>
      </c>
      <c r="R853">
        <v>1</v>
      </c>
      <c r="S853" t="s">
        <v>52</v>
      </c>
      <c r="T853">
        <v>19943</v>
      </c>
      <c r="U853">
        <v>18575</v>
      </c>
      <c r="V853">
        <v>4</v>
      </c>
      <c r="W853" t="s">
        <v>42</v>
      </c>
      <c r="X853" t="s">
        <v>43</v>
      </c>
      <c r="Y853">
        <v>13</v>
      </c>
      <c r="Z853">
        <v>3</v>
      </c>
      <c r="AA853">
        <v>4</v>
      </c>
      <c r="AB853">
        <v>80</v>
      </c>
      <c r="AC853">
        <v>1</v>
      </c>
      <c r="AD853">
        <v>28</v>
      </c>
      <c r="AE853">
        <v>2</v>
      </c>
      <c r="AF853">
        <v>3</v>
      </c>
      <c r="AG853">
        <v>5</v>
      </c>
      <c r="AH853">
        <v>2</v>
      </c>
      <c r="AI853">
        <v>4</v>
      </c>
      <c r="AJ853">
        <v>2</v>
      </c>
    </row>
    <row r="854" spans="1:36" x14ac:dyDescent="0.3">
      <c r="A854">
        <v>29</v>
      </c>
      <c r="B854">
        <f t="shared" si="13"/>
        <v>0</v>
      </c>
      <c r="C854" t="s">
        <v>43</v>
      </c>
      <c r="D854" t="s">
        <v>36</v>
      </c>
      <c r="E854">
        <v>1401</v>
      </c>
      <c r="F854" t="s">
        <v>45</v>
      </c>
      <c r="G854">
        <v>6</v>
      </c>
      <c r="H854">
        <v>1</v>
      </c>
      <c r="I854" t="s">
        <v>51</v>
      </c>
      <c r="J854">
        <v>1</v>
      </c>
      <c r="K854">
        <v>1192</v>
      </c>
      <c r="L854">
        <v>2</v>
      </c>
      <c r="M854" t="s">
        <v>39</v>
      </c>
      <c r="N854">
        <v>54</v>
      </c>
      <c r="O854">
        <v>3</v>
      </c>
      <c r="P854">
        <v>1</v>
      </c>
      <c r="Q854" t="s">
        <v>50</v>
      </c>
      <c r="R854">
        <v>4</v>
      </c>
      <c r="S854" t="s">
        <v>48</v>
      </c>
      <c r="T854">
        <v>3131</v>
      </c>
      <c r="U854">
        <v>26342</v>
      </c>
      <c r="V854">
        <v>1</v>
      </c>
      <c r="W854" t="s">
        <v>42</v>
      </c>
      <c r="X854" t="s">
        <v>43</v>
      </c>
      <c r="Y854">
        <v>13</v>
      </c>
      <c r="Z854">
        <v>3</v>
      </c>
      <c r="AA854">
        <v>1</v>
      </c>
      <c r="AB854">
        <v>80</v>
      </c>
      <c r="AC854">
        <v>1</v>
      </c>
      <c r="AD854">
        <v>10</v>
      </c>
      <c r="AE854">
        <v>5</v>
      </c>
      <c r="AF854">
        <v>3</v>
      </c>
      <c r="AG854">
        <v>10</v>
      </c>
      <c r="AH854">
        <v>8</v>
      </c>
      <c r="AI854">
        <v>0</v>
      </c>
      <c r="AJ854">
        <v>8</v>
      </c>
    </row>
    <row r="855" spans="1:36" x14ac:dyDescent="0.3">
      <c r="A855">
        <v>19</v>
      </c>
      <c r="B855">
        <f t="shared" si="13"/>
        <v>0</v>
      </c>
      <c r="C855" t="s">
        <v>43</v>
      </c>
      <c r="D855" t="s">
        <v>36</v>
      </c>
      <c r="E855">
        <v>645</v>
      </c>
      <c r="F855" t="s">
        <v>45</v>
      </c>
      <c r="G855">
        <v>9</v>
      </c>
      <c r="H855">
        <v>2</v>
      </c>
      <c r="I855" t="s">
        <v>38</v>
      </c>
      <c r="J855">
        <v>1</v>
      </c>
      <c r="K855">
        <v>1193</v>
      </c>
      <c r="L855">
        <v>3</v>
      </c>
      <c r="M855" t="s">
        <v>46</v>
      </c>
      <c r="N855">
        <v>54</v>
      </c>
      <c r="O855">
        <v>3</v>
      </c>
      <c r="P855">
        <v>1</v>
      </c>
      <c r="Q855" t="s">
        <v>47</v>
      </c>
      <c r="R855">
        <v>1</v>
      </c>
      <c r="S855" t="s">
        <v>41</v>
      </c>
      <c r="T855">
        <v>2552</v>
      </c>
      <c r="U855">
        <v>7172</v>
      </c>
      <c r="V855">
        <v>1</v>
      </c>
      <c r="W855" t="s">
        <v>42</v>
      </c>
      <c r="X855" t="s">
        <v>43</v>
      </c>
      <c r="Y855">
        <v>25</v>
      </c>
      <c r="Z855">
        <v>4</v>
      </c>
      <c r="AA855">
        <v>3</v>
      </c>
      <c r="AB855">
        <v>80</v>
      </c>
      <c r="AC855">
        <v>0</v>
      </c>
      <c r="AD855">
        <v>1</v>
      </c>
      <c r="AE855">
        <v>4</v>
      </c>
      <c r="AF855">
        <v>3</v>
      </c>
      <c r="AG855">
        <v>1</v>
      </c>
      <c r="AH855">
        <v>1</v>
      </c>
      <c r="AI855">
        <v>0</v>
      </c>
      <c r="AJ855">
        <v>0</v>
      </c>
    </row>
    <row r="856" spans="1:36" x14ac:dyDescent="0.3">
      <c r="A856">
        <v>45</v>
      </c>
      <c r="B856">
        <f t="shared" si="13"/>
        <v>0</v>
      </c>
      <c r="C856" t="s">
        <v>43</v>
      </c>
      <c r="D856" t="s">
        <v>36</v>
      </c>
      <c r="E856">
        <v>1457</v>
      </c>
      <c r="F856" t="s">
        <v>45</v>
      </c>
      <c r="G856">
        <v>7</v>
      </c>
      <c r="H856">
        <v>3</v>
      </c>
      <c r="I856" t="s">
        <v>51</v>
      </c>
      <c r="J856">
        <v>1</v>
      </c>
      <c r="K856">
        <v>1195</v>
      </c>
      <c r="L856">
        <v>1</v>
      </c>
      <c r="M856" t="s">
        <v>39</v>
      </c>
      <c r="N856">
        <v>83</v>
      </c>
      <c r="O856">
        <v>3</v>
      </c>
      <c r="P856">
        <v>1</v>
      </c>
      <c r="Q856" t="s">
        <v>47</v>
      </c>
      <c r="R856">
        <v>3</v>
      </c>
      <c r="S856" t="s">
        <v>48</v>
      </c>
      <c r="T856">
        <v>4477</v>
      </c>
      <c r="U856">
        <v>20100</v>
      </c>
      <c r="V856">
        <v>4</v>
      </c>
      <c r="W856" t="s">
        <v>42</v>
      </c>
      <c r="X856" t="s">
        <v>35</v>
      </c>
      <c r="Y856">
        <v>19</v>
      </c>
      <c r="Z856">
        <v>3</v>
      </c>
      <c r="AA856">
        <v>3</v>
      </c>
      <c r="AB856">
        <v>80</v>
      </c>
      <c r="AC856">
        <v>1</v>
      </c>
      <c r="AD856">
        <v>7</v>
      </c>
      <c r="AE856">
        <v>2</v>
      </c>
      <c r="AF856">
        <v>2</v>
      </c>
      <c r="AG856">
        <v>3</v>
      </c>
      <c r="AH856">
        <v>2</v>
      </c>
      <c r="AI856">
        <v>0</v>
      </c>
      <c r="AJ856">
        <v>2</v>
      </c>
    </row>
    <row r="857" spans="1:36" x14ac:dyDescent="0.3">
      <c r="A857">
        <v>37</v>
      </c>
      <c r="B857">
        <f t="shared" si="13"/>
        <v>0</v>
      </c>
      <c r="C857" t="s">
        <v>43</v>
      </c>
      <c r="D857" t="s">
        <v>36</v>
      </c>
      <c r="E857">
        <v>977</v>
      </c>
      <c r="F857" t="s">
        <v>45</v>
      </c>
      <c r="G857">
        <v>1</v>
      </c>
      <c r="H857">
        <v>3</v>
      </c>
      <c r="I857" t="s">
        <v>38</v>
      </c>
      <c r="J857">
        <v>1</v>
      </c>
      <c r="K857">
        <v>1196</v>
      </c>
      <c r="L857">
        <v>4</v>
      </c>
      <c r="M857" t="s">
        <v>39</v>
      </c>
      <c r="N857">
        <v>56</v>
      </c>
      <c r="O857">
        <v>2</v>
      </c>
      <c r="P857">
        <v>2</v>
      </c>
      <c r="Q857" t="s">
        <v>53</v>
      </c>
      <c r="R857">
        <v>4</v>
      </c>
      <c r="S857" t="s">
        <v>48</v>
      </c>
      <c r="T857">
        <v>6474</v>
      </c>
      <c r="U857">
        <v>9961</v>
      </c>
      <c r="V857">
        <v>1</v>
      </c>
      <c r="W857" t="s">
        <v>42</v>
      </c>
      <c r="X857" t="s">
        <v>43</v>
      </c>
      <c r="Y857">
        <v>13</v>
      </c>
      <c r="Z857">
        <v>3</v>
      </c>
      <c r="AA857">
        <v>2</v>
      </c>
      <c r="AB857">
        <v>80</v>
      </c>
      <c r="AC857">
        <v>1</v>
      </c>
      <c r="AD857">
        <v>14</v>
      </c>
      <c r="AE857">
        <v>2</v>
      </c>
      <c r="AF857">
        <v>2</v>
      </c>
      <c r="AG857">
        <v>14</v>
      </c>
      <c r="AH857">
        <v>8</v>
      </c>
      <c r="AI857">
        <v>3</v>
      </c>
      <c r="AJ857">
        <v>11</v>
      </c>
    </row>
    <row r="858" spans="1:36" x14ac:dyDescent="0.3">
      <c r="A858">
        <v>20</v>
      </c>
      <c r="B858">
        <f t="shared" si="13"/>
        <v>0</v>
      </c>
      <c r="C858" t="s">
        <v>43</v>
      </c>
      <c r="D858" t="s">
        <v>36</v>
      </c>
      <c r="E858">
        <v>805</v>
      </c>
      <c r="F858" t="s">
        <v>45</v>
      </c>
      <c r="G858">
        <v>3</v>
      </c>
      <c r="H858">
        <v>3</v>
      </c>
      <c r="I858" t="s">
        <v>38</v>
      </c>
      <c r="J858">
        <v>1</v>
      </c>
      <c r="K858">
        <v>1198</v>
      </c>
      <c r="L858">
        <v>1</v>
      </c>
      <c r="M858" t="s">
        <v>46</v>
      </c>
      <c r="N858">
        <v>87</v>
      </c>
      <c r="O858">
        <v>2</v>
      </c>
      <c r="P858">
        <v>1</v>
      </c>
      <c r="Q858" t="s">
        <v>50</v>
      </c>
      <c r="R858">
        <v>3</v>
      </c>
      <c r="S858" t="s">
        <v>41</v>
      </c>
      <c r="T858">
        <v>3033</v>
      </c>
      <c r="U858">
        <v>12828</v>
      </c>
      <c r="V858">
        <v>1</v>
      </c>
      <c r="W858" t="s">
        <v>42</v>
      </c>
      <c r="X858" t="s">
        <v>43</v>
      </c>
      <c r="Y858">
        <v>12</v>
      </c>
      <c r="Z858">
        <v>3</v>
      </c>
      <c r="AA858">
        <v>1</v>
      </c>
      <c r="AB858">
        <v>80</v>
      </c>
      <c r="AC858">
        <v>0</v>
      </c>
      <c r="AD858">
        <v>2</v>
      </c>
      <c r="AE858">
        <v>2</v>
      </c>
      <c r="AF858">
        <v>2</v>
      </c>
      <c r="AG858">
        <v>2</v>
      </c>
      <c r="AH858">
        <v>2</v>
      </c>
      <c r="AI858">
        <v>1</v>
      </c>
      <c r="AJ858">
        <v>2</v>
      </c>
    </row>
    <row r="859" spans="1:36" x14ac:dyDescent="0.3">
      <c r="A859">
        <v>44</v>
      </c>
      <c r="B859">
        <f t="shared" si="13"/>
        <v>1</v>
      </c>
      <c r="C859" t="s">
        <v>35</v>
      </c>
      <c r="D859" t="s">
        <v>36</v>
      </c>
      <c r="E859">
        <v>1097</v>
      </c>
      <c r="F859" t="s">
        <v>45</v>
      </c>
      <c r="G859">
        <v>10</v>
      </c>
      <c r="H859">
        <v>4</v>
      </c>
      <c r="I859" t="s">
        <v>38</v>
      </c>
      <c r="J859">
        <v>1</v>
      </c>
      <c r="K859">
        <v>1200</v>
      </c>
      <c r="L859">
        <v>3</v>
      </c>
      <c r="M859" t="s">
        <v>46</v>
      </c>
      <c r="N859">
        <v>96</v>
      </c>
      <c r="O859">
        <v>3</v>
      </c>
      <c r="P859">
        <v>1</v>
      </c>
      <c r="Q859" t="s">
        <v>47</v>
      </c>
      <c r="R859">
        <v>3</v>
      </c>
      <c r="S859" t="s">
        <v>41</v>
      </c>
      <c r="T859">
        <v>2936</v>
      </c>
      <c r="U859">
        <v>10826</v>
      </c>
      <c r="V859">
        <v>1</v>
      </c>
      <c r="W859" t="s">
        <v>42</v>
      </c>
      <c r="X859" t="s">
        <v>35</v>
      </c>
      <c r="Y859">
        <v>11</v>
      </c>
      <c r="Z859">
        <v>3</v>
      </c>
      <c r="AA859">
        <v>3</v>
      </c>
      <c r="AB859">
        <v>80</v>
      </c>
      <c r="AC859">
        <v>0</v>
      </c>
      <c r="AD859">
        <v>6</v>
      </c>
      <c r="AE859">
        <v>4</v>
      </c>
      <c r="AF859">
        <v>3</v>
      </c>
      <c r="AG859">
        <v>6</v>
      </c>
      <c r="AH859">
        <v>4</v>
      </c>
      <c r="AI859">
        <v>0</v>
      </c>
      <c r="AJ859">
        <v>2</v>
      </c>
    </row>
    <row r="860" spans="1:36" x14ac:dyDescent="0.3">
      <c r="A860">
        <v>53</v>
      </c>
      <c r="B860">
        <f t="shared" si="13"/>
        <v>0</v>
      </c>
      <c r="C860" t="s">
        <v>43</v>
      </c>
      <c r="D860" t="s">
        <v>36</v>
      </c>
      <c r="E860">
        <v>1223</v>
      </c>
      <c r="F860" t="s">
        <v>45</v>
      </c>
      <c r="G860">
        <v>7</v>
      </c>
      <c r="H860">
        <v>2</v>
      </c>
      <c r="I860" t="s">
        <v>51</v>
      </c>
      <c r="J860">
        <v>1</v>
      </c>
      <c r="K860">
        <v>1201</v>
      </c>
      <c r="L860">
        <v>4</v>
      </c>
      <c r="M860" t="s">
        <v>39</v>
      </c>
      <c r="N860">
        <v>50</v>
      </c>
      <c r="O860">
        <v>3</v>
      </c>
      <c r="P860">
        <v>5</v>
      </c>
      <c r="Q860" t="s">
        <v>56</v>
      </c>
      <c r="R860">
        <v>3</v>
      </c>
      <c r="S860" t="s">
        <v>52</v>
      </c>
      <c r="T860">
        <v>18606</v>
      </c>
      <c r="U860">
        <v>18640</v>
      </c>
      <c r="V860">
        <v>3</v>
      </c>
      <c r="W860" t="s">
        <v>42</v>
      </c>
      <c r="X860" t="s">
        <v>43</v>
      </c>
      <c r="Y860">
        <v>18</v>
      </c>
      <c r="Z860">
        <v>3</v>
      </c>
      <c r="AA860">
        <v>2</v>
      </c>
      <c r="AB860">
        <v>80</v>
      </c>
      <c r="AC860">
        <v>1</v>
      </c>
      <c r="AD860">
        <v>26</v>
      </c>
      <c r="AE860">
        <v>6</v>
      </c>
      <c r="AF860">
        <v>3</v>
      </c>
      <c r="AG860">
        <v>7</v>
      </c>
      <c r="AH860">
        <v>7</v>
      </c>
      <c r="AI860">
        <v>4</v>
      </c>
      <c r="AJ860">
        <v>7</v>
      </c>
    </row>
    <row r="861" spans="1:36" x14ac:dyDescent="0.3">
      <c r="A861">
        <v>29</v>
      </c>
      <c r="B861">
        <f t="shared" si="13"/>
        <v>0</v>
      </c>
      <c r="C861" t="s">
        <v>43</v>
      </c>
      <c r="D861" t="s">
        <v>36</v>
      </c>
      <c r="E861">
        <v>942</v>
      </c>
      <c r="F861" t="s">
        <v>45</v>
      </c>
      <c r="G861">
        <v>15</v>
      </c>
      <c r="H861">
        <v>1</v>
      </c>
      <c r="I861" t="s">
        <v>38</v>
      </c>
      <c r="J861">
        <v>1</v>
      </c>
      <c r="K861">
        <v>1202</v>
      </c>
      <c r="L861">
        <v>2</v>
      </c>
      <c r="M861" t="s">
        <v>39</v>
      </c>
      <c r="N861">
        <v>69</v>
      </c>
      <c r="O861">
        <v>1</v>
      </c>
      <c r="P861">
        <v>1</v>
      </c>
      <c r="Q861" t="s">
        <v>47</v>
      </c>
      <c r="R861">
        <v>4</v>
      </c>
      <c r="S861" t="s">
        <v>48</v>
      </c>
      <c r="T861">
        <v>2168</v>
      </c>
      <c r="U861">
        <v>26933</v>
      </c>
      <c r="V861">
        <v>0</v>
      </c>
      <c r="W861" t="s">
        <v>42</v>
      </c>
      <c r="X861" t="s">
        <v>35</v>
      </c>
      <c r="Y861">
        <v>18</v>
      </c>
      <c r="Z861">
        <v>3</v>
      </c>
      <c r="AA861">
        <v>1</v>
      </c>
      <c r="AB861">
        <v>80</v>
      </c>
      <c r="AC861">
        <v>1</v>
      </c>
      <c r="AD861">
        <v>6</v>
      </c>
      <c r="AE861">
        <v>2</v>
      </c>
      <c r="AF861">
        <v>2</v>
      </c>
      <c r="AG861">
        <v>5</v>
      </c>
      <c r="AH861">
        <v>4</v>
      </c>
      <c r="AI861">
        <v>1</v>
      </c>
      <c r="AJ861">
        <v>3</v>
      </c>
    </row>
    <row r="862" spans="1:36" x14ac:dyDescent="0.3">
      <c r="A862">
        <v>22</v>
      </c>
      <c r="B862">
        <f t="shared" si="13"/>
        <v>1</v>
      </c>
      <c r="C862" t="s">
        <v>35</v>
      </c>
      <c r="D862" t="s">
        <v>44</v>
      </c>
      <c r="E862">
        <v>1256</v>
      </c>
      <c r="F862" t="s">
        <v>45</v>
      </c>
      <c r="G862">
        <v>3</v>
      </c>
      <c r="H862">
        <v>4</v>
      </c>
      <c r="I862" t="s">
        <v>38</v>
      </c>
      <c r="J862">
        <v>1</v>
      </c>
      <c r="K862">
        <v>1203</v>
      </c>
      <c r="L862">
        <v>3</v>
      </c>
      <c r="M862" t="s">
        <v>46</v>
      </c>
      <c r="N862">
        <v>48</v>
      </c>
      <c r="O862">
        <v>2</v>
      </c>
      <c r="P862">
        <v>1</v>
      </c>
      <c r="Q862" t="s">
        <v>47</v>
      </c>
      <c r="R862">
        <v>4</v>
      </c>
      <c r="S862" t="s">
        <v>48</v>
      </c>
      <c r="T862">
        <v>2853</v>
      </c>
      <c r="U862">
        <v>4223</v>
      </c>
      <c r="V862">
        <v>0</v>
      </c>
      <c r="W862" t="s">
        <v>42</v>
      </c>
      <c r="X862" t="s">
        <v>35</v>
      </c>
      <c r="Y862">
        <v>11</v>
      </c>
      <c r="Z862">
        <v>3</v>
      </c>
      <c r="AA862">
        <v>2</v>
      </c>
      <c r="AB862">
        <v>80</v>
      </c>
      <c r="AC862">
        <v>1</v>
      </c>
      <c r="AD862">
        <v>1</v>
      </c>
      <c r="AE862">
        <v>5</v>
      </c>
      <c r="AF862">
        <v>3</v>
      </c>
      <c r="AG862">
        <v>0</v>
      </c>
      <c r="AH862">
        <v>0</v>
      </c>
      <c r="AI862">
        <v>0</v>
      </c>
      <c r="AJ862">
        <v>0</v>
      </c>
    </row>
    <row r="863" spans="1:36" x14ac:dyDescent="0.3">
      <c r="A863">
        <v>46</v>
      </c>
      <c r="B863">
        <f t="shared" si="13"/>
        <v>0</v>
      </c>
      <c r="C863" t="s">
        <v>43</v>
      </c>
      <c r="D863" t="s">
        <v>36</v>
      </c>
      <c r="E863">
        <v>1402</v>
      </c>
      <c r="F863" t="s">
        <v>37</v>
      </c>
      <c r="G863">
        <v>2</v>
      </c>
      <c r="H863">
        <v>3</v>
      </c>
      <c r="I863" t="s">
        <v>59</v>
      </c>
      <c r="J863">
        <v>1</v>
      </c>
      <c r="K863">
        <v>1204</v>
      </c>
      <c r="L863">
        <v>3</v>
      </c>
      <c r="M863" t="s">
        <v>39</v>
      </c>
      <c r="N863">
        <v>69</v>
      </c>
      <c r="O863">
        <v>3</v>
      </c>
      <c r="P863">
        <v>4</v>
      </c>
      <c r="Q863" t="s">
        <v>56</v>
      </c>
      <c r="R863">
        <v>1</v>
      </c>
      <c r="S863" t="s">
        <v>48</v>
      </c>
      <c r="T863">
        <v>17048</v>
      </c>
      <c r="U863">
        <v>24097</v>
      </c>
      <c r="V863">
        <v>8</v>
      </c>
      <c r="W863" t="s">
        <v>42</v>
      </c>
      <c r="X863" t="s">
        <v>43</v>
      </c>
      <c r="Y863">
        <v>23</v>
      </c>
      <c r="Z863">
        <v>4</v>
      </c>
      <c r="AA863">
        <v>1</v>
      </c>
      <c r="AB863">
        <v>80</v>
      </c>
      <c r="AC863">
        <v>0</v>
      </c>
      <c r="AD863">
        <v>28</v>
      </c>
      <c r="AE863">
        <v>2</v>
      </c>
      <c r="AF863">
        <v>3</v>
      </c>
      <c r="AG863">
        <v>26</v>
      </c>
      <c r="AH863">
        <v>15</v>
      </c>
      <c r="AI863">
        <v>15</v>
      </c>
      <c r="AJ863">
        <v>9</v>
      </c>
    </row>
    <row r="864" spans="1:36" x14ac:dyDescent="0.3">
      <c r="A864">
        <v>44</v>
      </c>
      <c r="B864">
        <f t="shared" si="13"/>
        <v>0</v>
      </c>
      <c r="C864" t="s">
        <v>43</v>
      </c>
      <c r="D864" t="s">
        <v>55</v>
      </c>
      <c r="E864">
        <v>111</v>
      </c>
      <c r="F864" t="s">
        <v>45</v>
      </c>
      <c r="G864">
        <v>17</v>
      </c>
      <c r="H864">
        <v>3</v>
      </c>
      <c r="I864" t="s">
        <v>38</v>
      </c>
      <c r="J864">
        <v>1</v>
      </c>
      <c r="K864">
        <v>1206</v>
      </c>
      <c r="L864">
        <v>4</v>
      </c>
      <c r="M864" t="s">
        <v>46</v>
      </c>
      <c r="N864">
        <v>74</v>
      </c>
      <c r="O864">
        <v>1</v>
      </c>
      <c r="P864">
        <v>1</v>
      </c>
      <c r="Q864" t="s">
        <v>47</v>
      </c>
      <c r="R864">
        <v>3</v>
      </c>
      <c r="S864" t="s">
        <v>41</v>
      </c>
      <c r="T864">
        <v>2290</v>
      </c>
      <c r="U864">
        <v>4279</v>
      </c>
      <c r="V864">
        <v>2</v>
      </c>
      <c r="W864" t="s">
        <v>42</v>
      </c>
      <c r="X864" t="s">
        <v>43</v>
      </c>
      <c r="Y864">
        <v>13</v>
      </c>
      <c r="Z864">
        <v>3</v>
      </c>
      <c r="AA864">
        <v>4</v>
      </c>
      <c r="AB864">
        <v>80</v>
      </c>
      <c r="AC864">
        <v>0</v>
      </c>
      <c r="AD864">
        <v>6</v>
      </c>
      <c r="AE864">
        <v>3</v>
      </c>
      <c r="AF864">
        <v>3</v>
      </c>
      <c r="AG864">
        <v>0</v>
      </c>
      <c r="AH864">
        <v>0</v>
      </c>
      <c r="AI864">
        <v>0</v>
      </c>
      <c r="AJ864">
        <v>0</v>
      </c>
    </row>
    <row r="865" spans="1:36" x14ac:dyDescent="0.3">
      <c r="A865">
        <v>33</v>
      </c>
      <c r="B865">
        <f t="shared" si="13"/>
        <v>0</v>
      </c>
      <c r="C865" t="s">
        <v>43</v>
      </c>
      <c r="D865" t="s">
        <v>36</v>
      </c>
      <c r="E865">
        <v>147</v>
      </c>
      <c r="F865" t="s">
        <v>61</v>
      </c>
      <c r="G865">
        <v>2</v>
      </c>
      <c r="H865">
        <v>3</v>
      </c>
      <c r="I865" t="s">
        <v>61</v>
      </c>
      <c r="J865">
        <v>1</v>
      </c>
      <c r="K865">
        <v>1207</v>
      </c>
      <c r="L865">
        <v>2</v>
      </c>
      <c r="M865" t="s">
        <v>46</v>
      </c>
      <c r="N865">
        <v>99</v>
      </c>
      <c r="O865">
        <v>3</v>
      </c>
      <c r="P865">
        <v>1</v>
      </c>
      <c r="Q865" t="s">
        <v>61</v>
      </c>
      <c r="R865">
        <v>3</v>
      </c>
      <c r="S865" t="s">
        <v>48</v>
      </c>
      <c r="T865">
        <v>3600</v>
      </c>
      <c r="U865">
        <v>8429</v>
      </c>
      <c r="V865">
        <v>1</v>
      </c>
      <c r="W865" t="s">
        <v>42</v>
      </c>
      <c r="X865" t="s">
        <v>43</v>
      </c>
      <c r="Y865">
        <v>13</v>
      </c>
      <c r="Z865">
        <v>3</v>
      </c>
      <c r="AA865">
        <v>4</v>
      </c>
      <c r="AB865">
        <v>80</v>
      </c>
      <c r="AC865">
        <v>1</v>
      </c>
      <c r="AD865">
        <v>5</v>
      </c>
      <c r="AE865">
        <v>2</v>
      </c>
      <c r="AF865">
        <v>3</v>
      </c>
      <c r="AG865">
        <v>5</v>
      </c>
      <c r="AH865">
        <v>4</v>
      </c>
      <c r="AI865">
        <v>1</v>
      </c>
      <c r="AJ865">
        <v>4</v>
      </c>
    </row>
    <row r="866" spans="1:36" x14ac:dyDescent="0.3">
      <c r="A866">
        <v>41</v>
      </c>
      <c r="B866">
        <f t="shared" si="13"/>
        <v>1</v>
      </c>
      <c r="C866" t="s">
        <v>35</v>
      </c>
      <c r="D866" t="s">
        <v>55</v>
      </c>
      <c r="E866">
        <v>906</v>
      </c>
      <c r="F866" t="s">
        <v>45</v>
      </c>
      <c r="G866">
        <v>5</v>
      </c>
      <c r="H866">
        <v>2</v>
      </c>
      <c r="I866" t="s">
        <v>38</v>
      </c>
      <c r="J866">
        <v>1</v>
      </c>
      <c r="K866">
        <v>1210</v>
      </c>
      <c r="L866">
        <v>1</v>
      </c>
      <c r="M866" t="s">
        <v>46</v>
      </c>
      <c r="N866">
        <v>95</v>
      </c>
      <c r="O866">
        <v>2</v>
      </c>
      <c r="P866">
        <v>1</v>
      </c>
      <c r="Q866" t="s">
        <v>47</v>
      </c>
      <c r="R866">
        <v>1</v>
      </c>
      <c r="S866" t="s">
        <v>52</v>
      </c>
      <c r="T866">
        <v>2107</v>
      </c>
      <c r="U866">
        <v>20293</v>
      </c>
      <c r="V866">
        <v>6</v>
      </c>
      <c r="W866" t="s">
        <v>42</v>
      </c>
      <c r="X866" t="s">
        <v>43</v>
      </c>
      <c r="Y866">
        <v>17</v>
      </c>
      <c r="Z866">
        <v>3</v>
      </c>
      <c r="AA866">
        <v>1</v>
      </c>
      <c r="AB866">
        <v>80</v>
      </c>
      <c r="AC866">
        <v>1</v>
      </c>
      <c r="AD866">
        <v>5</v>
      </c>
      <c r="AE866">
        <v>2</v>
      </c>
      <c r="AF866">
        <v>1</v>
      </c>
      <c r="AG866">
        <v>1</v>
      </c>
      <c r="AH866">
        <v>0</v>
      </c>
      <c r="AI866">
        <v>0</v>
      </c>
      <c r="AJ866">
        <v>0</v>
      </c>
    </row>
    <row r="867" spans="1:36" x14ac:dyDescent="0.3">
      <c r="A867">
        <v>30</v>
      </c>
      <c r="B867">
        <f t="shared" si="13"/>
        <v>0</v>
      </c>
      <c r="C867" t="s">
        <v>43</v>
      </c>
      <c r="D867" t="s">
        <v>36</v>
      </c>
      <c r="E867">
        <v>1329</v>
      </c>
      <c r="F867" t="s">
        <v>37</v>
      </c>
      <c r="G867">
        <v>29</v>
      </c>
      <c r="H867">
        <v>4</v>
      </c>
      <c r="I867" t="s">
        <v>38</v>
      </c>
      <c r="J867">
        <v>1</v>
      </c>
      <c r="K867">
        <v>1211</v>
      </c>
      <c r="L867">
        <v>3</v>
      </c>
      <c r="M867" t="s">
        <v>46</v>
      </c>
      <c r="N867">
        <v>61</v>
      </c>
      <c r="O867">
        <v>3</v>
      </c>
      <c r="P867">
        <v>2</v>
      </c>
      <c r="Q867" t="s">
        <v>40</v>
      </c>
      <c r="R867">
        <v>1</v>
      </c>
      <c r="S867" t="s">
        <v>52</v>
      </c>
      <c r="T867">
        <v>4115</v>
      </c>
      <c r="U867">
        <v>13192</v>
      </c>
      <c r="V867">
        <v>8</v>
      </c>
      <c r="W867" t="s">
        <v>42</v>
      </c>
      <c r="X867" t="s">
        <v>43</v>
      </c>
      <c r="Y867">
        <v>19</v>
      </c>
      <c r="Z867">
        <v>3</v>
      </c>
      <c r="AA867">
        <v>3</v>
      </c>
      <c r="AB867">
        <v>80</v>
      </c>
      <c r="AC867">
        <v>3</v>
      </c>
      <c r="AD867">
        <v>8</v>
      </c>
      <c r="AE867">
        <v>3</v>
      </c>
      <c r="AF867">
        <v>3</v>
      </c>
      <c r="AG867">
        <v>4</v>
      </c>
      <c r="AH867">
        <v>3</v>
      </c>
      <c r="AI867">
        <v>0</v>
      </c>
      <c r="AJ867">
        <v>3</v>
      </c>
    </row>
    <row r="868" spans="1:36" x14ac:dyDescent="0.3">
      <c r="A868">
        <v>40</v>
      </c>
      <c r="B868">
        <f t="shared" si="13"/>
        <v>0</v>
      </c>
      <c r="C868" t="s">
        <v>43</v>
      </c>
      <c r="D868" t="s">
        <v>44</v>
      </c>
      <c r="E868">
        <v>1184</v>
      </c>
      <c r="F868" t="s">
        <v>37</v>
      </c>
      <c r="G868">
        <v>2</v>
      </c>
      <c r="H868">
        <v>4</v>
      </c>
      <c r="I868" t="s">
        <v>51</v>
      </c>
      <c r="J868">
        <v>1</v>
      </c>
      <c r="K868">
        <v>1212</v>
      </c>
      <c r="L868">
        <v>2</v>
      </c>
      <c r="M868" t="s">
        <v>46</v>
      </c>
      <c r="N868">
        <v>62</v>
      </c>
      <c r="O868">
        <v>3</v>
      </c>
      <c r="P868">
        <v>2</v>
      </c>
      <c r="Q868" t="s">
        <v>40</v>
      </c>
      <c r="R868">
        <v>2</v>
      </c>
      <c r="S868" t="s">
        <v>48</v>
      </c>
      <c r="T868">
        <v>4327</v>
      </c>
      <c r="U868">
        <v>25440</v>
      </c>
      <c r="V868">
        <v>5</v>
      </c>
      <c r="W868" t="s">
        <v>42</v>
      </c>
      <c r="X868" t="s">
        <v>43</v>
      </c>
      <c r="Y868">
        <v>12</v>
      </c>
      <c r="Z868">
        <v>3</v>
      </c>
      <c r="AA868">
        <v>4</v>
      </c>
      <c r="AB868">
        <v>80</v>
      </c>
      <c r="AC868">
        <v>3</v>
      </c>
      <c r="AD868">
        <v>5</v>
      </c>
      <c r="AE868">
        <v>2</v>
      </c>
      <c r="AF868">
        <v>3</v>
      </c>
      <c r="AG868">
        <v>0</v>
      </c>
      <c r="AH868">
        <v>0</v>
      </c>
      <c r="AI868">
        <v>0</v>
      </c>
      <c r="AJ868">
        <v>0</v>
      </c>
    </row>
    <row r="869" spans="1:36" x14ac:dyDescent="0.3">
      <c r="A869">
        <v>50</v>
      </c>
      <c r="B869">
        <f t="shared" si="13"/>
        <v>0</v>
      </c>
      <c r="C869" t="s">
        <v>43</v>
      </c>
      <c r="D869" t="s">
        <v>44</v>
      </c>
      <c r="E869">
        <v>1421</v>
      </c>
      <c r="F869" t="s">
        <v>45</v>
      </c>
      <c r="G869">
        <v>2</v>
      </c>
      <c r="H869">
        <v>3</v>
      </c>
      <c r="I869" t="s">
        <v>51</v>
      </c>
      <c r="J869">
        <v>1</v>
      </c>
      <c r="K869">
        <v>1215</v>
      </c>
      <c r="L869">
        <v>4</v>
      </c>
      <c r="M869" t="s">
        <v>39</v>
      </c>
      <c r="N869">
        <v>30</v>
      </c>
      <c r="O869">
        <v>3</v>
      </c>
      <c r="P869">
        <v>4</v>
      </c>
      <c r="Q869" t="s">
        <v>56</v>
      </c>
      <c r="R869">
        <v>1</v>
      </c>
      <c r="S869" t="s">
        <v>48</v>
      </c>
      <c r="T869">
        <v>17856</v>
      </c>
      <c r="U869">
        <v>9490</v>
      </c>
      <c r="V869">
        <v>2</v>
      </c>
      <c r="W869" t="s">
        <v>42</v>
      </c>
      <c r="X869" t="s">
        <v>43</v>
      </c>
      <c r="Y869">
        <v>22</v>
      </c>
      <c r="Z869">
        <v>4</v>
      </c>
      <c r="AA869">
        <v>3</v>
      </c>
      <c r="AB869">
        <v>80</v>
      </c>
      <c r="AC869">
        <v>1</v>
      </c>
      <c r="AD869">
        <v>32</v>
      </c>
      <c r="AE869">
        <v>3</v>
      </c>
      <c r="AF869">
        <v>3</v>
      </c>
      <c r="AG869">
        <v>2</v>
      </c>
      <c r="AH869">
        <v>2</v>
      </c>
      <c r="AI869">
        <v>2</v>
      </c>
      <c r="AJ869">
        <v>2</v>
      </c>
    </row>
    <row r="870" spans="1:36" x14ac:dyDescent="0.3">
      <c r="A870">
        <v>28</v>
      </c>
      <c r="B870">
        <f t="shared" si="13"/>
        <v>0</v>
      </c>
      <c r="C870" t="s">
        <v>43</v>
      </c>
      <c r="D870" t="s">
        <v>36</v>
      </c>
      <c r="E870">
        <v>1179</v>
      </c>
      <c r="F870" t="s">
        <v>45</v>
      </c>
      <c r="G870">
        <v>19</v>
      </c>
      <c r="H870">
        <v>4</v>
      </c>
      <c r="I870" t="s">
        <v>51</v>
      </c>
      <c r="J870">
        <v>1</v>
      </c>
      <c r="K870">
        <v>1216</v>
      </c>
      <c r="L870">
        <v>4</v>
      </c>
      <c r="M870" t="s">
        <v>46</v>
      </c>
      <c r="N870">
        <v>78</v>
      </c>
      <c r="O870">
        <v>2</v>
      </c>
      <c r="P870">
        <v>1</v>
      </c>
      <c r="Q870" t="s">
        <v>50</v>
      </c>
      <c r="R870">
        <v>1</v>
      </c>
      <c r="S870" t="s">
        <v>48</v>
      </c>
      <c r="T870">
        <v>3196</v>
      </c>
      <c r="U870">
        <v>12449</v>
      </c>
      <c r="V870">
        <v>1</v>
      </c>
      <c r="W870" t="s">
        <v>42</v>
      </c>
      <c r="X870" t="s">
        <v>43</v>
      </c>
      <c r="Y870">
        <v>12</v>
      </c>
      <c r="Z870">
        <v>3</v>
      </c>
      <c r="AA870">
        <v>3</v>
      </c>
      <c r="AB870">
        <v>80</v>
      </c>
      <c r="AC870">
        <v>3</v>
      </c>
      <c r="AD870">
        <v>6</v>
      </c>
      <c r="AE870">
        <v>2</v>
      </c>
      <c r="AF870">
        <v>3</v>
      </c>
      <c r="AG870">
        <v>6</v>
      </c>
      <c r="AH870">
        <v>5</v>
      </c>
      <c r="AI870">
        <v>3</v>
      </c>
      <c r="AJ870">
        <v>3</v>
      </c>
    </row>
    <row r="871" spans="1:36" x14ac:dyDescent="0.3">
      <c r="A871">
        <v>46</v>
      </c>
      <c r="B871">
        <f t="shared" si="13"/>
        <v>0</v>
      </c>
      <c r="C871" t="s">
        <v>43</v>
      </c>
      <c r="D871" t="s">
        <v>36</v>
      </c>
      <c r="E871">
        <v>1450</v>
      </c>
      <c r="F871" t="s">
        <v>45</v>
      </c>
      <c r="G871">
        <v>15</v>
      </c>
      <c r="H871">
        <v>2</v>
      </c>
      <c r="I871" t="s">
        <v>38</v>
      </c>
      <c r="J871">
        <v>1</v>
      </c>
      <c r="K871">
        <v>1217</v>
      </c>
      <c r="L871">
        <v>4</v>
      </c>
      <c r="M871" t="s">
        <v>46</v>
      </c>
      <c r="N871">
        <v>52</v>
      </c>
      <c r="O871">
        <v>3</v>
      </c>
      <c r="P871">
        <v>5</v>
      </c>
      <c r="Q871" t="s">
        <v>58</v>
      </c>
      <c r="R871">
        <v>2</v>
      </c>
      <c r="S871" t="s">
        <v>48</v>
      </c>
      <c r="T871">
        <v>19081</v>
      </c>
      <c r="U871">
        <v>10849</v>
      </c>
      <c r="V871">
        <v>5</v>
      </c>
      <c r="W871" t="s">
        <v>42</v>
      </c>
      <c r="X871" t="s">
        <v>43</v>
      </c>
      <c r="Y871">
        <v>11</v>
      </c>
      <c r="Z871">
        <v>3</v>
      </c>
      <c r="AA871">
        <v>1</v>
      </c>
      <c r="AB871">
        <v>80</v>
      </c>
      <c r="AC871">
        <v>1</v>
      </c>
      <c r="AD871">
        <v>25</v>
      </c>
      <c r="AE871">
        <v>2</v>
      </c>
      <c r="AF871">
        <v>3</v>
      </c>
      <c r="AG871">
        <v>4</v>
      </c>
      <c r="AH871">
        <v>2</v>
      </c>
      <c r="AI871">
        <v>0</v>
      </c>
      <c r="AJ871">
        <v>3</v>
      </c>
    </row>
    <row r="872" spans="1:36" x14ac:dyDescent="0.3">
      <c r="A872">
        <v>35</v>
      </c>
      <c r="B872">
        <f t="shared" si="13"/>
        <v>0</v>
      </c>
      <c r="C872" t="s">
        <v>43</v>
      </c>
      <c r="D872" t="s">
        <v>36</v>
      </c>
      <c r="E872">
        <v>1361</v>
      </c>
      <c r="F872" t="s">
        <v>37</v>
      </c>
      <c r="G872">
        <v>17</v>
      </c>
      <c r="H872">
        <v>4</v>
      </c>
      <c r="I872" t="s">
        <v>38</v>
      </c>
      <c r="J872">
        <v>1</v>
      </c>
      <c r="K872">
        <v>1218</v>
      </c>
      <c r="L872">
        <v>3</v>
      </c>
      <c r="M872" t="s">
        <v>46</v>
      </c>
      <c r="N872">
        <v>94</v>
      </c>
      <c r="O872">
        <v>3</v>
      </c>
      <c r="P872">
        <v>2</v>
      </c>
      <c r="Q872" t="s">
        <v>40</v>
      </c>
      <c r="R872">
        <v>1</v>
      </c>
      <c r="S872" t="s">
        <v>48</v>
      </c>
      <c r="T872">
        <v>8966</v>
      </c>
      <c r="U872">
        <v>21026</v>
      </c>
      <c r="V872">
        <v>3</v>
      </c>
      <c r="W872" t="s">
        <v>42</v>
      </c>
      <c r="X872" t="s">
        <v>35</v>
      </c>
      <c r="Y872">
        <v>15</v>
      </c>
      <c r="Z872">
        <v>3</v>
      </c>
      <c r="AA872">
        <v>4</v>
      </c>
      <c r="AB872">
        <v>80</v>
      </c>
      <c r="AC872">
        <v>3</v>
      </c>
      <c r="AD872">
        <v>15</v>
      </c>
      <c r="AE872">
        <v>2</v>
      </c>
      <c r="AF872">
        <v>3</v>
      </c>
      <c r="AG872">
        <v>7</v>
      </c>
      <c r="AH872">
        <v>7</v>
      </c>
      <c r="AI872">
        <v>1</v>
      </c>
      <c r="AJ872">
        <v>7</v>
      </c>
    </row>
    <row r="873" spans="1:36" x14ac:dyDescent="0.3">
      <c r="A873">
        <v>24</v>
      </c>
      <c r="B873">
        <f t="shared" si="13"/>
        <v>1</v>
      </c>
      <c r="C873" t="s">
        <v>35</v>
      </c>
      <c r="D873" t="s">
        <v>36</v>
      </c>
      <c r="E873">
        <v>984</v>
      </c>
      <c r="F873" t="s">
        <v>45</v>
      </c>
      <c r="G873">
        <v>17</v>
      </c>
      <c r="H873">
        <v>2</v>
      </c>
      <c r="I873" t="s">
        <v>38</v>
      </c>
      <c r="J873">
        <v>1</v>
      </c>
      <c r="K873">
        <v>1219</v>
      </c>
      <c r="L873">
        <v>4</v>
      </c>
      <c r="M873" t="s">
        <v>39</v>
      </c>
      <c r="N873">
        <v>97</v>
      </c>
      <c r="O873">
        <v>3</v>
      </c>
      <c r="P873">
        <v>1</v>
      </c>
      <c r="Q873" t="s">
        <v>50</v>
      </c>
      <c r="R873">
        <v>2</v>
      </c>
      <c r="S873" t="s">
        <v>48</v>
      </c>
      <c r="T873">
        <v>2210</v>
      </c>
      <c r="U873">
        <v>3372</v>
      </c>
      <c r="V873">
        <v>1</v>
      </c>
      <c r="W873" t="s">
        <v>42</v>
      </c>
      <c r="X873" t="s">
        <v>43</v>
      </c>
      <c r="Y873">
        <v>13</v>
      </c>
      <c r="Z873">
        <v>3</v>
      </c>
      <c r="AA873">
        <v>1</v>
      </c>
      <c r="AB873">
        <v>80</v>
      </c>
      <c r="AC873">
        <v>1</v>
      </c>
      <c r="AD873">
        <v>1</v>
      </c>
      <c r="AE873">
        <v>3</v>
      </c>
      <c r="AF873">
        <v>1</v>
      </c>
      <c r="AG873">
        <v>1</v>
      </c>
      <c r="AH873">
        <v>0</v>
      </c>
      <c r="AI873">
        <v>0</v>
      </c>
      <c r="AJ873">
        <v>0</v>
      </c>
    </row>
    <row r="874" spans="1:36" x14ac:dyDescent="0.3">
      <c r="A874">
        <v>33</v>
      </c>
      <c r="B874">
        <f t="shared" si="13"/>
        <v>0</v>
      </c>
      <c r="C874" t="s">
        <v>43</v>
      </c>
      <c r="D874" t="s">
        <v>44</v>
      </c>
      <c r="E874">
        <v>1146</v>
      </c>
      <c r="F874" t="s">
        <v>37</v>
      </c>
      <c r="G874">
        <v>25</v>
      </c>
      <c r="H874">
        <v>3</v>
      </c>
      <c r="I874" t="s">
        <v>51</v>
      </c>
      <c r="J874">
        <v>1</v>
      </c>
      <c r="K874">
        <v>1220</v>
      </c>
      <c r="L874">
        <v>2</v>
      </c>
      <c r="M874" t="s">
        <v>39</v>
      </c>
      <c r="N874">
        <v>82</v>
      </c>
      <c r="O874">
        <v>3</v>
      </c>
      <c r="P874">
        <v>2</v>
      </c>
      <c r="Q874" t="s">
        <v>40</v>
      </c>
      <c r="R874">
        <v>3</v>
      </c>
      <c r="S874" t="s">
        <v>48</v>
      </c>
      <c r="T874">
        <v>4539</v>
      </c>
      <c r="U874">
        <v>4905</v>
      </c>
      <c r="V874">
        <v>1</v>
      </c>
      <c r="W874" t="s">
        <v>42</v>
      </c>
      <c r="X874" t="s">
        <v>43</v>
      </c>
      <c r="Y874">
        <v>12</v>
      </c>
      <c r="Z874">
        <v>3</v>
      </c>
      <c r="AA874">
        <v>1</v>
      </c>
      <c r="AB874">
        <v>80</v>
      </c>
      <c r="AC874">
        <v>1</v>
      </c>
      <c r="AD874">
        <v>10</v>
      </c>
      <c r="AE874">
        <v>3</v>
      </c>
      <c r="AF874">
        <v>2</v>
      </c>
      <c r="AG874">
        <v>10</v>
      </c>
      <c r="AH874">
        <v>7</v>
      </c>
      <c r="AI874">
        <v>0</v>
      </c>
      <c r="AJ874">
        <v>1</v>
      </c>
    </row>
    <row r="875" spans="1:36" x14ac:dyDescent="0.3">
      <c r="A875">
        <v>36</v>
      </c>
      <c r="B875">
        <f t="shared" si="13"/>
        <v>0</v>
      </c>
      <c r="C875" t="s">
        <v>43</v>
      </c>
      <c r="D875" t="s">
        <v>36</v>
      </c>
      <c r="E875">
        <v>917</v>
      </c>
      <c r="F875" t="s">
        <v>45</v>
      </c>
      <c r="G875">
        <v>6</v>
      </c>
      <c r="H875">
        <v>4</v>
      </c>
      <c r="I875" t="s">
        <v>38</v>
      </c>
      <c r="J875">
        <v>1</v>
      </c>
      <c r="K875">
        <v>1221</v>
      </c>
      <c r="L875">
        <v>3</v>
      </c>
      <c r="M875" t="s">
        <v>46</v>
      </c>
      <c r="N875">
        <v>60</v>
      </c>
      <c r="O875">
        <v>1</v>
      </c>
      <c r="P875">
        <v>1</v>
      </c>
      <c r="Q875" t="s">
        <v>50</v>
      </c>
      <c r="R875">
        <v>3</v>
      </c>
      <c r="S875" t="s">
        <v>52</v>
      </c>
      <c r="T875">
        <v>2741</v>
      </c>
      <c r="U875">
        <v>6865</v>
      </c>
      <c r="V875">
        <v>1</v>
      </c>
      <c r="W875" t="s">
        <v>42</v>
      </c>
      <c r="X875" t="s">
        <v>43</v>
      </c>
      <c r="Y875">
        <v>14</v>
      </c>
      <c r="Z875">
        <v>3</v>
      </c>
      <c r="AA875">
        <v>3</v>
      </c>
      <c r="AB875">
        <v>80</v>
      </c>
      <c r="AC875">
        <v>1</v>
      </c>
      <c r="AD875">
        <v>7</v>
      </c>
      <c r="AE875">
        <v>4</v>
      </c>
      <c r="AF875">
        <v>3</v>
      </c>
      <c r="AG875">
        <v>7</v>
      </c>
      <c r="AH875">
        <v>7</v>
      </c>
      <c r="AI875">
        <v>1</v>
      </c>
      <c r="AJ875">
        <v>7</v>
      </c>
    </row>
    <row r="876" spans="1:36" x14ac:dyDescent="0.3">
      <c r="A876">
        <v>30</v>
      </c>
      <c r="B876">
        <f t="shared" si="13"/>
        <v>0</v>
      </c>
      <c r="C876" t="s">
        <v>43</v>
      </c>
      <c r="D876" t="s">
        <v>36</v>
      </c>
      <c r="E876">
        <v>853</v>
      </c>
      <c r="F876" t="s">
        <v>45</v>
      </c>
      <c r="G876">
        <v>7</v>
      </c>
      <c r="H876">
        <v>4</v>
      </c>
      <c r="I876" t="s">
        <v>38</v>
      </c>
      <c r="J876">
        <v>1</v>
      </c>
      <c r="K876">
        <v>1224</v>
      </c>
      <c r="L876">
        <v>3</v>
      </c>
      <c r="M876" t="s">
        <v>46</v>
      </c>
      <c r="N876">
        <v>49</v>
      </c>
      <c r="O876">
        <v>3</v>
      </c>
      <c r="P876">
        <v>2</v>
      </c>
      <c r="Q876" t="s">
        <v>50</v>
      </c>
      <c r="R876">
        <v>3</v>
      </c>
      <c r="S876" t="s">
        <v>52</v>
      </c>
      <c r="T876">
        <v>3491</v>
      </c>
      <c r="U876">
        <v>11309</v>
      </c>
      <c r="V876">
        <v>1</v>
      </c>
      <c r="W876" t="s">
        <v>42</v>
      </c>
      <c r="X876" t="s">
        <v>43</v>
      </c>
      <c r="Y876">
        <v>13</v>
      </c>
      <c r="Z876">
        <v>3</v>
      </c>
      <c r="AA876">
        <v>1</v>
      </c>
      <c r="AB876">
        <v>80</v>
      </c>
      <c r="AC876">
        <v>3</v>
      </c>
      <c r="AD876">
        <v>10</v>
      </c>
      <c r="AE876">
        <v>4</v>
      </c>
      <c r="AF876">
        <v>2</v>
      </c>
      <c r="AG876">
        <v>10</v>
      </c>
      <c r="AH876">
        <v>7</v>
      </c>
      <c r="AI876">
        <v>8</v>
      </c>
      <c r="AJ876">
        <v>9</v>
      </c>
    </row>
    <row r="877" spans="1:36" x14ac:dyDescent="0.3">
      <c r="A877">
        <v>44</v>
      </c>
      <c r="B877">
        <f t="shared" si="13"/>
        <v>0</v>
      </c>
      <c r="C877" t="s">
        <v>43</v>
      </c>
      <c r="D877" t="s">
        <v>36</v>
      </c>
      <c r="E877">
        <v>200</v>
      </c>
      <c r="F877" t="s">
        <v>45</v>
      </c>
      <c r="G877">
        <v>29</v>
      </c>
      <c r="H877">
        <v>4</v>
      </c>
      <c r="I877" t="s">
        <v>49</v>
      </c>
      <c r="J877">
        <v>1</v>
      </c>
      <c r="K877">
        <v>1225</v>
      </c>
      <c r="L877">
        <v>4</v>
      </c>
      <c r="M877" t="s">
        <v>46</v>
      </c>
      <c r="N877">
        <v>32</v>
      </c>
      <c r="O877">
        <v>3</v>
      </c>
      <c r="P877">
        <v>2</v>
      </c>
      <c r="Q877" t="s">
        <v>47</v>
      </c>
      <c r="R877">
        <v>4</v>
      </c>
      <c r="S877" t="s">
        <v>41</v>
      </c>
      <c r="T877">
        <v>4541</v>
      </c>
      <c r="U877">
        <v>7744</v>
      </c>
      <c r="V877">
        <v>1</v>
      </c>
      <c r="W877" t="s">
        <v>42</v>
      </c>
      <c r="X877" t="s">
        <v>43</v>
      </c>
      <c r="Y877">
        <v>25</v>
      </c>
      <c r="Z877">
        <v>4</v>
      </c>
      <c r="AA877">
        <v>2</v>
      </c>
      <c r="AB877">
        <v>80</v>
      </c>
      <c r="AC877">
        <v>0</v>
      </c>
      <c r="AD877">
        <v>20</v>
      </c>
      <c r="AE877">
        <v>3</v>
      </c>
      <c r="AF877">
        <v>3</v>
      </c>
      <c r="AG877">
        <v>20</v>
      </c>
      <c r="AH877">
        <v>11</v>
      </c>
      <c r="AI877">
        <v>13</v>
      </c>
      <c r="AJ877">
        <v>17</v>
      </c>
    </row>
    <row r="878" spans="1:36" x14ac:dyDescent="0.3">
      <c r="A878">
        <v>20</v>
      </c>
      <c r="B878">
        <f t="shared" si="13"/>
        <v>0</v>
      </c>
      <c r="C878" t="s">
        <v>43</v>
      </c>
      <c r="D878" t="s">
        <v>36</v>
      </c>
      <c r="E878">
        <v>654</v>
      </c>
      <c r="F878" t="s">
        <v>37</v>
      </c>
      <c r="G878">
        <v>21</v>
      </c>
      <c r="H878">
        <v>3</v>
      </c>
      <c r="I878" t="s">
        <v>59</v>
      </c>
      <c r="J878">
        <v>1</v>
      </c>
      <c r="K878">
        <v>1226</v>
      </c>
      <c r="L878">
        <v>3</v>
      </c>
      <c r="M878" t="s">
        <v>46</v>
      </c>
      <c r="N878">
        <v>43</v>
      </c>
      <c r="O878">
        <v>4</v>
      </c>
      <c r="P878">
        <v>1</v>
      </c>
      <c r="Q878" t="s">
        <v>57</v>
      </c>
      <c r="R878">
        <v>4</v>
      </c>
      <c r="S878" t="s">
        <v>41</v>
      </c>
      <c r="T878">
        <v>2678</v>
      </c>
      <c r="U878">
        <v>5050</v>
      </c>
      <c r="V878">
        <v>1</v>
      </c>
      <c r="W878" t="s">
        <v>42</v>
      </c>
      <c r="X878" t="s">
        <v>43</v>
      </c>
      <c r="Y878">
        <v>17</v>
      </c>
      <c r="Z878">
        <v>3</v>
      </c>
      <c r="AA878">
        <v>4</v>
      </c>
      <c r="AB878">
        <v>80</v>
      </c>
      <c r="AC878">
        <v>0</v>
      </c>
      <c r="AD878">
        <v>2</v>
      </c>
      <c r="AE878">
        <v>2</v>
      </c>
      <c r="AF878">
        <v>3</v>
      </c>
      <c r="AG878">
        <v>2</v>
      </c>
      <c r="AH878">
        <v>1</v>
      </c>
      <c r="AI878">
        <v>2</v>
      </c>
      <c r="AJ878">
        <v>2</v>
      </c>
    </row>
    <row r="879" spans="1:36" x14ac:dyDescent="0.3">
      <c r="A879">
        <v>46</v>
      </c>
      <c r="B879">
        <f t="shared" si="13"/>
        <v>0</v>
      </c>
      <c r="C879" t="s">
        <v>43</v>
      </c>
      <c r="D879" t="s">
        <v>36</v>
      </c>
      <c r="E879">
        <v>150</v>
      </c>
      <c r="F879" t="s">
        <v>45</v>
      </c>
      <c r="G879">
        <v>2</v>
      </c>
      <c r="H879">
        <v>4</v>
      </c>
      <c r="I879" t="s">
        <v>60</v>
      </c>
      <c r="J879">
        <v>1</v>
      </c>
      <c r="K879">
        <v>1228</v>
      </c>
      <c r="L879">
        <v>4</v>
      </c>
      <c r="M879" t="s">
        <v>46</v>
      </c>
      <c r="N879">
        <v>60</v>
      </c>
      <c r="O879">
        <v>3</v>
      </c>
      <c r="P879">
        <v>2</v>
      </c>
      <c r="Q879" t="s">
        <v>53</v>
      </c>
      <c r="R879">
        <v>4</v>
      </c>
      <c r="S879" t="s">
        <v>52</v>
      </c>
      <c r="T879">
        <v>7379</v>
      </c>
      <c r="U879">
        <v>17433</v>
      </c>
      <c r="V879">
        <v>2</v>
      </c>
      <c r="W879" t="s">
        <v>42</v>
      </c>
      <c r="X879" t="s">
        <v>43</v>
      </c>
      <c r="Y879">
        <v>11</v>
      </c>
      <c r="Z879">
        <v>3</v>
      </c>
      <c r="AA879">
        <v>3</v>
      </c>
      <c r="AB879">
        <v>80</v>
      </c>
      <c r="AC879">
        <v>1</v>
      </c>
      <c r="AD879">
        <v>12</v>
      </c>
      <c r="AE879">
        <v>3</v>
      </c>
      <c r="AF879">
        <v>2</v>
      </c>
      <c r="AG879">
        <v>6</v>
      </c>
      <c r="AH879">
        <v>3</v>
      </c>
      <c r="AI879">
        <v>1</v>
      </c>
      <c r="AJ879">
        <v>4</v>
      </c>
    </row>
    <row r="880" spans="1:36" x14ac:dyDescent="0.3">
      <c r="A880">
        <v>42</v>
      </c>
      <c r="B880">
        <f t="shared" si="13"/>
        <v>0</v>
      </c>
      <c r="C880" t="s">
        <v>43</v>
      </c>
      <c r="D880" t="s">
        <v>55</v>
      </c>
      <c r="E880">
        <v>179</v>
      </c>
      <c r="F880" t="s">
        <v>61</v>
      </c>
      <c r="G880">
        <v>2</v>
      </c>
      <c r="H880">
        <v>5</v>
      </c>
      <c r="I880" t="s">
        <v>51</v>
      </c>
      <c r="J880">
        <v>1</v>
      </c>
      <c r="K880">
        <v>1231</v>
      </c>
      <c r="L880">
        <v>4</v>
      </c>
      <c r="M880" t="s">
        <v>46</v>
      </c>
      <c r="N880">
        <v>79</v>
      </c>
      <c r="O880">
        <v>4</v>
      </c>
      <c r="P880">
        <v>2</v>
      </c>
      <c r="Q880" t="s">
        <v>61</v>
      </c>
      <c r="R880">
        <v>1</v>
      </c>
      <c r="S880" t="s">
        <v>48</v>
      </c>
      <c r="T880">
        <v>6272</v>
      </c>
      <c r="U880">
        <v>12858</v>
      </c>
      <c r="V880">
        <v>7</v>
      </c>
      <c r="W880" t="s">
        <v>42</v>
      </c>
      <c r="X880" t="s">
        <v>43</v>
      </c>
      <c r="Y880">
        <v>16</v>
      </c>
      <c r="Z880">
        <v>3</v>
      </c>
      <c r="AA880">
        <v>1</v>
      </c>
      <c r="AB880">
        <v>80</v>
      </c>
      <c r="AC880">
        <v>1</v>
      </c>
      <c r="AD880">
        <v>10</v>
      </c>
      <c r="AE880">
        <v>3</v>
      </c>
      <c r="AF880">
        <v>4</v>
      </c>
      <c r="AG880">
        <v>4</v>
      </c>
      <c r="AH880">
        <v>3</v>
      </c>
      <c r="AI880">
        <v>0</v>
      </c>
      <c r="AJ880">
        <v>3</v>
      </c>
    </row>
    <row r="881" spans="1:36" x14ac:dyDescent="0.3">
      <c r="A881">
        <v>60</v>
      </c>
      <c r="B881">
        <f t="shared" si="13"/>
        <v>0</v>
      </c>
      <c r="C881" t="s">
        <v>43</v>
      </c>
      <c r="D881" t="s">
        <v>36</v>
      </c>
      <c r="E881">
        <v>696</v>
      </c>
      <c r="F881" t="s">
        <v>37</v>
      </c>
      <c r="G881">
        <v>7</v>
      </c>
      <c r="H881">
        <v>4</v>
      </c>
      <c r="I881" t="s">
        <v>59</v>
      </c>
      <c r="J881">
        <v>1</v>
      </c>
      <c r="K881">
        <v>1233</v>
      </c>
      <c r="L881">
        <v>2</v>
      </c>
      <c r="M881" t="s">
        <v>46</v>
      </c>
      <c r="N881">
        <v>52</v>
      </c>
      <c r="O881">
        <v>4</v>
      </c>
      <c r="P881">
        <v>2</v>
      </c>
      <c r="Q881" t="s">
        <v>40</v>
      </c>
      <c r="R881">
        <v>4</v>
      </c>
      <c r="S881" t="s">
        <v>52</v>
      </c>
      <c r="T881">
        <v>5220</v>
      </c>
      <c r="U881">
        <v>10893</v>
      </c>
      <c r="V881">
        <v>0</v>
      </c>
      <c r="W881" t="s">
        <v>42</v>
      </c>
      <c r="X881" t="s">
        <v>35</v>
      </c>
      <c r="Y881">
        <v>18</v>
      </c>
      <c r="Z881">
        <v>3</v>
      </c>
      <c r="AA881">
        <v>2</v>
      </c>
      <c r="AB881">
        <v>80</v>
      </c>
      <c r="AC881">
        <v>1</v>
      </c>
      <c r="AD881">
        <v>12</v>
      </c>
      <c r="AE881">
        <v>3</v>
      </c>
      <c r="AF881">
        <v>3</v>
      </c>
      <c r="AG881">
        <v>11</v>
      </c>
      <c r="AH881">
        <v>7</v>
      </c>
      <c r="AI881">
        <v>1</v>
      </c>
      <c r="AJ881">
        <v>9</v>
      </c>
    </row>
    <row r="882" spans="1:36" x14ac:dyDescent="0.3">
      <c r="A882">
        <v>32</v>
      </c>
      <c r="B882">
        <f t="shared" si="13"/>
        <v>0</v>
      </c>
      <c r="C882" t="s">
        <v>43</v>
      </c>
      <c r="D882" t="s">
        <v>44</v>
      </c>
      <c r="E882">
        <v>116</v>
      </c>
      <c r="F882" t="s">
        <v>45</v>
      </c>
      <c r="G882">
        <v>13</v>
      </c>
      <c r="H882">
        <v>3</v>
      </c>
      <c r="I882" t="s">
        <v>49</v>
      </c>
      <c r="J882">
        <v>1</v>
      </c>
      <c r="K882">
        <v>1234</v>
      </c>
      <c r="L882">
        <v>3</v>
      </c>
      <c r="M882" t="s">
        <v>39</v>
      </c>
      <c r="N882">
        <v>77</v>
      </c>
      <c r="O882">
        <v>2</v>
      </c>
      <c r="P882">
        <v>1</v>
      </c>
      <c r="Q882" t="s">
        <v>50</v>
      </c>
      <c r="R882">
        <v>2</v>
      </c>
      <c r="S882" t="s">
        <v>48</v>
      </c>
      <c r="T882">
        <v>2743</v>
      </c>
      <c r="U882">
        <v>7331</v>
      </c>
      <c r="V882">
        <v>1</v>
      </c>
      <c r="W882" t="s">
        <v>42</v>
      </c>
      <c r="X882" t="s">
        <v>43</v>
      </c>
      <c r="Y882">
        <v>20</v>
      </c>
      <c r="Z882">
        <v>4</v>
      </c>
      <c r="AA882">
        <v>3</v>
      </c>
      <c r="AB882">
        <v>80</v>
      </c>
      <c r="AC882">
        <v>1</v>
      </c>
      <c r="AD882">
        <v>2</v>
      </c>
      <c r="AE882">
        <v>2</v>
      </c>
      <c r="AF882">
        <v>3</v>
      </c>
      <c r="AG882">
        <v>2</v>
      </c>
      <c r="AH882">
        <v>2</v>
      </c>
      <c r="AI882">
        <v>2</v>
      </c>
      <c r="AJ882">
        <v>2</v>
      </c>
    </row>
    <row r="883" spans="1:36" x14ac:dyDescent="0.3">
      <c r="A883">
        <v>32</v>
      </c>
      <c r="B883">
        <f t="shared" si="13"/>
        <v>0</v>
      </c>
      <c r="C883" t="s">
        <v>43</v>
      </c>
      <c r="D883" t="s">
        <v>44</v>
      </c>
      <c r="E883">
        <v>1316</v>
      </c>
      <c r="F883" t="s">
        <v>45</v>
      </c>
      <c r="G883">
        <v>2</v>
      </c>
      <c r="H883">
        <v>2</v>
      </c>
      <c r="I883" t="s">
        <v>38</v>
      </c>
      <c r="J883">
        <v>1</v>
      </c>
      <c r="K883">
        <v>1235</v>
      </c>
      <c r="L883">
        <v>4</v>
      </c>
      <c r="M883" t="s">
        <v>39</v>
      </c>
      <c r="N883">
        <v>38</v>
      </c>
      <c r="O883">
        <v>3</v>
      </c>
      <c r="P883">
        <v>2</v>
      </c>
      <c r="Q883" t="s">
        <v>47</v>
      </c>
      <c r="R883">
        <v>3</v>
      </c>
      <c r="S883" t="s">
        <v>41</v>
      </c>
      <c r="T883">
        <v>4998</v>
      </c>
      <c r="U883">
        <v>2338</v>
      </c>
      <c r="V883">
        <v>4</v>
      </c>
      <c r="W883" t="s">
        <v>42</v>
      </c>
      <c r="X883" t="s">
        <v>35</v>
      </c>
      <c r="Y883">
        <v>14</v>
      </c>
      <c r="Z883">
        <v>3</v>
      </c>
      <c r="AA883">
        <v>4</v>
      </c>
      <c r="AB883">
        <v>80</v>
      </c>
      <c r="AC883">
        <v>0</v>
      </c>
      <c r="AD883">
        <v>10</v>
      </c>
      <c r="AE883">
        <v>2</v>
      </c>
      <c r="AF883">
        <v>3</v>
      </c>
      <c r="AG883">
        <v>8</v>
      </c>
      <c r="AH883">
        <v>7</v>
      </c>
      <c r="AI883">
        <v>0</v>
      </c>
      <c r="AJ883">
        <v>7</v>
      </c>
    </row>
    <row r="884" spans="1:36" x14ac:dyDescent="0.3">
      <c r="A884">
        <v>36</v>
      </c>
      <c r="B884">
        <f t="shared" si="13"/>
        <v>0</v>
      </c>
      <c r="C884" t="s">
        <v>43</v>
      </c>
      <c r="D884" t="s">
        <v>36</v>
      </c>
      <c r="E884">
        <v>363</v>
      </c>
      <c r="F884" t="s">
        <v>45</v>
      </c>
      <c r="G884">
        <v>1</v>
      </c>
      <c r="H884">
        <v>3</v>
      </c>
      <c r="I884" t="s">
        <v>60</v>
      </c>
      <c r="J884">
        <v>1</v>
      </c>
      <c r="K884">
        <v>1237</v>
      </c>
      <c r="L884">
        <v>3</v>
      </c>
      <c r="M884" t="s">
        <v>39</v>
      </c>
      <c r="N884">
        <v>77</v>
      </c>
      <c r="O884">
        <v>1</v>
      </c>
      <c r="P884">
        <v>3</v>
      </c>
      <c r="Q884" t="s">
        <v>53</v>
      </c>
      <c r="R884">
        <v>1</v>
      </c>
      <c r="S884" t="s">
        <v>52</v>
      </c>
      <c r="T884">
        <v>10252</v>
      </c>
      <c r="U884">
        <v>4235</v>
      </c>
      <c r="V884">
        <v>2</v>
      </c>
      <c r="W884" t="s">
        <v>42</v>
      </c>
      <c r="X884" t="s">
        <v>35</v>
      </c>
      <c r="Y884">
        <v>21</v>
      </c>
      <c r="Z884">
        <v>4</v>
      </c>
      <c r="AA884">
        <v>3</v>
      </c>
      <c r="AB884">
        <v>80</v>
      </c>
      <c r="AC884">
        <v>1</v>
      </c>
      <c r="AD884">
        <v>17</v>
      </c>
      <c r="AE884">
        <v>2</v>
      </c>
      <c r="AF884">
        <v>3</v>
      </c>
      <c r="AG884">
        <v>7</v>
      </c>
      <c r="AH884">
        <v>7</v>
      </c>
      <c r="AI884">
        <v>7</v>
      </c>
      <c r="AJ884">
        <v>7</v>
      </c>
    </row>
    <row r="885" spans="1:36" x14ac:dyDescent="0.3">
      <c r="A885">
        <v>33</v>
      </c>
      <c r="B885">
        <f t="shared" si="13"/>
        <v>0</v>
      </c>
      <c r="C885" t="s">
        <v>43</v>
      </c>
      <c r="D885" t="s">
        <v>36</v>
      </c>
      <c r="E885">
        <v>117</v>
      </c>
      <c r="F885" t="s">
        <v>45</v>
      </c>
      <c r="G885">
        <v>9</v>
      </c>
      <c r="H885">
        <v>3</v>
      </c>
      <c r="I885" t="s">
        <v>51</v>
      </c>
      <c r="J885">
        <v>1</v>
      </c>
      <c r="K885">
        <v>1238</v>
      </c>
      <c r="L885">
        <v>1</v>
      </c>
      <c r="M885" t="s">
        <v>46</v>
      </c>
      <c r="N885">
        <v>60</v>
      </c>
      <c r="O885">
        <v>3</v>
      </c>
      <c r="P885">
        <v>1</v>
      </c>
      <c r="Q885" t="s">
        <v>47</v>
      </c>
      <c r="R885">
        <v>4</v>
      </c>
      <c r="S885" t="s">
        <v>48</v>
      </c>
      <c r="T885">
        <v>2781</v>
      </c>
      <c r="U885">
        <v>6311</v>
      </c>
      <c r="V885">
        <v>0</v>
      </c>
      <c r="W885" t="s">
        <v>42</v>
      </c>
      <c r="X885" t="s">
        <v>43</v>
      </c>
      <c r="Y885">
        <v>13</v>
      </c>
      <c r="Z885">
        <v>3</v>
      </c>
      <c r="AA885">
        <v>2</v>
      </c>
      <c r="AB885">
        <v>80</v>
      </c>
      <c r="AC885">
        <v>1</v>
      </c>
      <c r="AD885">
        <v>15</v>
      </c>
      <c r="AE885">
        <v>5</v>
      </c>
      <c r="AF885">
        <v>3</v>
      </c>
      <c r="AG885">
        <v>14</v>
      </c>
      <c r="AH885">
        <v>10</v>
      </c>
      <c r="AI885">
        <v>4</v>
      </c>
      <c r="AJ885">
        <v>10</v>
      </c>
    </row>
    <row r="886" spans="1:36" x14ac:dyDescent="0.3">
      <c r="A886">
        <v>40</v>
      </c>
      <c r="B886">
        <f t="shared" si="13"/>
        <v>0</v>
      </c>
      <c r="C886" t="s">
        <v>43</v>
      </c>
      <c r="D886" t="s">
        <v>36</v>
      </c>
      <c r="E886">
        <v>107</v>
      </c>
      <c r="F886" t="s">
        <v>37</v>
      </c>
      <c r="G886">
        <v>10</v>
      </c>
      <c r="H886">
        <v>3</v>
      </c>
      <c r="I886" t="s">
        <v>60</v>
      </c>
      <c r="J886">
        <v>1</v>
      </c>
      <c r="K886">
        <v>1239</v>
      </c>
      <c r="L886">
        <v>2</v>
      </c>
      <c r="M886" t="s">
        <v>39</v>
      </c>
      <c r="N886">
        <v>84</v>
      </c>
      <c r="O886">
        <v>2</v>
      </c>
      <c r="P886">
        <v>2</v>
      </c>
      <c r="Q886" t="s">
        <v>40</v>
      </c>
      <c r="R886">
        <v>2</v>
      </c>
      <c r="S886" t="s">
        <v>52</v>
      </c>
      <c r="T886">
        <v>6852</v>
      </c>
      <c r="U886">
        <v>11591</v>
      </c>
      <c r="V886">
        <v>7</v>
      </c>
      <c r="W886" t="s">
        <v>42</v>
      </c>
      <c r="X886" t="s">
        <v>43</v>
      </c>
      <c r="Y886">
        <v>12</v>
      </c>
      <c r="Z886">
        <v>3</v>
      </c>
      <c r="AA886">
        <v>2</v>
      </c>
      <c r="AB886">
        <v>80</v>
      </c>
      <c r="AC886">
        <v>1</v>
      </c>
      <c r="AD886">
        <v>7</v>
      </c>
      <c r="AE886">
        <v>2</v>
      </c>
      <c r="AF886">
        <v>4</v>
      </c>
      <c r="AG886">
        <v>5</v>
      </c>
      <c r="AH886">
        <v>1</v>
      </c>
      <c r="AI886">
        <v>1</v>
      </c>
      <c r="AJ886">
        <v>3</v>
      </c>
    </row>
    <row r="887" spans="1:36" x14ac:dyDescent="0.3">
      <c r="A887">
        <v>25</v>
      </c>
      <c r="B887">
        <f t="shared" si="13"/>
        <v>0</v>
      </c>
      <c r="C887" t="s">
        <v>43</v>
      </c>
      <c r="D887" t="s">
        <v>36</v>
      </c>
      <c r="E887">
        <v>1356</v>
      </c>
      <c r="F887" t="s">
        <v>37</v>
      </c>
      <c r="G887">
        <v>10</v>
      </c>
      <c r="H887">
        <v>4</v>
      </c>
      <c r="I887" t="s">
        <v>38</v>
      </c>
      <c r="J887">
        <v>1</v>
      </c>
      <c r="K887">
        <v>1240</v>
      </c>
      <c r="L887">
        <v>3</v>
      </c>
      <c r="M887" t="s">
        <v>46</v>
      </c>
      <c r="N887">
        <v>57</v>
      </c>
      <c r="O887">
        <v>3</v>
      </c>
      <c r="P887">
        <v>2</v>
      </c>
      <c r="Q887" t="s">
        <v>40</v>
      </c>
      <c r="R887">
        <v>4</v>
      </c>
      <c r="S887" t="s">
        <v>41</v>
      </c>
      <c r="T887">
        <v>4950</v>
      </c>
      <c r="U887">
        <v>20623</v>
      </c>
      <c r="V887">
        <v>0</v>
      </c>
      <c r="W887" t="s">
        <v>42</v>
      </c>
      <c r="X887" t="s">
        <v>43</v>
      </c>
      <c r="Y887">
        <v>14</v>
      </c>
      <c r="Z887">
        <v>3</v>
      </c>
      <c r="AA887">
        <v>2</v>
      </c>
      <c r="AB887">
        <v>80</v>
      </c>
      <c r="AC887">
        <v>0</v>
      </c>
      <c r="AD887">
        <v>5</v>
      </c>
      <c r="AE887">
        <v>4</v>
      </c>
      <c r="AF887">
        <v>3</v>
      </c>
      <c r="AG887">
        <v>4</v>
      </c>
      <c r="AH887">
        <v>3</v>
      </c>
      <c r="AI887">
        <v>1</v>
      </c>
      <c r="AJ887">
        <v>1</v>
      </c>
    </row>
    <row r="888" spans="1:36" x14ac:dyDescent="0.3">
      <c r="A888">
        <v>30</v>
      </c>
      <c r="B888">
        <f t="shared" si="13"/>
        <v>0</v>
      </c>
      <c r="C888" t="s">
        <v>43</v>
      </c>
      <c r="D888" t="s">
        <v>36</v>
      </c>
      <c r="E888">
        <v>1465</v>
      </c>
      <c r="F888" t="s">
        <v>45</v>
      </c>
      <c r="G888">
        <v>1</v>
      </c>
      <c r="H888">
        <v>3</v>
      </c>
      <c r="I888" t="s">
        <v>51</v>
      </c>
      <c r="J888">
        <v>1</v>
      </c>
      <c r="K888">
        <v>1241</v>
      </c>
      <c r="L888">
        <v>4</v>
      </c>
      <c r="M888" t="s">
        <v>46</v>
      </c>
      <c r="N888">
        <v>63</v>
      </c>
      <c r="O888">
        <v>3</v>
      </c>
      <c r="P888">
        <v>1</v>
      </c>
      <c r="Q888" t="s">
        <v>47</v>
      </c>
      <c r="R888">
        <v>2</v>
      </c>
      <c r="S888" t="s">
        <v>48</v>
      </c>
      <c r="T888">
        <v>3579</v>
      </c>
      <c r="U888">
        <v>9369</v>
      </c>
      <c r="V888">
        <v>0</v>
      </c>
      <c r="W888" t="s">
        <v>42</v>
      </c>
      <c r="X888" t="s">
        <v>35</v>
      </c>
      <c r="Y888">
        <v>21</v>
      </c>
      <c r="Z888">
        <v>4</v>
      </c>
      <c r="AA888">
        <v>1</v>
      </c>
      <c r="AB888">
        <v>80</v>
      </c>
      <c r="AC888">
        <v>1</v>
      </c>
      <c r="AD888">
        <v>12</v>
      </c>
      <c r="AE888">
        <v>2</v>
      </c>
      <c r="AF888">
        <v>3</v>
      </c>
      <c r="AG888">
        <v>11</v>
      </c>
      <c r="AH888">
        <v>9</v>
      </c>
      <c r="AI888">
        <v>5</v>
      </c>
      <c r="AJ888">
        <v>7</v>
      </c>
    </row>
    <row r="889" spans="1:36" x14ac:dyDescent="0.3">
      <c r="A889">
        <v>42</v>
      </c>
      <c r="B889">
        <f t="shared" si="13"/>
        <v>0</v>
      </c>
      <c r="C889" t="s">
        <v>43</v>
      </c>
      <c r="D889" t="s">
        <v>44</v>
      </c>
      <c r="E889">
        <v>458</v>
      </c>
      <c r="F889" t="s">
        <v>45</v>
      </c>
      <c r="G889">
        <v>26</v>
      </c>
      <c r="H889">
        <v>5</v>
      </c>
      <c r="I889" t="s">
        <v>51</v>
      </c>
      <c r="J889">
        <v>1</v>
      </c>
      <c r="K889">
        <v>1242</v>
      </c>
      <c r="L889">
        <v>1</v>
      </c>
      <c r="M889" t="s">
        <v>39</v>
      </c>
      <c r="N889">
        <v>60</v>
      </c>
      <c r="O889">
        <v>3</v>
      </c>
      <c r="P889">
        <v>3</v>
      </c>
      <c r="Q889" t="s">
        <v>58</v>
      </c>
      <c r="R889">
        <v>1</v>
      </c>
      <c r="S889" t="s">
        <v>48</v>
      </c>
      <c r="T889">
        <v>13191</v>
      </c>
      <c r="U889">
        <v>23281</v>
      </c>
      <c r="V889">
        <v>3</v>
      </c>
      <c r="W889" t="s">
        <v>42</v>
      </c>
      <c r="X889" t="s">
        <v>35</v>
      </c>
      <c r="Y889">
        <v>17</v>
      </c>
      <c r="Z889">
        <v>3</v>
      </c>
      <c r="AA889">
        <v>3</v>
      </c>
      <c r="AB889">
        <v>80</v>
      </c>
      <c r="AC889">
        <v>0</v>
      </c>
      <c r="AD889">
        <v>20</v>
      </c>
      <c r="AE889">
        <v>6</v>
      </c>
      <c r="AF889">
        <v>3</v>
      </c>
      <c r="AG889">
        <v>1</v>
      </c>
      <c r="AH889">
        <v>0</v>
      </c>
      <c r="AI889">
        <v>0</v>
      </c>
      <c r="AJ889">
        <v>0</v>
      </c>
    </row>
    <row r="890" spans="1:36" x14ac:dyDescent="0.3">
      <c r="A890">
        <v>35</v>
      </c>
      <c r="B890">
        <f t="shared" si="13"/>
        <v>0</v>
      </c>
      <c r="C890" t="s">
        <v>43</v>
      </c>
      <c r="D890" t="s">
        <v>55</v>
      </c>
      <c r="E890">
        <v>1212</v>
      </c>
      <c r="F890" t="s">
        <v>37</v>
      </c>
      <c r="G890">
        <v>8</v>
      </c>
      <c r="H890">
        <v>2</v>
      </c>
      <c r="I890" t="s">
        <v>59</v>
      </c>
      <c r="J890">
        <v>1</v>
      </c>
      <c r="K890">
        <v>1243</v>
      </c>
      <c r="L890">
        <v>3</v>
      </c>
      <c r="M890" t="s">
        <v>39</v>
      </c>
      <c r="N890">
        <v>78</v>
      </c>
      <c r="O890">
        <v>2</v>
      </c>
      <c r="P890">
        <v>3</v>
      </c>
      <c r="Q890" t="s">
        <v>40</v>
      </c>
      <c r="R890">
        <v>4</v>
      </c>
      <c r="S890" t="s">
        <v>48</v>
      </c>
      <c r="T890">
        <v>10377</v>
      </c>
      <c r="U890">
        <v>13755</v>
      </c>
      <c r="V890">
        <v>4</v>
      </c>
      <c r="W890" t="s">
        <v>42</v>
      </c>
      <c r="X890" t="s">
        <v>35</v>
      </c>
      <c r="Y890">
        <v>11</v>
      </c>
      <c r="Z890">
        <v>3</v>
      </c>
      <c r="AA890">
        <v>2</v>
      </c>
      <c r="AB890">
        <v>80</v>
      </c>
      <c r="AC890">
        <v>1</v>
      </c>
      <c r="AD890">
        <v>16</v>
      </c>
      <c r="AE890">
        <v>6</v>
      </c>
      <c r="AF890">
        <v>2</v>
      </c>
      <c r="AG890">
        <v>13</v>
      </c>
      <c r="AH890">
        <v>2</v>
      </c>
      <c r="AI890">
        <v>4</v>
      </c>
      <c r="AJ890">
        <v>12</v>
      </c>
    </row>
    <row r="891" spans="1:36" x14ac:dyDescent="0.3">
      <c r="A891">
        <v>27</v>
      </c>
      <c r="B891">
        <f t="shared" si="13"/>
        <v>0</v>
      </c>
      <c r="C891" t="s">
        <v>43</v>
      </c>
      <c r="D891" t="s">
        <v>36</v>
      </c>
      <c r="E891">
        <v>1103</v>
      </c>
      <c r="F891" t="s">
        <v>45</v>
      </c>
      <c r="G891">
        <v>14</v>
      </c>
      <c r="H891">
        <v>3</v>
      </c>
      <c r="I891" t="s">
        <v>38</v>
      </c>
      <c r="J891">
        <v>1</v>
      </c>
      <c r="K891">
        <v>1244</v>
      </c>
      <c r="L891">
        <v>1</v>
      </c>
      <c r="M891" t="s">
        <v>46</v>
      </c>
      <c r="N891">
        <v>42</v>
      </c>
      <c r="O891">
        <v>3</v>
      </c>
      <c r="P891">
        <v>1</v>
      </c>
      <c r="Q891" t="s">
        <v>47</v>
      </c>
      <c r="R891">
        <v>1</v>
      </c>
      <c r="S891" t="s">
        <v>48</v>
      </c>
      <c r="T891">
        <v>2235</v>
      </c>
      <c r="U891">
        <v>14377</v>
      </c>
      <c r="V891">
        <v>1</v>
      </c>
      <c r="W891" t="s">
        <v>42</v>
      </c>
      <c r="X891" t="s">
        <v>35</v>
      </c>
      <c r="Y891">
        <v>14</v>
      </c>
      <c r="Z891">
        <v>3</v>
      </c>
      <c r="AA891">
        <v>4</v>
      </c>
      <c r="AB891">
        <v>80</v>
      </c>
      <c r="AC891">
        <v>2</v>
      </c>
      <c r="AD891">
        <v>9</v>
      </c>
      <c r="AE891">
        <v>3</v>
      </c>
      <c r="AF891">
        <v>2</v>
      </c>
      <c r="AG891">
        <v>9</v>
      </c>
      <c r="AH891">
        <v>7</v>
      </c>
      <c r="AI891">
        <v>6</v>
      </c>
      <c r="AJ891">
        <v>8</v>
      </c>
    </row>
    <row r="892" spans="1:36" x14ac:dyDescent="0.3">
      <c r="A892">
        <v>54</v>
      </c>
      <c r="B892">
        <f t="shared" si="13"/>
        <v>0</v>
      </c>
      <c r="C892" t="s">
        <v>43</v>
      </c>
      <c r="D892" t="s">
        <v>44</v>
      </c>
      <c r="E892">
        <v>966</v>
      </c>
      <c r="F892" t="s">
        <v>45</v>
      </c>
      <c r="G892">
        <v>1</v>
      </c>
      <c r="H892">
        <v>4</v>
      </c>
      <c r="I892" t="s">
        <v>38</v>
      </c>
      <c r="J892">
        <v>1</v>
      </c>
      <c r="K892">
        <v>1245</v>
      </c>
      <c r="L892">
        <v>4</v>
      </c>
      <c r="M892" t="s">
        <v>39</v>
      </c>
      <c r="N892">
        <v>53</v>
      </c>
      <c r="O892">
        <v>3</v>
      </c>
      <c r="P892">
        <v>3</v>
      </c>
      <c r="Q892" t="s">
        <v>53</v>
      </c>
      <c r="R892">
        <v>3</v>
      </c>
      <c r="S892" t="s">
        <v>52</v>
      </c>
      <c r="T892">
        <v>10502</v>
      </c>
      <c r="U892">
        <v>9659</v>
      </c>
      <c r="V892">
        <v>7</v>
      </c>
      <c r="W892" t="s">
        <v>42</v>
      </c>
      <c r="X892" t="s">
        <v>43</v>
      </c>
      <c r="Y892">
        <v>17</v>
      </c>
      <c r="Z892">
        <v>3</v>
      </c>
      <c r="AA892">
        <v>1</v>
      </c>
      <c r="AB892">
        <v>80</v>
      </c>
      <c r="AC892">
        <v>1</v>
      </c>
      <c r="AD892">
        <v>33</v>
      </c>
      <c r="AE892">
        <v>2</v>
      </c>
      <c r="AF892">
        <v>1</v>
      </c>
      <c r="AG892">
        <v>5</v>
      </c>
      <c r="AH892">
        <v>4</v>
      </c>
      <c r="AI892">
        <v>1</v>
      </c>
      <c r="AJ892">
        <v>4</v>
      </c>
    </row>
    <row r="893" spans="1:36" x14ac:dyDescent="0.3">
      <c r="A893">
        <v>44</v>
      </c>
      <c r="B893">
        <f t="shared" si="13"/>
        <v>0</v>
      </c>
      <c r="C893" t="s">
        <v>43</v>
      </c>
      <c r="D893" t="s">
        <v>36</v>
      </c>
      <c r="E893">
        <v>1117</v>
      </c>
      <c r="F893" t="s">
        <v>45</v>
      </c>
      <c r="G893">
        <v>2</v>
      </c>
      <c r="H893">
        <v>1</v>
      </c>
      <c r="I893" t="s">
        <v>38</v>
      </c>
      <c r="J893">
        <v>1</v>
      </c>
      <c r="K893">
        <v>1246</v>
      </c>
      <c r="L893">
        <v>1</v>
      </c>
      <c r="M893" t="s">
        <v>39</v>
      </c>
      <c r="N893">
        <v>72</v>
      </c>
      <c r="O893">
        <v>4</v>
      </c>
      <c r="P893">
        <v>1</v>
      </c>
      <c r="Q893" t="s">
        <v>47</v>
      </c>
      <c r="R893">
        <v>4</v>
      </c>
      <c r="S893" t="s">
        <v>48</v>
      </c>
      <c r="T893">
        <v>2011</v>
      </c>
      <c r="U893">
        <v>19982</v>
      </c>
      <c r="V893">
        <v>1</v>
      </c>
      <c r="W893" t="s">
        <v>42</v>
      </c>
      <c r="X893" t="s">
        <v>43</v>
      </c>
      <c r="Y893">
        <v>13</v>
      </c>
      <c r="Z893">
        <v>3</v>
      </c>
      <c r="AA893">
        <v>4</v>
      </c>
      <c r="AB893">
        <v>80</v>
      </c>
      <c r="AC893">
        <v>1</v>
      </c>
      <c r="AD893">
        <v>10</v>
      </c>
      <c r="AE893">
        <v>5</v>
      </c>
      <c r="AF893">
        <v>3</v>
      </c>
      <c r="AG893">
        <v>10</v>
      </c>
      <c r="AH893">
        <v>5</v>
      </c>
      <c r="AI893">
        <v>7</v>
      </c>
      <c r="AJ893">
        <v>7</v>
      </c>
    </row>
    <row r="894" spans="1:36" x14ac:dyDescent="0.3">
      <c r="A894">
        <v>19</v>
      </c>
      <c r="B894">
        <f t="shared" si="13"/>
        <v>1</v>
      </c>
      <c r="C894" t="s">
        <v>35</v>
      </c>
      <c r="D894" t="s">
        <v>55</v>
      </c>
      <c r="E894">
        <v>504</v>
      </c>
      <c r="F894" t="s">
        <v>45</v>
      </c>
      <c r="G894">
        <v>10</v>
      </c>
      <c r="H894">
        <v>3</v>
      </c>
      <c r="I894" t="s">
        <v>51</v>
      </c>
      <c r="J894">
        <v>1</v>
      </c>
      <c r="K894">
        <v>1248</v>
      </c>
      <c r="L894">
        <v>1</v>
      </c>
      <c r="M894" t="s">
        <v>39</v>
      </c>
      <c r="N894">
        <v>96</v>
      </c>
      <c r="O894">
        <v>2</v>
      </c>
      <c r="P894">
        <v>1</v>
      </c>
      <c r="Q894" t="s">
        <v>47</v>
      </c>
      <c r="R894">
        <v>2</v>
      </c>
      <c r="S894" t="s">
        <v>41</v>
      </c>
      <c r="T894">
        <v>1859</v>
      </c>
      <c r="U894">
        <v>6148</v>
      </c>
      <c r="V894">
        <v>1</v>
      </c>
      <c r="W894" t="s">
        <v>42</v>
      </c>
      <c r="X894" t="s">
        <v>35</v>
      </c>
      <c r="Y894">
        <v>25</v>
      </c>
      <c r="Z894">
        <v>4</v>
      </c>
      <c r="AA894">
        <v>2</v>
      </c>
      <c r="AB894">
        <v>80</v>
      </c>
      <c r="AC894">
        <v>0</v>
      </c>
      <c r="AD894">
        <v>1</v>
      </c>
      <c r="AE894">
        <v>2</v>
      </c>
      <c r="AF894">
        <v>4</v>
      </c>
      <c r="AG894">
        <v>1</v>
      </c>
      <c r="AH894">
        <v>1</v>
      </c>
      <c r="AI894">
        <v>0</v>
      </c>
      <c r="AJ894">
        <v>0</v>
      </c>
    </row>
    <row r="895" spans="1:36" x14ac:dyDescent="0.3">
      <c r="A895">
        <v>29</v>
      </c>
      <c r="B895">
        <f t="shared" si="13"/>
        <v>0</v>
      </c>
      <c r="C895" t="s">
        <v>43</v>
      </c>
      <c r="D895" t="s">
        <v>36</v>
      </c>
      <c r="E895">
        <v>1010</v>
      </c>
      <c r="F895" t="s">
        <v>45</v>
      </c>
      <c r="G895">
        <v>1</v>
      </c>
      <c r="H895">
        <v>3</v>
      </c>
      <c r="I895" t="s">
        <v>38</v>
      </c>
      <c r="J895">
        <v>1</v>
      </c>
      <c r="K895">
        <v>1249</v>
      </c>
      <c r="L895">
        <v>1</v>
      </c>
      <c r="M895" t="s">
        <v>39</v>
      </c>
      <c r="N895">
        <v>97</v>
      </c>
      <c r="O895">
        <v>3</v>
      </c>
      <c r="P895">
        <v>1</v>
      </c>
      <c r="Q895" t="s">
        <v>47</v>
      </c>
      <c r="R895">
        <v>4</v>
      </c>
      <c r="S895" t="s">
        <v>52</v>
      </c>
      <c r="T895">
        <v>3760</v>
      </c>
      <c r="U895">
        <v>5598</v>
      </c>
      <c r="V895">
        <v>1</v>
      </c>
      <c r="W895" t="s">
        <v>42</v>
      </c>
      <c r="X895" t="s">
        <v>43</v>
      </c>
      <c r="Y895">
        <v>15</v>
      </c>
      <c r="Z895">
        <v>3</v>
      </c>
      <c r="AA895">
        <v>1</v>
      </c>
      <c r="AB895">
        <v>80</v>
      </c>
      <c r="AC895">
        <v>3</v>
      </c>
      <c r="AD895">
        <v>3</v>
      </c>
      <c r="AE895">
        <v>5</v>
      </c>
      <c r="AF895">
        <v>3</v>
      </c>
      <c r="AG895">
        <v>3</v>
      </c>
      <c r="AH895">
        <v>2</v>
      </c>
      <c r="AI895">
        <v>1</v>
      </c>
      <c r="AJ895">
        <v>2</v>
      </c>
    </row>
    <row r="896" spans="1:36" x14ac:dyDescent="0.3">
      <c r="A896">
        <v>54</v>
      </c>
      <c r="B896">
        <f t="shared" si="13"/>
        <v>0</v>
      </c>
      <c r="C896" t="s">
        <v>43</v>
      </c>
      <c r="D896" t="s">
        <v>36</v>
      </c>
      <c r="E896">
        <v>685</v>
      </c>
      <c r="F896" t="s">
        <v>45</v>
      </c>
      <c r="G896">
        <v>3</v>
      </c>
      <c r="H896">
        <v>3</v>
      </c>
      <c r="I896" t="s">
        <v>38</v>
      </c>
      <c r="J896">
        <v>1</v>
      </c>
      <c r="K896">
        <v>1250</v>
      </c>
      <c r="L896">
        <v>4</v>
      </c>
      <c r="M896" t="s">
        <v>46</v>
      </c>
      <c r="N896">
        <v>85</v>
      </c>
      <c r="O896">
        <v>3</v>
      </c>
      <c r="P896">
        <v>4</v>
      </c>
      <c r="Q896" t="s">
        <v>58</v>
      </c>
      <c r="R896">
        <v>4</v>
      </c>
      <c r="S896" t="s">
        <v>48</v>
      </c>
      <c r="T896">
        <v>17779</v>
      </c>
      <c r="U896">
        <v>23474</v>
      </c>
      <c r="V896">
        <v>3</v>
      </c>
      <c r="W896" t="s">
        <v>42</v>
      </c>
      <c r="X896" t="s">
        <v>43</v>
      </c>
      <c r="Y896">
        <v>14</v>
      </c>
      <c r="Z896">
        <v>3</v>
      </c>
      <c r="AA896">
        <v>1</v>
      </c>
      <c r="AB896">
        <v>80</v>
      </c>
      <c r="AC896">
        <v>0</v>
      </c>
      <c r="AD896">
        <v>36</v>
      </c>
      <c r="AE896">
        <v>2</v>
      </c>
      <c r="AF896">
        <v>3</v>
      </c>
      <c r="AG896">
        <v>10</v>
      </c>
      <c r="AH896">
        <v>9</v>
      </c>
      <c r="AI896">
        <v>0</v>
      </c>
      <c r="AJ896">
        <v>9</v>
      </c>
    </row>
    <row r="897" spans="1:36" x14ac:dyDescent="0.3">
      <c r="A897">
        <v>31</v>
      </c>
      <c r="B897">
        <f t="shared" si="13"/>
        <v>0</v>
      </c>
      <c r="C897" t="s">
        <v>43</v>
      </c>
      <c r="D897" t="s">
        <v>36</v>
      </c>
      <c r="E897">
        <v>1332</v>
      </c>
      <c r="F897" t="s">
        <v>45</v>
      </c>
      <c r="G897">
        <v>11</v>
      </c>
      <c r="H897">
        <v>2</v>
      </c>
      <c r="I897" t="s">
        <v>51</v>
      </c>
      <c r="J897">
        <v>1</v>
      </c>
      <c r="K897">
        <v>1251</v>
      </c>
      <c r="L897">
        <v>3</v>
      </c>
      <c r="M897" t="s">
        <v>46</v>
      </c>
      <c r="N897">
        <v>80</v>
      </c>
      <c r="O897">
        <v>3</v>
      </c>
      <c r="P897">
        <v>2</v>
      </c>
      <c r="Q897" t="s">
        <v>54</v>
      </c>
      <c r="R897">
        <v>1</v>
      </c>
      <c r="S897" t="s">
        <v>48</v>
      </c>
      <c r="T897">
        <v>6833</v>
      </c>
      <c r="U897">
        <v>17089</v>
      </c>
      <c r="V897">
        <v>1</v>
      </c>
      <c r="W897" t="s">
        <v>42</v>
      </c>
      <c r="X897" t="s">
        <v>35</v>
      </c>
      <c r="Y897">
        <v>12</v>
      </c>
      <c r="Z897">
        <v>3</v>
      </c>
      <c r="AA897">
        <v>4</v>
      </c>
      <c r="AB897">
        <v>80</v>
      </c>
      <c r="AC897">
        <v>0</v>
      </c>
      <c r="AD897">
        <v>6</v>
      </c>
      <c r="AE897">
        <v>2</v>
      </c>
      <c r="AF897">
        <v>2</v>
      </c>
      <c r="AG897">
        <v>6</v>
      </c>
      <c r="AH897">
        <v>5</v>
      </c>
      <c r="AI897">
        <v>0</v>
      </c>
      <c r="AJ897">
        <v>1</v>
      </c>
    </row>
    <row r="898" spans="1:36" x14ac:dyDescent="0.3">
      <c r="A898">
        <v>31</v>
      </c>
      <c r="B898">
        <f t="shared" si="13"/>
        <v>0</v>
      </c>
      <c r="C898" t="s">
        <v>43</v>
      </c>
      <c r="D898" t="s">
        <v>36</v>
      </c>
      <c r="E898">
        <v>1062</v>
      </c>
      <c r="F898" t="s">
        <v>45</v>
      </c>
      <c r="G898">
        <v>24</v>
      </c>
      <c r="H898">
        <v>3</v>
      </c>
      <c r="I898" t="s">
        <v>51</v>
      </c>
      <c r="J898">
        <v>1</v>
      </c>
      <c r="K898">
        <v>1252</v>
      </c>
      <c r="L898">
        <v>3</v>
      </c>
      <c r="M898" t="s">
        <v>39</v>
      </c>
      <c r="N898">
        <v>96</v>
      </c>
      <c r="O898">
        <v>2</v>
      </c>
      <c r="P898">
        <v>2</v>
      </c>
      <c r="Q898" t="s">
        <v>54</v>
      </c>
      <c r="R898">
        <v>1</v>
      </c>
      <c r="S898" t="s">
        <v>41</v>
      </c>
      <c r="T898">
        <v>6812</v>
      </c>
      <c r="U898">
        <v>17198</v>
      </c>
      <c r="V898">
        <v>1</v>
      </c>
      <c r="W898" t="s">
        <v>42</v>
      </c>
      <c r="X898" t="s">
        <v>43</v>
      </c>
      <c r="Y898">
        <v>19</v>
      </c>
      <c r="Z898">
        <v>3</v>
      </c>
      <c r="AA898">
        <v>2</v>
      </c>
      <c r="AB898">
        <v>80</v>
      </c>
      <c r="AC898">
        <v>0</v>
      </c>
      <c r="AD898">
        <v>10</v>
      </c>
      <c r="AE898">
        <v>2</v>
      </c>
      <c r="AF898">
        <v>3</v>
      </c>
      <c r="AG898">
        <v>10</v>
      </c>
      <c r="AH898">
        <v>9</v>
      </c>
      <c r="AI898">
        <v>1</v>
      </c>
      <c r="AJ898">
        <v>8</v>
      </c>
    </row>
    <row r="899" spans="1:36" x14ac:dyDescent="0.3">
      <c r="A899">
        <v>59</v>
      </c>
      <c r="B899">
        <f t="shared" ref="B899:B962" si="14">IF(C899="Yes",1,0)</f>
        <v>0</v>
      </c>
      <c r="C899" t="s">
        <v>43</v>
      </c>
      <c r="D899" t="s">
        <v>36</v>
      </c>
      <c r="E899">
        <v>326</v>
      </c>
      <c r="F899" t="s">
        <v>37</v>
      </c>
      <c r="G899">
        <v>3</v>
      </c>
      <c r="H899">
        <v>3</v>
      </c>
      <c r="I899" t="s">
        <v>38</v>
      </c>
      <c r="J899">
        <v>1</v>
      </c>
      <c r="K899">
        <v>1254</v>
      </c>
      <c r="L899">
        <v>3</v>
      </c>
      <c r="M899" t="s">
        <v>39</v>
      </c>
      <c r="N899">
        <v>48</v>
      </c>
      <c r="O899">
        <v>2</v>
      </c>
      <c r="P899">
        <v>2</v>
      </c>
      <c r="Q899" t="s">
        <v>40</v>
      </c>
      <c r="R899">
        <v>4</v>
      </c>
      <c r="S899" t="s">
        <v>41</v>
      </c>
      <c r="T899">
        <v>5171</v>
      </c>
      <c r="U899">
        <v>16490</v>
      </c>
      <c r="V899">
        <v>5</v>
      </c>
      <c r="W899" t="s">
        <v>42</v>
      </c>
      <c r="X899" t="s">
        <v>43</v>
      </c>
      <c r="Y899">
        <v>17</v>
      </c>
      <c r="Z899">
        <v>3</v>
      </c>
      <c r="AA899">
        <v>4</v>
      </c>
      <c r="AB899">
        <v>80</v>
      </c>
      <c r="AC899">
        <v>0</v>
      </c>
      <c r="AD899">
        <v>13</v>
      </c>
      <c r="AE899">
        <v>2</v>
      </c>
      <c r="AF899">
        <v>3</v>
      </c>
      <c r="AG899">
        <v>6</v>
      </c>
      <c r="AH899">
        <v>1</v>
      </c>
      <c r="AI899">
        <v>0</v>
      </c>
      <c r="AJ899">
        <v>5</v>
      </c>
    </row>
    <row r="900" spans="1:36" x14ac:dyDescent="0.3">
      <c r="A900">
        <v>43</v>
      </c>
      <c r="B900">
        <f t="shared" si="14"/>
        <v>0</v>
      </c>
      <c r="C900" t="s">
        <v>43</v>
      </c>
      <c r="D900" t="s">
        <v>36</v>
      </c>
      <c r="E900">
        <v>920</v>
      </c>
      <c r="F900" t="s">
        <v>45</v>
      </c>
      <c r="G900">
        <v>3</v>
      </c>
      <c r="H900">
        <v>3</v>
      </c>
      <c r="I900" t="s">
        <v>38</v>
      </c>
      <c r="J900">
        <v>1</v>
      </c>
      <c r="K900">
        <v>1255</v>
      </c>
      <c r="L900">
        <v>3</v>
      </c>
      <c r="M900" t="s">
        <v>46</v>
      </c>
      <c r="N900">
        <v>96</v>
      </c>
      <c r="O900">
        <v>1</v>
      </c>
      <c r="P900">
        <v>5</v>
      </c>
      <c r="Q900" t="s">
        <v>58</v>
      </c>
      <c r="R900">
        <v>4</v>
      </c>
      <c r="S900" t="s">
        <v>48</v>
      </c>
      <c r="T900">
        <v>19740</v>
      </c>
      <c r="U900">
        <v>18625</v>
      </c>
      <c r="V900">
        <v>3</v>
      </c>
      <c r="W900" t="s">
        <v>42</v>
      </c>
      <c r="X900" t="s">
        <v>43</v>
      </c>
      <c r="Y900">
        <v>14</v>
      </c>
      <c r="Z900">
        <v>3</v>
      </c>
      <c r="AA900">
        <v>2</v>
      </c>
      <c r="AB900">
        <v>80</v>
      </c>
      <c r="AC900">
        <v>1</v>
      </c>
      <c r="AD900">
        <v>25</v>
      </c>
      <c r="AE900">
        <v>2</v>
      </c>
      <c r="AF900">
        <v>3</v>
      </c>
      <c r="AG900">
        <v>8</v>
      </c>
      <c r="AH900">
        <v>7</v>
      </c>
      <c r="AI900">
        <v>0</v>
      </c>
      <c r="AJ900">
        <v>7</v>
      </c>
    </row>
    <row r="901" spans="1:36" x14ac:dyDescent="0.3">
      <c r="A901">
        <v>49</v>
      </c>
      <c r="B901">
        <f t="shared" si="14"/>
        <v>0</v>
      </c>
      <c r="C901" t="s">
        <v>43</v>
      </c>
      <c r="D901" t="s">
        <v>36</v>
      </c>
      <c r="E901">
        <v>1098</v>
      </c>
      <c r="F901" t="s">
        <v>45</v>
      </c>
      <c r="G901">
        <v>4</v>
      </c>
      <c r="H901">
        <v>2</v>
      </c>
      <c r="I901" t="s">
        <v>51</v>
      </c>
      <c r="J901">
        <v>1</v>
      </c>
      <c r="K901">
        <v>1256</v>
      </c>
      <c r="L901">
        <v>1</v>
      </c>
      <c r="M901" t="s">
        <v>46</v>
      </c>
      <c r="N901">
        <v>85</v>
      </c>
      <c r="O901">
        <v>2</v>
      </c>
      <c r="P901">
        <v>5</v>
      </c>
      <c r="Q901" t="s">
        <v>56</v>
      </c>
      <c r="R901">
        <v>3</v>
      </c>
      <c r="S901" t="s">
        <v>48</v>
      </c>
      <c r="T901">
        <v>18711</v>
      </c>
      <c r="U901">
        <v>12124</v>
      </c>
      <c r="V901">
        <v>2</v>
      </c>
      <c r="W901" t="s">
        <v>42</v>
      </c>
      <c r="X901" t="s">
        <v>43</v>
      </c>
      <c r="Y901">
        <v>13</v>
      </c>
      <c r="Z901">
        <v>3</v>
      </c>
      <c r="AA901">
        <v>3</v>
      </c>
      <c r="AB901">
        <v>80</v>
      </c>
      <c r="AC901">
        <v>1</v>
      </c>
      <c r="AD901">
        <v>23</v>
      </c>
      <c r="AE901">
        <v>2</v>
      </c>
      <c r="AF901">
        <v>4</v>
      </c>
      <c r="AG901">
        <v>1</v>
      </c>
      <c r="AH901">
        <v>0</v>
      </c>
      <c r="AI901">
        <v>0</v>
      </c>
      <c r="AJ901">
        <v>0</v>
      </c>
    </row>
    <row r="902" spans="1:36" x14ac:dyDescent="0.3">
      <c r="A902">
        <v>36</v>
      </c>
      <c r="B902">
        <f t="shared" si="14"/>
        <v>0</v>
      </c>
      <c r="C902" t="s">
        <v>43</v>
      </c>
      <c r="D902" t="s">
        <v>44</v>
      </c>
      <c r="E902">
        <v>469</v>
      </c>
      <c r="F902" t="s">
        <v>45</v>
      </c>
      <c r="G902">
        <v>3</v>
      </c>
      <c r="H902">
        <v>3</v>
      </c>
      <c r="I902" t="s">
        <v>60</v>
      </c>
      <c r="J902">
        <v>1</v>
      </c>
      <c r="K902">
        <v>1257</v>
      </c>
      <c r="L902">
        <v>3</v>
      </c>
      <c r="M902" t="s">
        <v>46</v>
      </c>
      <c r="N902">
        <v>46</v>
      </c>
      <c r="O902">
        <v>3</v>
      </c>
      <c r="P902">
        <v>1</v>
      </c>
      <c r="Q902" t="s">
        <v>47</v>
      </c>
      <c r="R902">
        <v>2</v>
      </c>
      <c r="S902" t="s">
        <v>48</v>
      </c>
      <c r="T902">
        <v>3692</v>
      </c>
      <c r="U902">
        <v>9256</v>
      </c>
      <c r="V902">
        <v>1</v>
      </c>
      <c r="W902" t="s">
        <v>42</v>
      </c>
      <c r="X902" t="s">
        <v>43</v>
      </c>
      <c r="Y902">
        <v>12</v>
      </c>
      <c r="Z902">
        <v>3</v>
      </c>
      <c r="AA902">
        <v>3</v>
      </c>
      <c r="AB902">
        <v>80</v>
      </c>
      <c r="AC902">
        <v>0</v>
      </c>
      <c r="AD902">
        <v>12</v>
      </c>
      <c r="AE902">
        <v>2</v>
      </c>
      <c r="AF902">
        <v>2</v>
      </c>
      <c r="AG902">
        <v>11</v>
      </c>
      <c r="AH902">
        <v>10</v>
      </c>
      <c r="AI902">
        <v>0</v>
      </c>
      <c r="AJ902">
        <v>7</v>
      </c>
    </row>
    <row r="903" spans="1:36" x14ac:dyDescent="0.3">
      <c r="A903">
        <v>48</v>
      </c>
      <c r="B903">
        <f t="shared" si="14"/>
        <v>0</v>
      </c>
      <c r="C903" t="s">
        <v>43</v>
      </c>
      <c r="D903" t="s">
        <v>36</v>
      </c>
      <c r="E903">
        <v>969</v>
      </c>
      <c r="F903" t="s">
        <v>45</v>
      </c>
      <c r="G903">
        <v>2</v>
      </c>
      <c r="H903">
        <v>2</v>
      </c>
      <c r="I903" t="s">
        <v>60</v>
      </c>
      <c r="J903">
        <v>1</v>
      </c>
      <c r="K903">
        <v>1258</v>
      </c>
      <c r="L903">
        <v>4</v>
      </c>
      <c r="M903" t="s">
        <v>46</v>
      </c>
      <c r="N903">
        <v>76</v>
      </c>
      <c r="O903">
        <v>4</v>
      </c>
      <c r="P903">
        <v>1</v>
      </c>
      <c r="Q903" t="s">
        <v>50</v>
      </c>
      <c r="R903">
        <v>2</v>
      </c>
      <c r="S903" t="s">
        <v>41</v>
      </c>
      <c r="T903">
        <v>2559</v>
      </c>
      <c r="U903">
        <v>16620</v>
      </c>
      <c r="V903">
        <v>5</v>
      </c>
      <c r="W903" t="s">
        <v>42</v>
      </c>
      <c r="X903" t="s">
        <v>43</v>
      </c>
      <c r="Y903">
        <v>11</v>
      </c>
      <c r="Z903">
        <v>3</v>
      </c>
      <c r="AA903">
        <v>3</v>
      </c>
      <c r="AB903">
        <v>80</v>
      </c>
      <c r="AC903">
        <v>0</v>
      </c>
      <c r="AD903">
        <v>7</v>
      </c>
      <c r="AE903">
        <v>4</v>
      </c>
      <c r="AF903">
        <v>2</v>
      </c>
      <c r="AG903">
        <v>1</v>
      </c>
      <c r="AH903">
        <v>0</v>
      </c>
      <c r="AI903">
        <v>0</v>
      </c>
      <c r="AJ903">
        <v>0</v>
      </c>
    </row>
    <row r="904" spans="1:36" x14ac:dyDescent="0.3">
      <c r="A904">
        <v>27</v>
      </c>
      <c r="B904">
        <f t="shared" si="14"/>
        <v>0</v>
      </c>
      <c r="C904" t="s">
        <v>43</v>
      </c>
      <c r="D904" t="s">
        <v>36</v>
      </c>
      <c r="E904">
        <v>1167</v>
      </c>
      <c r="F904" t="s">
        <v>45</v>
      </c>
      <c r="G904">
        <v>4</v>
      </c>
      <c r="H904">
        <v>2</v>
      </c>
      <c r="I904" t="s">
        <v>38</v>
      </c>
      <c r="J904">
        <v>1</v>
      </c>
      <c r="K904">
        <v>1259</v>
      </c>
      <c r="L904">
        <v>1</v>
      </c>
      <c r="M904" t="s">
        <v>46</v>
      </c>
      <c r="N904">
        <v>76</v>
      </c>
      <c r="O904">
        <v>3</v>
      </c>
      <c r="P904">
        <v>1</v>
      </c>
      <c r="Q904" t="s">
        <v>47</v>
      </c>
      <c r="R904">
        <v>3</v>
      </c>
      <c r="S904" t="s">
        <v>52</v>
      </c>
      <c r="T904">
        <v>2517</v>
      </c>
      <c r="U904">
        <v>3208</v>
      </c>
      <c r="V904">
        <v>1</v>
      </c>
      <c r="W904" t="s">
        <v>42</v>
      </c>
      <c r="X904" t="s">
        <v>43</v>
      </c>
      <c r="Y904">
        <v>11</v>
      </c>
      <c r="Z904">
        <v>3</v>
      </c>
      <c r="AA904">
        <v>2</v>
      </c>
      <c r="AB904">
        <v>80</v>
      </c>
      <c r="AC904">
        <v>3</v>
      </c>
      <c r="AD904">
        <v>5</v>
      </c>
      <c r="AE904">
        <v>2</v>
      </c>
      <c r="AF904">
        <v>3</v>
      </c>
      <c r="AG904">
        <v>5</v>
      </c>
      <c r="AH904">
        <v>3</v>
      </c>
      <c r="AI904">
        <v>0</v>
      </c>
      <c r="AJ904">
        <v>3</v>
      </c>
    </row>
    <row r="905" spans="1:36" x14ac:dyDescent="0.3">
      <c r="A905">
        <v>29</v>
      </c>
      <c r="B905">
        <f t="shared" si="14"/>
        <v>0</v>
      </c>
      <c r="C905" t="s">
        <v>43</v>
      </c>
      <c r="D905" t="s">
        <v>36</v>
      </c>
      <c r="E905">
        <v>1329</v>
      </c>
      <c r="F905" t="s">
        <v>45</v>
      </c>
      <c r="G905">
        <v>7</v>
      </c>
      <c r="H905">
        <v>3</v>
      </c>
      <c r="I905" t="s">
        <v>38</v>
      </c>
      <c r="J905">
        <v>1</v>
      </c>
      <c r="K905">
        <v>1260</v>
      </c>
      <c r="L905">
        <v>3</v>
      </c>
      <c r="M905" t="s">
        <v>46</v>
      </c>
      <c r="N905">
        <v>82</v>
      </c>
      <c r="O905">
        <v>3</v>
      </c>
      <c r="P905">
        <v>2</v>
      </c>
      <c r="Q905" t="s">
        <v>54</v>
      </c>
      <c r="R905">
        <v>4</v>
      </c>
      <c r="S905" t="s">
        <v>52</v>
      </c>
      <c r="T905">
        <v>6623</v>
      </c>
      <c r="U905">
        <v>4204</v>
      </c>
      <c r="V905">
        <v>1</v>
      </c>
      <c r="W905" t="s">
        <v>42</v>
      </c>
      <c r="X905" t="s">
        <v>35</v>
      </c>
      <c r="Y905">
        <v>11</v>
      </c>
      <c r="Z905">
        <v>3</v>
      </c>
      <c r="AA905">
        <v>2</v>
      </c>
      <c r="AB905">
        <v>80</v>
      </c>
      <c r="AC905">
        <v>2</v>
      </c>
      <c r="AD905">
        <v>6</v>
      </c>
      <c r="AE905">
        <v>2</v>
      </c>
      <c r="AF905">
        <v>3</v>
      </c>
      <c r="AG905">
        <v>6</v>
      </c>
      <c r="AH905">
        <v>0</v>
      </c>
      <c r="AI905">
        <v>1</v>
      </c>
      <c r="AJ905">
        <v>0</v>
      </c>
    </row>
    <row r="906" spans="1:36" x14ac:dyDescent="0.3">
      <c r="A906">
        <v>48</v>
      </c>
      <c r="B906">
        <f t="shared" si="14"/>
        <v>0</v>
      </c>
      <c r="C906" t="s">
        <v>43</v>
      </c>
      <c r="D906" t="s">
        <v>36</v>
      </c>
      <c r="E906">
        <v>715</v>
      </c>
      <c r="F906" t="s">
        <v>45</v>
      </c>
      <c r="G906">
        <v>1</v>
      </c>
      <c r="H906">
        <v>3</v>
      </c>
      <c r="I906" t="s">
        <v>38</v>
      </c>
      <c r="J906">
        <v>1</v>
      </c>
      <c r="K906">
        <v>1263</v>
      </c>
      <c r="L906">
        <v>4</v>
      </c>
      <c r="M906" t="s">
        <v>46</v>
      </c>
      <c r="N906">
        <v>76</v>
      </c>
      <c r="O906">
        <v>2</v>
      </c>
      <c r="P906">
        <v>5</v>
      </c>
      <c r="Q906" t="s">
        <v>58</v>
      </c>
      <c r="R906">
        <v>4</v>
      </c>
      <c r="S906" t="s">
        <v>41</v>
      </c>
      <c r="T906">
        <v>18265</v>
      </c>
      <c r="U906">
        <v>8733</v>
      </c>
      <c r="V906">
        <v>6</v>
      </c>
      <c r="W906" t="s">
        <v>42</v>
      </c>
      <c r="X906" t="s">
        <v>43</v>
      </c>
      <c r="Y906">
        <v>12</v>
      </c>
      <c r="Z906">
        <v>3</v>
      </c>
      <c r="AA906">
        <v>3</v>
      </c>
      <c r="AB906">
        <v>80</v>
      </c>
      <c r="AC906">
        <v>0</v>
      </c>
      <c r="AD906">
        <v>25</v>
      </c>
      <c r="AE906">
        <v>3</v>
      </c>
      <c r="AF906">
        <v>4</v>
      </c>
      <c r="AG906">
        <v>1</v>
      </c>
      <c r="AH906">
        <v>0</v>
      </c>
      <c r="AI906">
        <v>0</v>
      </c>
      <c r="AJ906">
        <v>0</v>
      </c>
    </row>
    <row r="907" spans="1:36" x14ac:dyDescent="0.3">
      <c r="A907">
        <v>29</v>
      </c>
      <c r="B907">
        <f t="shared" si="14"/>
        <v>0</v>
      </c>
      <c r="C907" t="s">
        <v>43</v>
      </c>
      <c r="D907" t="s">
        <v>36</v>
      </c>
      <c r="E907">
        <v>694</v>
      </c>
      <c r="F907" t="s">
        <v>45</v>
      </c>
      <c r="G907">
        <v>1</v>
      </c>
      <c r="H907">
        <v>3</v>
      </c>
      <c r="I907" t="s">
        <v>38</v>
      </c>
      <c r="J907">
        <v>1</v>
      </c>
      <c r="K907">
        <v>1264</v>
      </c>
      <c r="L907">
        <v>4</v>
      </c>
      <c r="M907" t="s">
        <v>39</v>
      </c>
      <c r="N907">
        <v>87</v>
      </c>
      <c r="O907">
        <v>2</v>
      </c>
      <c r="P907">
        <v>4</v>
      </c>
      <c r="Q907" t="s">
        <v>58</v>
      </c>
      <c r="R907">
        <v>4</v>
      </c>
      <c r="S907" t="s">
        <v>52</v>
      </c>
      <c r="T907">
        <v>16124</v>
      </c>
      <c r="U907">
        <v>3423</v>
      </c>
      <c r="V907">
        <v>3</v>
      </c>
      <c r="W907" t="s">
        <v>42</v>
      </c>
      <c r="X907" t="s">
        <v>43</v>
      </c>
      <c r="Y907">
        <v>14</v>
      </c>
      <c r="Z907">
        <v>3</v>
      </c>
      <c r="AA907">
        <v>2</v>
      </c>
      <c r="AB907">
        <v>80</v>
      </c>
      <c r="AC907">
        <v>2</v>
      </c>
      <c r="AD907">
        <v>9</v>
      </c>
      <c r="AE907">
        <v>2</v>
      </c>
      <c r="AF907">
        <v>2</v>
      </c>
      <c r="AG907">
        <v>7</v>
      </c>
      <c r="AH907">
        <v>7</v>
      </c>
      <c r="AI907">
        <v>1</v>
      </c>
      <c r="AJ907">
        <v>7</v>
      </c>
    </row>
    <row r="908" spans="1:36" x14ac:dyDescent="0.3">
      <c r="A908">
        <v>34</v>
      </c>
      <c r="B908">
        <f t="shared" si="14"/>
        <v>0</v>
      </c>
      <c r="C908" t="s">
        <v>43</v>
      </c>
      <c r="D908" t="s">
        <v>36</v>
      </c>
      <c r="E908">
        <v>1320</v>
      </c>
      <c r="F908" t="s">
        <v>45</v>
      </c>
      <c r="G908">
        <v>20</v>
      </c>
      <c r="H908">
        <v>3</v>
      </c>
      <c r="I908" t="s">
        <v>60</v>
      </c>
      <c r="J908">
        <v>1</v>
      </c>
      <c r="K908">
        <v>1265</v>
      </c>
      <c r="L908">
        <v>3</v>
      </c>
      <c r="M908" t="s">
        <v>39</v>
      </c>
      <c r="N908">
        <v>89</v>
      </c>
      <c r="O908">
        <v>4</v>
      </c>
      <c r="P908">
        <v>1</v>
      </c>
      <c r="Q908" t="s">
        <v>47</v>
      </c>
      <c r="R908">
        <v>3</v>
      </c>
      <c r="S908" t="s">
        <v>48</v>
      </c>
      <c r="T908">
        <v>2585</v>
      </c>
      <c r="U908">
        <v>21643</v>
      </c>
      <c r="V908">
        <v>0</v>
      </c>
      <c r="W908" t="s">
        <v>42</v>
      </c>
      <c r="X908" t="s">
        <v>43</v>
      </c>
      <c r="Y908">
        <v>17</v>
      </c>
      <c r="Z908">
        <v>3</v>
      </c>
      <c r="AA908">
        <v>4</v>
      </c>
      <c r="AB908">
        <v>80</v>
      </c>
      <c r="AC908">
        <v>0</v>
      </c>
      <c r="AD908">
        <v>2</v>
      </c>
      <c r="AE908">
        <v>5</v>
      </c>
      <c r="AF908">
        <v>2</v>
      </c>
      <c r="AG908">
        <v>1</v>
      </c>
      <c r="AH908">
        <v>0</v>
      </c>
      <c r="AI908">
        <v>0</v>
      </c>
      <c r="AJ908">
        <v>0</v>
      </c>
    </row>
    <row r="909" spans="1:36" x14ac:dyDescent="0.3">
      <c r="A909">
        <v>44</v>
      </c>
      <c r="B909">
        <f t="shared" si="14"/>
        <v>0</v>
      </c>
      <c r="C909" t="s">
        <v>43</v>
      </c>
      <c r="D909" t="s">
        <v>36</v>
      </c>
      <c r="E909">
        <v>1099</v>
      </c>
      <c r="F909" t="s">
        <v>37</v>
      </c>
      <c r="G909">
        <v>5</v>
      </c>
      <c r="H909">
        <v>3</v>
      </c>
      <c r="I909" t="s">
        <v>59</v>
      </c>
      <c r="J909">
        <v>1</v>
      </c>
      <c r="K909">
        <v>1267</v>
      </c>
      <c r="L909">
        <v>2</v>
      </c>
      <c r="M909" t="s">
        <v>46</v>
      </c>
      <c r="N909">
        <v>88</v>
      </c>
      <c r="O909">
        <v>3</v>
      </c>
      <c r="P909">
        <v>5</v>
      </c>
      <c r="Q909" t="s">
        <v>56</v>
      </c>
      <c r="R909">
        <v>2</v>
      </c>
      <c r="S909" t="s">
        <v>48</v>
      </c>
      <c r="T909">
        <v>18213</v>
      </c>
      <c r="U909">
        <v>8751</v>
      </c>
      <c r="V909">
        <v>7</v>
      </c>
      <c r="W909" t="s">
        <v>42</v>
      </c>
      <c r="X909" t="s">
        <v>43</v>
      </c>
      <c r="Y909">
        <v>11</v>
      </c>
      <c r="Z909">
        <v>3</v>
      </c>
      <c r="AA909">
        <v>3</v>
      </c>
      <c r="AB909">
        <v>80</v>
      </c>
      <c r="AC909">
        <v>1</v>
      </c>
      <c r="AD909">
        <v>26</v>
      </c>
      <c r="AE909">
        <v>5</v>
      </c>
      <c r="AF909">
        <v>3</v>
      </c>
      <c r="AG909">
        <v>22</v>
      </c>
      <c r="AH909">
        <v>9</v>
      </c>
      <c r="AI909">
        <v>3</v>
      </c>
      <c r="AJ909">
        <v>10</v>
      </c>
    </row>
    <row r="910" spans="1:36" x14ac:dyDescent="0.3">
      <c r="A910">
        <v>33</v>
      </c>
      <c r="B910">
        <f t="shared" si="14"/>
        <v>0</v>
      </c>
      <c r="C910" t="s">
        <v>43</v>
      </c>
      <c r="D910" t="s">
        <v>36</v>
      </c>
      <c r="E910">
        <v>536</v>
      </c>
      <c r="F910" t="s">
        <v>37</v>
      </c>
      <c r="G910">
        <v>10</v>
      </c>
      <c r="H910">
        <v>5</v>
      </c>
      <c r="I910" t="s">
        <v>59</v>
      </c>
      <c r="J910">
        <v>1</v>
      </c>
      <c r="K910">
        <v>1268</v>
      </c>
      <c r="L910">
        <v>4</v>
      </c>
      <c r="M910" t="s">
        <v>46</v>
      </c>
      <c r="N910">
        <v>82</v>
      </c>
      <c r="O910">
        <v>4</v>
      </c>
      <c r="P910">
        <v>3</v>
      </c>
      <c r="Q910" t="s">
        <v>40</v>
      </c>
      <c r="R910">
        <v>3</v>
      </c>
      <c r="S910" t="s">
        <v>52</v>
      </c>
      <c r="T910">
        <v>8380</v>
      </c>
      <c r="U910">
        <v>21708</v>
      </c>
      <c r="V910">
        <v>0</v>
      </c>
      <c r="W910" t="s">
        <v>42</v>
      </c>
      <c r="X910" t="s">
        <v>35</v>
      </c>
      <c r="Y910">
        <v>14</v>
      </c>
      <c r="Z910">
        <v>3</v>
      </c>
      <c r="AA910">
        <v>4</v>
      </c>
      <c r="AB910">
        <v>80</v>
      </c>
      <c r="AC910">
        <v>2</v>
      </c>
      <c r="AD910">
        <v>10</v>
      </c>
      <c r="AE910">
        <v>3</v>
      </c>
      <c r="AF910">
        <v>3</v>
      </c>
      <c r="AG910">
        <v>9</v>
      </c>
      <c r="AH910">
        <v>8</v>
      </c>
      <c r="AI910">
        <v>0</v>
      </c>
      <c r="AJ910">
        <v>8</v>
      </c>
    </row>
    <row r="911" spans="1:36" x14ac:dyDescent="0.3">
      <c r="A911">
        <v>19</v>
      </c>
      <c r="B911">
        <f t="shared" si="14"/>
        <v>0</v>
      </c>
      <c r="C911" t="s">
        <v>43</v>
      </c>
      <c r="D911" t="s">
        <v>36</v>
      </c>
      <c r="E911">
        <v>265</v>
      </c>
      <c r="F911" t="s">
        <v>45</v>
      </c>
      <c r="G911">
        <v>25</v>
      </c>
      <c r="H911">
        <v>3</v>
      </c>
      <c r="I911" t="s">
        <v>38</v>
      </c>
      <c r="J911">
        <v>1</v>
      </c>
      <c r="K911">
        <v>1269</v>
      </c>
      <c r="L911">
        <v>2</v>
      </c>
      <c r="M911" t="s">
        <v>39</v>
      </c>
      <c r="N911">
        <v>57</v>
      </c>
      <c r="O911">
        <v>4</v>
      </c>
      <c r="P911">
        <v>1</v>
      </c>
      <c r="Q911" t="s">
        <v>47</v>
      </c>
      <c r="R911">
        <v>4</v>
      </c>
      <c r="S911" t="s">
        <v>41</v>
      </c>
      <c r="T911">
        <v>2994</v>
      </c>
      <c r="U911">
        <v>21221</v>
      </c>
      <c r="V911">
        <v>1</v>
      </c>
      <c r="W911" t="s">
        <v>42</v>
      </c>
      <c r="X911" t="s">
        <v>35</v>
      </c>
      <c r="Y911">
        <v>12</v>
      </c>
      <c r="Z911">
        <v>3</v>
      </c>
      <c r="AA911">
        <v>4</v>
      </c>
      <c r="AB911">
        <v>80</v>
      </c>
      <c r="AC911">
        <v>0</v>
      </c>
      <c r="AD911">
        <v>1</v>
      </c>
      <c r="AE911">
        <v>2</v>
      </c>
      <c r="AF911">
        <v>3</v>
      </c>
      <c r="AG911">
        <v>1</v>
      </c>
      <c r="AH911">
        <v>0</v>
      </c>
      <c r="AI911">
        <v>0</v>
      </c>
      <c r="AJ911">
        <v>1</v>
      </c>
    </row>
    <row r="912" spans="1:36" x14ac:dyDescent="0.3">
      <c r="A912">
        <v>23</v>
      </c>
      <c r="B912">
        <f t="shared" si="14"/>
        <v>0</v>
      </c>
      <c r="C912" t="s">
        <v>43</v>
      </c>
      <c r="D912" t="s">
        <v>36</v>
      </c>
      <c r="E912">
        <v>373</v>
      </c>
      <c r="F912" t="s">
        <v>45</v>
      </c>
      <c r="G912">
        <v>1</v>
      </c>
      <c r="H912">
        <v>2</v>
      </c>
      <c r="I912" t="s">
        <v>38</v>
      </c>
      <c r="J912">
        <v>1</v>
      </c>
      <c r="K912">
        <v>1270</v>
      </c>
      <c r="L912">
        <v>4</v>
      </c>
      <c r="M912" t="s">
        <v>46</v>
      </c>
      <c r="N912">
        <v>47</v>
      </c>
      <c r="O912">
        <v>3</v>
      </c>
      <c r="P912">
        <v>1</v>
      </c>
      <c r="Q912" t="s">
        <v>47</v>
      </c>
      <c r="R912">
        <v>3</v>
      </c>
      <c r="S912" t="s">
        <v>48</v>
      </c>
      <c r="T912">
        <v>1223</v>
      </c>
      <c r="U912">
        <v>16901</v>
      </c>
      <c r="V912">
        <v>1</v>
      </c>
      <c r="W912" t="s">
        <v>42</v>
      </c>
      <c r="X912" t="s">
        <v>43</v>
      </c>
      <c r="Y912">
        <v>22</v>
      </c>
      <c r="Z912">
        <v>4</v>
      </c>
      <c r="AA912">
        <v>4</v>
      </c>
      <c r="AB912">
        <v>80</v>
      </c>
      <c r="AC912">
        <v>1</v>
      </c>
      <c r="AD912">
        <v>1</v>
      </c>
      <c r="AE912">
        <v>2</v>
      </c>
      <c r="AF912">
        <v>3</v>
      </c>
      <c r="AG912">
        <v>1</v>
      </c>
      <c r="AH912">
        <v>0</v>
      </c>
      <c r="AI912">
        <v>0</v>
      </c>
      <c r="AJ912">
        <v>1</v>
      </c>
    </row>
    <row r="913" spans="1:36" x14ac:dyDescent="0.3">
      <c r="A913">
        <v>25</v>
      </c>
      <c r="B913">
        <f t="shared" si="14"/>
        <v>1</v>
      </c>
      <c r="C913" t="s">
        <v>35</v>
      </c>
      <c r="D913" t="s">
        <v>44</v>
      </c>
      <c r="E913">
        <v>599</v>
      </c>
      <c r="F913" t="s">
        <v>37</v>
      </c>
      <c r="G913">
        <v>24</v>
      </c>
      <c r="H913">
        <v>1</v>
      </c>
      <c r="I913" t="s">
        <v>38</v>
      </c>
      <c r="J913">
        <v>1</v>
      </c>
      <c r="K913">
        <v>1273</v>
      </c>
      <c r="L913">
        <v>3</v>
      </c>
      <c r="M913" t="s">
        <v>46</v>
      </c>
      <c r="N913">
        <v>73</v>
      </c>
      <c r="O913">
        <v>1</v>
      </c>
      <c r="P913">
        <v>1</v>
      </c>
      <c r="Q913" t="s">
        <v>57</v>
      </c>
      <c r="R913">
        <v>4</v>
      </c>
      <c r="S913" t="s">
        <v>41</v>
      </c>
      <c r="T913">
        <v>1118</v>
      </c>
      <c r="U913">
        <v>8040</v>
      </c>
      <c r="V913">
        <v>1</v>
      </c>
      <c r="W913" t="s">
        <v>42</v>
      </c>
      <c r="X913" t="s">
        <v>35</v>
      </c>
      <c r="Y913">
        <v>14</v>
      </c>
      <c r="Z913">
        <v>3</v>
      </c>
      <c r="AA913">
        <v>4</v>
      </c>
      <c r="AB913">
        <v>80</v>
      </c>
      <c r="AC913">
        <v>0</v>
      </c>
      <c r="AD913">
        <v>1</v>
      </c>
      <c r="AE913">
        <v>4</v>
      </c>
      <c r="AF913">
        <v>3</v>
      </c>
      <c r="AG913">
        <v>1</v>
      </c>
      <c r="AH913">
        <v>0</v>
      </c>
      <c r="AI913">
        <v>1</v>
      </c>
      <c r="AJ913">
        <v>0</v>
      </c>
    </row>
    <row r="914" spans="1:36" x14ac:dyDescent="0.3">
      <c r="A914">
        <v>26</v>
      </c>
      <c r="B914">
        <f t="shared" si="14"/>
        <v>0</v>
      </c>
      <c r="C914" t="s">
        <v>43</v>
      </c>
      <c r="D914" t="s">
        <v>36</v>
      </c>
      <c r="E914">
        <v>583</v>
      </c>
      <c r="F914" t="s">
        <v>45</v>
      </c>
      <c r="G914">
        <v>4</v>
      </c>
      <c r="H914">
        <v>2</v>
      </c>
      <c r="I914" t="s">
        <v>38</v>
      </c>
      <c r="J914">
        <v>1</v>
      </c>
      <c r="K914">
        <v>1275</v>
      </c>
      <c r="L914">
        <v>3</v>
      </c>
      <c r="M914" t="s">
        <v>46</v>
      </c>
      <c r="N914">
        <v>53</v>
      </c>
      <c r="O914">
        <v>3</v>
      </c>
      <c r="P914">
        <v>1</v>
      </c>
      <c r="Q914" t="s">
        <v>47</v>
      </c>
      <c r="R914">
        <v>4</v>
      </c>
      <c r="S914" t="s">
        <v>41</v>
      </c>
      <c r="T914">
        <v>2875</v>
      </c>
      <c r="U914">
        <v>9973</v>
      </c>
      <c r="V914">
        <v>1</v>
      </c>
      <c r="W914" t="s">
        <v>42</v>
      </c>
      <c r="X914" t="s">
        <v>35</v>
      </c>
      <c r="Y914">
        <v>20</v>
      </c>
      <c r="Z914">
        <v>4</v>
      </c>
      <c r="AA914">
        <v>2</v>
      </c>
      <c r="AB914">
        <v>80</v>
      </c>
      <c r="AC914">
        <v>0</v>
      </c>
      <c r="AD914">
        <v>8</v>
      </c>
      <c r="AE914">
        <v>2</v>
      </c>
      <c r="AF914">
        <v>2</v>
      </c>
      <c r="AG914">
        <v>8</v>
      </c>
      <c r="AH914">
        <v>5</v>
      </c>
      <c r="AI914">
        <v>2</v>
      </c>
      <c r="AJ914">
        <v>2</v>
      </c>
    </row>
    <row r="915" spans="1:36" x14ac:dyDescent="0.3">
      <c r="A915">
        <v>45</v>
      </c>
      <c r="B915">
        <f t="shared" si="14"/>
        <v>1</v>
      </c>
      <c r="C915" t="s">
        <v>35</v>
      </c>
      <c r="D915" t="s">
        <v>36</v>
      </c>
      <c r="E915">
        <v>1449</v>
      </c>
      <c r="F915" t="s">
        <v>37</v>
      </c>
      <c r="G915">
        <v>2</v>
      </c>
      <c r="H915">
        <v>3</v>
      </c>
      <c r="I915" t="s">
        <v>59</v>
      </c>
      <c r="J915">
        <v>1</v>
      </c>
      <c r="K915">
        <v>1277</v>
      </c>
      <c r="L915">
        <v>1</v>
      </c>
      <c r="M915" t="s">
        <v>39</v>
      </c>
      <c r="N915">
        <v>94</v>
      </c>
      <c r="O915">
        <v>1</v>
      </c>
      <c r="P915">
        <v>5</v>
      </c>
      <c r="Q915" t="s">
        <v>56</v>
      </c>
      <c r="R915">
        <v>2</v>
      </c>
      <c r="S915" t="s">
        <v>41</v>
      </c>
      <c r="T915">
        <v>18824</v>
      </c>
      <c r="U915">
        <v>2493</v>
      </c>
      <c r="V915">
        <v>2</v>
      </c>
      <c r="W915" t="s">
        <v>42</v>
      </c>
      <c r="X915" t="s">
        <v>35</v>
      </c>
      <c r="Y915">
        <v>16</v>
      </c>
      <c r="Z915">
        <v>3</v>
      </c>
      <c r="AA915">
        <v>1</v>
      </c>
      <c r="AB915">
        <v>80</v>
      </c>
      <c r="AC915">
        <v>0</v>
      </c>
      <c r="AD915">
        <v>26</v>
      </c>
      <c r="AE915">
        <v>2</v>
      </c>
      <c r="AF915">
        <v>3</v>
      </c>
      <c r="AG915">
        <v>24</v>
      </c>
      <c r="AH915">
        <v>10</v>
      </c>
      <c r="AI915">
        <v>1</v>
      </c>
      <c r="AJ915">
        <v>11</v>
      </c>
    </row>
    <row r="916" spans="1:36" x14ac:dyDescent="0.3">
      <c r="A916">
        <v>55</v>
      </c>
      <c r="B916">
        <f t="shared" si="14"/>
        <v>0</v>
      </c>
      <c r="C916" t="s">
        <v>43</v>
      </c>
      <c r="D916" t="s">
        <v>55</v>
      </c>
      <c r="E916">
        <v>177</v>
      </c>
      <c r="F916" t="s">
        <v>45</v>
      </c>
      <c r="G916">
        <v>8</v>
      </c>
      <c r="H916">
        <v>1</v>
      </c>
      <c r="I916" t="s">
        <v>51</v>
      </c>
      <c r="J916">
        <v>1</v>
      </c>
      <c r="K916">
        <v>1278</v>
      </c>
      <c r="L916">
        <v>4</v>
      </c>
      <c r="M916" t="s">
        <v>46</v>
      </c>
      <c r="N916">
        <v>37</v>
      </c>
      <c r="O916">
        <v>2</v>
      </c>
      <c r="P916">
        <v>4</v>
      </c>
      <c r="Q916" t="s">
        <v>54</v>
      </c>
      <c r="R916">
        <v>2</v>
      </c>
      <c r="S916" t="s">
        <v>52</v>
      </c>
      <c r="T916">
        <v>13577</v>
      </c>
      <c r="U916">
        <v>25592</v>
      </c>
      <c r="V916">
        <v>1</v>
      </c>
      <c r="W916" t="s">
        <v>42</v>
      </c>
      <c r="X916" t="s">
        <v>35</v>
      </c>
      <c r="Y916">
        <v>15</v>
      </c>
      <c r="Z916">
        <v>3</v>
      </c>
      <c r="AA916">
        <v>4</v>
      </c>
      <c r="AB916">
        <v>80</v>
      </c>
      <c r="AC916">
        <v>1</v>
      </c>
      <c r="AD916">
        <v>34</v>
      </c>
      <c r="AE916">
        <v>3</v>
      </c>
      <c r="AF916">
        <v>3</v>
      </c>
      <c r="AG916">
        <v>33</v>
      </c>
      <c r="AH916">
        <v>9</v>
      </c>
      <c r="AI916">
        <v>15</v>
      </c>
      <c r="AJ916">
        <v>0</v>
      </c>
    </row>
    <row r="917" spans="1:36" x14ac:dyDescent="0.3">
      <c r="A917">
        <v>21</v>
      </c>
      <c r="B917">
        <f t="shared" si="14"/>
        <v>1</v>
      </c>
      <c r="C917" t="s">
        <v>35</v>
      </c>
      <c r="D917" t="s">
        <v>44</v>
      </c>
      <c r="E917">
        <v>251</v>
      </c>
      <c r="F917" t="s">
        <v>45</v>
      </c>
      <c r="G917">
        <v>10</v>
      </c>
      <c r="H917">
        <v>2</v>
      </c>
      <c r="I917" t="s">
        <v>38</v>
      </c>
      <c r="J917">
        <v>1</v>
      </c>
      <c r="K917">
        <v>1279</v>
      </c>
      <c r="L917">
        <v>1</v>
      </c>
      <c r="M917" t="s">
        <v>39</v>
      </c>
      <c r="N917">
        <v>45</v>
      </c>
      <c r="O917">
        <v>2</v>
      </c>
      <c r="P917">
        <v>1</v>
      </c>
      <c r="Q917" t="s">
        <v>50</v>
      </c>
      <c r="R917">
        <v>3</v>
      </c>
      <c r="S917" t="s">
        <v>41</v>
      </c>
      <c r="T917">
        <v>2625</v>
      </c>
      <c r="U917">
        <v>25308</v>
      </c>
      <c r="V917">
        <v>1</v>
      </c>
      <c r="W917" t="s">
        <v>42</v>
      </c>
      <c r="X917" t="s">
        <v>43</v>
      </c>
      <c r="Y917">
        <v>20</v>
      </c>
      <c r="Z917">
        <v>4</v>
      </c>
      <c r="AA917">
        <v>3</v>
      </c>
      <c r="AB917">
        <v>80</v>
      </c>
      <c r="AC917">
        <v>0</v>
      </c>
      <c r="AD917">
        <v>2</v>
      </c>
      <c r="AE917">
        <v>2</v>
      </c>
      <c r="AF917">
        <v>1</v>
      </c>
      <c r="AG917">
        <v>2</v>
      </c>
      <c r="AH917">
        <v>2</v>
      </c>
      <c r="AI917">
        <v>2</v>
      </c>
      <c r="AJ917">
        <v>2</v>
      </c>
    </row>
    <row r="918" spans="1:36" x14ac:dyDescent="0.3">
      <c r="A918">
        <v>46</v>
      </c>
      <c r="B918">
        <f t="shared" si="14"/>
        <v>0</v>
      </c>
      <c r="C918" t="s">
        <v>43</v>
      </c>
      <c r="D918" t="s">
        <v>36</v>
      </c>
      <c r="E918">
        <v>168</v>
      </c>
      <c r="F918" t="s">
        <v>37</v>
      </c>
      <c r="G918">
        <v>4</v>
      </c>
      <c r="H918">
        <v>2</v>
      </c>
      <c r="I918" t="s">
        <v>59</v>
      </c>
      <c r="J918">
        <v>1</v>
      </c>
      <c r="K918">
        <v>1280</v>
      </c>
      <c r="L918">
        <v>4</v>
      </c>
      <c r="M918" t="s">
        <v>39</v>
      </c>
      <c r="N918">
        <v>33</v>
      </c>
      <c r="O918">
        <v>2</v>
      </c>
      <c r="P918">
        <v>5</v>
      </c>
      <c r="Q918" t="s">
        <v>56</v>
      </c>
      <c r="R918">
        <v>2</v>
      </c>
      <c r="S918" t="s">
        <v>48</v>
      </c>
      <c r="T918">
        <v>18789</v>
      </c>
      <c r="U918">
        <v>9946</v>
      </c>
      <c r="V918">
        <v>2</v>
      </c>
      <c r="W918" t="s">
        <v>42</v>
      </c>
      <c r="X918" t="s">
        <v>43</v>
      </c>
      <c r="Y918">
        <v>14</v>
      </c>
      <c r="Z918">
        <v>3</v>
      </c>
      <c r="AA918">
        <v>3</v>
      </c>
      <c r="AB918">
        <v>80</v>
      </c>
      <c r="AC918">
        <v>1</v>
      </c>
      <c r="AD918">
        <v>26</v>
      </c>
      <c r="AE918">
        <v>2</v>
      </c>
      <c r="AF918">
        <v>3</v>
      </c>
      <c r="AG918">
        <v>11</v>
      </c>
      <c r="AH918">
        <v>4</v>
      </c>
      <c r="AI918">
        <v>0</v>
      </c>
      <c r="AJ918">
        <v>8</v>
      </c>
    </row>
    <row r="919" spans="1:36" x14ac:dyDescent="0.3">
      <c r="A919">
        <v>34</v>
      </c>
      <c r="B919">
        <f t="shared" si="14"/>
        <v>0</v>
      </c>
      <c r="C919" t="s">
        <v>43</v>
      </c>
      <c r="D919" t="s">
        <v>36</v>
      </c>
      <c r="E919">
        <v>131</v>
      </c>
      <c r="F919" t="s">
        <v>37</v>
      </c>
      <c r="G919">
        <v>2</v>
      </c>
      <c r="H919">
        <v>3</v>
      </c>
      <c r="I919" t="s">
        <v>59</v>
      </c>
      <c r="J919">
        <v>1</v>
      </c>
      <c r="K919">
        <v>1281</v>
      </c>
      <c r="L919">
        <v>3</v>
      </c>
      <c r="M919" t="s">
        <v>39</v>
      </c>
      <c r="N919">
        <v>86</v>
      </c>
      <c r="O919">
        <v>3</v>
      </c>
      <c r="P919">
        <v>2</v>
      </c>
      <c r="Q919" t="s">
        <v>40</v>
      </c>
      <c r="R919">
        <v>1</v>
      </c>
      <c r="S919" t="s">
        <v>41</v>
      </c>
      <c r="T919">
        <v>4538</v>
      </c>
      <c r="U919">
        <v>6039</v>
      </c>
      <c r="V919">
        <v>0</v>
      </c>
      <c r="W919" t="s">
        <v>42</v>
      </c>
      <c r="X919" t="s">
        <v>35</v>
      </c>
      <c r="Y919">
        <v>12</v>
      </c>
      <c r="Z919">
        <v>3</v>
      </c>
      <c r="AA919">
        <v>4</v>
      </c>
      <c r="AB919">
        <v>80</v>
      </c>
      <c r="AC919">
        <v>0</v>
      </c>
      <c r="AD919">
        <v>4</v>
      </c>
      <c r="AE919">
        <v>3</v>
      </c>
      <c r="AF919">
        <v>3</v>
      </c>
      <c r="AG919">
        <v>3</v>
      </c>
      <c r="AH919">
        <v>2</v>
      </c>
      <c r="AI919">
        <v>0</v>
      </c>
      <c r="AJ919">
        <v>2</v>
      </c>
    </row>
    <row r="920" spans="1:36" x14ac:dyDescent="0.3">
      <c r="A920">
        <v>51</v>
      </c>
      <c r="B920">
        <f t="shared" si="14"/>
        <v>0</v>
      </c>
      <c r="C920" t="s">
        <v>43</v>
      </c>
      <c r="D920" t="s">
        <v>44</v>
      </c>
      <c r="E920">
        <v>237</v>
      </c>
      <c r="F920" t="s">
        <v>37</v>
      </c>
      <c r="G920">
        <v>9</v>
      </c>
      <c r="H920">
        <v>3</v>
      </c>
      <c r="I920" t="s">
        <v>38</v>
      </c>
      <c r="J920">
        <v>1</v>
      </c>
      <c r="K920">
        <v>1282</v>
      </c>
      <c r="L920">
        <v>4</v>
      </c>
      <c r="M920" t="s">
        <v>46</v>
      </c>
      <c r="N920">
        <v>83</v>
      </c>
      <c r="O920">
        <v>3</v>
      </c>
      <c r="P920">
        <v>5</v>
      </c>
      <c r="Q920" t="s">
        <v>56</v>
      </c>
      <c r="R920">
        <v>2</v>
      </c>
      <c r="S920" t="s">
        <v>52</v>
      </c>
      <c r="T920">
        <v>19847</v>
      </c>
      <c r="U920">
        <v>19196</v>
      </c>
      <c r="V920">
        <v>4</v>
      </c>
      <c r="W920" t="s">
        <v>42</v>
      </c>
      <c r="X920" t="s">
        <v>35</v>
      </c>
      <c r="Y920">
        <v>24</v>
      </c>
      <c r="Z920">
        <v>4</v>
      </c>
      <c r="AA920">
        <v>1</v>
      </c>
      <c r="AB920">
        <v>80</v>
      </c>
      <c r="AC920">
        <v>1</v>
      </c>
      <c r="AD920">
        <v>31</v>
      </c>
      <c r="AE920">
        <v>5</v>
      </c>
      <c r="AF920">
        <v>2</v>
      </c>
      <c r="AG920">
        <v>29</v>
      </c>
      <c r="AH920">
        <v>10</v>
      </c>
      <c r="AI920">
        <v>11</v>
      </c>
      <c r="AJ920">
        <v>10</v>
      </c>
    </row>
    <row r="921" spans="1:36" x14ac:dyDescent="0.3">
      <c r="A921">
        <v>59</v>
      </c>
      <c r="B921">
        <f t="shared" si="14"/>
        <v>0</v>
      </c>
      <c r="C921" t="s">
        <v>43</v>
      </c>
      <c r="D921" t="s">
        <v>36</v>
      </c>
      <c r="E921">
        <v>1429</v>
      </c>
      <c r="F921" t="s">
        <v>45</v>
      </c>
      <c r="G921">
        <v>18</v>
      </c>
      <c r="H921">
        <v>4</v>
      </c>
      <c r="I921" t="s">
        <v>51</v>
      </c>
      <c r="J921">
        <v>1</v>
      </c>
      <c r="K921">
        <v>1283</v>
      </c>
      <c r="L921">
        <v>4</v>
      </c>
      <c r="M921" t="s">
        <v>46</v>
      </c>
      <c r="N921">
        <v>67</v>
      </c>
      <c r="O921">
        <v>3</v>
      </c>
      <c r="P921">
        <v>3</v>
      </c>
      <c r="Q921" t="s">
        <v>53</v>
      </c>
      <c r="R921">
        <v>4</v>
      </c>
      <c r="S921" t="s">
        <v>41</v>
      </c>
      <c r="T921">
        <v>10512</v>
      </c>
      <c r="U921">
        <v>20002</v>
      </c>
      <c r="V921">
        <v>6</v>
      </c>
      <c r="W921" t="s">
        <v>42</v>
      </c>
      <c r="X921" t="s">
        <v>43</v>
      </c>
      <c r="Y921">
        <v>12</v>
      </c>
      <c r="Z921">
        <v>3</v>
      </c>
      <c r="AA921">
        <v>4</v>
      </c>
      <c r="AB921">
        <v>80</v>
      </c>
      <c r="AC921">
        <v>0</v>
      </c>
      <c r="AD921">
        <v>25</v>
      </c>
      <c r="AE921">
        <v>6</v>
      </c>
      <c r="AF921">
        <v>2</v>
      </c>
      <c r="AG921">
        <v>9</v>
      </c>
      <c r="AH921">
        <v>7</v>
      </c>
      <c r="AI921">
        <v>5</v>
      </c>
      <c r="AJ921">
        <v>4</v>
      </c>
    </row>
    <row r="922" spans="1:36" x14ac:dyDescent="0.3">
      <c r="A922">
        <v>34</v>
      </c>
      <c r="B922">
        <f t="shared" si="14"/>
        <v>0</v>
      </c>
      <c r="C922" t="s">
        <v>43</v>
      </c>
      <c r="D922" t="s">
        <v>44</v>
      </c>
      <c r="E922">
        <v>135</v>
      </c>
      <c r="F922" t="s">
        <v>45</v>
      </c>
      <c r="G922">
        <v>19</v>
      </c>
      <c r="H922">
        <v>3</v>
      </c>
      <c r="I922" t="s">
        <v>51</v>
      </c>
      <c r="J922">
        <v>1</v>
      </c>
      <c r="K922">
        <v>1285</v>
      </c>
      <c r="L922">
        <v>3</v>
      </c>
      <c r="M922" t="s">
        <v>39</v>
      </c>
      <c r="N922">
        <v>46</v>
      </c>
      <c r="O922">
        <v>3</v>
      </c>
      <c r="P922">
        <v>2</v>
      </c>
      <c r="Q922" t="s">
        <v>50</v>
      </c>
      <c r="R922">
        <v>2</v>
      </c>
      <c r="S922" t="s">
        <v>52</v>
      </c>
      <c r="T922">
        <v>4444</v>
      </c>
      <c r="U922">
        <v>22534</v>
      </c>
      <c r="V922">
        <v>4</v>
      </c>
      <c r="W922" t="s">
        <v>42</v>
      </c>
      <c r="X922" t="s">
        <v>43</v>
      </c>
      <c r="Y922">
        <v>13</v>
      </c>
      <c r="Z922">
        <v>3</v>
      </c>
      <c r="AA922">
        <v>3</v>
      </c>
      <c r="AB922">
        <v>80</v>
      </c>
      <c r="AC922">
        <v>2</v>
      </c>
      <c r="AD922">
        <v>15</v>
      </c>
      <c r="AE922">
        <v>2</v>
      </c>
      <c r="AF922">
        <v>4</v>
      </c>
      <c r="AG922">
        <v>11</v>
      </c>
      <c r="AH922">
        <v>8</v>
      </c>
      <c r="AI922">
        <v>5</v>
      </c>
      <c r="AJ922">
        <v>10</v>
      </c>
    </row>
    <row r="923" spans="1:36" x14ac:dyDescent="0.3">
      <c r="A923">
        <v>28</v>
      </c>
      <c r="B923">
        <f t="shared" si="14"/>
        <v>0</v>
      </c>
      <c r="C923" t="s">
        <v>43</v>
      </c>
      <c r="D923" t="s">
        <v>44</v>
      </c>
      <c r="E923">
        <v>791</v>
      </c>
      <c r="F923" t="s">
        <v>45</v>
      </c>
      <c r="G923">
        <v>1</v>
      </c>
      <c r="H923">
        <v>4</v>
      </c>
      <c r="I923" t="s">
        <v>51</v>
      </c>
      <c r="J923">
        <v>1</v>
      </c>
      <c r="K923">
        <v>1286</v>
      </c>
      <c r="L923">
        <v>4</v>
      </c>
      <c r="M923" t="s">
        <v>46</v>
      </c>
      <c r="N923">
        <v>44</v>
      </c>
      <c r="O923">
        <v>3</v>
      </c>
      <c r="P923">
        <v>1</v>
      </c>
      <c r="Q923" t="s">
        <v>50</v>
      </c>
      <c r="R923">
        <v>3</v>
      </c>
      <c r="S923" t="s">
        <v>41</v>
      </c>
      <c r="T923">
        <v>2154</v>
      </c>
      <c r="U923">
        <v>6842</v>
      </c>
      <c r="V923">
        <v>0</v>
      </c>
      <c r="W923" t="s">
        <v>42</v>
      </c>
      <c r="X923" t="s">
        <v>35</v>
      </c>
      <c r="Y923">
        <v>11</v>
      </c>
      <c r="Z923">
        <v>3</v>
      </c>
      <c r="AA923">
        <v>3</v>
      </c>
      <c r="AB923">
        <v>80</v>
      </c>
      <c r="AC923">
        <v>0</v>
      </c>
      <c r="AD923">
        <v>5</v>
      </c>
      <c r="AE923">
        <v>2</v>
      </c>
      <c r="AF923">
        <v>2</v>
      </c>
      <c r="AG923">
        <v>4</v>
      </c>
      <c r="AH923">
        <v>2</v>
      </c>
      <c r="AI923">
        <v>0</v>
      </c>
      <c r="AJ923">
        <v>2</v>
      </c>
    </row>
    <row r="924" spans="1:36" x14ac:dyDescent="0.3">
      <c r="A924">
        <v>44</v>
      </c>
      <c r="B924">
        <f t="shared" si="14"/>
        <v>0</v>
      </c>
      <c r="C924" t="s">
        <v>43</v>
      </c>
      <c r="D924" t="s">
        <v>36</v>
      </c>
      <c r="E924">
        <v>1199</v>
      </c>
      <c r="F924" t="s">
        <v>45</v>
      </c>
      <c r="G924">
        <v>4</v>
      </c>
      <c r="H924">
        <v>2</v>
      </c>
      <c r="I924" t="s">
        <v>38</v>
      </c>
      <c r="J924">
        <v>1</v>
      </c>
      <c r="K924">
        <v>1288</v>
      </c>
      <c r="L924">
        <v>3</v>
      </c>
      <c r="M924" t="s">
        <v>46</v>
      </c>
      <c r="N924">
        <v>92</v>
      </c>
      <c r="O924">
        <v>4</v>
      </c>
      <c r="P924">
        <v>5</v>
      </c>
      <c r="Q924" t="s">
        <v>56</v>
      </c>
      <c r="R924">
        <v>1</v>
      </c>
      <c r="S924" t="s">
        <v>52</v>
      </c>
      <c r="T924">
        <v>19190</v>
      </c>
      <c r="U924">
        <v>17477</v>
      </c>
      <c r="V924">
        <v>1</v>
      </c>
      <c r="W924" t="s">
        <v>42</v>
      </c>
      <c r="X924" t="s">
        <v>43</v>
      </c>
      <c r="Y924">
        <v>14</v>
      </c>
      <c r="Z924">
        <v>3</v>
      </c>
      <c r="AA924">
        <v>4</v>
      </c>
      <c r="AB924">
        <v>80</v>
      </c>
      <c r="AC924">
        <v>2</v>
      </c>
      <c r="AD924">
        <v>26</v>
      </c>
      <c r="AE924">
        <v>4</v>
      </c>
      <c r="AF924">
        <v>2</v>
      </c>
      <c r="AG924">
        <v>25</v>
      </c>
      <c r="AH924">
        <v>9</v>
      </c>
      <c r="AI924">
        <v>14</v>
      </c>
      <c r="AJ924">
        <v>13</v>
      </c>
    </row>
    <row r="925" spans="1:36" x14ac:dyDescent="0.3">
      <c r="A925">
        <v>34</v>
      </c>
      <c r="B925">
        <f t="shared" si="14"/>
        <v>0</v>
      </c>
      <c r="C925" t="s">
        <v>43</v>
      </c>
      <c r="D925" t="s">
        <v>44</v>
      </c>
      <c r="E925">
        <v>648</v>
      </c>
      <c r="F925" t="s">
        <v>61</v>
      </c>
      <c r="G925">
        <v>11</v>
      </c>
      <c r="H925">
        <v>3</v>
      </c>
      <c r="I925" t="s">
        <v>38</v>
      </c>
      <c r="J925">
        <v>1</v>
      </c>
      <c r="K925">
        <v>1289</v>
      </c>
      <c r="L925">
        <v>3</v>
      </c>
      <c r="M925" t="s">
        <v>46</v>
      </c>
      <c r="N925">
        <v>56</v>
      </c>
      <c r="O925">
        <v>2</v>
      </c>
      <c r="P925">
        <v>2</v>
      </c>
      <c r="Q925" t="s">
        <v>61</v>
      </c>
      <c r="R925">
        <v>2</v>
      </c>
      <c r="S925" t="s">
        <v>48</v>
      </c>
      <c r="T925">
        <v>4490</v>
      </c>
      <c r="U925">
        <v>21833</v>
      </c>
      <c r="V925">
        <v>4</v>
      </c>
      <c r="W925" t="s">
        <v>42</v>
      </c>
      <c r="X925" t="s">
        <v>43</v>
      </c>
      <c r="Y925">
        <v>11</v>
      </c>
      <c r="Z925">
        <v>3</v>
      </c>
      <c r="AA925">
        <v>4</v>
      </c>
      <c r="AB925">
        <v>80</v>
      </c>
      <c r="AC925">
        <v>2</v>
      </c>
      <c r="AD925">
        <v>14</v>
      </c>
      <c r="AE925">
        <v>5</v>
      </c>
      <c r="AF925">
        <v>4</v>
      </c>
      <c r="AG925">
        <v>10</v>
      </c>
      <c r="AH925">
        <v>9</v>
      </c>
      <c r="AI925">
        <v>1</v>
      </c>
      <c r="AJ925">
        <v>8</v>
      </c>
    </row>
    <row r="926" spans="1:36" x14ac:dyDescent="0.3">
      <c r="A926">
        <v>35</v>
      </c>
      <c r="B926">
        <f t="shared" si="14"/>
        <v>0</v>
      </c>
      <c r="C926" t="s">
        <v>43</v>
      </c>
      <c r="D926" t="s">
        <v>36</v>
      </c>
      <c r="E926">
        <v>735</v>
      </c>
      <c r="F926" t="s">
        <v>45</v>
      </c>
      <c r="G926">
        <v>6</v>
      </c>
      <c r="H926">
        <v>1</v>
      </c>
      <c r="I926" t="s">
        <v>38</v>
      </c>
      <c r="J926">
        <v>1</v>
      </c>
      <c r="K926">
        <v>1291</v>
      </c>
      <c r="L926">
        <v>3</v>
      </c>
      <c r="M926" t="s">
        <v>46</v>
      </c>
      <c r="N926">
        <v>66</v>
      </c>
      <c r="O926">
        <v>3</v>
      </c>
      <c r="P926">
        <v>1</v>
      </c>
      <c r="Q926" t="s">
        <v>47</v>
      </c>
      <c r="R926">
        <v>3</v>
      </c>
      <c r="S926" t="s">
        <v>48</v>
      </c>
      <c r="T926">
        <v>3506</v>
      </c>
      <c r="U926">
        <v>6020</v>
      </c>
      <c r="V926">
        <v>0</v>
      </c>
      <c r="W926" t="s">
        <v>42</v>
      </c>
      <c r="X926" t="s">
        <v>35</v>
      </c>
      <c r="Y926">
        <v>14</v>
      </c>
      <c r="Z926">
        <v>3</v>
      </c>
      <c r="AA926">
        <v>4</v>
      </c>
      <c r="AB926">
        <v>80</v>
      </c>
      <c r="AC926">
        <v>0</v>
      </c>
      <c r="AD926">
        <v>4</v>
      </c>
      <c r="AE926">
        <v>3</v>
      </c>
      <c r="AF926">
        <v>3</v>
      </c>
      <c r="AG926">
        <v>3</v>
      </c>
      <c r="AH926">
        <v>2</v>
      </c>
      <c r="AI926">
        <v>2</v>
      </c>
      <c r="AJ926">
        <v>2</v>
      </c>
    </row>
    <row r="927" spans="1:36" x14ac:dyDescent="0.3">
      <c r="A927">
        <v>42</v>
      </c>
      <c r="B927">
        <f t="shared" si="14"/>
        <v>0</v>
      </c>
      <c r="C927" t="s">
        <v>43</v>
      </c>
      <c r="D927" t="s">
        <v>36</v>
      </c>
      <c r="E927">
        <v>603</v>
      </c>
      <c r="F927" t="s">
        <v>45</v>
      </c>
      <c r="G927">
        <v>7</v>
      </c>
      <c r="H927">
        <v>4</v>
      </c>
      <c r="I927" t="s">
        <v>51</v>
      </c>
      <c r="J927">
        <v>1</v>
      </c>
      <c r="K927">
        <v>1292</v>
      </c>
      <c r="L927">
        <v>2</v>
      </c>
      <c r="M927" t="s">
        <v>39</v>
      </c>
      <c r="N927">
        <v>78</v>
      </c>
      <c r="O927">
        <v>4</v>
      </c>
      <c r="P927">
        <v>2</v>
      </c>
      <c r="Q927" t="s">
        <v>47</v>
      </c>
      <c r="R927">
        <v>2</v>
      </c>
      <c r="S927" t="s">
        <v>48</v>
      </c>
      <c r="T927">
        <v>2372</v>
      </c>
      <c r="U927">
        <v>5628</v>
      </c>
      <c r="V927">
        <v>6</v>
      </c>
      <c r="W927" t="s">
        <v>42</v>
      </c>
      <c r="X927" t="s">
        <v>35</v>
      </c>
      <c r="Y927">
        <v>16</v>
      </c>
      <c r="Z927">
        <v>3</v>
      </c>
      <c r="AA927">
        <v>4</v>
      </c>
      <c r="AB927">
        <v>80</v>
      </c>
      <c r="AC927">
        <v>0</v>
      </c>
      <c r="AD927">
        <v>18</v>
      </c>
      <c r="AE927">
        <v>2</v>
      </c>
      <c r="AF927">
        <v>3</v>
      </c>
      <c r="AG927">
        <v>1</v>
      </c>
      <c r="AH927">
        <v>0</v>
      </c>
      <c r="AI927">
        <v>0</v>
      </c>
      <c r="AJ927">
        <v>0</v>
      </c>
    </row>
    <row r="928" spans="1:36" x14ac:dyDescent="0.3">
      <c r="A928">
        <v>43</v>
      </c>
      <c r="B928">
        <f t="shared" si="14"/>
        <v>0</v>
      </c>
      <c r="C928" t="s">
        <v>43</v>
      </c>
      <c r="D928" t="s">
        <v>36</v>
      </c>
      <c r="E928">
        <v>531</v>
      </c>
      <c r="F928" t="s">
        <v>37</v>
      </c>
      <c r="G928">
        <v>4</v>
      </c>
      <c r="H928">
        <v>4</v>
      </c>
      <c r="I928" t="s">
        <v>59</v>
      </c>
      <c r="J928">
        <v>1</v>
      </c>
      <c r="K928">
        <v>1293</v>
      </c>
      <c r="L928">
        <v>4</v>
      </c>
      <c r="M928" t="s">
        <v>39</v>
      </c>
      <c r="N928">
        <v>56</v>
      </c>
      <c r="O928">
        <v>2</v>
      </c>
      <c r="P928">
        <v>3</v>
      </c>
      <c r="Q928" t="s">
        <v>40</v>
      </c>
      <c r="R928">
        <v>4</v>
      </c>
      <c r="S928" t="s">
        <v>41</v>
      </c>
      <c r="T928">
        <v>10231</v>
      </c>
      <c r="U928">
        <v>20364</v>
      </c>
      <c r="V928">
        <v>3</v>
      </c>
      <c r="W928" t="s">
        <v>42</v>
      </c>
      <c r="X928" t="s">
        <v>43</v>
      </c>
      <c r="Y928">
        <v>14</v>
      </c>
      <c r="Z928">
        <v>3</v>
      </c>
      <c r="AA928">
        <v>4</v>
      </c>
      <c r="AB928">
        <v>80</v>
      </c>
      <c r="AC928">
        <v>0</v>
      </c>
      <c r="AD928">
        <v>23</v>
      </c>
      <c r="AE928">
        <v>3</v>
      </c>
      <c r="AF928">
        <v>4</v>
      </c>
      <c r="AG928">
        <v>21</v>
      </c>
      <c r="AH928">
        <v>7</v>
      </c>
      <c r="AI928">
        <v>15</v>
      </c>
      <c r="AJ928">
        <v>17</v>
      </c>
    </row>
    <row r="929" spans="1:36" x14ac:dyDescent="0.3">
      <c r="A929">
        <v>36</v>
      </c>
      <c r="B929">
        <f t="shared" si="14"/>
        <v>0</v>
      </c>
      <c r="C929" t="s">
        <v>43</v>
      </c>
      <c r="D929" t="s">
        <v>36</v>
      </c>
      <c r="E929">
        <v>429</v>
      </c>
      <c r="F929" t="s">
        <v>45</v>
      </c>
      <c r="G929">
        <v>2</v>
      </c>
      <c r="H929">
        <v>4</v>
      </c>
      <c r="I929" t="s">
        <v>38</v>
      </c>
      <c r="J929">
        <v>1</v>
      </c>
      <c r="K929">
        <v>1294</v>
      </c>
      <c r="L929">
        <v>3</v>
      </c>
      <c r="M929" t="s">
        <v>39</v>
      </c>
      <c r="N929">
        <v>53</v>
      </c>
      <c r="O929">
        <v>3</v>
      </c>
      <c r="P929">
        <v>2</v>
      </c>
      <c r="Q929" t="s">
        <v>53</v>
      </c>
      <c r="R929">
        <v>2</v>
      </c>
      <c r="S929" t="s">
        <v>41</v>
      </c>
      <c r="T929">
        <v>5410</v>
      </c>
      <c r="U929">
        <v>2323</v>
      </c>
      <c r="V929">
        <v>9</v>
      </c>
      <c r="W929" t="s">
        <v>42</v>
      </c>
      <c r="X929" t="s">
        <v>35</v>
      </c>
      <c r="Y929">
        <v>11</v>
      </c>
      <c r="Z929">
        <v>3</v>
      </c>
      <c r="AA929">
        <v>4</v>
      </c>
      <c r="AB929">
        <v>80</v>
      </c>
      <c r="AC929">
        <v>0</v>
      </c>
      <c r="AD929">
        <v>18</v>
      </c>
      <c r="AE929">
        <v>2</v>
      </c>
      <c r="AF929">
        <v>3</v>
      </c>
      <c r="AG929">
        <v>16</v>
      </c>
      <c r="AH929">
        <v>14</v>
      </c>
      <c r="AI929">
        <v>5</v>
      </c>
      <c r="AJ929">
        <v>12</v>
      </c>
    </row>
    <row r="930" spans="1:36" x14ac:dyDescent="0.3">
      <c r="A930">
        <v>44</v>
      </c>
      <c r="B930">
        <f t="shared" si="14"/>
        <v>1</v>
      </c>
      <c r="C930" t="s">
        <v>35</v>
      </c>
      <c r="D930" t="s">
        <v>36</v>
      </c>
      <c r="E930">
        <v>621</v>
      </c>
      <c r="F930" t="s">
        <v>45</v>
      </c>
      <c r="G930">
        <v>15</v>
      </c>
      <c r="H930">
        <v>3</v>
      </c>
      <c r="I930" t="s">
        <v>51</v>
      </c>
      <c r="J930">
        <v>1</v>
      </c>
      <c r="K930">
        <v>1295</v>
      </c>
      <c r="L930">
        <v>1</v>
      </c>
      <c r="M930" t="s">
        <v>39</v>
      </c>
      <c r="N930">
        <v>73</v>
      </c>
      <c r="O930">
        <v>3</v>
      </c>
      <c r="P930">
        <v>3</v>
      </c>
      <c r="Q930" t="s">
        <v>54</v>
      </c>
      <c r="R930">
        <v>4</v>
      </c>
      <c r="S930" t="s">
        <v>48</v>
      </c>
      <c r="T930">
        <v>7978</v>
      </c>
      <c r="U930">
        <v>14075</v>
      </c>
      <c r="V930">
        <v>1</v>
      </c>
      <c r="W930" t="s">
        <v>42</v>
      </c>
      <c r="X930" t="s">
        <v>43</v>
      </c>
      <c r="Y930">
        <v>11</v>
      </c>
      <c r="Z930">
        <v>3</v>
      </c>
      <c r="AA930">
        <v>4</v>
      </c>
      <c r="AB930">
        <v>80</v>
      </c>
      <c r="AC930">
        <v>1</v>
      </c>
      <c r="AD930">
        <v>10</v>
      </c>
      <c r="AE930">
        <v>2</v>
      </c>
      <c r="AF930">
        <v>3</v>
      </c>
      <c r="AG930">
        <v>10</v>
      </c>
      <c r="AH930">
        <v>7</v>
      </c>
      <c r="AI930">
        <v>0</v>
      </c>
      <c r="AJ930">
        <v>5</v>
      </c>
    </row>
    <row r="931" spans="1:36" x14ac:dyDescent="0.3">
      <c r="A931">
        <v>28</v>
      </c>
      <c r="B931">
        <f t="shared" si="14"/>
        <v>0</v>
      </c>
      <c r="C931" t="s">
        <v>43</v>
      </c>
      <c r="D931" t="s">
        <v>44</v>
      </c>
      <c r="E931">
        <v>193</v>
      </c>
      <c r="F931" t="s">
        <v>45</v>
      </c>
      <c r="G931">
        <v>2</v>
      </c>
      <c r="H931">
        <v>3</v>
      </c>
      <c r="I931" t="s">
        <v>38</v>
      </c>
      <c r="J931">
        <v>1</v>
      </c>
      <c r="K931">
        <v>1296</v>
      </c>
      <c r="L931">
        <v>4</v>
      </c>
      <c r="M931" t="s">
        <v>46</v>
      </c>
      <c r="N931">
        <v>52</v>
      </c>
      <c r="O931">
        <v>2</v>
      </c>
      <c r="P931">
        <v>1</v>
      </c>
      <c r="Q931" t="s">
        <v>50</v>
      </c>
      <c r="R931">
        <v>4</v>
      </c>
      <c r="S931" t="s">
        <v>48</v>
      </c>
      <c r="T931">
        <v>3867</v>
      </c>
      <c r="U931">
        <v>14222</v>
      </c>
      <c r="V931">
        <v>1</v>
      </c>
      <c r="W931" t="s">
        <v>42</v>
      </c>
      <c r="X931" t="s">
        <v>35</v>
      </c>
      <c r="Y931">
        <v>12</v>
      </c>
      <c r="Z931">
        <v>3</v>
      </c>
      <c r="AA931">
        <v>2</v>
      </c>
      <c r="AB931">
        <v>80</v>
      </c>
      <c r="AC931">
        <v>1</v>
      </c>
      <c r="AD931">
        <v>2</v>
      </c>
      <c r="AE931">
        <v>2</v>
      </c>
      <c r="AF931">
        <v>3</v>
      </c>
      <c r="AG931">
        <v>2</v>
      </c>
      <c r="AH931">
        <v>2</v>
      </c>
      <c r="AI931">
        <v>2</v>
      </c>
      <c r="AJ931">
        <v>2</v>
      </c>
    </row>
    <row r="932" spans="1:36" x14ac:dyDescent="0.3">
      <c r="A932">
        <v>51</v>
      </c>
      <c r="B932">
        <f t="shared" si="14"/>
        <v>0</v>
      </c>
      <c r="C932" t="s">
        <v>43</v>
      </c>
      <c r="D932" t="s">
        <v>44</v>
      </c>
      <c r="E932">
        <v>968</v>
      </c>
      <c r="F932" t="s">
        <v>45</v>
      </c>
      <c r="G932">
        <v>6</v>
      </c>
      <c r="H932">
        <v>2</v>
      </c>
      <c r="I932" t="s">
        <v>51</v>
      </c>
      <c r="J932">
        <v>1</v>
      </c>
      <c r="K932">
        <v>1297</v>
      </c>
      <c r="L932">
        <v>2</v>
      </c>
      <c r="M932" t="s">
        <v>39</v>
      </c>
      <c r="N932">
        <v>40</v>
      </c>
      <c r="O932">
        <v>2</v>
      </c>
      <c r="P932">
        <v>1</v>
      </c>
      <c r="Q932" t="s">
        <v>50</v>
      </c>
      <c r="R932">
        <v>3</v>
      </c>
      <c r="S932" t="s">
        <v>41</v>
      </c>
      <c r="T932">
        <v>2838</v>
      </c>
      <c r="U932">
        <v>4257</v>
      </c>
      <c r="V932">
        <v>0</v>
      </c>
      <c r="W932" t="s">
        <v>42</v>
      </c>
      <c r="X932" t="s">
        <v>43</v>
      </c>
      <c r="Y932">
        <v>14</v>
      </c>
      <c r="Z932">
        <v>3</v>
      </c>
      <c r="AA932">
        <v>2</v>
      </c>
      <c r="AB932">
        <v>80</v>
      </c>
      <c r="AC932">
        <v>0</v>
      </c>
      <c r="AD932">
        <v>8</v>
      </c>
      <c r="AE932">
        <v>6</v>
      </c>
      <c r="AF932">
        <v>2</v>
      </c>
      <c r="AG932">
        <v>7</v>
      </c>
      <c r="AH932">
        <v>0</v>
      </c>
      <c r="AI932">
        <v>7</v>
      </c>
      <c r="AJ932">
        <v>7</v>
      </c>
    </row>
    <row r="933" spans="1:36" x14ac:dyDescent="0.3">
      <c r="A933">
        <v>30</v>
      </c>
      <c r="B933">
        <f t="shared" si="14"/>
        <v>0</v>
      </c>
      <c r="C933" t="s">
        <v>43</v>
      </c>
      <c r="D933" t="s">
        <v>55</v>
      </c>
      <c r="E933">
        <v>879</v>
      </c>
      <c r="F933" t="s">
        <v>45</v>
      </c>
      <c r="G933">
        <v>9</v>
      </c>
      <c r="H933">
        <v>2</v>
      </c>
      <c r="I933" t="s">
        <v>51</v>
      </c>
      <c r="J933">
        <v>1</v>
      </c>
      <c r="K933">
        <v>1298</v>
      </c>
      <c r="L933">
        <v>3</v>
      </c>
      <c r="M933" t="s">
        <v>39</v>
      </c>
      <c r="N933">
        <v>72</v>
      </c>
      <c r="O933">
        <v>3</v>
      </c>
      <c r="P933">
        <v>2</v>
      </c>
      <c r="Q933" t="s">
        <v>53</v>
      </c>
      <c r="R933">
        <v>3</v>
      </c>
      <c r="S933" t="s">
        <v>41</v>
      </c>
      <c r="T933">
        <v>4695</v>
      </c>
      <c r="U933">
        <v>12858</v>
      </c>
      <c r="V933">
        <v>7</v>
      </c>
      <c r="W933" t="s">
        <v>42</v>
      </c>
      <c r="X933" t="s">
        <v>35</v>
      </c>
      <c r="Y933">
        <v>18</v>
      </c>
      <c r="Z933">
        <v>3</v>
      </c>
      <c r="AA933">
        <v>3</v>
      </c>
      <c r="AB933">
        <v>80</v>
      </c>
      <c r="AC933">
        <v>0</v>
      </c>
      <c r="AD933">
        <v>10</v>
      </c>
      <c r="AE933">
        <v>3</v>
      </c>
      <c r="AF933">
        <v>3</v>
      </c>
      <c r="AG933">
        <v>8</v>
      </c>
      <c r="AH933">
        <v>4</v>
      </c>
      <c r="AI933">
        <v>1</v>
      </c>
      <c r="AJ933">
        <v>7</v>
      </c>
    </row>
    <row r="934" spans="1:36" x14ac:dyDescent="0.3">
      <c r="A934">
        <v>29</v>
      </c>
      <c r="B934">
        <f t="shared" si="14"/>
        <v>1</v>
      </c>
      <c r="C934" t="s">
        <v>35</v>
      </c>
      <c r="D934" t="s">
        <v>36</v>
      </c>
      <c r="E934">
        <v>806</v>
      </c>
      <c r="F934" t="s">
        <v>45</v>
      </c>
      <c r="G934">
        <v>7</v>
      </c>
      <c r="H934">
        <v>3</v>
      </c>
      <c r="I934" t="s">
        <v>60</v>
      </c>
      <c r="J934">
        <v>1</v>
      </c>
      <c r="K934">
        <v>1299</v>
      </c>
      <c r="L934">
        <v>2</v>
      </c>
      <c r="M934" t="s">
        <v>39</v>
      </c>
      <c r="N934">
        <v>39</v>
      </c>
      <c r="O934">
        <v>3</v>
      </c>
      <c r="P934">
        <v>1</v>
      </c>
      <c r="Q934" t="s">
        <v>50</v>
      </c>
      <c r="R934">
        <v>3</v>
      </c>
      <c r="S934" t="s">
        <v>52</v>
      </c>
      <c r="T934">
        <v>3339</v>
      </c>
      <c r="U934">
        <v>17285</v>
      </c>
      <c r="V934">
        <v>3</v>
      </c>
      <c r="W934" t="s">
        <v>42</v>
      </c>
      <c r="X934" t="s">
        <v>35</v>
      </c>
      <c r="Y934">
        <v>13</v>
      </c>
      <c r="Z934">
        <v>3</v>
      </c>
      <c r="AA934">
        <v>1</v>
      </c>
      <c r="AB934">
        <v>80</v>
      </c>
      <c r="AC934">
        <v>2</v>
      </c>
      <c r="AD934">
        <v>10</v>
      </c>
      <c r="AE934">
        <v>2</v>
      </c>
      <c r="AF934">
        <v>3</v>
      </c>
      <c r="AG934">
        <v>7</v>
      </c>
      <c r="AH934">
        <v>7</v>
      </c>
      <c r="AI934">
        <v>7</v>
      </c>
      <c r="AJ934">
        <v>7</v>
      </c>
    </row>
    <row r="935" spans="1:36" x14ac:dyDescent="0.3">
      <c r="A935">
        <v>28</v>
      </c>
      <c r="B935">
        <f t="shared" si="14"/>
        <v>0</v>
      </c>
      <c r="C935" t="s">
        <v>43</v>
      </c>
      <c r="D935" t="s">
        <v>36</v>
      </c>
      <c r="E935">
        <v>640</v>
      </c>
      <c r="F935" t="s">
        <v>45</v>
      </c>
      <c r="G935">
        <v>1</v>
      </c>
      <c r="H935">
        <v>3</v>
      </c>
      <c r="I935" t="s">
        <v>60</v>
      </c>
      <c r="J935">
        <v>1</v>
      </c>
      <c r="K935">
        <v>1301</v>
      </c>
      <c r="L935">
        <v>4</v>
      </c>
      <c r="M935" t="s">
        <v>46</v>
      </c>
      <c r="N935">
        <v>84</v>
      </c>
      <c r="O935">
        <v>3</v>
      </c>
      <c r="P935">
        <v>1</v>
      </c>
      <c r="Q935" t="s">
        <v>47</v>
      </c>
      <c r="R935">
        <v>1</v>
      </c>
      <c r="S935" t="s">
        <v>41</v>
      </c>
      <c r="T935">
        <v>2080</v>
      </c>
      <c r="U935">
        <v>4732</v>
      </c>
      <c r="V935">
        <v>2</v>
      </c>
      <c r="W935" t="s">
        <v>42</v>
      </c>
      <c r="X935" t="s">
        <v>43</v>
      </c>
      <c r="Y935">
        <v>11</v>
      </c>
      <c r="Z935">
        <v>3</v>
      </c>
      <c r="AA935">
        <v>2</v>
      </c>
      <c r="AB935">
        <v>80</v>
      </c>
      <c r="AC935">
        <v>0</v>
      </c>
      <c r="AD935">
        <v>5</v>
      </c>
      <c r="AE935">
        <v>2</v>
      </c>
      <c r="AF935">
        <v>2</v>
      </c>
      <c r="AG935">
        <v>3</v>
      </c>
      <c r="AH935">
        <v>2</v>
      </c>
      <c r="AI935">
        <v>1</v>
      </c>
      <c r="AJ935">
        <v>2</v>
      </c>
    </row>
    <row r="936" spans="1:36" x14ac:dyDescent="0.3">
      <c r="A936">
        <v>25</v>
      </c>
      <c r="B936">
        <f t="shared" si="14"/>
        <v>0</v>
      </c>
      <c r="C936" t="s">
        <v>43</v>
      </c>
      <c r="D936" t="s">
        <v>36</v>
      </c>
      <c r="E936">
        <v>266</v>
      </c>
      <c r="F936" t="s">
        <v>45</v>
      </c>
      <c r="G936">
        <v>1</v>
      </c>
      <c r="H936">
        <v>3</v>
      </c>
      <c r="I936" t="s">
        <v>51</v>
      </c>
      <c r="J936">
        <v>1</v>
      </c>
      <c r="K936">
        <v>1303</v>
      </c>
      <c r="L936">
        <v>4</v>
      </c>
      <c r="M936" t="s">
        <v>39</v>
      </c>
      <c r="N936">
        <v>40</v>
      </c>
      <c r="O936">
        <v>3</v>
      </c>
      <c r="P936">
        <v>1</v>
      </c>
      <c r="Q936" t="s">
        <v>47</v>
      </c>
      <c r="R936">
        <v>2</v>
      </c>
      <c r="S936" t="s">
        <v>41</v>
      </c>
      <c r="T936">
        <v>2096</v>
      </c>
      <c r="U936">
        <v>18830</v>
      </c>
      <c r="V936">
        <v>1</v>
      </c>
      <c r="W936" t="s">
        <v>42</v>
      </c>
      <c r="X936" t="s">
        <v>43</v>
      </c>
      <c r="Y936">
        <v>18</v>
      </c>
      <c r="Z936">
        <v>3</v>
      </c>
      <c r="AA936">
        <v>4</v>
      </c>
      <c r="AB936">
        <v>80</v>
      </c>
      <c r="AC936">
        <v>0</v>
      </c>
      <c r="AD936">
        <v>2</v>
      </c>
      <c r="AE936">
        <v>3</v>
      </c>
      <c r="AF936">
        <v>2</v>
      </c>
      <c r="AG936">
        <v>2</v>
      </c>
      <c r="AH936">
        <v>2</v>
      </c>
      <c r="AI936">
        <v>2</v>
      </c>
      <c r="AJ936">
        <v>1</v>
      </c>
    </row>
    <row r="937" spans="1:36" x14ac:dyDescent="0.3">
      <c r="A937">
        <v>32</v>
      </c>
      <c r="B937">
        <f t="shared" si="14"/>
        <v>0</v>
      </c>
      <c r="C937" t="s">
        <v>43</v>
      </c>
      <c r="D937" t="s">
        <v>36</v>
      </c>
      <c r="E937">
        <v>604</v>
      </c>
      <c r="F937" t="s">
        <v>37</v>
      </c>
      <c r="G937">
        <v>8</v>
      </c>
      <c r="H937">
        <v>3</v>
      </c>
      <c r="I937" t="s">
        <v>51</v>
      </c>
      <c r="J937">
        <v>1</v>
      </c>
      <c r="K937">
        <v>1304</v>
      </c>
      <c r="L937">
        <v>3</v>
      </c>
      <c r="M937" t="s">
        <v>46</v>
      </c>
      <c r="N937">
        <v>56</v>
      </c>
      <c r="O937">
        <v>4</v>
      </c>
      <c r="P937">
        <v>2</v>
      </c>
      <c r="Q937" t="s">
        <v>40</v>
      </c>
      <c r="R937">
        <v>4</v>
      </c>
      <c r="S937" t="s">
        <v>48</v>
      </c>
      <c r="T937">
        <v>6209</v>
      </c>
      <c r="U937">
        <v>11693</v>
      </c>
      <c r="V937">
        <v>1</v>
      </c>
      <c r="W937" t="s">
        <v>42</v>
      </c>
      <c r="X937" t="s">
        <v>43</v>
      </c>
      <c r="Y937">
        <v>15</v>
      </c>
      <c r="Z937">
        <v>3</v>
      </c>
      <c r="AA937">
        <v>3</v>
      </c>
      <c r="AB937">
        <v>80</v>
      </c>
      <c r="AC937">
        <v>2</v>
      </c>
      <c r="AD937">
        <v>10</v>
      </c>
      <c r="AE937">
        <v>4</v>
      </c>
      <c r="AF937">
        <v>4</v>
      </c>
      <c r="AG937">
        <v>10</v>
      </c>
      <c r="AH937">
        <v>7</v>
      </c>
      <c r="AI937">
        <v>0</v>
      </c>
      <c r="AJ937">
        <v>8</v>
      </c>
    </row>
    <row r="938" spans="1:36" x14ac:dyDescent="0.3">
      <c r="A938">
        <v>45</v>
      </c>
      <c r="B938">
        <f t="shared" si="14"/>
        <v>0</v>
      </c>
      <c r="C938" t="s">
        <v>43</v>
      </c>
      <c r="D938" t="s">
        <v>44</v>
      </c>
      <c r="E938">
        <v>364</v>
      </c>
      <c r="F938" t="s">
        <v>45</v>
      </c>
      <c r="G938">
        <v>25</v>
      </c>
      <c r="H938">
        <v>3</v>
      </c>
      <c r="I938" t="s">
        <v>51</v>
      </c>
      <c r="J938">
        <v>1</v>
      </c>
      <c r="K938">
        <v>1306</v>
      </c>
      <c r="L938">
        <v>2</v>
      </c>
      <c r="M938" t="s">
        <v>39</v>
      </c>
      <c r="N938">
        <v>83</v>
      </c>
      <c r="O938">
        <v>3</v>
      </c>
      <c r="P938">
        <v>5</v>
      </c>
      <c r="Q938" t="s">
        <v>56</v>
      </c>
      <c r="R938">
        <v>2</v>
      </c>
      <c r="S938" t="s">
        <v>41</v>
      </c>
      <c r="T938">
        <v>18061</v>
      </c>
      <c r="U938">
        <v>13035</v>
      </c>
      <c r="V938">
        <v>3</v>
      </c>
      <c r="W938" t="s">
        <v>42</v>
      </c>
      <c r="X938" t="s">
        <v>43</v>
      </c>
      <c r="Y938">
        <v>22</v>
      </c>
      <c r="Z938">
        <v>4</v>
      </c>
      <c r="AA938">
        <v>3</v>
      </c>
      <c r="AB938">
        <v>80</v>
      </c>
      <c r="AC938">
        <v>0</v>
      </c>
      <c r="AD938">
        <v>22</v>
      </c>
      <c r="AE938">
        <v>4</v>
      </c>
      <c r="AF938">
        <v>3</v>
      </c>
      <c r="AG938">
        <v>0</v>
      </c>
      <c r="AH938">
        <v>0</v>
      </c>
      <c r="AI938">
        <v>0</v>
      </c>
      <c r="AJ938">
        <v>0</v>
      </c>
    </row>
    <row r="939" spans="1:36" x14ac:dyDescent="0.3">
      <c r="A939">
        <v>39</v>
      </c>
      <c r="B939">
        <f t="shared" si="14"/>
        <v>0</v>
      </c>
      <c r="C939" t="s">
        <v>43</v>
      </c>
      <c r="D939" t="s">
        <v>36</v>
      </c>
      <c r="E939">
        <v>412</v>
      </c>
      <c r="F939" t="s">
        <v>45</v>
      </c>
      <c r="G939">
        <v>13</v>
      </c>
      <c r="H939">
        <v>4</v>
      </c>
      <c r="I939" t="s">
        <v>51</v>
      </c>
      <c r="J939">
        <v>1</v>
      </c>
      <c r="K939">
        <v>1307</v>
      </c>
      <c r="L939">
        <v>3</v>
      </c>
      <c r="M939" t="s">
        <v>39</v>
      </c>
      <c r="N939">
        <v>94</v>
      </c>
      <c r="O939">
        <v>2</v>
      </c>
      <c r="P939">
        <v>4</v>
      </c>
      <c r="Q939" t="s">
        <v>56</v>
      </c>
      <c r="R939">
        <v>2</v>
      </c>
      <c r="S939" t="s">
        <v>52</v>
      </c>
      <c r="T939">
        <v>17123</v>
      </c>
      <c r="U939">
        <v>17334</v>
      </c>
      <c r="V939">
        <v>6</v>
      </c>
      <c r="W939" t="s">
        <v>42</v>
      </c>
      <c r="X939" t="s">
        <v>35</v>
      </c>
      <c r="Y939">
        <v>13</v>
      </c>
      <c r="Z939">
        <v>3</v>
      </c>
      <c r="AA939">
        <v>4</v>
      </c>
      <c r="AB939">
        <v>80</v>
      </c>
      <c r="AC939">
        <v>2</v>
      </c>
      <c r="AD939">
        <v>21</v>
      </c>
      <c r="AE939">
        <v>4</v>
      </c>
      <c r="AF939">
        <v>3</v>
      </c>
      <c r="AG939">
        <v>19</v>
      </c>
      <c r="AH939">
        <v>9</v>
      </c>
      <c r="AI939">
        <v>15</v>
      </c>
      <c r="AJ939">
        <v>2</v>
      </c>
    </row>
    <row r="940" spans="1:36" x14ac:dyDescent="0.3">
      <c r="A940">
        <v>58</v>
      </c>
      <c r="B940">
        <f t="shared" si="14"/>
        <v>0</v>
      </c>
      <c r="C940" t="s">
        <v>43</v>
      </c>
      <c r="D940" t="s">
        <v>36</v>
      </c>
      <c r="E940">
        <v>848</v>
      </c>
      <c r="F940" t="s">
        <v>45</v>
      </c>
      <c r="G940">
        <v>23</v>
      </c>
      <c r="H940">
        <v>4</v>
      </c>
      <c r="I940" t="s">
        <v>38</v>
      </c>
      <c r="J940">
        <v>1</v>
      </c>
      <c r="K940">
        <v>1308</v>
      </c>
      <c r="L940">
        <v>1</v>
      </c>
      <c r="M940" t="s">
        <v>46</v>
      </c>
      <c r="N940">
        <v>88</v>
      </c>
      <c r="O940">
        <v>3</v>
      </c>
      <c r="P940">
        <v>1</v>
      </c>
      <c r="Q940" t="s">
        <v>47</v>
      </c>
      <c r="R940">
        <v>3</v>
      </c>
      <c r="S940" t="s">
        <v>52</v>
      </c>
      <c r="T940">
        <v>2372</v>
      </c>
      <c r="U940">
        <v>26076</v>
      </c>
      <c r="V940">
        <v>1</v>
      </c>
      <c r="W940" t="s">
        <v>42</v>
      </c>
      <c r="X940" t="s">
        <v>43</v>
      </c>
      <c r="Y940">
        <v>12</v>
      </c>
      <c r="Z940">
        <v>3</v>
      </c>
      <c r="AA940">
        <v>4</v>
      </c>
      <c r="AB940">
        <v>80</v>
      </c>
      <c r="AC940">
        <v>2</v>
      </c>
      <c r="AD940">
        <v>2</v>
      </c>
      <c r="AE940">
        <v>3</v>
      </c>
      <c r="AF940">
        <v>3</v>
      </c>
      <c r="AG940">
        <v>2</v>
      </c>
      <c r="AH940">
        <v>2</v>
      </c>
      <c r="AI940">
        <v>2</v>
      </c>
      <c r="AJ940">
        <v>2</v>
      </c>
    </row>
    <row r="941" spans="1:36" x14ac:dyDescent="0.3">
      <c r="A941">
        <v>32</v>
      </c>
      <c r="B941">
        <f t="shared" si="14"/>
        <v>1</v>
      </c>
      <c r="C941" t="s">
        <v>35</v>
      </c>
      <c r="D941" t="s">
        <v>36</v>
      </c>
      <c r="E941">
        <v>1089</v>
      </c>
      <c r="F941" t="s">
        <v>45</v>
      </c>
      <c r="G941">
        <v>7</v>
      </c>
      <c r="H941">
        <v>2</v>
      </c>
      <c r="I941" t="s">
        <v>38</v>
      </c>
      <c r="J941">
        <v>1</v>
      </c>
      <c r="K941">
        <v>1309</v>
      </c>
      <c r="L941">
        <v>4</v>
      </c>
      <c r="M941" t="s">
        <v>46</v>
      </c>
      <c r="N941">
        <v>79</v>
      </c>
      <c r="O941">
        <v>3</v>
      </c>
      <c r="P941">
        <v>2</v>
      </c>
      <c r="Q941" t="s">
        <v>50</v>
      </c>
      <c r="R941">
        <v>3</v>
      </c>
      <c r="S941" t="s">
        <v>48</v>
      </c>
      <c r="T941">
        <v>4883</v>
      </c>
      <c r="U941">
        <v>22845</v>
      </c>
      <c r="V941">
        <v>1</v>
      </c>
      <c r="W941" t="s">
        <v>42</v>
      </c>
      <c r="X941" t="s">
        <v>43</v>
      </c>
      <c r="Y941">
        <v>18</v>
      </c>
      <c r="Z941">
        <v>3</v>
      </c>
      <c r="AA941">
        <v>1</v>
      </c>
      <c r="AB941">
        <v>80</v>
      </c>
      <c r="AC941">
        <v>1</v>
      </c>
      <c r="AD941">
        <v>10</v>
      </c>
      <c r="AE941">
        <v>3</v>
      </c>
      <c r="AF941">
        <v>3</v>
      </c>
      <c r="AG941">
        <v>10</v>
      </c>
      <c r="AH941">
        <v>4</v>
      </c>
      <c r="AI941">
        <v>1</v>
      </c>
      <c r="AJ941">
        <v>1</v>
      </c>
    </row>
    <row r="942" spans="1:36" x14ac:dyDescent="0.3">
      <c r="A942">
        <v>39</v>
      </c>
      <c r="B942">
        <f t="shared" si="14"/>
        <v>1</v>
      </c>
      <c r="C942" t="s">
        <v>35</v>
      </c>
      <c r="D942" t="s">
        <v>36</v>
      </c>
      <c r="E942">
        <v>360</v>
      </c>
      <c r="F942" t="s">
        <v>45</v>
      </c>
      <c r="G942">
        <v>23</v>
      </c>
      <c r="H942">
        <v>3</v>
      </c>
      <c r="I942" t="s">
        <v>51</v>
      </c>
      <c r="J942">
        <v>1</v>
      </c>
      <c r="K942">
        <v>1310</v>
      </c>
      <c r="L942">
        <v>3</v>
      </c>
      <c r="M942" t="s">
        <v>46</v>
      </c>
      <c r="N942">
        <v>93</v>
      </c>
      <c r="O942">
        <v>3</v>
      </c>
      <c r="P942">
        <v>1</v>
      </c>
      <c r="Q942" t="s">
        <v>47</v>
      </c>
      <c r="R942">
        <v>1</v>
      </c>
      <c r="S942" t="s">
        <v>41</v>
      </c>
      <c r="T942">
        <v>3904</v>
      </c>
      <c r="U942">
        <v>22154</v>
      </c>
      <c r="V942">
        <v>0</v>
      </c>
      <c r="W942" t="s">
        <v>42</v>
      </c>
      <c r="X942" t="s">
        <v>43</v>
      </c>
      <c r="Y942">
        <v>13</v>
      </c>
      <c r="Z942">
        <v>3</v>
      </c>
      <c r="AA942">
        <v>1</v>
      </c>
      <c r="AB942">
        <v>80</v>
      </c>
      <c r="AC942">
        <v>0</v>
      </c>
      <c r="AD942">
        <v>6</v>
      </c>
      <c r="AE942">
        <v>2</v>
      </c>
      <c r="AF942">
        <v>3</v>
      </c>
      <c r="AG942">
        <v>5</v>
      </c>
      <c r="AH942">
        <v>2</v>
      </c>
      <c r="AI942">
        <v>0</v>
      </c>
      <c r="AJ942">
        <v>3</v>
      </c>
    </row>
    <row r="943" spans="1:36" x14ac:dyDescent="0.3">
      <c r="A943">
        <v>30</v>
      </c>
      <c r="B943">
        <f t="shared" si="14"/>
        <v>0</v>
      </c>
      <c r="C943" t="s">
        <v>43</v>
      </c>
      <c r="D943" t="s">
        <v>36</v>
      </c>
      <c r="E943">
        <v>1138</v>
      </c>
      <c r="F943" t="s">
        <v>45</v>
      </c>
      <c r="G943">
        <v>6</v>
      </c>
      <c r="H943">
        <v>3</v>
      </c>
      <c r="I943" t="s">
        <v>60</v>
      </c>
      <c r="J943">
        <v>1</v>
      </c>
      <c r="K943">
        <v>1311</v>
      </c>
      <c r="L943">
        <v>1</v>
      </c>
      <c r="M943" t="s">
        <v>39</v>
      </c>
      <c r="N943">
        <v>48</v>
      </c>
      <c r="O943">
        <v>2</v>
      </c>
      <c r="P943">
        <v>2</v>
      </c>
      <c r="Q943" t="s">
        <v>50</v>
      </c>
      <c r="R943">
        <v>4</v>
      </c>
      <c r="S943" t="s">
        <v>48</v>
      </c>
      <c r="T943">
        <v>4627</v>
      </c>
      <c r="U943">
        <v>23631</v>
      </c>
      <c r="V943">
        <v>0</v>
      </c>
      <c r="W943" t="s">
        <v>42</v>
      </c>
      <c r="X943" t="s">
        <v>43</v>
      </c>
      <c r="Y943">
        <v>12</v>
      </c>
      <c r="Z943">
        <v>3</v>
      </c>
      <c r="AA943">
        <v>1</v>
      </c>
      <c r="AB943">
        <v>80</v>
      </c>
      <c r="AC943">
        <v>1</v>
      </c>
      <c r="AD943">
        <v>10</v>
      </c>
      <c r="AE943">
        <v>6</v>
      </c>
      <c r="AF943">
        <v>3</v>
      </c>
      <c r="AG943">
        <v>9</v>
      </c>
      <c r="AH943">
        <v>2</v>
      </c>
      <c r="AI943">
        <v>6</v>
      </c>
      <c r="AJ943">
        <v>7</v>
      </c>
    </row>
    <row r="944" spans="1:36" x14ac:dyDescent="0.3">
      <c r="A944">
        <v>36</v>
      </c>
      <c r="B944">
        <f t="shared" si="14"/>
        <v>0</v>
      </c>
      <c r="C944" t="s">
        <v>43</v>
      </c>
      <c r="D944" t="s">
        <v>36</v>
      </c>
      <c r="E944">
        <v>325</v>
      </c>
      <c r="F944" t="s">
        <v>45</v>
      </c>
      <c r="G944">
        <v>10</v>
      </c>
      <c r="H944">
        <v>4</v>
      </c>
      <c r="I944" t="s">
        <v>60</v>
      </c>
      <c r="J944">
        <v>1</v>
      </c>
      <c r="K944">
        <v>1312</v>
      </c>
      <c r="L944">
        <v>4</v>
      </c>
      <c r="M944" t="s">
        <v>39</v>
      </c>
      <c r="N944">
        <v>63</v>
      </c>
      <c r="O944">
        <v>3</v>
      </c>
      <c r="P944">
        <v>3</v>
      </c>
      <c r="Q944" t="s">
        <v>54</v>
      </c>
      <c r="R944">
        <v>3</v>
      </c>
      <c r="S944" t="s">
        <v>48</v>
      </c>
      <c r="T944">
        <v>7094</v>
      </c>
      <c r="U944">
        <v>5747</v>
      </c>
      <c r="V944">
        <v>3</v>
      </c>
      <c r="W944" t="s">
        <v>42</v>
      </c>
      <c r="X944" t="s">
        <v>43</v>
      </c>
      <c r="Y944">
        <v>12</v>
      </c>
      <c r="Z944">
        <v>3</v>
      </c>
      <c r="AA944">
        <v>1</v>
      </c>
      <c r="AB944">
        <v>80</v>
      </c>
      <c r="AC944">
        <v>0</v>
      </c>
      <c r="AD944">
        <v>10</v>
      </c>
      <c r="AE944">
        <v>0</v>
      </c>
      <c r="AF944">
        <v>3</v>
      </c>
      <c r="AG944">
        <v>7</v>
      </c>
      <c r="AH944">
        <v>7</v>
      </c>
      <c r="AI944">
        <v>1</v>
      </c>
      <c r="AJ944">
        <v>7</v>
      </c>
    </row>
    <row r="945" spans="1:36" x14ac:dyDescent="0.3">
      <c r="A945">
        <v>46</v>
      </c>
      <c r="B945">
        <f t="shared" si="14"/>
        <v>0</v>
      </c>
      <c r="C945" t="s">
        <v>43</v>
      </c>
      <c r="D945" t="s">
        <v>36</v>
      </c>
      <c r="E945">
        <v>991</v>
      </c>
      <c r="F945" t="s">
        <v>61</v>
      </c>
      <c r="G945">
        <v>1</v>
      </c>
      <c r="H945">
        <v>2</v>
      </c>
      <c r="I945" t="s">
        <v>38</v>
      </c>
      <c r="J945">
        <v>1</v>
      </c>
      <c r="K945">
        <v>1314</v>
      </c>
      <c r="L945">
        <v>4</v>
      </c>
      <c r="M945" t="s">
        <v>39</v>
      </c>
      <c r="N945">
        <v>44</v>
      </c>
      <c r="O945">
        <v>3</v>
      </c>
      <c r="P945">
        <v>1</v>
      </c>
      <c r="Q945" t="s">
        <v>61</v>
      </c>
      <c r="R945">
        <v>1</v>
      </c>
      <c r="S945" t="s">
        <v>41</v>
      </c>
      <c r="T945">
        <v>3423</v>
      </c>
      <c r="U945">
        <v>22957</v>
      </c>
      <c r="V945">
        <v>6</v>
      </c>
      <c r="W945" t="s">
        <v>42</v>
      </c>
      <c r="X945" t="s">
        <v>43</v>
      </c>
      <c r="Y945">
        <v>12</v>
      </c>
      <c r="Z945">
        <v>3</v>
      </c>
      <c r="AA945">
        <v>3</v>
      </c>
      <c r="AB945">
        <v>80</v>
      </c>
      <c r="AC945">
        <v>0</v>
      </c>
      <c r="AD945">
        <v>10</v>
      </c>
      <c r="AE945">
        <v>3</v>
      </c>
      <c r="AF945">
        <v>4</v>
      </c>
      <c r="AG945">
        <v>7</v>
      </c>
      <c r="AH945">
        <v>6</v>
      </c>
      <c r="AI945">
        <v>5</v>
      </c>
      <c r="AJ945">
        <v>7</v>
      </c>
    </row>
    <row r="946" spans="1:36" x14ac:dyDescent="0.3">
      <c r="A946">
        <v>28</v>
      </c>
      <c r="B946">
        <f t="shared" si="14"/>
        <v>0</v>
      </c>
      <c r="C946" t="s">
        <v>43</v>
      </c>
      <c r="D946" t="s">
        <v>55</v>
      </c>
      <c r="E946">
        <v>1476</v>
      </c>
      <c r="F946" t="s">
        <v>45</v>
      </c>
      <c r="G946">
        <v>1</v>
      </c>
      <c r="H946">
        <v>3</v>
      </c>
      <c r="I946" t="s">
        <v>38</v>
      </c>
      <c r="J946">
        <v>1</v>
      </c>
      <c r="K946">
        <v>1315</v>
      </c>
      <c r="L946">
        <v>3</v>
      </c>
      <c r="M946" t="s">
        <v>39</v>
      </c>
      <c r="N946">
        <v>55</v>
      </c>
      <c r="O946">
        <v>1</v>
      </c>
      <c r="P946">
        <v>2</v>
      </c>
      <c r="Q946" t="s">
        <v>50</v>
      </c>
      <c r="R946">
        <v>4</v>
      </c>
      <c r="S946" t="s">
        <v>48</v>
      </c>
      <c r="T946">
        <v>6674</v>
      </c>
      <c r="U946">
        <v>16392</v>
      </c>
      <c r="V946">
        <v>0</v>
      </c>
      <c r="W946" t="s">
        <v>42</v>
      </c>
      <c r="X946" t="s">
        <v>43</v>
      </c>
      <c r="Y946">
        <v>11</v>
      </c>
      <c r="Z946">
        <v>3</v>
      </c>
      <c r="AA946">
        <v>1</v>
      </c>
      <c r="AB946">
        <v>80</v>
      </c>
      <c r="AC946">
        <v>3</v>
      </c>
      <c r="AD946">
        <v>10</v>
      </c>
      <c r="AE946">
        <v>6</v>
      </c>
      <c r="AF946">
        <v>3</v>
      </c>
      <c r="AG946">
        <v>9</v>
      </c>
      <c r="AH946">
        <v>8</v>
      </c>
      <c r="AI946">
        <v>7</v>
      </c>
      <c r="AJ946">
        <v>5</v>
      </c>
    </row>
    <row r="947" spans="1:36" x14ac:dyDescent="0.3">
      <c r="A947">
        <v>50</v>
      </c>
      <c r="B947">
        <f t="shared" si="14"/>
        <v>0</v>
      </c>
      <c r="C947" t="s">
        <v>43</v>
      </c>
      <c r="D947" t="s">
        <v>36</v>
      </c>
      <c r="E947">
        <v>1322</v>
      </c>
      <c r="F947" t="s">
        <v>45</v>
      </c>
      <c r="G947">
        <v>28</v>
      </c>
      <c r="H947">
        <v>3</v>
      </c>
      <c r="I947" t="s">
        <v>38</v>
      </c>
      <c r="J947">
        <v>1</v>
      </c>
      <c r="K947">
        <v>1317</v>
      </c>
      <c r="L947">
        <v>4</v>
      </c>
      <c r="M947" t="s">
        <v>39</v>
      </c>
      <c r="N947">
        <v>43</v>
      </c>
      <c r="O947">
        <v>3</v>
      </c>
      <c r="P947">
        <v>4</v>
      </c>
      <c r="Q947" t="s">
        <v>58</v>
      </c>
      <c r="R947">
        <v>1</v>
      </c>
      <c r="S947" t="s">
        <v>48</v>
      </c>
      <c r="T947">
        <v>16880</v>
      </c>
      <c r="U947">
        <v>22422</v>
      </c>
      <c r="V947">
        <v>4</v>
      </c>
      <c r="W947" t="s">
        <v>42</v>
      </c>
      <c r="X947" t="s">
        <v>35</v>
      </c>
      <c r="Y947">
        <v>11</v>
      </c>
      <c r="Z947">
        <v>3</v>
      </c>
      <c r="AA947">
        <v>2</v>
      </c>
      <c r="AB947">
        <v>80</v>
      </c>
      <c r="AC947">
        <v>0</v>
      </c>
      <c r="AD947">
        <v>25</v>
      </c>
      <c r="AE947">
        <v>2</v>
      </c>
      <c r="AF947">
        <v>3</v>
      </c>
      <c r="AG947">
        <v>3</v>
      </c>
      <c r="AH947">
        <v>2</v>
      </c>
      <c r="AI947">
        <v>1</v>
      </c>
      <c r="AJ947">
        <v>2</v>
      </c>
    </row>
    <row r="948" spans="1:36" x14ac:dyDescent="0.3">
      <c r="A948">
        <v>40</v>
      </c>
      <c r="B948">
        <f t="shared" si="14"/>
        <v>1</v>
      </c>
      <c r="C948" t="s">
        <v>35</v>
      </c>
      <c r="D948" t="s">
        <v>36</v>
      </c>
      <c r="E948">
        <v>299</v>
      </c>
      <c r="F948" t="s">
        <v>37</v>
      </c>
      <c r="G948">
        <v>25</v>
      </c>
      <c r="H948">
        <v>4</v>
      </c>
      <c r="I948" t="s">
        <v>59</v>
      </c>
      <c r="J948">
        <v>1</v>
      </c>
      <c r="K948">
        <v>1318</v>
      </c>
      <c r="L948">
        <v>4</v>
      </c>
      <c r="M948" t="s">
        <v>46</v>
      </c>
      <c r="N948">
        <v>57</v>
      </c>
      <c r="O948">
        <v>2</v>
      </c>
      <c r="P948">
        <v>3</v>
      </c>
      <c r="Q948" t="s">
        <v>40</v>
      </c>
      <c r="R948">
        <v>2</v>
      </c>
      <c r="S948" t="s">
        <v>41</v>
      </c>
      <c r="T948">
        <v>9094</v>
      </c>
      <c r="U948">
        <v>17235</v>
      </c>
      <c r="V948">
        <v>2</v>
      </c>
      <c r="W948" t="s">
        <v>42</v>
      </c>
      <c r="X948" t="s">
        <v>35</v>
      </c>
      <c r="Y948">
        <v>12</v>
      </c>
      <c r="Z948">
        <v>3</v>
      </c>
      <c r="AA948">
        <v>3</v>
      </c>
      <c r="AB948">
        <v>80</v>
      </c>
      <c r="AC948">
        <v>0</v>
      </c>
      <c r="AD948">
        <v>9</v>
      </c>
      <c r="AE948">
        <v>2</v>
      </c>
      <c r="AF948">
        <v>3</v>
      </c>
      <c r="AG948">
        <v>5</v>
      </c>
      <c r="AH948">
        <v>4</v>
      </c>
      <c r="AI948">
        <v>1</v>
      </c>
      <c r="AJ948">
        <v>0</v>
      </c>
    </row>
    <row r="949" spans="1:36" x14ac:dyDescent="0.3">
      <c r="A949">
        <v>52</v>
      </c>
      <c r="B949">
        <f t="shared" si="14"/>
        <v>1</v>
      </c>
      <c r="C949" t="s">
        <v>35</v>
      </c>
      <c r="D949" t="s">
        <v>36</v>
      </c>
      <c r="E949">
        <v>1030</v>
      </c>
      <c r="F949" t="s">
        <v>37</v>
      </c>
      <c r="G949">
        <v>5</v>
      </c>
      <c r="H949">
        <v>3</v>
      </c>
      <c r="I949" t="s">
        <v>38</v>
      </c>
      <c r="J949">
        <v>1</v>
      </c>
      <c r="K949">
        <v>1319</v>
      </c>
      <c r="L949">
        <v>2</v>
      </c>
      <c r="M949" t="s">
        <v>46</v>
      </c>
      <c r="N949">
        <v>64</v>
      </c>
      <c r="O949">
        <v>3</v>
      </c>
      <c r="P949">
        <v>3</v>
      </c>
      <c r="Q949" t="s">
        <v>40</v>
      </c>
      <c r="R949">
        <v>2</v>
      </c>
      <c r="S949" t="s">
        <v>41</v>
      </c>
      <c r="T949">
        <v>8446</v>
      </c>
      <c r="U949">
        <v>21534</v>
      </c>
      <c r="V949">
        <v>9</v>
      </c>
      <c r="W949" t="s">
        <v>42</v>
      </c>
      <c r="X949" t="s">
        <v>35</v>
      </c>
      <c r="Y949">
        <v>19</v>
      </c>
      <c r="Z949">
        <v>3</v>
      </c>
      <c r="AA949">
        <v>3</v>
      </c>
      <c r="AB949">
        <v>80</v>
      </c>
      <c r="AC949">
        <v>0</v>
      </c>
      <c r="AD949">
        <v>10</v>
      </c>
      <c r="AE949">
        <v>2</v>
      </c>
      <c r="AF949">
        <v>2</v>
      </c>
      <c r="AG949">
        <v>8</v>
      </c>
      <c r="AH949">
        <v>7</v>
      </c>
      <c r="AI949">
        <v>7</v>
      </c>
      <c r="AJ949">
        <v>7</v>
      </c>
    </row>
    <row r="950" spans="1:36" x14ac:dyDescent="0.3">
      <c r="A950">
        <v>30</v>
      </c>
      <c r="B950">
        <f t="shared" si="14"/>
        <v>0</v>
      </c>
      <c r="C950" t="s">
        <v>43</v>
      </c>
      <c r="D950" t="s">
        <v>36</v>
      </c>
      <c r="E950">
        <v>634</v>
      </c>
      <c r="F950" t="s">
        <v>45</v>
      </c>
      <c r="G950">
        <v>17</v>
      </c>
      <c r="H950">
        <v>4</v>
      </c>
      <c r="I950" t="s">
        <v>51</v>
      </c>
      <c r="J950">
        <v>1</v>
      </c>
      <c r="K950">
        <v>1321</v>
      </c>
      <c r="L950">
        <v>2</v>
      </c>
      <c r="M950" t="s">
        <v>39</v>
      </c>
      <c r="N950">
        <v>95</v>
      </c>
      <c r="O950">
        <v>3</v>
      </c>
      <c r="P950">
        <v>3</v>
      </c>
      <c r="Q950" t="s">
        <v>56</v>
      </c>
      <c r="R950">
        <v>1</v>
      </c>
      <c r="S950" t="s">
        <v>48</v>
      </c>
      <c r="T950">
        <v>11916</v>
      </c>
      <c r="U950">
        <v>25927</v>
      </c>
      <c r="V950">
        <v>1</v>
      </c>
      <c r="W950" t="s">
        <v>42</v>
      </c>
      <c r="X950" t="s">
        <v>35</v>
      </c>
      <c r="Y950">
        <v>23</v>
      </c>
      <c r="Z950">
        <v>4</v>
      </c>
      <c r="AA950">
        <v>4</v>
      </c>
      <c r="AB950">
        <v>80</v>
      </c>
      <c r="AC950">
        <v>2</v>
      </c>
      <c r="AD950">
        <v>9</v>
      </c>
      <c r="AE950">
        <v>2</v>
      </c>
      <c r="AF950">
        <v>3</v>
      </c>
      <c r="AG950">
        <v>9</v>
      </c>
      <c r="AH950">
        <v>1</v>
      </c>
      <c r="AI950">
        <v>0</v>
      </c>
      <c r="AJ950">
        <v>8</v>
      </c>
    </row>
    <row r="951" spans="1:36" x14ac:dyDescent="0.3">
      <c r="A951">
        <v>39</v>
      </c>
      <c r="B951">
        <f t="shared" si="14"/>
        <v>0</v>
      </c>
      <c r="C951" t="s">
        <v>43</v>
      </c>
      <c r="D951" t="s">
        <v>36</v>
      </c>
      <c r="E951">
        <v>524</v>
      </c>
      <c r="F951" t="s">
        <v>45</v>
      </c>
      <c r="G951">
        <v>18</v>
      </c>
      <c r="H951">
        <v>2</v>
      </c>
      <c r="I951" t="s">
        <v>38</v>
      </c>
      <c r="J951">
        <v>1</v>
      </c>
      <c r="K951">
        <v>1322</v>
      </c>
      <c r="L951">
        <v>1</v>
      </c>
      <c r="M951" t="s">
        <v>46</v>
      </c>
      <c r="N951">
        <v>32</v>
      </c>
      <c r="O951">
        <v>3</v>
      </c>
      <c r="P951">
        <v>2</v>
      </c>
      <c r="Q951" t="s">
        <v>53</v>
      </c>
      <c r="R951">
        <v>3</v>
      </c>
      <c r="S951" t="s">
        <v>41</v>
      </c>
      <c r="T951">
        <v>4534</v>
      </c>
      <c r="U951">
        <v>13352</v>
      </c>
      <c r="V951">
        <v>0</v>
      </c>
      <c r="W951" t="s">
        <v>42</v>
      </c>
      <c r="X951" t="s">
        <v>43</v>
      </c>
      <c r="Y951">
        <v>11</v>
      </c>
      <c r="Z951">
        <v>3</v>
      </c>
      <c r="AA951">
        <v>1</v>
      </c>
      <c r="AB951">
        <v>80</v>
      </c>
      <c r="AC951">
        <v>0</v>
      </c>
      <c r="AD951">
        <v>9</v>
      </c>
      <c r="AE951">
        <v>6</v>
      </c>
      <c r="AF951">
        <v>3</v>
      </c>
      <c r="AG951">
        <v>8</v>
      </c>
      <c r="AH951">
        <v>7</v>
      </c>
      <c r="AI951">
        <v>1</v>
      </c>
      <c r="AJ951">
        <v>7</v>
      </c>
    </row>
    <row r="952" spans="1:36" x14ac:dyDescent="0.3">
      <c r="A952">
        <v>31</v>
      </c>
      <c r="B952">
        <f t="shared" si="14"/>
        <v>0</v>
      </c>
      <c r="C952" t="s">
        <v>43</v>
      </c>
      <c r="D952" t="s">
        <v>55</v>
      </c>
      <c r="E952">
        <v>587</v>
      </c>
      <c r="F952" t="s">
        <v>37</v>
      </c>
      <c r="G952">
        <v>2</v>
      </c>
      <c r="H952">
        <v>4</v>
      </c>
      <c r="I952" t="s">
        <v>38</v>
      </c>
      <c r="J952">
        <v>1</v>
      </c>
      <c r="K952">
        <v>1324</v>
      </c>
      <c r="L952">
        <v>4</v>
      </c>
      <c r="M952" t="s">
        <v>39</v>
      </c>
      <c r="N952">
        <v>57</v>
      </c>
      <c r="O952">
        <v>3</v>
      </c>
      <c r="P952">
        <v>3</v>
      </c>
      <c r="Q952" t="s">
        <v>40</v>
      </c>
      <c r="R952">
        <v>3</v>
      </c>
      <c r="S952" t="s">
        <v>52</v>
      </c>
      <c r="T952">
        <v>9852</v>
      </c>
      <c r="U952">
        <v>8935</v>
      </c>
      <c r="V952">
        <v>1</v>
      </c>
      <c r="W952" t="s">
        <v>42</v>
      </c>
      <c r="X952" t="s">
        <v>35</v>
      </c>
      <c r="Y952">
        <v>19</v>
      </c>
      <c r="Z952">
        <v>3</v>
      </c>
      <c r="AA952">
        <v>1</v>
      </c>
      <c r="AB952">
        <v>80</v>
      </c>
      <c r="AC952">
        <v>1</v>
      </c>
      <c r="AD952">
        <v>10</v>
      </c>
      <c r="AE952">
        <v>5</v>
      </c>
      <c r="AF952">
        <v>2</v>
      </c>
      <c r="AG952">
        <v>10</v>
      </c>
      <c r="AH952">
        <v>8</v>
      </c>
      <c r="AI952">
        <v>9</v>
      </c>
      <c r="AJ952">
        <v>6</v>
      </c>
    </row>
    <row r="953" spans="1:36" x14ac:dyDescent="0.3">
      <c r="A953">
        <v>41</v>
      </c>
      <c r="B953">
        <f t="shared" si="14"/>
        <v>0</v>
      </c>
      <c r="C953" t="s">
        <v>43</v>
      </c>
      <c r="D953" t="s">
        <v>55</v>
      </c>
      <c r="E953">
        <v>256</v>
      </c>
      <c r="F953" t="s">
        <v>37</v>
      </c>
      <c r="G953">
        <v>10</v>
      </c>
      <c r="H953">
        <v>2</v>
      </c>
      <c r="I953" t="s">
        <v>51</v>
      </c>
      <c r="J953">
        <v>1</v>
      </c>
      <c r="K953">
        <v>1329</v>
      </c>
      <c r="L953">
        <v>3</v>
      </c>
      <c r="M953" t="s">
        <v>46</v>
      </c>
      <c r="N953">
        <v>40</v>
      </c>
      <c r="O953">
        <v>1</v>
      </c>
      <c r="P953">
        <v>2</v>
      </c>
      <c r="Q953" t="s">
        <v>40</v>
      </c>
      <c r="R953">
        <v>2</v>
      </c>
      <c r="S953" t="s">
        <v>41</v>
      </c>
      <c r="T953">
        <v>6151</v>
      </c>
      <c r="U953">
        <v>22074</v>
      </c>
      <c r="V953">
        <v>1</v>
      </c>
      <c r="W953" t="s">
        <v>42</v>
      </c>
      <c r="X953" t="s">
        <v>43</v>
      </c>
      <c r="Y953">
        <v>13</v>
      </c>
      <c r="Z953">
        <v>3</v>
      </c>
      <c r="AA953">
        <v>1</v>
      </c>
      <c r="AB953">
        <v>80</v>
      </c>
      <c r="AC953">
        <v>0</v>
      </c>
      <c r="AD953">
        <v>19</v>
      </c>
      <c r="AE953">
        <v>4</v>
      </c>
      <c r="AF953">
        <v>3</v>
      </c>
      <c r="AG953">
        <v>19</v>
      </c>
      <c r="AH953">
        <v>2</v>
      </c>
      <c r="AI953">
        <v>11</v>
      </c>
      <c r="AJ953">
        <v>9</v>
      </c>
    </row>
    <row r="954" spans="1:36" x14ac:dyDescent="0.3">
      <c r="A954">
        <v>31</v>
      </c>
      <c r="B954">
        <f t="shared" si="14"/>
        <v>1</v>
      </c>
      <c r="C954" t="s">
        <v>35</v>
      </c>
      <c r="D954" t="s">
        <v>44</v>
      </c>
      <c r="E954">
        <v>1060</v>
      </c>
      <c r="F954" t="s">
        <v>37</v>
      </c>
      <c r="G954">
        <v>1</v>
      </c>
      <c r="H954">
        <v>3</v>
      </c>
      <c r="I954" t="s">
        <v>38</v>
      </c>
      <c r="J954">
        <v>1</v>
      </c>
      <c r="K954">
        <v>1331</v>
      </c>
      <c r="L954">
        <v>4</v>
      </c>
      <c r="M954" t="s">
        <v>39</v>
      </c>
      <c r="N954">
        <v>54</v>
      </c>
      <c r="O954">
        <v>3</v>
      </c>
      <c r="P954">
        <v>1</v>
      </c>
      <c r="Q954" t="s">
        <v>57</v>
      </c>
      <c r="R954">
        <v>2</v>
      </c>
      <c r="S954" t="s">
        <v>41</v>
      </c>
      <c r="T954">
        <v>2302</v>
      </c>
      <c r="U954">
        <v>8319</v>
      </c>
      <c r="V954">
        <v>1</v>
      </c>
      <c r="W954" t="s">
        <v>42</v>
      </c>
      <c r="X954" t="s">
        <v>35</v>
      </c>
      <c r="Y954">
        <v>11</v>
      </c>
      <c r="Z954">
        <v>3</v>
      </c>
      <c r="AA954">
        <v>1</v>
      </c>
      <c r="AB954">
        <v>80</v>
      </c>
      <c r="AC954">
        <v>0</v>
      </c>
      <c r="AD954">
        <v>3</v>
      </c>
      <c r="AE954">
        <v>2</v>
      </c>
      <c r="AF954">
        <v>4</v>
      </c>
      <c r="AG954">
        <v>3</v>
      </c>
      <c r="AH954">
        <v>2</v>
      </c>
      <c r="AI954">
        <v>2</v>
      </c>
      <c r="AJ954">
        <v>2</v>
      </c>
    </row>
    <row r="955" spans="1:36" x14ac:dyDescent="0.3">
      <c r="A955">
        <v>44</v>
      </c>
      <c r="B955">
        <f t="shared" si="14"/>
        <v>1</v>
      </c>
      <c r="C955" t="s">
        <v>35</v>
      </c>
      <c r="D955" t="s">
        <v>36</v>
      </c>
      <c r="E955">
        <v>935</v>
      </c>
      <c r="F955" t="s">
        <v>45</v>
      </c>
      <c r="G955">
        <v>3</v>
      </c>
      <c r="H955">
        <v>3</v>
      </c>
      <c r="I955" t="s">
        <v>38</v>
      </c>
      <c r="J955">
        <v>1</v>
      </c>
      <c r="K955">
        <v>1333</v>
      </c>
      <c r="L955">
        <v>1</v>
      </c>
      <c r="M955" t="s">
        <v>46</v>
      </c>
      <c r="N955">
        <v>89</v>
      </c>
      <c r="O955">
        <v>3</v>
      </c>
      <c r="P955">
        <v>1</v>
      </c>
      <c r="Q955" t="s">
        <v>50</v>
      </c>
      <c r="R955">
        <v>1</v>
      </c>
      <c r="S955" t="s">
        <v>48</v>
      </c>
      <c r="T955">
        <v>2362</v>
      </c>
      <c r="U955">
        <v>14669</v>
      </c>
      <c r="V955">
        <v>4</v>
      </c>
      <c r="W955" t="s">
        <v>42</v>
      </c>
      <c r="X955" t="s">
        <v>43</v>
      </c>
      <c r="Y955">
        <v>12</v>
      </c>
      <c r="Z955">
        <v>3</v>
      </c>
      <c r="AA955">
        <v>3</v>
      </c>
      <c r="AB955">
        <v>80</v>
      </c>
      <c r="AC955">
        <v>0</v>
      </c>
      <c r="AD955">
        <v>10</v>
      </c>
      <c r="AE955">
        <v>4</v>
      </c>
      <c r="AF955">
        <v>4</v>
      </c>
      <c r="AG955">
        <v>3</v>
      </c>
      <c r="AH955">
        <v>2</v>
      </c>
      <c r="AI955">
        <v>1</v>
      </c>
      <c r="AJ955">
        <v>2</v>
      </c>
    </row>
    <row r="956" spans="1:36" x14ac:dyDescent="0.3">
      <c r="A956">
        <v>42</v>
      </c>
      <c r="B956">
        <f t="shared" si="14"/>
        <v>0</v>
      </c>
      <c r="C956" t="s">
        <v>43</v>
      </c>
      <c r="D956" t="s">
        <v>55</v>
      </c>
      <c r="E956">
        <v>495</v>
      </c>
      <c r="F956" t="s">
        <v>45</v>
      </c>
      <c r="G956">
        <v>2</v>
      </c>
      <c r="H956">
        <v>1</v>
      </c>
      <c r="I956" t="s">
        <v>38</v>
      </c>
      <c r="J956">
        <v>1</v>
      </c>
      <c r="K956">
        <v>1334</v>
      </c>
      <c r="L956">
        <v>3</v>
      </c>
      <c r="M956" t="s">
        <v>46</v>
      </c>
      <c r="N956">
        <v>37</v>
      </c>
      <c r="O956">
        <v>3</v>
      </c>
      <c r="P956">
        <v>4</v>
      </c>
      <c r="Q956" t="s">
        <v>56</v>
      </c>
      <c r="R956">
        <v>3</v>
      </c>
      <c r="S956" t="s">
        <v>48</v>
      </c>
      <c r="T956">
        <v>17861</v>
      </c>
      <c r="U956">
        <v>26582</v>
      </c>
      <c r="V956">
        <v>0</v>
      </c>
      <c r="W956" t="s">
        <v>42</v>
      </c>
      <c r="X956" t="s">
        <v>35</v>
      </c>
      <c r="Y956">
        <v>13</v>
      </c>
      <c r="Z956">
        <v>3</v>
      </c>
      <c r="AA956">
        <v>4</v>
      </c>
      <c r="AB956">
        <v>80</v>
      </c>
      <c r="AC956">
        <v>0</v>
      </c>
      <c r="AD956">
        <v>21</v>
      </c>
      <c r="AE956">
        <v>3</v>
      </c>
      <c r="AF956">
        <v>2</v>
      </c>
      <c r="AG956">
        <v>20</v>
      </c>
      <c r="AH956">
        <v>8</v>
      </c>
      <c r="AI956">
        <v>2</v>
      </c>
      <c r="AJ956">
        <v>10</v>
      </c>
    </row>
    <row r="957" spans="1:36" x14ac:dyDescent="0.3">
      <c r="A957">
        <v>55</v>
      </c>
      <c r="B957">
        <f t="shared" si="14"/>
        <v>0</v>
      </c>
      <c r="C957" t="s">
        <v>43</v>
      </c>
      <c r="D957" t="s">
        <v>36</v>
      </c>
      <c r="E957">
        <v>282</v>
      </c>
      <c r="F957" t="s">
        <v>45</v>
      </c>
      <c r="G957">
        <v>2</v>
      </c>
      <c r="H957">
        <v>2</v>
      </c>
      <c r="I957" t="s">
        <v>51</v>
      </c>
      <c r="J957">
        <v>1</v>
      </c>
      <c r="K957">
        <v>1336</v>
      </c>
      <c r="L957">
        <v>4</v>
      </c>
      <c r="M957" t="s">
        <v>39</v>
      </c>
      <c r="N957">
        <v>58</v>
      </c>
      <c r="O957">
        <v>1</v>
      </c>
      <c r="P957">
        <v>5</v>
      </c>
      <c r="Q957" t="s">
        <v>56</v>
      </c>
      <c r="R957">
        <v>3</v>
      </c>
      <c r="S957" t="s">
        <v>48</v>
      </c>
      <c r="T957">
        <v>19187</v>
      </c>
      <c r="U957">
        <v>6992</v>
      </c>
      <c r="V957">
        <v>4</v>
      </c>
      <c r="W957" t="s">
        <v>42</v>
      </c>
      <c r="X957" t="s">
        <v>43</v>
      </c>
      <c r="Y957">
        <v>14</v>
      </c>
      <c r="Z957">
        <v>3</v>
      </c>
      <c r="AA957">
        <v>4</v>
      </c>
      <c r="AB957">
        <v>80</v>
      </c>
      <c r="AC957">
        <v>1</v>
      </c>
      <c r="AD957">
        <v>23</v>
      </c>
      <c r="AE957">
        <v>5</v>
      </c>
      <c r="AF957">
        <v>3</v>
      </c>
      <c r="AG957">
        <v>19</v>
      </c>
      <c r="AH957">
        <v>9</v>
      </c>
      <c r="AI957">
        <v>9</v>
      </c>
      <c r="AJ957">
        <v>11</v>
      </c>
    </row>
    <row r="958" spans="1:36" x14ac:dyDescent="0.3">
      <c r="A958">
        <v>56</v>
      </c>
      <c r="B958">
        <f t="shared" si="14"/>
        <v>0</v>
      </c>
      <c r="C958" t="s">
        <v>43</v>
      </c>
      <c r="D958" t="s">
        <v>36</v>
      </c>
      <c r="E958">
        <v>206</v>
      </c>
      <c r="F958" t="s">
        <v>61</v>
      </c>
      <c r="G958">
        <v>8</v>
      </c>
      <c r="H958">
        <v>4</v>
      </c>
      <c r="I958" t="s">
        <v>38</v>
      </c>
      <c r="J958">
        <v>1</v>
      </c>
      <c r="K958">
        <v>1338</v>
      </c>
      <c r="L958">
        <v>4</v>
      </c>
      <c r="M958" t="s">
        <v>46</v>
      </c>
      <c r="N958">
        <v>99</v>
      </c>
      <c r="O958">
        <v>3</v>
      </c>
      <c r="P958">
        <v>5</v>
      </c>
      <c r="Q958" t="s">
        <v>56</v>
      </c>
      <c r="R958">
        <v>2</v>
      </c>
      <c r="S958" t="s">
        <v>41</v>
      </c>
      <c r="T958">
        <v>19717</v>
      </c>
      <c r="U958">
        <v>4022</v>
      </c>
      <c r="V958">
        <v>6</v>
      </c>
      <c r="W958" t="s">
        <v>42</v>
      </c>
      <c r="X958" t="s">
        <v>43</v>
      </c>
      <c r="Y958">
        <v>14</v>
      </c>
      <c r="Z958">
        <v>3</v>
      </c>
      <c r="AA958">
        <v>1</v>
      </c>
      <c r="AB958">
        <v>80</v>
      </c>
      <c r="AC958">
        <v>0</v>
      </c>
      <c r="AD958">
        <v>36</v>
      </c>
      <c r="AE958">
        <v>4</v>
      </c>
      <c r="AF958">
        <v>3</v>
      </c>
      <c r="AG958">
        <v>7</v>
      </c>
      <c r="AH958">
        <v>3</v>
      </c>
      <c r="AI958">
        <v>7</v>
      </c>
      <c r="AJ958">
        <v>7</v>
      </c>
    </row>
    <row r="959" spans="1:36" x14ac:dyDescent="0.3">
      <c r="A959">
        <v>40</v>
      </c>
      <c r="B959">
        <f t="shared" si="14"/>
        <v>0</v>
      </c>
      <c r="C959" t="s">
        <v>43</v>
      </c>
      <c r="D959" t="s">
        <v>55</v>
      </c>
      <c r="E959">
        <v>458</v>
      </c>
      <c r="F959" t="s">
        <v>45</v>
      </c>
      <c r="G959">
        <v>16</v>
      </c>
      <c r="H959">
        <v>2</v>
      </c>
      <c r="I959" t="s">
        <v>38</v>
      </c>
      <c r="J959">
        <v>1</v>
      </c>
      <c r="K959">
        <v>1340</v>
      </c>
      <c r="L959">
        <v>3</v>
      </c>
      <c r="M959" t="s">
        <v>46</v>
      </c>
      <c r="N959">
        <v>74</v>
      </c>
      <c r="O959">
        <v>3</v>
      </c>
      <c r="P959">
        <v>1</v>
      </c>
      <c r="Q959" t="s">
        <v>47</v>
      </c>
      <c r="R959">
        <v>3</v>
      </c>
      <c r="S959" t="s">
        <v>52</v>
      </c>
      <c r="T959">
        <v>3544</v>
      </c>
      <c r="U959">
        <v>8532</v>
      </c>
      <c r="V959">
        <v>9</v>
      </c>
      <c r="W959" t="s">
        <v>42</v>
      </c>
      <c r="X959" t="s">
        <v>43</v>
      </c>
      <c r="Y959">
        <v>16</v>
      </c>
      <c r="Z959">
        <v>3</v>
      </c>
      <c r="AA959">
        <v>2</v>
      </c>
      <c r="AB959">
        <v>80</v>
      </c>
      <c r="AC959">
        <v>1</v>
      </c>
      <c r="AD959">
        <v>6</v>
      </c>
      <c r="AE959">
        <v>0</v>
      </c>
      <c r="AF959">
        <v>3</v>
      </c>
      <c r="AG959">
        <v>4</v>
      </c>
      <c r="AH959">
        <v>2</v>
      </c>
      <c r="AI959">
        <v>0</v>
      </c>
      <c r="AJ959">
        <v>0</v>
      </c>
    </row>
    <row r="960" spans="1:36" x14ac:dyDescent="0.3">
      <c r="A960">
        <v>34</v>
      </c>
      <c r="B960">
        <f t="shared" si="14"/>
        <v>0</v>
      </c>
      <c r="C960" t="s">
        <v>43</v>
      </c>
      <c r="D960" t="s">
        <v>36</v>
      </c>
      <c r="E960">
        <v>943</v>
      </c>
      <c r="F960" t="s">
        <v>45</v>
      </c>
      <c r="G960">
        <v>9</v>
      </c>
      <c r="H960">
        <v>3</v>
      </c>
      <c r="I960" t="s">
        <v>38</v>
      </c>
      <c r="J960">
        <v>1</v>
      </c>
      <c r="K960">
        <v>1344</v>
      </c>
      <c r="L960">
        <v>4</v>
      </c>
      <c r="M960" t="s">
        <v>46</v>
      </c>
      <c r="N960">
        <v>86</v>
      </c>
      <c r="O960">
        <v>3</v>
      </c>
      <c r="P960">
        <v>3</v>
      </c>
      <c r="Q960" t="s">
        <v>54</v>
      </c>
      <c r="R960">
        <v>4</v>
      </c>
      <c r="S960" t="s">
        <v>52</v>
      </c>
      <c r="T960">
        <v>8500</v>
      </c>
      <c r="U960">
        <v>5494</v>
      </c>
      <c r="V960">
        <v>0</v>
      </c>
      <c r="W960" t="s">
        <v>42</v>
      </c>
      <c r="X960" t="s">
        <v>43</v>
      </c>
      <c r="Y960">
        <v>11</v>
      </c>
      <c r="Z960">
        <v>3</v>
      </c>
      <c r="AA960">
        <v>4</v>
      </c>
      <c r="AB960">
        <v>80</v>
      </c>
      <c r="AC960">
        <v>1</v>
      </c>
      <c r="AD960">
        <v>10</v>
      </c>
      <c r="AE960">
        <v>0</v>
      </c>
      <c r="AF960">
        <v>2</v>
      </c>
      <c r="AG960">
        <v>9</v>
      </c>
      <c r="AH960">
        <v>7</v>
      </c>
      <c r="AI960">
        <v>1</v>
      </c>
      <c r="AJ960">
        <v>6</v>
      </c>
    </row>
    <row r="961" spans="1:36" x14ac:dyDescent="0.3">
      <c r="A961">
        <v>40</v>
      </c>
      <c r="B961">
        <f t="shared" si="14"/>
        <v>0</v>
      </c>
      <c r="C961" t="s">
        <v>43</v>
      </c>
      <c r="D961" t="s">
        <v>36</v>
      </c>
      <c r="E961">
        <v>523</v>
      </c>
      <c r="F961" t="s">
        <v>45</v>
      </c>
      <c r="G961">
        <v>2</v>
      </c>
      <c r="H961">
        <v>3</v>
      </c>
      <c r="I961" t="s">
        <v>38</v>
      </c>
      <c r="J961">
        <v>1</v>
      </c>
      <c r="K961">
        <v>1346</v>
      </c>
      <c r="L961">
        <v>3</v>
      </c>
      <c r="M961" t="s">
        <v>46</v>
      </c>
      <c r="N961">
        <v>98</v>
      </c>
      <c r="O961">
        <v>3</v>
      </c>
      <c r="P961">
        <v>2</v>
      </c>
      <c r="Q961" t="s">
        <v>47</v>
      </c>
      <c r="R961">
        <v>4</v>
      </c>
      <c r="S961" t="s">
        <v>41</v>
      </c>
      <c r="T961">
        <v>4661</v>
      </c>
      <c r="U961">
        <v>22455</v>
      </c>
      <c r="V961">
        <v>1</v>
      </c>
      <c r="W961" t="s">
        <v>42</v>
      </c>
      <c r="X961" t="s">
        <v>43</v>
      </c>
      <c r="Y961">
        <v>13</v>
      </c>
      <c r="Z961">
        <v>3</v>
      </c>
      <c r="AA961">
        <v>3</v>
      </c>
      <c r="AB961">
        <v>80</v>
      </c>
      <c r="AC961">
        <v>0</v>
      </c>
      <c r="AD961">
        <v>9</v>
      </c>
      <c r="AE961">
        <v>4</v>
      </c>
      <c r="AF961">
        <v>3</v>
      </c>
      <c r="AG961">
        <v>9</v>
      </c>
      <c r="AH961">
        <v>8</v>
      </c>
      <c r="AI961">
        <v>8</v>
      </c>
      <c r="AJ961">
        <v>8</v>
      </c>
    </row>
    <row r="962" spans="1:36" x14ac:dyDescent="0.3">
      <c r="A962">
        <v>41</v>
      </c>
      <c r="B962">
        <f t="shared" si="14"/>
        <v>0</v>
      </c>
      <c r="C962" t="s">
        <v>43</v>
      </c>
      <c r="D962" t="s">
        <v>44</v>
      </c>
      <c r="E962">
        <v>1018</v>
      </c>
      <c r="F962" t="s">
        <v>37</v>
      </c>
      <c r="G962">
        <v>1</v>
      </c>
      <c r="H962">
        <v>3</v>
      </c>
      <c r="I962" t="s">
        <v>59</v>
      </c>
      <c r="J962">
        <v>1</v>
      </c>
      <c r="K962">
        <v>1349</v>
      </c>
      <c r="L962">
        <v>3</v>
      </c>
      <c r="M962" t="s">
        <v>39</v>
      </c>
      <c r="N962">
        <v>66</v>
      </c>
      <c r="O962">
        <v>3</v>
      </c>
      <c r="P962">
        <v>2</v>
      </c>
      <c r="Q962" t="s">
        <v>40</v>
      </c>
      <c r="R962">
        <v>1</v>
      </c>
      <c r="S962" t="s">
        <v>52</v>
      </c>
      <c r="T962">
        <v>4103</v>
      </c>
      <c r="U962">
        <v>4297</v>
      </c>
      <c r="V962">
        <v>0</v>
      </c>
      <c r="W962" t="s">
        <v>42</v>
      </c>
      <c r="X962" t="s">
        <v>43</v>
      </c>
      <c r="Y962">
        <v>17</v>
      </c>
      <c r="Z962">
        <v>3</v>
      </c>
      <c r="AA962">
        <v>4</v>
      </c>
      <c r="AB962">
        <v>80</v>
      </c>
      <c r="AC962">
        <v>1</v>
      </c>
      <c r="AD962">
        <v>10</v>
      </c>
      <c r="AE962">
        <v>2</v>
      </c>
      <c r="AF962">
        <v>3</v>
      </c>
      <c r="AG962">
        <v>9</v>
      </c>
      <c r="AH962">
        <v>3</v>
      </c>
      <c r="AI962">
        <v>1</v>
      </c>
      <c r="AJ962">
        <v>7</v>
      </c>
    </row>
    <row r="963" spans="1:36" x14ac:dyDescent="0.3">
      <c r="A963">
        <v>35</v>
      </c>
      <c r="B963">
        <f t="shared" ref="B963:B1026" si="15">IF(C963="Yes",1,0)</f>
        <v>0</v>
      </c>
      <c r="C963" t="s">
        <v>43</v>
      </c>
      <c r="D963" t="s">
        <v>44</v>
      </c>
      <c r="E963">
        <v>482</v>
      </c>
      <c r="F963" t="s">
        <v>45</v>
      </c>
      <c r="G963">
        <v>4</v>
      </c>
      <c r="H963">
        <v>4</v>
      </c>
      <c r="I963" t="s">
        <v>38</v>
      </c>
      <c r="J963">
        <v>1</v>
      </c>
      <c r="K963">
        <v>1350</v>
      </c>
      <c r="L963">
        <v>3</v>
      </c>
      <c r="M963" t="s">
        <v>46</v>
      </c>
      <c r="N963">
        <v>87</v>
      </c>
      <c r="O963">
        <v>3</v>
      </c>
      <c r="P963">
        <v>2</v>
      </c>
      <c r="Q963" t="s">
        <v>47</v>
      </c>
      <c r="R963">
        <v>3</v>
      </c>
      <c r="S963" t="s">
        <v>41</v>
      </c>
      <c r="T963">
        <v>4249</v>
      </c>
      <c r="U963">
        <v>2690</v>
      </c>
      <c r="V963">
        <v>1</v>
      </c>
      <c r="W963" t="s">
        <v>42</v>
      </c>
      <c r="X963" t="s">
        <v>35</v>
      </c>
      <c r="Y963">
        <v>11</v>
      </c>
      <c r="Z963">
        <v>3</v>
      </c>
      <c r="AA963">
        <v>2</v>
      </c>
      <c r="AB963">
        <v>80</v>
      </c>
      <c r="AC963">
        <v>0</v>
      </c>
      <c r="AD963">
        <v>9</v>
      </c>
      <c r="AE963">
        <v>3</v>
      </c>
      <c r="AF963">
        <v>3</v>
      </c>
      <c r="AG963">
        <v>9</v>
      </c>
      <c r="AH963">
        <v>6</v>
      </c>
      <c r="AI963">
        <v>1</v>
      </c>
      <c r="AJ963">
        <v>1</v>
      </c>
    </row>
    <row r="964" spans="1:36" x14ac:dyDescent="0.3">
      <c r="A964">
        <v>51</v>
      </c>
      <c r="B964">
        <f t="shared" si="15"/>
        <v>0</v>
      </c>
      <c r="C964" t="s">
        <v>43</v>
      </c>
      <c r="D964" t="s">
        <v>36</v>
      </c>
      <c r="E964">
        <v>770</v>
      </c>
      <c r="F964" t="s">
        <v>61</v>
      </c>
      <c r="G964">
        <v>5</v>
      </c>
      <c r="H964">
        <v>3</v>
      </c>
      <c r="I964" t="s">
        <v>38</v>
      </c>
      <c r="J964">
        <v>1</v>
      </c>
      <c r="K964">
        <v>1352</v>
      </c>
      <c r="L964">
        <v>3</v>
      </c>
      <c r="M964" t="s">
        <v>46</v>
      </c>
      <c r="N964">
        <v>84</v>
      </c>
      <c r="O964">
        <v>3</v>
      </c>
      <c r="P964">
        <v>4</v>
      </c>
      <c r="Q964" t="s">
        <v>56</v>
      </c>
      <c r="R964">
        <v>2</v>
      </c>
      <c r="S964" t="s">
        <v>52</v>
      </c>
      <c r="T964">
        <v>14026</v>
      </c>
      <c r="U964">
        <v>17588</v>
      </c>
      <c r="V964">
        <v>1</v>
      </c>
      <c r="W964" t="s">
        <v>42</v>
      </c>
      <c r="X964" t="s">
        <v>35</v>
      </c>
      <c r="Y964">
        <v>11</v>
      </c>
      <c r="Z964">
        <v>3</v>
      </c>
      <c r="AA964">
        <v>2</v>
      </c>
      <c r="AB964">
        <v>80</v>
      </c>
      <c r="AC964">
        <v>1</v>
      </c>
      <c r="AD964">
        <v>33</v>
      </c>
      <c r="AE964">
        <v>2</v>
      </c>
      <c r="AF964">
        <v>3</v>
      </c>
      <c r="AG964">
        <v>33</v>
      </c>
      <c r="AH964">
        <v>9</v>
      </c>
      <c r="AI964">
        <v>0</v>
      </c>
      <c r="AJ964">
        <v>10</v>
      </c>
    </row>
    <row r="965" spans="1:36" x14ac:dyDescent="0.3">
      <c r="A965">
        <v>38</v>
      </c>
      <c r="B965">
        <f t="shared" si="15"/>
        <v>0</v>
      </c>
      <c r="C965" t="s">
        <v>43</v>
      </c>
      <c r="D965" t="s">
        <v>36</v>
      </c>
      <c r="E965">
        <v>1009</v>
      </c>
      <c r="F965" t="s">
        <v>37</v>
      </c>
      <c r="G965">
        <v>2</v>
      </c>
      <c r="H965">
        <v>2</v>
      </c>
      <c r="I965" t="s">
        <v>38</v>
      </c>
      <c r="J965">
        <v>1</v>
      </c>
      <c r="K965">
        <v>1355</v>
      </c>
      <c r="L965">
        <v>2</v>
      </c>
      <c r="M965" t="s">
        <v>39</v>
      </c>
      <c r="N965">
        <v>31</v>
      </c>
      <c r="O965">
        <v>3</v>
      </c>
      <c r="P965">
        <v>2</v>
      </c>
      <c r="Q965" t="s">
        <v>40</v>
      </c>
      <c r="R965">
        <v>1</v>
      </c>
      <c r="S965" t="s">
        <v>52</v>
      </c>
      <c r="T965">
        <v>6893</v>
      </c>
      <c r="U965">
        <v>19461</v>
      </c>
      <c r="V965">
        <v>3</v>
      </c>
      <c r="W965" t="s">
        <v>42</v>
      </c>
      <c r="X965" t="s">
        <v>43</v>
      </c>
      <c r="Y965">
        <v>15</v>
      </c>
      <c r="Z965">
        <v>3</v>
      </c>
      <c r="AA965">
        <v>4</v>
      </c>
      <c r="AB965">
        <v>80</v>
      </c>
      <c r="AC965">
        <v>1</v>
      </c>
      <c r="AD965">
        <v>11</v>
      </c>
      <c r="AE965">
        <v>3</v>
      </c>
      <c r="AF965">
        <v>3</v>
      </c>
      <c r="AG965">
        <v>7</v>
      </c>
      <c r="AH965">
        <v>7</v>
      </c>
      <c r="AI965">
        <v>1</v>
      </c>
      <c r="AJ965">
        <v>7</v>
      </c>
    </row>
    <row r="966" spans="1:36" x14ac:dyDescent="0.3">
      <c r="A966">
        <v>34</v>
      </c>
      <c r="B966">
        <f t="shared" si="15"/>
        <v>0</v>
      </c>
      <c r="C966" t="s">
        <v>43</v>
      </c>
      <c r="D966" t="s">
        <v>36</v>
      </c>
      <c r="E966">
        <v>507</v>
      </c>
      <c r="F966" t="s">
        <v>37</v>
      </c>
      <c r="G966">
        <v>15</v>
      </c>
      <c r="H966">
        <v>2</v>
      </c>
      <c r="I966" t="s">
        <v>51</v>
      </c>
      <c r="J966">
        <v>1</v>
      </c>
      <c r="K966">
        <v>1356</v>
      </c>
      <c r="L966">
        <v>3</v>
      </c>
      <c r="M966" t="s">
        <v>39</v>
      </c>
      <c r="N966">
        <v>66</v>
      </c>
      <c r="O966">
        <v>3</v>
      </c>
      <c r="P966">
        <v>2</v>
      </c>
      <c r="Q966" t="s">
        <v>40</v>
      </c>
      <c r="R966">
        <v>1</v>
      </c>
      <c r="S966" t="s">
        <v>41</v>
      </c>
      <c r="T966">
        <v>6125</v>
      </c>
      <c r="U966">
        <v>23553</v>
      </c>
      <c r="V966">
        <v>1</v>
      </c>
      <c r="W966" t="s">
        <v>42</v>
      </c>
      <c r="X966" t="s">
        <v>43</v>
      </c>
      <c r="Y966">
        <v>12</v>
      </c>
      <c r="Z966">
        <v>3</v>
      </c>
      <c r="AA966">
        <v>4</v>
      </c>
      <c r="AB966">
        <v>80</v>
      </c>
      <c r="AC966">
        <v>0</v>
      </c>
      <c r="AD966">
        <v>10</v>
      </c>
      <c r="AE966">
        <v>6</v>
      </c>
      <c r="AF966">
        <v>4</v>
      </c>
      <c r="AG966">
        <v>10</v>
      </c>
      <c r="AH966">
        <v>8</v>
      </c>
      <c r="AI966">
        <v>9</v>
      </c>
      <c r="AJ966">
        <v>6</v>
      </c>
    </row>
    <row r="967" spans="1:36" x14ac:dyDescent="0.3">
      <c r="A967">
        <v>25</v>
      </c>
      <c r="B967">
        <f t="shared" si="15"/>
        <v>0</v>
      </c>
      <c r="C967" t="s">
        <v>43</v>
      </c>
      <c r="D967" t="s">
        <v>36</v>
      </c>
      <c r="E967">
        <v>882</v>
      </c>
      <c r="F967" t="s">
        <v>45</v>
      </c>
      <c r="G967">
        <v>19</v>
      </c>
      <c r="H967">
        <v>1</v>
      </c>
      <c r="I967" t="s">
        <v>51</v>
      </c>
      <c r="J967">
        <v>1</v>
      </c>
      <c r="K967">
        <v>1358</v>
      </c>
      <c r="L967">
        <v>4</v>
      </c>
      <c r="M967" t="s">
        <v>46</v>
      </c>
      <c r="N967">
        <v>67</v>
      </c>
      <c r="O967">
        <v>3</v>
      </c>
      <c r="P967">
        <v>1</v>
      </c>
      <c r="Q967" t="s">
        <v>50</v>
      </c>
      <c r="R967">
        <v>4</v>
      </c>
      <c r="S967" t="s">
        <v>48</v>
      </c>
      <c r="T967">
        <v>3669</v>
      </c>
      <c r="U967">
        <v>9075</v>
      </c>
      <c r="V967">
        <v>3</v>
      </c>
      <c r="W967" t="s">
        <v>42</v>
      </c>
      <c r="X967" t="s">
        <v>43</v>
      </c>
      <c r="Y967">
        <v>11</v>
      </c>
      <c r="Z967">
        <v>3</v>
      </c>
      <c r="AA967">
        <v>3</v>
      </c>
      <c r="AB967">
        <v>80</v>
      </c>
      <c r="AC967">
        <v>3</v>
      </c>
      <c r="AD967">
        <v>7</v>
      </c>
      <c r="AE967">
        <v>6</v>
      </c>
      <c r="AF967">
        <v>2</v>
      </c>
      <c r="AG967">
        <v>3</v>
      </c>
      <c r="AH967">
        <v>2</v>
      </c>
      <c r="AI967">
        <v>1</v>
      </c>
      <c r="AJ967">
        <v>2</v>
      </c>
    </row>
    <row r="968" spans="1:36" x14ac:dyDescent="0.3">
      <c r="A968">
        <v>58</v>
      </c>
      <c r="B968">
        <f t="shared" si="15"/>
        <v>1</v>
      </c>
      <c r="C968" t="s">
        <v>35</v>
      </c>
      <c r="D968" t="s">
        <v>36</v>
      </c>
      <c r="E968">
        <v>601</v>
      </c>
      <c r="F968" t="s">
        <v>45</v>
      </c>
      <c r="G968">
        <v>7</v>
      </c>
      <c r="H968">
        <v>4</v>
      </c>
      <c r="I968" t="s">
        <v>51</v>
      </c>
      <c r="J968">
        <v>1</v>
      </c>
      <c r="K968">
        <v>1360</v>
      </c>
      <c r="L968">
        <v>3</v>
      </c>
      <c r="M968" t="s">
        <v>39</v>
      </c>
      <c r="N968">
        <v>53</v>
      </c>
      <c r="O968">
        <v>2</v>
      </c>
      <c r="P968">
        <v>3</v>
      </c>
      <c r="Q968" t="s">
        <v>53</v>
      </c>
      <c r="R968">
        <v>1</v>
      </c>
      <c r="S968" t="s">
        <v>48</v>
      </c>
      <c r="T968">
        <v>10008</v>
      </c>
      <c r="U968">
        <v>12023</v>
      </c>
      <c r="V968">
        <v>7</v>
      </c>
      <c r="W968" t="s">
        <v>42</v>
      </c>
      <c r="X968" t="s">
        <v>35</v>
      </c>
      <c r="Y968">
        <v>14</v>
      </c>
      <c r="Z968">
        <v>3</v>
      </c>
      <c r="AA968">
        <v>4</v>
      </c>
      <c r="AB968">
        <v>80</v>
      </c>
      <c r="AC968">
        <v>0</v>
      </c>
      <c r="AD968">
        <v>31</v>
      </c>
      <c r="AE968">
        <v>0</v>
      </c>
      <c r="AF968">
        <v>2</v>
      </c>
      <c r="AG968">
        <v>10</v>
      </c>
      <c r="AH968">
        <v>9</v>
      </c>
      <c r="AI968">
        <v>5</v>
      </c>
      <c r="AJ968">
        <v>9</v>
      </c>
    </row>
    <row r="969" spans="1:36" x14ac:dyDescent="0.3">
      <c r="A969">
        <v>40</v>
      </c>
      <c r="B969">
        <f t="shared" si="15"/>
        <v>0</v>
      </c>
      <c r="C969" t="s">
        <v>43</v>
      </c>
      <c r="D969" t="s">
        <v>36</v>
      </c>
      <c r="E969">
        <v>329</v>
      </c>
      <c r="F969" t="s">
        <v>45</v>
      </c>
      <c r="G969">
        <v>1</v>
      </c>
      <c r="H969">
        <v>4</v>
      </c>
      <c r="I969" t="s">
        <v>38</v>
      </c>
      <c r="J969">
        <v>1</v>
      </c>
      <c r="K969">
        <v>1361</v>
      </c>
      <c r="L969">
        <v>2</v>
      </c>
      <c r="M969" t="s">
        <v>46</v>
      </c>
      <c r="N969">
        <v>88</v>
      </c>
      <c r="O969">
        <v>3</v>
      </c>
      <c r="P969">
        <v>1</v>
      </c>
      <c r="Q969" t="s">
        <v>50</v>
      </c>
      <c r="R969">
        <v>2</v>
      </c>
      <c r="S969" t="s">
        <v>48</v>
      </c>
      <c r="T969">
        <v>2387</v>
      </c>
      <c r="U969">
        <v>6762</v>
      </c>
      <c r="V969">
        <v>3</v>
      </c>
      <c r="W969" t="s">
        <v>42</v>
      </c>
      <c r="X969" t="s">
        <v>43</v>
      </c>
      <c r="Y969">
        <v>22</v>
      </c>
      <c r="Z969">
        <v>4</v>
      </c>
      <c r="AA969">
        <v>3</v>
      </c>
      <c r="AB969">
        <v>80</v>
      </c>
      <c r="AC969">
        <v>1</v>
      </c>
      <c r="AD969">
        <v>7</v>
      </c>
      <c r="AE969">
        <v>3</v>
      </c>
      <c r="AF969">
        <v>3</v>
      </c>
      <c r="AG969">
        <v>4</v>
      </c>
      <c r="AH969">
        <v>2</v>
      </c>
      <c r="AI969">
        <v>0</v>
      </c>
      <c r="AJ969">
        <v>3</v>
      </c>
    </row>
    <row r="970" spans="1:36" x14ac:dyDescent="0.3">
      <c r="A970">
        <v>36</v>
      </c>
      <c r="B970">
        <f t="shared" si="15"/>
        <v>0</v>
      </c>
      <c r="C970" t="s">
        <v>43</v>
      </c>
      <c r="D970" t="s">
        <v>44</v>
      </c>
      <c r="E970">
        <v>607</v>
      </c>
      <c r="F970" t="s">
        <v>37</v>
      </c>
      <c r="G970">
        <v>7</v>
      </c>
      <c r="H970">
        <v>3</v>
      </c>
      <c r="I970" t="s">
        <v>59</v>
      </c>
      <c r="J970">
        <v>1</v>
      </c>
      <c r="K970">
        <v>1362</v>
      </c>
      <c r="L970">
        <v>1</v>
      </c>
      <c r="M970" t="s">
        <v>39</v>
      </c>
      <c r="N970">
        <v>83</v>
      </c>
      <c r="O970">
        <v>4</v>
      </c>
      <c r="P970">
        <v>2</v>
      </c>
      <c r="Q970" t="s">
        <v>40</v>
      </c>
      <c r="R970">
        <v>1</v>
      </c>
      <c r="S970" t="s">
        <v>48</v>
      </c>
      <c r="T970">
        <v>4639</v>
      </c>
      <c r="U970">
        <v>2261</v>
      </c>
      <c r="V970">
        <v>2</v>
      </c>
      <c r="W970" t="s">
        <v>42</v>
      </c>
      <c r="X970" t="s">
        <v>43</v>
      </c>
      <c r="Y970">
        <v>16</v>
      </c>
      <c r="Z970">
        <v>3</v>
      </c>
      <c r="AA970">
        <v>4</v>
      </c>
      <c r="AB970">
        <v>80</v>
      </c>
      <c r="AC970">
        <v>1</v>
      </c>
      <c r="AD970">
        <v>17</v>
      </c>
      <c r="AE970">
        <v>2</v>
      </c>
      <c r="AF970">
        <v>2</v>
      </c>
      <c r="AG970">
        <v>15</v>
      </c>
      <c r="AH970">
        <v>7</v>
      </c>
      <c r="AI970">
        <v>6</v>
      </c>
      <c r="AJ970">
        <v>13</v>
      </c>
    </row>
    <row r="971" spans="1:36" x14ac:dyDescent="0.3">
      <c r="A971">
        <v>48</v>
      </c>
      <c r="B971">
        <f t="shared" si="15"/>
        <v>0</v>
      </c>
      <c r="C971" t="s">
        <v>43</v>
      </c>
      <c r="D971" t="s">
        <v>36</v>
      </c>
      <c r="E971">
        <v>855</v>
      </c>
      <c r="F971" t="s">
        <v>45</v>
      </c>
      <c r="G971">
        <v>4</v>
      </c>
      <c r="H971">
        <v>3</v>
      </c>
      <c r="I971" t="s">
        <v>38</v>
      </c>
      <c r="J971">
        <v>1</v>
      </c>
      <c r="K971">
        <v>1363</v>
      </c>
      <c r="L971">
        <v>4</v>
      </c>
      <c r="M971" t="s">
        <v>46</v>
      </c>
      <c r="N971">
        <v>54</v>
      </c>
      <c r="O971">
        <v>3</v>
      </c>
      <c r="P971">
        <v>3</v>
      </c>
      <c r="Q971" t="s">
        <v>53</v>
      </c>
      <c r="R971">
        <v>4</v>
      </c>
      <c r="S971" t="s">
        <v>41</v>
      </c>
      <c r="T971">
        <v>7898</v>
      </c>
      <c r="U971">
        <v>18706</v>
      </c>
      <c r="V971">
        <v>1</v>
      </c>
      <c r="W971" t="s">
        <v>42</v>
      </c>
      <c r="X971" t="s">
        <v>43</v>
      </c>
      <c r="Y971">
        <v>11</v>
      </c>
      <c r="Z971">
        <v>3</v>
      </c>
      <c r="AA971">
        <v>3</v>
      </c>
      <c r="AB971">
        <v>80</v>
      </c>
      <c r="AC971">
        <v>0</v>
      </c>
      <c r="AD971">
        <v>11</v>
      </c>
      <c r="AE971">
        <v>2</v>
      </c>
      <c r="AF971">
        <v>3</v>
      </c>
      <c r="AG971">
        <v>10</v>
      </c>
      <c r="AH971">
        <v>9</v>
      </c>
      <c r="AI971">
        <v>0</v>
      </c>
      <c r="AJ971">
        <v>8</v>
      </c>
    </row>
    <row r="972" spans="1:36" x14ac:dyDescent="0.3">
      <c r="A972">
        <v>27</v>
      </c>
      <c r="B972">
        <f t="shared" si="15"/>
        <v>0</v>
      </c>
      <c r="C972" t="s">
        <v>43</v>
      </c>
      <c r="D972" t="s">
        <v>36</v>
      </c>
      <c r="E972">
        <v>1291</v>
      </c>
      <c r="F972" t="s">
        <v>37</v>
      </c>
      <c r="G972">
        <v>11</v>
      </c>
      <c r="H972">
        <v>3</v>
      </c>
      <c r="I972" t="s">
        <v>51</v>
      </c>
      <c r="J972">
        <v>1</v>
      </c>
      <c r="K972">
        <v>1364</v>
      </c>
      <c r="L972">
        <v>3</v>
      </c>
      <c r="M972" t="s">
        <v>39</v>
      </c>
      <c r="N972">
        <v>98</v>
      </c>
      <c r="O972">
        <v>4</v>
      </c>
      <c r="P972">
        <v>1</v>
      </c>
      <c r="Q972" t="s">
        <v>57</v>
      </c>
      <c r="R972">
        <v>4</v>
      </c>
      <c r="S972" t="s">
        <v>48</v>
      </c>
      <c r="T972">
        <v>2534</v>
      </c>
      <c r="U972">
        <v>6527</v>
      </c>
      <c r="V972">
        <v>8</v>
      </c>
      <c r="W972" t="s">
        <v>42</v>
      </c>
      <c r="X972" t="s">
        <v>43</v>
      </c>
      <c r="Y972">
        <v>14</v>
      </c>
      <c r="Z972">
        <v>3</v>
      </c>
      <c r="AA972">
        <v>2</v>
      </c>
      <c r="AB972">
        <v>80</v>
      </c>
      <c r="AC972">
        <v>1</v>
      </c>
      <c r="AD972">
        <v>5</v>
      </c>
      <c r="AE972">
        <v>4</v>
      </c>
      <c r="AF972">
        <v>3</v>
      </c>
      <c r="AG972">
        <v>1</v>
      </c>
      <c r="AH972">
        <v>0</v>
      </c>
      <c r="AI972">
        <v>0</v>
      </c>
      <c r="AJ972">
        <v>0</v>
      </c>
    </row>
    <row r="973" spans="1:36" x14ac:dyDescent="0.3">
      <c r="A973">
        <v>51</v>
      </c>
      <c r="B973">
        <f t="shared" si="15"/>
        <v>0</v>
      </c>
      <c r="C973" t="s">
        <v>43</v>
      </c>
      <c r="D973" t="s">
        <v>36</v>
      </c>
      <c r="E973">
        <v>1405</v>
      </c>
      <c r="F973" t="s">
        <v>45</v>
      </c>
      <c r="G973">
        <v>11</v>
      </c>
      <c r="H973">
        <v>2</v>
      </c>
      <c r="I973" t="s">
        <v>60</v>
      </c>
      <c r="J973">
        <v>1</v>
      </c>
      <c r="K973">
        <v>1367</v>
      </c>
      <c r="L973">
        <v>4</v>
      </c>
      <c r="M973" t="s">
        <v>39</v>
      </c>
      <c r="N973">
        <v>82</v>
      </c>
      <c r="O973">
        <v>2</v>
      </c>
      <c r="P973">
        <v>4</v>
      </c>
      <c r="Q973" t="s">
        <v>53</v>
      </c>
      <c r="R973">
        <v>2</v>
      </c>
      <c r="S973" t="s">
        <v>41</v>
      </c>
      <c r="T973">
        <v>13142</v>
      </c>
      <c r="U973">
        <v>24439</v>
      </c>
      <c r="V973">
        <v>3</v>
      </c>
      <c r="W973" t="s">
        <v>42</v>
      </c>
      <c r="X973" t="s">
        <v>43</v>
      </c>
      <c r="Y973">
        <v>16</v>
      </c>
      <c r="Z973">
        <v>3</v>
      </c>
      <c r="AA973">
        <v>2</v>
      </c>
      <c r="AB973">
        <v>80</v>
      </c>
      <c r="AC973">
        <v>0</v>
      </c>
      <c r="AD973">
        <v>29</v>
      </c>
      <c r="AE973">
        <v>1</v>
      </c>
      <c r="AF973">
        <v>2</v>
      </c>
      <c r="AG973">
        <v>5</v>
      </c>
      <c r="AH973">
        <v>2</v>
      </c>
      <c r="AI973">
        <v>0</v>
      </c>
      <c r="AJ973">
        <v>3</v>
      </c>
    </row>
    <row r="974" spans="1:36" x14ac:dyDescent="0.3">
      <c r="A974">
        <v>18</v>
      </c>
      <c r="B974">
        <f t="shared" si="15"/>
        <v>0</v>
      </c>
      <c r="C974" t="s">
        <v>43</v>
      </c>
      <c r="D974" t="s">
        <v>55</v>
      </c>
      <c r="E974">
        <v>1124</v>
      </c>
      <c r="F974" t="s">
        <v>45</v>
      </c>
      <c r="G974">
        <v>1</v>
      </c>
      <c r="H974">
        <v>3</v>
      </c>
      <c r="I974" t="s">
        <v>38</v>
      </c>
      <c r="J974">
        <v>1</v>
      </c>
      <c r="K974">
        <v>1368</v>
      </c>
      <c r="L974">
        <v>4</v>
      </c>
      <c r="M974" t="s">
        <v>39</v>
      </c>
      <c r="N974">
        <v>97</v>
      </c>
      <c r="O974">
        <v>3</v>
      </c>
      <c r="P974">
        <v>1</v>
      </c>
      <c r="Q974" t="s">
        <v>50</v>
      </c>
      <c r="R974">
        <v>4</v>
      </c>
      <c r="S974" t="s">
        <v>41</v>
      </c>
      <c r="T974">
        <v>1611</v>
      </c>
      <c r="U974">
        <v>19305</v>
      </c>
      <c r="V974">
        <v>1</v>
      </c>
      <c r="W974" t="s">
        <v>42</v>
      </c>
      <c r="X974" t="s">
        <v>43</v>
      </c>
      <c r="Y974">
        <v>15</v>
      </c>
      <c r="Z974">
        <v>3</v>
      </c>
      <c r="AA974">
        <v>3</v>
      </c>
      <c r="AB974">
        <v>80</v>
      </c>
      <c r="AC974">
        <v>0</v>
      </c>
      <c r="AD974">
        <v>0</v>
      </c>
      <c r="AE974">
        <v>5</v>
      </c>
      <c r="AF974">
        <v>4</v>
      </c>
      <c r="AG974">
        <v>0</v>
      </c>
      <c r="AH974">
        <v>0</v>
      </c>
      <c r="AI974">
        <v>0</v>
      </c>
      <c r="AJ974">
        <v>0</v>
      </c>
    </row>
    <row r="975" spans="1:36" x14ac:dyDescent="0.3">
      <c r="A975">
        <v>35</v>
      </c>
      <c r="B975">
        <f t="shared" si="15"/>
        <v>0</v>
      </c>
      <c r="C975" t="s">
        <v>43</v>
      </c>
      <c r="D975" t="s">
        <v>36</v>
      </c>
      <c r="E975">
        <v>817</v>
      </c>
      <c r="F975" t="s">
        <v>45</v>
      </c>
      <c r="G975">
        <v>1</v>
      </c>
      <c r="H975">
        <v>3</v>
      </c>
      <c r="I975" t="s">
        <v>51</v>
      </c>
      <c r="J975">
        <v>1</v>
      </c>
      <c r="K975">
        <v>1369</v>
      </c>
      <c r="L975">
        <v>4</v>
      </c>
      <c r="M975" t="s">
        <v>39</v>
      </c>
      <c r="N975">
        <v>60</v>
      </c>
      <c r="O975">
        <v>2</v>
      </c>
      <c r="P975">
        <v>2</v>
      </c>
      <c r="Q975" t="s">
        <v>50</v>
      </c>
      <c r="R975">
        <v>4</v>
      </c>
      <c r="S975" t="s">
        <v>48</v>
      </c>
      <c r="T975">
        <v>5363</v>
      </c>
      <c r="U975">
        <v>10846</v>
      </c>
      <c r="V975">
        <v>0</v>
      </c>
      <c r="W975" t="s">
        <v>42</v>
      </c>
      <c r="X975" t="s">
        <v>43</v>
      </c>
      <c r="Y975">
        <v>12</v>
      </c>
      <c r="Z975">
        <v>3</v>
      </c>
      <c r="AA975">
        <v>2</v>
      </c>
      <c r="AB975">
        <v>80</v>
      </c>
      <c r="AC975">
        <v>1</v>
      </c>
      <c r="AD975">
        <v>10</v>
      </c>
      <c r="AE975">
        <v>0</v>
      </c>
      <c r="AF975">
        <v>3</v>
      </c>
      <c r="AG975">
        <v>9</v>
      </c>
      <c r="AH975">
        <v>7</v>
      </c>
      <c r="AI975">
        <v>0</v>
      </c>
      <c r="AJ975">
        <v>0</v>
      </c>
    </row>
    <row r="976" spans="1:36" x14ac:dyDescent="0.3">
      <c r="A976">
        <v>27</v>
      </c>
      <c r="B976">
        <f t="shared" si="15"/>
        <v>0</v>
      </c>
      <c r="C976" t="s">
        <v>43</v>
      </c>
      <c r="D976" t="s">
        <v>44</v>
      </c>
      <c r="E976">
        <v>793</v>
      </c>
      <c r="F976" t="s">
        <v>37</v>
      </c>
      <c r="G976">
        <v>2</v>
      </c>
      <c r="H976">
        <v>1</v>
      </c>
      <c r="I976" t="s">
        <v>38</v>
      </c>
      <c r="J976">
        <v>1</v>
      </c>
      <c r="K976">
        <v>1371</v>
      </c>
      <c r="L976">
        <v>4</v>
      </c>
      <c r="M976" t="s">
        <v>46</v>
      </c>
      <c r="N976">
        <v>43</v>
      </c>
      <c r="O976">
        <v>1</v>
      </c>
      <c r="P976">
        <v>2</v>
      </c>
      <c r="Q976" t="s">
        <v>40</v>
      </c>
      <c r="R976">
        <v>4</v>
      </c>
      <c r="S976" t="s">
        <v>41</v>
      </c>
      <c r="T976">
        <v>5071</v>
      </c>
      <c r="U976">
        <v>20392</v>
      </c>
      <c r="V976">
        <v>3</v>
      </c>
      <c r="W976" t="s">
        <v>42</v>
      </c>
      <c r="X976" t="s">
        <v>43</v>
      </c>
      <c r="Y976">
        <v>20</v>
      </c>
      <c r="Z976">
        <v>4</v>
      </c>
      <c r="AA976">
        <v>2</v>
      </c>
      <c r="AB976">
        <v>80</v>
      </c>
      <c r="AC976">
        <v>0</v>
      </c>
      <c r="AD976">
        <v>8</v>
      </c>
      <c r="AE976">
        <v>3</v>
      </c>
      <c r="AF976">
        <v>3</v>
      </c>
      <c r="AG976">
        <v>6</v>
      </c>
      <c r="AH976">
        <v>2</v>
      </c>
      <c r="AI976">
        <v>0</v>
      </c>
      <c r="AJ976">
        <v>0</v>
      </c>
    </row>
    <row r="977" spans="1:36" x14ac:dyDescent="0.3">
      <c r="A977">
        <v>55</v>
      </c>
      <c r="B977">
        <f t="shared" si="15"/>
        <v>1</v>
      </c>
      <c r="C977" t="s">
        <v>35</v>
      </c>
      <c r="D977" t="s">
        <v>36</v>
      </c>
      <c r="E977">
        <v>267</v>
      </c>
      <c r="F977" t="s">
        <v>37</v>
      </c>
      <c r="G977">
        <v>13</v>
      </c>
      <c r="H977">
        <v>4</v>
      </c>
      <c r="I977" t="s">
        <v>59</v>
      </c>
      <c r="J977">
        <v>1</v>
      </c>
      <c r="K977">
        <v>1372</v>
      </c>
      <c r="L977">
        <v>1</v>
      </c>
      <c r="M977" t="s">
        <v>46</v>
      </c>
      <c r="N977">
        <v>85</v>
      </c>
      <c r="O977">
        <v>4</v>
      </c>
      <c r="P977">
        <v>4</v>
      </c>
      <c r="Q977" t="s">
        <v>40</v>
      </c>
      <c r="R977">
        <v>3</v>
      </c>
      <c r="S977" t="s">
        <v>41</v>
      </c>
      <c r="T977">
        <v>13695</v>
      </c>
      <c r="U977">
        <v>9277</v>
      </c>
      <c r="V977">
        <v>6</v>
      </c>
      <c r="W977" t="s">
        <v>42</v>
      </c>
      <c r="X977" t="s">
        <v>35</v>
      </c>
      <c r="Y977">
        <v>17</v>
      </c>
      <c r="Z977">
        <v>3</v>
      </c>
      <c r="AA977">
        <v>3</v>
      </c>
      <c r="AB977">
        <v>80</v>
      </c>
      <c r="AC977">
        <v>0</v>
      </c>
      <c r="AD977">
        <v>24</v>
      </c>
      <c r="AE977">
        <v>2</v>
      </c>
      <c r="AF977">
        <v>2</v>
      </c>
      <c r="AG977">
        <v>19</v>
      </c>
      <c r="AH977">
        <v>7</v>
      </c>
      <c r="AI977">
        <v>3</v>
      </c>
      <c r="AJ977">
        <v>8</v>
      </c>
    </row>
    <row r="978" spans="1:36" x14ac:dyDescent="0.3">
      <c r="A978">
        <v>56</v>
      </c>
      <c r="B978">
        <f t="shared" si="15"/>
        <v>0</v>
      </c>
      <c r="C978" t="s">
        <v>43</v>
      </c>
      <c r="D978" t="s">
        <v>36</v>
      </c>
      <c r="E978">
        <v>1369</v>
      </c>
      <c r="F978" t="s">
        <v>45</v>
      </c>
      <c r="G978">
        <v>23</v>
      </c>
      <c r="H978">
        <v>3</v>
      </c>
      <c r="I978" t="s">
        <v>38</v>
      </c>
      <c r="J978">
        <v>1</v>
      </c>
      <c r="K978">
        <v>1373</v>
      </c>
      <c r="L978">
        <v>4</v>
      </c>
      <c r="M978" t="s">
        <v>46</v>
      </c>
      <c r="N978">
        <v>68</v>
      </c>
      <c r="O978">
        <v>3</v>
      </c>
      <c r="P978">
        <v>4</v>
      </c>
      <c r="Q978" t="s">
        <v>53</v>
      </c>
      <c r="R978">
        <v>2</v>
      </c>
      <c r="S978" t="s">
        <v>48</v>
      </c>
      <c r="T978">
        <v>13402</v>
      </c>
      <c r="U978">
        <v>18235</v>
      </c>
      <c r="V978">
        <v>4</v>
      </c>
      <c r="W978" t="s">
        <v>42</v>
      </c>
      <c r="X978" t="s">
        <v>35</v>
      </c>
      <c r="Y978">
        <v>12</v>
      </c>
      <c r="Z978">
        <v>3</v>
      </c>
      <c r="AA978">
        <v>1</v>
      </c>
      <c r="AB978">
        <v>80</v>
      </c>
      <c r="AC978">
        <v>1</v>
      </c>
      <c r="AD978">
        <v>33</v>
      </c>
      <c r="AE978">
        <v>0</v>
      </c>
      <c r="AF978">
        <v>3</v>
      </c>
      <c r="AG978">
        <v>19</v>
      </c>
      <c r="AH978">
        <v>16</v>
      </c>
      <c r="AI978">
        <v>15</v>
      </c>
      <c r="AJ978">
        <v>9</v>
      </c>
    </row>
    <row r="979" spans="1:36" x14ac:dyDescent="0.3">
      <c r="A979">
        <v>34</v>
      </c>
      <c r="B979">
        <f t="shared" si="15"/>
        <v>0</v>
      </c>
      <c r="C979" t="s">
        <v>43</v>
      </c>
      <c r="D979" t="s">
        <v>55</v>
      </c>
      <c r="E979">
        <v>999</v>
      </c>
      <c r="F979" t="s">
        <v>45</v>
      </c>
      <c r="G979">
        <v>26</v>
      </c>
      <c r="H979">
        <v>1</v>
      </c>
      <c r="I979" t="s">
        <v>60</v>
      </c>
      <c r="J979">
        <v>1</v>
      </c>
      <c r="K979">
        <v>1374</v>
      </c>
      <c r="L979">
        <v>1</v>
      </c>
      <c r="M979" t="s">
        <v>39</v>
      </c>
      <c r="N979">
        <v>92</v>
      </c>
      <c r="O979">
        <v>2</v>
      </c>
      <c r="P979">
        <v>1</v>
      </c>
      <c r="Q979" t="s">
        <v>47</v>
      </c>
      <c r="R979">
        <v>3</v>
      </c>
      <c r="S979" t="s">
        <v>52</v>
      </c>
      <c r="T979">
        <v>2029</v>
      </c>
      <c r="U979">
        <v>15891</v>
      </c>
      <c r="V979">
        <v>1</v>
      </c>
      <c r="W979" t="s">
        <v>42</v>
      </c>
      <c r="X979" t="s">
        <v>43</v>
      </c>
      <c r="Y979">
        <v>20</v>
      </c>
      <c r="Z979">
        <v>4</v>
      </c>
      <c r="AA979">
        <v>3</v>
      </c>
      <c r="AB979">
        <v>80</v>
      </c>
      <c r="AC979">
        <v>3</v>
      </c>
      <c r="AD979">
        <v>5</v>
      </c>
      <c r="AE979">
        <v>2</v>
      </c>
      <c r="AF979">
        <v>3</v>
      </c>
      <c r="AG979">
        <v>5</v>
      </c>
      <c r="AH979">
        <v>4</v>
      </c>
      <c r="AI979">
        <v>0</v>
      </c>
      <c r="AJ979">
        <v>0</v>
      </c>
    </row>
    <row r="980" spans="1:36" x14ac:dyDescent="0.3">
      <c r="A980">
        <v>40</v>
      </c>
      <c r="B980">
        <f t="shared" si="15"/>
        <v>0</v>
      </c>
      <c r="C980" t="s">
        <v>43</v>
      </c>
      <c r="D980" t="s">
        <v>36</v>
      </c>
      <c r="E980">
        <v>1202</v>
      </c>
      <c r="F980" t="s">
        <v>45</v>
      </c>
      <c r="G980">
        <v>2</v>
      </c>
      <c r="H980">
        <v>1</v>
      </c>
      <c r="I980" t="s">
        <v>51</v>
      </c>
      <c r="J980">
        <v>1</v>
      </c>
      <c r="K980">
        <v>1375</v>
      </c>
      <c r="L980">
        <v>2</v>
      </c>
      <c r="M980" t="s">
        <v>39</v>
      </c>
      <c r="N980">
        <v>89</v>
      </c>
      <c r="O980">
        <v>4</v>
      </c>
      <c r="P980">
        <v>2</v>
      </c>
      <c r="Q980" t="s">
        <v>54</v>
      </c>
      <c r="R980">
        <v>3</v>
      </c>
      <c r="S980" t="s">
        <v>52</v>
      </c>
      <c r="T980">
        <v>6377</v>
      </c>
      <c r="U980">
        <v>13888</v>
      </c>
      <c r="V980">
        <v>5</v>
      </c>
      <c r="W980" t="s">
        <v>42</v>
      </c>
      <c r="X980" t="s">
        <v>43</v>
      </c>
      <c r="Y980">
        <v>20</v>
      </c>
      <c r="Z980">
        <v>4</v>
      </c>
      <c r="AA980">
        <v>2</v>
      </c>
      <c r="AB980">
        <v>80</v>
      </c>
      <c r="AC980">
        <v>3</v>
      </c>
      <c r="AD980">
        <v>15</v>
      </c>
      <c r="AE980">
        <v>0</v>
      </c>
      <c r="AF980">
        <v>3</v>
      </c>
      <c r="AG980">
        <v>12</v>
      </c>
      <c r="AH980">
        <v>11</v>
      </c>
      <c r="AI980">
        <v>11</v>
      </c>
      <c r="AJ980">
        <v>8</v>
      </c>
    </row>
    <row r="981" spans="1:36" x14ac:dyDescent="0.3">
      <c r="A981">
        <v>34</v>
      </c>
      <c r="B981">
        <f t="shared" si="15"/>
        <v>0</v>
      </c>
      <c r="C981" t="s">
        <v>43</v>
      </c>
      <c r="D981" t="s">
        <v>36</v>
      </c>
      <c r="E981">
        <v>285</v>
      </c>
      <c r="F981" t="s">
        <v>45</v>
      </c>
      <c r="G981">
        <v>29</v>
      </c>
      <c r="H981">
        <v>3</v>
      </c>
      <c r="I981" t="s">
        <v>51</v>
      </c>
      <c r="J981">
        <v>1</v>
      </c>
      <c r="K981">
        <v>1377</v>
      </c>
      <c r="L981">
        <v>2</v>
      </c>
      <c r="M981" t="s">
        <v>46</v>
      </c>
      <c r="N981">
        <v>86</v>
      </c>
      <c r="O981">
        <v>3</v>
      </c>
      <c r="P981">
        <v>2</v>
      </c>
      <c r="Q981" t="s">
        <v>50</v>
      </c>
      <c r="R981">
        <v>3</v>
      </c>
      <c r="S981" t="s">
        <v>48</v>
      </c>
      <c r="T981">
        <v>5429</v>
      </c>
      <c r="U981">
        <v>17491</v>
      </c>
      <c r="V981">
        <v>4</v>
      </c>
      <c r="W981" t="s">
        <v>42</v>
      </c>
      <c r="X981" t="s">
        <v>43</v>
      </c>
      <c r="Y981">
        <v>13</v>
      </c>
      <c r="Z981">
        <v>3</v>
      </c>
      <c r="AA981">
        <v>1</v>
      </c>
      <c r="AB981">
        <v>80</v>
      </c>
      <c r="AC981">
        <v>2</v>
      </c>
      <c r="AD981">
        <v>10</v>
      </c>
      <c r="AE981">
        <v>1</v>
      </c>
      <c r="AF981">
        <v>3</v>
      </c>
      <c r="AG981">
        <v>8</v>
      </c>
      <c r="AH981">
        <v>7</v>
      </c>
      <c r="AI981">
        <v>7</v>
      </c>
      <c r="AJ981">
        <v>7</v>
      </c>
    </row>
    <row r="982" spans="1:36" x14ac:dyDescent="0.3">
      <c r="A982">
        <v>31</v>
      </c>
      <c r="B982">
        <f t="shared" si="15"/>
        <v>1</v>
      </c>
      <c r="C982" t="s">
        <v>35</v>
      </c>
      <c r="D982" t="s">
        <v>44</v>
      </c>
      <c r="E982">
        <v>703</v>
      </c>
      <c r="F982" t="s">
        <v>37</v>
      </c>
      <c r="G982">
        <v>2</v>
      </c>
      <c r="H982">
        <v>3</v>
      </c>
      <c r="I982" t="s">
        <v>38</v>
      </c>
      <c r="J982">
        <v>1</v>
      </c>
      <c r="K982">
        <v>1379</v>
      </c>
      <c r="L982">
        <v>3</v>
      </c>
      <c r="M982" t="s">
        <v>39</v>
      </c>
      <c r="N982">
        <v>90</v>
      </c>
      <c r="O982">
        <v>2</v>
      </c>
      <c r="P982">
        <v>1</v>
      </c>
      <c r="Q982" t="s">
        <v>57</v>
      </c>
      <c r="R982">
        <v>4</v>
      </c>
      <c r="S982" t="s">
        <v>41</v>
      </c>
      <c r="T982">
        <v>2785</v>
      </c>
      <c r="U982">
        <v>11882</v>
      </c>
      <c r="V982">
        <v>7</v>
      </c>
      <c r="W982" t="s">
        <v>42</v>
      </c>
      <c r="X982" t="s">
        <v>43</v>
      </c>
      <c r="Y982">
        <v>14</v>
      </c>
      <c r="Z982">
        <v>3</v>
      </c>
      <c r="AA982">
        <v>3</v>
      </c>
      <c r="AB982">
        <v>80</v>
      </c>
      <c r="AC982">
        <v>0</v>
      </c>
      <c r="AD982">
        <v>3</v>
      </c>
      <c r="AE982">
        <v>3</v>
      </c>
      <c r="AF982">
        <v>4</v>
      </c>
      <c r="AG982">
        <v>1</v>
      </c>
      <c r="AH982">
        <v>0</v>
      </c>
      <c r="AI982">
        <v>0</v>
      </c>
      <c r="AJ982">
        <v>0</v>
      </c>
    </row>
    <row r="983" spans="1:36" x14ac:dyDescent="0.3">
      <c r="A983">
        <v>35</v>
      </c>
      <c r="B983">
        <f t="shared" si="15"/>
        <v>1</v>
      </c>
      <c r="C983" t="s">
        <v>35</v>
      </c>
      <c r="D983" t="s">
        <v>44</v>
      </c>
      <c r="E983">
        <v>662</v>
      </c>
      <c r="F983" t="s">
        <v>37</v>
      </c>
      <c r="G983">
        <v>18</v>
      </c>
      <c r="H983">
        <v>4</v>
      </c>
      <c r="I983" t="s">
        <v>59</v>
      </c>
      <c r="J983">
        <v>1</v>
      </c>
      <c r="K983">
        <v>1380</v>
      </c>
      <c r="L983">
        <v>4</v>
      </c>
      <c r="M983" t="s">
        <v>39</v>
      </c>
      <c r="N983">
        <v>67</v>
      </c>
      <c r="O983">
        <v>3</v>
      </c>
      <c r="P983">
        <v>2</v>
      </c>
      <c r="Q983" t="s">
        <v>40</v>
      </c>
      <c r="R983">
        <v>3</v>
      </c>
      <c r="S983" t="s">
        <v>48</v>
      </c>
      <c r="T983">
        <v>4614</v>
      </c>
      <c r="U983">
        <v>23288</v>
      </c>
      <c r="V983">
        <v>0</v>
      </c>
      <c r="W983" t="s">
        <v>42</v>
      </c>
      <c r="X983" t="s">
        <v>35</v>
      </c>
      <c r="Y983">
        <v>18</v>
      </c>
      <c r="Z983">
        <v>3</v>
      </c>
      <c r="AA983">
        <v>3</v>
      </c>
      <c r="AB983">
        <v>80</v>
      </c>
      <c r="AC983">
        <v>1</v>
      </c>
      <c r="AD983">
        <v>5</v>
      </c>
      <c r="AE983">
        <v>0</v>
      </c>
      <c r="AF983">
        <v>2</v>
      </c>
      <c r="AG983">
        <v>4</v>
      </c>
      <c r="AH983">
        <v>2</v>
      </c>
      <c r="AI983">
        <v>3</v>
      </c>
      <c r="AJ983">
        <v>2</v>
      </c>
    </row>
    <row r="984" spans="1:36" x14ac:dyDescent="0.3">
      <c r="A984">
        <v>38</v>
      </c>
      <c r="B984">
        <f t="shared" si="15"/>
        <v>0</v>
      </c>
      <c r="C984" t="s">
        <v>43</v>
      </c>
      <c r="D984" t="s">
        <v>44</v>
      </c>
      <c r="E984">
        <v>693</v>
      </c>
      <c r="F984" t="s">
        <v>45</v>
      </c>
      <c r="G984">
        <v>7</v>
      </c>
      <c r="H984">
        <v>3</v>
      </c>
      <c r="I984" t="s">
        <v>38</v>
      </c>
      <c r="J984">
        <v>1</v>
      </c>
      <c r="K984">
        <v>1382</v>
      </c>
      <c r="L984">
        <v>4</v>
      </c>
      <c r="M984" t="s">
        <v>46</v>
      </c>
      <c r="N984">
        <v>57</v>
      </c>
      <c r="O984">
        <v>4</v>
      </c>
      <c r="P984">
        <v>1</v>
      </c>
      <c r="Q984" t="s">
        <v>47</v>
      </c>
      <c r="R984">
        <v>3</v>
      </c>
      <c r="S984" t="s">
        <v>52</v>
      </c>
      <c r="T984">
        <v>2610</v>
      </c>
      <c r="U984">
        <v>15748</v>
      </c>
      <c r="V984">
        <v>1</v>
      </c>
      <c r="W984" t="s">
        <v>42</v>
      </c>
      <c r="X984" t="s">
        <v>43</v>
      </c>
      <c r="Y984">
        <v>11</v>
      </c>
      <c r="Z984">
        <v>3</v>
      </c>
      <c r="AA984">
        <v>4</v>
      </c>
      <c r="AB984">
        <v>80</v>
      </c>
      <c r="AC984">
        <v>3</v>
      </c>
      <c r="AD984">
        <v>4</v>
      </c>
      <c r="AE984">
        <v>2</v>
      </c>
      <c r="AF984">
        <v>3</v>
      </c>
      <c r="AG984">
        <v>4</v>
      </c>
      <c r="AH984">
        <v>2</v>
      </c>
      <c r="AI984">
        <v>0</v>
      </c>
      <c r="AJ984">
        <v>3</v>
      </c>
    </row>
    <row r="985" spans="1:36" x14ac:dyDescent="0.3">
      <c r="A985">
        <v>34</v>
      </c>
      <c r="B985">
        <f t="shared" si="15"/>
        <v>0</v>
      </c>
      <c r="C985" t="s">
        <v>43</v>
      </c>
      <c r="D985" t="s">
        <v>36</v>
      </c>
      <c r="E985">
        <v>404</v>
      </c>
      <c r="F985" t="s">
        <v>45</v>
      </c>
      <c r="G985">
        <v>2</v>
      </c>
      <c r="H985">
        <v>4</v>
      </c>
      <c r="I985" t="s">
        <v>60</v>
      </c>
      <c r="J985">
        <v>1</v>
      </c>
      <c r="K985">
        <v>1383</v>
      </c>
      <c r="L985">
        <v>3</v>
      </c>
      <c r="M985" t="s">
        <v>39</v>
      </c>
      <c r="N985">
        <v>98</v>
      </c>
      <c r="O985">
        <v>3</v>
      </c>
      <c r="P985">
        <v>2</v>
      </c>
      <c r="Q985" t="s">
        <v>54</v>
      </c>
      <c r="R985">
        <v>4</v>
      </c>
      <c r="S985" t="s">
        <v>41</v>
      </c>
      <c r="T985">
        <v>6687</v>
      </c>
      <c r="U985">
        <v>6163</v>
      </c>
      <c r="V985">
        <v>1</v>
      </c>
      <c r="W985" t="s">
        <v>42</v>
      </c>
      <c r="X985" t="s">
        <v>43</v>
      </c>
      <c r="Y985">
        <v>11</v>
      </c>
      <c r="Z985">
        <v>3</v>
      </c>
      <c r="AA985">
        <v>4</v>
      </c>
      <c r="AB985">
        <v>80</v>
      </c>
      <c r="AC985">
        <v>0</v>
      </c>
      <c r="AD985">
        <v>14</v>
      </c>
      <c r="AE985">
        <v>2</v>
      </c>
      <c r="AF985">
        <v>4</v>
      </c>
      <c r="AG985">
        <v>14</v>
      </c>
      <c r="AH985">
        <v>11</v>
      </c>
      <c r="AI985">
        <v>4</v>
      </c>
      <c r="AJ985">
        <v>11</v>
      </c>
    </row>
    <row r="986" spans="1:36" x14ac:dyDescent="0.3">
      <c r="A986">
        <v>28</v>
      </c>
      <c r="B986">
        <f t="shared" si="15"/>
        <v>0</v>
      </c>
      <c r="C986" t="s">
        <v>43</v>
      </c>
      <c r="D986" t="s">
        <v>36</v>
      </c>
      <c r="E986">
        <v>736</v>
      </c>
      <c r="F986" t="s">
        <v>37</v>
      </c>
      <c r="G986">
        <v>26</v>
      </c>
      <c r="H986">
        <v>3</v>
      </c>
      <c r="I986" t="s">
        <v>38</v>
      </c>
      <c r="J986">
        <v>1</v>
      </c>
      <c r="K986">
        <v>1387</v>
      </c>
      <c r="L986">
        <v>3</v>
      </c>
      <c r="M986" t="s">
        <v>46</v>
      </c>
      <c r="N986">
        <v>48</v>
      </c>
      <c r="O986">
        <v>2</v>
      </c>
      <c r="P986">
        <v>2</v>
      </c>
      <c r="Q986" t="s">
        <v>40</v>
      </c>
      <c r="R986">
        <v>1</v>
      </c>
      <c r="S986" t="s">
        <v>48</v>
      </c>
      <c r="T986">
        <v>4724</v>
      </c>
      <c r="U986">
        <v>24232</v>
      </c>
      <c r="V986">
        <v>1</v>
      </c>
      <c r="W986" t="s">
        <v>42</v>
      </c>
      <c r="X986" t="s">
        <v>43</v>
      </c>
      <c r="Y986">
        <v>11</v>
      </c>
      <c r="Z986">
        <v>3</v>
      </c>
      <c r="AA986">
        <v>3</v>
      </c>
      <c r="AB986">
        <v>80</v>
      </c>
      <c r="AC986">
        <v>1</v>
      </c>
      <c r="AD986">
        <v>5</v>
      </c>
      <c r="AE986">
        <v>0</v>
      </c>
      <c r="AF986">
        <v>3</v>
      </c>
      <c r="AG986">
        <v>5</v>
      </c>
      <c r="AH986">
        <v>3</v>
      </c>
      <c r="AI986">
        <v>0</v>
      </c>
      <c r="AJ986">
        <v>4</v>
      </c>
    </row>
    <row r="987" spans="1:36" x14ac:dyDescent="0.3">
      <c r="A987">
        <v>31</v>
      </c>
      <c r="B987">
        <f t="shared" si="15"/>
        <v>1</v>
      </c>
      <c r="C987" t="s">
        <v>35</v>
      </c>
      <c r="D987" t="s">
        <v>36</v>
      </c>
      <c r="E987">
        <v>330</v>
      </c>
      <c r="F987" t="s">
        <v>45</v>
      </c>
      <c r="G987">
        <v>22</v>
      </c>
      <c r="H987">
        <v>4</v>
      </c>
      <c r="I987" t="s">
        <v>51</v>
      </c>
      <c r="J987">
        <v>1</v>
      </c>
      <c r="K987">
        <v>1389</v>
      </c>
      <c r="L987">
        <v>4</v>
      </c>
      <c r="M987" t="s">
        <v>46</v>
      </c>
      <c r="N987">
        <v>98</v>
      </c>
      <c r="O987">
        <v>3</v>
      </c>
      <c r="P987">
        <v>2</v>
      </c>
      <c r="Q987" t="s">
        <v>53</v>
      </c>
      <c r="R987">
        <v>3</v>
      </c>
      <c r="S987" t="s">
        <v>48</v>
      </c>
      <c r="T987">
        <v>6179</v>
      </c>
      <c r="U987">
        <v>21057</v>
      </c>
      <c r="V987">
        <v>1</v>
      </c>
      <c r="W987" t="s">
        <v>42</v>
      </c>
      <c r="X987" t="s">
        <v>35</v>
      </c>
      <c r="Y987">
        <v>15</v>
      </c>
      <c r="Z987">
        <v>3</v>
      </c>
      <c r="AA987">
        <v>4</v>
      </c>
      <c r="AB987">
        <v>80</v>
      </c>
      <c r="AC987">
        <v>2</v>
      </c>
      <c r="AD987">
        <v>10</v>
      </c>
      <c r="AE987">
        <v>3</v>
      </c>
      <c r="AF987">
        <v>2</v>
      </c>
      <c r="AG987">
        <v>10</v>
      </c>
      <c r="AH987">
        <v>2</v>
      </c>
      <c r="AI987">
        <v>6</v>
      </c>
      <c r="AJ987">
        <v>7</v>
      </c>
    </row>
    <row r="988" spans="1:36" x14ac:dyDescent="0.3">
      <c r="A988">
        <v>39</v>
      </c>
      <c r="B988">
        <f t="shared" si="15"/>
        <v>0</v>
      </c>
      <c r="C988" t="s">
        <v>43</v>
      </c>
      <c r="D988" t="s">
        <v>36</v>
      </c>
      <c r="E988">
        <v>1498</v>
      </c>
      <c r="F988" t="s">
        <v>37</v>
      </c>
      <c r="G988">
        <v>21</v>
      </c>
      <c r="H988">
        <v>4</v>
      </c>
      <c r="I988" t="s">
        <v>38</v>
      </c>
      <c r="J988">
        <v>1</v>
      </c>
      <c r="K988">
        <v>1390</v>
      </c>
      <c r="L988">
        <v>1</v>
      </c>
      <c r="M988" t="s">
        <v>46</v>
      </c>
      <c r="N988">
        <v>44</v>
      </c>
      <c r="O988">
        <v>2</v>
      </c>
      <c r="P988">
        <v>2</v>
      </c>
      <c r="Q988" t="s">
        <v>40</v>
      </c>
      <c r="R988">
        <v>4</v>
      </c>
      <c r="S988" t="s">
        <v>48</v>
      </c>
      <c r="T988">
        <v>6120</v>
      </c>
      <c r="U988">
        <v>3567</v>
      </c>
      <c r="V988">
        <v>3</v>
      </c>
      <c r="W988" t="s">
        <v>42</v>
      </c>
      <c r="X988" t="s">
        <v>35</v>
      </c>
      <c r="Y988">
        <v>12</v>
      </c>
      <c r="Z988">
        <v>3</v>
      </c>
      <c r="AA988">
        <v>4</v>
      </c>
      <c r="AB988">
        <v>80</v>
      </c>
      <c r="AC988">
        <v>2</v>
      </c>
      <c r="AD988">
        <v>8</v>
      </c>
      <c r="AE988">
        <v>2</v>
      </c>
      <c r="AF988">
        <v>4</v>
      </c>
      <c r="AG988">
        <v>5</v>
      </c>
      <c r="AH988">
        <v>4</v>
      </c>
      <c r="AI988">
        <v>1</v>
      </c>
      <c r="AJ988">
        <v>4</v>
      </c>
    </row>
    <row r="989" spans="1:36" x14ac:dyDescent="0.3">
      <c r="A989">
        <v>51</v>
      </c>
      <c r="B989">
        <f t="shared" si="15"/>
        <v>0</v>
      </c>
      <c r="C989" t="s">
        <v>43</v>
      </c>
      <c r="D989" t="s">
        <v>44</v>
      </c>
      <c r="E989">
        <v>541</v>
      </c>
      <c r="F989" t="s">
        <v>37</v>
      </c>
      <c r="G989">
        <v>2</v>
      </c>
      <c r="H989">
        <v>3</v>
      </c>
      <c r="I989" t="s">
        <v>59</v>
      </c>
      <c r="J989">
        <v>1</v>
      </c>
      <c r="K989">
        <v>1391</v>
      </c>
      <c r="L989">
        <v>2</v>
      </c>
      <c r="M989" t="s">
        <v>46</v>
      </c>
      <c r="N989">
        <v>52</v>
      </c>
      <c r="O989">
        <v>3</v>
      </c>
      <c r="P989">
        <v>3</v>
      </c>
      <c r="Q989" t="s">
        <v>40</v>
      </c>
      <c r="R989">
        <v>2</v>
      </c>
      <c r="S989" t="s">
        <v>48</v>
      </c>
      <c r="T989">
        <v>10596</v>
      </c>
      <c r="U989">
        <v>15395</v>
      </c>
      <c r="V989">
        <v>2</v>
      </c>
      <c r="W989" t="s">
        <v>42</v>
      </c>
      <c r="X989" t="s">
        <v>43</v>
      </c>
      <c r="Y989">
        <v>11</v>
      </c>
      <c r="Z989">
        <v>3</v>
      </c>
      <c r="AA989">
        <v>2</v>
      </c>
      <c r="AB989">
        <v>80</v>
      </c>
      <c r="AC989">
        <v>0</v>
      </c>
      <c r="AD989">
        <v>14</v>
      </c>
      <c r="AE989">
        <v>5</v>
      </c>
      <c r="AF989">
        <v>3</v>
      </c>
      <c r="AG989">
        <v>4</v>
      </c>
      <c r="AH989">
        <v>2</v>
      </c>
      <c r="AI989">
        <v>3</v>
      </c>
      <c r="AJ989">
        <v>2</v>
      </c>
    </row>
    <row r="990" spans="1:36" x14ac:dyDescent="0.3">
      <c r="A990">
        <v>41</v>
      </c>
      <c r="B990">
        <f t="shared" si="15"/>
        <v>0</v>
      </c>
      <c r="C990" t="s">
        <v>43</v>
      </c>
      <c r="D990" t="s">
        <v>44</v>
      </c>
      <c r="E990">
        <v>1200</v>
      </c>
      <c r="F990" t="s">
        <v>45</v>
      </c>
      <c r="G990">
        <v>22</v>
      </c>
      <c r="H990">
        <v>3</v>
      </c>
      <c r="I990" t="s">
        <v>38</v>
      </c>
      <c r="J990">
        <v>1</v>
      </c>
      <c r="K990">
        <v>1392</v>
      </c>
      <c r="L990">
        <v>4</v>
      </c>
      <c r="M990" t="s">
        <v>39</v>
      </c>
      <c r="N990">
        <v>75</v>
      </c>
      <c r="O990">
        <v>3</v>
      </c>
      <c r="P990">
        <v>2</v>
      </c>
      <c r="Q990" t="s">
        <v>47</v>
      </c>
      <c r="R990">
        <v>4</v>
      </c>
      <c r="S990" t="s">
        <v>52</v>
      </c>
      <c r="T990">
        <v>5467</v>
      </c>
      <c r="U990">
        <v>13953</v>
      </c>
      <c r="V990">
        <v>3</v>
      </c>
      <c r="W990" t="s">
        <v>42</v>
      </c>
      <c r="X990" t="s">
        <v>35</v>
      </c>
      <c r="Y990">
        <v>14</v>
      </c>
      <c r="Z990">
        <v>3</v>
      </c>
      <c r="AA990">
        <v>1</v>
      </c>
      <c r="AB990">
        <v>80</v>
      </c>
      <c r="AC990">
        <v>2</v>
      </c>
      <c r="AD990">
        <v>12</v>
      </c>
      <c r="AE990">
        <v>4</v>
      </c>
      <c r="AF990">
        <v>2</v>
      </c>
      <c r="AG990">
        <v>6</v>
      </c>
      <c r="AH990">
        <v>2</v>
      </c>
      <c r="AI990">
        <v>3</v>
      </c>
      <c r="AJ990">
        <v>3</v>
      </c>
    </row>
    <row r="991" spans="1:36" x14ac:dyDescent="0.3">
      <c r="A991">
        <v>37</v>
      </c>
      <c r="B991">
        <f t="shared" si="15"/>
        <v>0</v>
      </c>
      <c r="C991" t="s">
        <v>43</v>
      </c>
      <c r="D991" t="s">
        <v>36</v>
      </c>
      <c r="E991">
        <v>1439</v>
      </c>
      <c r="F991" t="s">
        <v>45</v>
      </c>
      <c r="G991">
        <v>4</v>
      </c>
      <c r="H991">
        <v>1</v>
      </c>
      <c r="I991" t="s">
        <v>38</v>
      </c>
      <c r="J991">
        <v>1</v>
      </c>
      <c r="K991">
        <v>1394</v>
      </c>
      <c r="L991">
        <v>3</v>
      </c>
      <c r="M991" t="s">
        <v>46</v>
      </c>
      <c r="N991">
        <v>54</v>
      </c>
      <c r="O991">
        <v>3</v>
      </c>
      <c r="P991">
        <v>1</v>
      </c>
      <c r="Q991" t="s">
        <v>47</v>
      </c>
      <c r="R991">
        <v>3</v>
      </c>
      <c r="S991" t="s">
        <v>48</v>
      </c>
      <c r="T991">
        <v>2996</v>
      </c>
      <c r="U991">
        <v>5182</v>
      </c>
      <c r="V991">
        <v>7</v>
      </c>
      <c r="W991" t="s">
        <v>42</v>
      </c>
      <c r="X991" t="s">
        <v>35</v>
      </c>
      <c r="Y991">
        <v>15</v>
      </c>
      <c r="Z991">
        <v>3</v>
      </c>
      <c r="AA991">
        <v>4</v>
      </c>
      <c r="AB991">
        <v>80</v>
      </c>
      <c r="AC991">
        <v>0</v>
      </c>
      <c r="AD991">
        <v>8</v>
      </c>
      <c r="AE991">
        <v>2</v>
      </c>
      <c r="AF991">
        <v>3</v>
      </c>
      <c r="AG991">
        <v>6</v>
      </c>
      <c r="AH991">
        <v>4</v>
      </c>
      <c r="AI991">
        <v>1</v>
      </c>
      <c r="AJ991">
        <v>3</v>
      </c>
    </row>
    <row r="992" spans="1:36" x14ac:dyDescent="0.3">
      <c r="A992">
        <v>33</v>
      </c>
      <c r="B992">
        <f t="shared" si="15"/>
        <v>0</v>
      </c>
      <c r="C992" t="s">
        <v>43</v>
      </c>
      <c r="D992" t="s">
        <v>44</v>
      </c>
      <c r="E992">
        <v>1111</v>
      </c>
      <c r="F992" t="s">
        <v>37</v>
      </c>
      <c r="G992">
        <v>5</v>
      </c>
      <c r="H992">
        <v>1</v>
      </c>
      <c r="I992" t="s">
        <v>38</v>
      </c>
      <c r="J992">
        <v>1</v>
      </c>
      <c r="K992">
        <v>1395</v>
      </c>
      <c r="L992">
        <v>2</v>
      </c>
      <c r="M992" t="s">
        <v>46</v>
      </c>
      <c r="N992">
        <v>61</v>
      </c>
      <c r="O992">
        <v>3</v>
      </c>
      <c r="P992">
        <v>2</v>
      </c>
      <c r="Q992" t="s">
        <v>40</v>
      </c>
      <c r="R992">
        <v>4</v>
      </c>
      <c r="S992" t="s">
        <v>48</v>
      </c>
      <c r="T992">
        <v>9998</v>
      </c>
      <c r="U992">
        <v>19293</v>
      </c>
      <c r="V992">
        <v>6</v>
      </c>
      <c r="W992" t="s">
        <v>42</v>
      </c>
      <c r="X992" t="s">
        <v>43</v>
      </c>
      <c r="Y992">
        <v>13</v>
      </c>
      <c r="Z992">
        <v>3</v>
      </c>
      <c r="AA992">
        <v>1</v>
      </c>
      <c r="AB992">
        <v>80</v>
      </c>
      <c r="AC992">
        <v>0</v>
      </c>
      <c r="AD992">
        <v>8</v>
      </c>
      <c r="AE992">
        <v>2</v>
      </c>
      <c r="AF992">
        <v>4</v>
      </c>
      <c r="AG992">
        <v>5</v>
      </c>
      <c r="AH992">
        <v>4</v>
      </c>
      <c r="AI992">
        <v>1</v>
      </c>
      <c r="AJ992">
        <v>2</v>
      </c>
    </row>
    <row r="993" spans="1:36" x14ac:dyDescent="0.3">
      <c r="A993">
        <v>32</v>
      </c>
      <c r="B993">
        <f t="shared" si="15"/>
        <v>0</v>
      </c>
      <c r="C993" t="s">
        <v>43</v>
      </c>
      <c r="D993" t="s">
        <v>36</v>
      </c>
      <c r="E993">
        <v>499</v>
      </c>
      <c r="F993" t="s">
        <v>37</v>
      </c>
      <c r="G993">
        <v>2</v>
      </c>
      <c r="H993">
        <v>1</v>
      </c>
      <c r="I993" t="s">
        <v>59</v>
      </c>
      <c r="J993">
        <v>1</v>
      </c>
      <c r="K993">
        <v>1396</v>
      </c>
      <c r="L993">
        <v>3</v>
      </c>
      <c r="M993" t="s">
        <v>46</v>
      </c>
      <c r="N993">
        <v>36</v>
      </c>
      <c r="O993">
        <v>3</v>
      </c>
      <c r="P993">
        <v>2</v>
      </c>
      <c r="Q993" t="s">
        <v>40</v>
      </c>
      <c r="R993">
        <v>2</v>
      </c>
      <c r="S993" t="s">
        <v>48</v>
      </c>
      <c r="T993">
        <v>4078</v>
      </c>
      <c r="U993">
        <v>20497</v>
      </c>
      <c r="V993">
        <v>0</v>
      </c>
      <c r="W993" t="s">
        <v>42</v>
      </c>
      <c r="X993" t="s">
        <v>35</v>
      </c>
      <c r="Y993">
        <v>13</v>
      </c>
      <c r="Z993">
        <v>3</v>
      </c>
      <c r="AA993">
        <v>1</v>
      </c>
      <c r="AB993">
        <v>80</v>
      </c>
      <c r="AC993">
        <v>3</v>
      </c>
      <c r="AD993">
        <v>4</v>
      </c>
      <c r="AE993">
        <v>3</v>
      </c>
      <c r="AF993">
        <v>2</v>
      </c>
      <c r="AG993">
        <v>3</v>
      </c>
      <c r="AH993">
        <v>2</v>
      </c>
      <c r="AI993">
        <v>1</v>
      </c>
      <c r="AJ993">
        <v>2</v>
      </c>
    </row>
    <row r="994" spans="1:36" x14ac:dyDescent="0.3">
      <c r="A994">
        <v>39</v>
      </c>
      <c r="B994">
        <f t="shared" si="15"/>
        <v>0</v>
      </c>
      <c r="C994" t="s">
        <v>43</v>
      </c>
      <c r="D994" t="s">
        <v>55</v>
      </c>
      <c r="E994">
        <v>1485</v>
      </c>
      <c r="F994" t="s">
        <v>45</v>
      </c>
      <c r="G994">
        <v>25</v>
      </c>
      <c r="H994">
        <v>2</v>
      </c>
      <c r="I994" t="s">
        <v>38</v>
      </c>
      <c r="J994">
        <v>1</v>
      </c>
      <c r="K994">
        <v>1397</v>
      </c>
      <c r="L994">
        <v>3</v>
      </c>
      <c r="M994" t="s">
        <v>46</v>
      </c>
      <c r="N994">
        <v>71</v>
      </c>
      <c r="O994">
        <v>3</v>
      </c>
      <c r="P994">
        <v>3</v>
      </c>
      <c r="Q994" t="s">
        <v>54</v>
      </c>
      <c r="R994">
        <v>3</v>
      </c>
      <c r="S994" t="s">
        <v>48</v>
      </c>
      <c r="T994">
        <v>10920</v>
      </c>
      <c r="U994">
        <v>3449</v>
      </c>
      <c r="V994">
        <v>3</v>
      </c>
      <c r="W994" t="s">
        <v>42</v>
      </c>
      <c r="X994" t="s">
        <v>43</v>
      </c>
      <c r="Y994">
        <v>21</v>
      </c>
      <c r="Z994">
        <v>4</v>
      </c>
      <c r="AA994">
        <v>2</v>
      </c>
      <c r="AB994">
        <v>80</v>
      </c>
      <c r="AC994">
        <v>1</v>
      </c>
      <c r="AD994">
        <v>13</v>
      </c>
      <c r="AE994">
        <v>2</v>
      </c>
      <c r="AF994">
        <v>3</v>
      </c>
      <c r="AG994">
        <v>6</v>
      </c>
      <c r="AH994">
        <v>4</v>
      </c>
      <c r="AI994">
        <v>0</v>
      </c>
      <c r="AJ994">
        <v>5</v>
      </c>
    </row>
    <row r="995" spans="1:36" x14ac:dyDescent="0.3">
      <c r="A995">
        <v>25</v>
      </c>
      <c r="B995">
        <f t="shared" si="15"/>
        <v>0</v>
      </c>
      <c r="C995" t="s">
        <v>43</v>
      </c>
      <c r="D995" t="s">
        <v>36</v>
      </c>
      <c r="E995">
        <v>1372</v>
      </c>
      <c r="F995" t="s">
        <v>37</v>
      </c>
      <c r="G995">
        <v>18</v>
      </c>
      <c r="H995">
        <v>1</v>
      </c>
      <c r="I995" t="s">
        <v>38</v>
      </c>
      <c r="J995">
        <v>1</v>
      </c>
      <c r="K995">
        <v>1399</v>
      </c>
      <c r="L995">
        <v>1</v>
      </c>
      <c r="M995" t="s">
        <v>46</v>
      </c>
      <c r="N995">
        <v>93</v>
      </c>
      <c r="O995">
        <v>4</v>
      </c>
      <c r="P995">
        <v>2</v>
      </c>
      <c r="Q995" t="s">
        <v>40</v>
      </c>
      <c r="R995">
        <v>3</v>
      </c>
      <c r="S995" t="s">
        <v>48</v>
      </c>
      <c r="T995">
        <v>6232</v>
      </c>
      <c r="U995">
        <v>12477</v>
      </c>
      <c r="V995">
        <v>2</v>
      </c>
      <c r="W995" t="s">
        <v>42</v>
      </c>
      <c r="X995" t="s">
        <v>43</v>
      </c>
      <c r="Y995">
        <v>11</v>
      </c>
      <c r="Z995">
        <v>3</v>
      </c>
      <c r="AA995">
        <v>2</v>
      </c>
      <c r="AB995">
        <v>80</v>
      </c>
      <c r="AC995">
        <v>0</v>
      </c>
      <c r="AD995">
        <v>6</v>
      </c>
      <c r="AE995">
        <v>3</v>
      </c>
      <c r="AF995">
        <v>2</v>
      </c>
      <c r="AG995">
        <v>3</v>
      </c>
      <c r="AH995">
        <v>2</v>
      </c>
      <c r="AI995">
        <v>1</v>
      </c>
      <c r="AJ995">
        <v>2</v>
      </c>
    </row>
    <row r="996" spans="1:36" x14ac:dyDescent="0.3">
      <c r="A996">
        <v>52</v>
      </c>
      <c r="B996">
        <f t="shared" si="15"/>
        <v>0</v>
      </c>
      <c r="C996" t="s">
        <v>43</v>
      </c>
      <c r="D996" t="s">
        <v>44</v>
      </c>
      <c r="E996">
        <v>322</v>
      </c>
      <c r="F996" t="s">
        <v>45</v>
      </c>
      <c r="G996">
        <v>28</v>
      </c>
      <c r="H996">
        <v>2</v>
      </c>
      <c r="I996" t="s">
        <v>51</v>
      </c>
      <c r="J996">
        <v>1</v>
      </c>
      <c r="K996">
        <v>1401</v>
      </c>
      <c r="L996">
        <v>4</v>
      </c>
      <c r="M996" t="s">
        <v>39</v>
      </c>
      <c r="N996">
        <v>59</v>
      </c>
      <c r="O996">
        <v>4</v>
      </c>
      <c r="P996">
        <v>4</v>
      </c>
      <c r="Q996" t="s">
        <v>53</v>
      </c>
      <c r="R996">
        <v>3</v>
      </c>
      <c r="S996" t="s">
        <v>48</v>
      </c>
      <c r="T996">
        <v>13247</v>
      </c>
      <c r="U996">
        <v>9731</v>
      </c>
      <c r="V996">
        <v>2</v>
      </c>
      <c r="W996" t="s">
        <v>42</v>
      </c>
      <c r="X996" t="s">
        <v>35</v>
      </c>
      <c r="Y996">
        <v>11</v>
      </c>
      <c r="Z996">
        <v>3</v>
      </c>
      <c r="AA996">
        <v>2</v>
      </c>
      <c r="AB996">
        <v>80</v>
      </c>
      <c r="AC996">
        <v>1</v>
      </c>
      <c r="AD996">
        <v>24</v>
      </c>
      <c r="AE996">
        <v>3</v>
      </c>
      <c r="AF996">
        <v>2</v>
      </c>
      <c r="AG996">
        <v>5</v>
      </c>
      <c r="AH996">
        <v>3</v>
      </c>
      <c r="AI996">
        <v>0</v>
      </c>
      <c r="AJ996">
        <v>2</v>
      </c>
    </row>
    <row r="997" spans="1:36" x14ac:dyDescent="0.3">
      <c r="A997">
        <v>43</v>
      </c>
      <c r="B997">
        <f t="shared" si="15"/>
        <v>0</v>
      </c>
      <c r="C997" t="s">
        <v>43</v>
      </c>
      <c r="D997" t="s">
        <v>36</v>
      </c>
      <c r="E997">
        <v>930</v>
      </c>
      <c r="F997" t="s">
        <v>45</v>
      </c>
      <c r="G997">
        <v>6</v>
      </c>
      <c r="H997">
        <v>3</v>
      </c>
      <c r="I997" t="s">
        <v>51</v>
      </c>
      <c r="J997">
        <v>1</v>
      </c>
      <c r="K997">
        <v>1402</v>
      </c>
      <c r="L997">
        <v>1</v>
      </c>
      <c r="M997" t="s">
        <v>39</v>
      </c>
      <c r="N997">
        <v>73</v>
      </c>
      <c r="O997">
        <v>2</v>
      </c>
      <c r="P997">
        <v>2</v>
      </c>
      <c r="Q997" t="s">
        <v>47</v>
      </c>
      <c r="R997">
        <v>3</v>
      </c>
      <c r="S997" t="s">
        <v>41</v>
      </c>
      <c r="T997">
        <v>4081</v>
      </c>
      <c r="U997">
        <v>20003</v>
      </c>
      <c r="V997">
        <v>1</v>
      </c>
      <c r="W997" t="s">
        <v>42</v>
      </c>
      <c r="X997" t="s">
        <v>35</v>
      </c>
      <c r="Y997">
        <v>14</v>
      </c>
      <c r="Z997">
        <v>3</v>
      </c>
      <c r="AA997">
        <v>1</v>
      </c>
      <c r="AB997">
        <v>80</v>
      </c>
      <c r="AC997">
        <v>0</v>
      </c>
      <c r="AD997">
        <v>20</v>
      </c>
      <c r="AE997">
        <v>3</v>
      </c>
      <c r="AF997">
        <v>1</v>
      </c>
      <c r="AG997">
        <v>20</v>
      </c>
      <c r="AH997">
        <v>7</v>
      </c>
      <c r="AI997">
        <v>1</v>
      </c>
      <c r="AJ997">
        <v>8</v>
      </c>
    </row>
    <row r="998" spans="1:36" x14ac:dyDescent="0.3">
      <c r="A998">
        <v>27</v>
      </c>
      <c r="B998">
        <f t="shared" si="15"/>
        <v>0</v>
      </c>
      <c r="C998" t="s">
        <v>43</v>
      </c>
      <c r="D998" t="s">
        <v>36</v>
      </c>
      <c r="E998">
        <v>205</v>
      </c>
      <c r="F998" t="s">
        <v>37</v>
      </c>
      <c r="G998">
        <v>10</v>
      </c>
      <c r="H998">
        <v>3</v>
      </c>
      <c r="I998" t="s">
        <v>59</v>
      </c>
      <c r="J998">
        <v>1</v>
      </c>
      <c r="K998">
        <v>1403</v>
      </c>
      <c r="L998">
        <v>4</v>
      </c>
      <c r="M998" t="s">
        <v>39</v>
      </c>
      <c r="N998">
        <v>98</v>
      </c>
      <c r="O998">
        <v>2</v>
      </c>
      <c r="P998">
        <v>2</v>
      </c>
      <c r="Q998" t="s">
        <v>40</v>
      </c>
      <c r="R998">
        <v>4</v>
      </c>
      <c r="S998" t="s">
        <v>48</v>
      </c>
      <c r="T998">
        <v>5769</v>
      </c>
      <c r="U998">
        <v>7100</v>
      </c>
      <c r="V998">
        <v>1</v>
      </c>
      <c r="W998" t="s">
        <v>42</v>
      </c>
      <c r="X998" t="s">
        <v>35</v>
      </c>
      <c r="Y998">
        <v>11</v>
      </c>
      <c r="Z998">
        <v>3</v>
      </c>
      <c r="AA998">
        <v>4</v>
      </c>
      <c r="AB998">
        <v>80</v>
      </c>
      <c r="AC998">
        <v>0</v>
      </c>
      <c r="AD998">
        <v>6</v>
      </c>
      <c r="AE998">
        <v>3</v>
      </c>
      <c r="AF998">
        <v>3</v>
      </c>
      <c r="AG998">
        <v>6</v>
      </c>
      <c r="AH998">
        <v>2</v>
      </c>
      <c r="AI998">
        <v>4</v>
      </c>
      <c r="AJ998">
        <v>4</v>
      </c>
    </row>
    <row r="999" spans="1:36" x14ac:dyDescent="0.3">
      <c r="A999">
        <v>27</v>
      </c>
      <c r="B999">
        <f t="shared" si="15"/>
        <v>1</v>
      </c>
      <c r="C999" t="s">
        <v>35</v>
      </c>
      <c r="D999" t="s">
        <v>36</v>
      </c>
      <c r="E999">
        <v>135</v>
      </c>
      <c r="F999" t="s">
        <v>45</v>
      </c>
      <c r="G999">
        <v>17</v>
      </c>
      <c r="H999">
        <v>4</v>
      </c>
      <c r="I999" t="s">
        <v>38</v>
      </c>
      <c r="J999">
        <v>1</v>
      </c>
      <c r="K999">
        <v>1405</v>
      </c>
      <c r="L999">
        <v>4</v>
      </c>
      <c r="M999" t="s">
        <v>39</v>
      </c>
      <c r="N999">
        <v>51</v>
      </c>
      <c r="O999">
        <v>3</v>
      </c>
      <c r="P999">
        <v>1</v>
      </c>
      <c r="Q999" t="s">
        <v>47</v>
      </c>
      <c r="R999">
        <v>3</v>
      </c>
      <c r="S999" t="s">
        <v>41</v>
      </c>
      <c r="T999">
        <v>2394</v>
      </c>
      <c r="U999">
        <v>25681</v>
      </c>
      <c r="V999">
        <v>1</v>
      </c>
      <c r="W999" t="s">
        <v>42</v>
      </c>
      <c r="X999" t="s">
        <v>35</v>
      </c>
      <c r="Y999">
        <v>13</v>
      </c>
      <c r="Z999">
        <v>3</v>
      </c>
      <c r="AA999">
        <v>4</v>
      </c>
      <c r="AB999">
        <v>80</v>
      </c>
      <c r="AC999">
        <v>0</v>
      </c>
      <c r="AD999">
        <v>8</v>
      </c>
      <c r="AE999">
        <v>2</v>
      </c>
      <c r="AF999">
        <v>3</v>
      </c>
      <c r="AG999">
        <v>8</v>
      </c>
      <c r="AH999">
        <v>2</v>
      </c>
      <c r="AI999">
        <v>7</v>
      </c>
      <c r="AJ999">
        <v>7</v>
      </c>
    </row>
    <row r="1000" spans="1:36" x14ac:dyDescent="0.3">
      <c r="A1000">
        <v>26</v>
      </c>
      <c r="B1000">
        <f t="shared" si="15"/>
        <v>0</v>
      </c>
      <c r="C1000" t="s">
        <v>43</v>
      </c>
      <c r="D1000" t="s">
        <v>36</v>
      </c>
      <c r="E1000">
        <v>683</v>
      </c>
      <c r="F1000" t="s">
        <v>45</v>
      </c>
      <c r="G1000">
        <v>2</v>
      </c>
      <c r="H1000">
        <v>1</v>
      </c>
      <c r="I1000" t="s">
        <v>51</v>
      </c>
      <c r="J1000">
        <v>1</v>
      </c>
      <c r="K1000">
        <v>1407</v>
      </c>
      <c r="L1000">
        <v>1</v>
      </c>
      <c r="M1000" t="s">
        <v>46</v>
      </c>
      <c r="N1000">
        <v>36</v>
      </c>
      <c r="O1000">
        <v>2</v>
      </c>
      <c r="P1000">
        <v>1</v>
      </c>
      <c r="Q1000" t="s">
        <v>47</v>
      </c>
      <c r="R1000">
        <v>4</v>
      </c>
      <c r="S1000" t="s">
        <v>41</v>
      </c>
      <c r="T1000">
        <v>3904</v>
      </c>
      <c r="U1000">
        <v>4050</v>
      </c>
      <c r="V1000">
        <v>0</v>
      </c>
      <c r="W1000" t="s">
        <v>42</v>
      </c>
      <c r="X1000" t="s">
        <v>43</v>
      </c>
      <c r="Y1000">
        <v>12</v>
      </c>
      <c r="Z1000">
        <v>3</v>
      </c>
      <c r="AA1000">
        <v>4</v>
      </c>
      <c r="AB1000">
        <v>80</v>
      </c>
      <c r="AC1000">
        <v>0</v>
      </c>
      <c r="AD1000">
        <v>5</v>
      </c>
      <c r="AE1000">
        <v>2</v>
      </c>
      <c r="AF1000">
        <v>3</v>
      </c>
      <c r="AG1000">
        <v>4</v>
      </c>
      <c r="AH1000">
        <v>3</v>
      </c>
      <c r="AI1000">
        <v>1</v>
      </c>
      <c r="AJ1000">
        <v>1</v>
      </c>
    </row>
    <row r="1001" spans="1:36" x14ac:dyDescent="0.3">
      <c r="A1001">
        <v>42</v>
      </c>
      <c r="B1001">
        <f t="shared" si="15"/>
        <v>0</v>
      </c>
      <c r="C1001" t="s">
        <v>43</v>
      </c>
      <c r="D1001" t="s">
        <v>36</v>
      </c>
      <c r="E1001">
        <v>1147</v>
      </c>
      <c r="F1001" t="s">
        <v>61</v>
      </c>
      <c r="G1001">
        <v>10</v>
      </c>
      <c r="H1001">
        <v>3</v>
      </c>
      <c r="I1001" t="s">
        <v>61</v>
      </c>
      <c r="J1001">
        <v>1</v>
      </c>
      <c r="K1001">
        <v>1408</v>
      </c>
      <c r="L1001">
        <v>3</v>
      </c>
      <c r="M1001" t="s">
        <v>39</v>
      </c>
      <c r="N1001">
        <v>31</v>
      </c>
      <c r="O1001">
        <v>3</v>
      </c>
      <c r="P1001">
        <v>4</v>
      </c>
      <c r="Q1001" t="s">
        <v>56</v>
      </c>
      <c r="R1001">
        <v>1</v>
      </c>
      <c r="S1001" t="s">
        <v>48</v>
      </c>
      <c r="T1001">
        <v>16799</v>
      </c>
      <c r="U1001">
        <v>16616</v>
      </c>
      <c r="V1001">
        <v>0</v>
      </c>
      <c r="W1001" t="s">
        <v>42</v>
      </c>
      <c r="X1001" t="s">
        <v>43</v>
      </c>
      <c r="Y1001">
        <v>14</v>
      </c>
      <c r="Z1001">
        <v>3</v>
      </c>
      <c r="AA1001">
        <v>3</v>
      </c>
      <c r="AB1001">
        <v>80</v>
      </c>
      <c r="AC1001">
        <v>1</v>
      </c>
      <c r="AD1001">
        <v>21</v>
      </c>
      <c r="AE1001">
        <v>5</v>
      </c>
      <c r="AF1001">
        <v>3</v>
      </c>
      <c r="AG1001">
        <v>20</v>
      </c>
      <c r="AH1001">
        <v>7</v>
      </c>
      <c r="AI1001">
        <v>0</v>
      </c>
      <c r="AJ1001">
        <v>9</v>
      </c>
    </row>
    <row r="1002" spans="1:36" x14ac:dyDescent="0.3">
      <c r="A1002">
        <v>52</v>
      </c>
      <c r="B1002">
        <f t="shared" si="15"/>
        <v>0</v>
      </c>
      <c r="C1002" t="s">
        <v>43</v>
      </c>
      <c r="D1002" t="s">
        <v>36</v>
      </c>
      <c r="E1002">
        <v>258</v>
      </c>
      <c r="F1002" t="s">
        <v>45</v>
      </c>
      <c r="G1002">
        <v>8</v>
      </c>
      <c r="H1002">
        <v>4</v>
      </c>
      <c r="I1002" t="s">
        <v>49</v>
      </c>
      <c r="J1002">
        <v>1</v>
      </c>
      <c r="K1002">
        <v>1409</v>
      </c>
      <c r="L1002">
        <v>3</v>
      </c>
      <c r="M1002" t="s">
        <v>39</v>
      </c>
      <c r="N1002">
        <v>54</v>
      </c>
      <c r="O1002">
        <v>3</v>
      </c>
      <c r="P1002">
        <v>1</v>
      </c>
      <c r="Q1002" t="s">
        <v>50</v>
      </c>
      <c r="R1002">
        <v>1</v>
      </c>
      <c r="S1002" t="s">
        <v>48</v>
      </c>
      <c r="T1002">
        <v>2950</v>
      </c>
      <c r="U1002">
        <v>17363</v>
      </c>
      <c r="V1002">
        <v>9</v>
      </c>
      <c r="W1002" t="s">
        <v>42</v>
      </c>
      <c r="X1002" t="s">
        <v>43</v>
      </c>
      <c r="Y1002">
        <v>13</v>
      </c>
      <c r="Z1002">
        <v>3</v>
      </c>
      <c r="AA1002">
        <v>3</v>
      </c>
      <c r="AB1002">
        <v>80</v>
      </c>
      <c r="AC1002">
        <v>0</v>
      </c>
      <c r="AD1002">
        <v>12</v>
      </c>
      <c r="AE1002">
        <v>2</v>
      </c>
      <c r="AF1002">
        <v>1</v>
      </c>
      <c r="AG1002">
        <v>5</v>
      </c>
      <c r="AH1002">
        <v>4</v>
      </c>
      <c r="AI1002">
        <v>0</v>
      </c>
      <c r="AJ1002">
        <v>4</v>
      </c>
    </row>
    <row r="1003" spans="1:36" x14ac:dyDescent="0.3">
      <c r="A1003">
        <v>37</v>
      </c>
      <c r="B1003">
        <f t="shared" si="15"/>
        <v>0</v>
      </c>
      <c r="C1003" t="s">
        <v>43</v>
      </c>
      <c r="D1003" t="s">
        <v>36</v>
      </c>
      <c r="E1003">
        <v>1462</v>
      </c>
      <c r="F1003" t="s">
        <v>45</v>
      </c>
      <c r="G1003">
        <v>11</v>
      </c>
      <c r="H1003">
        <v>3</v>
      </c>
      <c r="I1003" t="s">
        <v>51</v>
      </c>
      <c r="J1003">
        <v>1</v>
      </c>
      <c r="K1003">
        <v>1411</v>
      </c>
      <c r="L1003">
        <v>1</v>
      </c>
      <c r="M1003" t="s">
        <v>39</v>
      </c>
      <c r="N1003">
        <v>94</v>
      </c>
      <c r="O1003">
        <v>3</v>
      </c>
      <c r="P1003">
        <v>1</v>
      </c>
      <c r="Q1003" t="s">
        <v>50</v>
      </c>
      <c r="R1003">
        <v>3</v>
      </c>
      <c r="S1003" t="s">
        <v>41</v>
      </c>
      <c r="T1003">
        <v>3629</v>
      </c>
      <c r="U1003">
        <v>19106</v>
      </c>
      <c r="V1003">
        <v>4</v>
      </c>
      <c r="W1003" t="s">
        <v>42</v>
      </c>
      <c r="X1003" t="s">
        <v>43</v>
      </c>
      <c r="Y1003">
        <v>18</v>
      </c>
      <c r="Z1003">
        <v>3</v>
      </c>
      <c r="AA1003">
        <v>1</v>
      </c>
      <c r="AB1003">
        <v>80</v>
      </c>
      <c r="AC1003">
        <v>0</v>
      </c>
      <c r="AD1003">
        <v>8</v>
      </c>
      <c r="AE1003">
        <v>6</v>
      </c>
      <c r="AF1003">
        <v>3</v>
      </c>
      <c r="AG1003">
        <v>3</v>
      </c>
      <c r="AH1003">
        <v>2</v>
      </c>
      <c r="AI1003">
        <v>0</v>
      </c>
      <c r="AJ1003">
        <v>2</v>
      </c>
    </row>
    <row r="1004" spans="1:36" x14ac:dyDescent="0.3">
      <c r="A1004">
        <v>35</v>
      </c>
      <c r="B1004">
        <f t="shared" si="15"/>
        <v>0</v>
      </c>
      <c r="C1004" t="s">
        <v>43</v>
      </c>
      <c r="D1004" t="s">
        <v>44</v>
      </c>
      <c r="E1004">
        <v>200</v>
      </c>
      <c r="F1004" t="s">
        <v>45</v>
      </c>
      <c r="G1004">
        <v>18</v>
      </c>
      <c r="H1004">
        <v>2</v>
      </c>
      <c r="I1004" t="s">
        <v>38</v>
      </c>
      <c r="J1004">
        <v>1</v>
      </c>
      <c r="K1004">
        <v>1412</v>
      </c>
      <c r="L1004">
        <v>3</v>
      </c>
      <c r="M1004" t="s">
        <v>46</v>
      </c>
      <c r="N1004">
        <v>60</v>
      </c>
      <c r="O1004">
        <v>3</v>
      </c>
      <c r="P1004">
        <v>3</v>
      </c>
      <c r="Q1004" t="s">
        <v>53</v>
      </c>
      <c r="R1004">
        <v>4</v>
      </c>
      <c r="S1004" t="s">
        <v>41</v>
      </c>
      <c r="T1004">
        <v>9362</v>
      </c>
      <c r="U1004">
        <v>19944</v>
      </c>
      <c r="V1004">
        <v>2</v>
      </c>
      <c r="W1004" t="s">
        <v>42</v>
      </c>
      <c r="X1004" t="s">
        <v>43</v>
      </c>
      <c r="Y1004">
        <v>11</v>
      </c>
      <c r="Z1004">
        <v>3</v>
      </c>
      <c r="AA1004">
        <v>3</v>
      </c>
      <c r="AB1004">
        <v>80</v>
      </c>
      <c r="AC1004">
        <v>0</v>
      </c>
      <c r="AD1004">
        <v>10</v>
      </c>
      <c r="AE1004">
        <v>2</v>
      </c>
      <c r="AF1004">
        <v>3</v>
      </c>
      <c r="AG1004">
        <v>2</v>
      </c>
      <c r="AH1004">
        <v>2</v>
      </c>
      <c r="AI1004">
        <v>2</v>
      </c>
      <c r="AJ1004">
        <v>2</v>
      </c>
    </row>
    <row r="1005" spans="1:36" x14ac:dyDescent="0.3">
      <c r="A1005">
        <v>25</v>
      </c>
      <c r="B1005">
        <f t="shared" si="15"/>
        <v>0</v>
      </c>
      <c r="C1005" t="s">
        <v>43</v>
      </c>
      <c r="D1005" t="s">
        <v>36</v>
      </c>
      <c r="E1005">
        <v>949</v>
      </c>
      <c r="F1005" t="s">
        <v>45</v>
      </c>
      <c r="G1005">
        <v>1</v>
      </c>
      <c r="H1005">
        <v>3</v>
      </c>
      <c r="I1005" t="s">
        <v>60</v>
      </c>
      <c r="J1005">
        <v>1</v>
      </c>
      <c r="K1005">
        <v>1415</v>
      </c>
      <c r="L1005">
        <v>1</v>
      </c>
      <c r="M1005" t="s">
        <v>46</v>
      </c>
      <c r="N1005">
        <v>81</v>
      </c>
      <c r="O1005">
        <v>3</v>
      </c>
      <c r="P1005">
        <v>1</v>
      </c>
      <c r="Q1005" t="s">
        <v>50</v>
      </c>
      <c r="R1005">
        <v>4</v>
      </c>
      <c r="S1005" t="s">
        <v>48</v>
      </c>
      <c r="T1005">
        <v>3229</v>
      </c>
      <c r="U1005">
        <v>4910</v>
      </c>
      <c r="V1005">
        <v>4</v>
      </c>
      <c r="W1005" t="s">
        <v>42</v>
      </c>
      <c r="X1005" t="s">
        <v>43</v>
      </c>
      <c r="Y1005">
        <v>11</v>
      </c>
      <c r="Z1005">
        <v>3</v>
      </c>
      <c r="AA1005">
        <v>2</v>
      </c>
      <c r="AB1005">
        <v>80</v>
      </c>
      <c r="AC1005">
        <v>1</v>
      </c>
      <c r="AD1005">
        <v>7</v>
      </c>
      <c r="AE1005">
        <v>2</v>
      </c>
      <c r="AF1005">
        <v>2</v>
      </c>
      <c r="AG1005">
        <v>3</v>
      </c>
      <c r="AH1005">
        <v>2</v>
      </c>
      <c r="AI1005">
        <v>0</v>
      </c>
      <c r="AJ1005">
        <v>2</v>
      </c>
    </row>
    <row r="1006" spans="1:36" x14ac:dyDescent="0.3">
      <c r="A1006">
        <v>26</v>
      </c>
      <c r="B1006">
        <f t="shared" si="15"/>
        <v>0</v>
      </c>
      <c r="C1006" t="s">
        <v>43</v>
      </c>
      <c r="D1006" t="s">
        <v>36</v>
      </c>
      <c r="E1006">
        <v>652</v>
      </c>
      <c r="F1006" t="s">
        <v>45</v>
      </c>
      <c r="G1006">
        <v>7</v>
      </c>
      <c r="H1006">
        <v>3</v>
      </c>
      <c r="I1006" t="s">
        <v>49</v>
      </c>
      <c r="J1006">
        <v>1</v>
      </c>
      <c r="K1006">
        <v>1417</v>
      </c>
      <c r="L1006">
        <v>3</v>
      </c>
      <c r="M1006" t="s">
        <v>46</v>
      </c>
      <c r="N1006">
        <v>100</v>
      </c>
      <c r="O1006">
        <v>4</v>
      </c>
      <c r="P1006">
        <v>1</v>
      </c>
      <c r="Q1006" t="s">
        <v>50</v>
      </c>
      <c r="R1006">
        <v>1</v>
      </c>
      <c r="S1006" t="s">
        <v>41</v>
      </c>
      <c r="T1006">
        <v>3578</v>
      </c>
      <c r="U1006">
        <v>23577</v>
      </c>
      <c r="V1006">
        <v>0</v>
      </c>
      <c r="W1006" t="s">
        <v>42</v>
      </c>
      <c r="X1006" t="s">
        <v>43</v>
      </c>
      <c r="Y1006">
        <v>12</v>
      </c>
      <c r="Z1006">
        <v>3</v>
      </c>
      <c r="AA1006">
        <v>4</v>
      </c>
      <c r="AB1006">
        <v>80</v>
      </c>
      <c r="AC1006">
        <v>0</v>
      </c>
      <c r="AD1006">
        <v>8</v>
      </c>
      <c r="AE1006">
        <v>2</v>
      </c>
      <c r="AF1006">
        <v>3</v>
      </c>
      <c r="AG1006">
        <v>7</v>
      </c>
      <c r="AH1006">
        <v>7</v>
      </c>
      <c r="AI1006">
        <v>0</v>
      </c>
      <c r="AJ1006">
        <v>7</v>
      </c>
    </row>
    <row r="1007" spans="1:36" x14ac:dyDescent="0.3">
      <c r="A1007">
        <v>29</v>
      </c>
      <c r="B1007">
        <f t="shared" si="15"/>
        <v>0</v>
      </c>
      <c r="C1007" t="s">
        <v>43</v>
      </c>
      <c r="D1007" t="s">
        <v>36</v>
      </c>
      <c r="E1007">
        <v>332</v>
      </c>
      <c r="F1007" t="s">
        <v>61</v>
      </c>
      <c r="G1007">
        <v>17</v>
      </c>
      <c r="H1007">
        <v>3</v>
      </c>
      <c r="I1007" t="s">
        <v>49</v>
      </c>
      <c r="J1007">
        <v>1</v>
      </c>
      <c r="K1007">
        <v>1419</v>
      </c>
      <c r="L1007">
        <v>2</v>
      </c>
      <c r="M1007" t="s">
        <v>46</v>
      </c>
      <c r="N1007">
        <v>51</v>
      </c>
      <c r="O1007">
        <v>2</v>
      </c>
      <c r="P1007">
        <v>3</v>
      </c>
      <c r="Q1007" t="s">
        <v>61</v>
      </c>
      <c r="R1007">
        <v>1</v>
      </c>
      <c r="S1007" t="s">
        <v>41</v>
      </c>
      <c r="T1007">
        <v>7988</v>
      </c>
      <c r="U1007">
        <v>9769</v>
      </c>
      <c r="V1007">
        <v>1</v>
      </c>
      <c r="W1007" t="s">
        <v>42</v>
      </c>
      <c r="X1007" t="s">
        <v>43</v>
      </c>
      <c r="Y1007">
        <v>13</v>
      </c>
      <c r="Z1007">
        <v>3</v>
      </c>
      <c r="AA1007">
        <v>1</v>
      </c>
      <c r="AB1007">
        <v>80</v>
      </c>
      <c r="AC1007">
        <v>0</v>
      </c>
      <c r="AD1007">
        <v>10</v>
      </c>
      <c r="AE1007">
        <v>3</v>
      </c>
      <c r="AF1007">
        <v>2</v>
      </c>
      <c r="AG1007">
        <v>10</v>
      </c>
      <c r="AH1007">
        <v>9</v>
      </c>
      <c r="AI1007">
        <v>0</v>
      </c>
      <c r="AJ1007">
        <v>9</v>
      </c>
    </row>
    <row r="1008" spans="1:36" x14ac:dyDescent="0.3">
      <c r="A1008">
        <v>49</v>
      </c>
      <c r="B1008">
        <f t="shared" si="15"/>
        <v>1</v>
      </c>
      <c r="C1008" t="s">
        <v>35</v>
      </c>
      <c r="D1008" t="s">
        <v>44</v>
      </c>
      <c r="E1008">
        <v>1475</v>
      </c>
      <c r="F1008" t="s">
        <v>45</v>
      </c>
      <c r="G1008">
        <v>28</v>
      </c>
      <c r="H1008">
        <v>2</v>
      </c>
      <c r="I1008" t="s">
        <v>38</v>
      </c>
      <c r="J1008">
        <v>1</v>
      </c>
      <c r="K1008">
        <v>1420</v>
      </c>
      <c r="L1008">
        <v>1</v>
      </c>
      <c r="M1008" t="s">
        <v>46</v>
      </c>
      <c r="N1008">
        <v>97</v>
      </c>
      <c r="O1008">
        <v>2</v>
      </c>
      <c r="P1008">
        <v>2</v>
      </c>
      <c r="Q1008" t="s">
        <v>50</v>
      </c>
      <c r="R1008">
        <v>1</v>
      </c>
      <c r="S1008" t="s">
        <v>41</v>
      </c>
      <c r="T1008">
        <v>4284</v>
      </c>
      <c r="U1008">
        <v>22710</v>
      </c>
      <c r="V1008">
        <v>3</v>
      </c>
      <c r="W1008" t="s">
        <v>42</v>
      </c>
      <c r="X1008" t="s">
        <v>43</v>
      </c>
      <c r="Y1008">
        <v>20</v>
      </c>
      <c r="Z1008">
        <v>4</v>
      </c>
      <c r="AA1008">
        <v>1</v>
      </c>
      <c r="AB1008">
        <v>80</v>
      </c>
      <c r="AC1008">
        <v>0</v>
      </c>
      <c r="AD1008">
        <v>20</v>
      </c>
      <c r="AE1008">
        <v>2</v>
      </c>
      <c r="AF1008">
        <v>3</v>
      </c>
      <c r="AG1008">
        <v>4</v>
      </c>
      <c r="AH1008">
        <v>3</v>
      </c>
      <c r="AI1008">
        <v>1</v>
      </c>
      <c r="AJ1008">
        <v>3</v>
      </c>
    </row>
    <row r="1009" spans="1:36" x14ac:dyDescent="0.3">
      <c r="A1009">
        <v>29</v>
      </c>
      <c r="B1009">
        <f t="shared" si="15"/>
        <v>1</v>
      </c>
      <c r="C1009" t="s">
        <v>35</v>
      </c>
      <c r="D1009" t="s">
        <v>44</v>
      </c>
      <c r="E1009">
        <v>337</v>
      </c>
      <c r="F1009" t="s">
        <v>45</v>
      </c>
      <c r="G1009">
        <v>14</v>
      </c>
      <c r="H1009">
        <v>1</v>
      </c>
      <c r="I1009" t="s">
        <v>49</v>
      </c>
      <c r="J1009">
        <v>1</v>
      </c>
      <c r="K1009">
        <v>1421</v>
      </c>
      <c r="L1009">
        <v>3</v>
      </c>
      <c r="M1009" t="s">
        <v>39</v>
      </c>
      <c r="N1009">
        <v>84</v>
      </c>
      <c r="O1009">
        <v>3</v>
      </c>
      <c r="P1009">
        <v>3</v>
      </c>
      <c r="Q1009" t="s">
        <v>54</v>
      </c>
      <c r="R1009">
        <v>4</v>
      </c>
      <c r="S1009" t="s">
        <v>41</v>
      </c>
      <c r="T1009">
        <v>7553</v>
      </c>
      <c r="U1009">
        <v>22930</v>
      </c>
      <c r="V1009">
        <v>0</v>
      </c>
      <c r="W1009" t="s">
        <v>42</v>
      </c>
      <c r="X1009" t="s">
        <v>35</v>
      </c>
      <c r="Y1009">
        <v>12</v>
      </c>
      <c r="Z1009">
        <v>3</v>
      </c>
      <c r="AA1009">
        <v>1</v>
      </c>
      <c r="AB1009">
        <v>80</v>
      </c>
      <c r="AC1009">
        <v>0</v>
      </c>
      <c r="AD1009">
        <v>9</v>
      </c>
      <c r="AE1009">
        <v>1</v>
      </c>
      <c r="AF1009">
        <v>3</v>
      </c>
      <c r="AG1009">
        <v>8</v>
      </c>
      <c r="AH1009">
        <v>7</v>
      </c>
      <c r="AI1009">
        <v>7</v>
      </c>
      <c r="AJ1009">
        <v>7</v>
      </c>
    </row>
    <row r="1010" spans="1:36" x14ac:dyDescent="0.3">
      <c r="A1010">
        <v>54</v>
      </c>
      <c r="B1010">
        <f t="shared" si="15"/>
        <v>0</v>
      </c>
      <c r="C1010" t="s">
        <v>43</v>
      </c>
      <c r="D1010" t="s">
        <v>36</v>
      </c>
      <c r="E1010">
        <v>971</v>
      </c>
      <c r="F1010" t="s">
        <v>45</v>
      </c>
      <c r="G1010">
        <v>1</v>
      </c>
      <c r="H1010">
        <v>3</v>
      </c>
      <c r="I1010" t="s">
        <v>51</v>
      </c>
      <c r="J1010">
        <v>1</v>
      </c>
      <c r="K1010">
        <v>1422</v>
      </c>
      <c r="L1010">
        <v>4</v>
      </c>
      <c r="M1010" t="s">
        <v>39</v>
      </c>
      <c r="N1010">
        <v>54</v>
      </c>
      <c r="O1010">
        <v>3</v>
      </c>
      <c r="P1010">
        <v>4</v>
      </c>
      <c r="Q1010" t="s">
        <v>58</v>
      </c>
      <c r="R1010">
        <v>4</v>
      </c>
      <c r="S1010" t="s">
        <v>41</v>
      </c>
      <c r="T1010">
        <v>17328</v>
      </c>
      <c r="U1010">
        <v>5652</v>
      </c>
      <c r="V1010">
        <v>6</v>
      </c>
      <c r="W1010" t="s">
        <v>42</v>
      </c>
      <c r="X1010" t="s">
        <v>43</v>
      </c>
      <c r="Y1010">
        <v>19</v>
      </c>
      <c r="Z1010">
        <v>3</v>
      </c>
      <c r="AA1010">
        <v>4</v>
      </c>
      <c r="AB1010">
        <v>80</v>
      </c>
      <c r="AC1010">
        <v>0</v>
      </c>
      <c r="AD1010">
        <v>29</v>
      </c>
      <c r="AE1010">
        <v>3</v>
      </c>
      <c r="AF1010">
        <v>2</v>
      </c>
      <c r="AG1010">
        <v>20</v>
      </c>
      <c r="AH1010">
        <v>7</v>
      </c>
      <c r="AI1010">
        <v>12</v>
      </c>
      <c r="AJ1010">
        <v>7</v>
      </c>
    </row>
    <row r="1011" spans="1:36" x14ac:dyDescent="0.3">
      <c r="A1011">
        <v>58</v>
      </c>
      <c r="B1011">
        <f t="shared" si="15"/>
        <v>0</v>
      </c>
      <c r="C1011" t="s">
        <v>43</v>
      </c>
      <c r="D1011" t="s">
        <v>36</v>
      </c>
      <c r="E1011">
        <v>1055</v>
      </c>
      <c r="F1011" t="s">
        <v>45</v>
      </c>
      <c r="G1011">
        <v>1</v>
      </c>
      <c r="H1011">
        <v>3</v>
      </c>
      <c r="I1011" t="s">
        <v>51</v>
      </c>
      <c r="J1011">
        <v>1</v>
      </c>
      <c r="K1011">
        <v>1423</v>
      </c>
      <c r="L1011">
        <v>4</v>
      </c>
      <c r="M1011" t="s">
        <v>39</v>
      </c>
      <c r="N1011">
        <v>76</v>
      </c>
      <c r="O1011">
        <v>3</v>
      </c>
      <c r="P1011">
        <v>5</v>
      </c>
      <c r="Q1011" t="s">
        <v>58</v>
      </c>
      <c r="R1011">
        <v>1</v>
      </c>
      <c r="S1011" t="s">
        <v>48</v>
      </c>
      <c r="T1011">
        <v>19701</v>
      </c>
      <c r="U1011">
        <v>22456</v>
      </c>
      <c r="V1011">
        <v>3</v>
      </c>
      <c r="W1011" t="s">
        <v>42</v>
      </c>
      <c r="X1011" t="s">
        <v>35</v>
      </c>
      <c r="Y1011">
        <v>21</v>
      </c>
      <c r="Z1011">
        <v>4</v>
      </c>
      <c r="AA1011">
        <v>3</v>
      </c>
      <c r="AB1011">
        <v>80</v>
      </c>
      <c r="AC1011">
        <v>1</v>
      </c>
      <c r="AD1011">
        <v>32</v>
      </c>
      <c r="AE1011">
        <v>3</v>
      </c>
      <c r="AF1011">
        <v>3</v>
      </c>
      <c r="AG1011">
        <v>9</v>
      </c>
      <c r="AH1011">
        <v>8</v>
      </c>
      <c r="AI1011">
        <v>1</v>
      </c>
      <c r="AJ1011">
        <v>5</v>
      </c>
    </row>
    <row r="1012" spans="1:36" x14ac:dyDescent="0.3">
      <c r="A1012">
        <v>55</v>
      </c>
      <c r="B1012">
        <f t="shared" si="15"/>
        <v>0</v>
      </c>
      <c r="C1012" t="s">
        <v>43</v>
      </c>
      <c r="D1012" t="s">
        <v>36</v>
      </c>
      <c r="E1012">
        <v>1136</v>
      </c>
      <c r="F1012" t="s">
        <v>45</v>
      </c>
      <c r="G1012">
        <v>1</v>
      </c>
      <c r="H1012">
        <v>4</v>
      </c>
      <c r="I1012" t="s">
        <v>51</v>
      </c>
      <c r="J1012">
        <v>1</v>
      </c>
      <c r="K1012">
        <v>1424</v>
      </c>
      <c r="L1012">
        <v>2</v>
      </c>
      <c r="M1012" t="s">
        <v>46</v>
      </c>
      <c r="N1012">
        <v>81</v>
      </c>
      <c r="O1012">
        <v>4</v>
      </c>
      <c r="P1012">
        <v>4</v>
      </c>
      <c r="Q1012" t="s">
        <v>58</v>
      </c>
      <c r="R1012">
        <v>4</v>
      </c>
      <c r="S1012" t="s">
        <v>52</v>
      </c>
      <c r="T1012">
        <v>14732</v>
      </c>
      <c r="U1012">
        <v>12414</v>
      </c>
      <c r="V1012">
        <v>2</v>
      </c>
      <c r="W1012" t="s">
        <v>42</v>
      </c>
      <c r="X1012" t="s">
        <v>43</v>
      </c>
      <c r="Y1012">
        <v>13</v>
      </c>
      <c r="Z1012">
        <v>3</v>
      </c>
      <c r="AA1012">
        <v>4</v>
      </c>
      <c r="AB1012">
        <v>80</v>
      </c>
      <c r="AC1012">
        <v>2</v>
      </c>
      <c r="AD1012">
        <v>31</v>
      </c>
      <c r="AE1012">
        <v>4</v>
      </c>
      <c r="AF1012">
        <v>4</v>
      </c>
      <c r="AG1012">
        <v>7</v>
      </c>
      <c r="AH1012">
        <v>7</v>
      </c>
      <c r="AI1012">
        <v>0</v>
      </c>
      <c r="AJ1012">
        <v>0</v>
      </c>
    </row>
    <row r="1013" spans="1:36" x14ac:dyDescent="0.3">
      <c r="A1013">
        <v>36</v>
      </c>
      <c r="B1013">
        <f t="shared" si="15"/>
        <v>0</v>
      </c>
      <c r="C1013" t="s">
        <v>43</v>
      </c>
      <c r="D1013" t="s">
        <v>36</v>
      </c>
      <c r="E1013">
        <v>1174</v>
      </c>
      <c r="F1013" t="s">
        <v>37</v>
      </c>
      <c r="G1013">
        <v>3</v>
      </c>
      <c r="H1013">
        <v>4</v>
      </c>
      <c r="I1013" t="s">
        <v>59</v>
      </c>
      <c r="J1013">
        <v>1</v>
      </c>
      <c r="K1013">
        <v>1425</v>
      </c>
      <c r="L1013">
        <v>1</v>
      </c>
      <c r="M1013" t="s">
        <v>39</v>
      </c>
      <c r="N1013">
        <v>99</v>
      </c>
      <c r="O1013">
        <v>3</v>
      </c>
      <c r="P1013">
        <v>2</v>
      </c>
      <c r="Q1013" t="s">
        <v>40</v>
      </c>
      <c r="R1013">
        <v>2</v>
      </c>
      <c r="S1013" t="s">
        <v>41</v>
      </c>
      <c r="T1013">
        <v>9278</v>
      </c>
      <c r="U1013">
        <v>20763</v>
      </c>
      <c r="V1013">
        <v>3</v>
      </c>
      <c r="W1013" t="s">
        <v>42</v>
      </c>
      <c r="X1013" t="s">
        <v>35</v>
      </c>
      <c r="Y1013">
        <v>16</v>
      </c>
      <c r="Z1013">
        <v>3</v>
      </c>
      <c r="AA1013">
        <v>4</v>
      </c>
      <c r="AB1013">
        <v>80</v>
      </c>
      <c r="AC1013">
        <v>0</v>
      </c>
      <c r="AD1013">
        <v>15</v>
      </c>
      <c r="AE1013">
        <v>3</v>
      </c>
      <c r="AF1013">
        <v>3</v>
      </c>
      <c r="AG1013">
        <v>5</v>
      </c>
      <c r="AH1013">
        <v>4</v>
      </c>
      <c r="AI1013">
        <v>0</v>
      </c>
      <c r="AJ1013">
        <v>1</v>
      </c>
    </row>
    <row r="1014" spans="1:36" x14ac:dyDescent="0.3">
      <c r="A1014">
        <v>31</v>
      </c>
      <c r="B1014">
        <f t="shared" si="15"/>
        <v>1</v>
      </c>
      <c r="C1014" t="s">
        <v>35</v>
      </c>
      <c r="D1014" t="s">
        <v>44</v>
      </c>
      <c r="E1014">
        <v>667</v>
      </c>
      <c r="F1014" t="s">
        <v>37</v>
      </c>
      <c r="G1014">
        <v>1</v>
      </c>
      <c r="H1014">
        <v>4</v>
      </c>
      <c r="I1014" t="s">
        <v>38</v>
      </c>
      <c r="J1014">
        <v>1</v>
      </c>
      <c r="K1014">
        <v>1427</v>
      </c>
      <c r="L1014">
        <v>2</v>
      </c>
      <c r="M1014" t="s">
        <v>39</v>
      </c>
      <c r="N1014">
        <v>50</v>
      </c>
      <c r="O1014">
        <v>1</v>
      </c>
      <c r="P1014">
        <v>1</v>
      </c>
      <c r="Q1014" t="s">
        <v>57</v>
      </c>
      <c r="R1014">
        <v>3</v>
      </c>
      <c r="S1014" t="s">
        <v>41</v>
      </c>
      <c r="T1014">
        <v>1359</v>
      </c>
      <c r="U1014">
        <v>16154</v>
      </c>
      <c r="V1014">
        <v>1</v>
      </c>
      <c r="W1014" t="s">
        <v>42</v>
      </c>
      <c r="X1014" t="s">
        <v>43</v>
      </c>
      <c r="Y1014">
        <v>12</v>
      </c>
      <c r="Z1014">
        <v>3</v>
      </c>
      <c r="AA1014">
        <v>2</v>
      </c>
      <c r="AB1014">
        <v>80</v>
      </c>
      <c r="AC1014">
        <v>0</v>
      </c>
      <c r="AD1014">
        <v>1</v>
      </c>
      <c r="AE1014">
        <v>3</v>
      </c>
      <c r="AF1014">
        <v>3</v>
      </c>
      <c r="AG1014">
        <v>1</v>
      </c>
      <c r="AH1014">
        <v>0</v>
      </c>
      <c r="AI1014">
        <v>0</v>
      </c>
      <c r="AJ1014">
        <v>0</v>
      </c>
    </row>
    <row r="1015" spans="1:36" x14ac:dyDescent="0.3">
      <c r="A1015">
        <v>30</v>
      </c>
      <c r="B1015">
        <f t="shared" si="15"/>
        <v>0</v>
      </c>
      <c r="C1015" t="s">
        <v>43</v>
      </c>
      <c r="D1015" t="s">
        <v>36</v>
      </c>
      <c r="E1015">
        <v>855</v>
      </c>
      <c r="F1015" t="s">
        <v>37</v>
      </c>
      <c r="G1015">
        <v>7</v>
      </c>
      <c r="H1015">
        <v>4</v>
      </c>
      <c r="I1015" t="s">
        <v>59</v>
      </c>
      <c r="J1015">
        <v>1</v>
      </c>
      <c r="K1015">
        <v>1428</v>
      </c>
      <c r="L1015">
        <v>4</v>
      </c>
      <c r="M1015" t="s">
        <v>39</v>
      </c>
      <c r="N1015">
        <v>73</v>
      </c>
      <c r="O1015">
        <v>3</v>
      </c>
      <c r="P1015">
        <v>2</v>
      </c>
      <c r="Q1015" t="s">
        <v>40</v>
      </c>
      <c r="R1015">
        <v>1</v>
      </c>
      <c r="S1015" t="s">
        <v>52</v>
      </c>
      <c r="T1015">
        <v>4779</v>
      </c>
      <c r="U1015">
        <v>12761</v>
      </c>
      <c r="V1015">
        <v>7</v>
      </c>
      <c r="W1015" t="s">
        <v>42</v>
      </c>
      <c r="X1015" t="s">
        <v>43</v>
      </c>
      <c r="Y1015">
        <v>14</v>
      </c>
      <c r="Z1015">
        <v>3</v>
      </c>
      <c r="AA1015">
        <v>2</v>
      </c>
      <c r="AB1015">
        <v>80</v>
      </c>
      <c r="AC1015">
        <v>2</v>
      </c>
      <c r="AD1015">
        <v>8</v>
      </c>
      <c r="AE1015">
        <v>3</v>
      </c>
      <c r="AF1015">
        <v>3</v>
      </c>
      <c r="AG1015">
        <v>3</v>
      </c>
      <c r="AH1015">
        <v>2</v>
      </c>
      <c r="AI1015">
        <v>0</v>
      </c>
      <c r="AJ1015">
        <v>2</v>
      </c>
    </row>
    <row r="1016" spans="1:36" x14ac:dyDescent="0.3">
      <c r="A1016">
        <v>31</v>
      </c>
      <c r="B1016">
        <f t="shared" si="15"/>
        <v>0</v>
      </c>
      <c r="C1016" t="s">
        <v>43</v>
      </c>
      <c r="D1016" t="s">
        <v>36</v>
      </c>
      <c r="E1016">
        <v>182</v>
      </c>
      <c r="F1016" t="s">
        <v>45</v>
      </c>
      <c r="G1016">
        <v>8</v>
      </c>
      <c r="H1016">
        <v>5</v>
      </c>
      <c r="I1016" t="s">
        <v>38</v>
      </c>
      <c r="J1016">
        <v>1</v>
      </c>
      <c r="K1016">
        <v>1430</v>
      </c>
      <c r="L1016">
        <v>1</v>
      </c>
      <c r="M1016" t="s">
        <v>39</v>
      </c>
      <c r="N1016">
        <v>93</v>
      </c>
      <c r="O1016">
        <v>3</v>
      </c>
      <c r="P1016">
        <v>4</v>
      </c>
      <c r="Q1016" t="s">
        <v>58</v>
      </c>
      <c r="R1016">
        <v>2</v>
      </c>
      <c r="S1016" t="s">
        <v>41</v>
      </c>
      <c r="T1016">
        <v>16422</v>
      </c>
      <c r="U1016">
        <v>8847</v>
      </c>
      <c r="V1016">
        <v>3</v>
      </c>
      <c r="W1016" t="s">
        <v>42</v>
      </c>
      <c r="X1016" t="s">
        <v>43</v>
      </c>
      <c r="Y1016">
        <v>11</v>
      </c>
      <c r="Z1016">
        <v>3</v>
      </c>
      <c r="AA1016">
        <v>3</v>
      </c>
      <c r="AB1016">
        <v>80</v>
      </c>
      <c r="AC1016">
        <v>0</v>
      </c>
      <c r="AD1016">
        <v>9</v>
      </c>
      <c r="AE1016">
        <v>3</v>
      </c>
      <c r="AF1016">
        <v>4</v>
      </c>
      <c r="AG1016">
        <v>3</v>
      </c>
      <c r="AH1016">
        <v>2</v>
      </c>
      <c r="AI1016">
        <v>1</v>
      </c>
      <c r="AJ1016">
        <v>0</v>
      </c>
    </row>
    <row r="1017" spans="1:36" x14ac:dyDescent="0.3">
      <c r="A1017">
        <v>34</v>
      </c>
      <c r="B1017">
        <f t="shared" si="15"/>
        <v>0</v>
      </c>
      <c r="C1017" t="s">
        <v>43</v>
      </c>
      <c r="D1017" t="s">
        <v>44</v>
      </c>
      <c r="E1017">
        <v>560</v>
      </c>
      <c r="F1017" t="s">
        <v>45</v>
      </c>
      <c r="G1017">
        <v>1</v>
      </c>
      <c r="H1017">
        <v>4</v>
      </c>
      <c r="I1017" t="s">
        <v>49</v>
      </c>
      <c r="J1017">
        <v>1</v>
      </c>
      <c r="K1017">
        <v>1431</v>
      </c>
      <c r="L1017">
        <v>4</v>
      </c>
      <c r="M1017" t="s">
        <v>46</v>
      </c>
      <c r="N1017">
        <v>91</v>
      </c>
      <c r="O1017">
        <v>3</v>
      </c>
      <c r="P1017">
        <v>1</v>
      </c>
      <c r="Q1017" t="s">
        <v>47</v>
      </c>
      <c r="R1017">
        <v>1</v>
      </c>
      <c r="S1017" t="s">
        <v>52</v>
      </c>
      <c r="T1017">
        <v>2996</v>
      </c>
      <c r="U1017">
        <v>20284</v>
      </c>
      <c r="V1017">
        <v>5</v>
      </c>
      <c r="W1017" t="s">
        <v>42</v>
      </c>
      <c r="X1017" t="s">
        <v>43</v>
      </c>
      <c r="Y1017">
        <v>14</v>
      </c>
      <c r="Z1017">
        <v>3</v>
      </c>
      <c r="AA1017">
        <v>3</v>
      </c>
      <c r="AB1017">
        <v>80</v>
      </c>
      <c r="AC1017">
        <v>2</v>
      </c>
      <c r="AD1017">
        <v>10</v>
      </c>
      <c r="AE1017">
        <v>2</v>
      </c>
      <c r="AF1017">
        <v>3</v>
      </c>
      <c r="AG1017">
        <v>4</v>
      </c>
      <c r="AH1017">
        <v>3</v>
      </c>
      <c r="AI1017">
        <v>1</v>
      </c>
      <c r="AJ1017">
        <v>3</v>
      </c>
    </row>
    <row r="1018" spans="1:36" x14ac:dyDescent="0.3">
      <c r="A1018">
        <v>31</v>
      </c>
      <c r="B1018">
        <f t="shared" si="15"/>
        <v>1</v>
      </c>
      <c r="C1018" t="s">
        <v>35</v>
      </c>
      <c r="D1018" t="s">
        <v>36</v>
      </c>
      <c r="E1018">
        <v>202</v>
      </c>
      <c r="F1018" t="s">
        <v>45</v>
      </c>
      <c r="G1018">
        <v>8</v>
      </c>
      <c r="H1018">
        <v>3</v>
      </c>
      <c r="I1018" t="s">
        <v>38</v>
      </c>
      <c r="J1018">
        <v>1</v>
      </c>
      <c r="K1018">
        <v>1433</v>
      </c>
      <c r="L1018">
        <v>1</v>
      </c>
      <c r="M1018" t="s">
        <v>39</v>
      </c>
      <c r="N1018">
        <v>34</v>
      </c>
      <c r="O1018">
        <v>2</v>
      </c>
      <c r="P1018">
        <v>1</v>
      </c>
      <c r="Q1018" t="s">
        <v>47</v>
      </c>
      <c r="R1018">
        <v>2</v>
      </c>
      <c r="S1018" t="s">
        <v>41</v>
      </c>
      <c r="T1018">
        <v>1261</v>
      </c>
      <c r="U1018">
        <v>22262</v>
      </c>
      <c r="V1018">
        <v>1</v>
      </c>
      <c r="W1018" t="s">
        <v>42</v>
      </c>
      <c r="X1018" t="s">
        <v>43</v>
      </c>
      <c r="Y1018">
        <v>12</v>
      </c>
      <c r="Z1018">
        <v>3</v>
      </c>
      <c r="AA1018">
        <v>3</v>
      </c>
      <c r="AB1018">
        <v>80</v>
      </c>
      <c r="AC1018">
        <v>0</v>
      </c>
      <c r="AD1018">
        <v>1</v>
      </c>
      <c r="AE1018">
        <v>3</v>
      </c>
      <c r="AF1018">
        <v>4</v>
      </c>
      <c r="AG1018">
        <v>1</v>
      </c>
      <c r="AH1018">
        <v>0</v>
      </c>
      <c r="AI1018">
        <v>0</v>
      </c>
      <c r="AJ1018">
        <v>0</v>
      </c>
    </row>
    <row r="1019" spans="1:36" x14ac:dyDescent="0.3">
      <c r="A1019">
        <v>27</v>
      </c>
      <c r="B1019">
        <f t="shared" si="15"/>
        <v>0</v>
      </c>
      <c r="C1019" t="s">
        <v>43</v>
      </c>
      <c r="D1019" t="s">
        <v>36</v>
      </c>
      <c r="E1019">
        <v>1377</v>
      </c>
      <c r="F1019" t="s">
        <v>45</v>
      </c>
      <c r="G1019">
        <v>11</v>
      </c>
      <c r="H1019">
        <v>1</v>
      </c>
      <c r="I1019" t="s">
        <v>38</v>
      </c>
      <c r="J1019">
        <v>1</v>
      </c>
      <c r="K1019">
        <v>1434</v>
      </c>
      <c r="L1019">
        <v>2</v>
      </c>
      <c r="M1019" t="s">
        <v>46</v>
      </c>
      <c r="N1019">
        <v>91</v>
      </c>
      <c r="O1019">
        <v>3</v>
      </c>
      <c r="P1019">
        <v>1</v>
      </c>
      <c r="Q1019" t="s">
        <v>50</v>
      </c>
      <c r="R1019">
        <v>1</v>
      </c>
      <c r="S1019" t="s">
        <v>48</v>
      </c>
      <c r="T1019">
        <v>2099</v>
      </c>
      <c r="U1019">
        <v>7679</v>
      </c>
      <c r="V1019">
        <v>0</v>
      </c>
      <c r="W1019" t="s">
        <v>42</v>
      </c>
      <c r="X1019" t="s">
        <v>43</v>
      </c>
      <c r="Y1019">
        <v>14</v>
      </c>
      <c r="Z1019">
        <v>3</v>
      </c>
      <c r="AA1019">
        <v>2</v>
      </c>
      <c r="AB1019">
        <v>80</v>
      </c>
      <c r="AC1019">
        <v>0</v>
      </c>
      <c r="AD1019">
        <v>6</v>
      </c>
      <c r="AE1019">
        <v>3</v>
      </c>
      <c r="AF1019">
        <v>4</v>
      </c>
      <c r="AG1019">
        <v>5</v>
      </c>
      <c r="AH1019">
        <v>0</v>
      </c>
      <c r="AI1019">
        <v>1</v>
      </c>
      <c r="AJ1019">
        <v>4</v>
      </c>
    </row>
    <row r="1020" spans="1:36" x14ac:dyDescent="0.3">
      <c r="A1020">
        <v>36</v>
      </c>
      <c r="B1020">
        <f t="shared" si="15"/>
        <v>0</v>
      </c>
      <c r="C1020" t="s">
        <v>43</v>
      </c>
      <c r="D1020" t="s">
        <v>36</v>
      </c>
      <c r="E1020">
        <v>172</v>
      </c>
      <c r="F1020" t="s">
        <v>45</v>
      </c>
      <c r="G1020">
        <v>4</v>
      </c>
      <c r="H1020">
        <v>4</v>
      </c>
      <c r="I1020" t="s">
        <v>38</v>
      </c>
      <c r="J1020">
        <v>1</v>
      </c>
      <c r="K1020">
        <v>1435</v>
      </c>
      <c r="L1020">
        <v>1</v>
      </c>
      <c r="M1020" t="s">
        <v>46</v>
      </c>
      <c r="N1020">
        <v>37</v>
      </c>
      <c r="O1020">
        <v>2</v>
      </c>
      <c r="P1020">
        <v>2</v>
      </c>
      <c r="Q1020" t="s">
        <v>50</v>
      </c>
      <c r="R1020">
        <v>4</v>
      </c>
      <c r="S1020" t="s">
        <v>41</v>
      </c>
      <c r="T1020">
        <v>5810</v>
      </c>
      <c r="U1020">
        <v>22604</v>
      </c>
      <c r="V1020">
        <v>1</v>
      </c>
      <c r="W1020" t="s">
        <v>42</v>
      </c>
      <c r="X1020" t="s">
        <v>43</v>
      </c>
      <c r="Y1020">
        <v>16</v>
      </c>
      <c r="Z1020">
        <v>3</v>
      </c>
      <c r="AA1020">
        <v>3</v>
      </c>
      <c r="AB1020">
        <v>80</v>
      </c>
      <c r="AC1020">
        <v>0</v>
      </c>
      <c r="AD1020">
        <v>10</v>
      </c>
      <c r="AE1020">
        <v>2</v>
      </c>
      <c r="AF1020">
        <v>2</v>
      </c>
      <c r="AG1020">
        <v>10</v>
      </c>
      <c r="AH1020">
        <v>4</v>
      </c>
      <c r="AI1020">
        <v>1</v>
      </c>
      <c r="AJ1020">
        <v>8</v>
      </c>
    </row>
    <row r="1021" spans="1:36" x14ac:dyDescent="0.3">
      <c r="A1021">
        <v>36</v>
      </c>
      <c r="B1021">
        <f t="shared" si="15"/>
        <v>0</v>
      </c>
      <c r="C1021" t="s">
        <v>43</v>
      </c>
      <c r="D1021" t="s">
        <v>36</v>
      </c>
      <c r="E1021">
        <v>329</v>
      </c>
      <c r="F1021" t="s">
        <v>37</v>
      </c>
      <c r="G1021">
        <v>16</v>
      </c>
      <c r="H1021">
        <v>4</v>
      </c>
      <c r="I1021" t="s">
        <v>59</v>
      </c>
      <c r="J1021">
        <v>1</v>
      </c>
      <c r="K1021">
        <v>1436</v>
      </c>
      <c r="L1021">
        <v>3</v>
      </c>
      <c r="M1021" t="s">
        <v>39</v>
      </c>
      <c r="N1021">
        <v>98</v>
      </c>
      <c r="O1021">
        <v>2</v>
      </c>
      <c r="P1021">
        <v>2</v>
      </c>
      <c r="Q1021" t="s">
        <v>40</v>
      </c>
      <c r="R1021">
        <v>1</v>
      </c>
      <c r="S1021" t="s">
        <v>48</v>
      </c>
      <c r="T1021">
        <v>5647</v>
      </c>
      <c r="U1021">
        <v>13494</v>
      </c>
      <c r="V1021">
        <v>4</v>
      </c>
      <c r="W1021" t="s">
        <v>42</v>
      </c>
      <c r="X1021" t="s">
        <v>43</v>
      </c>
      <c r="Y1021">
        <v>13</v>
      </c>
      <c r="Z1021">
        <v>3</v>
      </c>
      <c r="AA1021">
        <v>1</v>
      </c>
      <c r="AB1021">
        <v>80</v>
      </c>
      <c r="AC1021">
        <v>2</v>
      </c>
      <c r="AD1021">
        <v>11</v>
      </c>
      <c r="AE1021">
        <v>3</v>
      </c>
      <c r="AF1021">
        <v>2</v>
      </c>
      <c r="AG1021">
        <v>3</v>
      </c>
      <c r="AH1021">
        <v>2</v>
      </c>
      <c r="AI1021">
        <v>0</v>
      </c>
      <c r="AJ1021">
        <v>2</v>
      </c>
    </row>
    <row r="1022" spans="1:36" x14ac:dyDescent="0.3">
      <c r="A1022">
        <v>47</v>
      </c>
      <c r="B1022">
        <f t="shared" si="15"/>
        <v>0</v>
      </c>
      <c r="C1022" t="s">
        <v>43</v>
      </c>
      <c r="D1022" t="s">
        <v>36</v>
      </c>
      <c r="E1022">
        <v>465</v>
      </c>
      <c r="F1022" t="s">
        <v>45</v>
      </c>
      <c r="G1022">
        <v>1</v>
      </c>
      <c r="H1022">
        <v>3</v>
      </c>
      <c r="I1022" t="s">
        <v>60</v>
      </c>
      <c r="J1022">
        <v>1</v>
      </c>
      <c r="K1022">
        <v>1438</v>
      </c>
      <c r="L1022">
        <v>1</v>
      </c>
      <c r="M1022" t="s">
        <v>46</v>
      </c>
      <c r="N1022">
        <v>74</v>
      </c>
      <c r="O1022">
        <v>3</v>
      </c>
      <c r="P1022">
        <v>1</v>
      </c>
      <c r="Q1022" t="s">
        <v>47</v>
      </c>
      <c r="R1022">
        <v>4</v>
      </c>
      <c r="S1022" t="s">
        <v>48</v>
      </c>
      <c r="T1022">
        <v>3420</v>
      </c>
      <c r="U1022">
        <v>10205</v>
      </c>
      <c r="V1022">
        <v>7</v>
      </c>
      <c r="W1022" t="s">
        <v>42</v>
      </c>
      <c r="X1022" t="s">
        <v>43</v>
      </c>
      <c r="Y1022">
        <v>12</v>
      </c>
      <c r="Z1022">
        <v>3</v>
      </c>
      <c r="AA1022">
        <v>3</v>
      </c>
      <c r="AB1022">
        <v>80</v>
      </c>
      <c r="AC1022">
        <v>1</v>
      </c>
      <c r="AD1022">
        <v>17</v>
      </c>
      <c r="AE1022">
        <v>2</v>
      </c>
      <c r="AF1022">
        <v>2</v>
      </c>
      <c r="AG1022">
        <v>6</v>
      </c>
      <c r="AH1022">
        <v>5</v>
      </c>
      <c r="AI1022">
        <v>1</v>
      </c>
      <c r="AJ1022">
        <v>2</v>
      </c>
    </row>
    <row r="1023" spans="1:36" x14ac:dyDescent="0.3">
      <c r="A1023">
        <v>25</v>
      </c>
      <c r="B1023">
        <f t="shared" si="15"/>
        <v>1</v>
      </c>
      <c r="C1023" t="s">
        <v>35</v>
      </c>
      <c r="D1023" t="s">
        <v>36</v>
      </c>
      <c r="E1023">
        <v>383</v>
      </c>
      <c r="F1023" t="s">
        <v>37</v>
      </c>
      <c r="G1023">
        <v>9</v>
      </c>
      <c r="H1023">
        <v>2</v>
      </c>
      <c r="I1023" t="s">
        <v>38</v>
      </c>
      <c r="J1023">
        <v>1</v>
      </c>
      <c r="K1023">
        <v>1439</v>
      </c>
      <c r="L1023">
        <v>1</v>
      </c>
      <c r="M1023" t="s">
        <v>46</v>
      </c>
      <c r="N1023">
        <v>68</v>
      </c>
      <c r="O1023">
        <v>2</v>
      </c>
      <c r="P1023">
        <v>1</v>
      </c>
      <c r="Q1023" t="s">
        <v>57</v>
      </c>
      <c r="R1023">
        <v>1</v>
      </c>
      <c r="S1023" t="s">
        <v>48</v>
      </c>
      <c r="T1023">
        <v>4400</v>
      </c>
      <c r="U1023">
        <v>15182</v>
      </c>
      <c r="V1023">
        <v>3</v>
      </c>
      <c r="W1023" t="s">
        <v>42</v>
      </c>
      <c r="X1023" t="s">
        <v>43</v>
      </c>
      <c r="Y1023">
        <v>12</v>
      </c>
      <c r="Z1023">
        <v>3</v>
      </c>
      <c r="AA1023">
        <v>1</v>
      </c>
      <c r="AB1023">
        <v>80</v>
      </c>
      <c r="AC1023">
        <v>0</v>
      </c>
      <c r="AD1023">
        <v>6</v>
      </c>
      <c r="AE1023">
        <v>2</v>
      </c>
      <c r="AF1023">
        <v>3</v>
      </c>
      <c r="AG1023">
        <v>3</v>
      </c>
      <c r="AH1023">
        <v>2</v>
      </c>
      <c r="AI1023">
        <v>2</v>
      </c>
      <c r="AJ1023">
        <v>2</v>
      </c>
    </row>
    <row r="1024" spans="1:36" x14ac:dyDescent="0.3">
      <c r="A1024">
        <v>37</v>
      </c>
      <c r="B1024">
        <f t="shared" si="15"/>
        <v>0</v>
      </c>
      <c r="C1024" t="s">
        <v>43</v>
      </c>
      <c r="D1024" t="s">
        <v>55</v>
      </c>
      <c r="E1024">
        <v>1413</v>
      </c>
      <c r="F1024" t="s">
        <v>45</v>
      </c>
      <c r="G1024">
        <v>5</v>
      </c>
      <c r="H1024">
        <v>2</v>
      </c>
      <c r="I1024" t="s">
        <v>60</v>
      </c>
      <c r="J1024">
        <v>1</v>
      </c>
      <c r="K1024">
        <v>1440</v>
      </c>
      <c r="L1024">
        <v>3</v>
      </c>
      <c r="M1024" t="s">
        <v>46</v>
      </c>
      <c r="N1024">
        <v>84</v>
      </c>
      <c r="O1024">
        <v>4</v>
      </c>
      <c r="P1024">
        <v>1</v>
      </c>
      <c r="Q1024" t="s">
        <v>50</v>
      </c>
      <c r="R1024">
        <v>3</v>
      </c>
      <c r="S1024" t="s">
        <v>41</v>
      </c>
      <c r="T1024">
        <v>3500</v>
      </c>
      <c r="U1024">
        <v>25470</v>
      </c>
      <c r="V1024">
        <v>0</v>
      </c>
      <c r="W1024" t="s">
        <v>42</v>
      </c>
      <c r="X1024" t="s">
        <v>43</v>
      </c>
      <c r="Y1024">
        <v>14</v>
      </c>
      <c r="Z1024">
        <v>3</v>
      </c>
      <c r="AA1024">
        <v>1</v>
      </c>
      <c r="AB1024">
        <v>80</v>
      </c>
      <c r="AC1024">
        <v>0</v>
      </c>
      <c r="AD1024">
        <v>7</v>
      </c>
      <c r="AE1024">
        <v>2</v>
      </c>
      <c r="AF1024">
        <v>1</v>
      </c>
      <c r="AG1024">
        <v>6</v>
      </c>
      <c r="AH1024">
        <v>5</v>
      </c>
      <c r="AI1024">
        <v>1</v>
      </c>
      <c r="AJ1024">
        <v>3</v>
      </c>
    </row>
    <row r="1025" spans="1:36" x14ac:dyDescent="0.3">
      <c r="A1025">
        <v>56</v>
      </c>
      <c r="B1025">
        <f t="shared" si="15"/>
        <v>0</v>
      </c>
      <c r="C1025" t="s">
        <v>43</v>
      </c>
      <c r="D1025" t="s">
        <v>36</v>
      </c>
      <c r="E1025">
        <v>1255</v>
      </c>
      <c r="F1025" t="s">
        <v>45</v>
      </c>
      <c r="G1025">
        <v>1</v>
      </c>
      <c r="H1025">
        <v>2</v>
      </c>
      <c r="I1025" t="s">
        <v>38</v>
      </c>
      <c r="J1025">
        <v>1</v>
      </c>
      <c r="K1025">
        <v>1441</v>
      </c>
      <c r="L1025">
        <v>1</v>
      </c>
      <c r="M1025" t="s">
        <v>39</v>
      </c>
      <c r="N1025">
        <v>90</v>
      </c>
      <c r="O1025">
        <v>3</v>
      </c>
      <c r="P1025">
        <v>1</v>
      </c>
      <c r="Q1025" t="s">
        <v>47</v>
      </c>
      <c r="R1025">
        <v>1</v>
      </c>
      <c r="S1025" t="s">
        <v>48</v>
      </c>
      <c r="T1025">
        <v>2066</v>
      </c>
      <c r="U1025">
        <v>10494</v>
      </c>
      <c r="V1025">
        <v>2</v>
      </c>
      <c r="W1025" t="s">
        <v>42</v>
      </c>
      <c r="X1025" t="s">
        <v>43</v>
      </c>
      <c r="Y1025">
        <v>22</v>
      </c>
      <c r="Z1025">
        <v>4</v>
      </c>
      <c r="AA1025">
        <v>4</v>
      </c>
      <c r="AB1025">
        <v>80</v>
      </c>
      <c r="AC1025">
        <v>1</v>
      </c>
      <c r="AD1025">
        <v>5</v>
      </c>
      <c r="AE1025">
        <v>3</v>
      </c>
      <c r="AF1025">
        <v>4</v>
      </c>
      <c r="AG1025">
        <v>3</v>
      </c>
      <c r="AH1025">
        <v>2</v>
      </c>
      <c r="AI1025">
        <v>1</v>
      </c>
      <c r="AJ1025">
        <v>0</v>
      </c>
    </row>
    <row r="1026" spans="1:36" x14ac:dyDescent="0.3">
      <c r="A1026">
        <v>47</v>
      </c>
      <c r="B1026">
        <f t="shared" si="15"/>
        <v>0</v>
      </c>
      <c r="C1026" t="s">
        <v>43</v>
      </c>
      <c r="D1026" t="s">
        <v>36</v>
      </c>
      <c r="E1026">
        <v>359</v>
      </c>
      <c r="F1026" t="s">
        <v>45</v>
      </c>
      <c r="G1026">
        <v>2</v>
      </c>
      <c r="H1026">
        <v>4</v>
      </c>
      <c r="I1026" t="s">
        <v>51</v>
      </c>
      <c r="J1026">
        <v>1</v>
      </c>
      <c r="K1026">
        <v>1443</v>
      </c>
      <c r="L1026">
        <v>1</v>
      </c>
      <c r="M1026" t="s">
        <v>39</v>
      </c>
      <c r="N1026">
        <v>82</v>
      </c>
      <c r="O1026">
        <v>3</v>
      </c>
      <c r="P1026">
        <v>4</v>
      </c>
      <c r="Q1026" t="s">
        <v>58</v>
      </c>
      <c r="R1026">
        <v>3</v>
      </c>
      <c r="S1026" t="s">
        <v>48</v>
      </c>
      <c r="T1026">
        <v>17169</v>
      </c>
      <c r="U1026">
        <v>26703</v>
      </c>
      <c r="V1026">
        <v>3</v>
      </c>
      <c r="W1026" t="s">
        <v>42</v>
      </c>
      <c r="X1026" t="s">
        <v>43</v>
      </c>
      <c r="Y1026">
        <v>19</v>
      </c>
      <c r="Z1026">
        <v>3</v>
      </c>
      <c r="AA1026">
        <v>2</v>
      </c>
      <c r="AB1026">
        <v>80</v>
      </c>
      <c r="AC1026">
        <v>2</v>
      </c>
      <c r="AD1026">
        <v>26</v>
      </c>
      <c r="AE1026">
        <v>2</v>
      </c>
      <c r="AF1026">
        <v>4</v>
      </c>
      <c r="AG1026">
        <v>20</v>
      </c>
      <c r="AH1026">
        <v>17</v>
      </c>
      <c r="AI1026">
        <v>5</v>
      </c>
      <c r="AJ1026">
        <v>6</v>
      </c>
    </row>
    <row r="1027" spans="1:36" x14ac:dyDescent="0.3">
      <c r="A1027">
        <v>24</v>
      </c>
      <c r="B1027">
        <f t="shared" ref="B1027:B1090" si="16">IF(C1027="Yes",1,0)</f>
        <v>0</v>
      </c>
      <c r="C1027" t="s">
        <v>43</v>
      </c>
      <c r="D1027" t="s">
        <v>36</v>
      </c>
      <c r="E1027">
        <v>1476</v>
      </c>
      <c r="F1027" t="s">
        <v>37</v>
      </c>
      <c r="G1027">
        <v>4</v>
      </c>
      <c r="H1027">
        <v>1</v>
      </c>
      <c r="I1027" t="s">
        <v>51</v>
      </c>
      <c r="J1027">
        <v>1</v>
      </c>
      <c r="K1027">
        <v>1445</v>
      </c>
      <c r="L1027">
        <v>4</v>
      </c>
      <c r="M1027" t="s">
        <v>39</v>
      </c>
      <c r="N1027">
        <v>42</v>
      </c>
      <c r="O1027">
        <v>3</v>
      </c>
      <c r="P1027">
        <v>2</v>
      </c>
      <c r="Q1027" t="s">
        <v>40</v>
      </c>
      <c r="R1027">
        <v>3</v>
      </c>
      <c r="S1027" t="s">
        <v>48</v>
      </c>
      <c r="T1027">
        <v>4162</v>
      </c>
      <c r="U1027">
        <v>15211</v>
      </c>
      <c r="V1027">
        <v>1</v>
      </c>
      <c r="W1027" t="s">
        <v>42</v>
      </c>
      <c r="X1027" t="s">
        <v>35</v>
      </c>
      <c r="Y1027">
        <v>12</v>
      </c>
      <c r="Z1027">
        <v>3</v>
      </c>
      <c r="AA1027">
        <v>3</v>
      </c>
      <c r="AB1027">
        <v>80</v>
      </c>
      <c r="AC1027">
        <v>2</v>
      </c>
      <c r="AD1027">
        <v>5</v>
      </c>
      <c r="AE1027">
        <v>3</v>
      </c>
      <c r="AF1027">
        <v>3</v>
      </c>
      <c r="AG1027">
        <v>5</v>
      </c>
      <c r="AH1027">
        <v>4</v>
      </c>
      <c r="AI1027">
        <v>0</v>
      </c>
      <c r="AJ1027">
        <v>3</v>
      </c>
    </row>
    <row r="1028" spans="1:36" x14ac:dyDescent="0.3">
      <c r="A1028">
        <v>32</v>
      </c>
      <c r="B1028">
        <f t="shared" si="16"/>
        <v>0</v>
      </c>
      <c r="C1028" t="s">
        <v>43</v>
      </c>
      <c r="D1028" t="s">
        <v>36</v>
      </c>
      <c r="E1028">
        <v>601</v>
      </c>
      <c r="F1028" t="s">
        <v>37</v>
      </c>
      <c r="G1028">
        <v>7</v>
      </c>
      <c r="H1028">
        <v>5</v>
      </c>
      <c r="I1028" t="s">
        <v>59</v>
      </c>
      <c r="J1028">
        <v>1</v>
      </c>
      <c r="K1028">
        <v>1446</v>
      </c>
      <c r="L1028">
        <v>4</v>
      </c>
      <c r="M1028" t="s">
        <v>46</v>
      </c>
      <c r="N1028">
        <v>97</v>
      </c>
      <c r="O1028">
        <v>3</v>
      </c>
      <c r="P1028">
        <v>2</v>
      </c>
      <c r="Q1028" t="s">
        <v>40</v>
      </c>
      <c r="R1028">
        <v>4</v>
      </c>
      <c r="S1028" t="s">
        <v>48</v>
      </c>
      <c r="T1028">
        <v>9204</v>
      </c>
      <c r="U1028">
        <v>23343</v>
      </c>
      <c r="V1028">
        <v>4</v>
      </c>
      <c r="W1028" t="s">
        <v>42</v>
      </c>
      <c r="X1028" t="s">
        <v>43</v>
      </c>
      <c r="Y1028">
        <v>12</v>
      </c>
      <c r="Z1028">
        <v>3</v>
      </c>
      <c r="AA1028">
        <v>3</v>
      </c>
      <c r="AB1028">
        <v>80</v>
      </c>
      <c r="AC1028">
        <v>1</v>
      </c>
      <c r="AD1028">
        <v>7</v>
      </c>
      <c r="AE1028">
        <v>3</v>
      </c>
      <c r="AF1028">
        <v>2</v>
      </c>
      <c r="AG1028">
        <v>4</v>
      </c>
      <c r="AH1028">
        <v>3</v>
      </c>
      <c r="AI1028">
        <v>0</v>
      </c>
      <c r="AJ1028">
        <v>3</v>
      </c>
    </row>
    <row r="1029" spans="1:36" x14ac:dyDescent="0.3">
      <c r="A1029">
        <v>34</v>
      </c>
      <c r="B1029">
        <f t="shared" si="16"/>
        <v>0</v>
      </c>
      <c r="C1029" t="s">
        <v>43</v>
      </c>
      <c r="D1029" t="s">
        <v>36</v>
      </c>
      <c r="E1029">
        <v>401</v>
      </c>
      <c r="F1029" t="s">
        <v>45</v>
      </c>
      <c r="G1029">
        <v>1</v>
      </c>
      <c r="H1029">
        <v>3</v>
      </c>
      <c r="I1029" t="s">
        <v>38</v>
      </c>
      <c r="J1029">
        <v>1</v>
      </c>
      <c r="K1029">
        <v>1447</v>
      </c>
      <c r="L1029">
        <v>4</v>
      </c>
      <c r="M1029" t="s">
        <v>39</v>
      </c>
      <c r="N1029">
        <v>86</v>
      </c>
      <c r="O1029">
        <v>2</v>
      </c>
      <c r="P1029">
        <v>1</v>
      </c>
      <c r="Q1029" t="s">
        <v>50</v>
      </c>
      <c r="R1029">
        <v>2</v>
      </c>
      <c r="S1029" t="s">
        <v>48</v>
      </c>
      <c r="T1029">
        <v>3294</v>
      </c>
      <c r="U1029">
        <v>3708</v>
      </c>
      <c r="V1029">
        <v>5</v>
      </c>
      <c r="W1029" t="s">
        <v>42</v>
      </c>
      <c r="X1029" t="s">
        <v>43</v>
      </c>
      <c r="Y1029">
        <v>17</v>
      </c>
      <c r="Z1029">
        <v>3</v>
      </c>
      <c r="AA1029">
        <v>1</v>
      </c>
      <c r="AB1029">
        <v>80</v>
      </c>
      <c r="AC1029">
        <v>1</v>
      </c>
      <c r="AD1029">
        <v>7</v>
      </c>
      <c r="AE1029">
        <v>2</v>
      </c>
      <c r="AF1029">
        <v>2</v>
      </c>
      <c r="AG1029">
        <v>5</v>
      </c>
      <c r="AH1029">
        <v>4</v>
      </c>
      <c r="AI1029">
        <v>0</v>
      </c>
      <c r="AJ1029">
        <v>2</v>
      </c>
    </row>
    <row r="1030" spans="1:36" x14ac:dyDescent="0.3">
      <c r="A1030">
        <v>41</v>
      </c>
      <c r="B1030">
        <f t="shared" si="16"/>
        <v>0</v>
      </c>
      <c r="C1030" t="s">
        <v>43</v>
      </c>
      <c r="D1030" t="s">
        <v>36</v>
      </c>
      <c r="E1030">
        <v>1283</v>
      </c>
      <c r="F1030" t="s">
        <v>45</v>
      </c>
      <c r="G1030">
        <v>5</v>
      </c>
      <c r="H1030">
        <v>5</v>
      </c>
      <c r="I1030" t="s">
        <v>51</v>
      </c>
      <c r="J1030">
        <v>1</v>
      </c>
      <c r="K1030">
        <v>1448</v>
      </c>
      <c r="L1030">
        <v>2</v>
      </c>
      <c r="M1030" t="s">
        <v>46</v>
      </c>
      <c r="N1030">
        <v>90</v>
      </c>
      <c r="O1030">
        <v>4</v>
      </c>
      <c r="P1030">
        <v>1</v>
      </c>
      <c r="Q1030" t="s">
        <v>47</v>
      </c>
      <c r="R1030">
        <v>3</v>
      </c>
      <c r="S1030" t="s">
        <v>48</v>
      </c>
      <c r="T1030">
        <v>2127</v>
      </c>
      <c r="U1030">
        <v>5561</v>
      </c>
      <c r="V1030">
        <v>2</v>
      </c>
      <c r="W1030" t="s">
        <v>42</v>
      </c>
      <c r="X1030" t="s">
        <v>35</v>
      </c>
      <c r="Y1030">
        <v>12</v>
      </c>
      <c r="Z1030">
        <v>3</v>
      </c>
      <c r="AA1030">
        <v>1</v>
      </c>
      <c r="AB1030">
        <v>80</v>
      </c>
      <c r="AC1030">
        <v>0</v>
      </c>
      <c r="AD1030">
        <v>7</v>
      </c>
      <c r="AE1030">
        <v>5</v>
      </c>
      <c r="AF1030">
        <v>2</v>
      </c>
      <c r="AG1030">
        <v>4</v>
      </c>
      <c r="AH1030">
        <v>2</v>
      </c>
      <c r="AI1030">
        <v>0</v>
      </c>
      <c r="AJ1030">
        <v>3</v>
      </c>
    </row>
    <row r="1031" spans="1:36" x14ac:dyDescent="0.3">
      <c r="A1031">
        <v>40</v>
      </c>
      <c r="B1031">
        <f t="shared" si="16"/>
        <v>0</v>
      </c>
      <c r="C1031" t="s">
        <v>43</v>
      </c>
      <c r="D1031" t="s">
        <v>55</v>
      </c>
      <c r="E1031">
        <v>663</v>
      </c>
      <c r="F1031" t="s">
        <v>45</v>
      </c>
      <c r="G1031">
        <v>9</v>
      </c>
      <c r="H1031">
        <v>4</v>
      </c>
      <c r="I1031" t="s">
        <v>49</v>
      </c>
      <c r="J1031">
        <v>1</v>
      </c>
      <c r="K1031">
        <v>1449</v>
      </c>
      <c r="L1031">
        <v>3</v>
      </c>
      <c r="M1031" t="s">
        <v>46</v>
      </c>
      <c r="N1031">
        <v>81</v>
      </c>
      <c r="O1031">
        <v>3</v>
      </c>
      <c r="P1031">
        <v>2</v>
      </c>
      <c r="Q1031" t="s">
        <v>50</v>
      </c>
      <c r="R1031">
        <v>3</v>
      </c>
      <c r="S1031" t="s">
        <v>52</v>
      </c>
      <c r="T1031">
        <v>3975</v>
      </c>
      <c r="U1031">
        <v>23099</v>
      </c>
      <c r="V1031">
        <v>3</v>
      </c>
      <c r="W1031" t="s">
        <v>42</v>
      </c>
      <c r="X1031" t="s">
        <v>43</v>
      </c>
      <c r="Y1031">
        <v>11</v>
      </c>
      <c r="Z1031">
        <v>3</v>
      </c>
      <c r="AA1031">
        <v>3</v>
      </c>
      <c r="AB1031">
        <v>80</v>
      </c>
      <c r="AC1031">
        <v>2</v>
      </c>
      <c r="AD1031">
        <v>11</v>
      </c>
      <c r="AE1031">
        <v>2</v>
      </c>
      <c r="AF1031">
        <v>4</v>
      </c>
      <c r="AG1031">
        <v>8</v>
      </c>
      <c r="AH1031">
        <v>7</v>
      </c>
      <c r="AI1031">
        <v>0</v>
      </c>
      <c r="AJ1031">
        <v>7</v>
      </c>
    </row>
    <row r="1032" spans="1:36" x14ac:dyDescent="0.3">
      <c r="A1032">
        <v>31</v>
      </c>
      <c r="B1032">
        <f t="shared" si="16"/>
        <v>0</v>
      </c>
      <c r="C1032" t="s">
        <v>43</v>
      </c>
      <c r="D1032" t="s">
        <v>36</v>
      </c>
      <c r="E1032">
        <v>326</v>
      </c>
      <c r="F1032" t="s">
        <v>37</v>
      </c>
      <c r="G1032">
        <v>8</v>
      </c>
      <c r="H1032">
        <v>2</v>
      </c>
      <c r="I1032" t="s">
        <v>38</v>
      </c>
      <c r="J1032">
        <v>1</v>
      </c>
      <c r="K1032">
        <v>1453</v>
      </c>
      <c r="L1032">
        <v>1</v>
      </c>
      <c r="M1032" t="s">
        <v>46</v>
      </c>
      <c r="N1032">
        <v>31</v>
      </c>
      <c r="O1032">
        <v>3</v>
      </c>
      <c r="P1032">
        <v>3</v>
      </c>
      <c r="Q1032" t="s">
        <v>40</v>
      </c>
      <c r="R1032">
        <v>4</v>
      </c>
      <c r="S1032" t="s">
        <v>52</v>
      </c>
      <c r="T1032">
        <v>10793</v>
      </c>
      <c r="U1032">
        <v>8386</v>
      </c>
      <c r="V1032">
        <v>1</v>
      </c>
      <c r="W1032" t="s">
        <v>42</v>
      </c>
      <c r="X1032" t="s">
        <v>43</v>
      </c>
      <c r="Y1032">
        <v>18</v>
      </c>
      <c r="Z1032">
        <v>3</v>
      </c>
      <c r="AA1032">
        <v>1</v>
      </c>
      <c r="AB1032">
        <v>80</v>
      </c>
      <c r="AC1032">
        <v>1</v>
      </c>
      <c r="AD1032">
        <v>13</v>
      </c>
      <c r="AE1032">
        <v>5</v>
      </c>
      <c r="AF1032">
        <v>3</v>
      </c>
      <c r="AG1032">
        <v>13</v>
      </c>
      <c r="AH1032">
        <v>7</v>
      </c>
      <c r="AI1032">
        <v>9</v>
      </c>
      <c r="AJ1032">
        <v>9</v>
      </c>
    </row>
    <row r="1033" spans="1:36" x14ac:dyDescent="0.3">
      <c r="A1033">
        <v>46</v>
      </c>
      <c r="B1033">
        <f t="shared" si="16"/>
        <v>1</v>
      </c>
      <c r="C1033" t="s">
        <v>35</v>
      </c>
      <c r="D1033" t="s">
        <v>36</v>
      </c>
      <c r="E1033">
        <v>377</v>
      </c>
      <c r="F1033" t="s">
        <v>37</v>
      </c>
      <c r="G1033">
        <v>9</v>
      </c>
      <c r="H1033">
        <v>3</v>
      </c>
      <c r="I1033" t="s">
        <v>59</v>
      </c>
      <c r="J1033">
        <v>1</v>
      </c>
      <c r="K1033">
        <v>1457</v>
      </c>
      <c r="L1033">
        <v>1</v>
      </c>
      <c r="M1033" t="s">
        <v>46</v>
      </c>
      <c r="N1033">
        <v>52</v>
      </c>
      <c r="O1033">
        <v>3</v>
      </c>
      <c r="P1033">
        <v>3</v>
      </c>
      <c r="Q1033" t="s">
        <v>40</v>
      </c>
      <c r="R1033">
        <v>4</v>
      </c>
      <c r="S1033" t="s">
        <v>52</v>
      </c>
      <c r="T1033">
        <v>10096</v>
      </c>
      <c r="U1033">
        <v>15986</v>
      </c>
      <c r="V1033">
        <v>4</v>
      </c>
      <c r="W1033" t="s">
        <v>42</v>
      </c>
      <c r="X1033" t="s">
        <v>43</v>
      </c>
      <c r="Y1033">
        <v>11</v>
      </c>
      <c r="Z1033">
        <v>3</v>
      </c>
      <c r="AA1033">
        <v>1</v>
      </c>
      <c r="AB1033">
        <v>80</v>
      </c>
      <c r="AC1033">
        <v>1</v>
      </c>
      <c r="AD1033">
        <v>28</v>
      </c>
      <c r="AE1033">
        <v>1</v>
      </c>
      <c r="AF1033">
        <v>4</v>
      </c>
      <c r="AG1033">
        <v>7</v>
      </c>
      <c r="AH1033">
        <v>7</v>
      </c>
      <c r="AI1033">
        <v>4</v>
      </c>
      <c r="AJ1033">
        <v>3</v>
      </c>
    </row>
    <row r="1034" spans="1:36" x14ac:dyDescent="0.3">
      <c r="A1034">
        <v>39</v>
      </c>
      <c r="B1034">
        <f t="shared" si="16"/>
        <v>1</v>
      </c>
      <c r="C1034" t="s">
        <v>35</v>
      </c>
      <c r="D1034" t="s">
        <v>55</v>
      </c>
      <c r="E1034">
        <v>592</v>
      </c>
      <c r="F1034" t="s">
        <v>45</v>
      </c>
      <c r="G1034">
        <v>2</v>
      </c>
      <c r="H1034">
        <v>3</v>
      </c>
      <c r="I1034" t="s">
        <v>38</v>
      </c>
      <c r="J1034">
        <v>1</v>
      </c>
      <c r="K1034">
        <v>1458</v>
      </c>
      <c r="L1034">
        <v>1</v>
      </c>
      <c r="M1034" t="s">
        <v>39</v>
      </c>
      <c r="N1034">
        <v>54</v>
      </c>
      <c r="O1034">
        <v>2</v>
      </c>
      <c r="P1034">
        <v>1</v>
      </c>
      <c r="Q1034" t="s">
        <v>50</v>
      </c>
      <c r="R1034">
        <v>1</v>
      </c>
      <c r="S1034" t="s">
        <v>41</v>
      </c>
      <c r="T1034">
        <v>3646</v>
      </c>
      <c r="U1034">
        <v>17181</v>
      </c>
      <c r="V1034">
        <v>2</v>
      </c>
      <c r="W1034" t="s">
        <v>42</v>
      </c>
      <c r="X1034" t="s">
        <v>35</v>
      </c>
      <c r="Y1034">
        <v>23</v>
      </c>
      <c r="Z1034">
        <v>4</v>
      </c>
      <c r="AA1034">
        <v>2</v>
      </c>
      <c r="AB1034">
        <v>80</v>
      </c>
      <c r="AC1034">
        <v>0</v>
      </c>
      <c r="AD1034">
        <v>11</v>
      </c>
      <c r="AE1034">
        <v>2</v>
      </c>
      <c r="AF1034">
        <v>4</v>
      </c>
      <c r="AG1034">
        <v>1</v>
      </c>
      <c r="AH1034">
        <v>0</v>
      </c>
      <c r="AI1034">
        <v>0</v>
      </c>
      <c r="AJ1034">
        <v>0</v>
      </c>
    </row>
    <row r="1035" spans="1:36" x14ac:dyDescent="0.3">
      <c r="A1035">
        <v>31</v>
      </c>
      <c r="B1035">
        <f t="shared" si="16"/>
        <v>1</v>
      </c>
      <c r="C1035" t="s">
        <v>35</v>
      </c>
      <c r="D1035" t="s">
        <v>44</v>
      </c>
      <c r="E1035">
        <v>1445</v>
      </c>
      <c r="F1035" t="s">
        <v>45</v>
      </c>
      <c r="G1035">
        <v>1</v>
      </c>
      <c r="H1035">
        <v>5</v>
      </c>
      <c r="I1035" t="s">
        <v>38</v>
      </c>
      <c r="J1035">
        <v>1</v>
      </c>
      <c r="K1035">
        <v>1459</v>
      </c>
      <c r="L1035">
        <v>3</v>
      </c>
      <c r="M1035" t="s">
        <v>39</v>
      </c>
      <c r="N1035">
        <v>100</v>
      </c>
      <c r="O1035">
        <v>4</v>
      </c>
      <c r="P1035">
        <v>3</v>
      </c>
      <c r="Q1035" t="s">
        <v>53</v>
      </c>
      <c r="R1035">
        <v>2</v>
      </c>
      <c r="S1035" t="s">
        <v>41</v>
      </c>
      <c r="T1035">
        <v>7446</v>
      </c>
      <c r="U1035">
        <v>8931</v>
      </c>
      <c r="V1035">
        <v>1</v>
      </c>
      <c r="W1035" t="s">
        <v>42</v>
      </c>
      <c r="X1035" t="s">
        <v>43</v>
      </c>
      <c r="Y1035">
        <v>11</v>
      </c>
      <c r="Z1035">
        <v>3</v>
      </c>
      <c r="AA1035">
        <v>1</v>
      </c>
      <c r="AB1035">
        <v>80</v>
      </c>
      <c r="AC1035">
        <v>0</v>
      </c>
      <c r="AD1035">
        <v>10</v>
      </c>
      <c r="AE1035">
        <v>2</v>
      </c>
      <c r="AF1035">
        <v>3</v>
      </c>
      <c r="AG1035">
        <v>10</v>
      </c>
      <c r="AH1035">
        <v>8</v>
      </c>
      <c r="AI1035">
        <v>4</v>
      </c>
      <c r="AJ1035">
        <v>7</v>
      </c>
    </row>
    <row r="1036" spans="1:36" x14ac:dyDescent="0.3">
      <c r="A1036">
        <v>45</v>
      </c>
      <c r="B1036">
        <f t="shared" si="16"/>
        <v>0</v>
      </c>
      <c r="C1036" t="s">
        <v>43</v>
      </c>
      <c r="D1036" t="s">
        <v>36</v>
      </c>
      <c r="E1036">
        <v>1038</v>
      </c>
      <c r="F1036" t="s">
        <v>45</v>
      </c>
      <c r="G1036">
        <v>20</v>
      </c>
      <c r="H1036">
        <v>3</v>
      </c>
      <c r="I1036" t="s">
        <v>51</v>
      </c>
      <c r="J1036">
        <v>1</v>
      </c>
      <c r="K1036">
        <v>1460</v>
      </c>
      <c r="L1036">
        <v>2</v>
      </c>
      <c r="M1036" t="s">
        <v>46</v>
      </c>
      <c r="N1036">
        <v>95</v>
      </c>
      <c r="O1036">
        <v>1</v>
      </c>
      <c r="P1036">
        <v>3</v>
      </c>
      <c r="Q1036" t="s">
        <v>54</v>
      </c>
      <c r="R1036">
        <v>1</v>
      </c>
      <c r="S1036" t="s">
        <v>52</v>
      </c>
      <c r="T1036">
        <v>10851</v>
      </c>
      <c r="U1036">
        <v>19863</v>
      </c>
      <c r="V1036">
        <v>2</v>
      </c>
      <c r="W1036" t="s">
        <v>42</v>
      </c>
      <c r="X1036" t="s">
        <v>35</v>
      </c>
      <c r="Y1036">
        <v>18</v>
      </c>
      <c r="Z1036">
        <v>3</v>
      </c>
      <c r="AA1036">
        <v>2</v>
      </c>
      <c r="AB1036">
        <v>80</v>
      </c>
      <c r="AC1036">
        <v>1</v>
      </c>
      <c r="AD1036">
        <v>24</v>
      </c>
      <c r="AE1036">
        <v>2</v>
      </c>
      <c r="AF1036">
        <v>3</v>
      </c>
      <c r="AG1036">
        <v>7</v>
      </c>
      <c r="AH1036">
        <v>7</v>
      </c>
      <c r="AI1036">
        <v>0</v>
      </c>
      <c r="AJ1036">
        <v>7</v>
      </c>
    </row>
    <row r="1037" spans="1:36" x14ac:dyDescent="0.3">
      <c r="A1037">
        <v>31</v>
      </c>
      <c r="B1037">
        <f t="shared" si="16"/>
        <v>0</v>
      </c>
      <c r="C1037" t="s">
        <v>43</v>
      </c>
      <c r="D1037" t="s">
        <v>36</v>
      </c>
      <c r="E1037">
        <v>1398</v>
      </c>
      <c r="F1037" t="s">
        <v>61</v>
      </c>
      <c r="G1037">
        <v>8</v>
      </c>
      <c r="H1037">
        <v>2</v>
      </c>
      <c r="I1037" t="s">
        <v>51</v>
      </c>
      <c r="J1037">
        <v>1</v>
      </c>
      <c r="K1037">
        <v>1461</v>
      </c>
      <c r="L1037">
        <v>4</v>
      </c>
      <c r="M1037" t="s">
        <v>39</v>
      </c>
      <c r="N1037">
        <v>96</v>
      </c>
      <c r="O1037">
        <v>4</v>
      </c>
      <c r="P1037">
        <v>1</v>
      </c>
      <c r="Q1037" t="s">
        <v>61</v>
      </c>
      <c r="R1037">
        <v>2</v>
      </c>
      <c r="S1037" t="s">
        <v>41</v>
      </c>
      <c r="T1037">
        <v>2109</v>
      </c>
      <c r="U1037">
        <v>24609</v>
      </c>
      <c r="V1037">
        <v>9</v>
      </c>
      <c r="W1037" t="s">
        <v>42</v>
      </c>
      <c r="X1037" t="s">
        <v>43</v>
      </c>
      <c r="Y1037">
        <v>18</v>
      </c>
      <c r="Z1037">
        <v>3</v>
      </c>
      <c r="AA1037">
        <v>4</v>
      </c>
      <c r="AB1037">
        <v>80</v>
      </c>
      <c r="AC1037">
        <v>0</v>
      </c>
      <c r="AD1037">
        <v>8</v>
      </c>
      <c r="AE1037">
        <v>3</v>
      </c>
      <c r="AF1037">
        <v>3</v>
      </c>
      <c r="AG1037">
        <v>3</v>
      </c>
      <c r="AH1037">
        <v>2</v>
      </c>
      <c r="AI1037">
        <v>0</v>
      </c>
      <c r="AJ1037">
        <v>2</v>
      </c>
    </row>
    <row r="1038" spans="1:36" x14ac:dyDescent="0.3">
      <c r="A1038">
        <v>31</v>
      </c>
      <c r="B1038">
        <f t="shared" si="16"/>
        <v>1</v>
      </c>
      <c r="C1038" t="s">
        <v>35</v>
      </c>
      <c r="D1038" t="s">
        <v>44</v>
      </c>
      <c r="E1038">
        <v>523</v>
      </c>
      <c r="F1038" t="s">
        <v>45</v>
      </c>
      <c r="G1038">
        <v>2</v>
      </c>
      <c r="H1038">
        <v>3</v>
      </c>
      <c r="I1038" t="s">
        <v>38</v>
      </c>
      <c r="J1038">
        <v>1</v>
      </c>
      <c r="K1038">
        <v>1464</v>
      </c>
      <c r="L1038">
        <v>2</v>
      </c>
      <c r="M1038" t="s">
        <v>46</v>
      </c>
      <c r="N1038">
        <v>94</v>
      </c>
      <c r="O1038">
        <v>3</v>
      </c>
      <c r="P1038">
        <v>1</v>
      </c>
      <c r="Q1038" t="s">
        <v>50</v>
      </c>
      <c r="R1038">
        <v>4</v>
      </c>
      <c r="S1038" t="s">
        <v>48</v>
      </c>
      <c r="T1038">
        <v>3722</v>
      </c>
      <c r="U1038">
        <v>21081</v>
      </c>
      <c r="V1038">
        <v>6</v>
      </c>
      <c r="W1038" t="s">
        <v>42</v>
      </c>
      <c r="X1038" t="s">
        <v>35</v>
      </c>
      <c r="Y1038">
        <v>13</v>
      </c>
      <c r="Z1038">
        <v>3</v>
      </c>
      <c r="AA1038">
        <v>3</v>
      </c>
      <c r="AB1038">
        <v>80</v>
      </c>
      <c r="AC1038">
        <v>1</v>
      </c>
      <c r="AD1038">
        <v>7</v>
      </c>
      <c r="AE1038">
        <v>2</v>
      </c>
      <c r="AF1038">
        <v>1</v>
      </c>
      <c r="AG1038">
        <v>2</v>
      </c>
      <c r="AH1038">
        <v>2</v>
      </c>
      <c r="AI1038">
        <v>2</v>
      </c>
      <c r="AJ1038">
        <v>2</v>
      </c>
    </row>
    <row r="1039" spans="1:36" x14ac:dyDescent="0.3">
      <c r="A1039">
        <v>45</v>
      </c>
      <c r="B1039">
        <f t="shared" si="16"/>
        <v>0</v>
      </c>
      <c r="C1039" t="s">
        <v>43</v>
      </c>
      <c r="D1039" t="s">
        <v>36</v>
      </c>
      <c r="E1039">
        <v>1448</v>
      </c>
      <c r="F1039" t="s">
        <v>45</v>
      </c>
      <c r="G1039">
        <v>29</v>
      </c>
      <c r="H1039">
        <v>3</v>
      </c>
      <c r="I1039" t="s">
        <v>60</v>
      </c>
      <c r="J1039">
        <v>1</v>
      </c>
      <c r="K1039">
        <v>1465</v>
      </c>
      <c r="L1039">
        <v>2</v>
      </c>
      <c r="M1039" t="s">
        <v>46</v>
      </c>
      <c r="N1039">
        <v>55</v>
      </c>
      <c r="O1039">
        <v>3</v>
      </c>
      <c r="P1039">
        <v>3</v>
      </c>
      <c r="Q1039" t="s">
        <v>53</v>
      </c>
      <c r="R1039">
        <v>4</v>
      </c>
      <c r="S1039" t="s">
        <v>48</v>
      </c>
      <c r="T1039">
        <v>9380</v>
      </c>
      <c r="U1039">
        <v>14720</v>
      </c>
      <c r="V1039">
        <v>4</v>
      </c>
      <c r="W1039" t="s">
        <v>42</v>
      </c>
      <c r="X1039" t="s">
        <v>35</v>
      </c>
      <c r="Y1039">
        <v>18</v>
      </c>
      <c r="Z1039">
        <v>3</v>
      </c>
      <c r="AA1039">
        <v>4</v>
      </c>
      <c r="AB1039">
        <v>80</v>
      </c>
      <c r="AC1039">
        <v>2</v>
      </c>
      <c r="AD1039">
        <v>10</v>
      </c>
      <c r="AE1039">
        <v>4</v>
      </c>
      <c r="AF1039">
        <v>4</v>
      </c>
      <c r="AG1039">
        <v>3</v>
      </c>
      <c r="AH1039">
        <v>1</v>
      </c>
      <c r="AI1039">
        <v>1</v>
      </c>
      <c r="AJ1039">
        <v>2</v>
      </c>
    </row>
    <row r="1040" spans="1:36" x14ac:dyDescent="0.3">
      <c r="A1040">
        <v>48</v>
      </c>
      <c r="B1040">
        <f t="shared" si="16"/>
        <v>0</v>
      </c>
      <c r="C1040" t="s">
        <v>43</v>
      </c>
      <c r="D1040" t="s">
        <v>36</v>
      </c>
      <c r="E1040">
        <v>1221</v>
      </c>
      <c r="F1040" t="s">
        <v>37</v>
      </c>
      <c r="G1040">
        <v>7</v>
      </c>
      <c r="H1040">
        <v>3</v>
      </c>
      <c r="I1040" t="s">
        <v>59</v>
      </c>
      <c r="J1040">
        <v>1</v>
      </c>
      <c r="K1040">
        <v>1466</v>
      </c>
      <c r="L1040">
        <v>3</v>
      </c>
      <c r="M1040" t="s">
        <v>46</v>
      </c>
      <c r="N1040">
        <v>96</v>
      </c>
      <c r="O1040">
        <v>3</v>
      </c>
      <c r="P1040">
        <v>2</v>
      </c>
      <c r="Q1040" t="s">
        <v>40</v>
      </c>
      <c r="R1040">
        <v>1</v>
      </c>
      <c r="S1040" t="s">
        <v>52</v>
      </c>
      <c r="T1040">
        <v>5486</v>
      </c>
      <c r="U1040">
        <v>24795</v>
      </c>
      <c r="V1040">
        <v>4</v>
      </c>
      <c r="W1040" t="s">
        <v>42</v>
      </c>
      <c r="X1040" t="s">
        <v>43</v>
      </c>
      <c r="Y1040">
        <v>11</v>
      </c>
      <c r="Z1040">
        <v>3</v>
      </c>
      <c r="AA1040">
        <v>1</v>
      </c>
      <c r="AB1040">
        <v>80</v>
      </c>
      <c r="AC1040">
        <v>3</v>
      </c>
      <c r="AD1040">
        <v>15</v>
      </c>
      <c r="AE1040">
        <v>3</v>
      </c>
      <c r="AF1040">
        <v>3</v>
      </c>
      <c r="AG1040">
        <v>2</v>
      </c>
      <c r="AH1040">
        <v>2</v>
      </c>
      <c r="AI1040">
        <v>2</v>
      </c>
      <c r="AJ1040">
        <v>2</v>
      </c>
    </row>
    <row r="1041" spans="1:36" x14ac:dyDescent="0.3">
      <c r="A1041">
        <v>34</v>
      </c>
      <c r="B1041">
        <f t="shared" si="16"/>
        <v>1</v>
      </c>
      <c r="C1041" t="s">
        <v>35</v>
      </c>
      <c r="D1041" t="s">
        <v>36</v>
      </c>
      <c r="E1041">
        <v>1107</v>
      </c>
      <c r="F1041" t="s">
        <v>61</v>
      </c>
      <c r="G1041">
        <v>9</v>
      </c>
      <c r="H1041">
        <v>4</v>
      </c>
      <c r="I1041" t="s">
        <v>60</v>
      </c>
      <c r="J1041">
        <v>1</v>
      </c>
      <c r="K1041">
        <v>1467</v>
      </c>
      <c r="L1041">
        <v>1</v>
      </c>
      <c r="M1041" t="s">
        <v>39</v>
      </c>
      <c r="N1041">
        <v>52</v>
      </c>
      <c r="O1041">
        <v>3</v>
      </c>
      <c r="P1041">
        <v>1</v>
      </c>
      <c r="Q1041" t="s">
        <v>61</v>
      </c>
      <c r="R1041">
        <v>3</v>
      </c>
      <c r="S1041" t="s">
        <v>48</v>
      </c>
      <c r="T1041">
        <v>2742</v>
      </c>
      <c r="U1041">
        <v>3072</v>
      </c>
      <c r="V1041">
        <v>1</v>
      </c>
      <c r="W1041" t="s">
        <v>42</v>
      </c>
      <c r="X1041" t="s">
        <v>43</v>
      </c>
      <c r="Y1041">
        <v>15</v>
      </c>
      <c r="Z1041">
        <v>3</v>
      </c>
      <c r="AA1041">
        <v>4</v>
      </c>
      <c r="AB1041">
        <v>80</v>
      </c>
      <c r="AC1041">
        <v>0</v>
      </c>
      <c r="AD1041">
        <v>2</v>
      </c>
      <c r="AE1041">
        <v>0</v>
      </c>
      <c r="AF1041">
        <v>3</v>
      </c>
      <c r="AG1041">
        <v>2</v>
      </c>
      <c r="AH1041">
        <v>2</v>
      </c>
      <c r="AI1041">
        <v>2</v>
      </c>
      <c r="AJ1041">
        <v>2</v>
      </c>
    </row>
    <row r="1042" spans="1:36" x14ac:dyDescent="0.3">
      <c r="A1042">
        <v>40</v>
      </c>
      <c r="B1042">
        <f t="shared" si="16"/>
        <v>0</v>
      </c>
      <c r="C1042" t="s">
        <v>43</v>
      </c>
      <c r="D1042" t="s">
        <v>55</v>
      </c>
      <c r="E1042">
        <v>218</v>
      </c>
      <c r="F1042" t="s">
        <v>45</v>
      </c>
      <c r="G1042">
        <v>8</v>
      </c>
      <c r="H1042">
        <v>1</v>
      </c>
      <c r="I1042" t="s">
        <v>51</v>
      </c>
      <c r="J1042">
        <v>1</v>
      </c>
      <c r="K1042">
        <v>1468</v>
      </c>
      <c r="L1042">
        <v>4</v>
      </c>
      <c r="M1042" t="s">
        <v>46</v>
      </c>
      <c r="N1042">
        <v>55</v>
      </c>
      <c r="O1042">
        <v>2</v>
      </c>
      <c r="P1042">
        <v>3</v>
      </c>
      <c r="Q1042" t="s">
        <v>58</v>
      </c>
      <c r="R1042">
        <v>2</v>
      </c>
      <c r="S1042" t="s">
        <v>52</v>
      </c>
      <c r="T1042">
        <v>13757</v>
      </c>
      <c r="U1042">
        <v>25178</v>
      </c>
      <c r="V1042">
        <v>2</v>
      </c>
      <c r="W1042" t="s">
        <v>42</v>
      </c>
      <c r="X1042" t="s">
        <v>43</v>
      </c>
      <c r="Y1042">
        <v>11</v>
      </c>
      <c r="Z1042">
        <v>3</v>
      </c>
      <c r="AA1042">
        <v>3</v>
      </c>
      <c r="AB1042">
        <v>80</v>
      </c>
      <c r="AC1042">
        <v>1</v>
      </c>
      <c r="AD1042">
        <v>16</v>
      </c>
      <c r="AE1042">
        <v>5</v>
      </c>
      <c r="AF1042">
        <v>3</v>
      </c>
      <c r="AG1042">
        <v>9</v>
      </c>
      <c r="AH1042">
        <v>8</v>
      </c>
      <c r="AI1042">
        <v>4</v>
      </c>
      <c r="AJ1042">
        <v>8</v>
      </c>
    </row>
    <row r="1043" spans="1:36" x14ac:dyDescent="0.3">
      <c r="A1043">
        <v>28</v>
      </c>
      <c r="B1043">
        <f t="shared" si="16"/>
        <v>0</v>
      </c>
      <c r="C1043" t="s">
        <v>43</v>
      </c>
      <c r="D1043" t="s">
        <v>36</v>
      </c>
      <c r="E1043">
        <v>866</v>
      </c>
      <c r="F1043" t="s">
        <v>37</v>
      </c>
      <c r="G1043">
        <v>5</v>
      </c>
      <c r="H1043">
        <v>3</v>
      </c>
      <c r="I1043" t="s">
        <v>51</v>
      </c>
      <c r="J1043">
        <v>1</v>
      </c>
      <c r="K1043">
        <v>1469</v>
      </c>
      <c r="L1043">
        <v>4</v>
      </c>
      <c r="M1043" t="s">
        <v>46</v>
      </c>
      <c r="N1043">
        <v>84</v>
      </c>
      <c r="O1043">
        <v>3</v>
      </c>
      <c r="P1043">
        <v>2</v>
      </c>
      <c r="Q1043" t="s">
        <v>40</v>
      </c>
      <c r="R1043">
        <v>1</v>
      </c>
      <c r="S1043" t="s">
        <v>41</v>
      </c>
      <c r="T1043">
        <v>8463</v>
      </c>
      <c r="U1043">
        <v>23490</v>
      </c>
      <c r="V1043">
        <v>0</v>
      </c>
      <c r="W1043" t="s">
        <v>42</v>
      </c>
      <c r="X1043" t="s">
        <v>43</v>
      </c>
      <c r="Y1043">
        <v>18</v>
      </c>
      <c r="Z1043">
        <v>3</v>
      </c>
      <c r="AA1043">
        <v>4</v>
      </c>
      <c r="AB1043">
        <v>80</v>
      </c>
      <c r="AC1043">
        <v>0</v>
      </c>
      <c r="AD1043">
        <v>6</v>
      </c>
      <c r="AE1043">
        <v>4</v>
      </c>
      <c r="AF1043">
        <v>3</v>
      </c>
      <c r="AG1043">
        <v>5</v>
      </c>
      <c r="AH1043">
        <v>4</v>
      </c>
      <c r="AI1043">
        <v>1</v>
      </c>
      <c r="AJ1043">
        <v>3</v>
      </c>
    </row>
    <row r="1044" spans="1:36" x14ac:dyDescent="0.3">
      <c r="A1044">
        <v>44</v>
      </c>
      <c r="B1044">
        <f t="shared" si="16"/>
        <v>0</v>
      </c>
      <c r="C1044" t="s">
        <v>43</v>
      </c>
      <c r="D1044" t="s">
        <v>55</v>
      </c>
      <c r="E1044">
        <v>981</v>
      </c>
      <c r="F1044" t="s">
        <v>45</v>
      </c>
      <c r="G1044">
        <v>5</v>
      </c>
      <c r="H1044">
        <v>3</v>
      </c>
      <c r="I1044" t="s">
        <v>38</v>
      </c>
      <c r="J1044">
        <v>1</v>
      </c>
      <c r="K1044">
        <v>1471</v>
      </c>
      <c r="L1044">
        <v>3</v>
      </c>
      <c r="M1044" t="s">
        <v>46</v>
      </c>
      <c r="N1044">
        <v>90</v>
      </c>
      <c r="O1044">
        <v>2</v>
      </c>
      <c r="P1044">
        <v>1</v>
      </c>
      <c r="Q1044" t="s">
        <v>50</v>
      </c>
      <c r="R1044">
        <v>3</v>
      </c>
      <c r="S1044" t="s">
        <v>41</v>
      </c>
      <c r="T1044">
        <v>3162</v>
      </c>
      <c r="U1044">
        <v>7973</v>
      </c>
      <c r="V1044">
        <v>3</v>
      </c>
      <c r="W1044" t="s">
        <v>42</v>
      </c>
      <c r="X1044" t="s">
        <v>43</v>
      </c>
      <c r="Y1044">
        <v>14</v>
      </c>
      <c r="Z1044">
        <v>3</v>
      </c>
      <c r="AA1044">
        <v>4</v>
      </c>
      <c r="AB1044">
        <v>80</v>
      </c>
      <c r="AC1044">
        <v>0</v>
      </c>
      <c r="AD1044">
        <v>7</v>
      </c>
      <c r="AE1044">
        <v>5</v>
      </c>
      <c r="AF1044">
        <v>3</v>
      </c>
      <c r="AG1044">
        <v>5</v>
      </c>
      <c r="AH1044">
        <v>2</v>
      </c>
      <c r="AI1044">
        <v>0</v>
      </c>
      <c r="AJ1044">
        <v>3</v>
      </c>
    </row>
    <row r="1045" spans="1:36" x14ac:dyDescent="0.3">
      <c r="A1045">
        <v>53</v>
      </c>
      <c r="B1045">
        <f t="shared" si="16"/>
        <v>0</v>
      </c>
      <c r="C1045" t="s">
        <v>43</v>
      </c>
      <c r="D1045" t="s">
        <v>36</v>
      </c>
      <c r="E1045">
        <v>447</v>
      </c>
      <c r="F1045" t="s">
        <v>45</v>
      </c>
      <c r="G1045">
        <v>2</v>
      </c>
      <c r="H1045">
        <v>3</v>
      </c>
      <c r="I1045" t="s">
        <v>51</v>
      </c>
      <c r="J1045">
        <v>1</v>
      </c>
      <c r="K1045">
        <v>1472</v>
      </c>
      <c r="L1045">
        <v>4</v>
      </c>
      <c r="M1045" t="s">
        <v>46</v>
      </c>
      <c r="N1045">
        <v>39</v>
      </c>
      <c r="O1045">
        <v>4</v>
      </c>
      <c r="P1045">
        <v>4</v>
      </c>
      <c r="Q1045" t="s">
        <v>58</v>
      </c>
      <c r="R1045">
        <v>2</v>
      </c>
      <c r="S1045" t="s">
        <v>41</v>
      </c>
      <c r="T1045">
        <v>16598</v>
      </c>
      <c r="U1045">
        <v>19764</v>
      </c>
      <c r="V1045">
        <v>4</v>
      </c>
      <c r="W1045" t="s">
        <v>42</v>
      </c>
      <c r="X1045" t="s">
        <v>43</v>
      </c>
      <c r="Y1045">
        <v>12</v>
      </c>
      <c r="Z1045">
        <v>3</v>
      </c>
      <c r="AA1045">
        <v>2</v>
      </c>
      <c r="AB1045">
        <v>80</v>
      </c>
      <c r="AC1045">
        <v>0</v>
      </c>
      <c r="AD1045">
        <v>35</v>
      </c>
      <c r="AE1045">
        <v>2</v>
      </c>
      <c r="AF1045">
        <v>2</v>
      </c>
      <c r="AG1045">
        <v>9</v>
      </c>
      <c r="AH1045">
        <v>8</v>
      </c>
      <c r="AI1045">
        <v>8</v>
      </c>
      <c r="AJ1045">
        <v>8</v>
      </c>
    </row>
    <row r="1046" spans="1:36" x14ac:dyDescent="0.3">
      <c r="A1046">
        <v>49</v>
      </c>
      <c r="B1046">
        <f t="shared" si="16"/>
        <v>0</v>
      </c>
      <c r="C1046" t="s">
        <v>43</v>
      </c>
      <c r="D1046" t="s">
        <v>36</v>
      </c>
      <c r="E1046">
        <v>1495</v>
      </c>
      <c r="F1046" t="s">
        <v>45</v>
      </c>
      <c r="G1046">
        <v>5</v>
      </c>
      <c r="H1046">
        <v>4</v>
      </c>
      <c r="I1046" t="s">
        <v>60</v>
      </c>
      <c r="J1046">
        <v>1</v>
      </c>
      <c r="K1046">
        <v>1473</v>
      </c>
      <c r="L1046">
        <v>1</v>
      </c>
      <c r="M1046" t="s">
        <v>46</v>
      </c>
      <c r="N1046">
        <v>96</v>
      </c>
      <c r="O1046">
        <v>3</v>
      </c>
      <c r="P1046">
        <v>2</v>
      </c>
      <c r="Q1046" t="s">
        <v>54</v>
      </c>
      <c r="R1046">
        <v>3</v>
      </c>
      <c r="S1046" t="s">
        <v>48</v>
      </c>
      <c r="T1046">
        <v>6651</v>
      </c>
      <c r="U1046">
        <v>21534</v>
      </c>
      <c r="V1046">
        <v>2</v>
      </c>
      <c r="W1046" t="s">
        <v>42</v>
      </c>
      <c r="X1046" t="s">
        <v>43</v>
      </c>
      <c r="Y1046">
        <v>14</v>
      </c>
      <c r="Z1046">
        <v>3</v>
      </c>
      <c r="AA1046">
        <v>2</v>
      </c>
      <c r="AB1046">
        <v>80</v>
      </c>
      <c r="AC1046">
        <v>1</v>
      </c>
      <c r="AD1046">
        <v>20</v>
      </c>
      <c r="AE1046">
        <v>0</v>
      </c>
      <c r="AF1046">
        <v>2</v>
      </c>
      <c r="AG1046">
        <v>3</v>
      </c>
      <c r="AH1046">
        <v>2</v>
      </c>
      <c r="AI1046">
        <v>1</v>
      </c>
      <c r="AJ1046">
        <v>2</v>
      </c>
    </row>
    <row r="1047" spans="1:36" x14ac:dyDescent="0.3">
      <c r="A1047">
        <v>40</v>
      </c>
      <c r="B1047">
        <f t="shared" si="16"/>
        <v>0</v>
      </c>
      <c r="C1047" t="s">
        <v>43</v>
      </c>
      <c r="D1047" t="s">
        <v>36</v>
      </c>
      <c r="E1047">
        <v>896</v>
      </c>
      <c r="F1047" t="s">
        <v>45</v>
      </c>
      <c r="G1047">
        <v>2</v>
      </c>
      <c r="H1047">
        <v>3</v>
      </c>
      <c r="I1047" t="s">
        <v>51</v>
      </c>
      <c r="J1047">
        <v>1</v>
      </c>
      <c r="K1047">
        <v>1474</v>
      </c>
      <c r="L1047">
        <v>3</v>
      </c>
      <c r="M1047" t="s">
        <v>46</v>
      </c>
      <c r="N1047">
        <v>68</v>
      </c>
      <c r="O1047">
        <v>3</v>
      </c>
      <c r="P1047">
        <v>1</v>
      </c>
      <c r="Q1047" t="s">
        <v>47</v>
      </c>
      <c r="R1047">
        <v>3</v>
      </c>
      <c r="S1047" t="s">
        <v>52</v>
      </c>
      <c r="T1047">
        <v>2345</v>
      </c>
      <c r="U1047">
        <v>8045</v>
      </c>
      <c r="V1047">
        <v>2</v>
      </c>
      <c r="W1047" t="s">
        <v>42</v>
      </c>
      <c r="X1047" t="s">
        <v>43</v>
      </c>
      <c r="Y1047">
        <v>14</v>
      </c>
      <c r="Z1047">
        <v>3</v>
      </c>
      <c r="AA1047">
        <v>3</v>
      </c>
      <c r="AB1047">
        <v>80</v>
      </c>
      <c r="AC1047">
        <v>1</v>
      </c>
      <c r="AD1047">
        <v>8</v>
      </c>
      <c r="AE1047">
        <v>3</v>
      </c>
      <c r="AF1047">
        <v>4</v>
      </c>
      <c r="AG1047">
        <v>3</v>
      </c>
      <c r="AH1047">
        <v>1</v>
      </c>
      <c r="AI1047">
        <v>1</v>
      </c>
      <c r="AJ1047">
        <v>2</v>
      </c>
    </row>
    <row r="1048" spans="1:36" x14ac:dyDescent="0.3">
      <c r="A1048">
        <v>44</v>
      </c>
      <c r="B1048">
        <f t="shared" si="16"/>
        <v>0</v>
      </c>
      <c r="C1048" t="s">
        <v>43</v>
      </c>
      <c r="D1048" t="s">
        <v>36</v>
      </c>
      <c r="E1048">
        <v>1467</v>
      </c>
      <c r="F1048" t="s">
        <v>45</v>
      </c>
      <c r="G1048">
        <v>20</v>
      </c>
      <c r="H1048">
        <v>3</v>
      </c>
      <c r="I1048" t="s">
        <v>38</v>
      </c>
      <c r="J1048">
        <v>1</v>
      </c>
      <c r="K1048">
        <v>1475</v>
      </c>
      <c r="L1048">
        <v>4</v>
      </c>
      <c r="M1048" t="s">
        <v>46</v>
      </c>
      <c r="N1048">
        <v>49</v>
      </c>
      <c r="O1048">
        <v>3</v>
      </c>
      <c r="P1048">
        <v>1</v>
      </c>
      <c r="Q1048" t="s">
        <v>47</v>
      </c>
      <c r="R1048">
        <v>2</v>
      </c>
      <c r="S1048" t="s">
        <v>41</v>
      </c>
      <c r="T1048">
        <v>3420</v>
      </c>
      <c r="U1048">
        <v>21158</v>
      </c>
      <c r="V1048">
        <v>1</v>
      </c>
      <c r="W1048" t="s">
        <v>42</v>
      </c>
      <c r="X1048" t="s">
        <v>43</v>
      </c>
      <c r="Y1048">
        <v>13</v>
      </c>
      <c r="Z1048">
        <v>3</v>
      </c>
      <c r="AA1048">
        <v>3</v>
      </c>
      <c r="AB1048">
        <v>80</v>
      </c>
      <c r="AC1048">
        <v>0</v>
      </c>
      <c r="AD1048">
        <v>6</v>
      </c>
      <c r="AE1048">
        <v>3</v>
      </c>
      <c r="AF1048">
        <v>2</v>
      </c>
      <c r="AG1048">
        <v>5</v>
      </c>
      <c r="AH1048">
        <v>2</v>
      </c>
      <c r="AI1048">
        <v>1</v>
      </c>
      <c r="AJ1048">
        <v>3</v>
      </c>
    </row>
    <row r="1049" spans="1:36" x14ac:dyDescent="0.3">
      <c r="A1049">
        <v>33</v>
      </c>
      <c r="B1049">
        <f t="shared" si="16"/>
        <v>0</v>
      </c>
      <c r="C1049" t="s">
        <v>43</v>
      </c>
      <c r="D1049" t="s">
        <v>44</v>
      </c>
      <c r="E1049">
        <v>430</v>
      </c>
      <c r="F1049" t="s">
        <v>37</v>
      </c>
      <c r="G1049">
        <v>7</v>
      </c>
      <c r="H1049">
        <v>3</v>
      </c>
      <c r="I1049" t="s">
        <v>51</v>
      </c>
      <c r="J1049">
        <v>1</v>
      </c>
      <c r="K1049">
        <v>1477</v>
      </c>
      <c r="L1049">
        <v>4</v>
      </c>
      <c r="M1049" t="s">
        <v>46</v>
      </c>
      <c r="N1049">
        <v>54</v>
      </c>
      <c r="O1049">
        <v>3</v>
      </c>
      <c r="P1049">
        <v>2</v>
      </c>
      <c r="Q1049" t="s">
        <v>40</v>
      </c>
      <c r="R1049">
        <v>1</v>
      </c>
      <c r="S1049" t="s">
        <v>48</v>
      </c>
      <c r="T1049">
        <v>4373</v>
      </c>
      <c r="U1049">
        <v>17456</v>
      </c>
      <c r="V1049">
        <v>0</v>
      </c>
      <c r="W1049" t="s">
        <v>42</v>
      </c>
      <c r="X1049" t="s">
        <v>43</v>
      </c>
      <c r="Y1049">
        <v>14</v>
      </c>
      <c r="Z1049">
        <v>3</v>
      </c>
      <c r="AA1049">
        <v>1</v>
      </c>
      <c r="AB1049">
        <v>80</v>
      </c>
      <c r="AC1049">
        <v>2</v>
      </c>
      <c r="AD1049">
        <v>5</v>
      </c>
      <c r="AE1049">
        <v>2</v>
      </c>
      <c r="AF1049">
        <v>3</v>
      </c>
      <c r="AG1049">
        <v>4</v>
      </c>
      <c r="AH1049">
        <v>3</v>
      </c>
      <c r="AI1049">
        <v>0</v>
      </c>
      <c r="AJ1049">
        <v>3</v>
      </c>
    </row>
    <row r="1050" spans="1:36" x14ac:dyDescent="0.3">
      <c r="A1050">
        <v>34</v>
      </c>
      <c r="B1050">
        <f t="shared" si="16"/>
        <v>0</v>
      </c>
      <c r="C1050" t="s">
        <v>43</v>
      </c>
      <c r="D1050" t="s">
        <v>36</v>
      </c>
      <c r="E1050">
        <v>1326</v>
      </c>
      <c r="F1050" t="s">
        <v>37</v>
      </c>
      <c r="G1050">
        <v>3</v>
      </c>
      <c r="H1050">
        <v>3</v>
      </c>
      <c r="I1050" t="s">
        <v>49</v>
      </c>
      <c r="J1050">
        <v>1</v>
      </c>
      <c r="K1050">
        <v>1478</v>
      </c>
      <c r="L1050">
        <v>4</v>
      </c>
      <c r="M1050" t="s">
        <v>46</v>
      </c>
      <c r="N1050">
        <v>81</v>
      </c>
      <c r="O1050">
        <v>1</v>
      </c>
      <c r="P1050">
        <v>2</v>
      </c>
      <c r="Q1050" t="s">
        <v>40</v>
      </c>
      <c r="R1050">
        <v>1</v>
      </c>
      <c r="S1050" t="s">
        <v>41</v>
      </c>
      <c r="T1050">
        <v>4759</v>
      </c>
      <c r="U1050">
        <v>15891</v>
      </c>
      <c r="V1050">
        <v>3</v>
      </c>
      <c r="W1050" t="s">
        <v>42</v>
      </c>
      <c r="X1050" t="s">
        <v>43</v>
      </c>
      <c r="Y1050">
        <v>18</v>
      </c>
      <c r="Z1050">
        <v>3</v>
      </c>
      <c r="AA1050">
        <v>4</v>
      </c>
      <c r="AB1050">
        <v>80</v>
      </c>
      <c r="AC1050">
        <v>0</v>
      </c>
      <c r="AD1050">
        <v>15</v>
      </c>
      <c r="AE1050">
        <v>2</v>
      </c>
      <c r="AF1050">
        <v>3</v>
      </c>
      <c r="AG1050">
        <v>13</v>
      </c>
      <c r="AH1050">
        <v>9</v>
      </c>
      <c r="AI1050">
        <v>3</v>
      </c>
      <c r="AJ1050">
        <v>12</v>
      </c>
    </row>
    <row r="1051" spans="1:36" x14ac:dyDescent="0.3">
      <c r="A1051">
        <v>30</v>
      </c>
      <c r="B1051">
        <f t="shared" si="16"/>
        <v>0</v>
      </c>
      <c r="C1051" t="s">
        <v>43</v>
      </c>
      <c r="D1051" t="s">
        <v>36</v>
      </c>
      <c r="E1051">
        <v>1358</v>
      </c>
      <c r="F1051" t="s">
        <v>37</v>
      </c>
      <c r="G1051">
        <v>16</v>
      </c>
      <c r="H1051">
        <v>1</v>
      </c>
      <c r="I1051" t="s">
        <v>38</v>
      </c>
      <c r="J1051">
        <v>1</v>
      </c>
      <c r="K1051">
        <v>1479</v>
      </c>
      <c r="L1051">
        <v>4</v>
      </c>
      <c r="M1051" t="s">
        <v>46</v>
      </c>
      <c r="N1051">
        <v>96</v>
      </c>
      <c r="O1051">
        <v>3</v>
      </c>
      <c r="P1051">
        <v>2</v>
      </c>
      <c r="Q1051" t="s">
        <v>40</v>
      </c>
      <c r="R1051">
        <v>3</v>
      </c>
      <c r="S1051" t="s">
        <v>48</v>
      </c>
      <c r="T1051">
        <v>5301</v>
      </c>
      <c r="U1051">
        <v>2939</v>
      </c>
      <c r="V1051">
        <v>8</v>
      </c>
      <c r="W1051" t="s">
        <v>42</v>
      </c>
      <c r="X1051" t="s">
        <v>43</v>
      </c>
      <c r="Y1051">
        <v>15</v>
      </c>
      <c r="Z1051">
        <v>3</v>
      </c>
      <c r="AA1051">
        <v>3</v>
      </c>
      <c r="AB1051">
        <v>80</v>
      </c>
      <c r="AC1051">
        <v>2</v>
      </c>
      <c r="AD1051">
        <v>4</v>
      </c>
      <c r="AE1051">
        <v>2</v>
      </c>
      <c r="AF1051">
        <v>2</v>
      </c>
      <c r="AG1051">
        <v>2</v>
      </c>
      <c r="AH1051">
        <v>1</v>
      </c>
      <c r="AI1051">
        <v>2</v>
      </c>
      <c r="AJ1051">
        <v>2</v>
      </c>
    </row>
    <row r="1052" spans="1:36" x14ac:dyDescent="0.3">
      <c r="A1052">
        <v>42</v>
      </c>
      <c r="B1052">
        <f t="shared" si="16"/>
        <v>0</v>
      </c>
      <c r="C1052" t="s">
        <v>43</v>
      </c>
      <c r="D1052" t="s">
        <v>44</v>
      </c>
      <c r="E1052">
        <v>748</v>
      </c>
      <c r="F1052" t="s">
        <v>45</v>
      </c>
      <c r="G1052">
        <v>9</v>
      </c>
      <c r="H1052">
        <v>2</v>
      </c>
      <c r="I1052" t="s">
        <v>51</v>
      </c>
      <c r="J1052">
        <v>1</v>
      </c>
      <c r="K1052">
        <v>1480</v>
      </c>
      <c r="L1052">
        <v>1</v>
      </c>
      <c r="M1052" t="s">
        <v>39</v>
      </c>
      <c r="N1052">
        <v>74</v>
      </c>
      <c r="O1052">
        <v>3</v>
      </c>
      <c r="P1052">
        <v>1</v>
      </c>
      <c r="Q1052" t="s">
        <v>50</v>
      </c>
      <c r="R1052">
        <v>4</v>
      </c>
      <c r="S1052" t="s">
        <v>41</v>
      </c>
      <c r="T1052">
        <v>3673</v>
      </c>
      <c r="U1052">
        <v>16458</v>
      </c>
      <c r="V1052">
        <v>1</v>
      </c>
      <c r="W1052" t="s">
        <v>42</v>
      </c>
      <c r="X1052" t="s">
        <v>43</v>
      </c>
      <c r="Y1052">
        <v>13</v>
      </c>
      <c r="Z1052">
        <v>3</v>
      </c>
      <c r="AA1052">
        <v>3</v>
      </c>
      <c r="AB1052">
        <v>80</v>
      </c>
      <c r="AC1052">
        <v>0</v>
      </c>
      <c r="AD1052">
        <v>12</v>
      </c>
      <c r="AE1052">
        <v>3</v>
      </c>
      <c r="AF1052">
        <v>3</v>
      </c>
      <c r="AG1052">
        <v>12</v>
      </c>
      <c r="AH1052">
        <v>9</v>
      </c>
      <c r="AI1052">
        <v>5</v>
      </c>
      <c r="AJ1052">
        <v>8</v>
      </c>
    </row>
    <row r="1053" spans="1:36" x14ac:dyDescent="0.3">
      <c r="A1053">
        <v>44</v>
      </c>
      <c r="B1053">
        <f t="shared" si="16"/>
        <v>0</v>
      </c>
      <c r="C1053" t="s">
        <v>43</v>
      </c>
      <c r="D1053" t="s">
        <v>44</v>
      </c>
      <c r="E1053">
        <v>383</v>
      </c>
      <c r="F1053" t="s">
        <v>37</v>
      </c>
      <c r="G1053">
        <v>1</v>
      </c>
      <c r="H1053">
        <v>5</v>
      </c>
      <c r="I1053" t="s">
        <v>59</v>
      </c>
      <c r="J1053">
        <v>1</v>
      </c>
      <c r="K1053">
        <v>1481</v>
      </c>
      <c r="L1053">
        <v>1</v>
      </c>
      <c r="M1053" t="s">
        <v>39</v>
      </c>
      <c r="N1053">
        <v>79</v>
      </c>
      <c r="O1053">
        <v>3</v>
      </c>
      <c r="P1053">
        <v>2</v>
      </c>
      <c r="Q1053" t="s">
        <v>40</v>
      </c>
      <c r="R1053">
        <v>3</v>
      </c>
      <c r="S1053" t="s">
        <v>48</v>
      </c>
      <c r="T1053">
        <v>4768</v>
      </c>
      <c r="U1053">
        <v>9282</v>
      </c>
      <c r="V1053">
        <v>7</v>
      </c>
      <c r="W1053" t="s">
        <v>42</v>
      </c>
      <c r="X1053" t="s">
        <v>43</v>
      </c>
      <c r="Y1053">
        <v>12</v>
      </c>
      <c r="Z1053">
        <v>3</v>
      </c>
      <c r="AA1053">
        <v>3</v>
      </c>
      <c r="AB1053">
        <v>80</v>
      </c>
      <c r="AC1053">
        <v>1</v>
      </c>
      <c r="AD1053">
        <v>11</v>
      </c>
      <c r="AE1053">
        <v>4</v>
      </c>
      <c r="AF1053">
        <v>2</v>
      </c>
      <c r="AG1053">
        <v>1</v>
      </c>
      <c r="AH1053">
        <v>0</v>
      </c>
      <c r="AI1053">
        <v>0</v>
      </c>
      <c r="AJ1053">
        <v>0</v>
      </c>
    </row>
    <row r="1054" spans="1:36" x14ac:dyDescent="0.3">
      <c r="A1054">
        <v>30</v>
      </c>
      <c r="B1054">
        <f t="shared" si="16"/>
        <v>0</v>
      </c>
      <c r="C1054" t="s">
        <v>43</v>
      </c>
      <c r="D1054" t="s">
        <v>55</v>
      </c>
      <c r="E1054">
        <v>990</v>
      </c>
      <c r="F1054" t="s">
        <v>45</v>
      </c>
      <c r="G1054">
        <v>7</v>
      </c>
      <c r="H1054">
        <v>3</v>
      </c>
      <c r="I1054" t="s">
        <v>60</v>
      </c>
      <c r="J1054">
        <v>1</v>
      </c>
      <c r="K1054">
        <v>1482</v>
      </c>
      <c r="L1054">
        <v>3</v>
      </c>
      <c r="M1054" t="s">
        <v>46</v>
      </c>
      <c r="N1054">
        <v>64</v>
      </c>
      <c r="O1054">
        <v>3</v>
      </c>
      <c r="P1054">
        <v>1</v>
      </c>
      <c r="Q1054" t="s">
        <v>47</v>
      </c>
      <c r="R1054">
        <v>3</v>
      </c>
      <c r="S1054" t="s">
        <v>52</v>
      </c>
      <c r="T1054">
        <v>1274</v>
      </c>
      <c r="U1054">
        <v>7152</v>
      </c>
      <c r="V1054">
        <v>1</v>
      </c>
      <c r="W1054" t="s">
        <v>42</v>
      </c>
      <c r="X1054" t="s">
        <v>43</v>
      </c>
      <c r="Y1054">
        <v>13</v>
      </c>
      <c r="Z1054">
        <v>3</v>
      </c>
      <c r="AA1054">
        <v>2</v>
      </c>
      <c r="AB1054">
        <v>80</v>
      </c>
      <c r="AC1054">
        <v>2</v>
      </c>
      <c r="AD1054">
        <v>1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</row>
    <row r="1055" spans="1:36" x14ac:dyDescent="0.3">
      <c r="A1055">
        <v>57</v>
      </c>
      <c r="B1055">
        <f t="shared" si="16"/>
        <v>0</v>
      </c>
      <c r="C1055" t="s">
        <v>43</v>
      </c>
      <c r="D1055" t="s">
        <v>36</v>
      </c>
      <c r="E1055">
        <v>405</v>
      </c>
      <c r="F1055" t="s">
        <v>45</v>
      </c>
      <c r="G1055">
        <v>1</v>
      </c>
      <c r="H1055">
        <v>2</v>
      </c>
      <c r="I1055" t="s">
        <v>38</v>
      </c>
      <c r="J1055">
        <v>1</v>
      </c>
      <c r="K1055">
        <v>1483</v>
      </c>
      <c r="L1055">
        <v>2</v>
      </c>
      <c r="M1055" t="s">
        <v>46</v>
      </c>
      <c r="N1055">
        <v>93</v>
      </c>
      <c r="O1055">
        <v>4</v>
      </c>
      <c r="P1055">
        <v>2</v>
      </c>
      <c r="Q1055" t="s">
        <v>47</v>
      </c>
      <c r="R1055">
        <v>3</v>
      </c>
      <c r="S1055" t="s">
        <v>48</v>
      </c>
      <c r="T1055">
        <v>4900</v>
      </c>
      <c r="U1055">
        <v>2721</v>
      </c>
      <c r="V1055">
        <v>0</v>
      </c>
      <c r="W1055" t="s">
        <v>42</v>
      </c>
      <c r="X1055" t="s">
        <v>43</v>
      </c>
      <c r="Y1055">
        <v>24</v>
      </c>
      <c r="Z1055">
        <v>4</v>
      </c>
      <c r="AA1055">
        <v>1</v>
      </c>
      <c r="AB1055">
        <v>80</v>
      </c>
      <c r="AC1055">
        <v>1</v>
      </c>
      <c r="AD1055">
        <v>13</v>
      </c>
      <c r="AE1055">
        <v>2</v>
      </c>
      <c r="AF1055">
        <v>2</v>
      </c>
      <c r="AG1055">
        <v>12</v>
      </c>
      <c r="AH1055">
        <v>9</v>
      </c>
      <c r="AI1055">
        <v>2</v>
      </c>
      <c r="AJ1055">
        <v>8</v>
      </c>
    </row>
    <row r="1056" spans="1:36" x14ac:dyDescent="0.3">
      <c r="A1056">
        <v>49</v>
      </c>
      <c r="B1056">
        <f t="shared" si="16"/>
        <v>0</v>
      </c>
      <c r="C1056" t="s">
        <v>43</v>
      </c>
      <c r="D1056" t="s">
        <v>36</v>
      </c>
      <c r="E1056">
        <v>1490</v>
      </c>
      <c r="F1056" t="s">
        <v>45</v>
      </c>
      <c r="G1056">
        <v>7</v>
      </c>
      <c r="H1056">
        <v>4</v>
      </c>
      <c r="I1056" t="s">
        <v>38</v>
      </c>
      <c r="J1056">
        <v>1</v>
      </c>
      <c r="K1056">
        <v>1484</v>
      </c>
      <c r="L1056">
        <v>3</v>
      </c>
      <c r="M1056" t="s">
        <v>46</v>
      </c>
      <c r="N1056">
        <v>35</v>
      </c>
      <c r="O1056">
        <v>3</v>
      </c>
      <c r="P1056">
        <v>3</v>
      </c>
      <c r="Q1056" t="s">
        <v>54</v>
      </c>
      <c r="R1056">
        <v>2</v>
      </c>
      <c r="S1056" t="s">
        <v>52</v>
      </c>
      <c r="T1056">
        <v>10466</v>
      </c>
      <c r="U1056">
        <v>20948</v>
      </c>
      <c r="V1056">
        <v>3</v>
      </c>
      <c r="W1056" t="s">
        <v>42</v>
      </c>
      <c r="X1056" t="s">
        <v>43</v>
      </c>
      <c r="Y1056">
        <v>14</v>
      </c>
      <c r="Z1056">
        <v>3</v>
      </c>
      <c r="AA1056">
        <v>2</v>
      </c>
      <c r="AB1056">
        <v>80</v>
      </c>
      <c r="AC1056">
        <v>2</v>
      </c>
      <c r="AD1056">
        <v>29</v>
      </c>
      <c r="AE1056">
        <v>3</v>
      </c>
      <c r="AF1056">
        <v>3</v>
      </c>
      <c r="AG1056">
        <v>8</v>
      </c>
      <c r="AH1056">
        <v>7</v>
      </c>
      <c r="AI1056">
        <v>0</v>
      </c>
      <c r="AJ1056">
        <v>7</v>
      </c>
    </row>
    <row r="1057" spans="1:36" x14ac:dyDescent="0.3">
      <c r="A1057">
        <v>34</v>
      </c>
      <c r="B1057">
        <f t="shared" si="16"/>
        <v>0</v>
      </c>
      <c r="C1057" t="s">
        <v>43</v>
      </c>
      <c r="D1057" t="s">
        <v>44</v>
      </c>
      <c r="E1057">
        <v>829</v>
      </c>
      <c r="F1057" t="s">
        <v>45</v>
      </c>
      <c r="G1057">
        <v>15</v>
      </c>
      <c r="H1057">
        <v>3</v>
      </c>
      <c r="I1057" t="s">
        <v>51</v>
      </c>
      <c r="J1057">
        <v>1</v>
      </c>
      <c r="K1057">
        <v>1485</v>
      </c>
      <c r="L1057">
        <v>2</v>
      </c>
      <c r="M1057" t="s">
        <v>46</v>
      </c>
      <c r="N1057">
        <v>71</v>
      </c>
      <c r="O1057">
        <v>3</v>
      </c>
      <c r="P1057">
        <v>4</v>
      </c>
      <c r="Q1057" t="s">
        <v>58</v>
      </c>
      <c r="R1057">
        <v>1</v>
      </c>
      <c r="S1057" t="s">
        <v>52</v>
      </c>
      <c r="T1057">
        <v>17007</v>
      </c>
      <c r="U1057">
        <v>11929</v>
      </c>
      <c r="V1057">
        <v>7</v>
      </c>
      <c r="W1057" t="s">
        <v>42</v>
      </c>
      <c r="X1057" t="s">
        <v>43</v>
      </c>
      <c r="Y1057">
        <v>14</v>
      </c>
      <c r="Z1057">
        <v>3</v>
      </c>
      <c r="AA1057">
        <v>4</v>
      </c>
      <c r="AB1057">
        <v>80</v>
      </c>
      <c r="AC1057">
        <v>2</v>
      </c>
      <c r="AD1057">
        <v>16</v>
      </c>
      <c r="AE1057">
        <v>3</v>
      </c>
      <c r="AF1057">
        <v>2</v>
      </c>
      <c r="AG1057">
        <v>14</v>
      </c>
      <c r="AH1057">
        <v>8</v>
      </c>
      <c r="AI1057">
        <v>6</v>
      </c>
      <c r="AJ1057">
        <v>9</v>
      </c>
    </row>
    <row r="1058" spans="1:36" x14ac:dyDescent="0.3">
      <c r="A1058">
        <v>28</v>
      </c>
      <c r="B1058">
        <f t="shared" si="16"/>
        <v>1</v>
      </c>
      <c r="C1058" t="s">
        <v>35</v>
      </c>
      <c r="D1058" t="s">
        <v>44</v>
      </c>
      <c r="E1058">
        <v>1496</v>
      </c>
      <c r="F1058" t="s">
        <v>37</v>
      </c>
      <c r="G1058">
        <v>1</v>
      </c>
      <c r="H1058">
        <v>3</v>
      </c>
      <c r="I1058" t="s">
        <v>60</v>
      </c>
      <c r="J1058">
        <v>1</v>
      </c>
      <c r="K1058">
        <v>1486</v>
      </c>
      <c r="L1058">
        <v>1</v>
      </c>
      <c r="M1058" t="s">
        <v>46</v>
      </c>
      <c r="N1058">
        <v>92</v>
      </c>
      <c r="O1058">
        <v>3</v>
      </c>
      <c r="P1058">
        <v>1</v>
      </c>
      <c r="Q1058" t="s">
        <v>57</v>
      </c>
      <c r="R1058">
        <v>3</v>
      </c>
      <c r="S1058" t="s">
        <v>48</v>
      </c>
      <c r="T1058">
        <v>2909</v>
      </c>
      <c r="U1058">
        <v>15747</v>
      </c>
      <c r="V1058">
        <v>3</v>
      </c>
      <c r="W1058" t="s">
        <v>42</v>
      </c>
      <c r="X1058" t="s">
        <v>43</v>
      </c>
      <c r="Y1058">
        <v>15</v>
      </c>
      <c r="Z1058">
        <v>3</v>
      </c>
      <c r="AA1058">
        <v>4</v>
      </c>
      <c r="AB1058">
        <v>80</v>
      </c>
      <c r="AC1058">
        <v>1</v>
      </c>
      <c r="AD1058">
        <v>5</v>
      </c>
      <c r="AE1058">
        <v>3</v>
      </c>
      <c r="AF1058">
        <v>4</v>
      </c>
      <c r="AG1058">
        <v>3</v>
      </c>
      <c r="AH1058">
        <v>2</v>
      </c>
      <c r="AI1058">
        <v>1</v>
      </c>
      <c r="AJ1058">
        <v>2</v>
      </c>
    </row>
    <row r="1059" spans="1:36" x14ac:dyDescent="0.3">
      <c r="A1059">
        <v>29</v>
      </c>
      <c r="B1059">
        <f t="shared" si="16"/>
        <v>1</v>
      </c>
      <c r="C1059" t="s">
        <v>35</v>
      </c>
      <c r="D1059" t="s">
        <v>44</v>
      </c>
      <c r="E1059">
        <v>115</v>
      </c>
      <c r="F1059" t="s">
        <v>37</v>
      </c>
      <c r="G1059">
        <v>13</v>
      </c>
      <c r="H1059">
        <v>3</v>
      </c>
      <c r="I1059" t="s">
        <v>60</v>
      </c>
      <c r="J1059">
        <v>1</v>
      </c>
      <c r="K1059">
        <v>1487</v>
      </c>
      <c r="L1059">
        <v>1</v>
      </c>
      <c r="M1059" t="s">
        <v>39</v>
      </c>
      <c r="N1059">
        <v>51</v>
      </c>
      <c r="O1059">
        <v>3</v>
      </c>
      <c r="P1059">
        <v>2</v>
      </c>
      <c r="Q1059" t="s">
        <v>40</v>
      </c>
      <c r="R1059">
        <v>2</v>
      </c>
      <c r="S1059" t="s">
        <v>41</v>
      </c>
      <c r="T1059">
        <v>5765</v>
      </c>
      <c r="U1059">
        <v>17485</v>
      </c>
      <c r="V1059">
        <v>5</v>
      </c>
      <c r="W1059" t="s">
        <v>42</v>
      </c>
      <c r="X1059" t="s">
        <v>43</v>
      </c>
      <c r="Y1059">
        <v>11</v>
      </c>
      <c r="Z1059">
        <v>3</v>
      </c>
      <c r="AA1059">
        <v>1</v>
      </c>
      <c r="AB1059">
        <v>80</v>
      </c>
      <c r="AC1059">
        <v>0</v>
      </c>
      <c r="AD1059">
        <v>7</v>
      </c>
      <c r="AE1059">
        <v>4</v>
      </c>
      <c r="AF1059">
        <v>1</v>
      </c>
      <c r="AG1059">
        <v>5</v>
      </c>
      <c r="AH1059">
        <v>3</v>
      </c>
      <c r="AI1059">
        <v>0</v>
      </c>
      <c r="AJ1059">
        <v>0</v>
      </c>
    </row>
    <row r="1060" spans="1:36" x14ac:dyDescent="0.3">
      <c r="A1060">
        <v>34</v>
      </c>
      <c r="B1060">
        <f t="shared" si="16"/>
        <v>1</v>
      </c>
      <c r="C1060" t="s">
        <v>35</v>
      </c>
      <c r="D1060" t="s">
        <v>36</v>
      </c>
      <c r="E1060">
        <v>790</v>
      </c>
      <c r="F1060" t="s">
        <v>37</v>
      </c>
      <c r="G1060">
        <v>24</v>
      </c>
      <c r="H1060">
        <v>4</v>
      </c>
      <c r="I1060" t="s">
        <v>51</v>
      </c>
      <c r="J1060">
        <v>1</v>
      </c>
      <c r="K1060">
        <v>1489</v>
      </c>
      <c r="L1060">
        <v>1</v>
      </c>
      <c r="M1060" t="s">
        <v>39</v>
      </c>
      <c r="N1060">
        <v>40</v>
      </c>
      <c r="O1060">
        <v>2</v>
      </c>
      <c r="P1060">
        <v>2</v>
      </c>
      <c r="Q1060" t="s">
        <v>40</v>
      </c>
      <c r="R1060">
        <v>2</v>
      </c>
      <c r="S1060" t="s">
        <v>41</v>
      </c>
      <c r="T1060">
        <v>4599</v>
      </c>
      <c r="U1060">
        <v>7815</v>
      </c>
      <c r="V1060">
        <v>0</v>
      </c>
      <c r="W1060" t="s">
        <v>42</v>
      </c>
      <c r="X1060" t="s">
        <v>35</v>
      </c>
      <c r="Y1060">
        <v>23</v>
      </c>
      <c r="Z1060">
        <v>4</v>
      </c>
      <c r="AA1060">
        <v>3</v>
      </c>
      <c r="AB1060">
        <v>80</v>
      </c>
      <c r="AC1060">
        <v>0</v>
      </c>
      <c r="AD1060">
        <v>16</v>
      </c>
      <c r="AE1060">
        <v>2</v>
      </c>
      <c r="AF1060">
        <v>4</v>
      </c>
      <c r="AG1060">
        <v>15</v>
      </c>
      <c r="AH1060">
        <v>9</v>
      </c>
      <c r="AI1060">
        <v>10</v>
      </c>
      <c r="AJ1060">
        <v>10</v>
      </c>
    </row>
    <row r="1061" spans="1:36" x14ac:dyDescent="0.3">
      <c r="A1061">
        <v>35</v>
      </c>
      <c r="B1061">
        <f t="shared" si="16"/>
        <v>0</v>
      </c>
      <c r="C1061" t="s">
        <v>43</v>
      </c>
      <c r="D1061" t="s">
        <v>36</v>
      </c>
      <c r="E1061">
        <v>660</v>
      </c>
      <c r="F1061" t="s">
        <v>37</v>
      </c>
      <c r="G1061">
        <v>7</v>
      </c>
      <c r="H1061">
        <v>1</v>
      </c>
      <c r="I1061" t="s">
        <v>38</v>
      </c>
      <c r="J1061">
        <v>1</v>
      </c>
      <c r="K1061">
        <v>1492</v>
      </c>
      <c r="L1061">
        <v>4</v>
      </c>
      <c r="M1061" t="s">
        <v>46</v>
      </c>
      <c r="N1061">
        <v>76</v>
      </c>
      <c r="O1061">
        <v>3</v>
      </c>
      <c r="P1061">
        <v>1</v>
      </c>
      <c r="Q1061" t="s">
        <v>57</v>
      </c>
      <c r="R1061">
        <v>3</v>
      </c>
      <c r="S1061" t="s">
        <v>48</v>
      </c>
      <c r="T1061">
        <v>2404</v>
      </c>
      <c r="U1061">
        <v>16192</v>
      </c>
      <c r="V1061">
        <v>1</v>
      </c>
      <c r="W1061" t="s">
        <v>42</v>
      </c>
      <c r="X1061" t="s">
        <v>43</v>
      </c>
      <c r="Y1061">
        <v>13</v>
      </c>
      <c r="Z1061">
        <v>3</v>
      </c>
      <c r="AA1061">
        <v>1</v>
      </c>
      <c r="AB1061">
        <v>80</v>
      </c>
      <c r="AC1061">
        <v>1</v>
      </c>
      <c r="AD1061">
        <v>1</v>
      </c>
      <c r="AE1061">
        <v>3</v>
      </c>
      <c r="AF1061">
        <v>3</v>
      </c>
      <c r="AG1061">
        <v>1</v>
      </c>
      <c r="AH1061">
        <v>0</v>
      </c>
      <c r="AI1061">
        <v>0</v>
      </c>
      <c r="AJ1061">
        <v>0</v>
      </c>
    </row>
    <row r="1062" spans="1:36" x14ac:dyDescent="0.3">
      <c r="A1062">
        <v>24</v>
      </c>
      <c r="B1062">
        <f t="shared" si="16"/>
        <v>1</v>
      </c>
      <c r="C1062" t="s">
        <v>35</v>
      </c>
      <c r="D1062" t="s">
        <v>44</v>
      </c>
      <c r="E1062">
        <v>381</v>
      </c>
      <c r="F1062" t="s">
        <v>45</v>
      </c>
      <c r="G1062">
        <v>9</v>
      </c>
      <c r="H1062">
        <v>3</v>
      </c>
      <c r="I1062" t="s">
        <v>51</v>
      </c>
      <c r="J1062">
        <v>1</v>
      </c>
      <c r="K1062">
        <v>1494</v>
      </c>
      <c r="L1062">
        <v>2</v>
      </c>
      <c r="M1062" t="s">
        <v>46</v>
      </c>
      <c r="N1062">
        <v>89</v>
      </c>
      <c r="O1062">
        <v>3</v>
      </c>
      <c r="P1062">
        <v>1</v>
      </c>
      <c r="Q1062" t="s">
        <v>50</v>
      </c>
      <c r="R1062">
        <v>1</v>
      </c>
      <c r="S1062" t="s">
        <v>41</v>
      </c>
      <c r="T1062">
        <v>3172</v>
      </c>
      <c r="U1062">
        <v>16998</v>
      </c>
      <c r="V1062">
        <v>2</v>
      </c>
      <c r="W1062" t="s">
        <v>42</v>
      </c>
      <c r="X1062" t="s">
        <v>35</v>
      </c>
      <c r="Y1062">
        <v>11</v>
      </c>
      <c r="Z1062">
        <v>3</v>
      </c>
      <c r="AA1062">
        <v>3</v>
      </c>
      <c r="AB1062">
        <v>80</v>
      </c>
      <c r="AC1062">
        <v>0</v>
      </c>
      <c r="AD1062">
        <v>4</v>
      </c>
      <c r="AE1062">
        <v>2</v>
      </c>
      <c r="AF1062">
        <v>2</v>
      </c>
      <c r="AG1062">
        <v>0</v>
      </c>
      <c r="AH1062">
        <v>0</v>
      </c>
      <c r="AI1062">
        <v>0</v>
      </c>
      <c r="AJ1062">
        <v>0</v>
      </c>
    </row>
    <row r="1063" spans="1:36" x14ac:dyDescent="0.3">
      <c r="A1063">
        <v>24</v>
      </c>
      <c r="B1063">
        <f t="shared" si="16"/>
        <v>0</v>
      </c>
      <c r="C1063" t="s">
        <v>43</v>
      </c>
      <c r="D1063" t="s">
        <v>55</v>
      </c>
      <c r="E1063">
        <v>830</v>
      </c>
      <c r="F1063" t="s">
        <v>37</v>
      </c>
      <c r="G1063">
        <v>13</v>
      </c>
      <c r="H1063">
        <v>2</v>
      </c>
      <c r="I1063" t="s">
        <v>38</v>
      </c>
      <c r="J1063">
        <v>1</v>
      </c>
      <c r="K1063">
        <v>1495</v>
      </c>
      <c r="L1063">
        <v>4</v>
      </c>
      <c r="M1063" t="s">
        <v>39</v>
      </c>
      <c r="N1063">
        <v>78</v>
      </c>
      <c r="O1063">
        <v>3</v>
      </c>
      <c r="P1063">
        <v>1</v>
      </c>
      <c r="Q1063" t="s">
        <v>57</v>
      </c>
      <c r="R1063">
        <v>2</v>
      </c>
      <c r="S1063" t="s">
        <v>48</v>
      </c>
      <c r="T1063">
        <v>2033</v>
      </c>
      <c r="U1063">
        <v>7103</v>
      </c>
      <c r="V1063">
        <v>1</v>
      </c>
      <c r="W1063" t="s">
        <v>42</v>
      </c>
      <c r="X1063" t="s">
        <v>43</v>
      </c>
      <c r="Y1063">
        <v>13</v>
      </c>
      <c r="Z1063">
        <v>3</v>
      </c>
      <c r="AA1063">
        <v>3</v>
      </c>
      <c r="AB1063">
        <v>80</v>
      </c>
      <c r="AC1063">
        <v>1</v>
      </c>
      <c r="AD1063">
        <v>1</v>
      </c>
      <c r="AE1063">
        <v>2</v>
      </c>
      <c r="AF1063">
        <v>3</v>
      </c>
      <c r="AG1063">
        <v>1</v>
      </c>
      <c r="AH1063">
        <v>0</v>
      </c>
      <c r="AI1063">
        <v>0</v>
      </c>
      <c r="AJ1063">
        <v>0</v>
      </c>
    </row>
    <row r="1064" spans="1:36" x14ac:dyDescent="0.3">
      <c r="A1064">
        <v>44</v>
      </c>
      <c r="B1064">
        <f t="shared" si="16"/>
        <v>0</v>
      </c>
      <c r="C1064" t="s">
        <v>43</v>
      </c>
      <c r="D1064" t="s">
        <v>44</v>
      </c>
      <c r="E1064">
        <v>1193</v>
      </c>
      <c r="F1064" t="s">
        <v>45</v>
      </c>
      <c r="G1064">
        <v>2</v>
      </c>
      <c r="H1064">
        <v>1</v>
      </c>
      <c r="I1064" t="s">
        <v>51</v>
      </c>
      <c r="J1064">
        <v>1</v>
      </c>
      <c r="K1064">
        <v>1496</v>
      </c>
      <c r="L1064">
        <v>2</v>
      </c>
      <c r="M1064" t="s">
        <v>46</v>
      </c>
      <c r="N1064">
        <v>86</v>
      </c>
      <c r="O1064">
        <v>3</v>
      </c>
      <c r="P1064">
        <v>3</v>
      </c>
      <c r="Q1064" t="s">
        <v>53</v>
      </c>
      <c r="R1064">
        <v>3</v>
      </c>
      <c r="S1064" t="s">
        <v>41</v>
      </c>
      <c r="T1064">
        <v>10209</v>
      </c>
      <c r="U1064">
        <v>19719</v>
      </c>
      <c r="V1064">
        <v>5</v>
      </c>
      <c r="W1064" t="s">
        <v>42</v>
      </c>
      <c r="X1064" t="s">
        <v>35</v>
      </c>
      <c r="Y1064">
        <v>18</v>
      </c>
      <c r="Z1064">
        <v>3</v>
      </c>
      <c r="AA1064">
        <v>2</v>
      </c>
      <c r="AB1064">
        <v>80</v>
      </c>
      <c r="AC1064">
        <v>0</v>
      </c>
      <c r="AD1064">
        <v>16</v>
      </c>
      <c r="AE1064">
        <v>2</v>
      </c>
      <c r="AF1064">
        <v>2</v>
      </c>
      <c r="AG1064">
        <v>2</v>
      </c>
      <c r="AH1064">
        <v>2</v>
      </c>
      <c r="AI1064">
        <v>2</v>
      </c>
      <c r="AJ1064">
        <v>2</v>
      </c>
    </row>
    <row r="1065" spans="1:36" x14ac:dyDescent="0.3">
      <c r="A1065">
        <v>29</v>
      </c>
      <c r="B1065">
        <f t="shared" si="16"/>
        <v>0</v>
      </c>
      <c r="C1065" t="s">
        <v>43</v>
      </c>
      <c r="D1065" t="s">
        <v>36</v>
      </c>
      <c r="E1065">
        <v>1246</v>
      </c>
      <c r="F1065" t="s">
        <v>37</v>
      </c>
      <c r="G1065">
        <v>19</v>
      </c>
      <c r="H1065">
        <v>3</v>
      </c>
      <c r="I1065" t="s">
        <v>38</v>
      </c>
      <c r="J1065">
        <v>1</v>
      </c>
      <c r="K1065">
        <v>1497</v>
      </c>
      <c r="L1065">
        <v>3</v>
      </c>
      <c r="M1065" t="s">
        <v>46</v>
      </c>
      <c r="N1065">
        <v>77</v>
      </c>
      <c r="O1065">
        <v>2</v>
      </c>
      <c r="P1065">
        <v>2</v>
      </c>
      <c r="Q1065" t="s">
        <v>40</v>
      </c>
      <c r="R1065">
        <v>3</v>
      </c>
      <c r="S1065" t="s">
        <v>52</v>
      </c>
      <c r="T1065">
        <v>8620</v>
      </c>
      <c r="U1065">
        <v>23757</v>
      </c>
      <c r="V1065">
        <v>1</v>
      </c>
      <c r="W1065" t="s">
        <v>42</v>
      </c>
      <c r="X1065" t="s">
        <v>43</v>
      </c>
      <c r="Y1065">
        <v>14</v>
      </c>
      <c r="Z1065">
        <v>3</v>
      </c>
      <c r="AA1065">
        <v>3</v>
      </c>
      <c r="AB1065">
        <v>80</v>
      </c>
      <c r="AC1065">
        <v>2</v>
      </c>
      <c r="AD1065">
        <v>10</v>
      </c>
      <c r="AE1065">
        <v>3</v>
      </c>
      <c r="AF1065">
        <v>3</v>
      </c>
      <c r="AG1065">
        <v>10</v>
      </c>
      <c r="AH1065">
        <v>7</v>
      </c>
      <c r="AI1065">
        <v>0</v>
      </c>
      <c r="AJ1065">
        <v>4</v>
      </c>
    </row>
    <row r="1066" spans="1:36" x14ac:dyDescent="0.3">
      <c r="A1066">
        <v>30</v>
      </c>
      <c r="B1066">
        <f t="shared" si="16"/>
        <v>0</v>
      </c>
      <c r="C1066" t="s">
        <v>43</v>
      </c>
      <c r="D1066" t="s">
        <v>36</v>
      </c>
      <c r="E1066">
        <v>330</v>
      </c>
      <c r="F1066" t="s">
        <v>61</v>
      </c>
      <c r="G1066">
        <v>1</v>
      </c>
      <c r="H1066">
        <v>3</v>
      </c>
      <c r="I1066" t="s">
        <v>38</v>
      </c>
      <c r="J1066">
        <v>1</v>
      </c>
      <c r="K1066">
        <v>1499</v>
      </c>
      <c r="L1066">
        <v>3</v>
      </c>
      <c r="M1066" t="s">
        <v>46</v>
      </c>
      <c r="N1066">
        <v>46</v>
      </c>
      <c r="O1066">
        <v>3</v>
      </c>
      <c r="P1066">
        <v>1</v>
      </c>
      <c r="Q1066" t="s">
        <v>61</v>
      </c>
      <c r="R1066">
        <v>3</v>
      </c>
      <c r="S1066" t="s">
        <v>52</v>
      </c>
      <c r="T1066">
        <v>2064</v>
      </c>
      <c r="U1066">
        <v>15428</v>
      </c>
      <c r="V1066">
        <v>0</v>
      </c>
      <c r="W1066" t="s">
        <v>42</v>
      </c>
      <c r="X1066" t="s">
        <v>43</v>
      </c>
      <c r="Y1066">
        <v>21</v>
      </c>
      <c r="Z1066">
        <v>4</v>
      </c>
      <c r="AA1066">
        <v>1</v>
      </c>
      <c r="AB1066">
        <v>80</v>
      </c>
      <c r="AC1066">
        <v>1</v>
      </c>
      <c r="AD1066">
        <v>6</v>
      </c>
      <c r="AE1066">
        <v>3</v>
      </c>
      <c r="AF1066">
        <v>4</v>
      </c>
      <c r="AG1066">
        <v>5</v>
      </c>
      <c r="AH1066">
        <v>3</v>
      </c>
      <c r="AI1066">
        <v>1</v>
      </c>
      <c r="AJ1066">
        <v>3</v>
      </c>
    </row>
    <row r="1067" spans="1:36" x14ac:dyDescent="0.3">
      <c r="A1067">
        <v>55</v>
      </c>
      <c r="B1067">
        <f t="shared" si="16"/>
        <v>0</v>
      </c>
      <c r="C1067" t="s">
        <v>43</v>
      </c>
      <c r="D1067" t="s">
        <v>36</v>
      </c>
      <c r="E1067">
        <v>1229</v>
      </c>
      <c r="F1067" t="s">
        <v>45</v>
      </c>
      <c r="G1067">
        <v>4</v>
      </c>
      <c r="H1067">
        <v>4</v>
      </c>
      <c r="I1067" t="s">
        <v>38</v>
      </c>
      <c r="J1067">
        <v>1</v>
      </c>
      <c r="K1067">
        <v>1501</v>
      </c>
      <c r="L1067">
        <v>4</v>
      </c>
      <c r="M1067" t="s">
        <v>46</v>
      </c>
      <c r="N1067">
        <v>30</v>
      </c>
      <c r="O1067">
        <v>3</v>
      </c>
      <c r="P1067">
        <v>2</v>
      </c>
      <c r="Q1067" t="s">
        <v>54</v>
      </c>
      <c r="R1067">
        <v>3</v>
      </c>
      <c r="S1067" t="s">
        <v>48</v>
      </c>
      <c r="T1067">
        <v>4035</v>
      </c>
      <c r="U1067">
        <v>16143</v>
      </c>
      <c r="V1067">
        <v>0</v>
      </c>
      <c r="W1067" t="s">
        <v>42</v>
      </c>
      <c r="X1067" t="s">
        <v>35</v>
      </c>
      <c r="Y1067">
        <v>16</v>
      </c>
      <c r="Z1067">
        <v>3</v>
      </c>
      <c r="AA1067">
        <v>2</v>
      </c>
      <c r="AB1067">
        <v>80</v>
      </c>
      <c r="AC1067">
        <v>0</v>
      </c>
      <c r="AD1067">
        <v>4</v>
      </c>
      <c r="AE1067">
        <v>2</v>
      </c>
      <c r="AF1067">
        <v>3</v>
      </c>
      <c r="AG1067">
        <v>3</v>
      </c>
      <c r="AH1067">
        <v>2</v>
      </c>
      <c r="AI1067">
        <v>1</v>
      </c>
      <c r="AJ1067">
        <v>2</v>
      </c>
    </row>
    <row r="1068" spans="1:36" x14ac:dyDescent="0.3">
      <c r="A1068">
        <v>33</v>
      </c>
      <c r="B1068">
        <f t="shared" si="16"/>
        <v>0</v>
      </c>
      <c r="C1068" t="s">
        <v>43</v>
      </c>
      <c r="D1068" t="s">
        <v>36</v>
      </c>
      <c r="E1068">
        <v>1099</v>
      </c>
      <c r="F1068" t="s">
        <v>45</v>
      </c>
      <c r="G1068">
        <v>4</v>
      </c>
      <c r="H1068">
        <v>4</v>
      </c>
      <c r="I1068" t="s">
        <v>51</v>
      </c>
      <c r="J1068">
        <v>1</v>
      </c>
      <c r="K1068">
        <v>1502</v>
      </c>
      <c r="L1068">
        <v>1</v>
      </c>
      <c r="M1068" t="s">
        <v>39</v>
      </c>
      <c r="N1068">
        <v>82</v>
      </c>
      <c r="O1068">
        <v>2</v>
      </c>
      <c r="P1068">
        <v>1</v>
      </c>
      <c r="Q1068" t="s">
        <v>50</v>
      </c>
      <c r="R1068">
        <v>2</v>
      </c>
      <c r="S1068" t="s">
        <v>48</v>
      </c>
      <c r="T1068">
        <v>3838</v>
      </c>
      <c r="U1068">
        <v>8192</v>
      </c>
      <c r="V1068">
        <v>8</v>
      </c>
      <c r="W1068" t="s">
        <v>42</v>
      </c>
      <c r="X1068" t="s">
        <v>43</v>
      </c>
      <c r="Y1068">
        <v>11</v>
      </c>
      <c r="Z1068">
        <v>3</v>
      </c>
      <c r="AA1068">
        <v>4</v>
      </c>
      <c r="AB1068">
        <v>80</v>
      </c>
      <c r="AC1068">
        <v>0</v>
      </c>
      <c r="AD1068">
        <v>8</v>
      </c>
      <c r="AE1068">
        <v>5</v>
      </c>
      <c r="AF1068">
        <v>3</v>
      </c>
      <c r="AG1068">
        <v>5</v>
      </c>
      <c r="AH1068">
        <v>4</v>
      </c>
      <c r="AI1068">
        <v>0</v>
      </c>
      <c r="AJ1068">
        <v>2</v>
      </c>
    </row>
    <row r="1069" spans="1:36" x14ac:dyDescent="0.3">
      <c r="A1069">
        <v>47</v>
      </c>
      <c r="B1069">
        <f t="shared" si="16"/>
        <v>0</v>
      </c>
      <c r="C1069" t="s">
        <v>43</v>
      </c>
      <c r="D1069" t="s">
        <v>36</v>
      </c>
      <c r="E1069">
        <v>571</v>
      </c>
      <c r="F1069" t="s">
        <v>37</v>
      </c>
      <c r="G1069">
        <v>14</v>
      </c>
      <c r="H1069">
        <v>3</v>
      </c>
      <c r="I1069" t="s">
        <v>51</v>
      </c>
      <c r="J1069">
        <v>1</v>
      </c>
      <c r="K1069">
        <v>1503</v>
      </c>
      <c r="L1069">
        <v>3</v>
      </c>
      <c r="M1069" t="s">
        <v>39</v>
      </c>
      <c r="N1069">
        <v>78</v>
      </c>
      <c r="O1069">
        <v>3</v>
      </c>
      <c r="P1069">
        <v>2</v>
      </c>
      <c r="Q1069" t="s">
        <v>40</v>
      </c>
      <c r="R1069">
        <v>3</v>
      </c>
      <c r="S1069" t="s">
        <v>48</v>
      </c>
      <c r="T1069">
        <v>4591</v>
      </c>
      <c r="U1069">
        <v>24200</v>
      </c>
      <c r="V1069">
        <v>3</v>
      </c>
      <c r="W1069" t="s">
        <v>42</v>
      </c>
      <c r="X1069" t="s">
        <v>35</v>
      </c>
      <c r="Y1069">
        <v>17</v>
      </c>
      <c r="Z1069">
        <v>3</v>
      </c>
      <c r="AA1069">
        <v>3</v>
      </c>
      <c r="AB1069">
        <v>80</v>
      </c>
      <c r="AC1069">
        <v>1</v>
      </c>
      <c r="AD1069">
        <v>11</v>
      </c>
      <c r="AE1069">
        <v>4</v>
      </c>
      <c r="AF1069">
        <v>2</v>
      </c>
      <c r="AG1069">
        <v>5</v>
      </c>
      <c r="AH1069">
        <v>4</v>
      </c>
      <c r="AI1069">
        <v>1</v>
      </c>
      <c r="AJ1069">
        <v>2</v>
      </c>
    </row>
    <row r="1070" spans="1:36" x14ac:dyDescent="0.3">
      <c r="A1070">
        <v>28</v>
      </c>
      <c r="B1070">
        <f t="shared" si="16"/>
        <v>1</v>
      </c>
      <c r="C1070" t="s">
        <v>35</v>
      </c>
      <c r="D1070" t="s">
        <v>44</v>
      </c>
      <c r="E1070">
        <v>289</v>
      </c>
      <c r="F1070" t="s">
        <v>45</v>
      </c>
      <c r="G1070">
        <v>2</v>
      </c>
      <c r="H1070">
        <v>2</v>
      </c>
      <c r="I1070" t="s">
        <v>51</v>
      </c>
      <c r="J1070">
        <v>1</v>
      </c>
      <c r="K1070">
        <v>1504</v>
      </c>
      <c r="L1070">
        <v>3</v>
      </c>
      <c r="M1070" t="s">
        <v>46</v>
      </c>
      <c r="N1070">
        <v>38</v>
      </c>
      <c r="O1070">
        <v>2</v>
      </c>
      <c r="P1070">
        <v>1</v>
      </c>
      <c r="Q1070" t="s">
        <v>50</v>
      </c>
      <c r="R1070">
        <v>1</v>
      </c>
      <c r="S1070" t="s">
        <v>41</v>
      </c>
      <c r="T1070">
        <v>2561</v>
      </c>
      <c r="U1070">
        <v>5355</v>
      </c>
      <c r="V1070">
        <v>7</v>
      </c>
      <c r="W1070" t="s">
        <v>42</v>
      </c>
      <c r="X1070" t="s">
        <v>43</v>
      </c>
      <c r="Y1070">
        <v>11</v>
      </c>
      <c r="Z1070">
        <v>3</v>
      </c>
      <c r="AA1070">
        <v>3</v>
      </c>
      <c r="AB1070">
        <v>80</v>
      </c>
      <c r="AC1070">
        <v>0</v>
      </c>
      <c r="AD1070">
        <v>8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0</v>
      </c>
    </row>
    <row r="1071" spans="1:36" x14ac:dyDescent="0.3">
      <c r="A1071">
        <v>28</v>
      </c>
      <c r="B1071">
        <f t="shared" si="16"/>
        <v>0</v>
      </c>
      <c r="C1071" t="s">
        <v>43</v>
      </c>
      <c r="D1071" t="s">
        <v>36</v>
      </c>
      <c r="E1071">
        <v>1423</v>
      </c>
      <c r="F1071" t="s">
        <v>45</v>
      </c>
      <c r="G1071">
        <v>1</v>
      </c>
      <c r="H1071">
        <v>3</v>
      </c>
      <c r="I1071" t="s">
        <v>38</v>
      </c>
      <c r="J1071">
        <v>1</v>
      </c>
      <c r="K1071">
        <v>1506</v>
      </c>
      <c r="L1071">
        <v>1</v>
      </c>
      <c r="M1071" t="s">
        <v>46</v>
      </c>
      <c r="N1071">
        <v>72</v>
      </c>
      <c r="O1071">
        <v>2</v>
      </c>
      <c r="P1071">
        <v>1</v>
      </c>
      <c r="Q1071" t="s">
        <v>47</v>
      </c>
      <c r="R1071">
        <v>3</v>
      </c>
      <c r="S1071" t="s">
        <v>52</v>
      </c>
      <c r="T1071">
        <v>1563</v>
      </c>
      <c r="U1071">
        <v>12530</v>
      </c>
      <c r="V1071">
        <v>1</v>
      </c>
      <c r="W1071" t="s">
        <v>42</v>
      </c>
      <c r="X1071" t="s">
        <v>43</v>
      </c>
      <c r="Y1071">
        <v>14</v>
      </c>
      <c r="Z1071">
        <v>3</v>
      </c>
      <c r="AA1071">
        <v>4</v>
      </c>
      <c r="AB1071">
        <v>80</v>
      </c>
      <c r="AC1071">
        <v>1</v>
      </c>
      <c r="AD1071">
        <v>1</v>
      </c>
      <c r="AE1071">
        <v>2</v>
      </c>
      <c r="AF1071">
        <v>1</v>
      </c>
      <c r="AG1071">
        <v>1</v>
      </c>
      <c r="AH1071">
        <v>0</v>
      </c>
      <c r="AI1071">
        <v>0</v>
      </c>
      <c r="AJ1071">
        <v>0</v>
      </c>
    </row>
    <row r="1072" spans="1:36" x14ac:dyDescent="0.3">
      <c r="A1072">
        <v>28</v>
      </c>
      <c r="B1072">
        <f t="shared" si="16"/>
        <v>0</v>
      </c>
      <c r="C1072" t="s">
        <v>43</v>
      </c>
      <c r="D1072" t="s">
        <v>44</v>
      </c>
      <c r="E1072">
        <v>467</v>
      </c>
      <c r="F1072" t="s">
        <v>37</v>
      </c>
      <c r="G1072">
        <v>7</v>
      </c>
      <c r="H1072">
        <v>3</v>
      </c>
      <c r="I1072" t="s">
        <v>38</v>
      </c>
      <c r="J1072">
        <v>1</v>
      </c>
      <c r="K1072">
        <v>1507</v>
      </c>
      <c r="L1072">
        <v>3</v>
      </c>
      <c r="M1072" t="s">
        <v>46</v>
      </c>
      <c r="N1072">
        <v>55</v>
      </c>
      <c r="O1072">
        <v>3</v>
      </c>
      <c r="P1072">
        <v>2</v>
      </c>
      <c r="Q1072" t="s">
        <v>40</v>
      </c>
      <c r="R1072">
        <v>1</v>
      </c>
      <c r="S1072" t="s">
        <v>41</v>
      </c>
      <c r="T1072">
        <v>4898</v>
      </c>
      <c r="U1072">
        <v>11827</v>
      </c>
      <c r="V1072">
        <v>0</v>
      </c>
      <c r="W1072" t="s">
        <v>42</v>
      </c>
      <c r="X1072" t="s">
        <v>43</v>
      </c>
      <c r="Y1072">
        <v>14</v>
      </c>
      <c r="Z1072">
        <v>3</v>
      </c>
      <c r="AA1072">
        <v>4</v>
      </c>
      <c r="AB1072">
        <v>80</v>
      </c>
      <c r="AC1072">
        <v>0</v>
      </c>
      <c r="AD1072">
        <v>5</v>
      </c>
      <c r="AE1072">
        <v>5</v>
      </c>
      <c r="AF1072">
        <v>3</v>
      </c>
      <c r="AG1072">
        <v>4</v>
      </c>
      <c r="AH1072">
        <v>2</v>
      </c>
      <c r="AI1072">
        <v>1</v>
      </c>
      <c r="AJ1072">
        <v>3</v>
      </c>
    </row>
    <row r="1073" spans="1:36" x14ac:dyDescent="0.3">
      <c r="A1073">
        <v>49</v>
      </c>
      <c r="B1073">
        <f t="shared" si="16"/>
        <v>0</v>
      </c>
      <c r="C1073" t="s">
        <v>43</v>
      </c>
      <c r="D1073" t="s">
        <v>36</v>
      </c>
      <c r="E1073">
        <v>271</v>
      </c>
      <c r="F1073" t="s">
        <v>45</v>
      </c>
      <c r="G1073">
        <v>3</v>
      </c>
      <c r="H1073">
        <v>2</v>
      </c>
      <c r="I1073" t="s">
        <v>51</v>
      </c>
      <c r="J1073">
        <v>1</v>
      </c>
      <c r="K1073">
        <v>1509</v>
      </c>
      <c r="L1073">
        <v>3</v>
      </c>
      <c r="M1073" t="s">
        <v>39</v>
      </c>
      <c r="N1073">
        <v>43</v>
      </c>
      <c r="O1073">
        <v>2</v>
      </c>
      <c r="P1073">
        <v>2</v>
      </c>
      <c r="Q1073" t="s">
        <v>50</v>
      </c>
      <c r="R1073">
        <v>1</v>
      </c>
      <c r="S1073" t="s">
        <v>48</v>
      </c>
      <c r="T1073">
        <v>4789</v>
      </c>
      <c r="U1073">
        <v>23070</v>
      </c>
      <c r="V1073">
        <v>4</v>
      </c>
      <c r="W1073" t="s">
        <v>42</v>
      </c>
      <c r="X1073" t="s">
        <v>43</v>
      </c>
      <c r="Y1073">
        <v>25</v>
      </c>
      <c r="Z1073">
        <v>4</v>
      </c>
      <c r="AA1073">
        <v>1</v>
      </c>
      <c r="AB1073">
        <v>80</v>
      </c>
      <c r="AC1073">
        <v>1</v>
      </c>
      <c r="AD1073">
        <v>10</v>
      </c>
      <c r="AE1073">
        <v>3</v>
      </c>
      <c r="AF1073">
        <v>3</v>
      </c>
      <c r="AG1073">
        <v>3</v>
      </c>
      <c r="AH1073">
        <v>2</v>
      </c>
      <c r="AI1073">
        <v>1</v>
      </c>
      <c r="AJ1073">
        <v>2</v>
      </c>
    </row>
    <row r="1074" spans="1:36" x14ac:dyDescent="0.3">
      <c r="A1074">
        <v>29</v>
      </c>
      <c r="B1074">
        <f t="shared" si="16"/>
        <v>0</v>
      </c>
      <c r="C1074" t="s">
        <v>43</v>
      </c>
      <c r="D1074" t="s">
        <v>44</v>
      </c>
      <c r="E1074">
        <v>410</v>
      </c>
      <c r="F1074" t="s">
        <v>45</v>
      </c>
      <c r="G1074">
        <v>2</v>
      </c>
      <c r="H1074">
        <v>1</v>
      </c>
      <c r="I1074" t="s">
        <v>38</v>
      </c>
      <c r="J1074">
        <v>1</v>
      </c>
      <c r="K1074">
        <v>1513</v>
      </c>
      <c r="L1074">
        <v>4</v>
      </c>
      <c r="M1074" t="s">
        <v>39</v>
      </c>
      <c r="N1074">
        <v>97</v>
      </c>
      <c r="O1074">
        <v>3</v>
      </c>
      <c r="P1074">
        <v>1</v>
      </c>
      <c r="Q1074" t="s">
        <v>50</v>
      </c>
      <c r="R1074">
        <v>2</v>
      </c>
      <c r="S1074" t="s">
        <v>48</v>
      </c>
      <c r="T1074">
        <v>3180</v>
      </c>
      <c r="U1074">
        <v>4668</v>
      </c>
      <c r="V1074">
        <v>0</v>
      </c>
      <c r="W1074" t="s">
        <v>42</v>
      </c>
      <c r="X1074" t="s">
        <v>43</v>
      </c>
      <c r="Y1074">
        <v>13</v>
      </c>
      <c r="Z1074">
        <v>3</v>
      </c>
      <c r="AA1074">
        <v>3</v>
      </c>
      <c r="AB1074">
        <v>80</v>
      </c>
      <c r="AC1074">
        <v>3</v>
      </c>
      <c r="AD1074">
        <v>4</v>
      </c>
      <c r="AE1074">
        <v>3</v>
      </c>
      <c r="AF1074">
        <v>3</v>
      </c>
      <c r="AG1074">
        <v>3</v>
      </c>
      <c r="AH1074">
        <v>2</v>
      </c>
      <c r="AI1074">
        <v>0</v>
      </c>
      <c r="AJ1074">
        <v>2</v>
      </c>
    </row>
    <row r="1075" spans="1:36" x14ac:dyDescent="0.3">
      <c r="A1075">
        <v>28</v>
      </c>
      <c r="B1075">
        <f t="shared" si="16"/>
        <v>0</v>
      </c>
      <c r="C1075" t="s">
        <v>43</v>
      </c>
      <c r="D1075" t="s">
        <v>36</v>
      </c>
      <c r="E1075">
        <v>1083</v>
      </c>
      <c r="F1075" t="s">
        <v>45</v>
      </c>
      <c r="G1075">
        <v>29</v>
      </c>
      <c r="H1075">
        <v>1</v>
      </c>
      <c r="I1075" t="s">
        <v>38</v>
      </c>
      <c r="J1075">
        <v>1</v>
      </c>
      <c r="K1075">
        <v>1514</v>
      </c>
      <c r="L1075">
        <v>3</v>
      </c>
      <c r="M1075" t="s">
        <v>46</v>
      </c>
      <c r="N1075">
        <v>96</v>
      </c>
      <c r="O1075">
        <v>1</v>
      </c>
      <c r="P1075">
        <v>2</v>
      </c>
      <c r="Q1075" t="s">
        <v>53</v>
      </c>
      <c r="R1075">
        <v>2</v>
      </c>
      <c r="S1075" t="s">
        <v>48</v>
      </c>
      <c r="T1075">
        <v>6549</v>
      </c>
      <c r="U1075">
        <v>3173</v>
      </c>
      <c r="V1075">
        <v>1</v>
      </c>
      <c r="W1075" t="s">
        <v>42</v>
      </c>
      <c r="X1075" t="s">
        <v>43</v>
      </c>
      <c r="Y1075">
        <v>14</v>
      </c>
      <c r="Z1075">
        <v>3</v>
      </c>
      <c r="AA1075">
        <v>2</v>
      </c>
      <c r="AB1075">
        <v>80</v>
      </c>
      <c r="AC1075">
        <v>2</v>
      </c>
      <c r="AD1075">
        <v>8</v>
      </c>
      <c r="AE1075">
        <v>2</v>
      </c>
      <c r="AF1075">
        <v>2</v>
      </c>
      <c r="AG1075">
        <v>8</v>
      </c>
      <c r="AH1075">
        <v>6</v>
      </c>
      <c r="AI1075">
        <v>1</v>
      </c>
      <c r="AJ1075">
        <v>7</v>
      </c>
    </row>
    <row r="1076" spans="1:36" x14ac:dyDescent="0.3">
      <c r="A1076">
        <v>33</v>
      </c>
      <c r="B1076">
        <f t="shared" si="16"/>
        <v>0</v>
      </c>
      <c r="C1076" t="s">
        <v>43</v>
      </c>
      <c r="D1076" t="s">
        <v>36</v>
      </c>
      <c r="E1076">
        <v>516</v>
      </c>
      <c r="F1076" t="s">
        <v>45</v>
      </c>
      <c r="G1076">
        <v>8</v>
      </c>
      <c r="H1076">
        <v>5</v>
      </c>
      <c r="I1076" t="s">
        <v>38</v>
      </c>
      <c r="J1076">
        <v>1</v>
      </c>
      <c r="K1076">
        <v>1515</v>
      </c>
      <c r="L1076">
        <v>4</v>
      </c>
      <c r="M1076" t="s">
        <v>46</v>
      </c>
      <c r="N1076">
        <v>69</v>
      </c>
      <c r="O1076">
        <v>3</v>
      </c>
      <c r="P1076">
        <v>2</v>
      </c>
      <c r="Q1076" t="s">
        <v>54</v>
      </c>
      <c r="R1076">
        <v>3</v>
      </c>
      <c r="S1076" t="s">
        <v>41</v>
      </c>
      <c r="T1076">
        <v>6388</v>
      </c>
      <c r="U1076">
        <v>22049</v>
      </c>
      <c r="V1076">
        <v>2</v>
      </c>
      <c r="W1076" t="s">
        <v>42</v>
      </c>
      <c r="X1076" t="s">
        <v>35</v>
      </c>
      <c r="Y1076">
        <v>17</v>
      </c>
      <c r="Z1076">
        <v>3</v>
      </c>
      <c r="AA1076">
        <v>1</v>
      </c>
      <c r="AB1076">
        <v>80</v>
      </c>
      <c r="AC1076">
        <v>0</v>
      </c>
      <c r="AD1076">
        <v>14</v>
      </c>
      <c r="AE1076">
        <v>6</v>
      </c>
      <c r="AF1076">
        <v>3</v>
      </c>
      <c r="AG1076">
        <v>0</v>
      </c>
      <c r="AH1076">
        <v>0</v>
      </c>
      <c r="AI1076">
        <v>0</v>
      </c>
      <c r="AJ1076">
        <v>0</v>
      </c>
    </row>
    <row r="1077" spans="1:36" x14ac:dyDescent="0.3">
      <c r="A1077">
        <v>32</v>
      </c>
      <c r="B1077">
        <f t="shared" si="16"/>
        <v>0</v>
      </c>
      <c r="C1077" t="s">
        <v>43</v>
      </c>
      <c r="D1077" t="s">
        <v>36</v>
      </c>
      <c r="E1077">
        <v>495</v>
      </c>
      <c r="F1077" t="s">
        <v>45</v>
      </c>
      <c r="G1077">
        <v>10</v>
      </c>
      <c r="H1077">
        <v>3</v>
      </c>
      <c r="I1077" t="s">
        <v>51</v>
      </c>
      <c r="J1077">
        <v>1</v>
      </c>
      <c r="K1077">
        <v>1516</v>
      </c>
      <c r="L1077">
        <v>3</v>
      </c>
      <c r="M1077" t="s">
        <v>46</v>
      </c>
      <c r="N1077">
        <v>64</v>
      </c>
      <c r="O1077">
        <v>3</v>
      </c>
      <c r="P1077">
        <v>3</v>
      </c>
      <c r="Q1077" t="s">
        <v>56</v>
      </c>
      <c r="R1077">
        <v>4</v>
      </c>
      <c r="S1077" t="s">
        <v>41</v>
      </c>
      <c r="T1077">
        <v>11244</v>
      </c>
      <c r="U1077">
        <v>21072</v>
      </c>
      <c r="V1077">
        <v>2</v>
      </c>
      <c r="W1077" t="s">
        <v>42</v>
      </c>
      <c r="X1077" t="s">
        <v>43</v>
      </c>
      <c r="Y1077">
        <v>25</v>
      </c>
      <c r="Z1077">
        <v>4</v>
      </c>
      <c r="AA1077">
        <v>2</v>
      </c>
      <c r="AB1077">
        <v>80</v>
      </c>
      <c r="AC1077">
        <v>0</v>
      </c>
      <c r="AD1077">
        <v>10</v>
      </c>
      <c r="AE1077">
        <v>5</v>
      </c>
      <c r="AF1077">
        <v>4</v>
      </c>
      <c r="AG1077">
        <v>5</v>
      </c>
      <c r="AH1077">
        <v>2</v>
      </c>
      <c r="AI1077">
        <v>0</v>
      </c>
      <c r="AJ1077">
        <v>0</v>
      </c>
    </row>
    <row r="1078" spans="1:36" x14ac:dyDescent="0.3">
      <c r="A1078">
        <v>54</v>
      </c>
      <c r="B1078">
        <f t="shared" si="16"/>
        <v>0</v>
      </c>
      <c r="C1078" t="s">
        <v>43</v>
      </c>
      <c r="D1078" t="s">
        <v>44</v>
      </c>
      <c r="E1078">
        <v>1050</v>
      </c>
      <c r="F1078" t="s">
        <v>45</v>
      </c>
      <c r="G1078">
        <v>11</v>
      </c>
      <c r="H1078">
        <v>4</v>
      </c>
      <c r="I1078" t="s">
        <v>51</v>
      </c>
      <c r="J1078">
        <v>1</v>
      </c>
      <c r="K1078">
        <v>1520</v>
      </c>
      <c r="L1078">
        <v>2</v>
      </c>
      <c r="M1078" t="s">
        <v>39</v>
      </c>
      <c r="N1078">
        <v>87</v>
      </c>
      <c r="O1078">
        <v>3</v>
      </c>
      <c r="P1078">
        <v>4</v>
      </c>
      <c r="Q1078" t="s">
        <v>56</v>
      </c>
      <c r="R1078">
        <v>4</v>
      </c>
      <c r="S1078" t="s">
        <v>52</v>
      </c>
      <c r="T1078">
        <v>16032</v>
      </c>
      <c r="U1078">
        <v>24456</v>
      </c>
      <c r="V1078">
        <v>3</v>
      </c>
      <c r="W1078" t="s">
        <v>42</v>
      </c>
      <c r="X1078" t="s">
        <v>43</v>
      </c>
      <c r="Y1078">
        <v>20</v>
      </c>
      <c r="Z1078">
        <v>4</v>
      </c>
      <c r="AA1078">
        <v>1</v>
      </c>
      <c r="AB1078">
        <v>80</v>
      </c>
      <c r="AC1078">
        <v>1</v>
      </c>
      <c r="AD1078">
        <v>26</v>
      </c>
      <c r="AE1078">
        <v>2</v>
      </c>
      <c r="AF1078">
        <v>3</v>
      </c>
      <c r="AG1078">
        <v>14</v>
      </c>
      <c r="AH1078">
        <v>9</v>
      </c>
      <c r="AI1078">
        <v>1</v>
      </c>
      <c r="AJ1078">
        <v>12</v>
      </c>
    </row>
    <row r="1079" spans="1:36" x14ac:dyDescent="0.3">
      <c r="A1079">
        <v>29</v>
      </c>
      <c r="B1079">
        <f t="shared" si="16"/>
        <v>1</v>
      </c>
      <c r="C1079" t="s">
        <v>35</v>
      </c>
      <c r="D1079" t="s">
        <v>36</v>
      </c>
      <c r="E1079">
        <v>224</v>
      </c>
      <c r="F1079" t="s">
        <v>45</v>
      </c>
      <c r="G1079">
        <v>1</v>
      </c>
      <c r="H1079">
        <v>4</v>
      </c>
      <c r="I1079" t="s">
        <v>60</v>
      </c>
      <c r="J1079">
        <v>1</v>
      </c>
      <c r="K1079">
        <v>1522</v>
      </c>
      <c r="L1079">
        <v>1</v>
      </c>
      <c r="M1079" t="s">
        <v>46</v>
      </c>
      <c r="N1079">
        <v>100</v>
      </c>
      <c r="O1079">
        <v>2</v>
      </c>
      <c r="P1079">
        <v>1</v>
      </c>
      <c r="Q1079" t="s">
        <v>47</v>
      </c>
      <c r="R1079">
        <v>1</v>
      </c>
      <c r="S1079" t="s">
        <v>41</v>
      </c>
      <c r="T1079">
        <v>2362</v>
      </c>
      <c r="U1079">
        <v>7568</v>
      </c>
      <c r="V1079">
        <v>6</v>
      </c>
      <c r="W1079" t="s">
        <v>42</v>
      </c>
      <c r="X1079" t="s">
        <v>43</v>
      </c>
      <c r="Y1079">
        <v>13</v>
      </c>
      <c r="Z1079">
        <v>3</v>
      </c>
      <c r="AA1079">
        <v>3</v>
      </c>
      <c r="AB1079">
        <v>80</v>
      </c>
      <c r="AC1079">
        <v>0</v>
      </c>
      <c r="AD1079">
        <v>11</v>
      </c>
      <c r="AE1079">
        <v>2</v>
      </c>
      <c r="AF1079">
        <v>1</v>
      </c>
      <c r="AG1079">
        <v>9</v>
      </c>
      <c r="AH1079">
        <v>7</v>
      </c>
      <c r="AI1079">
        <v>0</v>
      </c>
      <c r="AJ1079">
        <v>7</v>
      </c>
    </row>
    <row r="1080" spans="1:36" x14ac:dyDescent="0.3">
      <c r="A1080">
        <v>44</v>
      </c>
      <c r="B1080">
        <f t="shared" si="16"/>
        <v>0</v>
      </c>
      <c r="C1080" t="s">
        <v>43</v>
      </c>
      <c r="D1080" t="s">
        <v>36</v>
      </c>
      <c r="E1080">
        <v>136</v>
      </c>
      <c r="F1080" t="s">
        <v>45</v>
      </c>
      <c r="G1080">
        <v>28</v>
      </c>
      <c r="H1080">
        <v>3</v>
      </c>
      <c r="I1080" t="s">
        <v>38</v>
      </c>
      <c r="J1080">
        <v>1</v>
      </c>
      <c r="K1080">
        <v>1523</v>
      </c>
      <c r="L1080">
        <v>4</v>
      </c>
      <c r="M1080" t="s">
        <v>46</v>
      </c>
      <c r="N1080">
        <v>32</v>
      </c>
      <c r="O1080">
        <v>3</v>
      </c>
      <c r="P1080">
        <v>4</v>
      </c>
      <c r="Q1080" t="s">
        <v>58</v>
      </c>
      <c r="R1080">
        <v>1</v>
      </c>
      <c r="S1080" t="s">
        <v>48</v>
      </c>
      <c r="T1080">
        <v>16328</v>
      </c>
      <c r="U1080">
        <v>22074</v>
      </c>
      <c r="V1080">
        <v>3</v>
      </c>
      <c r="W1080" t="s">
        <v>42</v>
      </c>
      <c r="X1080" t="s">
        <v>43</v>
      </c>
      <c r="Y1080">
        <v>13</v>
      </c>
      <c r="Z1080">
        <v>3</v>
      </c>
      <c r="AA1080">
        <v>3</v>
      </c>
      <c r="AB1080">
        <v>80</v>
      </c>
      <c r="AC1080">
        <v>1</v>
      </c>
      <c r="AD1080">
        <v>24</v>
      </c>
      <c r="AE1080">
        <v>1</v>
      </c>
      <c r="AF1080">
        <v>4</v>
      </c>
      <c r="AG1080">
        <v>20</v>
      </c>
      <c r="AH1080">
        <v>6</v>
      </c>
      <c r="AI1080">
        <v>14</v>
      </c>
      <c r="AJ1080">
        <v>17</v>
      </c>
    </row>
    <row r="1081" spans="1:36" x14ac:dyDescent="0.3">
      <c r="A1081">
        <v>39</v>
      </c>
      <c r="B1081">
        <f t="shared" si="16"/>
        <v>0</v>
      </c>
      <c r="C1081" t="s">
        <v>43</v>
      </c>
      <c r="D1081" t="s">
        <v>36</v>
      </c>
      <c r="E1081">
        <v>1089</v>
      </c>
      <c r="F1081" t="s">
        <v>45</v>
      </c>
      <c r="G1081">
        <v>6</v>
      </c>
      <c r="H1081">
        <v>3</v>
      </c>
      <c r="I1081" t="s">
        <v>38</v>
      </c>
      <c r="J1081">
        <v>1</v>
      </c>
      <c r="K1081">
        <v>1525</v>
      </c>
      <c r="L1081">
        <v>2</v>
      </c>
      <c r="M1081" t="s">
        <v>39</v>
      </c>
      <c r="N1081">
        <v>32</v>
      </c>
      <c r="O1081">
        <v>3</v>
      </c>
      <c r="P1081">
        <v>3</v>
      </c>
      <c r="Q1081" t="s">
        <v>53</v>
      </c>
      <c r="R1081">
        <v>2</v>
      </c>
      <c r="S1081" t="s">
        <v>41</v>
      </c>
      <c r="T1081">
        <v>8376</v>
      </c>
      <c r="U1081">
        <v>9150</v>
      </c>
      <c r="V1081">
        <v>4</v>
      </c>
      <c r="W1081" t="s">
        <v>42</v>
      </c>
      <c r="X1081" t="s">
        <v>43</v>
      </c>
      <c r="Y1081">
        <v>18</v>
      </c>
      <c r="Z1081">
        <v>3</v>
      </c>
      <c r="AA1081">
        <v>4</v>
      </c>
      <c r="AB1081">
        <v>80</v>
      </c>
      <c r="AC1081">
        <v>0</v>
      </c>
      <c r="AD1081">
        <v>9</v>
      </c>
      <c r="AE1081">
        <v>3</v>
      </c>
      <c r="AF1081">
        <v>3</v>
      </c>
      <c r="AG1081">
        <v>2</v>
      </c>
      <c r="AH1081">
        <v>0</v>
      </c>
      <c r="AI1081">
        <v>2</v>
      </c>
      <c r="AJ1081">
        <v>2</v>
      </c>
    </row>
    <row r="1082" spans="1:36" x14ac:dyDescent="0.3">
      <c r="A1082">
        <v>46</v>
      </c>
      <c r="B1082">
        <f t="shared" si="16"/>
        <v>0</v>
      </c>
      <c r="C1082" t="s">
        <v>43</v>
      </c>
      <c r="D1082" t="s">
        <v>36</v>
      </c>
      <c r="E1082">
        <v>228</v>
      </c>
      <c r="F1082" t="s">
        <v>37</v>
      </c>
      <c r="G1082">
        <v>3</v>
      </c>
      <c r="H1082">
        <v>3</v>
      </c>
      <c r="I1082" t="s">
        <v>38</v>
      </c>
      <c r="J1082">
        <v>1</v>
      </c>
      <c r="K1082">
        <v>1527</v>
      </c>
      <c r="L1082">
        <v>3</v>
      </c>
      <c r="M1082" t="s">
        <v>39</v>
      </c>
      <c r="N1082">
        <v>51</v>
      </c>
      <c r="O1082">
        <v>3</v>
      </c>
      <c r="P1082">
        <v>4</v>
      </c>
      <c r="Q1082" t="s">
        <v>56</v>
      </c>
      <c r="R1082">
        <v>2</v>
      </c>
      <c r="S1082" t="s">
        <v>48</v>
      </c>
      <c r="T1082">
        <v>16606</v>
      </c>
      <c r="U1082">
        <v>11380</v>
      </c>
      <c r="V1082">
        <v>8</v>
      </c>
      <c r="W1082" t="s">
        <v>42</v>
      </c>
      <c r="X1082" t="s">
        <v>43</v>
      </c>
      <c r="Y1082">
        <v>12</v>
      </c>
      <c r="Z1082">
        <v>3</v>
      </c>
      <c r="AA1082">
        <v>4</v>
      </c>
      <c r="AB1082">
        <v>80</v>
      </c>
      <c r="AC1082">
        <v>1</v>
      </c>
      <c r="AD1082">
        <v>23</v>
      </c>
      <c r="AE1082">
        <v>2</v>
      </c>
      <c r="AF1082">
        <v>4</v>
      </c>
      <c r="AG1082">
        <v>13</v>
      </c>
      <c r="AH1082">
        <v>12</v>
      </c>
      <c r="AI1082">
        <v>5</v>
      </c>
      <c r="AJ1082">
        <v>1</v>
      </c>
    </row>
    <row r="1083" spans="1:36" x14ac:dyDescent="0.3">
      <c r="A1083">
        <v>35</v>
      </c>
      <c r="B1083">
        <f t="shared" si="16"/>
        <v>0</v>
      </c>
      <c r="C1083" t="s">
        <v>43</v>
      </c>
      <c r="D1083" t="s">
        <v>36</v>
      </c>
      <c r="E1083">
        <v>1029</v>
      </c>
      <c r="F1083" t="s">
        <v>45</v>
      </c>
      <c r="G1083">
        <v>16</v>
      </c>
      <c r="H1083">
        <v>3</v>
      </c>
      <c r="I1083" t="s">
        <v>38</v>
      </c>
      <c r="J1083">
        <v>1</v>
      </c>
      <c r="K1083">
        <v>1529</v>
      </c>
      <c r="L1083">
        <v>4</v>
      </c>
      <c r="M1083" t="s">
        <v>39</v>
      </c>
      <c r="N1083">
        <v>91</v>
      </c>
      <c r="O1083">
        <v>2</v>
      </c>
      <c r="P1083">
        <v>3</v>
      </c>
      <c r="Q1083" t="s">
        <v>54</v>
      </c>
      <c r="R1083">
        <v>2</v>
      </c>
      <c r="S1083" t="s">
        <v>41</v>
      </c>
      <c r="T1083">
        <v>8606</v>
      </c>
      <c r="U1083">
        <v>21195</v>
      </c>
      <c r="V1083">
        <v>1</v>
      </c>
      <c r="W1083" t="s">
        <v>42</v>
      </c>
      <c r="X1083" t="s">
        <v>43</v>
      </c>
      <c r="Y1083">
        <v>19</v>
      </c>
      <c r="Z1083">
        <v>3</v>
      </c>
      <c r="AA1083">
        <v>4</v>
      </c>
      <c r="AB1083">
        <v>80</v>
      </c>
      <c r="AC1083">
        <v>0</v>
      </c>
      <c r="AD1083">
        <v>11</v>
      </c>
      <c r="AE1083">
        <v>3</v>
      </c>
      <c r="AF1083">
        <v>1</v>
      </c>
      <c r="AG1083">
        <v>11</v>
      </c>
      <c r="AH1083">
        <v>8</v>
      </c>
      <c r="AI1083">
        <v>3</v>
      </c>
      <c r="AJ1083">
        <v>3</v>
      </c>
    </row>
    <row r="1084" spans="1:36" x14ac:dyDescent="0.3">
      <c r="A1084">
        <v>23</v>
      </c>
      <c r="B1084">
        <f t="shared" si="16"/>
        <v>0</v>
      </c>
      <c r="C1084" t="s">
        <v>43</v>
      </c>
      <c r="D1084" t="s">
        <v>36</v>
      </c>
      <c r="E1084">
        <v>507</v>
      </c>
      <c r="F1084" t="s">
        <v>45</v>
      </c>
      <c r="G1084">
        <v>20</v>
      </c>
      <c r="H1084">
        <v>1</v>
      </c>
      <c r="I1084" t="s">
        <v>38</v>
      </c>
      <c r="J1084">
        <v>1</v>
      </c>
      <c r="K1084">
        <v>1533</v>
      </c>
      <c r="L1084">
        <v>1</v>
      </c>
      <c r="M1084" t="s">
        <v>46</v>
      </c>
      <c r="N1084">
        <v>97</v>
      </c>
      <c r="O1084">
        <v>3</v>
      </c>
      <c r="P1084">
        <v>2</v>
      </c>
      <c r="Q1084" t="s">
        <v>50</v>
      </c>
      <c r="R1084">
        <v>3</v>
      </c>
      <c r="S1084" t="s">
        <v>41</v>
      </c>
      <c r="T1084">
        <v>2272</v>
      </c>
      <c r="U1084">
        <v>24812</v>
      </c>
      <c r="V1084">
        <v>0</v>
      </c>
      <c r="W1084" t="s">
        <v>42</v>
      </c>
      <c r="X1084" t="s">
        <v>43</v>
      </c>
      <c r="Y1084">
        <v>14</v>
      </c>
      <c r="Z1084">
        <v>3</v>
      </c>
      <c r="AA1084">
        <v>2</v>
      </c>
      <c r="AB1084">
        <v>80</v>
      </c>
      <c r="AC1084">
        <v>0</v>
      </c>
      <c r="AD1084">
        <v>5</v>
      </c>
      <c r="AE1084">
        <v>2</v>
      </c>
      <c r="AF1084">
        <v>3</v>
      </c>
      <c r="AG1084">
        <v>4</v>
      </c>
      <c r="AH1084">
        <v>3</v>
      </c>
      <c r="AI1084">
        <v>1</v>
      </c>
      <c r="AJ1084">
        <v>2</v>
      </c>
    </row>
    <row r="1085" spans="1:36" x14ac:dyDescent="0.3">
      <c r="A1085">
        <v>40</v>
      </c>
      <c r="B1085">
        <f t="shared" si="16"/>
        <v>1</v>
      </c>
      <c r="C1085" t="s">
        <v>35</v>
      </c>
      <c r="D1085" t="s">
        <v>36</v>
      </c>
      <c r="E1085">
        <v>676</v>
      </c>
      <c r="F1085" t="s">
        <v>45</v>
      </c>
      <c r="G1085">
        <v>9</v>
      </c>
      <c r="H1085">
        <v>4</v>
      </c>
      <c r="I1085" t="s">
        <v>38</v>
      </c>
      <c r="J1085">
        <v>1</v>
      </c>
      <c r="K1085">
        <v>1534</v>
      </c>
      <c r="L1085">
        <v>4</v>
      </c>
      <c r="M1085" t="s">
        <v>46</v>
      </c>
      <c r="N1085">
        <v>86</v>
      </c>
      <c r="O1085">
        <v>3</v>
      </c>
      <c r="P1085">
        <v>1</v>
      </c>
      <c r="Q1085" t="s">
        <v>50</v>
      </c>
      <c r="R1085">
        <v>1</v>
      </c>
      <c r="S1085" t="s">
        <v>41</v>
      </c>
      <c r="T1085">
        <v>2018</v>
      </c>
      <c r="U1085">
        <v>21831</v>
      </c>
      <c r="V1085">
        <v>3</v>
      </c>
      <c r="W1085" t="s">
        <v>42</v>
      </c>
      <c r="X1085" t="s">
        <v>43</v>
      </c>
      <c r="Y1085">
        <v>14</v>
      </c>
      <c r="Z1085">
        <v>3</v>
      </c>
      <c r="AA1085">
        <v>2</v>
      </c>
      <c r="AB1085">
        <v>80</v>
      </c>
      <c r="AC1085">
        <v>0</v>
      </c>
      <c r="AD1085">
        <v>15</v>
      </c>
      <c r="AE1085">
        <v>3</v>
      </c>
      <c r="AF1085">
        <v>1</v>
      </c>
      <c r="AG1085">
        <v>5</v>
      </c>
      <c r="AH1085">
        <v>4</v>
      </c>
      <c r="AI1085">
        <v>1</v>
      </c>
      <c r="AJ1085">
        <v>0</v>
      </c>
    </row>
    <row r="1086" spans="1:36" x14ac:dyDescent="0.3">
      <c r="A1086">
        <v>34</v>
      </c>
      <c r="B1086">
        <f t="shared" si="16"/>
        <v>0</v>
      </c>
      <c r="C1086" t="s">
        <v>43</v>
      </c>
      <c r="D1086" t="s">
        <v>36</v>
      </c>
      <c r="E1086">
        <v>971</v>
      </c>
      <c r="F1086" t="s">
        <v>37</v>
      </c>
      <c r="G1086">
        <v>1</v>
      </c>
      <c r="H1086">
        <v>3</v>
      </c>
      <c r="I1086" t="s">
        <v>60</v>
      </c>
      <c r="J1086">
        <v>1</v>
      </c>
      <c r="K1086">
        <v>1535</v>
      </c>
      <c r="L1086">
        <v>4</v>
      </c>
      <c r="M1086" t="s">
        <v>46</v>
      </c>
      <c r="N1086">
        <v>64</v>
      </c>
      <c r="O1086">
        <v>2</v>
      </c>
      <c r="P1086">
        <v>3</v>
      </c>
      <c r="Q1086" t="s">
        <v>40</v>
      </c>
      <c r="R1086">
        <v>3</v>
      </c>
      <c r="S1086" t="s">
        <v>48</v>
      </c>
      <c r="T1086">
        <v>7083</v>
      </c>
      <c r="U1086">
        <v>12288</v>
      </c>
      <c r="V1086">
        <v>1</v>
      </c>
      <c r="W1086" t="s">
        <v>42</v>
      </c>
      <c r="X1086" t="s">
        <v>35</v>
      </c>
      <c r="Y1086">
        <v>14</v>
      </c>
      <c r="Z1086">
        <v>3</v>
      </c>
      <c r="AA1086">
        <v>4</v>
      </c>
      <c r="AB1086">
        <v>80</v>
      </c>
      <c r="AC1086">
        <v>0</v>
      </c>
      <c r="AD1086">
        <v>10</v>
      </c>
      <c r="AE1086">
        <v>3</v>
      </c>
      <c r="AF1086">
        <v>3</v>
      </c>
      <c r="AG1086">
        <v>10</v>
      </c>
      <c r="AH1086">
        <v>9</v>
      </c>
      <c r="AI1086">
        <v>8</v>
      </c>
      <c r="AJ1086">
        <v>6</v>
      </c>
    </row>
    <row r="1087" spans="1:36" x14ac:dyDescent="0.3">
      <c r="A1087">
        <v>31</v>
      </c>
      <c r="B1087">
        <f t="shared" si="16"/>
        <v>1</v>
      </c>
      <c r="C1087" t="s">
        <v>35</v>
      </c>
      <c r="D1087" t="s">
        <v>44</v>
      </c>
      <c r="E1087">
        <v>561</v>
      </c>
      <c r="F1087" t="s">
        <v>45</v>
      </c>
      <c r="G1087">
        <v>3</v>
      </c>
      <c r="H1087">
        <v>3</v>
      </c>
      <c r="I1087" t="s">
        <v>38</v>
      </c>
      <c r="J1087">
        <v>1</v>
      </c>
      <c r="K1087">
        <v>1537</v>
      </c>
      <c r="L1087">
        <v>4</v>
      </c>
      <c r="M1087" t="s">
        <v>39</v>
      </c>
      <c r="N1087">
        <v>33</v>
      </c>
      <c r="O1087">
        <v>3</v>
      </c>
      <c r="P1087">
        <v>1</v>
      </c>
      <c r="Q1087" t="s">
        <v>47</v>
      </c>
      <c r="R1087">
        <v>3</v>
      </c>
      <c r="S1087" t="s">
        <v>41</v>
      </c>
      <c r="T1087">
        <v>4084</v>
      </c>
      <c r="U1087">
        <v>4156</v>
      </c>
      <c r="V1087">
        <v>1</v>
      </c>
      <c r="W1087" t="s">
        <v>42</v>
      </c>
      <c r="X1087" t="s">
        <v>43</v>
      </c>
      <c r="Y1087">
        <v>12</v>
      </c>
      <c r="Z1087">
        <v>3</v>
      </c>
      <c r="AA1087">
        <v>1</v>
      </c>
      <c r="AB1087">
        <v>80</v>
      </c>
      <c r="AC1087">
        <v>0</v>
      </c>
      <c r="AD1087">
        <v>7</v>
      </c>
      <c r="AE1087">
        <v>2</v>
      </c>
      <c r="AF1087">
        <v>1</v>
      </c>
      <c r="AG1087">
        <v>7</v>
      </c>
      <c r="AH1087">
        <v>2</v>
      </c>
      <c r="AI1087">
        <v>7</v>
      </c>
      <c r="AJ1087">
        <v>7</v>
      </c>
    </row>
    <row r="1088" spans="1:36" x14ac:dyDescent="0.3">
      <c r="A1088">
        <v>50</v>
      </c>
      <c r="B1088">
        <f t="shared" si="16"/>
        <v>0</v>
      </c>
      <c r="C1088" t="s">
        <v>43</v>
      </c>
      <c r="D1088" t="s">
        <v>44</v>
      </c>
      <c r="E1088">
        <v>333</v>
      </c>
      <c r="F1088" t="s">
        <v>45</v>
      </c>
      <c r="G1088">
        <v>22</v>
      </c>
      <c r="H1088">
        <v>5</v>
      </c>
      <c r="I1088" t="s">
        <v>51</v>
      </c>
      <c r="J1088">
        <v>1</v>
      </c>
      <c r="K1088">
        <v>1539</v>
      </c>
      <c r="L1088">
        <v>3</v>
      </c>
      <c r="M1088" t="s">
        <v>46</v>
      </c>
      <c r="N1088">
        <v>88</v>
      </c>
      <c r="O1088">
        <v>1</v>
      </c>
      <c r="P1088">
        <v>4</v>
      </c>
      <c r="Q1088" t="s">
        <v>58</v>
      </c>
      <c r="R1088">
        <v>4</v>
      </c>
      <c r="S1088" t="s">
        <v>41</v>
      </c>
      <c r="T1088">
        <v>14411</v>
      </c>
      <c r="U1088">
        <v>24450</v>
      </c>
      <c r="V1088">
        <v>1</v>
      </c>
      <c r="W1088" t="s">
        <v>42</v>
      </c>
      <c r="X1088" t="s">
        <v>35</v>
      </c>
      <c r="Y1088">
        <v>13</v>
      </c>
      <c r="Z1088">
        <v>3</v>
      </c>
      <c r="AA1088">
        <v>4</v>
      </c>
      <c r="AB1088">
        <v>80</v>
      </c>
      <c r="AC1088">
        <v>0</v>
      </c>
      <c r="AD1088">
        <v>32</v>
      </c>
      <c r="AE1088">
        <v>2</v>
      </c>
      <c r="AF1088">
        <v>3</v>
      </c>
      <c r="AG1088">
        <v>32</v>
      </c>
      <c r="AH1088">
        <v>6</v>
      </c>
      <c r="AI1088">
        <v>13</v>
      </c>
      <c r="AJ1088">
        <v>9</v>
      </c>
    </row>
    <row r="1089" spans="1:36" x14ac:dyDescent="0.3">
      <c r="A1089">
        <v>34</v>
      </c>
      <c r="B1089">
        <f t="shared" si="16"/>
        <v>0</v>
      </c>
      <c r="C1089" t="s">
        <v>43</v>
      </c>
      <c r="D1089" t="s">
        <v>36</v>
      </c>
      <c r="E1089">
        <v>1440</v>
      </c>
      <c r="F1089" t="s">
        <v>37</v>
      </c>
      <c r="G1089">
        <v>7</v>
      </c>
      <c r="H1089">
        <v>2</v>
      </c>
      <c r="I1089" t="s">
        <v>60</v>
      </c>
      <c r="J1089">
        <v>1</v>
      </c>
      <c r="K1089">
        <v>1541</v>
      </c>
      <c r="L1089">
        <v>2</v>
      </c>
      <c r="M1089" t="s">
        <v>46</v>
      </c>
      <c r="N1089">
        <v>55</v>
      </c>
      <c r="O1089">
        <v>3</v>
      </c>
      <c r="P1089">
        <v>1</v>
      </c>
      <c r="Q1089" t="s">
        <v>57</v>
      </c>
      <c r="R1089">
        <v>3</v>
      </c>
      <c r="S1089" t="s">
        <v>48</v>
      </c>
      <c r="T1089">
        <v>2308</v>
      </c>
      <c r="U1089">
        <v>4944</v>
      </c>
      <c r="V1089">
        <v>0</v>
      </c>
      <c r="W1089" t="s">
        <v>42</v>
      </c>
      <c r="X1089" t="s">
        <v>35</v>
      </c>
      <c r="Y1089">
        <v>25</v>
      </c>
      <c r="Z1089">
        <v>4</v>
      </c>
      <c r="AA1089">
        <v>2</v>
      </c>
      <c r="AB1089">
        <v>80</v>
      </c>
      <c r="AC1089">
        <v>1</v>
      </c>
      <c r="AD1089">
        <v>12</v>
      </c>
      <c r="AE1089">
        <v>4</v>
      </c>
      <c r="AF1089">
        <v>3</v>
      </c>
      <c r="AG1089">
        <v>11</v>
      </c>
      <c r="AH1089">
        <v>10</v>
      </c>
      <c r="AI1089">
        <v>5</v>
      </c>
      <c r="AJ1089">
        <v>7</v>
      </c>
    </row>
    <row r="1090" spans="1:36" x14ac:dyDescent="0.3">
      <c r="A1090">
        <v>42</v>
      </c>
      <c r="B1090">
        <f t="shared" si="16"/>
        <v>0</v>
      </c>
      <c r="C1090" t="s">
        <v>43</v>
      </c>
      <c r="D1090" t="s">
        <v>36</v>
      </c>
      <c r="E1090">
        <v>1210</v>
      </c>
      <c r="F1090" t="s">
        <v>45</v>
      </c>
      <c r="G1090">
        <v>2</v>
      </c>
      <c r="H1090">
        <v>3</v>
      </c>
      <c r="I1090" t="s">
        <v>51</v>
      </c>
      <c r="J1090">
        <v>1</v>
      </c>
      <c r="K1090">
        <v>1542</v>
      </c>
      <c r="L1090">
        <v>3</v>
      </c>
      <c r="M1090" t="s">
        <v>46</v>
      </c>
      <c r="N1090">
        <v>68</v>
      </c>
      <c r="O1090">
        <v>2</v>
      </c>
      <c r="P1090">
        <v>1</v>
      </c>
      <c r="Q1090" t="s">
        <v>50</v>
      </c>
      <c r="R1090">
        <v>2</v>
      </c>
      <c r="S1090" t="s">
        <v>48</v>
      </c>
      <c r="T1090">
        <v>4841</v>
      </c>
      <c r="U1090">
        <v>24052</v>
      </c>
      <c r="V1090">
        <v>4</v>
      </c>
      <c r="W1090" t="s">
        <v>42</v>
      </c>
      <c r="X1090" t="s">
        <v>43</v>
      </c>
      <c r="Y1090">
        <v>14</v>
      </c>
      <c r="Z1090">
        <v>3</v>
      </c>
      <c r="AA1090">
        <v>2</v>
      </c>
      <c r="AB1090">
        <v>80</v>
      </c>
      <c r="AC1090">
        <v>1</v>
      </c>
      <c r="AD1090">
        <v>4</v>
      </c>
      <c r="AE1090">
        <v>3</v>
      </c>
      <c r="AF1090">
        <v>3</v>
      </c>
      <c r="AG1090">
        <v>1</v>
      </c>
      <c r="AH1090">
        <v>0</v>
      </c>
      <c r="AI1090">
        <v>0</v>
      </c>
      <c r="AJ1090">
        <v>0</v>
      </c>
    </row>
    <row r="1091" spans="1:36" x14ac:dyDescent="0.3">
      <c r="A1091">
        <v>37</v>
      </c>
      <c r="B1091">
        <f t="shared" ref="B1091:B1154" si="17">IF(C1091="Yes",1,0)</f>
        <v>0</v>
      </c>
      <c r="C1091" t="s">
        <v>43</v>
      </c>
      <c r="D1091" t="s">
        <v>36</v>
      </c>
      <c r="E1091">
        <v>674</v>
      </c>
      <c r="F1091" t="s">
        <v>45</v>
      </c>
      <c r="G1091">
        <v>13</v>
      </c>
      <c r="H1091">
        <v>3</v>
      </c>
      <c r="I1091" t="s">
        <v>51</v>
      </c>
      <c r="J1091">
        <v>1</v>
      </c>
      <c r="K1091">
        <v>1543</v>
      </c>
      <c r="L1091">
        <v>1</v>
      </c>
      <c r="M1091" t="s">
        <v>46</v>
      </c>
      <c r="N1091">
        <v>47</v>
      </c>
      <c r="O1091">
        <v>3</v>
      </c>
      <c r="P1091">
        <v>2</v>
      </c>
      <c r="Q1091" t="s">
        <v>47</v>
      </c>
      <c r="R1091">
        <v>4</v>
      </c>
      <c r="S1091" t="s">
        <v>48</v>
      </c>
      <c r="T1091">
        <v>4285</v>
      </c>
      <c r="U1091">
        <v>3031</v>
      </c>
      <c r="V1091">
        <v>1</v>
      </c>
      <c r="W1091" t="s">
        <v>42</v>
      </c>
      <c r="X1091" t="s">
        <v>43</v>
      </c>
      <c r="Y1091">
        <v>17</v>
      </c>
      <c r="Z1091">
        <v>3</v>
      </c>
      <c r="AA1091">
        <v>1</v>
      </c>
      <c r="AB1091">
        <v>80</v>
      </c>
      <c r="AC1091">
        <v>0</v>
      </c>
      <c r="AD1091">
        <v>10</v>
      </c>
      <c r="AE1091">
        <v>2</v>
      </c>
      <c r="AF1091">
        <v>3</v>
      </c>
      <c r="AG1091">
        <v>10</v>
      </c>
      <c r="AH1091">
        <v>8</v>
      </c>
      <c r="AI1091">
        <v>3</v>
      </c>
      <c r="AJ1091">
        <v>7</v>
      </c>
    </row>
    <row r="1092" spans="1:36" x14ac:dyDescent="0.3">
      <c r="A1092">
        <v>29</v>
      </c>
      <c r="B1092">
        <f t="shared" si="17"/>
        <v>0</v>
      </c>
      <c r="C1092" t="s">
        <v>43</v>
      </c>
      <c r="D1092" t="s">
        <v>36</v>
      </c>
      <c r="E1092">
        <v>441</v>
      </c>
      <c r="F1092" t="s">
        <v>45</v>
      </c>
      <c r="G1092">
        <v>8</v>
      </c>
      <c r="H1092">
        <v>1</v>
      </c>
      <c r="I1092" t="s">
        <v>49</v>
      </c>
      <c r="J1092">
        <v>1</v>
      </c>
      <c r="K1092">
        <v>1544</v>
      </c>
      <c r="L1092">
        <v>3</v>
      </c>
      <c r="M1092" t="s">
        <v>39</v>
      </c>
      <c r="N1092">
        <v>39</v>
      </c>
      <c r="O1092">
        <v>1</v>
      </c>
      <c r="P1092">
        <v>2</v>
      </c>
      <c r="Q1092" t="s">
        <v>54</v>
      </c>
      <c r="R1092">
        <v>1</v>
      </c>
      <c r="S1092" t="s">
        <v>48</v>
      </c>
      <c r="T1092">
        <v>9715</v>
      </c>
      <c r="U1092">
        <v>7288</v>
      </c>
      <c r="V1092">
        <v>3</v>
      </c>
      <c r="W1092" t="s">
        <v>42</v>
      </c>
      <c r="X1092" t="s">
        <v>43</v>
      </c>
      <c r="Y1092">
        <v>13</v>
      </c>
      <c r="Z1092">
        <v>3</v>
      </c>
      <c r="AA1092">
        <v>3</v>
      </c>
      <c r="AB1092">
        <v>80</v>
      </c>
      <c r="AC1092">
        <v>1</v>
      </c>
      <c r="AD1092">
        <v>9</v>
      </c>
      <c r="AE1092">
        <v>3</v>
      </c>
      <c r="AF1092">
        <v>3</v>
      </c>
      <c r="AG1092">
        <v>7</v>
      </c>
      <c r="AH1092">
        <v>7</v>
      </c>
      <c r="AI1092">
        <v>0</v>
      </c>
      <c r="AJ1092">
        <v>7</v>
      </c>
    </row>
    <row r="1093" spans="1:36" x14ac:dyDescent="0.3">
      <c r="A1093">
        <v>33</v>
      </c>
      <c r="B1093">
        <f t="shared" si="17"/>
        <v>0</v>
      </c>
      <c r="C1093" t="s">
        <v>43</v>
      </c>
      <c r="D1093" t="s">
        <v>36</v>
      </c>
      <c r="E1093">
        <v>575</v>
      </c>
      <c r="F1093" t="s">
        <v>45</v>
      </c>
      <c r="G1093">
        <v>25</v>
      </c>
      <c r="H1093">
        <v>3</v>
      </c>
      <c r="I1093" t="s">
        <v>38</v>
      </c>
      <c r="J1093">
        <v>1</v>
      </c>
      <c r="K1093">
        <v>1545</v>
      </c>
      <c r="L1093">
        <v>4</v>
      </c>
      <c r="M1093" t="s">
        <v>46</v>
      </c>
      <c r="N1093">
        <v>44</v>
      </c>
      <c r="O1093">
        <v>2</v>
      </c>
      <c r="P1093">
        <v>2</v>
      </c>
      <c r="Q1093" t="s">
        <v>53</v>
      </c>
      <c r="R1093">
        <v>2</v>
      </c>
      <c r="S1093" t="s">
        <v>41</v>
      </c>
      <c r="T1093">
        <v>4320</v>
      </c>
      <c r="U1093">
        <v>24152</v>
      </c>
      <c r="V1093">
        <v>1</v>
      </c>
      <c r="W1093" t="s">
        <v>42</v>
      </c>
      <c r="X1093" t="s">
        <v>43</v>
      </c>
      <c r="Y1093">
        <v>13</v>
      </c>
      <c r="Z1093">
        <v>3</v>
      </c>
      <c r="AA1093">
        <v>4</v>
      </c>
      <c r="AB1093">
        <v>80</v>
      </c>
      <c r="AC1093">
        <v>0</v>
      </c>
      <c r="AD1093">
        <v>5</v>
      </c>
      <c r="AE1093">
        <v>2</v>
      </c>
      <c r="AF1093">
        <v>3</v>
      </c>
      <c r="AG1093">
        <v>5</v>
      </c>
      <c r="AH1093">
        <v>3</v>
      </c>
      <c r="AI1093">
        <v>0</v>
      </c>
      <c r="AJ1093">
        <v>2</v>
      </c>
    </row>
    <row r="1094" spans="1:36" x14ac:dyDescent="0.3">
      <c r="A1094">
        <v>45</v>
      </c>
      <c r="B1094">
        <f t="shared" si="17"/>
        <v>0</v>
      </c>
      <c r="C1094" t="s">
        <v>43</v>
      </c>
      <c r="D1094" t="s">
        <v>36</v>
      </c>
      <c r="E1094">
        <v>950</v>
      </c>
      <c r="F1094" t="s">
        <v>45</v>
      </c>
      <c r="G1094">
        <v>28</v>
      </c>
      <c r="H1094">
        <v>3</v>
      </c>
      <c r="I1094" t="s">
        <v>60</v>
      </c>
      <c r="J1094">
        <v>1</v>
      </c>
      <c r="K1094">
        <v>1546</v>
      </c>
      <c r="L1094">
        <v>4</v>
      </c>
      <c r="M1094" t="s">
        <v>46</v>
      </c>
      <c r="N1094">
        <v>97</v>
      </c>
      <c r="O1094">
        <v>3</v>
      </c>
      <c r="P1094">
        <v>1</v>
      </c>
      <c r="Q1094" t="s">
        <v>47</v>
      </c>
      <c r="R1094">
        <v>4</v>
      </c>
      <c r="S1094" t="s">
        <v>48</v>
      </c>
      <c r="T1094">
        <v>2132</v>
      </c>
      <c r="U1094">
        <v>4585</v>
      </c>
      <c r="V1094">
        <v>4</v>
      </c>
      <c r="W1094" t="s">
        <v>42</v>
      </c>
      <c r="X1094" t="s">
        <v>43</v>
      </c>
      <c r="Y1094">
        <v>20</v>
      </c>
      <c r="Z1094">
        <v>4</v>
      </c>
      <c r="AA1094">
        <v>4</v>
      </c>
      <c r="AB1094">
        <v>80</v>
      </c>
      <c r="AC1094">
        <v>1</v>
      </c>
      <c r="AD1094">
        <v>8</v>
      </c>
      <c r="AE1094">
        <v>3</v>
      </c>
      <c r="AF1094">
        <v>3</v>
      </c>
      <c r="AG1094">
        <v>5</v>
      </c>
      <c r="AH1094">
        <v>4</v>
      </c>
      <c r="AI1094">
        <v>0</v>
      </c>
      <c r="AJ1094">
        <v>3</v>
      </c>
    </row>
    <row r="1095" spans="1:36" x14ac:dyDescent="0.3">
      <c r="A1095">
        <v>42</v>
      </c>
      <c r="B1095">
        <f t="shared" si="17"/>
        <v>0</v>
      </c>
      <c r="C1095" t="s">
        <v>43</v>
      </c>
      <c r="D1095" t="s">
        <v>44</v>
      </c>
      <c r="E1095">
        <v>288</v>
      </c>
      <c r="F1095" t="s">
        <v>45</v>
      </c>
      <c r="G1095">
        <v>2</v>
      </c>
      <c r="H1095">
        <v>3</v>
      </c>
      <c r="I1095" t="s">
        <v>38</v>
      </c>
      <c r="J1095">
        <v>1</v>
      </c>
      <c r="K1095">
        <v>1547</v>
      </c>
      <c r="L1095">
        <v>4</v>
      </c>
      <c r="M1095" t="s">
        <v>46</v>
      </c>
      <c r="N1095">
        <v>40</v>
      </c>
      <c r="O1095">
        <v>3</v>
      </c>
      <c r="P1095">
        <v>3</v>
      </c>
      <c r="Q1095" t="s">
        <v>54</v>
      </c>
      <c r="R1095">
        <v>4</v>
      </c>
      <c r="S1095" t="s">
        <v>48</v>
      </c>
      <c r="T1095">
        <v>10124</v>
      </c>
      <c r="U1095">
        <v>18611</v>
      </c>
      <c r="V1095">
        <v>2</v>
      </c>
      <c r="W1095" t="s">
        <v>42</v>
      </c>
      <c r="X1095" t="s">
        <v>35</v>
      </c>
      <c r="Y1095">
        <v>14</v>
      </c>
      <c r="Z1095">
        <v>3</v>
      </c>
      <c r="AA1095">
        <v>3</v>
      </c>
      <c r="AB1095">
        <v>80</v>
      </c>
      <c r="AC1095">
        <v>1</v>
      </c>
      <c r="AD1095">
        <v>24</v>
      </c>
      <c r="AE1095">
        <v>3</v>
      </c>
      <c r="AF1095">
        <v>1</v>
      </c>
      <c r="AG1095">
        <v>20</v>
      </c>
      <c r="AH1095">
        <v>8</v>
      </c>
      <c r="AI1095">
        <v>13</v>
      </c>
      <c r="AJ1095">
        <v>9</v>
      </c>
    </row>
    <row r="1096" spans="1:36" x14ac:dyDescent="0.3">
      <c r="A1096">
        <v>40</v>
      </c>
      <c r="B1096">
        <f t="shared" si="17"/>
        <v>0</v>
      </c>
      <c r="C1096" t="s">
        <v>43</v>
      </c>
      <c r="D1096" t="s">
        <v>36</v>
      </c>
      <c r="E1096">
        <v>1342</v>
      </c>
      <c r="F1096" t="s">
        <v>37</v>
      </c>
      <c r="G1096">
        <v>9</v>
      </c>
      <c r="H1096">
        <v>2</v>
      </c>
      <c r="I1096" t="s">
        <v>51</v>
      </c>
      <c r="J1096">
        <v>1</v>
      </c>
      <c r="K1096">
        <v>1548</v>
      </c>
      <c r="L1096">
        <v>1</v>
      </c>
      <c r="M1096" t="s">
        <v>46</v>
      </c>
      <c r="N1096">
        <v>47</v>
      </c>
      <c r="O1096">
        <v>3</v>
      </c>
      <c r="P1096">
        <v>2</v>
      </c>
      <c r="Q1096" t="s">
        <v>40</v>
      </c>
      <c r="R1096">
        <v>1</v>
      </c>
      <c r="S1096" t="s">
        <v>48</v>
      </c>
      <c r="T1096">
        <v>5473</v>
      </c>
      <c r="U1096">
        <v>19345</v>
      </c>
      <c r="V1096">
        <v>0</v>
      </c>
      <c r="W1096" t="s">
        <v>42</v>
      </c>
      <c r="X1096" t="s">
        <v>43</v>
      </c>
      <c r="Y1096">
        <v>12</v>
      </c>
      <c r="Z1096">
        <v>3</v>
      </c>
      <c r="AA1096">
        <v>4</v>
      </c>
      <c r="AB1096">
        <v>80</v>
      </c>
      <c r="AC1096">
        <v>0</v>
      </c>
      <c r="AD1096">
        <v>9</v>
      </c>
      <c r="AE1096">
        <v>5</v>
      </c>
      <c r="AF1096">
        <v>4</v>
      </c>
      <c r="AG1096">
        <v>8</v>
      </c>
      <c r="AH1096">
        <v>4</v>
      </c>
      <c r="AI1096">
        <v>7</v>
      </c>
      <c r="AJ1096">
        <v>1</v>
      </c>
    </row>
    <row r="1097" spans="1:36" x14ac:dyDescent="0.3">
      <c r="A1097">
        <v>33</v>
      </c>
      <c r="B1097">
        <f t="shared" si="17"/>
        <v>0</v>
      </c>
      <c r="C1097" t="s">
        <v>43</v>
      </c>
      <c r="D1097" t="s">
        <v>36</v>
      </c>
      <c r="E1097">
        <v>589</v>
      </c>
      <c r="F1097" t="s">
        <v>45</v>
      </c>
      <c r="G1097">
        <v>28</v>
      </c>
      <c r="H1097">
        <v>4</v>
      </c>
      <c r="I1097" t="s">
        <v>38</v>
      </c>
      <c r="J1097">
        <v>1</v>
      </c>
      <c r="K1097">
        <v>1549</v>
      </c>
      <c r="L1097">
        <v>2</v>
      </c>
      <c r="M1097" t="s">
        <v>46</v>
      </c>
      <c r="N1097">
        <v>79</v>
      </c>
      <c r="O1097">
        <v>3</v>
      </c>
      <c r="P1097">
        <v>2</v>
      </c>
      <c r="Q1097" t="s">
        <v>50</v>
      </c>
      <c r="R1097">
        <v>3</v>
      </c>
      <c r="S1097" t="s">
        <v>48</v>
      </c>
      <c r="T1097">
        <v>5207</v>
      </c>
      <c r="U1097">
        <v>22949</v>
      </c>
      <c r="V1097">
        <v>1</v>
      </c>
      <c r="W1097" t="s">
        <v>42</v>
      </c>
      <c r="X1097" t="s">
        <v>35</v>
      </c>
      <c r="Y1097">
        <v>12</v>
      </c>
      <c r="Z1097">
        <v>3</v>
      </c>
      <c r="AA1097">
        <v>2</v>
      </c>
      <c r="AB1097">
        <v>80</v>
      </c>
      <c r="AC1097">
        <v>1</v>
      </c>
      <c r="AD1097">
        <v>15</v>
      </c>
      <c r="AE1097">
        <v>3</v>
      </c>
      <c r="AF1097">
        <v>3</v>
      </c>
      <c r="AG1097">
        <v>15</v>
      </c>
      <c r="AH1097">
        <v>14</v>
      </c>
      <c r="AI1097">
        <v>5</v>
      </c>
      <c r="AJ1097">
        <v>7</v>
      </c>
    </row>
    <row r="1098" spans="1:36" x14ac:dyDescent="0.3">
      <c r="A1098">
        <v>40</v>
      </c>
      <c r="B1098">
        <f t="shared" si="17"/>
        <v>0</v>
      </c>
      <c r="C1098" t="s">
        <v>43</v>
      </c>
      <c r="D1098" t="s">
        <v>36</v>
      </c>
      <c r="E1098">
        <v>898</v>
      </c>
      <c r="F1098" t="s">
        <v>61</v>
      </c>
      <c r="G1098">
        <v>6</v>
      </c>
      <c r="H1098">
        <v>2</v>
      </c>
      <c r="I1098" t="s">
        <v>51</v>
      </c>
      <c r="J1098">
        <v>1</v>
      </c>
      <c r="K1098">
        <v>1550</v>
      </c>
      <c r="L1098">
        <v>3</v>
      </c>
      <c r="M1098" t="s">
        <v>46</v>
      </c>
      <c r="N1098">
        <v>38</v>
      </c>
      <c r="O1098">
        <v>3</v>
      </c>
      <c r="P1098">
        <v>4</v>
      </c>
      <c r="Q1098" t="s">
        <v>56</v>
      </c>
      <c r="R1098">
        <v>4</v>
      </c>
      <c r="S1098" t="s">
        <v>41</v>
      </c>
      <c r="T1098">
        <v>16437</v>
      </c>
      <c r="U1098">
        <v>17381</v>
      </c>
      <c r="V1098">
        <v>1</v>
      </c>
      <c r="W1098" t="s">
        <v>42</v>
      </c>
      <c r="X1098" t="s">
        <v>35</v>
      </c>
      <c r="Y1098">
        <v>21</v>
      </c>
      <c r="Z1098">
        <v>4</v>
      </c>
      <c r="AA1098">
        <v>4</v>
      </c>
      <c r="AB1098">
        <v>80</v>
      </c>
      <c r="AC1098">
        <v>0</v>
      </c>
      <c r="AD1098">
        <v>21</v>
      </c>
      <c r="AE1098">
        <v>2</v>
      </c>
      <c r="AF1098">
        <v>3</v>
      </c>
      <c r="AG1098">
        <v>21</v>
      </c>
      <c r="AH1098">
        <v>7</v>
      </c>
      <c r="AI1098">
        <v>7</v>
      </c>
      <c r="AJ1098">
        <v>7</v>
      </c>
    </row>
    <row r="1099" spans="1:36" x14ac:dyDescent="0.3">
      <c r="A1099">
        <v>24</v>
      </c>
      <c r="B1099">
        <f t="shared" si="17"/>
        <v>0</v>
      </c>
      <c r="C1099" t="s">
        <v>43</v>
      </c>
      <c r="D1099" t="s">
        <v>36</v>
      </c>
      <c r="E1099">
        <v>350</v>
      </c>
      <c r="F1099" t="s">
        <v>45</v>
      </c>
      <c r="G1099">
        <v>21</v>
      </c>
      <c r="H1099">
        <v>2</v>
      </c>
      <c r="I1099" t="s">
        <v>60</v>
      </c>
      <c r="J1099">
        <v>1</v>
      </c>
      <c r="K1099">
        <v>1551</v>
      </c>
      <c r="L1099">
        <v>3</v>
      </c>
      <c r="M1099" t="s">
        <v>46</v>
      </c>
      <c r="N1099">
        <v>57</v>
      </c>
      <c r="O1099">
        <v>2</v>
      </c>
      <c r="P1099">
        <v>1</v>
      </c>
      <c r="Q1099" t="s">
        <v>50</v>
      </c>
      <c r="R1099">
        <v>1</v>
      </c>
      <c r="S1099" t="s">
        <v>52</v>
      </c>
      <c r="T1099">
        <v>2296</v>
      </c>
      <c r="U1099">
        <v>10036</v>
      </c>
      <c r="V1099">
        <v>0</v>
      </c>
      <c r="W1099" t="s">
        <v>42</v>
      </c>
      <c r="X1099" t="s">
        <v>43</v>
      </c>
      <c r="Y1099">
        <v>14</v>
      </c>
      <c r="Z1099">
        <v>3</v>
      </c>
      <c r="AA1099">
        <v>2</v>
      </c>
      <c r="AB1099">
        <v>80</v>
      </c>
      <c r="AC1099">
        <v>3</v>
      </c>
      <c r="AD1099">
        <v>2</v>
      </c>
      <c r="AE1099">
        <v>3</v>
      </c>
      <c r="AF1099">
        <v>3</v>
      </c>
      <c r="AG1099">
        <v>1</v>
      </c>
      <c r="AH1099">
        <v>1</v>
      </c>
      <c r="AI1099">
        <v>0</v>
      </c>
      <c r="AJ1099">
        <v>0</v>
      </c>
    </row>
    <row r="1100" spans="1:36" x14ac:dyDescent="0.3">
      <c r="A1100">
        <v>40</v>
      </c>
      <c r="B1100">
        <f t="shared" si="17"/>
        <v>0</v>
      </c>
      <c r="C1100" t="s">
        <v>43</v>
      </c>
      <c r="D1100" t="s">
        <v>55</v>
      </c>
      <c r="E1100">
        <v>1142</v>
      </c>
      <c r="F1100" t="s">
        <v>45</v>
      </c>
      <c r="G1100">
        <v>8</v>
      </c>
      <c r="H1100">
        <v>2</v>
      </c>
      <c r="I1100" t="s">
        <v>38</v>
      </c>
      <c r="J1100">
        <v>1</v>
      </c>
      <c r="K1100">
        <v>1552</v>
      </c>
      <c r="L1100">
        <v>4</v>
      </c>
      <c r="M1100" t="s">
        <v>46</v>
      </c>
      <c r="N1100">
        <v>72</v>
      </c>
      <c r="O1100">
        <v>3</v>
      </c>
      <c r="P1100">
        <v>2</v>
      </c>
      <c r="Q1100" t="s">
        <v>54</v>
      </c>
      <c r="R1100">
        <v>4</v>
      </c>
      <c r="S1100" t="s">
        <v>52</v>
      </c>
      <c r="T1100">
        <v>4069</v>
      </c>
      <c r="U1100">
        <v>8841</v>
      </c>
      <c r="V1100">
        <v>3</v>
      </c>
      <c r="W1100" t="s">
        <v>42</v>
      </c>
      <c r="X1100" t="s">
        <v>35</v>
      </c>
      <c r="Y1100">
        <v>18</v>
      </c>
      <c r="Z1100">
        <v>3</v>
      </c>
      <c r="AA1100">
        <v>3</v>
      </c>
      <c r="AB1100">
        <v>80</v>
      </c>
      <c r="AC1100">
        <v>0</v>
      </c>
      <c r="AD1100">
        <v>8</v>
      </c>
      <c r="AE1100">
        <v>2</v>
      </c>
      <c r="AF1100">
        <v>3</v>
      </c>
      <c r="AG1100">
        <v>2</v>
      </c>
      <c r="AH1100">
        <v>2</v>
      </c>
      <c r="AI1100">
        <v>2</v>
      </c>
      <c r="AJ1100">
        <v>2</v>
      </c>
    </row>
    <row r="1101" spans="1:36" x14ac:dyDescent="0.3">
      <c r="A1101">
        <v>45</v>
      </c>
      <c r="B1101">
        <f t="shared" si="17"/>
        <v>0</v>
      </c>
      <c r="C1101" t="s">
        <v>43</v>
      </c>
      <c r="D1101" t="s">
        <v>36</v>
      </c>
      <c r="E1101">
        <v>538</v>
      </c>
      <c r="F1101" t="s">
        <v>45</v>
      </c>
      <c r="G1101">
        <v>1</v>
      </c>
      <c r="H1101">
        <v>4</v>
      </c>
      <c r="I1101" t="s">
        <v>60</v>
      </c>
      <c r="J1101">
        <v>1</v>
      </c>
      <c r="K1101">
        <v>1553</v>
      </c>
      <c r="L1101">
        <v>1</v>
      </c>
      <c r="M1101" t="s">
        <v>46</v>
      </c>
      <c r="N1101">
        <v>66</v>
      </c>
      <c r="O1101">
        <v>3</v>
      </c>
      <c r="P1101">
        <v>3</v>
      </c>
      <c r="Q1101" t="s">
        <v>54</v>
      </c>
      <c r="R1101">
        <v>2</v>
      </c>
      <c r="S1101" t="s">
        <v>52</v>
      </c>
      <c r="T1101">
        <v>7441</v>
      </c>
      <c r="U1101">
        <v>20933</v>
      </c>
      <c r="V1101">
        <v>1</v>
      </c>
      <c r="W1101" t="s">
        <v>42</v>
      </c>
      <c r="X1101" t="s">
        <v>43</v>
      </c>
      <c r="Y1101">
        <v>12</v>
      </c>
      <c r="Z1101">
        <v>3</v>
      </c>
      <c r="AA1101">
        <v>1</v>
      </c>
      <c r="AB1101">
        <v>80</v>
      </c>
      <c r="AC1101">
        <v>3</v>
      </c>
      <c r="AD1101">
        <v>10</v>
      </c>
      <c r="AE1101">
        <v>4</v>
      </c>
      <c r="AF1101">
        <v>3</v>
      </c>
      <c r="AG1101">
        <v>10</v>
      </c>
      <c r="AH1101">
        <v>8</v>
      </c>
      <c r="AI1101">
        <v>7</v>
      </c>
      <c r="AJ1101">
        <v>7</v>
      </c>
    </row>
    <row r="1102" spans="1:36" x14ac:dyDescent="0.3">
      <c r="A1102">
        <v>35</v>
      </c>
      <c r="B1102">
        <f t="shared" si="17"/>
        <v>0</v>
      </c>
      <c r="C1102" t="s">
        <v>43</v>
      </c>
      <c r="D1102" t="s">
        <v>36</v>
      </c>
      <c r="E1102">
        <v>1402</v>
      </c>
      <c r="F1102" t="s">
        <v>37</v>
      </c>
      <c r="G1102">
        <v>28</v>
      </c>
      <c r="H1102">
        <v>4</v>
      </c>
      <c r="I1102" t="s">
        <v>38</v>
      </c>
      <c r="J1102">
        <v>1</v>
      </c>
      <c r="K1102">
        <v>1554</v>
      </c>
      <c r="L1102">
        <v>2</v>
      </c>
      <c r="M1102" t="s">
        <v>39</v>
      </c>
      <c r="N1102">
        <v>98</v>
      </c>
      <c r="O1102">
        <v>2</v>
      </c>
      <c r="P1102">
        <v>1</v>
      </c>
      <c r="Q1102" t="s">
        <v>57</v>
      </c>
      <c r="R1102">
        <v>3</v>
      </c>
      <c r="S1102" t="s">
        <v>48</v>
      </c>
      <c r="T1102">
        <v>2430</v>
      </c>
      <c r="U1102">
        <v>26204</v>
      </c>
      <c r="V1102">
        <v>0</v>
      </c>
      <c r="W1102" t="s">
        <v>42</v>
      </c>
      <c r="X1102" t="s">
        <v>43</v>
      </c>
      <c r="Y1102">
        <v>23</v>
      </c>
      <c r="Z1102">
        <v>4</v>
      </c>
      <c r="AA1102">
        <v>1</v>
      </c>
      <c r="AB1102">
        <v>80</v>
      </c>
      <c r="AC1102">
        <v>2</v>
      </c>
      <c r="AD1102">
        <v>6</v>
      </c>
      <c r="AE1102">
        <v>5</v>
      </c>
      <c r="AF1102">
        <v>3</v>
      </c>
      <c r="AG1102">
        <v>5</v>
      </c>
      <c r="AH1102">
        <v>3</v>
      </c>
      <c r="AI1102">
        <v>4</v>
      </c>
      <c r="AJ1102">
        <v>2</v>
      </c>
    </row>
    <row r="1103" spans="1:36" x14ac:dyDescent="0.3">
      <c r="A1103">
        <v>32</v>
      </c>
      <c r="B1103">
        <f t="shared" si="17"/>
        <v>0</v>
      </c>
      <c r="C1103" t="s">
        <v>43</v>
      </c>
      <c r="D1103" t="s">
        <v>36</v>
      </c>
      <c r="E1103">
        <v>824</v>
      </c>
      <c r="F1103" t="s">
        <v>45</v>
      </c>
      <c r="G1103">
        <v>5</v>
      </c>
      <c r="H1103">
        <v>2</v>
      </c>
      <c r="I1103" t="s">
        <v>38</v>
      </c>
      <c r="J1103">
        <v>1</v>
      </c>
      <c r="K1103">
        <v>1555</v>
      </c>
      <c r="L1103">
        <v>4</v>
      </c>
      <c r="M1103" t="s">
        <v>39</v>
      </c>
      <c r="N1103">
        <v>67</v>
      </c>
      <c r="O1103">
        <v>2</v>
      </c>
      <c r="P1103">
        <v>2</v>
      </c>
      <c r="Q1103" t="s">
        <v>47</v>
      </c>
      <c r="R1103">
        <v>2</v>
      </c>
      <c r="S1103" t="s">
        <v>48</v>
      </c>
      <c r="T1103">
        <v>5878</v>
      </c>
      <c r="U1103">
        <v>15624</v>
      </c>
      <c r="V1103">
        <v>3</v>
      </c>
      <c r="W1103" t="s">
        <v>42</v>
      </c>
      <c r="X1103" t="s">
        <v>43</v>
      </c>
      <c r="Y1103">
        <v>12</v>
      </c>
      <c r="Z1103">
        <v>3</v>
      </c>
      <c r="AA1103">
        <v>1</v>
      </c>
      <c r="AB1103">
        <v>80</v>
      </c>
      <c r="AC1103">
        <v>1</v>
      </c>
      <c r="AD1103">
        <v>12</v>
      </c>
      <c r="AE1103">
        <v>2</v>
      </c>
      <c r="AF1103">
        <v>3</v>
      </c>
      <c r="AG1103">
        <v>7</v>
      </c>
      <c r="AH1103">
        <v>1</v>
      </c>
      <c r="AI1103">
        <v>2</v>
      </c>
      <c r="AJ1103">
        <v>5</v>
      </c>
    </row>
    <row r="1104" spans="1:36" x14ac:dyDescent="0.3">
      <c r="A1104">
        <v>36</v>
      </c>
      <c r="B1104">
        <f t="shared" si="17"/>
        <v>0</v>
      </c>
      <c r="C1104" t="s">
        <v>43</v>
      </c>
      <c r="D1104" t="s">
        <v>36</v>
      </c>
      <c r="E1104">
        <v>1157</v>
      </c>
      <c r="F1104" t="s">
        <v>37</v>
      </c>
      <c r="G1104">
        <v>2</v>
      </c>
      <c r="H1104">
        <v>4</v>
      </c>
      <c r="I1104" t="s">
        <v>38</v>
      </c>
      <c r="J1104">
        <v>1</v>
      </c>
      <c r="K1104">
        <v>1556</v>
      </c>
      <c r="L1104">
        <v>3</v>
      </c>
      <c r="M1104" t="s">
        <v>46</v>
      </c>
      <c r="N1104">
        <v>70</v>
      </c>
      <c r="O1104">
        <v>3</v>
      </c>
      <c r="P1104">
        <v>1</v>
      </c>
      <c r="Q1104" t="s">
        <v>57</v>
      </c>
      <c r="R1104">
        <v>4</v>
      </c>
      <c r="S1104" t="s">
        <v>41</v>
      </c>
      <c r="T1104">
        <v>2644</v>
      </c>
      <c r="U1104">
        <v>17001</v>
      </c>
      <c r="V1104">
        <v>3</v>
      </c>
      <c r="W1104" t="s">
        <v>42</v>
      </c>
      <c r="X1104" t="s">
        <v>35</v>
      </c>
      <c r="Y1104">
        <v>21</v>
      </c>
      <c r="Z1104">
        <v>4</v>
      </c>
      <c r="AA1104">
        <v>4</v>
      </c>
      <c r="AB1104">
        <v>80</v>
      </c>
      <c r="AC1104">
        <v>0</v>
      </c>
      <c r="AD1104">
        <v>7</v>
      </c>
      <c r="AE1104">
        <v>3</v>
      </c>
      <c r="AF1104">
        <v>2</v>
      </c>
      <c r="AG1104">
        <v>3</v>
      </c>
      <c r="AH1104">
        <v>2</v>
      </c>
      <c r="AI1104">
        <v>1</v>
      </c>
      <c r="AJ1104">
        <v>2</v>
      </c>
    </row>
    <row r="1105" spans="1:36" x14ac:dyDescent="0.3">
      <c r="A1105">
        <v>48</v>
      </c>
      <c r="B1105">
        <f t="shared" si="17"/>
        <v>0</v>
      </c>
      <c r="C1105" t="s">
        <v>43</v>
      </c>
      <c r="D1105" t="s">
        <v>36</v>
      </c>
      <c r="E1105">
        <v>492</v>
      </c>
      <c r="F1105" t="s">
        <v>37</v>
      </c>
      <c r="G1105">
        <v>16</v>
      </c>
      <c r="H1105">
        <v>4</v>
      </c>
      <c r="I1105" t="s">
        <v>38</v>
      </c>
      <c r="J1105">
        <v>1</v>
      </c>
      <c r="K1105">
        <v>1557</v>
      </c>
      <c r="L1105">
        <v>3</v>
      </c>
      <c r="M1105" t="s">
        <v>39</v>
      </c>
      <c r="N1105">
        <v>96</v>
      </c>
      <c r="O1105">
        <v>3</v>
      </c>
      <c r="P1105">
        <v>2</v>
      </c>
      <c r="Q1105" t="s">
        <v>40</v>
      </c>
      <c r="R1105">
        <v>3</v>
      </c>
      <c r="S1105" t="s">
        <v>52</v>
      </c>
      <c r="T1105">
        <v>6439</v>
      </c>
      <c r="U1105">
        <v>13693</v>
      </c>
      <c r="V1105">
        <v>8</v>
      </c>
      <c r="W1105" t="s">
        <v>42</v>
      </c>
      <c r="X1105" t="s">
        <v>43</v>
      </c>
      <c r="Y1105">
        <v>14</v>
      </c>
      <c r="Z1105">
        <v>3</v>
      </c>
      <c r="AA1105">
        <v>3</v>
      </c>
      <c r="AB1105">
        <v>80</v>
      </c>
      <c r="AC1105">
        <v>1</v>
      </c>
      <c r="AD1105">
        <v>18</v>
      </c>
      <c r="AE1105">
        <v>2</v>
      </c>
      <c r="AF1105">
        <v>3</v>
      </c>
      <c r="AG1105">
        <v>8</v>
      </c>
      <c r="AH1105">
        <v>7</v>
      </c>
      <c r="AI1105">
        <v>7</v>
      </c>
      <c r="AJ1105">
        <v>7</v>
      </c>
    </row>
    <row r="1106" spans="1:36" x14ac:dyDescent="0.3">
      <c r="A1106">
        <v>29</v>
      </c>
      <c r="B1106">
        <f t="shared" si="17"/>
        <v>0</v>
      </c>
      <c r="C1106" t="s">
        <v>43</v>
      </c>
      <c r="D1106" t="s">
        <v>36</v>
      </c>
      <c r="E1106">
        <v>598</v>
      </c>
      <c r="F1106" t="s">
        <v>45</v>
      </c>
      <c r="G1106">
        <v>9</v>
      </c>
      <c r="H1106">
        <v>3</v>
      </c>
      <c r="I1106" t="s">
        <v>38</v>
      </c>
      <c r="J1106">
        <v>1</v>
      </c>
      <c r="K1106">
        <v>1558</v>
      </c>
      <c r="L1106">
        <v>3</v>
      </c>
      <c r="M1106" t="s">
        <v>46</v>
      </c>
      <c r="N1106">
        <v>91</v>
      </c>
      <c r="O1106">
        <v>4</v>
      </c>
      <c r="P1106">
        <v>1</v>
      </c>
      <c r="Q1106" t="s">
        <v>47</v>
      </c>
      <c r="R1106">
        <v>3</v>
      </c>
      <c r="S1106" t="s">
        <v>48</v>
      </c>
      <c r="T1106">
        <v>2451</v>
      </c>
      <c r="U1106">
        <v>22376</v>
      </c>
      <c r="V1106">
        <v>6</v>
      </c>
      <c r="W1106" t="s">
        <v>42</v>
      </c>
      <c r="X1106" t="s">
        <v>43</v>
      </c>
      <c r="Y1106">
        <v>18</v>
      </c>
      <c r="Z1106">
        <v>3</v>
      </c>
      <c r="AA1106">
        <v>1</v>
      </c>
      <c r="AB1106">
        <v>80</v>
      </c>
      <c r="AC1106">
        <v>2</v>
      </c>
      <c r="AD1106">
        <v>5</v>
      </c>
      <c r="AE1106">
        <v>2</v>
      </c>
      <c r="AF1106">
        <v>2</v>
      </c>
      <c r="AG1106">
        <v>1</v>
      </c>
      <c r="AH1106">
        <v>0</v>
      </c>
      <c r="AI1106">
        <v>0</v>
      </c>
      <c r="AJ1106">
        <v>0</v>
      </c>
    </row>
    <row r="1107" spans="1:36" x14ac:dyDescent="0.3">
      <c r="A1107">
        <v>33</v>
      </c>
      <c r="B1107">
        <f t="shared" si="17"/>
        <v>0</v>
      </c>
      <c r="C1107" t="s">
        <v>43</v>
      </c>
      <c r="D1107" t="s">
        <v>36</v>
      </c>
      <c r="E1107">
        <v>1242</v>
      </c>
      <c r="F1107" t="s">
        <v>37</v>
      </c>
      <c r="G1107">
        <v>8</v>
      </c>
      <c r="H1107">
        <v>4</v>
      </c>
      <c r="I1107" t="s">
        <v>38</v>
      </c>
      <c r="J1107">
        <v>1</v>
      </c>
      <c r="K1107">
        <v>1560</v>
      </c>
      <c r="L1107">
        <v>1</v>
      </c>
      <c r="M1107" t="s">
        <v>46</v>
      </c>
      <c r="N1107">
        <v>46</v>
      </c>
      <c r="O1107">
        <v>3</v>
      </c>
      <c r="P1107">
        <v>2</v>
      </c>
      <c r="Q1107" t="s">
        <v>40</v>
      </c>
      <c r="R1107">
        <v>1</v>
      </c>
      <c r="S1107" t="s">
        <v>48</v>
      </c>
      <c r="T1107">
        <v>6392</v>
      </c>
      <c r="U1107">
        <v>10589</v>
      </c>
      <c r="V1107">
        <v>2</v>
      </c>
      <c r="W1107" t="s">
        <v>42</v>
      </c>
      <c r="X1107" t="s">
        <v>43</v>
      </c>
      <c r="Y1107">
        <v>13</v>
      </c>
      <c r="Z1107">
        <v>3</v>
      </c>
      <c r="AA1107">
        <v>4</v>
      </c>
      <c r="AB1107">
        <v>80</v>
      </c>
      <c r="AC1107">
        <v>1</v>
      </c>
      <c r="AD1107">
        <v>8</v>
      </c>
      <c r="AE1107">
        <v>6</v>
      </c>
      <c r="AF1107">
        <v>1</v>
      </c>
      <c r="AG1107">
        <v>2</v>
      </c>
      <c r="AH1107">
        <v>2</v>
      </c>
      <c r="AI1107">
        <v>2</v>
      </c>
      <c r="AJ1107">
        <v>2</v>
      </c>
    </row>
    <row r="1108" spans="1:36" x14ac:dyDescent="0.3">
      <c r="A1108">
        <v>30</v>
      </c>
      <c r="B1108">
        <f t="shared" si="17"/>
        <v>1</v>
      </c>
      <c r="C1108" t="s">
        <v>35</v>
      </c>
      <c r="D1108" t="s">
        <v>36</v>
      </c>
      <c r="E1108">
        <v>740</v>
      </c>
      <c r="F1108" t="s">
        <v>37</v>
      </c>
      <c r="G1108">
        <v>1</v>
      </c>
      <c r="H1108">
        <v>3</v>
      </c>
      <c r="I1108" t="s">
        <v>38</v>
      </c>
      <c r="J1108">
        <v>1</v>
      </c>
      <c r="K1108">
        <v>1562</v>
      </c>
      <c r="L1108">
        <v>2</v>
      </c>
      <c r="M1108" t="s">
        <v>46</v>
      </c>
      <c r="N1108">
        <v>64</v>
      </c>
      <c r="O1108">
        <v>2</v>
      </c>
      <c r="P1108">
        <v>2</v>
      </c>
      <c r="Q1108" t="s">
        <v>40</v>
      </c>
      <c r="R1108">
        <v>1</v>
      </c>
      <c r="S1108" t="s">
        <v>48</v>
      </c>
      <c r="T1108">
        <v>9714</v>
      </c>
      <c r="U1108">
        <v>5323</v>
      </c>
      <c r="V1108">
        <v>1</v>
      </c>
      <c r="W1108" t="s">
        <v>42</v>
      </c>
      <c r="X1108" t="s">
        <v>43</v>
      </c>
      <c r="Y1108">
        <v>11</v>
      </c>
      <c r="Z1108">
        <v>3</v>
      </c>
      <c r="AA1108">
        <v>4</v>
      </c>
      <c r="AB1108">
        <v>80</v>
      </c>
      <c r="AC1108">
        <v>1</v>
      </c>
      <c r="AD1108">
        <v>10</v>
      </c>
      <c r="AE1108">
        <v>4</v>
      </c>
      <c r="AF1108">
        <v>3</v>
      </c>
      <c r="AG1108">
        <v>10</v>
      </c>
      <c r="AH1108">
        <v>8</v>
      </c>
      <c r="AI1108">
        <v>6</v>
      </c>
      <c r="AJ1108">
        <v>7</v>
      </c>
    </row>
    <row r="1109" spans="1:36" x14ac:dyDescent="0.3">
      <c r="A1109">
        <v>38</v>
      </c>
      <c r="B1109">
        <f t="shared" si="17"/>
        <v>0</v>
      </c>
      <c r="C1109" t="s">
        <v>43</v>
      </c>
      <c r="D1109" t="s">
        <v>44</v>
      </c>
      <c r="E1109">
        <v>888</v>
      </c>
      <c r="F1109" t="s">
        <v>61</v>
      </c>
      <c r="G1109">
        <v>10</v>
      </c>
      <c r="H1109">
        <v>4</v>
      </c>
      <c r="I1109" t="s">
        <v>61</v>
      </c>
      <c r="J1109">
        <v>1</v>
      </c>
      <c r="K1109">
        <v>1563</v>
      </c>
      <c r="L1109">
        <v>3</v>
      </c>
      <c r="M1109" t="s">
        <v>46</v>
      </c>
      <c r="N1109">
        <v>71</v>
      </c>
      <c r="O1109">
        <v>3</v>
      </c>
      <c r="P1109">
        <v>2</v>
      </c>
      <c r="Q1109" t="s">
        <v>61</v>
      </c>
      <c r="R1109">
        <v>3</v>
      </c>
      <c r="S1109" t="s">
        <v>48</v>
      </c>
      <c r="T1109">
        <v>6077</v>
      </c>
      <c r="U1109">
        <v>14814</v>
      </c>
      <c r="V1109">
        <v>3</v>
      </c>
      <c r="W1109" t="s">
        <v>42</v>
      </c>
      <c r="X1109" t="s">
        <v>43</v>
      </c>
      <c r="Y1109">
        <v>11</v>
      </c>
      <c r="Z1109">
        <v>3</v>
      </c>
      <c r="AA1109">
        <v>3</v>
      </c>
      <c r="AB1109">
        <v>80</v>
      </c>
      <c r="AC1109">
        <v>0</v>
      </c>
      <c r="AD1109">
        <v>10</v>
      </c>
      <c r="AE1109">
        <v>2</v>
      </c>
      <c r="AF1109">
        <v>3</v>
      </c>
      <c r="AG1109">
        <v>6</v>
      </c>
      <c r="AH1109">
        <v>3</v>
      </c>
      <c r="AI1109">
        <v>1</v>
      </c>
      <c r="AJ1109">
        <v>2</v>
      </c>
    </row>
    <row r="1110" spans="1:36" x14ac:dyDescent="0.3">
      <c r="A1110">
        <v>35</v>
      </c>
      <c r="B1110">
        <f t="shared" si="17"/>
        <v>0</v>
      </c>
      <c r="C1110" t="s">
        <v>43</v>
      </c>
      <c r="D1110" t="s">
        <v>36</v>
      </c>
      <c r="E1110">
        <v>992</v>
      </c>
      <c r="F1110" t="s">
        <v>45</v>
      </c>
      <c r="G1110">
        <v>1</v>
      </c>
      <c r="H1110">
        <v>3</v>
      </c>
      <c r="I1110" t="s">
        <v>51</v>
      </c>
      <c r="J1110">
        <v>1</v>
      </c>
      <c r="K1110">
        <v>1564</v>
      </c>
      <c r="L1110">
        <v>4</v>
      </c>
      <c r="M1110" t="s">
        <v>46</v>
      </c>
      <c r="N1110">
        <v>68</v>
      </c>
      <c r="O1110">
        <v>2</v>
      </c>
      <c r="P1110">
        <v>1</v>
      </c>
      <c r="Q1110" t="s">
        <v>50</v>
      </c>
      <c r="R1110">
        <v>1</v>
      </c>
      <c r="S1110" t="s">
        <v>41</v>
      </c>
      <c r="T1110">
        <v>2450</v>
      </c>
      <c r="U1110">
        <v>21731</v>
      </c>
      <c r="V1110">
        <v>1</v>
      </c>
      <c r="W1110" t="s">
        <v>42</v>
      </c>
      <c r="X1110" t="s">
        <v>43</v>
      </c>
      <c r="Y1110">
        <v>19</v>
      </c>
      <c r="Z1110">
        <v>3</v>
      </c>
      <c r="AA1110">
        <v>2</v>
      </c>
      <c r="AB1110">
        <v>80</v>
      </c>
      <c r="AC1110">
        <v>0</v>
      </c>
      <c r="AD1110">
        <v>3</v>
      </c>
      <c r="AE1110">
        <v>3</v>
      </c>
      <c r="AF1110">
        <v>3</v>
      </c>
      <c r="AG1110">
        <v>3</v>
      </c>
      <c r="AH1110">
        <v>0</v>
      </c>
      <c r="AI1110">
        <v>1</v>
      </c>
      <c r="AJ1110">
        <v>2</v>
      </c>
    </row>
    <row r="1111" spans="1:36" x14ac:dyDescent="0.3">
      <c r="A1111">
        <v>30</v>
      </c>
      <c r="B1111">
        <f t="shared" si="17"/>
        <v>0</v>
      </c>
      <c r="C1111" t="s">
        <v>43</v>
      </c>
      <c r="D1111" t="s">
        <v>36</v>
      </c>
      <c r="E1111">
        <v>1288</v>
      </c>
      <c r="F1111" t="s">
        <v>37</v>
      </c>
      <c r="G1111">
        <v>29</v>
      </c>
      <c r="H1111">
        <v>4</v>
      </c>
      <c r="I1111" t="s">
        <v>60</v>
      </c>
      <c r="J1111">
        <v>1</v>
      </c>
      <c r="K1111">
        <v>1568</v>
      </c>
      <c r="L1111">
        <v>3</v>
      </c>
      <c r="M1111" t="s">
        <v>46</v>
      </c>
      <c r="N1111">
        <v>33</v>
      </c>
      <c r="O1111">
        <v>3</v>
      </c>
      <c r="P1111">
        <v>3</v>
      </c>
      <c r="Q1111" t="s">
        <v>40</v>
      </c>
      <c r="R1111">
        <v>2</v>
      </c>
      <c r="S1111" t="s">
        <v>48</v>
      </c>
      <c r="T1111">
        <v>9250</v>
      </c>
      <c r="U1111">
        <v>17799</v>
      </c>
      <c r="V1111">
        <v>3</v>
      </c>
      <c r="W1111" t="s">
        <v>42</v>
      </c>
      <c r="X1111" t="s">
        <v>43</v>
      </c>
      <c r="Y1111">
        <v>12</v>
      </c>
      <c r="Z1111">
        <v>3</v>
      </c>
      <c r="AA1111">
        <v>2</v>
      </c>
      <c r="AB1111">
        <v>80</v>
      </c>
      <c r="AC1111">
        <v>1</v>
      </c>
      <c r="AD1111">
        <v>9</v>
      </c>
      <c r="AE1111">
        <v>3</v>
      </c>
      <c r="AF1111">
        <v>3</v>
      </c>
      <c r="AG1111">
        <v>4</v>
      </c>
      <c r="AH1111">
        <v>2</v>
      </c>
      <c r="AI1111">
        <v>1</v>
      </c>
      <c r="AJ1111">
        <v>3</v>
      </c>
    </row>
    <row r="1112" spans="1:36" x14ac:dyDescent="0.3">
      <c r="A1112">
        <v>35</v>
      </c>
      <c r="B1112">
        <f t="shared" si="17"/>
        <v>1</v>
      </c>
      <c r="C1112" t="s">
        <v>35</v>
      </c>
      <c r="D1112" t="s">
        <v>36</v>
      </c>
      <c r="E1112">
        <v>104</v>
      </c>
      <c r="F1112" t="s">
        <v>45</v>
      </c>
      <c r="G1112">
        <v>2</v>
      </c>
      <c r="H1112">
        <v>3</v>
      </c>
      <c r="I1112" t="s">
        <v>38</v>
      </c>
      <c r="J1112">
        <v>1</v>
      </c>
      <c r="K1112">
        <v>1569</v>
      </c>
      <c r="L1112">
        <v>1</v>
      </c>
      <c r="M1112" t="s">
        <v>39</v>
      </c>
      <c r="N1112">
        <v>69</v>
      </c>
      <c r="O1112">
        <v>3</v>
      </c>
      <c r="P1112">
        <v>1</v>
      </c>
      <c r="Q1112" t="s">
        <v>50</v>
      </c>
      <c r="R1112">
        <v>1</v>
      </c>
      <c r="S1112" t="s">
        <v>52</v>
      </c>
      <c r="T1112">
        <v>2074</v>
      </c>
      <c r="U1112">
        <v>26619</v>
      </c>
      <c r="V1112">
        <v>1</v>
      </c>
      <c r="W1112" t="s">
        <v>42</v>
      </c>
      <c r="X1112" t="s">
        <v>35</v>
      </c>
      <c r="Y1112">
        <v>12</v>
      </c>
      <c r="Z1112">
        <v>3</v>
      </c>
      <c r="AA1112">
        <v>4</v>
      </c>
      <c r="AB1112">
        <v>80</v>
      </c>
      <c r="AC1112">
        <v>1</v>
      </c>
      <c r="AD1112">
        <v>1</v>
      </c>
      <c r="AE1112">
        <v>2</v>
      </c>
      <c r="AF1112">
        <v>3</v>
      </c>
      <c r="AG1112">
        <v>1</v>
      </c>
      <c r="AH1112">
        <v>0</v>
      </c>
      <c r="AI1112">
        <v>0</v>
      </c>
      <c r="AJ1112">
        <v>0</v>
      </c>
    </row>
    <row r="1113" spans="1:36" x14ac:dyDescent="0.3">
      <c r="A1113">
        <v>53</v>
      </c>
      <c r="B1113">
        <f t="shared" si="17"/>
        <v>1</v>
      </c>
      <c r="C1113" t="s">
        <v>35</v>
      </c>
      <c r="D1113" t="s">
        <v>36</v>
      </c>
      <c r="E1113">
        <v>607</v>
      </c>
      <c r="F1113" t="s">
        <v>45</v>
      </c>
      <c r="G1113">
        <v>2</v>
      </c>
      <c r="H1113">
        <v>5</v>
      </c>
      <c r="I1113" t="s">
        <v>60</v>
      </c>
      <c r="J1113">
        <v>1</v>
      </c>
      <c r="K1113">
        <v>1572</v>
      </c>
      <c r="L1113">
        <v>3</v>
      </c>
      <c r="M1113" t="s">
        <v>39</v>
      </c>
      <c r="N1113">
        <v>78</v>
      </c>
      <c r="O1113">
        <v>2</v>
      </c>
      <c r="P1113">
        <v>3</v>
      </c>
      <c r="Q1113" t="s">
        <v>53</v>
      </c>
      <c r="R1113">
        <v>4</v>
      </c>
      <c r="S1113" t="s">
        <v>48</v>
      </c>
      <c r="T1113">
        <v>10169</v>
      </c>
      <c r="U1113">
        <v>14618</v>
      </c>
      <c r="V1113">
        <v>0</v>
      </c>
      <c r="W1113" t="s">
        <v>42</v>
      </c>
      <c r="X1113" t="s">
        <v>43</v>
      </c>
      <c r="Y1113">
        <v>16</v>
      </c>
      <c r="Z1113">
        <v>3</v>
      </c>
      <c r="AA1113">
        <v>2</v>
      </c>
      <c r="AB1113">
        <v>80</v>
      </c>
      <c r="AC1113">
        <v>1</v>
      </c>
      <c r="AD1113">
        <v>34</v>
      </c>
      <c r="AE1113">
        <v>4</v>
      </c>
      <c r="AF1113">
        <v>3</v>
      </c>
      <c r="AG1113">
        <v>33</v>
      </c>
      <c r="AH1113">
        <v>7</v>
      </c>
      <c r="AI1113">
        <v>1</v>
      </c>
      <c r="AJ1113">
        <v>9</v>
      </c>
    </row>
    <row r="1114" spans="1:36" x14ac:dyDescent="0.3">
      <c r="A1114">
        <v>38</v>
      </c>
      <c r="B1114">
        <f t="shared" si="17"/>
        <v>1</v>
      </c>
      <c r="C1114" t="s">
        <v>35</v>
      </c>
      <c r="D1114" t="s">
        <v>36</v>
      </c>
      <c r="E1114">
        <v>903</v>
      </c>
      <c r="F1114" t="s">
        <v>45</v>
      </c>
      <c r="G1114">
        <v>2</v>
      </c>
      <c r="H1114">
        <v>3</v>
      </c>
      <c r="I1114" t="s">
        <v>51</v>
      </c>
      <c r="J1114">
        <v>1</v>
      </c>
      <c r="K1114">
        <v>1573</v>
      </c>
      <c r="L1114">
        <v>3</v>
      </c>
      <c r="M1114" t="s">
        <v>46</v>
      </c>
      <c r="N1114">
        <v>81</v>
      </c>
      <c r="O1114">
        <v>3</v>
      </c>
      <c r="P1114">
        <v>2</v>
      </c>
      <c r="Q1114" t="s">
        <v>53</v>
      </c>
      <c r="R1114">
        <v>2</v>
      </c>
      <c r="S1114" t="s">
        <v>48</v>
      </c>
      <c r="T1114">
        <v>4855</v>
      </c>
      <c r="U1114">
        <v>7653</v>
      </c>
      <c r="V1114">
        <v>4</v>
      </c>
      <c r="W1114" t="s">
        <v>42</v>
      </c>
      <c r="X1114" t="s">
        <v>43</v>
      </c>
      <c r="Y1114">
        <v>11</v>
      </c>
      <c r="Z1114">
        <v>3</v>
      </c>
      <c r="AA1114">
        <v>1</v>
      </c>
      <c r="AB1114">
        <v>80</v>
      </c>
      <c r="AC1114">
        <v>2</v>
      </c>
      <c r="AD1114">
        <v>7</v>
      </c>
      <c r="AE1114">
        <v>2</v>
      </c>
      <c r="AF1114">
        <v>3</v>
      </c>
      <c r="AG1114">
        <v>5</v>
      </c>
      <c r="AH1114">
        <v>2</v>
      </c>
      <c r="AI1114">
        <v>1</v>
      </c>
      <c r="AJ1114">
        <v>4</v>
      </c>
    </row>
    <row r="1115" spans="1:36" x14ac:dyDescent="0.3">
      <c r="A1115">
        <v>32</v>
      </c>
      <c r="B1115">
        <f t="shared" si="17"/>
        <v>0</v>
      </c>
      <c r="C1115" t="s">
        <v>43</v>
      </c>
      <c r="D1115" t="s">
        <v>55</v>
      </c>
      <c r="E1115">
        <v>1200</v>
      </c>
      <c r="F1115" t="s">
        <v>45</v>
      </c>
      <c r="G1115">
        <v>1</v>
      </c>
      <c r="H1115">
        <v>4</v>
      </c>
      <c r="I1115" t="s">
        <v>60</v>
      </c>
      <c r="J1115">
        <v>1</v>
      </c>
      <c r="K1115">
        <v>1574</v>
      </c>
      <c r="L1115">
        <v>4</v>
      </c>
      <c r="M1115" t="s">
        <v>46</v>
      </c>
      <c r="N1115">
        <v>62</v>
      </c>
      <c r="O1115">
        <v>3</v>
      </c>
      <c r="P1115">
        <v>2</v>
      </c>
      <c r="Q1115" t="s">
        <v>47</v>
      </c>
      <c r="R1115">
        <v>1</v>
      </c>
      <c r="S1115" t="s">
        <v>48</v>
      </c>
      <c r="T1115">
        <v>4087</v>
      </c>
      <c r="U1115">
        <v>25174</v>
      </c>
      <c r="V1115">
        <v>4</v>
      </c>
      <c r="W1115" t="s">
        <v>42</v>
      </c>
      <c r="X1115" t="s">
        <v>43</v>
      </c>
      <c r="Y1115">
        <v>14</v>
      </c>
      <c r="Z1115">
        <v>3</v>
      </c>
      <c r="AA1115">
        <v>2</v>
      </c>
      <c r="AB1115">
        <v>80</v>
      </c>
      <c r="AC1115">
        <v>1</v>
      </c>
      <c r="AD1115">
        <v>9</v>
      </c>
      <c r="AE1115">
        <v>3</v>
      </c>
      <c r="AF1115">
        <v>2</v>
      </c>
      <c r="AG1115">
        <v>6</v>
      </c>
      <c r="AH1115">
        <v>5</v>
      </c>
      <c r="AI1115">
        <v>1</v>
      </c>
      <c r="AJ1115">
        <v>2</v>
      </c>
    </row>
    <row r="1116" spans="1:36" x14ac:dyDescent="0.3">
      <c r="A1116">
        <v>48</v>
      </c>
      <c r="B1116">
        <f t="shared" si="17"/>
        <v>0</v>
      </c>
      <c r="C1116" t="s">
        <v>43</v>
      </c>
      <c r="D1116" t="s">
        <v>36</v>
      </c>
      <c r="E1116">
        <v>1108</v>
      </c>
      <c r="F1116" t="s">
        <v>45</v>
      </c>
      <c r="G1116">
        <v>15</v>
      </c>
      <c r="H1116">
        <v>4</v>
      </c>
      <c r="I1116" t="s">
        <v>49</v>
      </c>
      <c r="J1116">
        <v>1</v>
      </c>
      <c r="K1116">
        <v>1576</v>
      </c>
      <c r="L1116">
        <v>3</v>
      </c>
      <c r="M1116" t="s">
        <v>39</v>
      </c>
      <c r="N1116">
        <v>65</v>
      </c>
      <c r="O1116">
        <v>3</v>
      </c>
      <c r="P1116">
        <v>1</v>
      </c>
      <c r="Q1116" t="s">
        <v>47</v>
      </c>
      <c r="R1116">
        <v>1</v>
      </c>
      <c r="S1116" t="s">
        <v>48</v>
      </c>
      <c r="T1116">
        <v>2367</v>
      </c>
      <c r="U1116">
        <v>16530</v>
      </c>
      <c r="V1116">
        <v>8</v>
      </c>
      <c r="W1116" t="s">
        <v>42</v>
      </c>
      <c r="X1116" t="s">
        <v>43</v>
      </c>
      <c r="Y1116">
        <v>12</v>
      </c>
      <c r="Z1116">
        <v>3</v>
      </c>
      <c r="AA1116">
        <v>4</v>
      </c>
      <c r="AB1116">
        <v>80</v>
      </c>
      <c r="AC1116">
        <v>1</v>
      </c>
      <c r="AD1116">
        <v>10</v>
      </c>
      <c r="AE1116">
        <v>3</v>
      </c>
      <c r="AF1116">
        <v>2</v>
      </c>
      <c r="AG1116">
        <v>8</v>
      </c>
      <c r="AH1116">
        <v>2</v>
      </c>
      <c r="AI1116">
        <v>7</v>
      </c>
      <c r="AJ1116">
        <v>6</v>
      </c>
    </row>
    <row r="1117" spans="1:36" x14ac:dyDescent="0.3">
      <c r="A1117">
        <v>34</v>
      </c>
      <c r="B1117">
        <f t="shared" si="17"/>
        <v>0</v>
      </c>
      <c r="C1117" t="s">
        <v>43</v>
      </c>
      <c r="D1117" t="s">
        <v>36</v>
      </c>
      <c r="E1117">
        <v>479</v>
      </c>
      <c r="F1117" t="s">
        <v>45</v>
      </c>
      <c r="G1117">
        <v>7</v>
      </c>
      <c r="H1117">
        <v>4</v>
      </c>
      <c r="I1117" t="s">
        <v>51</v>
      </c>
      <c r="J1117">
        <v>1</v>
      </c>
      <c r="K1117">
        <v>1577</v>
      </c>
      <c r="L1117">
        <v>1</v>
      </c>
      <c r="M1117" t="s">
        <v>46</v>
      </c>
      <c r="N1117">
        <v>35</v>
      </c>
      <c r="O1117">
        <v>3</v>
      </c>
      <c r="P1117">
        <v>1</v>
      </c>
      <c r="Q1117" t="s">
        <v>47</v>
      </c>
      <c r="R1117">
        <v>4</v>
      </c>
      <c r="S1117" t="s">
        <v>41</v>
      </c>
      <c r="T1117">
        <v>2972</v>
      </c>
      <c r="U1117">
        <v>22061</v>
      </c>
      <c r="V1117">
        <v>1</v>
      </c>
      <c r="W1117" t="s">
        <v>42</v>
      </c>
      <c r="X1117" t="s">
        <v>43</v>
      </c>
      <c r="Y1117">
        <v>13</v>
      </c>
      <c r="Z1117">
        <v>3</v>
      </c>
      <c r="AA1117">
        <v>3</v>
      </c>
      <c r="AB1117">
        <v>80</v>
      </c>
      <c r="AC1117">
        <v>0</v>
      </c>
      <c r="AD1117">
        <v>1</v>
      </c>
      <c r="AE1117">
        <v>4</v>
      </c>
      <c r="AF1117">
        <v>1</v>
      </c>
      <c r="AG1117">
        <v>1</v>
      </c>
      <c r="AH1117">
        <v>0</v>
      </c>
      <c r="AI1117">
        <v>0</v>
      </c>
      <c r="AJ1117">
        <v>0</v>
      </c>
    </row>
    <row r="1118" spans="1:36" x14ac:dyDescent="0.3">
      <c r="A1118">
        <v>55</v>
      </c>
      <c r="B1118">
        <f t="shared" si="17"/>
        <v>0</v>
      </c>
      <c r="C1118" t="s">
        <v>43</v>
      </c>
      <c r="D1118" t="s">
        <v>36</v>
      </c>
      <c r="E1118">
        <v>685</v>
      </c>
      <c r="F1118" t="s">
        <v>37</v>
      </c>
      <c r="G1118">
        <v>26</v>
      </c>
      <c r="H1118">
        <v>5</v>
      </c>
      <c r="I1118" t="s">
        <v>59</v>
      </c>
      <c r="J1118">
        <v>1</v>
      </c>
      <c r="K1118">
        <v>1578</v>
      </c>
      <c r="L1118">
        <v>3</v>
      </c>
      <c r="M1118" t="s">
        <v>46</v>
      </c>
      <c r="N1118">
        <v>60</v>
      </c>
      <c r="O1118">
        <v>2</v>
      </c>
      <c r="P1118">
        <v>5</v>
      </c>
      <c r="Q1118" t="s">
        <v>56</v>
      </c>
      <c r="R1118">
        <v>4</v>
      </c>
      <c r="S1118" t="s">
        <v>48</v>
      </c>
      <c r="T1118">
        <v>19586</v>
      </c>
      <c r="U1118">
        <v>23037</v>
      </c>
      <c r="V1118">
        <v>1</v>
      </c>
      <c r="W1118" t="s">
        <v>42</v>
      </c>
      <c r="X1118" t="s">
        <v>43</v>
      </c>
      <c r="Y1118">
        <v>21</v>
      </c>
      <c r="Z1118">
        <v>4</v>
      </c>
      <c r="AA1118">
        <v>3</v>
      </c>
      <c r="AB1118">
        <v>80</v>
      </c>
      <c r="AC1118">
        <v>1</v>
      </c>
      <c r="AD1118">
        <v>36</v>
      </c>
      <c r="AE1118">
        <v>3</v>
      </c>
      <c r="AF1118">
        <v>3</v>
      </c>
      <c r="AG1118">
        <v>36</v>
      </c>
      <c r="AH1118">
        <v>6</v>
      </c>
      <c r="AI1118">
        <v>2</v>
      </c>
      <c r="AJ1118">
        <v>13</v>
      </c>
    </row>
    <row r="1119" spans="1:36" x14ac:dyDescent="0.3">
      <c r="A1119">
        <v>34</v>
      </c>
      <c r="B1119">
        <f t="shared" si="17"/>
        <v>0</v>
      </c>
      <c r="C1119" t="s">
        <v>43</v>
      </c>
      <c r="D1119" t="s">
        <v>36</v>
      </c>
      <c r="E1119">
        <v>1351</v>
      </c>
      <c r="F1119" t="s">
        <v>45</v>
      </c>
      <c r="G1119">
        <v>1</v>
      </c>
      <c r="H1119">
        <v>4</v>
      </c>
      <c r="I1119" t="s">
        <v>38</v>
      </c>
      <c r="J1119">
        <v>1</v>
      </c>
      <c r="K1119">
        <v>1580</v>
      </c>
      <c r="L1119">
        <v>2</v>
      </c>
      <c r="M1119" t="s">
        <v>46</v>
      </c>
      <c r="N1119">
        <v>45</v>
      </c>
      <c r="O1119">
        <v>3</v>
      </c>
      <c r="P1119">
        <v>2</v>
      </c>
      <c r="Q1119" t="s">
        <v>47</v>
      </c>
      <c r="R1119">
        <v>4</v>
      </c>
      <c r="S1119" t="s">
        <v>48</v>
      </c>
      <c r="T1119">
        <v>5484</v>
      </c>
      <c r="U1119">
        <v>13008</v>
      </c>
      <c r="V1119">
        <v>9</v>
      </c>
      <c r="W1119" t="s">
        <v>42</v>
      </c>
      <c r="X1119" t="s">
        <v>43</v>
      </c>
      <c r="Y1119">
        <v>17</v>
      </c>
      <c r="Z1119">
        <v>3</v>
      </c>
      <c r="AA1119">
        <v>2</v>
      </c>
      <c r="AB1119">
        <v>80</v>
      </c>
      <c r="AC1119">
        <v>1</v>
      </c>
      <c r="AD1119">
        <v>9</v>
      </c>
      <c r="AE1119">
        <v>3</v>
      </c>
      <c r="AF1119">
        <v>2</v>
      </c>
      <c r="AG1119">
        <v>2</v>
      </c>
      <c r="AH1119">
        <v>2</v>
      </c>
      <c r="AI1119">
        <v>2</v>
      </c>
      <c r="AJ1119">
        <v>1</v>
      </c>
    </row>
    <row r="1120" spans="1:36" x14ac:dyDescent="0.3">
      <c r="A1120">
        <v>26</v>
      </c>
      <c r="B1120">
        <f t="shared" si="17"/>
        <v>0</v>
      </c>
      <c r="C1120" t="s">
        <v>43</v>
      </c>
      <c r="D1120" t="s">
        <v>36</v>
      </c>
      <c r="E1120">
        <v>474</v>
      </c>
      <c r="F1120" t="s">
        <v>45</v>
      </c>
      <c r="G1120">
        <v>3</v>
      </c>
      <c r="H1120">
        <v>3</v>
      </c>
      <c r="I1120" t="s">
        <v>38</v>
      </c>
      <c r="J1120">
        <v>1</v>
      </c>
      <c r="K1120">
        <v>1581</v>
      </c>
      <c r="L1120">
        <v>1</v>
      </c>
      <c r="M1120" t="s">
        <v>39</v>
      </c>
      <c r="N1120">
        <v>89</v>
      </c>
      <c r="O1120">
        <v>3</v>
      </c>
      <c r="P1120">
        <v>1</v>
      </c>
      <c r="Q1120" t="s">
        <v>47</v>
      </c>
      <c r="R1120">
        <v>4</v>
      </c>
      <c r="S1120" t="s">
        <v>48</v>
      </c>
      <c r="T1120">
        <v>2061</v>
      </c>
      <c r="U1120">
        <v>11133</v>
      </c>
      <c r="V1120">
        <v>1</v>
      </c>
      <c r="W1120" t="s">
        <v>42</v>
      </c>
      <c r="X1120" t="s">
        <v>43</v>
      </c>
      <c r="Y1120">
        <v>21</v>
      </c>
      <c r="Z1120">
        <v>4</v>
      </c>
      <c r="AA1120">
        <v>1</v>
      </c>
      <c r="AB1120">
        <v>80</v>
      </c>
      <c r="AC1120">
        <v>0</v>
      </c>
      <c r="AD1120">
        <v>1</v>
      </c>
      <c r="AE1120">
        <v>5</v>
      </c>
      <c r="AF1120">
        <v>3</v>
      </c>
      <c r="AG1120">
        <v>1</v>
      </c>
      <c r="AH1120">
        <v>0</v>
      </c>
      <c r="AI1120">
        <v>0</v>
      </c>
      <c r="AJ1120">
        <v>0</v>
      </c>
    </row>
    <row r="1121" spans="1:36" x14ac:dyDescent="0.3">
      <c r="A1121">
        <v>38</v>
      </c>
      <c r="B1121">
        <f t="shared" si="17"/>
        <v>0</v>
      </c>
      <c r="C1121" t="s">
        <v>43</v>
      </c>
      <c r="D1121" t="s">
        <v>36</v>
      </c>
      <c r="E1121">
        <v>1245</v>
      </c>
      <c r="F1121" t="s">
        <v>37</v>
      </c>
      <c r="G1121">
        <v>14</v>
      </c>
      <c r="H1121">
        <v>3</v>
      </c>
      <c r="I1121" t="s">
        <v>38</v>
      </c>
      <c r="J1121">
        <v>1</v>
      </c>
      <c r="K1121">
        <v>1582</v>
      </c>
      <c r="L1121">
        <v>3</v>
      </c>
      <c r="M1121" t="s">
        <v>46</v>
      </c>
      <c r="N1121">
        <v>80</v>
      </c>
      <c r="O1121">
        <v>3</v>
      </c>
      <c r="P1121">
        <v>2</v>
      </c>
      <c r="Q1121" t="s">
        <v>40</v>
      </c>
      <c r="R1121">
        <v>2</v>
      </c>
      <c r="S1121" t="s">
        <v>48</v>
      </c>
      <c r="T1121">
        <v>9924</v>
      </c>
      <c r="U1121">
        <v>12355</v>
      </c>
      <c r="V1121">
        <v>0</v>
      </c>
      <c r="W1121" t="s">
        <v>42</v>
      </c>
      <c r="X1121" t="s">
        <v>43</v>
      </c>
      <c r="Y1121">
        <v>11</v>
      </c>
      <c r="Z1121">
        <v>3</v>
      </c>
      <c r="AA1121">
        <v>4</v>
      </c>
      <c r="AB1121">
        <v>80</v>
      </c>
      <c r="AC1121">
        <v>1</v>
      </c>
      <c r="AD1121">
        <v>10</v>
      </c>
      <c r="AE1121">
        <v>3</v>
      </c>
      <c r="AF1121">
        <v>3</v>
      </c>
      <c r="AG1121">
        <v>9</v>
      </c>
      <c r="AH1121">
        <v>8</v>
      </c>
      <c r="AI1121">
        <v>7</v>
      </c>
      <c r="AJ1121">
        <v>7</v>
      </c>
    </row>
    <row r="1122" spans="1:36" x14ac:dyDescent="0.3">
      <c r="A1122">
        <v>38</v>
      </c>
      <c r="B1122">
        <f t="shared" si="17"/>
        <v>0</v>
      </c>
      <c r="C1122" t="s">
        <v>43</v>
      </c>
      <c r="D1122" t="s">
        <v>36</v>
      </c>
      <c r="E1122">
        <v>437</v>
      </c>
      <c r="F1122" t="s">
        <v>37</v>
      </c>
      <c r="G1122">
        <v>16</v>
      </c>
      <c r="H1122">
        <v>3</v>
      </c>
      <c r="I1122" t="s">
        <v>38</v>
      </c>
      <c r="J1122">
        <v>1</v>
      </c>
      <c r="K1122">
        <v>1583</v>
      </c>
      <c r="L1122">
        <v>2</v>
      </c>
      <c r="M1122" t="s">
        <v>39</v>
      </c>
      <c r="N1122">
        <v>90</v>
      </c>
      <c r="O1122">
        <v>3</v>
      </c>
      <c r="P1122">
        <v>2</v>
      </c>
      <c r="Q1122" t="s">
        <v>40</v>
      </c>
      <c r="R1122">
        <v>2</v>
      </c>
      <c r="S1122" t="s">
        <v>41</v>
      </c>
      <c r="T1122">
        <v>4198</v>
      </c>
      <c r="U1122">
        <v>16379</v>
      </c>
      <c r="V1122">
        <v>2</v>
      </c>
      <c r="W1122" t="s">
        <v>42</v>
      </c>
      <c r="X1122" t="s">
        <v>43</v>
      </c>
      <c r="Y1122">
        <v>12</v>
      </c>
      <c r="Z1122">
        <v>3</v>
      </c>
      <c r="AA1122">
        <v>2</v>
      </c>
      <c r="AB1122">
        <v>80</v>
      </c>
      <c r="AC1122">
        <v>0</v>
      </c>
      <c r="AD1122">
        <v>8</v>
      </c>
      <c r="AE1122">
        <v>5</v>
      </c>
      <c r="AF1122">
        <v>4</v>
      </c>
      <c r="AG1122">
        <v>3</v>
      </c>
      <c r="AH1122">
        <v>2</v>
      </c>
      <c r="AI1122">
        <v>1</v>
      </c>
      <c r="AJ1122">
        <v>2</v>
      </c>
    </row>
    <row r="1123" spans="1:36" x14ac:dyDescent="0.3">
      <c r="A1123">
        <v>36</v>
      </c>
      <c r="B1123">
        <f t="shared" si="17"/>
        <v>0</v>
      </c>
      <c r="C1123" t="s">
        <v>43</v>
      </c>
      <c r="D1123" t="s">
        <v>36</v>
      </c>
      <c r="E1123">
        <v>884</v>
      </c>
      <c r="F1123" t="s">
        <v>37</v>
      </c>
      <c r="G1123">
        <v>1</v>
      </c>
      <c r="H1123">
        <v>4</v>
      </c>
      <c r="I1123" t="s">
        <v>38</v>
      </c>
      <c r="J1123">
        <v>1</v>
      </c>
      <c r="K1123">
        <v>1585</v>
      </c>
      <c r="L1123">
        <v>2</v>
      </c>
      <c r="M1123" t="s">
        <v>39</v>
      </c>
      <c r="N1123">
        <v>73</v>
      </c>
      <c r="O1123">
        <v>3</v>
      </c>
      <c r="P1123">
        <v>2</v>
      </c>
      <c r="Q1123" t="s">
        <v>40</v>
      </c>
      <c r="R1123">
        <v>3</v>
      </c>
      <c r="S1123" t="s">
        <v>41</v>
      </c>
      <c r="T1123">
        <v>6815</v>
      </c>
      <c r="U1123">
        <v>21447</v>
      </c>
      <c r="V1123">
        <v>6</v>
      </c>
      <c r="W1123" t="s">
        <v>42</v>
      </c>
      <c r="X1123" t="s">
        <v>43</v>
      </c>
      <c r="Y1123">
        <v>13</v>
      </c>
      <c r="Z1123">
        <v>3</v>
      </c>
      <c r="AA1123">
        <v>1</v>
      </c>
      <c r="AB1123">
        <v>80</v>
      </c>
      <c r="AC1123">
        <v>0</v>
      </c>
      <c r="AD1123">
        <v>15</v>
      </c>
      <c r="AE1123">
        <v>5</v>
      </c>
      <c r="AF1123">
        <v>3</v>
      </c>
      <c r="AG1123">
        <v>1</v>
      </c>
      <c r="AH1123">
        <v>0</v>
      </c>
      <c r="AI1123">
        <v>0</v>
      </c>
      <c r="AJ1123">
        <v>0</v>
      </c>
    </row>
    <row r="1124" spans="1:36" x14ac:dyDescent="0.3">
      <c r="A1124">
        <v>29</v>
      </c>
      <c r="B1124">
        <f t="shared" si="17"/>
        <v>0</v>
      </c>
      <c r="C1124" t="s">
        <v>43</v>
      </c>
      <c r="D1124" t="s">
        <v>36</v>
      </c>
      <c r="E1124">
        <v>1370</v>
      </c>
      <c r="F1124" t="s">
        <v>45</v>
      </c>
      <c r="G1124">
        <v>3</v>
      </c>
      <c r="H1124">
        <v>1</v>
      </c>
      <c r="I1124" t="s">
        <v>51</v>
      </c>
      <c r="J1124">
        <v>1</v>
      </c>
      <c r="K1124">
        <v>1586</v>
      </c>
      <c r="L1124">
        <v>2</v>
      </c>
      <c r="M1124" t="s">
        <v>46</v>
      </c>
      <c r="N1124">
        <v>87</v>
      </c>
      <c r="O1124">
        <v>3</v>
      </c>
      <c r="P1124">
        <v>1</v>
      </c>
      <c r="Q1124" t="s">
        <v>50</v>
      </c>
      <c r="R1124">
        <v>1</v>
      </c>
      <c r="S1124" t="s">
        <v>41</v>
      </c>
      <c r="T1124">
        <v>4723</v>
      </c>
      <c r="U1124">
        <v>16213</v>
      </c>
      <c r="V1124">
        <v>1</v>
      </c>
      <c r="W1124" t="s">
        <v>42</v>
      </c>
      <c r="X1124" t="s">
        <v>35</v>
      </c>
      <c r="Y1124">
        <v>18</v>
      </c>
      <c r="Z1124">
        <v>3</v>
      </c>
      <c r="AA1124">
        <v>4</v>
      </c>
      <c r="AB1124">
        <v>80</v>
      </c>
      <c r="AC1124">
        <v>0</v>
      </c>
      <c r="AD1124">
        <v>10</v>
      </c>
      <c r="AE1124">
        <v>3</v>
      </c>
      <c r="AF1124">
        <v>3</v>
      </c>
      <c r="AG1124">
        <v>10</v>
      </c>
      <c r="AH1124">
        <v>9</v>
      </c>
      <c r="AI1124">
        <v>1</v>
      </c>
      <c r="AJ1124">
        <v>5</v>
      </c>
    </row>
    <row r="1125" spans="1:36" x14ac:dyDescent="0.3">
      <c r="A1125">
        <v>35</v>
      </c>
      <c r="B1125">
        <f t="shared" si="17"/>
        <v>0</v>
      </c>
      <c r="C1125" t="s">
        <v>43</v>
      </c>
      <c r="D1125" t="s">
        <v>36</v>
      </c>
      <c r="E1125">
        <v>670</v>
      </c>
      <c r="F1125" t="s">
        <v>45</v>
      </c>
      <c r="G1125">
        <v>10</v>
      </c>
      <c r="H1125">
        <v>4</v>
      </c>
      <c r="I1125" t="s">
        <v>51</v>
      </c>
      <c r="J1125">
        <v>1</v>
      </c>
      <c r="K1125">
        <v>1587</v>
      </c>
      <c r="L1125">
        <v>1</v>
      </c>
      <c r="M1125" t="s">
        <v>39</v>
      </c>
      <c r="N1125">
        <v>51</v>
      </c>
      <c r="O1125">
        <v>3</v>
      </c>
      <c r="P1125">
        <v>2</v>
      </c>
      <c r="Q1125" t="s">
        <v>54</v>
      </c>
      <c r="R1125">
        <v>3</v>
      </c>
      <c r="S1125" t="s">
        <v>41</v>
      </c>
      <c r="T1125">
        <v>6142</v>
      </c>
      <c r="U1125">
        <v>4223</v>
      </c>
      <c r="V1125">
        <v>3</v>
      </c>
      <c r="W1125" t="s">
        <v>42</v>
      </c>
      <c r="X1125" t="s">
        <v>35</v>
      </c>
      <c r="Y1125">
        <v>16</v>
      </c>
      <c r="Z1125">
        <v>3</v>
      </c>
      <c r="AA1125">
        <v>3</v>
      </c>
      <c r="AB1125">
        <v>80</v>
      </c>
      <c r="AC1125">
        <v>0</v>
      </c>
      <c r="AD1125">
        <v>10</v>
      </c>
      <c r="AE1125">
        <v>4</v>
      </c>
      <c r="AF1125">
        <v>3</v>
      </c>
      <c r="AG1125">
        <v>5</v>
      </c>
      <c r="AH1125">
        <v>2</v>
      </c>
      <c r="AI1125">
        <v>0</v>
      </c>
      <c r="AJ1125">
        <v>4</v>
      </c>
    </row>
    <row r="1126" spans="1:36" x14ac:dyDescent="0.3">
      <c r="A1126">
        <v>39</v>
      </c>
      <c r="B1126">
        <f t="shared" si="17"/>
        <v>0</v>
      </c>
      <c r="C1126" t="s">
        <v>43</v>
      </c>
      <c r="D1126" t="s">
        <v>36</v>
      </c>
      <c r="E1126">
        <v>1462</v>
      </c>
      <c r="F1126" t="s">
        <v>37</v>
      </c>
      <c r="G1126">
        <v>6</v>
      </c>
      <c r="H1126">
        <v>3</v>
      </c>
      <c r="I1126" t="s">
        <v>51</v>
      </c>
      <c r="J1126">
        <v>1</v>
      </c>
      <c r="K1126">
        <v>1588</v>
      </c>
      <c r="L1126">
        <v>4</v>
      </c>
      <c r="M1126" t="s">
        <v>46</v>
      </c>
      <c r="N1126">
        <v>38</v>
      </c>
      <c r="O1126">
        <v>4</v>
      </c>
      <c r="P1126">
        <v>3</v>
      </c>
      <c r="Q1126" t="s">
        <v>40</v>
      </c>
      <c r="R1126">
        <v>3</v>
      </c>
      <c r="S1126" t="s">
        <v>48</v>
      </c>
      <c r="T1126">
        <v>8237</v>
      </c>
      <c r="U1126">
        <v>4658</v>
      </c>
      <c r="V1126">
        <v>2</v>
      </c>
      <c r="W1126" t="s">
        <v>42</v>
      </c>
      <c r="X1126" t="s">
        <v>43</v>
      </c>
      <c r="Y1126">
        <v>11</v>
      </c>
      <c r="Z1126">
        <v>3</v>
      </c>
      <c r="AA1126">
        <v>1</v>
      </c>
      <c r="AB1126">
        <v>80</v>
      </c>
      <c r="AC1126">
        <v>1</v>
      </c>
      <c r="AD1126">
        <v>11</v>
      </c>
      <c r="AE1126">
        <v>3</v>
      </c>
      <c r="AF1126">
        <v>3</v>
      </c>
      <c r="AG1126">
        <v>7</v>
      </c>
      <c r="AH1126">
        <v>6</v>
      </c>
      <c r="AI1126">
        <v>7</v>
      </c>
      <c r="AJ1126">
        <v>6</v>
      </c>
    </row>
    <row r="1127" spans="1:36" x14ac:dyDescent="0.3">
      <c r="A1127">
        <v>29</v>
      </c>
      <c r="B1127">
        <f t="shared" si="17"/>
        <v>0</v>
      </c>
      <c r="C1127" t="s">
        <v>43</v>
      </c>
      <c r="D1127" t="s">
        <v>44</v>
      </c>
      <c r="E1127">
        <v>995</v>
      </c>
      <c r="F1127" t="s">
        <v>45</v>
      </c>
      <c r="G1127">
        <v>2</v>
      </c>
      <c r="H1127">
        <v>1</v>
      </c>
      <c r="I1127" t="s">
        <v>38</v>
      </c>
      <c r="J1127">
        <v>1</v>
      </c>
      <c r="K1127">
        <v>1590</v>
      </c>
      <c r="L1127">
        <v>1</v>
      </c>
      <c r="M1127" t="s">
        <v>46</v>
      </c>
      <c r="N1127">
        <v>87</v>
      </c>
      <c r="O1127">
        <v>3</v>
      </c>
      <c r="P1127">
        <v>2</v>
      </c>
      <c r="Q1127" t="s">
        <v>54</v>
      </c>
      <c r="R1127">
        <v>4</v>
      </c>
      <c r="S1127" t="s">
        <v>52</v>
      </c>
      <c r="T1127">
        <v>8853</v>
      </c>
      <c r="U1127">
        <v>24483</v>
      </c>
      <c r="V1127">
        <v>1</v>
      </c>
      <c r="W1127" t="s">
        <v>42</v>
      </c>
      <c r="X1127" t="s">
        <v>43</v>
      </c>
      <c r="Y1127">
        <v>19</v>
      </c>
      <c r="Z1127">
        <v>3</v>
      </c>
      <c r="AA1127">
        <v>4</v>
      </c>
      <c r="AB1127">
        <v>80</v>
      </c>
      <c r="AC1127">
        <v>1</v>
      </c>
      <c r="AD1127">
        <v>6</v>
      </c>
      <c r="AE1127">
        <v>0</v>
      </c>
      <c r="AF1127">
        <v>4</v>
      </c>
      <c r="AG1127">
        <v>6</v>
      </c>
      <c r="AH1127">
        <v>4</v>
      </c>
      <c r="AI1127">
        <v>1</v>
      </c>
      <c r="AJ1127">
        <v>3</v>
      </c>
    </row>
    <row r="1128" spans="1:36" x14ac:dyDescent="0.3">
      <c r="A1128">
        <v>50</v>
      </c>
      <c r="B1128">
        <f t="shared" si="17"/>
        <v>0</v>
      </c>
      <c r="C1128" t="s">
        <v>43</v>
      </c>
      <c r="D1128" t="s">
        <v>36</v>
      </c>
      <c r="E1128">
        <v>264</v>
      </c>
      <c r="F1128" t="s">
        <v>37</v>
      </c>
      <c r="G1128">
        <v>9</v>
      </c>
      <c r="H1128">
        <v>3</v>
      </c>
      <c r="I1128" t="s">
        <v>59</v>
      </c>
      <c r="J1128">
        <v>1</v>
      </c>
      <c r="K1128">
        <v>1591</v>
      </c>
      <c r="L1128">
        <v>3</v>
      </c>
      <c r="M1128" t="s">
        <v>46</v>
      </c>
      <c r="N1128">
        <v>59</v>
      </c>
      <c r="O1128">
        <v>3</v>
      </c>
      <c r="P1128">
        <v>5</v>
      </c>
      <c r="Q1128" t="s">
        <v>56</v>
      </c>
      <c r="R1128">
        <v>3</v>
      </c>
      <c r="S1128" t="s">
        <v>48</v>
      </c>
      <c r="T1128">
        <v>19331</v>
      </c>
      <c r="U1128">
        <v>19519</v>
      </c>
      <c r="V1128">
        <v>4</v>
      </c>
      <c r="W1128" t="s">
        <v>42</v>
      </c>
      <c r="X1128" t="s">
        <v>35</v>
      </c>
      <c r="Y1128">
        <v>16</v>
      </c>
      <c r="Z1128">
        <v>3</v>
      </c>
      <c r="AA1128">
        <v>3</v>
      </c>
      <c r="AB1128">
        <v>80</v>
      </c>
      <c r="AC1128">
        <v>1</v>
      </c>
      <c r="AD1128">
        <v>27</v>
      </c>
      <c r="AE1128">
        <v>2</v>
      </c>
      <c r="AF1128">
        <v>3</v>
      </c>
      <c r="AG1128">
        <v>1</v>
      </c>
      <c r="AH1128">
        <v>0</v>
      </c>
      <c r="AI1128">
        <v>0</v>
      </c>
      <c r="AJ1128">
        <v>0</v>
      </c>
    </row>
    <row r="1129" spans="1:36" x14ac:dyDescent="0.3">
      <c r="A1129">
        <v>23</v>
      </c>
      <c r="B1129">
        <f t="shared" si="17"/>
        <v>0</v>
      </c>
      <c r="C1129" t="s">
        <v>43</v>
      </c>
      <c r="D1129" t="s">
        <v>36</v>
      </c>
      <c r="E1129">
        <v>977</v>
      </c>
      <c r="F1129" t="s">
        <v>45</v>
      </c>
      <c r="G1129">
        <v>10</v>
      </c>
      <c r="H1129">
        <v>3</v>
      </c>
      <c r="I1129" t="s">
        <v>60</v>
      </c>
      <c r="J1129">
        <v>1</v>
      </c>
      <c r="K1129">
        <v>1592</v>
      </c>
      <c r="L1129">
        <v>4</v>
      </c>
      <c r="M1129" t="s">
        <v>46</v>
      </c>
      <c r="N1129">
        <v>45</v>
      </c>
      <c r="O1129">
        <v>4</v>
      </c>
      <c r="P1129">
        <v>1</v>
      </c>
      <c r="Q1129" t="s">
        <v>47</v>
      </c>
      <c r="R1129">
        <v>3</v>
      </c>
      <c r="S1129" t="s">
        <v>48</v>
      </c>
      <c r="T1129">
        <v>2073</v>
      </c>
      <c r="U1129">
        <v>12826</v>
      </c>
      <c r="V1129">
        <v>2</v>
      </c>
      <c r="W1129" t="s">
        <v>42</v>
      </c>
      <c r="X1129" t="s">
        <v>43</v>
      </c>
      <c r="Y1129">
        <v>16</v>
      </c>
      <c r="Z1129">
        <v>3</v>
      </c>
      <c r="AA1129">
        <v>4</v>
      </c>
      <c r="AB1129">
        <v>80</v>
      </c>
      <c r="AC1129">
        <v>1</v>
      </c>
      <c r="AD1129">
        <v>4</v>
      </c>
      <c r="AE1129">
        <v>2</v>
      </c>
      <c r="AF1129">
        <v>3</v>
      </c>
      <c r="AG1129">
        <v>2</v>
      </c>
      <c r="AH1129">
        <v>2</v>
      </c>
      <c r="AI1129">
        <v>2</v>
      </c>
      <c r="AJ1129">
        <v>2</v>
      </c>
    </row>
    <row r="1130" spans="1:36" x14ac:dyDescent="0.3">
      <c r="A1130">
        <v>36</v>
      </c>
      <c r="B1130">
        <f t="shared" si="17"/>
        <v>0</v>
      </c>
      <c r="C1130" t="s">
        <v>43</v>
      </c>
      <c r="D1130" t="s">
        <v>44</v>
      </c>
      <c r="E1130">
        <v>1302</v>
      </c>
      <c r="F1130" t="s">
        <v>45</v>
      </c>
      <c r="G1130">
        <v>6</v>
      </c>
      <c r="H1130">
        <v>4</v>
      </c>
      <c r="I1130" t="s">
        <v>38</v>
      </c>
      <c r="J1130">
        <v>1</v>
      </c>
      <c r="K1130">
        <v>1594</v>
      </c>
      <c r="L1130">
        <v>1</v>
      </c>
      <c r="M1130" t="s">
        <v>46</v>
      </c>
      <c r="N1130">
        <v>80</v>
      </c>
      <c r="O1130">
        <v>4</v>
      </c>
      <c r="P1130">
        <v>2</v>
      </c>
      <c r="Q1130" t="s">
        <v>50</v>
      </c>
      <c r="R1130">
        <v>1</v>
      </c>
      <c r="S1130" t="s">
        <v>48</v>
      </c>
      <c r="T1130">
        <v>5562</v>
      </c>
      <c r="U1130">
        <v>19711</v>
      </c>
      <c r="V1130">
        <v>3</v>
      </c>
      <c r="W1130" t="s">
        <v>42</v>
      </c>
      <c r="X1130" t="s">
        <v>35</v>
      </c>
      <c r="Y1130">
        <v>13</v>
      </c>
      <c r="Z1130">
        <v>3</v>
      </c>
      <c r="AA1130">
        <v>4</v>
      </c>
      <c r="AB1130">
        <v>80</v>
      </c>
      <c r="AC1130">
        <v>1</v>
      </c>
      <c r="AD1130">
        <v>9</v>
      </c>
      <c r="AE1130">
        <v>3</v>
      </c>
      <c r="AF1130">
        <v>3</v>
      </c>
      <c r="AG1130">
        <v>3</v>
      </c>
      <c r="AH1130">
        <v>2</v>
      </c>
      <c r="AI1130">
        <v>0</v>
      </c>
      <c r="AJ1130">
        <v>2</v>
      </c>
    </row>
    <row r="1131" spans="1:36" x14ac:dyDescent="0.3">
      <c r="A1131">
        <v>42</v>
      </c>
      <c r="B1131">
        <f t="shared" si="17"/>
        <v>0</v>
      </c>
      <c r="C1131" t="s">
        <v>43</v>
      </c>
      <c r="D1131" t="s">
        <v>36</v>
      </c>
      <c r="E1131">
        <v>1059</v>
      </c>
      <c r="F1131" t="s">
        <v>45</v>
      </c>
      <c r="G1131">
        <v>9</v>
      </c>
      <c r="H1131">
        <v>2</v>
      </c>
      <c r="I1131" t="s">
        <v>49</v>
      </c>
      <c r="J1131">
        <v>1</v>
      </c>
      <c r="K1131">
        <v>1595</v>
      </c>
      <c r="L1131">
        <v>4</v>
      </c>
      <c r="M1131" t="s">
        <v>46</v>
      </c>
      <c r="N1131">
        <v>93</v>
      </c>
      <c r="O1131">
        <v>2</v>
      </c>
      <c r="P1131">
        <v>5</v>
      </c>
      <c r="Q1131" t="s">
        <v>56</v>
      </c>
      <c r="R1131">
        <v>4</v>
      </c>
      <c r="S1131" t="s">
        <v>41</v>
      </c>
      <c r="T1131">
        <v>19613</v>
      </c>
      <c r="U1131">
        <v>26362</v>
      </c>
      <c r="V1131">
        <v>8</v>
      </c>
      <c r="W1131" t="s">
        <v>42</v>
      </c>
      <c r="X1131" t="s">
        <v>43</v>
      </c>
      <c r="Y1131">
        <v>22</v>
      </c>
      <c r="Z1131">
        <v>4</v>
      </c>
      <c r="AA1131">
        <v>4</v>
      </c>
      <c r="AB1131">
        <v>80</v>
      </c>
      <c r="AC1131">
        <v>0</v>
      </c>
      <c r="AD1131">
        <v>24</v>
      </c>
      <c r="AE1131">
        <v>2</v>
      </c>
      <c r="AF1131">
        <v>3</v>
      </c>
      <c r="AG1131">
        <v>1</v>
      </c>
      <c r="AH1131">
        <v>0</v>
      </c>
      <c r="AI1131">
        <v>0</v>
      </c>
      <c r="AJ1131">
        <v>1</v>
      </c>
    </row>
    <row r="1132" spans="1:36" x14ac:dyDescent="0.3">
      <c r="A1132">
        <v>35</v>
      </c>
      <c r="B1132">
        <f t="shared" si="17"/>
        <v>0</v>
      </c>
      <c r="C1132" t="s">
        <v>43</v>
      </c>
      <c r="D1132" t="s">
        <v>36</v>
      </c>
      <c r="E1132">
        <v>750</v>
      </c>
      <c r="F1132" t="s">
        <v>45</v>
      </c>
      <c r="G1132">
        <v>28</v>
      </c>
      <c r="H1132">
        <v>3</v>
      </c>
      <c r="I1132" t="s">
        <v>38</v>
      </c>
      <c r="J1132">
        <v>1</v>
      </c>
      <c r="K1132">
        <v>1596</v>
      </c>
      <c r="L1132">
        <v>2</v>
      </c>
      <c r="M1132" t="s">
        <v>46</v>
      </c>
      <c r="N1132">
        <v>46</v>
      </c>
      <c r="O1132">
        <v>4</v>
      </c>
      <c r="P1132">
        <v>2</v>
      </c>
      <c r="Q1132" t="s">
        <v>50</v>
      </c>
      <c r="R1132">
        <v>3</v>
      </c>
      <c r="S1132" t="s">
        <v>48</v>
      </c>
      <c r="T1132">
        <v>3407</v>
      </c>
      <c r="U1132">
        <v>25348</v>
      </c>
      <c r="V1132">
        <v>1</v>
      </c>
      <c r="W1132" t="s">
        <v>42</v>
      </c>
      <c r="X1132" t="s">
        <v>43</v>
      </c>
      <c r="Y1132">
        <v>17</v>
      </c>
      <c r="Z1132">
        <v>3</v>
      </c>
      <c r="AA1132">
        <v>4</v>
      </c>
      <c r="AB1132">
        <v>80</v>
      </c>
      <c r="AC1132">
        <v>2</v>
      </c>
      <c r="AD1132">
        <v>10</v>
      </c>
      <c r="AE1132">
        <v>3</v>
      </c>
      <c r="AF1132">
        <v>2</v>
      </c>
      <c r="AG1132">
        <v>10</v>
      </c>
      <c r="AH1132">
        <v>9</v>
      </c>
      <c r="AI1132">
        <v>6</v>
      </c>
      <c r="AJ1132">
        <v>8</v>
      </c>
    </row>
    <row r="1133" spans="1:36" x14ac:dyDescent="0.3">
      <c r="A1133">
        <v>34</v>
      </c>
      <c r="B1133">
        <f t="shared" si="17"/>
        <v>0</v>
      </c>
      <c r="C1133" t="s">
        <v>43</v>
      </c>
      <c r="D1133" t="s">
        <v>44</v>
      </c>
      <c r="E1133">
        <v>653</v>
      </c>
      <c r="F1133" t="s">
        <v>45</v>
      </c>
      <c r="G1133">
        <v>10</v>
      </c>
      <c r="H1133">
        <v>4</v>
      </c>
      <c r="I1133" t="s">
        <v>60</v>
      </c>
      <c r="J1133">
        <v>1</v>
      </c>
      <c r="K1133">
        <v>1597</v>
      </c>
      <c r="L1133">
        <v>4</v>
      </c>
      <c r="M1133" t="s">
        <v>46</v>
      </c>
      <c r="N1133">
        <v>92</v>
      </c>
      <c r="O1133">
        <v>2</v>
      </c>
      <c r="P1133">
        <v>2</v>
      </c>
      <c r="Q1133" t="s">
        <v>54</v>
      </c>
      <c r="R1133">
        <v>3</v>
      </c>
      <c r="S1133" t="s">
        <v>48</v>
      </c>
      <c r="T1133">
        <v>5063</v>
      </c>
      <c r="U1133">
        <v>15332</v>
      </c>
      <c r="V1133">
        <v>1</v>
      </c>
      <c r="W1133" t="s">
        <v>42</v>
      </c>
      <c r="X1133" t="s">
        <v>43</v>
      </c>
      <c r="Y1133">
        <v>14</v>
      </c>
      <c r="Z1133">
        <v>3</v>
      </c>
      <c r="AA1133">
        <v>2</v>
      </c>
      <c r="AB1133">
        <v>80</v>
      </c>
      <c r="AC1133">
        <v>1</v>
      </c>
      <c r="AD1133">
        <v>8</v>
      </c>
      <c r="AE1133">
        <v>3</v>
      </c>
      <c r="AF1133">
        <v>2</v>
      </c>
      <c r="AG1133">
        <v>8</v>
      </c>
      <c r="AH1133">
        <v>2</v>
      </c>
      <c r="AI1133">
        <v>7</v>
      </c>
      <c r="AJ1133">
        <v>7</v>
      </c>
    </row>
    <row r="1134" spans="1:36" x14ac:dyDescent="0.3">
      <c r="A1134">
        <v>40</v>
      </c>
      <c r="B1134">
        <f t="shared" si="17"/>
        <v>0</v>
      </c>
      <c r="C1134" t="s">
        <v>43</v>
      </c>
      <c r="D1134" t="s">
        <v>36</v>
      </c>
      <c r="E1134">
        <v>118</v>
      </c>
      <c r="F1134" t="s">
        <v>37</v>
      </c>
      <c r="G1134">
        <v>14</v>
      </c>
      <c r="H1134">
        <v>2</v>
      </c>
      <c r="I1134" t="s">
        <v>38</v>
      </c>
      <c r="J1134">
        <v>1</v>
      </c>
      <c r="K1134">
        <v>1598</v>
      </c>
      <c r="L1134">
        <v>4</v>
      </c>
      <c r="M1134" t="s">
        <v>39</v>
      </c>
      <c r="N1134">
        <v>84</v>
      </c>
      <c r="O1134">
        <v>3</v>
      </c>
      <c r="P1134">
        <v>2</v>
      </c>
      <c r="Q1134" t="s">
        <v>40</v>
      </c>
      <c r="R1134">
        <v>1</v>
      </c>
      <c r="S1134" t="s">
        <v>48</v>
      </c>
      <c r="T1134">
        <v>4639</v>
      </c>
      <c r="U1134">
        <v>11262</v>
      </c>
      <c r="V1134">
        <v>1</v>
      </c>
      <c r="W1134" t="s">
        <v>42</v>
      </c>
      <c r="X1134" t="s">
        <v>43</v>
      </c>
      <c r="Y1134">
        <v>15</v>
      </c>
      <c r="Z1134">
        <v>3</v>
      </c>
      <c r="AA1134">
        <v>3</v>
      </c>
      <c r="AB1134">
        <v>80</v>
      </c>
      <c r="AC1134">
        <v>1</v>
      </c>
      <c r="AD1134">
        <v>5</v>
      </c>
      <c r="AE1134">
        <v>2</v>
      </c>
      <c r="AF1134">
        <v>3</v>
      </c>
      <c r="AG1134">
        <v>5</v>
      </c>
      <c r="AH1134">
        <v>4</v>
      </c>
      <c r="AI1134">
        <v>1</v>
      </c>
      <c r="AJ1134">
        <v>2</v>
      </c>
    </row>
    <row r="1135" spans="1:36" x14ac:dyDescent="0.3">
      <c r="A1135">
        <v>43</v>
      </c>
      <c r="B1135">
        <f t="shared" si="17"/>
        <v>0</v>
      </c>
      <c r="C1135" t="s">
        <v>43</v>
      </c>
      <c r="D1135" t="s">
        <v>36</v>
      </c>
      <c r="E1135">
        <v>990</v>
      </c>
      <c r="F1135" t="s">
        <v>45</v>
      </c>
      <c r="G1135">
        <v>27</v>
      </c>
      <c r="H1135">
        <v>3</v>
      </c>
      <c r="I1135" t="s">
        <v>60</v>
      </c>
      <c r="J1135">
        <v>1</v>
      </c>
      <c r="K1135">
        <v>1599</v>
      </c>
      <c r="L1135">
        <v>4</v>
      </c>
      <c r="M1135" t="s">
        <v>46</v>
      </c>
      <c r="N1135">
        <v>87</v>
      </c>
      <c r="O1135">
        <v>4</v>
      </c>
      <c r="P1135">
        <v>1</v>
      </c>
      <c r="Q1135" t="s">
        <v>50</v>
      </c>
      <c r="R1135">
        <v>2</v>
      </c>
      <c r="S1135" t="s">
        <v>52</v>
      </c>
      <c r="T1135">
        <v>4876</v>
      </c>
      <c r="U1135">
        <v>5855</v>
      </c>
      <c r="V1135">
        <v>5</v>
      </c>
      <c r="W1135" t="s">
        <v>42</v>
      </c>
      <c r="X1135" t="s">
        <v>43</v>
      </c>
      <c r="Y1135">
        <v>12</v>
      </c>
      <c r="Z1135">
        <v>3</v>
      </c>
      <c r="AA1135">
        <v>3</v>
      </c>
      <c r="AB1135">
        <v>80</v>
      </c>
      <c r="AC1135">
        <v>1</v>
      </c>
      <c r="AD1135">
        <v>8</v>
      </c>
      <c r="AE1135">
        <v>0</v>
      </c>
      <c r="AF1135">
        <v>3</v>
      </c>
      <c r="AG1135">
        <v>6</v>
      </c>
      <c r="AH1135">
        <v>4</v>
      </c>
      <c r="AI1135">
        <v>0</v>
      </c>
      <c r="AJ1135">
        <v>2</v>
      </c>
    </row>
    <row r="1136" spans="1:36" x14ac:dyDescent="0.3">
      <c r="A1136">
        <v>35</v>
      </c>
      <c r="B1136">
        <f t="shared" si="17"/>
        <v>0</v>
      </c>
      <c r="C1136" t="s">
        <v>43</v>
      </c>
      <c r="D1136" t="s">
        <v>36</v>
      </c>
      <c r="E1136">
        <v>1349</v>
      </c>
      <c r="F1136" t="s">
        <v>45</v>
      </c>
      <c r="G1136">
        <v>7</v>
      </c>
      <c r="H1136">
        <v>2</v>
      </c>
      <c r="I1136" t="s">
        <v>38</v>
      </c>
      <c r="J1136">
        <v>1</v>
      </c>
      <c r="K1136">
        <v>1601</v>
      </c>
      <c r="L1136">
        <v>3</v>
      </c>
      <c r="M1136" t="s">
        <v>46</v>
      </c>
      <c r="N1136">
        <v>63</v>
      </c>
      <c r="O1136">
        <v>2</v>
      </c>
      <c r="P1136">
        <v>1</v>
      </c>
      <c r="Q1136" t="s">
        <v>50</v>
      </c>
      <c r="R1136">
        <v>4</v>
      </c>
      <c r="S1136" t="s">
        <v>48</v>
      </c>
      <c r="T1136">
        <v>2690</v>
      </c>
      <c r="U1136">
        <v>7713</v>
      </c>
      <c r="V1136">
        <v>1</v>
      </c>
      <c r="W1136" t="s">
        <v>42</v>
      </c>
      <c r="X1136" t="s">
        <v>43</v>
      </c>
      <c r="Y1136">
        <v>18</v>
      </c>
      <c r="Z1136">
        <v>3</v>
      </c>
      <c r="AA1136">
        <v>4</v>
      </c>
      <c r="AB1136">
        <v>80</v>
      </c>
      <c r="AC1136">
        <v>1</v>
      </c>
      <c r="AD1136">
        <v>1</v>
      </c>
      <c r="AE1136">
        <v>5</v>
      </c>
      <c r="AF1136">
        <v>2</v>
      </c>
      <c r="AG1136">
        <v>1</v>
      </c>
      <c r="AH1136">
        <v>0</v>
      </c>
      <c r="AI1136">
        <v>0</v>
      </c>
      <c r="AJ1136">
        <v>1</v>
      </c>
    </row>
    <row r="1137" spans="1:36" x14ac:dyDescent="0.3">
      <c r="A1137">
        <v>46</v>
      </c>
      <c r="B1137">
        <f t="shared" si="17"/>
        <v>0</v>
      </c>
      <c r="C1137" t="s">
        <v>43</v>
      </c>
      <c r="D1137" t="s">
        <v>36</v>
      </c>
      <c r="E1137">
        <v>563</v>
      </c>
      <c r="F1137" t="s">
        <v>37</v>
      </c>
      <c r="G1137">
        <v>1</v>
      </c>
      <c r="H1137">
        <v>4</v>
      </c>
      <c r="I1137" t="s">
        <v>38</v>
      </c>
      <c r="J1137">
        <v>1</v>
      </c>
      <c r="K1137">
        <v>1602</v>
      </c>
      <c r="L1137">
        <v>4</v>
      </c>
      <c r="M1137" t="s">
        <v>46</v>
      </c>
      <c r="N1137">
        <v>56</v>
      </c>
      <c r="O1137">
        <v>4</v>
      </c>
      <c r="P1137">
        <v>4</v>
      </c>
      <c r="Q1137" t="s">
        <v>56</v>
      </c>
      <c r="R1137">
        <v>1</v>
      </c>
      <c r="S1137" t="s">
        <v>41</v>
      </c>
      <c r="T1137">
        <v>17567</v>
      </c>
      <c r="U1137">
        <v>3156</v>
      </c>
      <c r="V1137">
        <v>1</v>
      </c>
      <c r="W1137" t="s">
        <v>42</v>
      </c>
      <c r="X1137" t="s">
        <v>43</v>
      </c>
      <c r="Y1137">
        <v>15</v>
      </c>
      <c r="Z1137">
        <v>3</v>
      </c>
      <c r="AA1137">
        <v>2</v>
      </c>
      <c r="AB1137">
        <v>80</v>
      </c>
      <c r="AC1137">
        <v>0</v>
      </c>
      <c r="AD1137">
        <v>27</v>
      </c>
      <c r="AE1137">
        <v>5</v>
      </c>
      <c r="AF1137">
        <v>1</v>
      </c>
      <c r="AG1137">
        <v>26</v>
      </c>
      <c r="AH1137">
        <v>0</v>
      </c>
      <c r="AI1137">
        <v>0</v>
      </c>
      <c r="AJ1137">
        <v>12</v>
      </c>
    </row>
    <row r="1138" spans="1:36" x14ac:dyDescent="0.3">
      <c r="A1138">
        <v>28</v>
      </c>
      <c r="B1138">
        <f t="shared" si="17"/>
        <v>1</v>
      </c>
      <c r="C1138" t="s">
        <v>35</v>
      </c>
      <c r="D1138" t="s">
        <v>36</v>
      </c>
      <c r="E1138">
        <v>329</v>
      </c>
      <c r="F1138" t="s">
        <v>45</v>
      </c>
      <c r="G1138">
        <v>24</v>
      </c>
      <c r="H1138">
        <v>3</v>
      </c>
      <c r="I1138" t="s">
        <v>51</v>
      </c>
      <c r="J1138">
        <v>1</v>
      </c>
      <c r="K1138">
        <v>1604</v>
      </c>
      <c r="L1138">
        <v>3</v>
      </c>
      <c r="M1138" t="s">
        <v>46</v>
      </c>
      <c r="N1138">
        <v>51</v>
      </c>
      <c r="O1138">
        <v>3</v>
      </c>
      <c r="P1138">
        <v>1</v>
      </c>
      <c r="Q1138" t="s">
        <v>50</v>
      </c>
      <c r="R1138">
        <v>2</v>
      </c>
      <c r="S1138" t="s">
        <v>48</v>
      </c>
      <c r="T1138">
        <v>2408</v>
      </c>
      <c r="U1138">
        <v>7324</v>
      </c>
      <c r="V1138">
        <v>1</v>
      </c>
      <c r="W1138" t="s">
        <v>42</v>
      </c>
      <c r="X1138" t="s">
        <v>35</v>
      </c>
      <c r="Y1138">
        <v>17</v>
      </c>
      <c r="Z1138">
        <v>3</v>
      </c>
      <c r="AA1138">
        <v>3</v>
      </c>
      <c r="AB1138">
        <v>80</v>
      </c>
      <c r="AC1138">
        <v>3</v>
      </c>
      <c r="AD1138">
        <v>1</v>
      </c>
      <c r="AE1138">
        <v>3</v>
      </c>
      <c r="AF1138">
        <v>3</v>
      </c>
      <c r="AG1138">
        <v>1</v>
      </c>
      <c r="AH1138">
        <v>1</v>
      </c>
      <c r="AI1138">
        <v>0</v>
      </c>
      <c r="AJ1138">
        <v>0</v>
      </c>
    </row>
    <row r="1139" spans="1:36" x14ac:dyDescent="0.3">
      <c r="A1139">
        <v>22</v>
      </c>
      <c r="B1139">
        <f t="shared" si="17"/>
        <v>0</v>
      </c>
      <c r="C1139" t="s">
        <v>43</v>
      </c>
      <c r="D1139" t="s">
        <v>55</v>
      </c>
      <c r="E1139">
        <v>457</v>
      </c>
      <c r="F1139" t="s">
        <v>45</v>
      </c>
      <c r="G1139">
        <v>26</v>
      </c>
      <c r="H1139">
        <v>2</v>
      </c>
      <c r="I1139" t="s">
        <v>49</v>
      </c>
      <c r="J1139">
        <v>1</v>
      </c>
      <c r="K1139">
        <v>1605</v>
      </c>
      <c r="L1139">
        <v>2</v>
      </c>
      <c r="M1139" t="s">
        <v>39</v>
      </c>
      <c r="N1139">
        <v>85</v>
      </c>
      <c r="O1139">
        <v>2</v>
      </c>
      <c r="P1139">
        <v>1</v>
      </c>
      <c r="Q1139" t="s">
        <v>47</v>
      </c>
      <c r="R1139">
        <v>3</v>
      </c>
      <c r="S1139" t="s">
        <v>48</v>
      </c>
      <c r="T1139">
        <v>2814</v>
      </c>
      <c r="U1139">
        <v>10293</v>
      </c>
      <c r="V1139">
        <v>1</v>
      </c>
      <c r="W1139" t="s">
        <v>42</v>
      </c>
      <c r="X1139" t="s">
        <v>35</v>
      </c>
      <c r="Y1139">
        <v>14</v>
      </c>
      <c r="Z1139">
        <v>3</v>
      </c>
      <c r="AA1139">
        <v>2</v>
      </c>
      <c r="AB1139">
        <v>80</v>
      </c>
      <c r="AC1139">
        <v>0</v>
      </c>
      <c r="AD1139">
        <v>4</v>
      </c>
      <c r="AE1139">
        <v>2</v>
      </c>
      <c r="AF1139">
        <v>2</v>
      </c>
      <c r="AG1139">
        <v>4</v>
      </c>
      <c r="AH1139">
        <v>2</v>
      </c>
      <c r="AI1139">
        <v>1</v>
      </c>
      <c r="AJ1139">
        <v>3</v>
      </c>
    </row>
    <row r="1140" spans="1:36" x14ac:dyDescent="0.3">
      <c r="A1140">
        <v>50</v>
      </c>
      <c r="B1140">
        <f t="shared" si="17"/>
        <v>0</v>
      </c>
      <c r="C1140" t="s">
        <v>43</v>
      </c>
      <c r="D1140" t="s">
        <v>44</v>
      </c>
      <c r="E1140">
        <v>1234</v>
      </c>
      <c r="F1140" t="s">
        <v>45</v>
      </c>
      <c r="G1140">
        <v>20</v>
      </c>
      <c r="H1140">
        <v>5</v>
      </c>
      <c r="I1140" t="s">
        <v>51</v>
      </c>
      <c r="J1140">
        <v>1</v>
      </c>
      <c r="K1140">
        <v>1606</v>
      </c>
      <c r="L1140">
        <v>2</v>
      </c>
      <c r="M1140" t="s">
        <v>46</v>
      </c>
      <c r="N1140">
        <v>41</v>
      </c>
      <c r="O1140">
        <v>3</v>
      </c>
      <c r="P1140">
        <v>4</v>
      </c>
      <c r="Q1140" t="s">
        <v>54</v>
      </c>
      <c r="R1140">
        <v>3</v>
      </c>
      <c r="S1140" t="s">
        <v>48</v>
      </c>
      <c r="T1140">
        <v>11245</v>
      </c>
      <c r="U1140">
        <v>20689</v>
      </c>
      <c r="V1140">
        <v>2</v>
      </c>
      <c r="W1140" t="s">
        <v>42</v>
      </c>
      <c r="X1140" t="s">
        <v>35</v>
      </c>
      <c r="Y1140">
        <v>15</v>
      </c>
      <c r="Z1140">
        <v>3</v>
      </c>
      <c r="AA1140">
        <v>3</v>
      </c>
      <c r="AB1140">
        <v>80</v>
      </c>
      <c r="AC1140">
        <v>1</v>
      </c>
      <c r="AD1140">
        <v>32</v>
      </c>
      <c r="AE1140">
        <v>3</v>
      </c>
      <c r="AF1140">
        <v>3</v>
      </c>
      <c r="AG1140">
        <v>30</v>
      </c>
      <c r="AH1140">
        <v>8</v>
      </c>
      <c r="AI1140">
        <v>12</v>
      </c>
      <c r="AJ1140">
        <v>13</v>
      </c>
    </row>
    <row r="1141" spans="1:36" x14ac:dyDescent="0.3">
      <c r="A1141">
        <v>32</v>
      </c>
      <c r="B1141">
        <f t="shared" si="17"/>
        <v>0</v>
      </c>
      <c r="C1141" t="s">
        <v>43</v>
      </c>
      <c r="D1141" t="s">
        <v>36</v>
      </c>
      <c r="E1141">
        <v>634</v>
      </c>
      <c r="F1141" t="s">
        <v>45</v>
      </c>
      <c r="G1141">
        <v>5</v>
      </c>
      <c r="H1141">
        <v>4</v>
      </c>
      <c r="I1141" t="s">
        <v>49</v>
      </c>
      <c r="J1141">
        <v>1</v>
      </c>
      <c r="K1141">
        <v>1607</v>
      </c>
      <c r="L1141">
        <v>2</v>
      </c>
      <c r="M1141" t="s">
        <v>39</v>
      </c>
      <c r="N1141">
        <v>35</v>
      </c>
      <c r="O1141">
        <v>4</v>
      </c>
      <c r="P1141">
        <v>1</v>
      </c>
      <c r="Q1141" t="s">
        <v>47</v>
      </c>
      <c r="R1141">
        <v>4</v>
      </c>
      <c r="S1141" t="s">
        <v>48</v>
      </c>
      <c r="T1141">
        <v>3312</v>
      </c>
      <c r="U1141">
        <v>18783</v>
      </c>
      <c r="V1141">
        <v>3</v>
      </c>
      <c r="W1141" t="s">
        <v>42</v>
      </c>
      <c r="X1141" t="s">
        <v>43</v>
      </c>
      <c r="Y1141">
        <v>17</v>
      </c>
      <c r="Z1141">
        <v>3</v>
      </c>
      <c r="AA1141">
        <v>4</v>
      </c>
      <c r="AB1141">
        <v>80</v>
      </c>
      <c r="AC1141">
        <v>2</v>
      </c>
      <c r="AD1141">
        <v>6</v>
      </c>
      <c r="AE1141">
        <v>3</v>
      </c>
      <c r="AF1141">
        <v>3</v>
      </c>
      <c r="AG1141">
        <v>3</v>
      </c>
      <c r="AH1141">
        <v>2</v>
      </c>
      <c r="AI1141">
        <v>0</v>
      </c>
      <c r="AJ1141">
        <v>2</v>
      </c>
    </row>
    <row r="1142" spans="1:36" x14ac:dyDescent="0.3">
      <c r="A1142">
        <v>44</v>
      </c>
      <c r="B1142">
        <f t="shared" si="17"/>
        <v>0</v>
      </c>
      <c r="C1142" t="s">
        <v>43</v>
      </c>
      <c r="D1142" t="s">
        <v>36</v>
      </c>
      <c r="E1142">
        <v>1313</v>
      </c>
      <c r="F1142" t="s">
        <v>45</v>
      </c>
      <c r="G1142">
        <v>7</v>
      </c>
      <c r="H1142">
        <v>3</v>
      </c>
      <c r="I1142" t="s">
        <v>51</v>
      </c>
      <c r="J1142">
        <v>1</v>
      </c>
      <c r="K1142">
        <v>1608</v>
      </c>
      <c r="L1142">
        <v>2</v>
      </c>
      <c r="M1142" t="s">
        <v>39</v>
      </c>
      <c r="N1142">
        <v>31</v>
      </c>
      <c r="O1142">
        <v>3</v>
      </c>
      <c r="P1142">
        <v>5</v>
      </c>
      <c r="Q1142" t="s">
        <v>58</v>
      </c>
      <c r="R1142">
        <v>4</v>
      </c>
      <c r="S1142" t="s">
        <v>52</v>
      </c>
      <c r="T1142">
        <v>19049</v>
      </c>
      <c r="U1142">
        <v>3549</v>
      </c>
      <c r="V1142">
        <v>0</v>
      </c>
      <c r="W1142" t="s">
        <v>42</v>
      </c>
      <c r="X1142" t="s">
        <v>35</v>
      </c>
      <c r="Y1142">
        <v>14</v>
      </c>
      <c r="Z1142">
        <v>3</v>
      </c>
      <c r="AA1142">
        <v>4</v>
      </c>
      <c r="AB1142">
        <v>80</v>
      </c>
      <c r="AC1142">
        <v>1</v>
      </c>
      <c r="AD1142">
        <v>23</v>
      </c>
      <c r="AE1142">
        <v>4</v>
      </c>
      <c r="AF1142">
        <v>2</v>
      </c>
      <c r="AG1142">
        <v>22</v>
      </c>
      <c r="AH1142">
        <v>7</v>
      </c>
      <c r="AI1142">
        <v>1</v>
      </c>
      <c r="AJ1142">
        <v>10</v>
      </c>
    </row>
    <row r="1143" spans="1:36" x14ac:dyDescent="0.3">
      <c r="A1143">
        <v>30</v>
      </c>
      <c r="B1143">
        <f t="shared" si="17"/>
        <v>0</v>
      </c>
      <c r="C1143" t="s">
        <v>43</v>
      </c>
      <c r="D1143" t="s">
        <v>36</v>
      </c>
      <c r="E1143">
        <v>241</v>
      </c>
      <c r="F1143" t="s">
        <v>45</v>
      </c>
      <c r="G1143">
        <v>7</v>
      </c>
      <c r="H1143">
        <v>3</v>
      </c>
      <c r="I1143" t="s">
        <v>51</v>
      </c>
      <c r="J1143">
        <v>1</v>
      </c>
      <c r="K1143">
        <v>1609</v>
      </c>
      <c r="L1143">
        <v>2</v>
      </c>
      <c r="M1143" t="s">
        <v>46</v>
      </c>
      <c r="N1143">
        <v>48</v>
      </c>
      <c r="O1143">
        <v>2</v>
      </c>
      <c r="P1143">
        <v>1</v>
      </c>
      <c r="Q1143" t="s">
        <v>47</v>
      </c>
      <c r="R1143">
        <v>2</v>
      </c>
      <c r="S1143" t="s">
        <v>48</v>
      </c>
      <c r="T1143">
        <v>2141</v>
      </c>
      <c r="U1143">
        <v>5348</v>
      </c>
      <c r="V1143">
        <v>1</v>
      </c>
      <c r="W1143" t="s">
        <v>42</v>
      </c>
      <c r="X1143" t="s">
        <v>43</v>
      </c>
      <c r="Y1143">
        <v>12</v>
      </c>
      <c r="Z1143">
        <v>3</v>
      </c>
      <c r="AA1143">
        <v>2</v>
      </c>
      <c r="AB1143">
        <v>80</v>
      </c>
      <c r="AC1143">
        <v>1</v>
      </c>
      <c r="AD1143">
        <v>6</v>
      </c>
      <c r="AE1143">
        <v>3</v>
      </c>
      <c r="AF1143">
        <v>2</v>
      </c>
      <c r="AG1143">
        <v>6</v>
      </c>
      <c r="AH1143">
        <v>4</v>
      </c>
      <c r="AI1143">
        <v>1</v>
      </c>
      <c r="AJ1143">
        <v>1</v>
      </c>
    </row>
    <row r="1144" spans="1:36" x14ac:dyDescent="0.3">
      <c r="A1144">
        <v>45</v>
      </c>
      <c r="B1144">
        <f t="shared" si="17"/>
        <v>0</v>
      </c>
      <c r="C1144" t="s">
        <v>43</v>
      </c>
      <c r="D1144" t="s">
        <v>36</v>
      </c>
      <c r="E1144">
        <v>1015</v>
      </c>
      <c r="F1144" t="s">
        <v>45</v>
      </c>
      <c r="G1144">
        <v>5</v>
      </c>
      <c r="H1144">
        <v>5</v>
      </c>
      <c r="I1144" t="s">
        <v>51</v>
      </c>
      <c r="J1144">
        <v>1</v>
      </c>
      <c r="K1144">
        <v>1611</v>
      </c>
      <c r="L1144">
        <v>3</v>
      </c>
      <c r="M1144" t="s">
        <v>39</v>
      </c>
      <c r="N1144">
        <v>50</v>
      </c>
      <c r="O1144">
        <v>1</v>
      </c>
      <c r="P1144">
        <v>2</v>
      </c>
      <c r="Q1144" t="s">
        <v>50</v>
      </c>
      <c r="R1144">
        <v>1</v>
      </c>
      <c r="S1144" t="s">
        <v>41</v>
      </c>
      <c r="T1144">
        <v>5769</v>
      </c>
      <c r="U1144">
        <v>23447</v>
      </c>
      <c r="V1144">
        <v>1</v>
      </c>
      <c r="W1144" t="s">
        <v>42</v>
      </c>
      <c r="X1144" t="s">
        <v>35</v>
      </c>
      <c r="Y1144">
        <v>14</v>
      </c>
      <c r="Z1144">
        <v>3</v>
      </c>
      <c r="AA1144">
        <v>1</v>
      </c>
      <c r="AB1144">
        <v>80</v>
      </c>
      <c r="AC1144">
        <v>0</v>
      </c>
      <c r="AD1144">
        <v>10</v>
      </c>
      <c r="AE1144">
        <v>3</v>
      </c>
      <c r="AF1144">
        <v>3</v>
      </c>
      <c r="AG1144">
        <v>10</v>
      </c>
      <c r="AH1144">
        <v>7</v>
      </c>
      <c r="AI1144">
        <v>1</v>
      </c>
      <c r="AJ1144">
        <v>4</v>
      </c>
    </row>
    <row r="1145" spans="1:36" x14ac:dyDescent="0.3">
      <c r="A1145">
        <v>45</v>
      </c>
      <c r="B1145">
        <f t="shared" si="17"/>
        <v>0</v>
      </c>
      <c r="C1145" t="s">
        <v>43</v>
      </c>
      <c r="D1145" t="s">
        <v>55</v>
      </c>
      <c r="E1145">
        <v>336</v>
      </c>
      <c r="F1145" t="s">
        <v>37</v>
      </c>
      <c r="G1145">
        <v>26</v>
      </c>
      <c r="H1145">
        <v>3</v>
      </c>
      <c r="I1145" t="s">
        <v>59</v>
      </c>
      <c r="J1145">
        <v>1</v>
      </c>
      <c r="K1145">
        <v>1612</v>
      </c>
      <c r="L1145">
        <v>1</v>
      </c>
      <c r="M1145" t="s">
        <v>46</v>
      </c>
      <c r="N1145">
        <v>52</v>
      </c>
      <c r="O1145">
        <v>2</v>
      </c>
      <c r="P1145">
        <v>2</v>
      </c>
      <c r="Q1145" t="s">
        <v>40</v>
      </c>
      <c r="R1145">
        <v>1</v>
      </c>
      <c r="S1145" t="s">
        <v>48</v>
      </c>
      <c r="T1145">
        <v>4385</v>
      </c>
      <c r="U1145">
        <v>24162</v>
      </c>
      <c r="V1145">
        <v>1</v>
      </c>
      <c r="W1145" t="s">
        <v>42</v>
      </c>
      <c r="X1145" t="s">
        <v>43</v>
      </c>
      <c r="Y1145">
        <v>15</v>
      </c>
      <c r="Z1145">
        <v>3</v>
      </c>
      <c r="AA1145">
        <v>1</v>
      </c>
      <c r="AB1145">
        <v>80</v>
      </c>
      <c r="AC1145">
        <v>1</v>
      </c>
      <c r="AD1145">
        <v>10</v>
      </c>
      <c r="AE1145">
        <v>2</v>
      </c>
      <c r="AF1145">
        <v>3</v>
      </c>
      <c r="AG1145">
        <v>10</v>
      </c>
      <c r="AH1145">
        <v>7</v>
      </c>
      <c r="AI1145">
        <v>4</v>
      </c>
      <c r="AJ1145">
        <v>5</v>
      </c>
    </row>
    <row r="1146" spans="1:36" x14ac:dyDescent="0.3">
      <c r="A1146">
        <v>31</v>
      </c>
      <c r="B1146">
        <f t="shared" si="17"/>
        <v>0</v>
      </c>
      <c r="C1146" t="s">
        <v>43</v>
      </c>
      <c r="D1146" t="s">
        <v>44</v>
      </c>
      <c r="E1146">
        <v>715</v>
      </c>
      <c r="F1146" t="s">
        <v>37</v>
      </c>
      <c r="G1146">
        <v>2</v>
      </c>
      <c r="H1146">
        <v>4</v>
      </c>
      <c r="I1146" t="s">
        <v>49</v>
      </c>
      <c r="J1146">
        <v>1</v>
      </c>
      <c r="K1146">
        <v>1613</v>
      </c>
      <c r="L1146">
        <v>4</v>
      </c>
      <c r="M1146" t="s">
        <v>46</v>
      </c>
      <c r="N1146">
        <v>54</v>
      </c>
      <c r="O1146">
        <v>3</v>
      </c>
      <c r="P1146">
        <v>2</v>
      </c>
      <c r="Q1146" t="s">
        <v>40</v>
      </c>
      <c r="R1146">
        <v>1</v>
      </c>
      <c r="S1146" t="s">
        <v>41</v>
      </c>
      <c r="T1146">
        <v>5332</v>
      </c>
      <c r="U1146">
        <v>21602</v>
      </c>
      <c r="V1146">
        <v>7</v>
      </c>
      <c r="W1146" t="s">
        <v>42</v>
      </c>
      <c r="X1146" t="s">
        <v>43</v>
      </c>
      <c r="Y1146">
        <v>13</v>
      </c>
      <c r="Z1146">
        <v>3</v>
      </c>
      <c r="AA1146">
        <v>4</v>
      </c>
      <c r="AB1146">
        <v>80</v>
      </c>
      <c r="AC1146">
        <v>0</v>
      </c>
      <c r="AD1146">
        <v>10</v>
      </c>
      <c r="AE1146">
        <v>3</v>
      </c>
      <c r="AF1146">
        <v>3</v>
      </c>
      <c r="AG1146">
        <v>5</v>
      </c>
      <c r="AH1146">
        <v>2</v>
      </c>
      <c r="AI1146">
        <v>0</v>
      </c>
      <c r="AJ1146">
        <v>3</v>
      </c>
    </row>
    <row r="1147" spans="1:36" x14ac:dyDescent="0.3">
      <c r="A1147">
        <v>36</v>
      </c>
      <c r="B1147">
        <f t="shared" si="17"/>
        <v>0</v>
      </c>
      <c r="C1147" t="s">
        <v>43</v>
      </c>
      <c r="D1147" t="s">
        <v>36</v>
      </c>
      <c r="E1147">
        <v>559</v>
      </c>
      <c r="F1147" t="s">
        <v>45</v>
      </c>
      <c r="G1147">
        <v>12</v>
      </c>
      <c r="H1147">
        <v>4</v>
      </c>
      <c r="I1147" t="s">
        <v>38</v>
      </c>
      <c r="J1147">
        <v>1</v>
      </c>
      <c r="K1147">
        <v>1614</v>
      </c>
      <c r="L1147">
        <v>3</v>
      </c>
      <c r="M1147" t="s">
        <v>39</v>
      </c>
      <c r="N1147">
        <v>76</v>
      </c>
      <c r="O1147">
        <v>3</v>
      </c>
      <c r="P1147">
        <v>2</v>
      </c>
      <c r="Q1147" t="s">
        <v>53</v>
      </c>
      <c r="R1147">
        <v>3</v>
      </c>
      <c r="S1147" t="s">
        <v>48</v>
      </c>
      <c r="T1147">
        <v>4663</v>
      </c>
      <c r="U1147">
        <v>12421</v>
      </c>
      <c r="V1147">
        <v>9</v>
      </c>
      <c r="W1147" t="s">
        <v>42</v>
      </c>
      <c r="X1147" t="s">
        <v>35</v>
      </c>
      <c r="Y1147">
        <v>12</v>
      </c>
      <c r="Z1147">
        <v>3</v>
      </c>
      <c r="AA1147">
        <v>2</v>
      </c>
      <c r="AB1147">
        <v>80</v>
      </c>
      <c r="AC1147">
        <v>2</v>
      </c>
      <c r="AD1147">
        <v>7</v>
      </c>
      <c r="AE1147">
        <v>2</v>
      </c>
      <c r="AF1147">
        <v>3</v>
      </c>
      <c r="AG1147">
        <v>3</v>
      </c>
      <c r="AH1147">
        <v>2</v>
      </c>
      <c r="AI1147">
        <v>1</v>
      </c>
      <c r="AJ1147">
        <v>1</v>
      </c>
    </row>
    <row r="1148" spans="1:36" x14ac:dyDescent="0.3">
      <c r="A1148">
        <v>34</v>
      </c>
      <c r="B1148">
        <f t="shared" si="17"/>
        <v>0</v>
      </c>
      <c r="C1148" t="s">
        <v>43</v>
      </c>
      <c r="D1148" t="s">
        <v>44</v>
      </c>
      <c r="E1148">
        <v>426</v>
      </c>
      <c r="F1148" t="s">
        <v>45</v>
      </c>
      <c r="G1148">
        <v>10</v>
      </c>
      <c r="H1148">
        <v>4</v>
      </c>
      <c r="I1148" t="s">
        <v>38</v>
      </c>
      <c r="J1148">
        <v>1</v>
      </c>
      <c r="K1148">
        <v>1615</v>
      </c>
      <c r="L1148">
        <v>3</v>
      </c>
      <c r="M1148" t="s">
        <v>46</v>
      </c>
      <c r="N1148">
        <v>42</v>
      </c>
      <c r="O1148">
        <v>4</v>
      </c>
      <c r="P1148">
        <v>2</v>
      </c>
      <c r="Q1148" t="s">
        <v>53</v>
      </c>
      <c r="R1148">
        <v>4</v>
      </c>
      <c r="S1148" t="s">
        <v>52</v>
      </c>
      <c r="T1148">
        <v>4724</v>
      </c>
      <c r="U1148">
        <v>17000</v>
      </c>
      <c r="V1148">
        <v>1</v>
      </c>
      <c r="W1148" t="s">
        <v>42</v>
      </c>
      <c r="X1148" t="s">
        <v>43</v>
      </c>
      <c r="Y1148">
        <v>13</v>
      </c>
      <c r="Z1148">
        <v>3</v>
      </c>
      <c r="AA1148">
        <v>1</v>
      </c>
      <c r="AB1148">
        <v>80</v>
      </c>
      <c r="AC1148">
        <v>1</v>
      </c>
      <c r="AD1148">
        <v>9</v>
      </c>
      <c r="AE1148">
        <v>3</v>
      </c>
      <c r="AF1148">
        <v>3</v>
      </c>
      <c r="AG1148">
        <v>9</v>
      </c>
      <c r="AH1148">
        <v>7</v>
      </c>
      <c r="AI1148">
        <v>7</v>
      </c>
      <c r="AJ1148">
        <v>2</v>
      </c>
    </row>
    <row r="1149" spans="1:36" x14ac:dyDescent="0.3">
      <c r="A1149">
        <v>49</v>
      </c>
      <c r="B1149">
        <f t="shared" si="17"/>
        <v>0</v>
      </c>
      <c r="C1149" t="s">
        <v>43</v>
      </c>
      <c r="D1149" t="s">
        <v>36</v>
      </c>
      <c r="E1149">
        <v>722</v>
      </c>
      <c r="F1149" t="s">
        <v>45</v>
      </c>
      <c r="G1149">
        <v>25</v>
      </c>
      <c r="H1149">
        <v>4</v>
      </c>
      <c r="I1149" t="s">
        <v>38</v>
      </c>
      <c r="J1149">
        <v>1</v>
      </c>
      <c r="K1149">
        <v>1617</v>
      </c>
      <c r="L1149">
        <v>3</v>
      </c>
      <c r="M1149" t="s">
        <v>39</v>
      </c>
      <c r="N1149">
        <v>84</v>
      </c>
      <c r="O1149">
        <v>3</v>
      </c>
      <c r="P1149">
        <v>1</v>
      </c>
      <c r="Q1149" t="s">
        <v>50</v>
      </c>
      <c r="R1149">
        <v>1</v>
      </c>
      <c r="S1149" t="s">
        <v>48</v>
      </c>
      <c r="T1149">
        <v>3211</v>
      </c>
      <c r="U1149">
        <v>22102</v>
      </c>
      <c r="V1149">
        <v>1</v>
      </c>
      <c r="W1149" t="s">
        <v>42</v>
      </c>
      <c r="X1149" t="s">
        <v>43</v>
      </c>
      <c r="Y1149">
        <v>14</v>
      </c>
      <c r="Z1149">
        <v>3</v>
      </c>
      <c r="AA1149">
        <v>4</v>
      </c>
      <c r="AB1149">
        <v>80</v>
      </c>
      <c r="AC1149">
        <v>1</v>
      </c>
      <c r="AD1149">
        <v>10</v>
      </c>
      <c r="AE1149">
        <v>3</v>
      </c>
      <c r="AF1149">
        <v>2</v>
      </c>
      <c r="AG1149">
        <v>9</v>
      </c>
      <c r="AH1149">
        <v>6</v>
      </c>
      <c r="AI1149">
        <v>1</v>
      </c>
      <c r="AJ1149">
        <v>4</v>
      </c>
    </row>
    <row r="1150" spans="1:36" x14ac:dyDescent="0.3">
      <c r="A1150">
        <v>39</v>
      </c>
      <c r="B1150">
        <f t="shared" si="17"/>
        <v>0</v>
      </c>
      <c r="C1150" t="s">
        <v>43</v>
      </c>
      <c r="D1150" t="s">
        <v>36</v>
      </c>
      <c r="E1150">
        <v>1387</v>
      </c>
      <c r="F1150" t="s">
        <v>45</v>
      </c>
      <c r="G1150">
        <v>10</v>
      </c>
      <c r="H1150">
        <v>5</v>
      </c>
      <c r="I1150" t="s">
        <v>51</v>
      </c>
      <c r="J1150">
        <v>1</v>
      </c>
      <c r="K1150">
        <v>1618</v>
      </c>
      <c r="L1150">
        <v>2</v>
      </c>
      <c r="M1150" t="s">
        <v>46</v>
      </c>
      <c r="N1150">
        <v>76</v>
      </c>
      <c r="O1150">
        <v>3</v>
      </c>
      <c r="P1150">
        <v>2</v>
      </c>
      <c r="Q1150" t="s">
        <v>53</v>
      </c>
      <c r="R1150">
        <v>1</v>
      </c>
      <c r="S1150" t="s">
        <v>48</v>
      </c>
      <c r="T1150">
        <v>5377</v>
      </c>
      <c r="U1150">
        <v>3835</v>
      </c>
      <c r="V1150">
        <v>2</v>
      </c>
      <c r="W1150" t="s">
        <v>42</v>
      </c>
      <c r="X1150" t="s">
        <v>43</v>
      </c>
      <c r="Y1150">
        <v>13</v>
      </c>
      <c r="Z1150">
        <v>3</v>
      </c>
      <c r="AA1150">
        <v>4</v>
      </c>
      <c r="AB1150">
        <v>80</v>
      </c>
      <c r="AC1150">
        <v>3</v>
      </c>
      <c r="AD1150">
        <v>10</v>
      </c>
      <c r="AE1150">
        <v>3</v>
      </c>
      <c r="AF1150">
        <v>3</v>
      </c>
      <c r="AG1150">
        <v>7</v>
      </c>
      <c r="AH1150">
        <v>7</v>
      </c>
      <c r="AI1150">
        <v>7</v>
      </c>
      <c r="AJ1150">
        <v>7</v>
      </c>
    </row>
    <row r="1151" spans="1:36" x14ac:dyDescent="0.3">
      <c r="A1151">
        <v>27</v>
      </c>
      <c r="B1151">
        <f t="shared" si="17"/>
        <v>0</v>
      </c>
      <c r="C1151" t="s">
        <v>43</v>
      </c>
      <c r="D1151" t="s">
        <v>36</v>
      </c>
      <c r="E1151">
        <v>1302</v>
      </c>
      <c r="F1151" t="s">
        <v>45</v>
      </c>
      <c r="G1151">
        <v>19</v>
      </c>
      <c r="H1151">
        <v>3</v>
      </c>
      <c r="I1151" t="s">
        <v>49</v>
      </c>
      <c r="J1151">
        <v>1</v>
      </c>
      <c r="K1151">
        <v>1619</v>
      </c>
      <c r="L1151">
        <v>4</v>
      </c>
      <c r="M1151" t="s">
        <v>46</v>
      </c>
      <c r="N1151">
        <v>67</v>
      </c>
      <c r="O1151">
        <v>2</v>
      </c>
      <c r="P1151">
        <v>1</v>
      </c>
      <c r="Q1151" t="s">
        <v>50</v>
      </c>
      <c r="R1151">
        <v>1</v>
      </c>
      <c r="S1151" t="s">
        <v>52</v>
      </c>
      <c r="T1151">
        <v>4066</v>
      </c>
      <c r="U1151">
        <v>16290</v>
      </c>
      <c r="V1151">
        <v>1</v>
      </c>
      <c r="W1151" t="s">
        <v>42</v>
      </c>
      <c r="X1151" t="s">
        <v>43</v>
      </c>
      <c r="Y1151">
        <v>11</v>
      </c>
      <c r="Z1151">
        <v>3</v>
      </c>
      <c r="AA1151">
        <v>1</v>
      </c>
      <c r="AB1151">
        <v>80</v>
      </c>
      <c r="AC1151">
        <v>2</v>
      </c>
      <c r="AD1151">
        <v>7</v>
      </c>
      <c r="AE1151">
        <v>3</v>
      </c>
      <c r="AF1151">
        <v>3</v>
      </c>
      <c r="AG1151">
        <v>7</v>
      </c>
      <c r="AH1151">
        <v>7</v>
      </c>
      <c r="AI1151">
        <v>0</v>
      </c>
      <c r="AJ1151">
        <v>7</v>
      </c>
    </row>
    <row r="1152" spans="1:36" x14ac:dyDescent="0.3">
      <c r="A1152">
        <v>35</v>
      </c>
      <c r="B1152">
        <f t="shared" si="17"/>
        <v>0</v>
      </c>
      <c r="C1152" t="s">
        <v>43</v>
      </c>
      <c r="D1152" t="s">
        <v>36</v>
      </c>
      <c r="E1152">
        <v>819</v>
      </c>
      <c r="F1152" t="s">
        <v>45</v>
      </c>
      <c r="G1152">
        <v>18</v>
      </c>
      <c r="H1152">
        <v>5</v>
      </c>
      <c r="I1152" t="s">
        <v>38</v>
      </c>
      <c r="J1152">
        <v>1</v>
      </c>
      <c r="K1152">
        <v>1621</v>
      </c>
      <c r="L1152">
        <v>2</v>
      </c>
      <c r="M1152" t="s">
        <v>46</v>
      </c>
      <c r="N1152">
        <v>48</v>
      </c>
      <c r="O1152">
        <v>4</v>
      </c>
      <c r="P1152">
        <v>2</v>
      </c>
      <c r="Q1152" t="s">
        <v>47</v>
      </c>
      <c r="R1152">
        <v>1</v>
      </c>
      <c r="S1152" t="s">
        <v>48</v>
      </c>
      <c r="T1152">
        <v>5208</v>
      </c>
      <c r="U1152">
        <v>26312</v>
      </c>
      <c r="V1152">
        <v>1</v>
      </c>
      <c r="W1152" t="s">
        <v>42</v>
      </c>
      <c r="X1152" t="s">
        <v>43</v>
      </c>
      <c r="Y1152">
        <v>11</v>
      </c>
      <c r="Z1152">
        <v>3</v>
      </c>
      <c r="AA1152">
        <v>4</v>
      </c>
      <c r="AB1152">
        <v>80</v>
      </c>
      <c r="AC1152">
        <v>0</v>
      </c>
      <c r="AD1152">
        <v>16</v>
      </c>
      <c r="AE1152">
        <v>2</v>
      </c>
      <c r="AF1152">
        <v>3</v>
      </c>
      <c r="AG1152">
        <v>16</v>
      </c>
      <c r="AH1152">
        <v>15</v>
      </c>
      <c r="AI1152">
        <v>1</v>
      </c>
      <c r="AJ1152">
        <v>10</v>
      </c>
    </row>
    <row r="1153" spans="1:36" x14ac:dyDescent="0.3">
      <c r="A1153">
        <v>28</v>
      </c>
      <c r="B1153">
        <f t="shared" si="17"/>
        <v>0</v>
      </c>
      <c r="C1153" t="s">
        <v>43</v>
      </c>
      <c r="D1153" t="s">
        <v>36</v>
      </c>
      <c r="E1153">
        <v>580</v>
      </c>
      <c r="F1153" t="s">
        <v>45</v>
      </c>
      <c r="G1153">
        <v>27</v>
      </c>
      <c r="H1153">
        <v>3</v>
      </c>
      <c r="I1153" t="s">
        <v>51</v>
      </c>
      <c r="J1153">
        <v>1</v>
      </c>
      <c r="K1153">
        <v>1622</v>
      </c>
      <c r="L1153">
        <v>2</v>
      </c>
      <c r="M1153" t="s">
        <v>39</v>
      </c>
      <c r="N1153">
        <v>39</v>
      </c>
      <c r="O1153">
        <v>1</v>
      </c>
      <c r="P1153">
        <v>2</v>
      </c>
      <c r="Q1153" t="s">
        <v>53</v>
      </c>
      <c r="R1153">
        <v>1</v>
      </c>
      <c r="S1153" t="s">
        <v>52</v>
      </c>
      <c r="T1153">
        <v>4877</v>
      </c>
      <c r="U1153">
        <v>20460</v>
      </c>
      <c r="V1153">
        <v>0</v>
      </c>
      <c r="W1153" t="s">
        <v>42</v>
      </c>
      <c r="X1153" t="s">
        <v>43</v>
      </c>
      <c r="Y1153">
        <v>21</v>
      </c>
      <c r="Z1153">
        <v>4</v>
      </c>
      <c r="AA1153">
        <v>2</v>
      </c>
      <c r="AB1153">
        <v>80</v>
      </c>
      <c r="AC1153">
        <v>1</v>
      </c>
      <c r="AD1153">
        <v>6</v>
      </c>
      <c r="AE1153">
        <v>5</v>
      </c>
      <c r="AF1153">
        <v>2</v>
      </c>
      <c r="AG1153">
        <v>5</v>
      </c>
      <c r="AH1153">
        <v>3</v>
      </c>
      <c r="AI1153">
        <v>0</v>
      </c>
      <c r="AJ1153">
        <v>0</v>
      </c>
    </row>
    <row r="1154" spans="1:36" x14ac:dyDescent="0.3">
      <c r="A1154">
        <v>21</v>
      </c>
      <c r="B1154">
        <f t="shared" si="17"/>
        <v>0</v>
      </c>
      <c r="C1154" t="s">
        <v>43</v>
      </c>
      <c r="D1154" t="s">
        <v>36</v>
      </c>
      <c r="E1154">
        <v>546</v>
      </c>
      <c r="F1154" t="s">
        <v>45</v>
      </c>
      <c r="G1154">
        <v>5</v>
      </c>
      <c r="H1154">
        <v>1</v>
      </c>
      <c r="I1154" t="s">
        <v>51</v>
      </c>
      <c r="J1154">
        <v>1</v>
      </c>
      <c r="K1154">
        <v>1623</v>
      </c>
      <c r="L1154">
        <v>3</v>
      </c>
      <c r="M1154" t="s">
        <v>46</v>
      </c>
      <c r="N1154">
        <v>97</v>
      </c>
      <c r="O1154">
        <v>3</v>
      </c>
      <c r="P1154">
        <v>1</v>
      </c>
      <c r="Q1154" t="s">
        <v>47</v>
      </c>
      <c r="R1154">
        <v>4</v>
      </c>
      <c r="S1154" t="s">
        <v>41</v>
      </c>
      <c r="T1154">
        <v>3117</v>
      </c>
      <c r="U1154">
        <v>26009</v>
      </c>
      <c r="V1154">
        <v>1</v>
      </c>
      <c r="W1154" t="s">
        <v>42</v>
      </c>
      <c r="X1154" t="s">
        <v>43</v>
      </c>
      <c r="Y1154">
        <v>18</v>
      </c>
      <c r="Z1154">
        <v>3</v>
      </c>
      <c r="AA1154">
        <v>3</v>
      </c>
      <c r="AB1154">
        <v>80</v>
      </c>
      <c r="AC1154">
        <v>0</v>
      </c>
      <c r="AD1154">
        <v>3</v>
      </c>
      <c r="AE1154">
        <v>2</v>
      </c>
      <c r="AF1154">
        <v>3</v>
      </c>
      <c r="AG1154">
        <v>2</v>
      </c>
      <c r="AH1154">
        <v>2</v>
      </c>
      <c r="AI1154">
        <v>2</v>
      </c>
      <c r="AJ1154">
        <v>2</v>
      </c>
    </row>
    <row r="1155" spans="1:36" x14ac:dyDescent="0.3">
      <c r="A1155">
        <v>18</v>
      </c>
      <c r="B1155">
        <f t="shared" ref="B1155:B1218" si="18">IF(C1155="Yes",1,0)</f>
        <v>1</v>
      </c>
      <c r="C1155" t="s">
        <v>35</v>
      </c>
      <c r="D1155" t="s">
        <v>44</v>
      </c>
      <c r="E1155">
        <v>544</v>
      </c>
      <c r="F1155" t="s">
        <v>37</v>
      </c>
      <c r="G1155">
        <v>3</v>
      </c>
      <c r="H1155">
        <v>2</v>
      </c>
      <c r="I1155" t="s">
        <v>51</v>
      </c>
      <c r="J1155">
        <v>1</v>
      </c>
      <c r="K1155">
        <v>1624</v>
      </c>
      <c r="L1155">
        <v>2</v>
      </c>
      <c r="M1155" t="s">
        <v>39</v>
      </c>
      <c r="N1155">
        <v>70</v>
      </c>
      <c r="O1155">
        <v>3</v>
      </c>
      <c r="P1155">
        <v>1</v>
      </c>
      <c r="Q1155" t="s">
        <v>57</v>
      </c>
      <c r="R1155">
        <v>4</v>
      </c>
      <c r="S1155" t="s">
        <v>41</v>
      </c>
      <c r="T1155">
        <v>1569</v>
      </c>
      <c r="U1155">
        <v>18420</v>
      </c>
      <c r="V1155">
        <v>1</v>
      </c>
      <c r="W1155" t="s">
        <v>42</v>
      </c>
      <c r="X1155" t="s">
        <v>35</v>
      </c>
      <c r="Y1155">
        <v>12</v>
      </c>
      <c r="Z1155">
        <v>3</v>
      </c>
      <c r="AA1155">
        <v>3</v>
      </c>
      <c r="AB1155">
        <v>80</v>
      </c>
      <c r="AC1155">
        <v>0</v>
      </c>
      <c r="AD1155">
        <v>0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</row>
    <row r="1156" spans="1:36" x14ac:dyDescent="0.3">
      <c r="A1156">
        <v>47</v>
      </c>
      <c r="B1156">
        <f t="shared" si="18"/>
        <v>0</v>
      </c>
      <c r="C1156" t="s">
        <v>43</v>
      </c>
      <c r="D1156" t="s">
        <v>36</v>
      </c>
      <c r="E1156">
        <v>1176</v>
      </c>
      <c r="F1156" t="s">
        <v>61</v>
      </c>
      <c r="G1156">
        <v>26</v>
      </c>
      <c r="H1156">
        <v>4</v>
      </c>
      <c r="I1156" t="s">
        <v>38</v>
      </c>
      <c r="J1156">
        <v>1</v>
      </c>
      <c r="K1156">
        <v>1625</v>
      </c>
      <c r="L1156">
        <v>4</v>
      </c>
      <c r="M1156" t="s">
        <v>39</v>
      </c>
      <c r="N1156">
        <v>98</v>
      </c>
      <c r="O1156">
        <v>3</v>
      </c>
      <c r="P1156">
        <v>5</v>
      </c>
      <c r="Q1156" t="s">
        <v>56</v>
      </c>
      <c r="R1156">
        <v>3</v>
      </c>
      <c r="S1156" t="s">
        <v>48</v>
      </c>
      <c r="T1156">
        <v>19658</v>
      </c>
      <c r="U1156">
        <v>5220</v>
      </c>
      <c r="V1156">
        <v>3</v>
      </c>
      <c r="W1156" t="s">
        <v>42</v>
      </c>
      <c r="X1156" t="s">
        <v>43</v>
      </c>
      <c r="Y1156">
        <v>11</v>
      </c>
      <c r="Z1156">
        <v>3</v>
      </c>
      <c r="AA1156">
        <v>3</v>
      </c>
      <c r="AB1156">
        <v>80</v>
      </c>
      <c r="AC1156">
        <v>1</v>
      </c>
      <c r="AD1156">
        <v>27</v>
      </c>
      <c r="AE1156">
        <v>2</v>
      </c>
      <c r="AF1156">
        <v>3</v>
      </c>
      <c r="AG1156">
        <v>5</v>
      </c>
      <c r="AH1156">
        <v>2</v>
      </c>
      <c r="AI1156">
        <v>1</v>
      </c>
      <c r="AJ1156">
        <v>0</v>
      </c>
    </row>
    <row r="1157" spans="1:36" x14ac:dyDescent="0.3">
      <c r="A1157">
        <v>39</v>
      </c>
      <c r="B1157">
        <f t="shared" si="18"/>
        <v>0</v>
      </c>
      <c r="C1157" t="s">
        <v>43</v>
      </c>
      <c r="D1157" t="s">
        <v>36</v>
      </c>
      <c r="E1157">
        <v>170</v>
      </c>
      <c r="F1157" t="s">
        <v>45</v>
      </c>
      <c r="G1157">
        <v>3</v>
      </c>
      <c r="H1157">
        <v>2</v>
      </c>
      <c r="I1157" t="s">
        <v>51</v>
      </c>
      <c r="J1157">
        <v>1</v>
      </c>
      <c r="K1157">
        <v>1627</v>
      </c>
      <c r="L1157">
        <v>3</v>
      </c>
      <c r="M1157" t="s">
        <v>46</v>
      </c>
      <c r="N1157">
        <v>76</v>
      </c>
      <c r="O1157">
        <v>2</v>
      </c>
      <c r="P1157">
        <v>2</v>
      </c>
      <c r="Q1157" t="s">
        <v>50</v>
      </c>
      <c r="R1157">
        <v>3</v>
      </c>
      <c r="S1157" t="s">
        <v>52</v>
      </c>
      <c r="T1157">
        <v>3069</v>
      </c>
      <c r="U1157">
        <v>10302</v>
      </c>
      <c r="V1157">
        <v>0</v>
      </c>
      <c r="W1157" t="s">
        <v>42</v>
      </c>
      <c r="X1157" t="s">
        <v>43</v>
      </c>
      <c r="Y1157">
        <v>15</v>
      </c>
      <c r="Z1157">
        <v>3</v>
      </c>
      <c r="AA1157">
        <v>4</v>
      </c>
      <c r="AB1157">
        <v>80</v>
      </c>
      <c r="AC1157">
        <v>1</v>
      </c>
      <c r="AD1157">
        <v>11</v>
      </c>
      <c r="AE1157">
        <v>3</v>
      </c>
      <c r="AF1157">
        <v>3</v>
      </c>
      <c r="AG1157">
        <v>10</v>
      </c>
      <c r="AH1157">
        <v>8</v>
      </c>
      <c r="AI1157">
        <v>0</v>
      </c>
      <c r="AJ1157">
        <v>7</v>
      </c>
    </row>
    <row r="1158" spans="1:36" x14ac:dyDescent="0.3">
      <c r="A1158">
        <v>40</v>
      </c>
      <c r="B1158">
        <f t="shared" si="18"/>
        <v>0</v>
      </c>
      <c r="C1158" t="s">
        <v>43</v>
      </c>
      <c r="D1158" t="s">
        <v>36</v>
      </c>
      <c r="E1158">
        <v>884</v>
      </c>
      <c r="F1158" t="s">
        <v>45</v>
      </c>
      <c r="G1158">
        <v>15</v>
      </c>
      <c r="H1158">
        <v>3</v>
      </c>
      <c r="I1158" t="s">
        <v>38</v>
      </c>
      <c r="J1158">
        <v>1</v>
      </c>
      <c r="K1158">
        <v>1628</v>
      </c>
      <c r="L1158">
        <v>1</v>
      </c>
      <c r="M1158" t="s">
        <v>39</v>
      </c>
      <c r="N1158">
        <v>80</v>
      </c>
      <c r="O1158">
        <v>2</v>
      </c>
      <c r="P1158">
        <v>3</v>
      </c>
      <c r="Q1158" t="s">
        <v>53</v>
      </c>
      <c r="R1158">
        <v>3</v>
      </c>
      <c r="S1158" t="s">
        <v>48</v>
      </c>
      <c r="T1158">
        <v>10435</v>
      </c>
      <c r="U1158">
        <v>25800</v>
      </c>
      <c r="V1158">
        <v>1</v>
      </c>
      <c r="W1158" t="s">
        <v>42</v>
      </c>
      <c r="X1158" t="s">
        <v>43</v>
      </c>
      <c r="Y1158">
        <v>13</v>
      </c>
      <c r="Z1158">
        <v>3</v>
      </c>
      <c r="AA1158">
        <v>4</v>
      </c>
      <c r="AB1158">
        <v>80</v>
      </c>
      <c r="AC1158">
        <v>2</v>
      </c>
      <c r="AD1158">
        <v>18</v>
      </c>
      <c r="AE1158">
        <v>2</v>
      </c>
      <c r="AF1158">
        <v>3</v>
      </c>
      <c r="AG1158">
        <v>18</v>
      </c>
      <c r="AH1158">
        <v>15</v>
      </c>
      <c r="AI1158">
        <v>14</v>
      </c>
      <c r="AJ1158">
        <v>12</v>
      </c>
    </row>
    <row r="1159" spans="1:36" x14ac:dyDescent="0.3">
      <c r="A1159">
        <v>35</v>
      </c>
      <c r="B1159">
        <f t="shared" si="18"/>
        <v>0</v>
      </c>
      <c r="C1159" t="s">
        <v>43</v>
      </c>
      <c r="D1159" t="s">
        <v>55</v>
      </c>
      <c r="E1159">
        <v>208</v>
      </c>
      <c r="F1159" t="s">
        <v>45</v>
      </c>
      <c r="G1159">
        <v>8</v>
      </c>
      <c r="H1159">
        <v>4</v>
      </c>
      <c r="I1159" t="s">
        <v>38</v>
      </c>
      <c r="J1159">
        <v>1</v>
      </c>
      <c r="K1159">
        <v>1630</v>
      </c>
      <c r="L1159">
        <v>3</v>
      </c>
      <c r="M1159" t="s">
        <v>39</v>
      </c>
      <c r="N1159">
        <v>52</v>
      </c>
      <c r="O1159">
        <v>3</v>
      </c>
      <c r="P1159">
        <v>2</v>
      </c>
      <c r="Q1159" t="s">
        <v>54</v>
      </c>
      <c r="R1159">
        <v>3</v>
      </c>
      <c r="S1159" t="s">
        <v>48</v>
      </c>
      <c r="T1159">
        <v>4148</v>
      </c>
      <c r="U1159">
        <v>12250</v>
      </c>
      <c r="V1159">
        <v>1</v>
      </c>
      <c r="W1159" t="s">
        <v>42</v>
      </c>
      <c r="X1159" t="s">
        <v>43</v>
      </c>
      <c r="Y1159">
        <v>12</v>
      </c>
      <c r="Z1159">
        <v>3</v>
      </c>
      <c r="AA1159">
        <v>4</v>
      </c>
      <c r="AB1159">
        <v>80</v>
      </c>
      <c r="AC1159">
        <v>1</v>
      </c>
      <c r="AD1159">
        <v>15</v>
      </c>
      <c r="AE1159">
        <v>5</v>
      </c>
      <c r="AF1159">
        <v>3</v>
      </c>
      <c r="AG1159">
        <v>14</v>
      </c>
      <c r="AH1159">
        <v>11</v>
      </c>
      <c r="AI1159">
        <v>2</v>
      </c>
      <c r="AJ1159">
        <v>9</v>
      </c>
    </row>
    <row r="1160" spans="1:36" x14ac:dyDescent="0.3">
      <c r="A1160">
        <v>37</v>
      </c>
      <c r="B1160">
        <f t="shared" si="18"/>
        <v>0</v>
      </c>
      <c r="C1160" t="s">
        <v>43</v>
      </c>
      <c r="D1160" t="s">
        <v>36</v>
      </c>
      <c r="E1160">
        <v>671</v>
      </c>
      <c r="F1160" t="s">
        <v>45</v>
      </c>
      <c r="G1160">
        <v>19</v>
      </c>
      <c r="H1160">
        <v>3</v>
      </c>
      <c r="I1160" t="s">
        <v>38</v>
      </c>
      <c r="J1160">
        <v>1</v>
      </c>
      <c r="K1160">
        <v>1631</v>
      </c>
      <c r="L1160">
        <v>3</v>
      </c>
      <c r="M1160" t="s">
        <v>46</v>
      </c>
      <c r="N1160">
        <v>85</v>
      </c>
      <c r="O1160">
        <v>3</v>
      </c>
      <c r="P1160">
        <v>2</v>
      </c>
      <c r="Q1160" t="s">
        <v>53</v>
      </c>
      <c r="R1160">
        <v>3</v>
      </c>
      <c r="S1160" t="s">
        <v>48</v>
      </c>
      <c r="T1160">
        <v>5768</v>
      </c>
      <c r="U1160">
        <v>26493</v>
      </c>
      <c r="V1160">
        <v>3</v>
      </c>
      <c r="W1160" t="s">
        <v>42</v>
      </c>
      <c r="X1160" t="s">
        <v>43</v>
      </c>
      <c r="Y1160">
        <v>17</v>
      </c>
      <c r="Z1160">
        <v>3</v>
      </c>
      <c r="AA1160">
        <v>1</v>
      </c>
      <c r="AB1160">
        <v>80</v>
      </c>
      <c r="AC1160">
        <v>3</v>
      </c>
      <c r="AD1160">
        <v>9</v>
      </c>
      <c r="AE1160">
        <v>2</v>
      </c>
      <c r="AF1160">
        <v>2</v>
      </c>
      <c r="AG1160">
        <v>4</v>
      </c>
      <c r="AH1160">
        <v>3</v>
      </c>
      <c r="AI1160">
        <v>0</v>
      </c>
      <c r="AJ1160">
        <v>2</v>
      </c>
    </row>
    <row r="1161" spans="1:36" x14ac:dyDescent="0.3">
      <c r="A1161">
        <v>39</v>
      </c>
      <c r="B1161">
        <f t="shared" si="18"/>
        <v>0</v>
      </c>
      <c r="C1161" t="s">
        <v>43</v>
      </c>
      <c r="D1161" t="s">
        <v>44</v>
      </c>
      <c r="E1161">
        <v>711</v>
      </c>
      <c r="F1161" t="s">
        <v>45</v>
      </c>
      <c r="G1161">
        <v>4</v>
      </c>
      <c r="H1161">
        <v>3</v>
      </c>
      <c r="I1161" t="s">
        <v>51</v>
      </c>
      <c r="J1161">
        <v>1</v>
      </c>
      <c r="K1161">
        <v>1633</v>
      </c>
      <c r="L1161">
        <v>1</v>
      </c>
      <c r="M1161" t="s">
        <v>39</v>
      </c>
      <c r="N1161">
        <v>81</v>
      </c>
      <c r="O1161">
        <v>3</v>
      </c>
      <c r="P1161">
        <v>2</v>
      </c>
      <c r="Q1161" t="s">
        <v>53</v>
      </c>
      <c r="R1161">
        <v>3</v>
      </c>
      <c r="S1161" t="s">
        <v>41</v>
      </c>
      <c r="T1161">
        <v>5042</v>
      </c>
      <c r="U1161">
        <v>3140</v>
      </c>
      <c r="V1161">
        <v>0</v>
      </c>
      <c r="W1161" t="s">
        <v>42</v>
      </c>
      <c r="X1161" t="s">
        <v>43</v>
      </c>
      <c r="Y1161">
        <v>13</v>
      </c>
      <c r="Z1161">
        <v>3</v>
      </c>
      <c r="AA1161">
        <v>4</v>
      </c>
      <c r="AB1161">
        <v>80</v>
      </c>
      <c r="AC1161">
        <v>0</v>
      </c>
      <c r="AD1161">
        <v>10</v>
      </c>
      <c r="AE1161">
        <v>2</v>
      </c>
      <c r="AF1161">
        <v>1</v>
      </c>
      <c r="AG1161">
        <v>9</v>
      </c>
      <c r="AH1161">
        <v>2</v>
      </c>
      <c r="AI1161">
        <v>3</v>
      </c>
      <c r="AJ1161">
        <v>8</v>
      </c>
    </row>
    <row r="1162" spans="1:36" x14ac:dyDescent="0.3">
      <c r="A1162">
        <v>45</v>
      </c>
      <c r="B1162">
        <f t="shared" si="18"/>
        <v>0</v>
      </c>
      <c r="C1162" t="s">
        <v>43</v>
      </c>
      <c r="D1162" t="s">
        <v>36</v>
      </c>
      <c r="E1162">
        <v>1329</v>
      </c>
      <c r="F1162" t="s">
        <v>45</v>
      </c>
      <c r="G1162">
        <v>2</v>
      </c>
      <c r="H1162">
        <v>2</v>
      </c>
      <c r="I1162" t="s">
        <v>49</v>
      </c>
      <c r="J1162">
        <v>1</v>
      </c>
      <c r="K1162">
        <v>1635</v>
      </c>
      <c r="L1162">
        <v>4</v>
      </c>
      <c r="M1162" t="s">
        <v>39</v>
      </c>
      <c r="N1162">
        <v>59</v>
      </c>
      <c r="O1162">
        <v>2</v>
      </c>
      <c r="P1162">
        <v>2</v>
      </c>
      <c r="Q1162" t="s">
        <v>53</v>
      </c>
      <c r="R1162">
        <v>4</v>
      </c>
      <c r="S1162" t="s">
        <v>52</v>
      </c>
      <c r="T1162">
        <v>5770</v>
      </c>
      <c r="U1162">
        <v>5388</v>
      </c>
      <c r="V1162">
        <v>1</v>
      </c>
      <c r="W1162" t="s">
        <v>42</v>
      </c>
      <c r="X1162" t="s">
        <v>43</v>
      </c>
      <c r="Y1162">
        <v>19</v>
      </c>
      <c r="Z1162">
        <v>3</v>
      </c>
      <c r="AA1162">
        <v>1</v>
      </c>
      <c r="AB1162">
        <v>80</v>
      </c>
      <c r="AC1162">
        <v>2</v>
      </c>
      <c r="AD1162">
        <v>10</v>
      </c>
      <c r="AE1162">
        <v>3</v>
      </c>
      <c r="AF1162">
        <v>3</v>
      </c>
      <c r="AG1162">
        <v>10</v>
      </c>
      <c r="AH1162">
        <v>7</v>
      </c>
      <c r="AI1162">
        <v>3</v>
      </c>
      <c r="AJ1162">
        <v>9</v>
      </c>
    </row>
    <row r="1163" spans="1:36" x14ac:dyDescent="0.3">
      <c r="A1163">
        <v>38</v>
      </c>
      <c r="B1163">
        <f t="shared" si="18"/>
        <v>0</v>
      </c>
      <c r="C1163" t="s">
        <v>43</v>
      </c>
      <c r="D1163" t="s">
        <v>36</v>
      </c>
      <c r="E1163">
        <v>397</v>
      </c>
      <c r="F1163" t="s">
        <v>45</v>
      </c>
      <c r="G1163">
        <v>2</v>
      </c>
      <c r="H1163">
        <v>2</v>
      </c>
      <c r="I1163" t="s">
        <v>51</v>
      </c>
      <c r="J1163">
        <v>1</v>
      </c>
      <c r="K1163">
        <v>1638</v>
      </c>
      <c r="L1163">
        <v>4</v>
      </c>
      <c r="M1163" t="s">
        <v>39</v>
      </c>
      <c r="N1163">
        <v>54</v>
      </c>
      <c r="O1163">
        <v>2</v>
      </c>
      <c r="P1163">
        <v>3</v>
      </c>
      <c r="Q1163" t="s">
        <v>53</v>
      </c>
      <c r="R1163">
        <v>3</v>
      </c>
      <c r="S1163" t="s">
        <v>48</v>
      </c>
      <c r="T1163">
        <v>7756</v>
      </c>
      <c r="U1163">
        <v>14199</v>
      </c>
      <c r="V1163">
        <v>3</v>
      </c>
      <c r="W1163" t="s">
        <v>42</v>
      </c>
      <c r="X1163" t="s">
        <v>35</v>
      </c>
      <c r="Y1163">
        <v>19</v>
      </c>
      <c r="Z1163">
        <v>3</v>
      </c>
      <c r="AA1163">
        <v>4</v>
      </c>
      <c r="AB1163">
        <v>80</v>
      </c>
      <c r="AC1163">
        <v>1</v>
      </c>
      <c r="AD1163">
        <v>10</v>
      </c>
      <c r="AE1163">
        <v>6</v>
      </c>
      <c r="AF1163">
        <v>4</v>
      </c>
      <c r="AG1163">
        <v>5</v>
      </c>
      <c r="AH1163">
        <v>4</v>
      </c>
      <c r="AI1163">
        <v>0</v>
      </c>
      <c r="AJ1163">
        <v>2</v>
      </c>
    </row>
    <row r="1164" spans="1:36" x14ac:dyDescent="0.3">
      <c r="A1164">
        <v>35</v>
      </c>
      <c r="B1164">
        <f t="shared" si="18"/>
        <v>1</v>
      </c>
      <c r="C1164" t="s">
        <v>35</v>
      </c>
      <c r="D1164" t="s">
        <v>36</v>
      </c>
      <c r="E1164">
        <v>737</v>
      </c>
      <c r="F1164" t="s">
        <v>37</v>
      </c>
      <c r="G1164">
        <v>10</v>
      </c>
      <c r="H1164">
        <v>3</v>
      </c>
      <c r="I1164" t="s">
        <v>51</v>
      </c>
      <c r="J1164">
        <v>1</v>
      </c>
      <c r="K1164">
        <v>1639</v>
      </c>
      <c r="L1164">
        <v>4</v>
      </c>
      <c r="M1164" t="s">
        <v>46</v>
      </c>
      <c r="N1164">
        <v>55</v>
      </c>
      <c r="O1164">
        <v>2</v>
      </c>
      <c r="P1164">
        <v>3</v>
      </c>
      <c r="Q1164" t="s">
        <v>40</v>
      </c>
      <c r="R1164">
        <v>1</v>
      </c>
      <c r="S1164" t="s">
        <v>48</v>
      </c>
      <c r="T1164">
        <v>10306</v>
      </c>
      <c r="U1164">
        <v>21530</v>
      </c>
      <c r="V1164">
        <v>9</v>
      </c>
      <c r="W1164" t="s">
        <v>42</v>
      </c>
      <c r="X1164" t="s">
        <v>43</v>
      </c>
      <c r="Y1164">
        <v>17</v>
      </c>
      <c r="Z1164">
        <v>3</v>
      </c>
      <c r="AA1164">
        <v>3</v>
      </c>
      <c r="AB1164">
        <v>80</v>
      </c>
      <c r="AC1164">
        <v>0</v>
      </c>
      <c r="AD1164">
        <v>15</v>
      </c>
      <c r="AE1164">
        <v>3</v>
      </c>
      <c r="AF1164">
        <v>3</v>
      </c>
      <c r="AG1164">
        <v>13</v>
      </c>
      <c r="AH1164">
        <v>12</v>
      </c>
      <c r="AI1164">
        <v>6</v>
      </c>
      <c r="AJ1164">
        <v>0</v>
      </c>
    </row>
    <row r="1165" spans="1:36" x14ac:dyDescent="0.3">
      <c r="A1165">
        <v>37</v>
      </c>
      <c r="B1165">
        <f t="shared" si="18"/>
        <v>0</v>
      </c>
      <c r="C1165" t="s">
        <v>43</v>
      </c>
      <c r="D1165" t="s">
        <v>36</v>
      </c>
      <c r="E1165">
        <v>1470</v>
      </c>
      <c r="F1165" t="s">
        <v>45</v>
      </c>
      <c r="G1165">
        <v>10</v>
      </c>
      <c r="H1165">
        <v>3</v>
      </c>
      <c r="I1165" t="s">
        <v>51</v>
      </c>
      <c r="J1165">
        <v>1</v>
      </c>
      <c r="K1165">
        <v>1640</v>
      </c>
      <c r="L1165">
        <v>2</v>
      </c>
      <c r="M1165" t="s">
        <v>39</v>
      </c>
      <c r="N1165">
        <v>71</v>
      </c>
      <c r="O1165">
        <v>3</v>
      </c>
      <c r="P1165">
        <v>1</v>
      </c>
      <c r="Q1165" t="s">
        <v>47</v>
      </c>
      <c r="R1165">
        <v>2</v>
      </c>
      <c r="S1165" t="s">
        <v>48</v>
      </c>
      <c r="T1165">
        <v>3936</v>
      </c>
      <c r="U1165">
        <v>9953</v>
      </c>
      <c r="V1165">
        <v>1</v>
      </c>
      <c r="W1165" t="s">
        <v>42</v>
      </c>
      <c r="X1165" t="s">
        <v>43</v>
      </c>
      <c r="Y1165">
        <v>11</v>
      </c>
      <c r="Z1165">
        <v>3</v>
      </c>
      <c r="AA1165">
        <v>1</v>
      </c>
      <c r="AB1165">
        <v>80</v>
      </c>
      <c r="AC1165">
        <v>1</v>
      </c>
      <c r="AD1165">
        <v>8</v>
      </c>
      <c r="AE1165">
        <v>2</v>
      </c>
      <c r="AF1165">
        <v>1</v>
      </c>
      <c r="AG1165">
        <v>8</v>
      </c>
      <c r="AH1165">
        <v>4</v>
      </c>
      <c r="AI1165">
        <v>7</v>
      </c>
      <c r="AJ1165">
        <v>7</v>
      </c>
    </row>
    <row r="1166" spans="1:36" x14ac:dyDescent="0.3">
      <c r="A1166">
        <v>40</v>
      </c>
      <c r="B1166">
        <f t="shared" si="18"/>
        <v>0</v>
      </c>
      <c r="C1166" t="s">
        <v>43</v>
      </c>
      <c r="D1166" t="s">
        <v>36</v>
      </c>
      <c r="E1166">
        <v>448</v>
      </c>
      <c r="F1166" t="s">
        <v>45</v>
      </c>
      <c r="G1166">
        <v>16</v>
      </c>
      <c r="H1166">
        <v>3</v>
      </c>
      <c r="I1166" t="s">
        <v>38</v>
      </c>
      <c r="J1166">
        <v>1</v>
      </c>
      <c r="K1166">
        <v>1641</v>
      </c>
      <c r="L1166">
        <v>3</v>
      </c>
      <c r="M1166" t="s">
        <v>39</v>
      </c>
      <c r="N1166">
        <v>84</v>
      </c>
      <c r="O1166">
        <v>3</v>
      </c>
      <c r="P1166">
        <v>3</v>
      </c>
      <c r="Q1166" t="s">
        <v>53</v>
      </c>
      <c r="R1166">
        <v>4</v>
      </c>
      <c r="S1166" t="s">
        <v>41</v>
      </c>
      <c r="T1166">
        <v>7945</v>
      </c>
      <c r="U1166">
        <v>19948</v>
      </c>
      <c r="V1166">
        <v>6</v>
      </c>
      <c r="W1166" t="s">
        <v>42</v>
      </c>
      <c r="X1166" t="s">
        <v>35</v>
      </c>
      <c r="Y1166">
        <v>15</v>
      </c>
      <c r="Z1166">
        <v>3</v>
      </c>
      <c r="AA1166">
        <v>4</v>
      </c>
      <c r="AB1166">
        <v>80</v>
      </c>
      <c r="AC1166">
        <v>0</v>
      </c>
      <c r="AD1166">
        <v>18</v>
      </c>
      <c r="AE1166">
        <v>2</v>
      </c>
      <c r="AF1166">
        <v>2</v>
      </c>
      <c r="AG1166">
        <v>4</v>
      </c>
      <c r="AH1166">
        <v>2</v>
      </c>
      <c r="AI1166">
        <v>3</v>
      </c>
      <c r="AJ1166">
        <v>3</v>
      </c>
    </row>
    <row r="1167" spans="1:36" x14ac:dyDescent="0.3">
      <c r="A1167">
        <v>44</v>
      </c>
      <c r="B1167">
        <f t="shared" si="18"/>
        <v>0</v>
      </c>
      <c r="C1167" t="s">
        <v>43</v>
      </c>
      <c r="D1167" t="s">
        <v>44</v>
      </c>
      <c r="E1167">
        <v>602</v>
      </c>
      <c r="F1167" t="s">
        <v>61</v>
      </c>
      <c r="G1167">
        <v>1</v>
      </c>
      <c r="H1167">
        <v>5</v>
      </c>
      <c r="I1167" t="s">
        <v>61</v>
      </c>
      <c r="J1167">
        <v>1</v>
      </c>
      <c r="K1167">
        <v>1642</v>
      </c>
      <c r="L1167">
        <v>1</v>
      </c>
      <c r="M1167" t="s">
        <v>46</v>
      </c>
      <c r="N1167">
        <v>37</v>
      </c>
      <c r="O1167">
        <v>3</v>
      </c>
      <c r="P1167">
        <v>2</v>
      </c>
      <c r="Q1167" t="s">
        <v>61</v>
      </c>
      <c r="R1167">
        <v>4</v>
      </c>
      <c r="S1167" t="s">
        <v>48</v>
      </c>
      <c r="T1167">
        <v>5743</v>
      </c>
      <c r="U1167">
        <v>10503</v>
      </c>
      <c r="V1167">
        <v>4</v>
      </c>
      <c r="W1167" t="s">
        <v>42</v>
      </c>
      <c r="X1167" t="s">
        <v>35</v>
      </c>
      <c r="Y1167">
        <v>11</v>
      </c>
      <c r="Z1167">
        <v>3</v>
      </c>
      <c r="AA1167">
        <v>3</v>
      </c>
      <c r="AB1167">
        <v>80</v>
      </c>
      <c r="AC1167">
        <v>0</v>
      </c>
      <c r="AD1167">
        <v>14</v>
      </c>
      <c r="AE1167">
        <v>3</v>
      </c>
      <c r="AF1167">
        <v>3</v>
      </c>
      <c r="AG1167">
        <v>10</v>
      </c>
      <c r="AH1167">
        <v>7</v>
      </c>
      <c r="AI1167">
        <v>0</v>
      </c>
      <c r="AJ1167">
        <v>2</v>
      </c>
    </row>
    <row r="1168" spans="1:36" x14ac:dyDescent="0.3">
      <c r="A1168">
        <v>48</v>
      </c>
      <c r="B1168">
        <f t="shared" si="18"/>
        <v>0</v>
      </c>
      <c r="C1168" t="s">
        <v>43</v>
      </c>
      <c r="D1168" t="s">
        <v>44</v>
      </c>
      <c r="E1168">
        <v>365</v>
      </c>
      <c r="F1168" t="s">
        <v>45</v>
      </c>
      <c r="G1168">
        <v>4</v>
      </c>
      <c r="H1168">
        <v>5</v>
      </c>
      <c r="I1168" t="s">
        <v>51</v>
      </c>
      <c r="J1168">
        <v>1</v>
      </c>
      <c r="K1168">
        <v>1644</v>
      </c>
      <c r="L1168">
        <v>3</v>
      </c>
      <c r="M1168" t="s">
        <v>46</v>
      </c>
      <c r="N1168">
        <v>89</v>
      </c>
      <c r="O1168">
        <v>2</v>
      </c>
      <c r="P1168">
        <v>4</v>
      </c>
      <c r="Q1168" t="s">
        <v>56</v>
      </c>
      <c r="R1168">
        <v>4</v>
      </c>
      <c r="S1168" t="s">
        <v>48</v>
      </c>
      <c r="T1168">
        <v>15202</v>
      </c>
      <c r="U1168">
        <v>5602</v>
      </c>
      <c r="V1168">
        <v>2</v>
      </c>
      <c r="W1168" t="s">
        <v>42</v>
      </c>
      <c r="X1168" t="s">
        <v>43</v>
      </c>
      <c r="Y1168">
        <v>25</v>
      </c>
      <c r="Z1168">
        <v>4</v>
      </c>
      <c r="AA1168">
        <v>2</v>
      </c>
      <c r="AB1168">
        <v>80</v>
      </c>
      <c r="AC1168">
        <v>1</v>
      </c>
      <c r="AD1168">
        <v>23</v>
      </c>
      <c r="AE1168">
        <v>3</v>
      </c>
      <c r="AF1168">
        <v>3</v>
      </c>
      <c r="AG1168">
        <v>2</v>
      </c>
      <c r="AH1168">
        <v>2</v>
      </c>
      <c r="AI1168">
        <v>2</v>
      </c>
      <c r="AJ1168">
        <v>2</v>
      </c>
    </row>
    <row r="1169" spans="1:36" x14ac:dyDescent="0.3">
      <c r="A1169">
        <v>35</v>
      </c>
      <c r="B1169">
        <f t="shared" si="18"/>
        <v>1</v>
      </c>
      <c r="C1169" t="s">
        <v>35</v>
      </c>
      <c r="D1169" t="s">
        <v>36</v>
      </c>
      <c r="E1169">
        <v>763</v>
      </c>
      <c r="F1169" t="s">
        <v>37</v>
      </c>
      <c r="G1169">
        <v>15</v>
      </c>
      <c r="H1169">
        <v>2</v>
      </c>
      <c r="I1169" t="s">
        <v>51</v>
      </c>
      <c r="J1169">
        <v>1</v>
      </c>
      <c r="K1169">
        <v>1645</v>
      </c>
      <c r="L1169">
        <v>1</v>
      </c>
      <c r="M1169" t="s">
        <v>46</v>
      </c>
      <c r="N1169">
        <v>59</v>
      </c>
      <c r="O1169">
        <v>1</v>
      </c>
      <c r="P1169">
        <v>2</v>
      </c>
      <c r="Q1169" t="s">
        <v>40</v>
      </c>
      <c r="R1169">
        <v>4</v>
      </c>
      <c r="S1169" t="s">
        <v>52</v>
      </c>
      <c r="T1169">
        <v>5440</v>
      </c>
      <c r="U1169">
        <v>22098</v>
      </c>
      <c r="V1169">
        <v>6</v>
      </c>
      <c r="W1169" t="s">
        <v>42</v>
      </c>
      <c r="X1169" t="s">
        <v>35</v>
      </c>
      <c r="Y1169">
        <v>14</v>
      </c>
      <c r="Z1169">
        <v>3</v>
      </c>
      <c r="AA1169">
        <v>4</v>
      </c>
      <c r="AB1169">
        <v>80</v>
      </c>
      <c r="AC1169">
        <v>2</v>
      </c>
      <c r="AD1169">
        <v>7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</row>
    <row r="1170" spans="1:36" x14ac:dyDescent="0.3">
      <c r="A1170">
        <v>24</v>
      </c>
      <c r="B1170">
        <f t="shared" si="18"/>
        <v>0</v>
      </c>
      <c r="C1170" t="s">
        <v>43</v>
      </c>
      <c r="D1170" t="s">
        <v>44</v>
      </c>
      <c r="E1170">
        <v>567</v>
      </c>
      <c r="F1170" t="s">
        <v>45</v>
      </c>
      <c r="G1170">
        <v>2</v>
      </c>
      <c r="H1170">
        <v>1</v>
      </c>
      <c r="I1170" t="s">
        <v>60</v>
      </c>
      <c r="J1170">
        <v>1</v>
      </c>
      <c r="K1170">
        <v>1646</v>
      </c>
      <c r="L1170">
        <v>1</v>
      </c>
      <c r="M1170" t="s">
        <v>39</v>
      </c>
      <c r="N1170">
        <v>32</v>
      </c>
      <c r="O1170">
        <v>3</v>
      </c>
      <c r="P1170">
        <v>1</v>
      </c>
      <c r="Q1170" t="s">
        <v>47</v>
      </c>
      <c r="R1170">
        <v>4</v>
      </c>
      <c r="S1170" t="s">
        <v>41</v>
      </c>
      <c r="T1170">
        <v>3760</v>
      </c>
      <c r="U1170">
        <v>17218</v>
      </c>
      <c r="V1170">
        <v>1</v>
      </c>
      <c r="W1170" t="s">
        <v>42</v>
      </c>
      <c r="X1170" t="s">
        <v>35</v>
      </c>
      <c r="Y1170">
        <v>13</v>
      </c>
      <c r="Z1170">
        <v>3</v>
      </c>
      <c r="AA1170">
        <v>3</v>
      </c>
      <c r="AB1170">
        <v>80</v>
      </c>
      <c r="AC1170">
        <v>0</v>
      </c>
      <c r="AD1170">
        <v>6</v>
      </c>
      <c r="AE1170">
        <v>2</v>
      </c>
      <c r="AF1170">
        <v>3</v>
      </c>
      <c r="AG1170">
        <v>6</v>
      </c>
      <c r="AH1170">
        <v>3</v>
      </c>
      <c r="AI1170">
        <v>1</v>
      </c>
      <c r="AJ1170">
        <v>3</v>
      </c>
    </row>
    <row r="1171" spans="1:36" x14ac:dyDescent="0.3">
      <c r="A1171">
        <v>27</v>
      </c>
      <c r="B1171">
        <f t="shared" si="18"/>
        <v>0</v>
      </c>
      <c r="C1171" t="s">
        <v>43</v>
      </c>
      <c r="D1171" t="s">
        <v>36</v>
      </c>
      <c r="E1171">
        <v>486</v>
      </c>
      <c r="F1171" t="s">
        <v>45</v>
      </c>
      <c r="G1171">
        <v>8</v>
      </c>
      <c r="H1171">
        <v>3</v>
      </c>
      <c r="I1171" t="s">
        <v>51</v>
      </c>
      <c r="J1171">
        <v>1</v>
      </c>
      <c r="K1171">
        <v>1647</v>
      </c>
      <c r="L1171">
        <v>2</v>
      </c>
      <c r="M1171" t="s">
        <v>39</v>
      </c>
      <c r="N1171">
        <v>86</v>
      </c>
      <c r="O1171">
        <v>4</v>
      </c>
      <c r="P1171">
        <v>1</v>
      </c>
      <c r="Q1171" t="s">
        <v>47</v>
      </c>
      <c r="R1171">
        <v>3</v>
      </c>
      <c r="S1171" t="s">
        <v>48</v>
      </c>
      <c r="T1171">
        <v>3517</v>
      </c>
      <c r="U1171">
        <v>22490</v>
      </c>
      <c r="V1171">
        <v>7</v>
      </c>
      <c r="W1171" t="s">
        <v>42</v>
      </c>
      <c r="X1171" t="s">
        <v>43</v>
      </c>
      <c r="Y1171">
        <v>17</v>
      </c>
      <c r="Z1171">
        <v>3</v>
      </c>
      <c r="AA1171">
        <v>1</v>
      </c>
      <c r="AB1171">
        <v>80</v>
      </c>
      <c r="AC1171">
        <v>0</v>
      </c>
      <c r="AD1171">
        <v>5</v>
      </c>
      <c r="AE1171">
        <v>0</v>
      </c>
      <c r="AF1171">
        <v>3</v>
      </c>
      <c r="AG1171">
        <v>3</v>
      </c>
      <c r="AH1171">
        <v>2</v>
      </c>
      <c r="AI1171">
        <v>0</v>
      </c>
      <c r="AJ1171">
        <v>2</v>
      </c>
    </row>
    <row r="1172" spans="1:36" x14ac:dyDescent="0.3">
      <c r="A1172">
        <v>27</v>
      </c>
      <c r="B1172">
        <f t="shared" si="18"/>
        <v>0</v>
      </c>
      <c r="C1172" t="s">
        <v>43</v>
      </c>
      <c r="D1172" t="s">
        <v>44</v>
      </c>
      <c r="E1172">
        <v>591</v>
      </c>
      <c r="F1172" t="s">
        <v>45</v>
      </c>
      <c r="G1172">
        <v>2</v>
      </c>
      <c r="H1172">
        <v>3</v>
      </c>
      <c r="I1172" t="s">
        <v>51</v>
      </c>
      <c r="J1172">
        <v>1</v>
      </c>
      <c r="K1172">
        <v>1648</v>
      </c>
      <c r="L1172">
        <v>4</v>
      </c>
      <c r="M1172" t="s">
        <v>46</v>
      </c>
      <c r="N1172">
        <v>87</v>
      </c>
      <c r="O1172">
        <v>3</v>
      </c>
      <c r="P1172">
        <v>1</v>
      </c>
      <c r="Q1172" t="s">
        <v>47</v>
      </c>
      <c r="R1172">
        <v>4</v>
      </c>
      <c r="S1172" t="s">
        <v>41</v>
      </c>
      <c r="T1172">
        <v>2580</v>
      </c>
      <c r="U1172">
        <v>6297</v>
      </c>
      <c r="V1172">
        <v>2</v>
      </c>
      <c r="W1172" t="s">
        <v>42</v>
      </c>
      <c r="X1172" t="s">
        <v>43</v>
      </c>
      <c r="Y1172">
        <v>13</v>
      </c>
      <c r="Z1172">
        <v>3</v>
      </c>
      <c r="AA1172">
        <v>3</v>
      </c>
      <c r="AB1172">
        <v>80</v>
      </c>
      <c r="AC1172">
        <v>0</v>
      </c>
      <c r="AD1172">
        <v>6</v>
      </c>
      <c r="AE1172">
        <v>0</v>
      </c>
      <c r="AF1172">
        <v>2</v>
      </c>
      <c r="AG1172">
        <v>4</v>
      </c>
      <c r="AH1172">
        <v>2</v>
      </c>
      <c r="AI1172">
        <v>1</v>
      </c>
      <c r="AJ1172">
        <v>2</v>
      </c>
    </row>
    <row r="1173" spans="1:36" x14ac:dyDescent="0.3">
      <c r="A1173">
        <v>40</v>
      </c>
      <c r="B1173">
        <f t="shared" si="18"/>
        <v>1</v>
      </c>
      <c r="C1173" t="s">
        <v>35</v>
      </c>
      <c r="D1173" t="s">
        <v>36</v>
      </c>
      <c r="E1173">
        <v>1329</v>
      </c>
      <c r="F1173" t="s">
        <v>45</v>
      </c>
      <c r="G1173">
        <v>7</v>
      </c>
      <c r="H1173">
        <v>3</v>
      </c>
      <c r="I1173" t="s">
        <v>38</v>
      </c>
      <c r="J1173">
        <v>1</v>
      </c>
      <c r="K1173">
        <v>1649</v>
      </c>
      <c r="L1173">
        <v>1</v>
      </c>
      <c r="M1173" t="s">
        <v>46</v>
      </c>
      <c r="N1173">
        <v>73</v>
      </c>
      <c r="O1173">
        <v>3</v>
      </c>
      <c r="P1173">
        <v>1</v>
      </c>
      <c r="Q1173" t="s">
        <v>50</v>
      </c>
      <c r="R1173">
        <v>1</v>
      </c>
      <c r="S1173" t="s">
        <v>41</v>
      </c>
      <c r="T1173">
        <v>2166</v>
      </c>
      <c r="U1173">
        <v>3339</v>
      </c>
      <c r="V1173">
        <v>3</v>
      </c>
      <c r="W1173" t="s">
        <v>42</v>
      </c>
      <c r="X1173" t="s">
        <v>35</v>
      </c>
      <c r="Y1173">
        <v>14</v>
      </c>
      <c r="Z1173">
        <v>3</v>
      </c>
      <c r="AA1173">
        <v>2</v>
      </c>
      <c r="AB1173">
        <v>80</v>
      </c>
      <c r="AC1173">
        <v>0</v>
      </c>
      <c r="AD1173">
        <v>10</v>
      </c>
      <c r="AE1173">
        <v>3</v>
      </c>
      <c r="AF1173">
        <v>1</v>
      </c>
      <c r="AG1173">
        <v>4</v>
      </c>
      <c r="AH1173">
        <v>2</v>
      </c>
      <c r="AI1173">
        <v>0</v>
      </c>
      <c r="AJ1173">
        <v>3</v>
      </c>
    </row>
    <row r="1174" spans="1:36" x14ac:dyDescent="0.3">
      <c r="A1174">
        <v>29</v>
      </c>
      <c r="B1174">
        <f t="shared" si="18"/>
        <v>0</v>
      </c>
      <c r="C1174" t="s">
        <v>43</v>
      </c>
      <c r="D1174" t="s">
        <v>36</v>
      </c>
      <c r="E1174">
        <v>469</v>
      </c>
      <c r="F1174" t="s">
        <v>37</v>
      </c>
      <c r="G1174">
        <v>10</v>
      </c>
      <c r="H1174">
        <v>3</v>
      </c>
      <c r="I1174" t="s">
        <v>51</v>
      </c>
      <c r="J1174">
        <v>1</v>
      </c>
      <c r="K1174">
        <v>1650</v>
      </c>
      <c r="L1174">
        <v>3</v>
      </c>
      <c r="M1174" t="s">
        <v>46</v>
      </c>
      <c r="N1174">
        <v>42</v>
      </c>
      <c r="O1174">
        <v>2</v>
      </c>
      <c r="P1174">
        <v>2</v>
      </c>
      <c r="Q1174" t="s">
        <v>40</v>
      </c>
      <c r="R1174">
        <v>3</v>
      </c>
      <c r="S1174" t="s">
        <v>41</v>
      </c>
      <c r="T1174">
        <v>5869</v>
      </c>
      <c r="U1174">
        <v>23413</v>
      </c>
      <c r="V1174">
        <v>9</v>
      </c>
      <c r="W1174" t="s">
        <v>42</v>
      </c>
      <c r="X1174" t="s">
        <v>43</v>
      </c>
      <c r="Y1174">
        <v>11</v>
      </c>
      <c r="Z1174">
        <v>3</v>
      </c>
      <c r="AA1174">
        <v>3</v>
      </c>
      <c r="AB1174">
        <v>80</v>
      </c>
      <c r="AC1174">
        <v>0</v>
      </c>
      <c r="AD1174">
        <v>8</v>
      </c>
      <c r="AE1174">
        <v>2</v>
      </c>
      <c r="AF1174">
        <v>3</v>
      </c>
      <c r="AG1174">
        <v>5</v>
      </c>
      <c r="AH1174">
        <v>2</v>
      </c>
      <c r="AI1174">
        <v>1</v>
      </c>
      <c r="AJ1174">
        <v>4</v>
      </c>
    </row>
    <row r="1175" spans="1:36" x14ac:dyDescent="0.3">
      <c r="A1175">
        <v>36</v>
      </c>
      <c r="B1175">
        <f t="shared" si="18"/>
        <v>0</v>
      </c>
      <c r="C1175" t="s">
        <v>43</v>
      </c>
      <c r="D1175" t="s">
        <v>36</v>
      </c>
      <c r="E1175">
        <v>711</v>
      </c>
      <c r="F1175" t="s">
        <v>45</v>
      </c>
      <c r="G1175">
        <v>5</v>
      </c>
      <c r="H1175">
        <v>4</v>
      </c>
      <c r="I1175" t="s">
        <v>38</v>
      </c>
      <c r="J1175">
        <v>1</v>
      </c>
      <c r="K1175">
        <v>1651</v>
      </c>
      <c r="L1175">
        <v>2</v>
      </c>
      <c r="M1175" t="s">
        <v>39</v>
      </c>
      <c r="N1175">
        <v>42</v>
      </c>
      <c r="O1175">
        <v>3</v>
      </c>
      <c r="P1175">
        <v>3</v>
      </c>
      <c r="Q1175" t="s">
        <v>54</v>
      </c>
      <c r="R1175">
        <v>1</v>
      </c>
      <c r="S1175" t="s">
        <v>48</v>
      </c>
      <c r="T1175">
        <v>8008</v>
      </c>
      <c r="U1175">
        <v>22792</v>
      </c>
      <c r="V1175">
        <v>4</v>
      </c>
      <c r="W1175" t="s">
        <v>42</v>
      </c>
      <c r="X1175" t="s">
        <v>43</v>
      </c>
      <c r="Y1175">
        <v>12</v>
      </c>
      <c r="Z1175">
        <v>3</v>
      </c>
      <c r="AA1175">
        <v>3</v>
      </c>
      <c r="AB1175">
        <v>80</v>
      </c>
      <c r="AC1175">
        <v>2</v>
      </c>
      <c r="AD1175">
        <v>9</v>
      </c>
      <c r="AE1175">
        <v>6</v>
      </c>
      <c r="AF1175">
        <v>3</v>
      </c>
      <c r="AG1175">
        <v>3</v>
      </c>
      <c r="AH1175">
        <v>2</v>
      </c>
      <c r="AI1175">
        <v>0</v>
      </c>
      <c r="AJ1175">
        <v>2</v>
      </c>
    </row>
    <row r="1176" spans="1:36" x14ac:dyDescent="0.3">
      <c r="A1176">
        <v>25</v>
      </c>
      <c r="B1176">
        <f t="shared" si="18"/>
        <v>0</v>
      </c>
      <c r="C1176" t="s">
        <v>43</v>
      </c>
      <c r="D1176" t="s">
        <v>44</v>
      </c>
      <c r="E1176">
        <v>772</v>
      </c>
      <c r="F1176" t="s">
        <v>45</v>
      </c>
      <c r="G1176">
        <v>2</v>
      </c>
      <c r="H1176">
        <v>1</v>
      </c>
      <c r="I1176" t="s">
        <v>38</v>
      </c>
      <c r="J1176">
        <v>1</v>
      </c>
      <c r="K1176">
        <v>1653</v>
      </c>
      <c r="L1176">
        <v>4</v>
      </c>
      <c r="M1176" t="s">
        <v>46</v>
      </c>
      <c r="N1176">
        <v>77</v>
      </c>
      <c r="O1176">
        <v>4</v>
      </c>
      <c r="P1176">
        <v>2</v>
      </c>
      <c r="Q1176" t="s">
        <v>53</v>
      </c>
      <c r="R1176">
        <v>3</v>
      </c>
      <c r="S1176" t="s">
        <v>52</v>
      </c>
      <c r="T1176">
        <v>5206</v>
      </c>
      <c r="U1176">
        <v>4973</v>
      </c>
      <c r="V1176">
        <v>1</v>
      </c>
      <c r="W1176" t="s">
        <v>42</v>
      </c>
      <c r="X1176" t="s">
        <v>43</v>
      </c>
      <c r="Y1176">
        <v>17</v>
      </c>
      <c r="Z1176">
        <v>3</v>
      </c>
      <c r="AA1176">
        <v>3</v>
      </c>
      <c r="AB1176">
        <v>80</v>
      </c>
      <c r="AC1176">
        <v>2</v>
      </c>
      <c r="AD1176">
        <v>7</v>
      </c>
      <c r="AE1176">
        <v>6</v>
      </c>
      <c r="AF1176">
        <v>3</v>
      </c>
      <c r="AG1176">
        <v>7</v>
      </c>
      <c r="AH1176">
        <v>7</v>
      </c>
      <c r="AI1176">
        <v>0</v>
      </c>
      <c r="AJ1176">
        <v>7</v>
      </c>
    </row>
    <row r="1177" spans="1:36" x14ac:dyDescent="0.3">
      <c r="A1177">
        <v>39</v>
      </c>
      <c r="B1177">
        <f t="shared" si="18"/>
        <v>0</v>
      </c>
      <c r="C1177" t="s">
        <v>43</v>
      </c>
      <c r="D1177" t="s">
        <v>36</v>
      </c>
      <c r="E1177">
        <v>492</v>
      </c>
      <c r="F1177" t="s">
        <v>45</v>
      </c>
      <c r="G1177">
        <v>12</v>
      </c>
      <c r="H1177">
        <v>3</v>
      </c>
      <c r="I1177" t="s">
        <v>51</v>
      </c>
      <c r="J1177">
        <v>1</v>
      </c>
      <c r="K1177">
        <v>1654</v>
      </c>
      <c r="L1177">
        <v>4</v>
      </c>
      <c r="M1177" t="s">
        <v>46</v>
      </c>
      <c r="N1177">
        <v>66</v>
      </c>
      <c r="O1177">
        <v>3</v>
      </c>
      <c r="P1177">
        <v>2</v>
      </c>
      <c r="Q1177" t="s">
        <v>53</v>
      </c>
      <c r="R1177">
        <v>2</v>
      </c>
      <c r="S1177" t="s">
        <v>48</v>
      </c>
      <c r="T1177">
        <v>5295</v>
      </c>
      <c r="U1177">
        <v>7693</v>
      </c>
      <c r="V1177">
        <v>4</v>
      </c>
      <c r="W1177" t="s">
        <v>42</v>
      </c>
      <c r="X1177" t="s">
        <v>43</v>
      </c>
      <c r="Y1177">
        <v>21</v>
      </c>
      <c r="Z1177">
        <v>4</v>
      </c>
      <c r="AA1177">
        <v>3</v>
      </c>
      <c r="AB1177">
        <v>80</v>
      </c>
      <c r="AC1177">
        <v>0</v>
      </c>
      <c r="AD1177">
        <v>7</v>
      </c>
      <c r="AE1177">
        <v>3</v>
      </c>
      <c r="AF1177">
        <v>3</v>
      </c>
      <c r="AG1177">
        <v>5</v>
      </c>
      <c r="AH1177">
        <v>4</v>
      </c>
      <c r="AI1177">
        <v>1</v>
      </c>
      <c r="AJ1177">
        <v>0</v>
      </c>
    </row>
    <row r="1178" spans="1:36" x14ac:dyDescent="0.3">
      <c r="A1178">
        <v>49</v>
      </c>
      <c r="B1178">
        <f t="shared" si="18"/>
        <v>0</v>
      </c>
      <c r="C1178" t="s">
        <v>43</v>
      </c>
      <c r="D1178" t="s">
        <v>36</v>
      </c>
      <c r="E1178">
        <v>301</v>
      </c>
      <c r="F1178" t="s">
        <v>45</v>
      </c>
      <c r="G1178">
        <v>22</v>
      </c>
      <c r="H1178">
        <v>4</v>
      </c>
      <c r="I1178" t="s">
        <v>49</v>
      </c>
      <c r="J1178">
        <v>1</v>
      </c>
      <c r="K1178">
        <v>1655</v>
      </c>
      <c r="L1178">
        <v>1</v>
      </c>
      <c r="M1178" t="s">
        <v>39</v>
      </c>
      <c r="N1178">
        <v>72</v>
      </c>
      <c r="O1178">
        <v>3</v>
      </c>
      <c r="P1178">
        <v>4</v>
      </c>
      <c r="Q1178" t="s">
        <v>58</v>
      </c>
      <c r="R1178">
        <v>2</v>
      </c>
      <c r="S1178" t="s">
        <v>48</v>
      </c>
      <c r="T1178">
        <v>16413</v>
      </c>
      <c r="U1178">
        <v>3498</v>
      </c>
      <c r="V1178">
        <v>3</v>
      </c>
      <c r="W1178" t="s">
        <v>42</v>
      </c>
      <c r="X1178" t="s">
        <v>43</v>
      </c>
      <c r="Y1178">
        <v>16</v>
      </c>
      <c r="Z1178">
        <v>3</v>
      </c>
      <c r="AA1178">
        <v>2</v>
      </c>
      <c r="AB1178">
        <v>80</v>
      </c>
      <c r="AC1178">
        <v>2</v>
      </c>
      <c r="AD1178">
        <v>27</v>
      </c>
      <c r="AE1178">
        <v>2</v>
      </c>
      <c r="AF1178">
        <v>3</v>
      </c>
      <c r="AG1178">
        <v>4</v>
      </c>
      <c r="AH1178">
        <v>2</v>
      </c>
      <c r="AI1178">
        <v>1</v>
      </c>
      <c r="AJ1178">
        <v>2</v>
      </c>
    </row>
    <row r="1179" spans="1:36" x14ac:dyDescent="0.3">
      <c r="A1179">
        <v>50</v>
      </c>
      <c r="B1179">
        <f t="shared" si="18"/>
        <v>0</v>
      </c>
      <c r="C1179" t="s">
        <v>43</v>
      </c>
      <c r="D1179" t="s">
        <v>36</v>
      </c>
      <c r="E1179">
        <v>813</v>
      </c>
      <c r="F1179" t="s">
        <v>45</v>
      </c>
      <c r="G1179">
        <v>17</v>
      </c>
      <c r="H1179">
        <v>5</v>
      </c>
      <c r="I1179" t="s">
        <v>38</v>
      </c>
      <c r="J1179">
        <v>1</v>
      </c>
      <c r="K1179">
        <v>1656</v>
      </c>
      <c r="L1179">
        <v>4</v>
      </c>
      <c r="M1179" t="s">
        <v>39</v>
      </c>
      <c r="N1179">
        <v>50</v>
      </c>
      <c r="O1179">
        <v>2</v>
      </c>
      <c r="P1179">
        <v>3</v>
      </c>
      <c r="Q1179" t="s">
        <v>58</v>
      </c>
      <c r="R1179">
        <v>1</v>
      </c>
      <c r="S1179" t="s">
        <v>52</v>
      </c>
      <c r="T1179">
        <v>13269</v>
      </c>
      <c r="U1179">
        <v>21981</v>
      </c>
      <c r="V1179">
        <v>5</v>
      </c>
      <c r="W1179" t="s">
        <v>42</v>
      </c>
      <c r="X1179" t="s">
        <v>43</v>
      </c>
      <c r="Y1179">
        <v>15</v>
      </c>
      <c r="Z1179">
        <v>3</v>
      </c>
      <c r="AA1179">
        <v>3</v>
      </c>
      <c r="AB1179">
        <v>80</v>
      </c>
      <c r="AC1179">
        <v>3</v>
      </c>
      <c r="AD1179">
        <v>19</v>
      </c>
      <c r="AE1179">
        <v>3</v>
      </c>
      <c r="AF1179">
        <v>3</v>
      </c>
      <c r="AG1179">
        <v>14</v>
      </c>
      <c r="AH1179">
        <v>11</v>
      </c>
      <c r="AI1179">
        <v>1</v>
      </c>
      <c r="AJ1179">
        <v>11</v>
      </c>
    </row>
    <row r="1180" spans="1:36" x14ac:dyDescent="0.3">
      <c r="A1180">
        <v>20</v>
      </c>
      <c r="B1180">
        <f t="shared" si="18"/>
        <v>0</v>
      </c>
      <c r="C1180" t="s">
        <v>43</v>
      </c>
      <c r="D1180" t="s">
        <v>36</v>
      </c>
      <c r="E1180">
        <v>1141</v>
      </c>
      <c r="F1180" t="s">
        <v>37</v>
      </c>
      <c r="G1180">
        <v>2</v>
      </c>
      <c r="H1180">
        <v>3</v>
      </c>
      <c r="I1180" t="s">
        <v>51</v>
      </c>
      <c r="J1180">
        <v>1</v>
      </c>
      <c r="K1180">
        <v>1657</v>
      </c>
      <c r="L1180">
        <v>3</v>
      </c>
      <c r="M1180" t="s">
        <v>39</v>
      </c>
      <c r="N1180">
        <v>31</v>
      </c>
      <c r="O1180">
        <v>3</v>
      </c>
      <c r="P1180">
        <v>1</v>
      </c>
      <c r="Q1180" t="s">
        <v>57</v>
      </c>
      <c r="R1180">
        <v>3</v>
      </c>
      <c r="S1180" t="s">
        <v>41</v>
      </c>
      <c r="T1180">
        <v>2783</v>
      </c>
      <c r="U1180">
        <v>13251</v>
      </c>
      <c r="V1180">
        <v>1</v>
      </c>
      <c r="W1180" t="s">
        <v>42</v>
      </c>
      <c r="X1180" t="s">
        <v>43</v>
      </c>
      <c r="Y1180">
        <v>19</v>
      </c>
      <c r="Z1180">
        <v>3</v>
      </c>
      <c r="AA1180">
        <v>1</v>
      </c>
      <c r="AB1180">
        <v>80</v>
      </c>
      <c r="AC1180">
        <v>0</v>
      </c>
      <c r="AD1180">
        <v>2</v>
      </c>
      <c r="AE1180">
        <v>3</v>
      </c>
      <c r="AF1180">
        <v>3</v>
      </c>
      <c r="AG1180">
        <v>2</v>
      </c>
      <c r="AH1180">
        <v>2</v>
      </c>
      <c r="AI1180">
        <v>2</v>
      </c>
      <c r="AJ1180">
        <v>2</v>
      </c>
    </row>
    <row r="1181" spans="1:36" x14ac:dyDescent="0.3">
      <c r="A1181">
        <v>34</v>
      </c>
      <c r="B1181">
        <f t="shared" si="18"/>
        <v>0</v>
      </c>
      <c r="C1181" t="s">
        <v>43</v>
      </c>
      <c r="D1181" t="s">
        <v>36</v>
      </c>
      <c r="E1181">
        <v>1130</v>
      </c>
      <c r="F1181" t="s">
        <v>45</v>
      </c>
      <c r="G1181">
        <v>3</v>
      </c>
      <c r="H1181">
        <v>3</v>
      </c>
      <c r="I1181" t="s">
        <v>38</v>
      </c>
      <c r="J1181">
        <v>1</v>
      </c>
      <c r="K1181">
        <v>1658</v>
      </c>
      <c r="L1181">
        <v>4</v>
      </c>
      <c r="M1181" t="s">
        <v>39</v>
      </c>
      <c r="N1181">
        <v>66</v>
      </c>
      <c r="O1181">
        <v>3</v>
      </c>
      <c r="P1181">
        <v>2</v>
      </c>
      <c r="Q1181" t="s">
        <v>47</v>
      </c>
      <c r="R1181">
        <v>2</v>
      </c>
      <c r="S1181" t="s">
        <v>52</v>
      </c>
      <c r="T1181">
        <v>5433</v>
      </c>
      <c r="U1181">
        <v>19332</v>
      </c>
      <c r="V1181">
        <v>1</v>
      </c>
      <c r="W1181" t="s">
        <v>42</v>
      </c>
      <c r="X1181" t="s">
        <v>43</v>
      </c>
      <c r="Y1181">
        <v>12</v>
      </c>
      <c r="Z1181">
        <v>3</v>
      </c>
      <c r="AA1181">
        <v>3</v>
      </c>
      <c r="AB1181">
        <v>80</v>
      </c>
      <c r="AC1181">
        <v>1</v>
      </c>
      <c r="AD1181">
        <v>11</v>
      </c>
      <c r="AE1181">
        <v>2</v>
      </c>
      <c r="AF1181">
        <v>3</v>
      </c>
      <c r="AG1181">
        <v>11</v>
      </c>
      <c r="AH1181">
        <v>8</v>
      </c>
      <c r="AI1181">
        <v>7</v>
      </c>
      <c r="AJ1181">
        <v>9</v>
      </c>
    </row>
    <row r="1182" spans="1:36" x14ac:dyDescent="0.3">
      <c r="A1182">
        <v>36</v>
      </c>
      <c r="B1182">
        <f t="shared" si="18"/>
        <v>0</v>
      </c>
      <c r="C1182" t="s">
        <v>43</v>
      </c>
      <c r="D1182" t="s">
        <v>36</v>
      </c>
      <c r="E1182">
        <v>311</v>
      </c>
      <c r="F1182" t="s">
        <v>45</v>
      </c>
      <c r="G1182">
        <v>7</v>
      </c>
      <c r="H1182">
        <v>3</v>
      </c>
      <c r="I1182" t="s">
        <v>38</v>
      </c>
      <c r="J1182">
        <v>1</v>
      </c>
      <c r="K1182">
        <v>1659</v>
      </c>
      <c r="L1182">
        <v>1</v>
      </c>
      <c r="M1182" t="s">
        <v>46</v>
      </c>
      <c r="N1182">
        <v>77</v>
      </c>
      <c r="O1182">
        <v>3</v>
      </c>
      <c r="P1182">
        <v>1</v>
      </c>
      <c r="Q1182" t="s">
        <v>50</v>
      </c>
      <c r="R1182">
        <v>2</v>
      </c>
      <c r="S1182" t="s">
        <v>41</v>
      </c>
      <c r="T1182">
        <v>2013</v>
      </c>
      <c r="U1182">
        <v>10950</v>
      </c>
      <c r="V1182">
        <v>2</v>
      </c>
      <c r="W1182" t="s">
        <v>42</v>
      </c>
      <c r="X1182" t="s">
        <v>43</v>
      </c>
      <c r="Y1182">
        <v>11</v>
      </c>
      <c r="Z1182">
        <v>3</v>
      </c>
      <c r="AA1182">
        <v>3</v>
      </c>
      <c r="AB1182">
        <v>80</v>
      </c>
      <c r="AC1182">
        <v>0</v>
      </c>
      <c r="AD1182">
        <v>15</v>
      </c>
      <c r="AE1182">
        <v>4</v>
      </c>
      <c r="AF1182">
        <v>3</v>
      </c>
      <c r="AG1182">
        <v>4</v>
      </c>
      <c r="AH1182">
        <v>3</v>
      </c>
      <c r="AI1182">
        <v>1</v>
      </c>
      <c r="AJ1182">
        <v>3</v>
      </c>
    </row>
    <row r="1183" spans="1:36" x14ac:dyDescent="0.3">
      <c r="A1183">
        <v>49</v>
      </c>
      <c r="B1183">
        <f t="shared" si="18"/>
        <v>0</v>
      </c>
      <c r="C1183" t="s">
        <v>43</v>
      </c>
      <c r="D1183" t="s">
        <v>36</v>
      </c>
      <c r="E1183">
        <v>465</v>
      </c>
      <c r="F1183" t="s">
        <v>45</v>
      </c>
      <c r="G1183">
        <v>6</v>
      </c>
      <c r="H1183">
        <v>1</v>
      </c>
      <c r="I1183" t="s">
        <v>38</v>
      </c>
      <c r="J1183">
        <v>1</v>
      </c>
      <c r="K1183">
        <v>1661</v>
      </c>
      <c r="L1183">
        <v>3</v>
      </c>
      <c r="M1183" t="s">
        <v>39</v>
      </c>
      <c r="N1183">
        <v>41</v>
      </c>
      <c r="O1183">
        <v>2</v>
      </c>
      <c r="P1183">
        <v>4</v>
      </c>
      <c r="Q1183" t="s">
        <v>54</v>
      </c>
      <c r="R1183">
        <v>3</v>
      </c>
      <c r="S1183" t="s">
        <v>48</v>
      </c>
      <c r="T1183">
        <v>13966</v>
      </c>
      <c r="U1183">
        <v>11652</v>
      </c>
      <c r="V1183">
        <v>2</v>
      </c>
      <c r="W1183" t="s">
        <v>42</v>
      </c>
      <c r="X1183" t="s">
        <v>35</v>
      </c>
      <c r="Y1183">
        <v>19</v>
      </c>
      <c r="Z1183">
        <v>3</v>
      </c>
      <c r="AA1183">
        <v>2</v>
      </c>
      <c r="AB1183">
        <v>80</v>
      </c>
      <c r="AC1183">
        <v>1</v>
      </c>
      <c r="AD1183">
        <v>30</v>
      </c>
      <c r="AE1183">
        <v>3</v>
      </c>
      <c r="AF1183">
        <v>3</v>
      </c>
      <c r="AG1183">
        <v>15</v>
      </c>
      <c r="AH1183">
        <v>11</v>
      </c>
      <c r="AI1183">
        <v>2</v>
      </c>
      <c r="AJ1183">
        <v>12</v>
      </c>
    </row>
    <row r="1184" spans="1:36" x14ac:dyDescent="0.3">
      <c r="A1184">
        <v>36</v>
      </c>
      <c r="B1184">
        <f t="shared" si="18"/>
        <v>0</v>
      </c>
      <c r="C1184" t="s">
        <v>43</v>
      </c>
      <c r="D1184" t="s">
        <v>55</v>
      </c>
      <c r="E1184">
        <v>894</v>
      </c>
      <c r="F1184" t="s">
        <v>45</v>
      </c>
      <c r="G1184">
        <v>1</v>
      </c>
      <c r="H1184">
        <v>4</v>
      </c>
      <c r="I1184" t="s">
        <v>51</v>
      </c>
      <c r="J1184">
        <v>1</v>
      </c>
      <c r="K1184">
        <v>1662</v>
      </c>
      <c r="L1184">
        <v>4</v>
      </c>
      <c r="M1184" t="s">
        <v>39</v>
      </c>
      <c r="N1184">
        <v>33</v>
      </c>
      <c r="O1184">
        <v>2</v>
      </c>
      <c r="P1184">
        <v>2</v>
      </c>
      <c r="Q1184" t="s">
        <v>53</v>
      </c>
      <c r="R1184">
        <v>3</v>
      </c>
      <c r="S1184" t="s">
        <v>48</v>
      </c>
      <c r="T1184">
        <v>4374</v>
      </c>
      <c r="U1184">
        <v>15411</v>
      </c>
      <c r="V1184">
        <v>0</v>
      </c>
      <c r="W1184" t="s">
        <v>42</v>
      </c>
      <c r="X1184" t="s">
        <v>43</v>
      </c>
      <c r="Y1184">
        <v>15</v>
      </c>
      <c r="Z1184">
        <v>3</v>
      </c>
      <c r="AA1184">
        <v>3</v>
      </c>
      <c r="AB1184">
        <v>80</v>
      </c>
      <c r="AC1184">
        <v>0</v>
      </c>
      <c r="AD1184">
        <v>4</v>
      </c>
      <c r="AE1184">
        <v>6</v>
      </c>
      <c r="AF1184">
        <v>3</v>
      </c>
      <c r="AG1184">
        <v>3</v>
      </c>
      <c r="AH1184">
        <v>2</v>
      </c>
      <c r="AI1184">
        <v>1</v>
      </c>
      <c r="AJ1184">
        <v>2</v>
      </c>
    </row>
    <row r="1185" spans="1:36" x14ac:dyDescent="0.3">
      <c r="A1185">
        <v>36</v>
      </c>
      <c r="B1185">
        <f t="shared" si="18"/>
        <v>0</v>
      </c>
      <c r="C1185" t="s">
        <v>43</v>
      </c>
      <c r="D1185" t="s">
        <v>36</v>
      </c>
      <c r="E1185">
        <v>1040</v>
      </c>
      <c r="F1185" t="s">
        <v>45</v>
      </c>
      <c r="G1185">
        <v>3</v>
      </c>
      <c r="H1185">
        <v>2</v>
      </c>
      <c r="I1185" t="s">
        <v>38</v>
      </c>
      <c r="J1185">
        <v>1</v>
      </c>
      <c r="K1185">
        <v>1664</v>
      </c>
      <c r="L1185">
        <v>4</v>
      </c>
      <c r="M1185" t="s">
        <v>46</v>
      </c>
      <c r="N1185">
        <v>79</v>
      </c>
      <c r="O1185">
        <v>4</v>
      </c>
      <c r="P1185">
        <v>2</v>
      </c>
      <c r="Q1185" t="s">
        <v>54</v>
      </c>
      <c r="R1185">
        <v>1</v>
      </c>
      <c r="S1185" t="s">
        <v>52</v>
      </c>
      <c r="T1185">
        <v>6842</v>
      </c>
      <c r="U1185">
        <v>26308</v>
      </c>
      <c r="V1185">
        <v>6</v>
      </c>
      <c r="W1185" t="s">
        <v>42</v>
      </c>
      <c r="X1185" t="s">
        <v>43</v>
      </c>
      <c r="Y1185">
        <v>20</v>
      </c>
      <c r="Z1185">
        <v>4</v>
      </c>
      <c r="AA1185">
        <v>1</v>
      </c>
      <c r="AB1185">
        <v>80</v>
      </c>
      <c r="AC1185">
        <v>1</v>
      </c>
      <c r="AD1185">
        <v>13</v>
      </c>
      <c r="AE1185">
        <v>3</v>
      </c>
      <c r="AF1185">
        <v>3</v>
      </c>
      <c r="AG1185">
        <v>5</v>
      </c>
      <c r="AH1185">
        <v>4</v>
      </c>
      <c r="AI1185">
        <v>0</v>
      </c>
      <c r="AJ1185">
        <v>4</v>
      </c>
    </row>
    <row r="1186" spans="1:36" x14ac:dyDescent="0.3">
      <c r="A1186">
        <v>54</v>
      </c>
      <c r="B1186">
        <f t="shared" si="18"/>
        <v>0</v>
      </c>
      <c r="C1186" t="s">
        <v>43</v>
      </c>
      <c r="D1186" t="s">
        <v>36</v>
      </c>
      <c r="E1186">
        <v>584</v>
      </c>
      <c r="F1186" t="s">
        <v>45</v>
      </c>
      <c r="G1186">
        <v>22</v>
      </c>
      <c r="H1186">
        <v>5</v>
      </c>
      <c r="I1186" t="s">
        <v>51</v>
      </c>
      <c r="J1186">
        <v>1</v>
      </c>
      <c r="K1186">
        <v>1665</v>
      </c>
      <c r="L1186">
        <v>2</v>
      </c>
      <c r="M1186" t="s">
        <v>39</v>
      </c>
      <c r="N1186">
        <v>91</v>
      </c>
      <c r="O1186">
        <v>3</v>
      </c>
      <c r="P1186">
        <v>4</v>
      </c>
      <c r="Q1186" t="s">
        <v>56</v>
      </c>
      <c r="R1186">
        <v>3</v>
      </c>
      <c r="S1186" t="s">
        <v>48</v>
      </c>
      <c r="T1186">
        <v>17426</v>
      </c>
      <c r="U1186">
        <v>18685</v>
      </c>
      <c r="V1186">
        <v>3</v>
      </c>
      <c r="W1186" t="s">
        <v>42</v>
      </c>
      <c r="X1186" t="s">
        <v>43</v>
      </c>
      <c r="Y1186">
        <v>25</v>
      </c>
      <c r="Z1186">
        <v>4</v>
      </c>
      <c r="AA1186">
        <v>3</v>
      </c>
      <c r="AB1186">
        <v>80</v>
      </c>
      <c r="AC1186">
        <v>1</v>
      </c>
      <c r="AD1186">
        <v>36</v>
      </c>
      <c r="AE1186">
        <v>6</v>
      </c>
      <c r="AF1186">
        <v>3</v>
      </c>
      <c r="AG1186">
        <v>10</v>
      </c>
      <c r="AH1186">
        <v>8</v>
      </c>
      <c r="AI1186">
        <v>4</v>
      </c>
      <c r="AJ1186">
        <v>7</v>
      </c>
    </row>
    <row r="1187" spans="1:36" x14ac:dyDescent="0.3">
      <c r="A1187">
        <v>43</v>
      </c>
      <c r="B1187">
        <f t="shared" si="18"/>
        <v>0</v>
      </c>
      <c r="C1187" t="s">
        <v>43</v>
      </c>
      <c r="D1187" t="s">
        <v>36</v>
      </c>
      <c r="E1187">
        <v>1291</v>
      </c>
      <c r="F1187" t="s">
        <v>45</v>
      </c>
      <c r="G1187">
        <v>15</v>
      </c>
      <c r="H1187">
        <v>2</v>
      </c>
      <c r="I1187" t="s">
        <v>38</v>
      </c>
      <c r="J1187">
        <v>1</v>
      </c>
      <c r="K1187">
        <v>1666</v>
      </c>
      <c r="L1187">
        <v>3</v>
      </c>
      <c r="M1187" t="s">
        <v>46</v>
      </c>
      <c r="N1187">
        <v>65</v>
      </c>
      <c r="O1187">
        <v>2</v>
      </c>
      <c r="P1187">
        <v>4</v>
      </c>
      <c r="Q1187" t="s">
        <v>58</v>
      </c>
      <c r="R1187">
        <v>3</v>
      </c>
      <c r="S1187" t="s">
        <v>48</v>
      </c>
      <c r="T1187">
        <v>17603</v>
      </c>
      <c r="U1187">
        <v>3525</v>
      </c>
      <c r="V1187">
        <v>1</v>
      </c>
      <c r="W1187" t="s">
        <v>42</v>
      </c>
      <c r="X1187" t="s">
        <v>43</v>
      </c>
      <c r="Y1187">
        <v>24</v>
      </c>
      <c r="Z1187">
        <v>4</v>
      </c>
      <c r="AA1187">
        <v>1</v>
      </c>
      <c r="AB1187">
        <v>80</v>
      </c>
      <c r="AC1187">
        <v>1</v>
      </c>
      <c r="AD1187">
        <v>14</v>
      </c>
      <c r="AE1187">
        <v>3</v>
      </c>
      <c r="AF1187">
        <v>3</v>
      </c>
      <c r="AG1187">
        <v>14</v>
      </c>
      <c r="AH1187">
        <v>10</v>
      </c>
      <c r="AI1187">
        <v>6</v>
      </c>
      <c r="AJ1187">
        <v>11</v>
      </c>
    </row>
    <row r="1188" spans="1:36" x14ac:dyDescent="0.3">
      <c r="A1188">
        <v>35</v>
      </c>
      <c r="B1188">
        <f t="shared" si="18"/>
        <v>1</v>
      </c>
      <c r="C1188" t="s">
        <v>35</v>
      </c>
      <c r="D1188" t="s">
        <v>44</v>
      </c>
      <c r="E1188">
        <v>880</v>
      </c>
      <c r="F1188" t="s">
        <v>37</v>
      </c>
      <c r="G1188">
        <v>12</v>
      </c>
      <c r="H1188">
        <v>4</v>
      </c>
      <c r="I1188" t="s">
        <v>49</v>
      </c>
      <c r="J1188">
        <v>1</v>
      </c>
      <c r="K1188">
        <v>1667</v>
      </c>
      <c r="L1188">
        <v>4</v>
      </c>
      <c r="M1188" t="s">
        <v>46</v>
      </c>
      <c r="N1188">
        <v>36</v>
      </c>
      <c r="O1188">
        <v>3</v>
      </c>
      <c r="P1188">
        <v>2</v>
      </c>
      <c r="Q1188" t="s">
        <v>40</v>
      </c>
      <c r="R1188">
        <v>4</v>
      </c>
      <c r="S1188" t="s">
        <v>41</v>
      </c>
      <c r="T1188">
        <v>4581</v>
      </c>
      <c r="U1188">
        <v>10414</v>
      </c>
      <c r="V1188">
        <v>3</v>
      </c>
      <c r="W1188" t="s">
        <v>42</v>
      </c>
      <c r="X1188" t="s">
        <v>35</v>
      </c>
      <c r="Y1188">
        <v>24</v>
      </c>
      <c r="Z1188">
        <v>4</v>
      </c>
      <c r="AA1188">
        <v>1</v>
      </c>
      <c r="AB1188">
        <v>80</v>
      </c>
      <c r="AC1188">
        <v>0</v>
      </c>
      <c r="AD1188">
        <v>13</v>
      </c>
      <c r="AE1188">
        <v>2</v>
      </c>
      <c r="AF1188">
        <v>4</v>
      </c>
      <c r="AG1188">
        <v>11</v>
      </c>
      <c r="AH1188">
        <v>9</v>
      </c>
      <c r="AI1188">
        <v>6</v>
      </c>
      <c r="AJ1188">
        <v>7</v>
      </c>
    </row>
    <row r="1189" spans="1:36" x14ac:dyDescent="0.3">
      <c r="A1189">
        <v>38</v>
      </c>
      <c r="B1189">
        <f t="shared" si="18"/>
        <v>0</v>
      </c>
      <c r="C1189" t="s">
        <v>43</v>
      </c>
      <c r="D1189" t="s">
        <v>44</v>
      </c>
      <c r="E1189">
        <v>1189</v>
      </c>
      <c r="F1189" t="s">
        <v>45</v>
      </c>
      <c r="G1189">
        <v>1</v>
      </c>
      <c r="H1189">
        <v>3</v>
      </c>
      <c r="I1189" t="s">
        <v>38</v>
      </c>
      <c r="J1189">
        <v>1</v>
      </c>
      <c r="K1189">
        <v>1668</v>
      </c>
      <c r="L1189">
        <v>4</v>
      </c>
      <c r="M1189" t="s">
        <v>46</v>
      </c>
      <c r="N1189">
        <v>90</v>
      </c>
      <c r="O1189">
        <v>3</v>
      </c>
      <c r="P1189">
        <v>2</v>
      </c>
      <c r="Q1189" t="s">
        <v>47</v>
      </c>
      <c r="R1189">
        <v>4</v>
      </c>
      <c r="S1189" t="s">
        <v>48</v>
      </c>
      <c r="T1189">
        <v>4735</v>
      </c>
      <c r="U1189">
        <v>9867</v>
      </c>
      <c r="V1189">
        <v>7</v>
      </c>
      <c r="W1189" t="s">
        <v>42</v>
      </c>
      <c r="X1189" t="s">
        <v>43</v>
      </c>
      <c r="Y1189">
        <v>15</v>
      </c>
      <c r="Z1189">
        <v>3</v>
      </c>
      <c r="AA1189">
        <v>4</v>
      </c>
      <c r="AB1189">
        <v>80</v>
      </c>
      <c r="AC1189">
        <v>2</v>
      </c>
      <c r="AD1189">
        <v>19</v>
      </c>
      <c r="AE1189">
        <v>4</v>
      </c>
      <c r="AF1189">
        <v>4</v>
      </c>
      <c r="AG1189">
        <v>13</v>
      </c>
      <c r="AH1189">
        <v>11</v>
      </c>
      <c r="AI1189">
        <v>2</v>
      </c>
      <c r="AJ1189">
        <v>9</v>
      </c>
    </row>
    <row r="1190" spans="1:36" x14ac:dyDescent="0.3">
      <c r="A1190">
        <v>29</v>
      </c>
      <c r="B1190">
        <f t="shared" si="18"/>
        <v>0</v>
      </c>
      <c r="C1190" t="s">
        <v>43</v>
      </c>
      <c r="D1190" t="s">
        <v>36</v>
      </c>
      <c r="E1190">
        <v>991</v>
      </c>
      <c r="F1190" t="s">
        <v>37</v>
      </c>
      <c r="G1190">
        <v>5</v>
      </c>
      <c r="H1190">
        <v>3</v>
      </c>
      <c r="I1190" t="s">
        <v>51</v>
      </c>
      <c r="J1190">
        <v>1</v>
      </c>
      <c r="K1190">
        <v>1669</v>
      </c>
      <c r="L1190">
        <v>1</v>
      </c>
      <c r="M1190" t="s">
        <v>46</v>
      </c>
      <c r="N1190">
        <v>43</v>
      </c>
      <c r="O1190">
        <v>2</v>
      </c>
      <c r="P1190">
        <v>2</v>
      </c>
      <c r="Q1190" t="s">
        <v>40</v>
      </c>
      <c r="R1190">
        <v>2</v>
      </c>
      <c r="S1190" t="s">
        <v>52</v>
      </c>
      <c r="T1190">
        <v>4187</v>
      </c>
      <c r="U1190">
        <v>3356</v>
      </c>
      <c r="V1190">
        <v>1</v>
      </c>
      <c r="W1190" t="s">
        <v>42</v>
      </c>
      <c r="X1190" t="s">
        <v>35</v>
      </c>
      <c r="Y1190">
        <v>13</v>
      </c>
      <c r="Z1190">
        <v>3</v>
      </c>
      <c r="AA1190">
        <v>2</v>
      </c>
      <c r="AB1190">
        <v>80</v>
      </c>
      <c r="AC1190">
        <v>1</v>
      </c>
      <c r="AD1190">
        <v>10</v>
      </c>
      <c r="AE1190">
        <v>3</v>
      </c>
      <c r="AF1190">
        <v>2</v>
      </c>
      <c r="AG1190">
        <v>10</v>
      </c>
      <c r="AH1190">
        <v>0</v>
      </c>
      <c r="AI1190">
        <v>0</v>
      </c>
      <c r="AJ1190">
        <v>9</v>
      </c>
    </row>
    <row r="1191" spans="1:36" x14ac:dyDescent="0.3">
      <c r="A1191">
        <v>33</v>
      </c>
      <c r="B1191">
        <f t="shared" si="18"/>
        <v>0</v>
      </c>
      <c r="C1191" t="s">
        <v>43</v>
      </c>
      <c r="D1191" t="s">
        <v>36</v>
      </c>
      <c r="E1191">
        <v>392</v>
      </c>
      <c r="F1191" t="s">
        <v>37</v>
      </c>
      <c r="G1191">
        <v>2</v>
      </c>
      <c r="H1191">
        <v>4</v>
      </c>
      <c r="I1191" t="s">
        <v>51</v>
      </c>
      <c r="J1191">
        <v>1</v>
      </c>
      <c r="K1191">
        <v>1670</v>
      </c>
      <c r="L1191">
        <v>4</v>
      </c>
      <c r="M1191" t="s">
        <v>46</v>
      </c>
      <c r="N1191">
        <v>93</v>
      </c>
      <c r="O1191">
        <v>3</v>
      </c>
      <c r="P1191">
        <v>2</v>
      </c>
      <c r="Q1191" t="s">
        <v>40</v>
      </c>
      <c r="R1191">
        <v>4</v>
      </c>
      <c r="S1191" t="s">
        <v>52</v>
      </c>
      <c r="T1191">
        <v>5505</v>
      </c>
      <c r="U1191">
        <v>3921</v>
      </c>
      <c r="V1191">
        <v>1</v>
      </c>
      <c r="W1191" t="s">
        <v>42</v>
      </c>
      <c r="X1191" t="s">
        <v>43</v>
      </c>
      <c r="Y1191">
        <v>14</v>
      </c>
      <c r="Z1191">
        <v>3</v>
      </c>
      <c r="AA1191">
        <v>3</v>
      </c>
      <c r="AB1191">
        <v>80</v>
      </c>
      <c r="AC1191">
        <v>2</v>
      </c>
      <c r="AD1191">
        <v>6</v>
      </c>
      <c r="AE1191">
        <v>5</v>
      </c>
      <c r="AF1191">
        <v>3</v>
      </c>
      <c r="AG1191">
        <v>6</v>
      </c>
      <c r="AH1191">
        <v>2</v>
      </c>
      <c r="AI1191">
        <v>0</v>
      </c>
      <c r="AJ1191">
        <v>4</v>
      </c>
    </row>
    <row r="1192" spans="1:36" x14ac:dyDescent="0.3">
      <c r="A1192">
        <v>32</v>
      </c>
      <c r="B1192">
        <f t="shared" si="18"/>
        <v>0</v>
      </c>
      <c r="C1192" t="s">
        <v>43</v>
      </c>
      <c r="D1192" t="s">
        <v>36</v>
      </c>
      <c r="E1192">
        <v>977</v>
      </c>
      <c r="F1192" t="s">
        <v>45</v>
      </c>
      <c r="G1192">
        <v>2</v>
      </c>
      <c r="H1192">
        <v>3</v>
      </c>
      <c r="I1192" t="s">
        <v>51</v>
      </c>
      <c r="J1192">
        <v>1</v>
      </c>
      <c r="K1192">
        <v>1671</v>
      </c>
      <c r="L1192">
        <v>4</v>
      </c>
      <c r="M1192" t="s">
        <v>46</v>
      </c>
      <c r="N1192">
        <v>45</v>
      </c>
      <c r="O1192">
        <v>3</v>
      </c>
      <c r="P1192">
        <v>2</v>
      </c>
      <c r="Q1192" t="s">
        <v>47</v>
      </c>
      <c r="R1192">
        <v>2</v>
      </c>
      <c r="S1192" t="s">
        <v>52</v>
      </c>
      <c r="T1192">
        <v>5470</v>
      </c>
      <c r="U1192">
        <v>25518</v>
      </c>
      <c r="V1192">
        <v>0</v>
      </c>
      <c r="W1192" t="s">
        <v>42</v>
      </c>
      <c r="X1192" t="s">
        <v>43</v>
      </c>
      <c r="Y1192">
        <v>13</v>
      </c>
      <c r="Z1192">
        <v>3</v>
      </c>
      <c r="AA1192">
        <v>3</v>
      </c>
      <c r="AB1192">
        <v>80</v>
      </c>
      <c r="AC1192">
        <v>2</v>
      </c>
      <c r="AD1192">
        <v>10</v>
      </c>
      <c r="AE1192">
        <v>4</v>
      </c>
      <c r="AF1192">
        <v>2</v>
      </c>
      <c r="AG1192">
        <v>9</v>
      </c>
      <c r="AH1192">
        <v>5</v>
      </c>
      <c r="AI1192">
        <v>1</v>
      </c>
      <c r="AJ1192">
        <v>6</v>
      </c>
    </row>
    <row r="1193" spans="1:36" x14ac:dyDescent="0.3">
      <c r="A1193">
        <v>31</v>
      </c>
      <c r="B1193">
        <f t="shared" si="18"/>
        <v>0</v>
      </c>
      <c r="C1193" t="s">
        <v>43</v>
      </c>
      <c r="D1193" t="s">
        <v>36</v>
      </c>
      <c r="E1193">
        <v>1112</v>
      </c>
      <c r="F1193" t="s">
        <v>37</v>
      </c>
      <c r="G1193">
        <v>5</v>
      </c>
      <c r="H1193">
        <v>4</v>
      </c>
      <c r="I1193" t="s">
        <v>38</v>
      </c>
      <c r="J1193">
        <v>1</v>
      </c>
      <c r="K1193">
        <v>1673</v>
      </c>
      <c r="L1193">
        <v>1</v>
      </c>
      <c r="M1193" t="s">
        <v>39</v>
      </c>
      <c r="N1193">
        <v>67</v>
      </c>
      <c r="O1193">
        <v>3</v>
      </c>
      <c r="P1193">
        <v>2</v>
      </c>
      <c r="Q1193" t="s">
        <v>40</v>
      </c>
      <c r="R1193">
        <v>4</v>
      </c>
      <c r="S1193" t="s">
        <v>48</v>
      </c>
      <c r="T1193">
        <v>5476</v>
      </c>
      <c r="U1193">
        <v>22589</v>
      </c>
      <c r="V1193">
        <v>1</v>
      </c>
      <c r="W1193" t="s">
        <v>42</v>
      </c>
      <c r="X1193" t="s">
        <v>43</v>
      </c>
      <c r="Y1193">
        <v>11</v>
      </c>
      <c r="Z1193">
        <v>3</v>
      </c>
      <c r="AA1193">
        <v>1</v>
      </c>
      <c r="AB1193">
        <v>80</v>
      </c>
      <c r="AC1193">
        <v>2</v>
      </c>
      <c r="AD1193">
        <v>10</v>
      </c>
      <c r="AE1193">
        <v>2</v>
      </c>
      <c r="AF1193">
        <v>3</v>
      </c>
      <c r="AG1193">
        <v>10</v>
      </c>
      <c r="AH1193">
        <v>0</v>
      </c>
      <c r="AI1193">
        <v>0</v>
      </c>
      <c r="AJ1193">
        <v>2</v>
      </c>
    </row>
    <row r="1194" spans="1:36" x14ac:dyDescent="0.3">
      <c r="A1194">
        <v>49</v>
      </c>
      <c r="B1194">
        <f t="shared" si="18"/>
        <v>0</v>
      </c>
      <c r="C1194" t="s">
        <v>43</v>
      </c>
      <c r="D1194" t="s">
        <v>36</v>
      </c>
      <c r="E1194">
        <v>464</v>
      </c>
      <c r="F1194" t="s">
        <v>45</v>
      </c>
      <c r="G1194">
        <v>16</v>
      </c>
      <c r="H1194">
        <v>3</v>
      </c>
      <c r="I1194" t="s">
        <v>51</v>
      </c>
      <c r="J1194">
        <v>1</v>
      </c>
      <c r="K1194">
        <v>1674</v>
      </c>
      <c r="L1194">
        <v>4</v>
      </c>
      <c r="M1194" t="s">
        <v>39</v>
      </c>
      <c r="N1194">
        <v>74</v>
      </c>
      <c r="O1194">
        <v>3</v>
      </c>
      <c r="P1194">
        <v>1</v>
      </c>
      <c r="Q1194" t="s">
        <v>50</v>
      </c>
      <c r="R1194">
        <v>1</v>
      </c>
      <c r="S1194" t="s">
        <v>52</v>
      </c>
      <c r="T1194">
        <v>2587</v>
      </c>
      <c r="U1194">
        <v>24941</v>
      </c>
      <c r="V1194">
        <v>4</v>
      </c>
      <c r="W1194" t="s">
        <v>42</v>
      </c>
      <c r="X1194" t="s">
        <v>35</v>
      </c>
      <c r="Y1194">
        <v>16</v>
      </c>
      <c r="Z1194">
        <v>3</v>
      </c>
      <c r="AA1194">
        <v>2</v>
      </c>
      <c r="AB1194">
        <v>80</v>
      </c>
      <c r="AC1194">
        <v>1</v>
      </c>
      <c r="AD1194">
        <v>17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2</v>
      </c>
    </row>
    <row r="1195" spans="1:36" x14ac:dyDescent="0.3">
      <c r="A1195">
        <v>38</v>
      </c>
      <c r="B1195">
        <f t="shared" si="18"/>
        <v>0</v>
      </c>
      <c r="C1195" t="s">
        <v>43</v>
      </c>
      <c r="D1195" t="s">
        <v>44</v>
      </c>
      <c r="E1195">
        <v>148</v>
      </c>
      <c r="F1195" t="s">
        <v>45</v>
      </c>
      <c r="G1195">
        <v>2</v>
      </c>
      <c r="H1195">
        <v>3</v>
      </c>
      <c r="I1195" t="s">
        <v>51</v>
      </c>
      <c r="J1195">
        <v>1</v>
      </c>
      <c r="K1195">
        <v>1675</v>
      </c>
      <c r="L1195">
        <v>4</v>
      </c>
      <c r="M1195" t="s">
        <v>39</v>
      </c>
      <c r="N1195">
        <v>42</v>
      </c>
      <c r="O1195">
        <v>2</v>
      </c>
      <c r="P1195">
        <v>1</v>
      </c>
      <c r="Q1195" t="s">
        <v>50</v>
      </c>
      <c r="R1195">
        <v>2</v>
      </c>
      <c r="S1195" t="s">
        <v>41</v>
      </c>
      <c r="T1195">
        <v>2440</v>
      </c>
      <c r="U1195">
        <v>23826</v>
      </c>
      <c r="V1195">
        <v>1</v>
      </c>
      <c r="W1195" t="s">
        <v>42</v>
      </c>
      <c r="X1195" t="s">
        <v>43</v>
      </c>
      <c r="Y1195">
        <v>22</v>
      </c>
      <c r="Z1195">
        <v>4</v>
      </c>
      <c r="AA1195">
        <v>2</v>
      </c>
      <c r="AB1195">
        <v>80</v>
      </c>
      <c r="AC1195">
        <v>0</v>
      </c>
      <c r="AD1195">
        <v>4</v>
      </c>
      <c r="AE1195">
        <v>3</v>
      </c>
      <c r="AF1195">
        <v>3</v>
      </c>
      <c r="AG1195">
        <v>4</v>
      </c>
      <c r="AH1195">
        <v>3</v>
      </c>
      <c r="AI1195">
        <v>3</v>
      </c>
      <c r="AJ1195">
        <v>3</v>
      </c>
    </row>
    <row r="1196" spans="1:36" x14ac:dyDescent="0.3">
      <c r="A1196">
        <v>47</v>
      </c>
      <c r="B1196">
        <f t="shared" si="18"/>
        <v>0</v>
      </c>
      <c r="C1196" t="s">
        <v>43</v>
      </c>
      <c r="D1196" t="s">
        <v>36</v>
      </c>
      <c r="E1196">
        <v>1225</v>
      </c>
      <c r="F1196" t="s">
        <v>37</v>
      </c>
      <c r="G1196">
        <v>2</v>
      </c>
      <c r="H1196">
        <v>4</v>
      </c>
      <c r="I1196" t="s">
        <v>38</v>
      </c>
      <c r="J1196">
        <v>1</v>
      </c>
      <c r="K1196">
        <v>1676</v>
      </c>
      <c r="L1196">
        <v>2</v>
      </c>
      <c r="M1196" t="s">
        <v>39</v>
      </c>
      <c r="N1196">
        <v>47</v>
      </c>
      <c r="O1196">
        <v>4</v>
      </c>
      <c r="P1196">
        <v>4</v>
      </c>
      <c r="Q1196" t="s">
        <v>56</v>
      </c>
      <c r="R1196">
        <v>2</v>
      </c>
      <c r="S1196" t="s">
        <v>52</v>
      </c>
      <c r="T1196">
        <v>15972</v>
      </c>
      <c r="U1196">
        <v>21086</v>
      </c>
      <c r="V1196">
        <v>6</v>
      </c>
      <c r="W1196" t="s">
        <v>42</v>
      </c>
      <c r="X1196" t="s">
        <v>43</v>
      </c>
      <c r="Y1196">
        <v>14</v>
      </c>
      <c r="Z1196">
        <v>3</v>
      </c>
      <c r="AA1196">
        <v>3</v>
      </c>
      <c r="AB1196">
        <v>80</v>
      </c>
      <c r="AC1196">
        <v>3</v>
      </c>
      <c r="AD1196">
        <v>29</v>
      </c>
      <c r="AE1196">
        <v>2</v>
      </c>
      <c r="AF1196">
        <v>3</v>
      </c>
      <c r="AG1196">
        <v>3</v>
      </c>
      <c r="AH1196">
        <v>2</v>
      </c>
      <c r="AI1196">
        <v>1</v>
      </c>
      <c r="AJ1196">
        <v>2</v>
      </c>
    </row>
    <row r="1197" spans="1:36" x14ac:dyDescent="0.3">
      <c r="A1197">
        <v>49</v>
      </c>
      <c r="B1197">
        <f t="shared" si="18"/>
        <v>0</v>
      </c>
      <c r="C1197" t="s">
        <v>43</v>
      </c>
      <c r="D1197" t="s">
        <v>36</v>
      </c>
      <c r="E1197">
        <v>809</v>
      </c>
      <c r="F1197" t="s">
        <v>45</v>
      </c>
      <c r="G1197">
        <v>1</v>
      </c>
      <c r="H1197">
        <v>3</v>
      </c>
      <c r="I1197" t="s">
        <v>38</v>
      </c>
      <c r="J1197">
        <v>1</v>
      </c>
      <c r="K1197">
        <v>1677</v>
      </c>
      <c r="L1197">
        <v>3</v>
      </c>
      <c r="M1197" t="s">
        <v>46</v>
      </c>
      <c r="N1197">
        <v>36</v>
      </c>
      <c r="O1197">
        <v>3</v>
      </c>
      <c r="P1197">
        <v>4</v>
      </c>
      <c r="Q1197" t="s">
        <v>56</v>
      </c>
      <c r="R1197">
        <v>3</v>
      </c>
      <c r="S1197" t="s">
        <v>41</v>
      </c>
      <c r="T1197">
        <v>15379</v>
      </c>
      <c r="U1197">
        <v>22384</v>
      </c>
      <c r="V1197">
        <v>4</v>
      </c>
      <c r="W1197" t="s">
        <v>42</v>
      </c>
      <c r="X1197" t="s">
        <v>43</v>
      </c>
      <c r="Y1197">
        <v>14</v>
      </c>
      <c r="Z1197">
        <v>3</v>
      </c>
      <c r="AA1197">
        <v>1</v>
      </c>
      <c r="AB1197">
        <v>80</v>
      </c>
      <c r="AC1197">
        <v>0</v>
      </c>
      <c r="AD1197">
        <v>23</v>
      </c>
      <c r="AE1197">
        <v>2</v>
      </c>
      <c r="AF1197">
        <v>3</v>
      </c>
      <c r="AG1197">
        <v>8</v>
      </c>
      <c r="AH1197">
        <v>7</v>
      </c>
      <c r="AI1197">
        <v>0</v>
      </c>
      <c r="AJ1197">
        <v>0</v>
      </c>
    </row>
    <row r="1198" spans="1:36" x14ac:dyDescent="0.3">
      <c r="A1198">
        <v>41</v>
      </c>
      <c r="B1198">
        <f t="shared" si="18"/>
        <v>0</v>
      </c>
      <c r="C1198" t="s">
        <v>43</v>
      </c>
      <c r="D1198" t="s">
        <v>36</v>
      </c>
      <c r="E1198">
        <v>1206</v>
      </c>
      <c r="F1198" t="s">
        <v>37</v>
      </c>
      <c r="G1198">
        <v>23</v>
      </c>
      <c r="H1198">
        <v>2</v>
      </c>
      <c r="I1198" t="s">
        <v>38</v>
      </c>
      <c r="J1198">
        <v>1</v>
      </c>
      <c r="K1198">
        <v>1678</v>
      </c>
      <c r="L1198">
        <v>4</v>
      </c>
      <c r="M1198" t="s">
        <v>46</v>
      </c>
      <c r="N1198">
        <v>80</v>
      </c>
      <c r="O1198">
        <v>3</v>
      </c>
      <c r="P1198">
        <v>3</v>
      </c>
      <c r="Q1198" t="s">
        <v>40</v>
      </c>
      <c r="R1198">
        <v>3</v>
      </c>
      <c r="S1198" t="s">
        <v>41</v>
      </c>
      <c r="T1198">
        <v>7082</v>
      </c>
      <c r="U1198">
        <v>11591</v>
      </c>
      <c r="V1198">
        <v>3</v>
      </c>
      <c r="W1198" t="s">
        <v>42</v>
      </c>
      <c r="X1198" t="s">
        <v>35</v>
      </c>
      <c r="Y1198">
        <v>16</v>
      </c>
      <c r="Z1198">
        <v>3</v>
      </c>
      <c r="AA1198">
        <v>4</v>
      </c>
      <c r="AB1198">
        <v>80</v>
      </c>
      <c r="AC1198">
        <v>0</v>
      </c>
      <c r="AD1198">
        <v>21</v>
      </c>
      <c r="AE1198">
        <v>2</v>
      </c>
      <c r="AF1198">
        <v>3</v>
      </c>
      <c r="AG1198">
        <v>2</v>
      </c>
      <c r="AH1198">
        <v>0</v>
      </c>
      <c r="AI1198">
        <v>0</v>
      </c>
      <c r="AJ1198">
        <v>2</v>
      </c>
    </row>
    <row r="1199" spans="1:36" x14ac:dyDescent="0.3">
      <c r="A1199">
        <v>20</v>
      </c>
      <c r="B1199">
        <f t="shared" si="18"/>
        <v>0</v>
      </c>
      <c r="C1199" t="s">
        <v>43</v>
      </c>
      <c r="D1199" t="s">
        <v>36</v>
      </c>
      <c r="E1199">
        <v>727</v>
      </c>
      <c r="F1199" t="s">
        <v>37</v>
      </c>
      <c r="G1199">
        <v>9</v>
      </c>
      <c r="H1199">
        <v>1</v>
      </c>
      <c r="I1199" t="s">
        <v>38</v>
      </c>
      <c r="J1199">
        <v>1</v>
      </c>
      <c r="K1199">
        <v>1680</v>
      </c>
      <c r="L1199">
        <v>4</v>
      </c>
      <c r="M1199" t="s">
        <v>46</v>
      </c>
      <c r="N1199">
        <v>54</v>
      </c>
      <c r="O1199">
        <v>3</v>
      </c>
      <c r="P1199">
        <v>1</v>
      </c>
      <c r="Q1199" t="s">
        <v>57</v>
      </c>
      <c r="R1199">
        <v>1</v>
      </c>
      <c r="S1199" t="s">
        <v>41</v>
      </c>
      <c r="T1199">
        <v>2728</v>
      </c>
      <c r="U1199">
        <v>21082</v>
      </c>
      <c r="V1199">
        <v>1</v>
      </c>
      <c r="W1199" t="s">
        <v>42</v>
      </c>
      <c r="X1199" t="s">
        <v>43</v>
      </c>
      <c r="Y1199">
        <v>11</v>
      </c>
      <c r="Z1199">
        <v>3</v>
      </c>
      <c r="AA1199">
        <v>1</v>
      </c>
      <c r="AB1199">
        <v>80</v>
      </c>
      <c r="AC1199">
        <v>0</v>
      </c>
      <c r="AD1199">
        <v>2</v>
      </c>
      <c r="AE1199">
        <v>3</v>
      </c>
      <c r="AF1199">
        <v>3</v>
      </c>
      <c r="AG1199">
        <v>2</v>
      </c>
      <c r="AH1199">
        <v>2</v>
      </c>
      <c r="AI1199">
        <v>0</v>
      </c>
      <c r="AJ1199">
        <v>2</v>
      </c>
    </row>
    <row r="1200" spans="1:36" x14ac:dyDescent="0.3">
      <c r="A1200">
        <v>33</v>
      </c>
      <c r="B1200">
        <f t="shared" si="18"/>
        <v>0</v>
      </c>
      <c r="C1200" t="s">
        <v>43</v>
      </c>
      <c r="D1200" t="s">
        <v>55</v>
      </c>
      <c r="E1200">
        <v>530</v>
      </c>
      <c r="F1200" t="s">
        <v>37</v>
      </c>
      <c r="G1200">
        <v>16</v>
      </c>
      <c r="H1200">
        <v>3</v>
      </c>
      <c r="I1200" t="s">
        <v>38</v>
      </c>
      <c r="J1200">
        <v>1</v>
      </c>
      <c r="K1200">
        <v>1681</v>
      </c>
      <c r="L1200">
        <v>3</v>
      </c>
      <c r="M1200" t="s">
        <v>39</v>
      </c>
      <c r="N1200">
        <v>36</v>
      </c>
      <c r="O1200">
        <v>3</v>
      </c>
      <c r="P1200">
        <v>2</v>
      </c>
      <c r="Q1200" t="s">
        <v>40</v>
      </c>
      <c r="R1200">
        <v>4</v>
      </c>
      <c r="S1200" t="s">
        <v>52</v>
      </c>
      <c r="T1200">
        <v>5368</v>
      </c>
      <c r="U1200">
        <v>16130</v>
      </c>
      <c r="V1200">
        <v>1</v>
      </c>
      <c r="W1200" t="s">
        <v>42</v>
      </c>
      <c r="X1200" t="s">
        <v>35</v>
      </c>
      <c r="Y1200">
        <v>25</v>
      </c>
      <c r="Z1200">
        <v>4</v>
      </c>
      <c r="AA1200">
        <v>3</v>
      </c>
      <c r="AB1200">
        <v>80</v>
      </c>
      <c r="AC1200">
        <v>1</v>
      </c>
      <c r="AD1200">
        <v>7</v>
      </c>
      <c r="AE1200">
        <v>2</v>
      </c>
      <c r="AF1200">
        <v>3</v>
      </c>
      <c r="AG1200">
        <v>6</v>
      </c>
      <c r="AH1200">
        <v>5</v>
      </c>
      <c r="AI1200">
        <v>1</v>
      </c>
      <c r="AJ1200">
        <v>2</v>
      </c>
    </row>
    <row r="1201" spans="1:36" x14ac:dyDescent="0.3">
      <c r="A1201">
        <v>36</v>
      </c>
      <c r="B1201">
        <f t="shared" si="18"/>
        <v>0</v>
      </c>
      <c r="C1201" t="s">
        <v>43</v>
      </c>
      <c r="D1201" t="s">
        <v>36</v>
      </c>
      <c r="E1201">
        <v>1351</v>
      </c>
      <c r="F1201" t="s">
        <v>45</v>
      </c>
      <c r="G1201">
        <v>26</v>
      </c>
      <c r="H1201">
        <v>4</v>
      </c>
      <c r="I1201" t="s">
        <v>38</v>
      </c>
      <c r="J1201">
        <v>1</v>
      </c>
      <c r="K1201">
        <v>1682</v>
      </c>
      <c r="L1201">
        <v>1</v>
      </c>
      <c r="M1201" t="s">
        <v>46</v>
      </c>
      <c r="N1201">
        <v>80</v>
      </c>
      <c r="O1201">
        <v>3</v>
      </c>
      <c r="P1201">
        <v>2</v>
      </c>
      <c r="Q1201" t="s">
        <v>54</v>
      </c>
      <c r="R1201">
        <v>3</v>
      </c>
      <c r="S1201" t="s">
        <v>48</v>
      </c>
      <c r="T1201">
        <v>5347</v>
      </c>
      <c r="U1201">
        <v>7419</v>
      </c>
      <c r="V1201">
        <v>6</v>
      </c>
      <c r="W1201" t="s">
        <v>42</v>
      </c>
      <c r="X1201" t="s">
        <v>43</v>
      </c>
      <c r="Y1201">
        <v>14</v>
      </c>
      <c r="Z1201">
        <v>3</v>
      </c>
      <c r="AA1201">
        <v>2</v>
      </c>
      <c r="AB1201">
        <v>80</v>
      </c>
      <c r="AC1201">
        <v>2</v>
      </c>
      <c r="AD1201">
        <v>10</v>
      </c>
      <c r="AE1201">
        <v>2</v>
      </c>
      <c r="AF1201">
        <v>2</v>
      </c>
      <c r="AG1201">
        <v>3</v>
      </c>
      <c r="AH1201">
        <v>2</v>
      </c>
      <c r="AI1201">
        <v>0</v>
      </c>
      <c r="AJ1201">
        <v>2</v>
      </c>
    </row>
    <row r="1202" spans="1:36" x14ac:dyDescent="0.3">
      <c r="A1202">
        <v>44</v>
      </c>
      <c r="B1202">
        <f t="shared" si="18"/>
        <v>0</v>
      </c>
      <c r="C1202" t="s">
        <v>43</v>
      </c>
      <c r="D1202" t="s">
        <v>36</v>
      </c>
      <c r="E1202">
        <v>528</v>
      </c>
      <c r="F1202" t="s">
        <v>61</v>
      </c>
      <c r="G1202">
        <v>1</v>
      </c>
      <c r="H1202">
        <v>3</v>
      </c>
      <c r="I1202" t="s">
        <v>38</v>
      </c>
      <c r="J1202">
        <v>1</v>
      </c>
      <c r="K1202">
        <v>1683</v>
      </c>
      <c r="L1202">
        <v>3</v>
      </c>
      <c r="M1202" t="s">
        <v>39</v>
      </c>
      <c r="N1202">
        <v>44</v>
      </c>
      <c r="O1202">
        <v>3</v>
      </c>
      <c r="P1202">
        <v>1</v>
      </c>
      <c r="Q1202" t="s">
        <v>61</v>
      </c>
      <c r="R1202">
        <v>4</v>
      </c>
      <c r="S1202" t="s">
        <v>52</v>
      </c>
      <c r="T1202">
        <v>3195</v>
      </c>
      <c r="U1202">
        <v>4167</v>
      </c>
      <c r="V1202">
        <v>4</v>
      </c>
      <c r="W1202" t="s">
        <v>42</v>
      </c>
      <c r="X1202" t="s">
        <v>35</v>
      </c>
      <c r="Y1202">
        <v>18</v>
      </c>
      <c r="Z1202">
        <v>3</v>
      </c>
      <c r="AA1202">
        <v>1</v>
      </c>
      <c r="AB1202">
        <v>80</v>
      </c>
      <c r="AC1202">
        <v>3</v>
      </c>
      <c r="AD1202">
        <v>8</v>
      </c>
      <c r="AE1202">
        <v>2</v>
      </c>
      <c r="AF1202">
        <v>3</v>
      </c>
      <c r="AG1202">
        <v>2</v>
      </c>
      <c r="AH1202">
        <v>2</v>
      </c>
      <c r="AI1202">
        <v>2</v>
      </c>
      <c r="AJ1202">
        <v>2</v>
      </c>
    </row>
    <row r="1203" spans="1:36" x14ac:dyDescent="0.3">
      <c r="A1203">
        <v>23</v>
      </c>
      <c r="B1203">
        <f t="shared" si="18"/>
        <v>1</v>
      </c>
      <c r="C1203" t="s">
        <v>35</v>
      </c>
      <c r="D1203" t="s">
        <v>36</v>
      </c>
      <c r="E1203">
        <v>1320</v>
      </c>
      <c r="F1203" t="s">
        <v>45</v>
      </c>
      <c r="G1203">
        <v>8</v>
      </c>
      <c r="H1203">
        <v>1</v>
      </c>
      <c r="I1203" t="s">
        <v>51</v>
      </c>
      <c r="J1203">
        <v>1</v>
      </c>
      <c r="K1203">
        <v>1684</v>
      </c>
      <c r="L1203">
        <v>4</v>
      </c>
      <c r="M1203" t="s">
        <v>46</v>
      </c>
      <c r="N1203">
        <v>93</v>
      </c>
      <c r="O1203">
        <v>2</v>
      </c>
      <c r="P1203">
        <v>1</v>
      </c>
      <c r="Q1203" t="s">
        <v>50</v>
      </c>
      <c r="R1203">
        <v>3</v>
      </c>
      <c r="S1203" t="s">
        <v>41</v>
      </c>
      <c r="T1203">
        <v>3989</v>
      </c>
      <c r="U1203">
        <v>20586</v>
      </c>
      <c r="V1203">
        <v>1</v>
      </c>
      <c r="W1203" t="s">
        <v>42</v>
      </c>
      <c r="X1203" t="s">
        <v>35</v>
      </c>
      <c r="Y1203">
        <v>11</v>
      </c>
      <c r="Z1203">
        <v>3</v>
      </c>
      <c r="AA1203">
        <v>1</v>
      </c>
      <c r="AB1203">
        <v>80</v>
      </c>
      <c r="AC1203">
        <v>0</v>
      </c>
      <c r="AD1203">
        <v>5</v>
      </c>
      <c r="AE1203">
        <v>2</v>
      </c>
      <c r="AF1203">
        <v>3</v>
      </c>
      <c r="AG1203">
        <v>5</v>
      </c>
      <c r="AH1203">
        <v>4</v>
      </c>
      <c r="AI1203">
        <v>1</v>
      </c>
      <c r="AJ1203">
        <v>2</v>
      </c>
    </row>
    <row r="1204" spans="1:36" x14ac:dyDescent="0.3">
      <c r="A1204">
        <v>38</v>
      </c>
      <c r="B1204">
        <f t="shared" si="18"/>
        <v>0</v>
      </c>
      <c r="C1204" t="s">
        <v>43</v>
      </c>
      <c r="D1204" t="s">
        <v>36</v>
      </c>
      <c r="E1204">
        <v>1495</v>
      </c>
      <c r="F1204" t="s">
        <v>45</v>
      </c>
      <c r="G1204">
        <v>4</v>
      </c>
      <c r="H1204">
        <v>2</v>
      </c>
      <c r="I1204" t="s">
        <v>51</v>
      </c>
      <c r="J1204">
        <v>1</v>
      </c>
      <c r="K1204">
        <v>1687</v>
      </c>
      <c r="L1204">
        <v>4</v>
      </c>
      <c r="M1204" t="s">
        <v>39</v>
      </c>
      <c r="N1204">
        <v>87</v>
      </c>
      <c r="O1204">
        <v>3</v>
      </c>
      <c r="P1204">
        <v>1</v>
      </c>
      <c r="Q1204" t="s">
        <v>50</v>
      </c>
      <c r="R1204">
        <v>3</v>
      </c>
      <c r="S1204" t="s">
        <v>48</v>
      </c>
      <c r="T1204">
        <v>3306</v>
      </c>
      <c r="U1204">
        <v>26176</v>
      </c>
      <c r="V1204">
        <v>7</v>
      </c>
      <c r="W1204" t="s">
        <v>42</v>
      </c>
      <c r="X1204" t="s">
        <v>43</v>
      </c>
      <c r="Y1204">
        <v>19</v>
      </c>
      <c r="Z1204">
        <v>3</v>
      </c>
      <c r="AA1204">
        <v>4</v>
      </c>
      <c r="AB1204">
        <v>80</v>
      </c>
      <c r="AC1204">
        <v>1</v>
      </c>
      <c r="AD1204">
        <v>7</v>
      </c>
      <c r="AE1204">
        <v>5</v>
      </c>
      <c r="AF1204">
        <v>2</v>
      </c>
      <c r="AG1204">
        <v>0</v>
      </c>
      <c r="AH1204">
        <v>0</v>
      </c>
      <c r="AI1204">
        <v>0</v>
      </c>
      <c r="AJ1204">
        <v>0</v>
      </c>
    </row>
    <row r="1205" spans="1:36" x14ac:dyDescent="0.3">
      <c r="A1205">
        <v>53</v>
      </c>
      <c r="B1205">
        <f t="shared" si="18"/>
        <v>0</v>
      </c>
      <c r="C1205" t="s">
        <v>43</v>
      </c>
      <c r="D1205" t="s">
        <v>36</v>
      </c>
      <c r="E1205">
        <v>1395</v>
      </c>
      <c r="F1205" t="s">
        <v>45</v>
      </c>
      <c r="G1205">
        <v>24</v>
      </c>
      <c r="H1205">
        <v>4</v>
      </c>
      <c r="I1205" t="s">
        <v>51</v>
      </c>
      <c r="J1205">
        <v>1</v>
      </c>
      <c r="K1205">
        <v>1689</v>
      </c>
      <c r="L1205">
        <v>2</v>
      </c>
      <c r="M1205" t="s">
        <v>46</v>
      </c>
      <c r="N1205">
        <v>48</v>
      </c>
      <c r="O1205">
        <v>4</v>
      </c>
      <c r="P1205">
        <v>3</v>
      </c>
      <c r="Q1205" t="s">
        <v>54</v>
      </c>
      <c r="R1205">
        <v>4</v>
      </c>
      <c r="S1205" t="s">
        <v>48</v>
      </c>
      <c r="T1205">
        <v>7005</v>
      </c>
      <c r="U1205">
        <v>3458</v>
      </c>
      <c r="V1205">
        <v>3</v>
      </c>
      <c r="W1205" t="s">
        <v>42</v>
      </c>
      <c r="X1205" t="s">
        <v>43</v>
      </c>
      <c r="Y1205">
        <v>15</v>
      </c>
      <c r="Z1205">
        <v>3</v>
      </c>
      <c r="AA1205">
        <v>3</v>
      </c>
      <c r="AB1205">
        <v>80</v>
      </c>
      <c r="AC1205">
        <v>0</v>
      </c>
      <c r="AD1205">
        <v>11</v>
      </c>
      <c r="AE1205">
        <v>2</v>
      </c>
      <c r="AF1205">
        <v>3</v>
      </c>
      <c r="AG1205">
        <v>4</v>
      </c>
      <c r="AH1205">
        <v>3</v>
      </c>
      <c r="AI1205">
        <v>1</v>
      </c>
      <c r="AJ1205">
        <v>2</v>
      </c>
    </row>
    <row r="1206" spans="1:36" x14ac:dyDescent="0.3">
      <c r="A1206">
        <v>48</v>
      </c>
      <c r="B1206">
        <f t="shared" si="18"/>
        <v>1</v>
      </c>
      <c r="C1206" t="s">
        <v>35</v>
      </c>
      <c r="D1206" t="s">
        <v>44</v>
      </c>
      <c r="E1206">
        <v>708</v>
      </c>
      <c r="F1206" t="s">
        <v>37</v>
      </c>
      <c r="G1206">
        <v>7</v>
      </c>
      <c r="H1206">
        <v>2</v>
      </c>
      <c r="I1206" t="s">
        <v>51</v>
      </c>
      <c r="J1206">
        <v>1</v>
      </c>
      <c r="K1206">
        <v>1691</v>
      </c>
      <c r="L1206">
        <v>4</v>
      </c>
      <c r="M1206" t="s">
        <v>39</v>
      </c>
      <c r="N1206">
        <v>95</v>
      </c>
      <c r="O1206">
        <v>3</v>
      </c>
      <c r="P1206">
        <v>1</v>
      </c>
      <c r="Q1206" t="s">
        <v>57</v>
      </c>
      <c r="R1206">
        <v>3</v>
      </c>
      <c r="S1206" t="s">
        <v>48</v>
      </c>
      <c r="T1206">
        <v>2655</v>
      </c>
      <c r="U1206">
        <v>11740</v>
      </c>
      <c r="V1206">
        <v>2</v>
      </c>
      <c r="W1206" t="s">
        <v>42</v>
      </c>
      <c r="X1206" t="s">
        <v>35</v>
      </c>
      <c r="Y1206">
        <v>11</v>
      </c>
      <c r="Z1206">
        <v>3</v>
      </c>
      <c r="AA1206">
        <v>3</v>
      </c>
      <c r="AB1206">
        <v>80</v>
      </c>
      <c r="AC1206">
        <v>2</v>
      </c>
      <c r="AD1206">
        <v>19</v>
      </c>
      <c r="AE1206">
        <v>3</v>
      </c>
      <c r="AF1206">
        <v>3</v>
      </c>
      <c r="AG1206">
        <v>9</v>
      </c>
      <c r="AH1206">
        <v>7</v>
      </c>
      <c r="AI1206">
        <v>7</v>
      </c>
      <c r="AJ1206">
        <v>7</v>
      </c>
    </row>
    <row r="1207" spans="1:36" x14ac:dyDescent="0.3">
      <c r="A1207">
        <v>32</v>
      </c>
      <c r="B1207">
        <f t="shared" si="18"/>
        <v>1</v>
      </c>
      <c r="C1207" t="s">
        <v>35</v>
      </c>
      <c r="D1207" t="s">
        <v>36</v>
      </c>
      <c r="E1207">
        <v>1259</v>
      </c>
      <c r="F1207" t="s">
        <v>45</v>
      </c>
      <c r="G1207">
        <v>2</v>
      </c>
      <c r="H1207">
        <v>4</v>
      </c>
      <c r="I1207" t="s">
        <v>38</v>
      </c>
      <c r="J1207">
        <v>1</v>
      </c>
      <c r="K1207">
        <v>1692</v>
      </c>
      <c r="L1207">
        <v>4</v>
      </c>
      <c r="M1207" t="s">
        <v>46</v>
      </c>
      <c r="N1207">
        <v>95</v>
      </c>
      <c r="O1207">
        <v>3</v>
      </c>
      <c r="P1207">
        <v>1</v>
      </c>
      <c r="Q1207" t="s">
        <v>50</v>
      </c>
      <c r="R1207">
        <v>2</v>
      </c>
      <c r="S1207" t="s">
        <v>41</v>
      </c>
      <c r="T1207">
        <v>1393</v>
      </c>
      <c r="U1207">
        <v>24852</v>
      </c>
      <c r="V1207">
        <v>1</v>
      </c>
      <c r="W1207" t="s">
        <v>42</v>
      </c>
      <c r="X1207" t="s">
        <v>43</v>
      </c>
      <c r="Y1207">
        <v>12</v>
      </c>
      <c r="Z1207">
        <v>3</v>
      </c>
      <c r="AA1207">
        <v>1</v>
      </c>
      <c r="AB1207">
        <v>80</v>
      </c>
      <c r="AC1207">
        <v>0</v>
      </c>
      <c r="AD1207">
        <v>1</v>
      </c>
      <c r="AE1207">
        <v>2</v>
      </c>
      <c r="AF1207">
        <v>3</v>
      </c>
      <c r="AG1207">
        <v>1</v>
      </c>
      <c r="AH1207">
        <v>0</v>
      </c>
      <c r="AI1207">
        <v>0</v>
      </c>
      <c r="AJ1207">
        <v>0</v>
      </c>
    </row>
    <row r="1208" spans="1:36" x14ac:dyDescent="0.3">
      <c r="A1208">
        <v>26</v>
      </c>
      <c r="B1208">
        <f t="shared" si="18"/>
        <v>0</v>
      </c>
      <c r="C1208" t="s">
        <v>43</v>
      </c>
      <c r="D1208" t="s">
        <v>55</v>
      </c>
      <c r="E1208">
        <v>786</v>
      </c>
      <c r="F1208" t="s">
        <v>45</v>
      </c>
      <c r="G1208">
        <v>7</v>
      </c>
      <c r="H1208">
        <v>3</v>
      </c>
      <c r="I1208" t="s">
        <v>51</v>
      </c>
      <c r="J1208">
        <v>1</v>
      </c>
      <c r="K1208">
        <v>1693</v>
      </c>
      <c r="L1208">
        <v>4</v>
      </c>
      <c r="M1208" t="s">
        <v>46</v>
      </c>
      <c r="N1208">
        <v>76</v>
      </c>
      <c r="O1208">
        <v>3</v>
      </c>
      <c r="P1208">
        <v>1</v>
      </c>
      <c r="Q1208" t="s">
        <v>50</v>
      </c>
      <c r="R1208">
        <v>4</v>
      </c>
      <c r="S1208" t="s">
        <v>41</v>
      </c>
      <c r="T1208">
        <v>2570</v>
      </c>
      <c r="U1208">
        <v>11925</v>
      </c>
      <c r="V1208">
        <v>1</v>
      </c>
      <c r="W1208" t="s">
        <v>42</v>
      </c>
      <c r="X1208" t="s">
        <v>43</v>
      </c>
      <c r="Y1208">
        <v>20</v>
      </c>
      <c r="Z1208">
        <v>4</v>
      </c>
      <c r="AA1208">
        <v>3</v>
      </c>
      <c r="AB1208">
        <v>80</v>
      </c>
      <c r="AC1208">
        <v>0</v>
      </c>
      <c r="AD1208">
        <v>7</v>
      </c>
      <c r="AE1208">
        <v>5</v>
      </c>
      <c r="AF1208">
        <v>3</v>
      </c>
      <c r="AG1208">
        <v>7</v>
      </c>
      <c r="AH1208">
        <v>7</v>
      </c>
      <c r="AI1208">
        <v>5</v>
      </c>
      <c r="AJ1208">
        <v>7</v>
      </c>
    </row>
    <row r="1209" spans="1:36" x14ac:dyDescent="0.3">
      <c r="A1209">
        <v>55</v>
      </c>
      <c r="B1209">
        <f t="shared" si="18"/>
        <v>0</v>
      </c>
      <c r="C1209" t="s">
        <v>43</v>
      </c>
      <c r="D1209" t="s">
        <v>36</v>
      </c>
      <c r="E1209">
        <v>1441</v>
      </c>
      <c r="F1209" t="s">
        <v>45</v>
      </c>
      <c r="G1209">
        <v>22</v>
      </c>
      <c r="H1209">
        <v>3</v>
      </c>
      <c r="I1209" t="s">
        <v>60</v>
      </c>
      <c r="J1209">
        <v>1</v>
      </c>
      <c r="K1209">
        <v>1694</v>
      </c>
      <c r="L1209">
        <v>1</v>
      </c>
      <c r="M1209" t="s">
        <v>46</v>
      </c>
      <c r="N1209">
        <v>94</v>
      </c>
      <c r="O1209">
        <v>2</v>
      </c>
      <c r="P1209">
        <v>1</v>
      </c>
      <c r="Q1209" t="s">
        <v>47</v>
      </c>
      <c r="R1209">
        <v>2</v>
      </c>
      <c r="S1209" t="s">
        <v>52</v>
      </c>
      <c r="T1209">
        <v>3537</v>
      </c>
      <c r="U1209">
        <v>23737</v>
      </c>
      <c r="V1209">
        <v>5</v>
      </c>
      <c r="W1209" t="s">
        <v>42</v>
      </c>
      <c r="X1209" t="s">
        <v>43</v>
      </c>
      <c r="Y1209">
        <v>12</v>
      </c>
      <c r="Z1209">
        <v>3</v>
      </c>
      <c r="AA1209">
        <v>4</v>
      </c>
      <c r="AB1209">
        <v>80</v>
      </c>
      <c r="AC1209">
        <v>1</v>
      </c>
      <c r="AD1209">
        <v>8</v>
      </c>
      <c r="AE1209">
        <v>1</v>
      </c>
      <c r="AF1209">
        <v>3</v>
      </c>
      <c r="AG1209">
        <v>4</v>
      </c>
      <c r="AH1209">
        <v>2</v>
      </c>
      <c r="AI1209">
        <v>1</v>
      </c>
      <c r="AJ1209">
        <v>2</v>
      </c>
    </row>
    <row r="1210" spans="1:36" x14ac:dyDescent="0.3">
      <c r="A1210">
        <v>34</v>
      </c>
      <c r="B1210">
        <f t="shared" si="18"/>
        <v>0</v>
      </c>
      <c r="C1210" t="s">
        <v>43</v>
      </c>
      <c r="D1210" t="s">
        <v>36</v>
      </c>
      <c r="E1210">
        <v>1157</v>
      </c>
      <c r="F1210" t="s">
        <v>45</v>
      </c>
      <c r="G1210">
        <v>5</v>
      </c>
      <c r="H1210">
        <v>2</v>
      </c>
      <c r="I1210" t="s">
        <v>51</v>
      </c>
      <c r="J1210">
        <v>1</v>
      </c>
      <c r="K1210">
        <v>1696</v>
      </c>
      <c r="L1210">
        <v>2</v>
      </c>
      <c r="M1210" t="s">
        <v>46</v>
      </c>
      <c r="N1210">
        <v>57</v>
      </c>
      <c r="O1210">
        <v>2</v>
      </c>
      <c r="P1210">
        <v>2</v>
      </c>
      <c r="Q1210" t="s">
        <v>50</v>
      </c>
      <c r="R1210">
        <v>4</v>
      </c>
      <c r="S1210" t="s">
        <v>48</v>
      </c>
      <c r="T1210">
        <v>3986</v>
      </c>
      <c r="U1210">
        <v>11912</v>
      </c>
      <c r="V1210">
        <v>1</v>
      </c>
      <c r="W1210" t="s">
        <v>42</v>
      </c>
      <c r="X1210" t="s">
        <v>43</v>
      </c>
      <c r="Y1210">
        <v>14</v>
      </c>
      <c r="Z1210">
        <v>3</v>
      </c>
      <c r="AA1210">
        <v>3</v>
      </c>
      <c r="AB1210">
        <v>80</v>
      </c>
      <c r="AC1210">
        <v>1</v>
      </c>
      <c r="AD1210">
        <v>15</v>
      </c>
      <c r="AE1210">
        <v>3</v>
      </c>
      <c r="AF1210">
        <v>4</v>
      </c>
      <c r="AG1210">
        <v>15</v>
      </c>
      <c r="AH1210">
        <v>10</v>
      </c>
      <c r="AI1210">
        <v>4</v>
      </c>
      <c r="AJ1210">
        <v>13</v>
      </c>
    </row>
    <row r="1211" spans="1:36" x14ac:dyDescent="0.3">
      <c r="A1211">
        <v>60</v>
      </c>
      <c r="B1211">
        <f t="shared" si="18"/>
        <v>0</v>
      </c>
      <c r="C1211" t="s">
        <v>43</v>
      </c>
      <c r="D1211" t="s">
        <v>36</v>
      </c>
      <c r="E1211">
        <v>370</v>
      </c>
      <c r="F1211" t="s">
        <v>45</v>
      </c>
      <c r="G1211">
        <v>1</v>
      </c>
      <c r="H1211">
        <v>4</v>
      </c>
      <c r="I1211" t="s">
        <v>51</v>
      </c>
      <c r="J1211">
        <v>1</v>
      </c>
      <c r="K1211">
        <v>1697</v>
      </c>
      <c r="L1211">
        <v>3</v>
      </c>
      <c r="M1211" t="s">
        <v>46</v>
      </c>
      <c r="N1211">
        <v>92</v>
      </c>
      <c r="O1211">
        <v>1</v>
      </c>
      <c r="P1211">
        <v>3</v>
      </c>
      <c r="Q1211" t="s">
        <v>54</v>
      </c>
      <c r="R1211">
        <v>4</v>
      </c>
      <c r="S1211" t="s">
        <v>52</v>
      </c>
      <c r="T1211">
        <v>10883</v>
      </c>
      <c r="U1211">
        <v>20467</v>
      </c>
      <c r="V1211">
        <v>3</v>
      </c>
      <c r="W1211" t="s">
        <v>42</v>
      </c>
      <c r="X1211" t="s">
        <v>43</v>
      </c>
      <c r="Y1211">
        <v>20</v>
      </c>
      <c r="Z1211">
        <v>4</v>
      </c>
      <c r="AA1211">
        <v>3</v>
      </c>
      <c r="AB1211">
        <v>80</v>
      </c>
      <c r="AC1211">
        <v>1</v>
      </c>
      <c r="AD1211">
        <v>19</v>
      </c>
      <c r="AE1211">
        <v>2</v>
      </c>
      <c r="AF1211">
        <v>4</v>
      </c>
      <c r="AG1211">
        <v>1</v>
      </c>
      <c r="AH1211">
        <v>0</v>
      </c>
      <c r="AI1211">
        <v>0</v>
      </c>
      <c r="AJ1211">
        <v>0</v>
      </c>
    </row>
    <row r="1212" spans="1:36" x14ac:dyDescent="0.3">
      <c r="A1212">
        <v>33</v>
      </c>
      <c r="B1212">
        <f t="shared" si="18"/>
        <v>0</v>
      </c>
      <c r="C1212" t="s">
        <v>43</v>
      </c>
      <c r="D1212" t="s">
        <v>36</v>
      </c>
      <c r="E1212">
        <v>267</v>
      </c>
      <c r="F1212" t="s">
        <v>45</v>
      </c>
      <c r="G1212">
        <v>21</v>
      </c>
      <c r="H1212">
        <v>3</v>
      </c>
      <c r="I1212" t="s">
        <v>51</v>
      </c>
      <c r="J1212">
        <v>1</v>
      </c>
      <c r="K1212">
        <v>1698</v>
      </c>
      <c r="L1212">
        <v>2</v>
      </c>
      <c r="M1212" t="s">
        <v>46</v>
      </c>
      <c r="N1212">
        <v>79</v>
      </c>
      <c r="O1212">
        <v>4</v>
      </c>
      <c r="P1212">
        <v>1</v>
      </c>
      <c r="Q1212" t="s">
        <v>50</v>
      </c>
      <c r="R1212">
        <v>2</v>
      </c>
      <c r="S1212" t="s">
        <v>48</v>
      </c>
      <c r="T1212">
        <v>2028</v>
      </c>
      <c r="U1212">
        <v>13637</v>
      </c>
      <c r="V1212">
        <v>1</v>
      </c>
      <c r="W1212" t="s">
        <v>42</v>
      </c>
      <c r="X1212" t="s">
        <v>43</v>
      </c>
      <c r="Y1212">
        <v>18</v>
      </c>
      <c r="Z1212">
        <v>3</v>
      </c>
      <c r="AA1212">
        <v>4</v>
      </c>
      <c r="AB1212">
        <v>80</v>
      </c>
      <c r="AC1212">
        <v>3</v>
      </c>
      <c r="AD1212">
        <v>14</v>
      </c>
      <c r="AE1212">
        <v>6</v>
      </c>
      <c r="AF1212">
        <v>3</v>
      </c>
      <c r="AG1212">
        <v>14</v>
      </c>
      <c r="AH1212">
        <v>11</v>
      </c>
      <c r="AI1212">
        <v>2</v>
      </c>
      <c r="AJ1212">
        <v>13</v>
      </c>
    </row>
    <row r="1213" spans="1:36" x14ac:dyDescent="0.3">
      <c r="A1213">
        <v>37</v>
      </c>
      <c r="B1213">
        <f t="shared" si="18"/>
        <v>0</v>
      </c>
      <c r="C1213" t="s">
        <v>43</v>
      </c>
      <c r="D1213" t="s">
        <v>44</v>
      </c>
      <c r="E1213">
        <v>1278</v>
      </c>
      <c r="F1213" t="s">
        <v>37</v>
      </c>
      <c r="G1213">
        <v>1</v>
      </c>
      <c r="H1213">
        <v>4</v>
      </c>
      <c r="I1213" t="s">
        <v>51</v>
      </c>
      <c r="J1213">
        <v>1</v>
      </c>
      <c r="K1213">
        <v>1700</v>
      </c>
      <c r="L1213">
        <v>3</v>
      </c>
      <c r="M1213" t="s">
        <v>46</v>
      </c>
      <c r="N1213">
        <v>31</v>
      </c>
      <c r="O1213">
        <v>1</v>
      </c>
      <c r="P1213">
        <v>2</v>
      </c>
      <c r="Q1213" t="s">
        <v>40</v>
      </c>
      <c r="R1213">
        <v>4</v>
      </c>
      <c r="S1213" t="s">
        <v>52</v>
      </c>
      <c r="T1213">
        <v>9525</v>
      </c>
      <c r="U1213">
        <v>7677</v>
      </c>
      <c r="V1213">
        <v>1</v>
      </c>
      <c r="W1213" t="s">
        <v>42</v>
      </c>
      <c r="X1213" t="s">
        <v>43</v>
      </c>
      <c r="Y1213">
        <v>14</v>
      </c>
      <c r="Z1213">
        <v>3</v>
      </c>
      <c r="AA1213">
        <v>3</v>
      </c>
      <c r="AB1213">
        <v>80</v>
      </c>
      <c r="AC1213">
        <v>2</v>
      </c>
      <c r="AD1213">
        <v>6</v>
      </c>
      <c r="AE1213">
        <v>2</v>
      </c>
      <c r="AF1213">
        <v>2</v>
      </c>
      <c r="AG1213">
        <v>6</v>
      </c>
      <c r="AH1213">
        <v>3</v>
      </c>
      <c r="AI1213">
        <v>1</v>
      </c>
      <c r="AJ1213">
        <v>3</v>
      </c>
    </row>
    <row r="1214" spans="1:36" x14ac:dyDescent="0.3">
      <c r="A1214">
        <v>34</v>
      </c>
      <c r="B1214">
        <f t="shared" si="18"/>
        <v>0</v>
      </c>
      <c r="C1214" t="s">
        <v>43</v>
      </c>
      <c r="D1214" t="s">
        <v>36</v>
      </c>
      <c r="E1214">
        <v>678</v>
      </c>
      <c r="F1214" t="s">
        <v>45</v>
      </c>
      <c r="G1214">
        <v>19</v>
      </c>
      <c r="H1214">
        <v>3</v>
      </c>
      <c r="I1214" t="s">
        <v>38</v>
      </c>
      <c r="J1214">
        <v>1</v>
      </c>
      <c r="K1214">
        <v>1701</v>
      </c>
      <c r="L1214">
        <v>2</v>
      </c>
      <c r="M1214" t="s">
        <v>39</v>
      </c>
      <c r="N1214">
        <v>35</v>
      </c>
      <c r="O1214">
        <v>2</v>
      </c>
      <c r="P1214">
        <v>1</v>
      </c>
      <c r="Q1214" t="s">
        <v>47</v>
      </c>
      <c r="R1214">
        <v>4</v>
      </c>
      <c r="S1214" t="s">
        <v>48</v>
      </c>
      <c r="T1214">
        <v>2929</v>
      </c>
      <c r="U1214">
        <v>20338</v>
      </c>
      <c r="V1214">
        <v>1</v>
      </c>
      <c r="W1214" t="s">
        <v>42</v>
      </c>
      <c r="X1214" t="s">
        <v>43</v>
      </c>
      <c r="Y1214">
        <v>12</v>
      </c>
      <c r="Z1214">
        <v>3</v>
      </c>
      <c r="AA1214">
        <v>2</v>
      </c>
      <c r="AB1214">
        <v>80</v>
      </c>
      <c r="AC1214">
        <v>0</v>
      </c>
      <c r="AD1214">
        <v>10</v>
      </c>
      <c r="AE1214">
        <v>3</v>
      </c>
      <c r="AF1214">
        <v>3</v>
      </c>
      <c r="AG1214">
        <v>10</v>
      </c>
      <c r="AH1214">
        <v>9</v>
      </c>
      <c r="AI1214">
        <v>8</v>
      </c>
      <c r="AJ1214">
        <v>7</v>
      </c>
    </row>
    <row r="1215" spans="1:36" x14ac:dyDescent="0.3">
      <c r="A1215">
        <v>23</v>
      </c>
      <c r="B1215">
        <f t="shared" si="18"/>
        <v>1</v>
      </c>
      <c r="C1215" t="s">
        <v>35</v>
      </c>
      <c r="D1215" t="s">
        <v>36</v>
      </c>
      <c r="E1215">
        <v>427</v>
      </c>
      <c r="F1215" t="s">
        <v>37</v>
      </c>
      <c r="G1215">
        <v>7</v>
      </c>
      <c r="H1215">
        <v>3</v>
      </c>
      <c r="I1215" t="s">
        <v>38</v>
      </c>
      <c r="J1215">
        <v>1</v>
      </c>
      <c r="K1215">
        <v>1702</v>
      </c>
      <c r="L1215">
        <v>3</v>
      </c>
      <c r="M1215" t="s">
        <v>46</v>
      </c>
      <c r="N1215">
        <v>99</v>
      </c>
      <c r="O1215">
        <v>3</v>
      </c>
      <c r="P1215">
        <v>1</v>
      </c>
      <c r="Q1215" t="s">
        <v>57</v>
      </c>
      <c r="R1215">
        <v>4</v>
      </c>
      <c r="S1215" t="s">
        <v>52</v>
      </c>
      <c r="T1215">
        <v>2275</v>
      </c>
      <c r="U1215">
        <v>25103</v>
      </c>
      <c r="V1215">
        <v>1</v>
      </c>
      <c r="W1215" t="s">
        <v>42</v>
      </c>
      <c r="X1215" t="s">
        <v>35</v>
      </c>
      <c r="Y1215">
        <v>21</v>
      </c>
      <c r="Z1215">
        <v>4</v>
      </c>
      <c r="AA1215">
        <v>2</v>
      </c>
      <c r="AB1215">
        <v>80</v>
      </c>
      <c r="AC1215">
        <v>1</v>
      </c>
      <c r="AD1215">
        <v>3</v>
      </c>
      <c r="AE1215">
        <v>2</v>
      </c>
      <c r="AF1215">
        <v>3</v>
      </c>
      <c r="AG1215">
        <v>3</v>
      </c>
      <c r="AH1215">
        <v>2</v>
      </c>
      <c r="AI1215">
        <v>0</v>
      </c>
      <c r="AJ1215">
        <v>2</v>
      </c>
    </row>
    <row r="1216" spans="1:36" x14ac:dyDescent="0.3">
      <c r="A1216">
        <v>44</v>
      </c>
      <c r="B1216">
        <f t="shared" si="18"/>
        <v>0</v>
      </c>
      <c r="C1216" t="s">
        <v>43</v>
      </c>
      <c r="D1216" t="s">
        <v>36</v>
      </c>
      <c r="E1216">
        <v>921</v>
      </c>
      <c r="F1216" t="s">
        <v>45</v>
      </c>
      <c r="G1216">
        <v>2</v>
      </c>
      <c r="H1216">
        <v>3</v>
      </c>
      <c r="I1216" t="s">
        <v>38</v>
      </c>
      <c r="J1216">
        <v>1</v>
      </c>
      <c r="K1216">
        <v>1703</v>
      </c>
      <c r="L1216">
        <v>3</v>
      </c>
      <c r="M1216" t="s">
        <v>39</v>
      </c>
      <c r="N1216">
        <v>96</v>
      </c>
      <c r="O1216">
        <v>4</v>
      </c>
      <c r="P1216">
        <v>3</v>
      </c>
      <c r="Q1216" t="s">
        <v>54</v>
      </c>
      <c r="R1216">
        <v>4</v>
      </c>
      <c r="S1216" t="s">
        <v>48</v>
      </c>
      <c r="T1216">
        <v>7879</v>
      </c>
      <c r="U1216">
        <v>14810</v>
      </c>
      <c r="V1216">
        <v>1</v>
      </c>
      <c r="W1216" t="s">
        <v>42</v>
      </c>
      <c r="X1216" t="s">
        <v>35</v>
      </c>
      <c r="Y1216">
        <v>19</v>
      </c>
      <c r="Z1216">
        <v>3</v>
      </c>
      <c r="AA1216">
        <v>2</v>
      </c>
      <c r="AB1216">
        <v>80</v>
      </c>
      <c r="AC1216">
        <v>1</v>
      </c>
      <c r="AD1216">
        <v>9</v>
      </c>
      <c r="AE1216">
        <v>2</v>
      </c>
      <c r="AF1216">
        <v>3</v>
      </c>
      <c r="AG1216">
        <v>8</v>
      </c>
      <c r="AH1216">
        <v>7</v>
      </c>
      <c r="AI1216">
        <v>6</v>
      </c>
      <c r="AJ1216">
        <v>7</v>
      </c>
    </row>
    <row r="1217" spans="1:36" x14ac:dyDescent="0.3">
      <c r="A1217">
        <v>35</v>
      </c>
      <c r="B1217">
        <f t="shared" si="18"/>
        <v>0</v>
      </c>
      <c r="C1217" t="s">
        <v>43</v>
      </c>
      <c r="D1217" t="s">
        <v>44</v>
      </c>
      <c r="E1217">
        <v>146</v>
      </c>
      <c r="F1217" t="s">
        <v>45</v>
      </c>
      <c r="G1217">
        <v>2</v>
      </c>
      <c r="H1217">
        <v>4</v>
      </c>
      <c r="I1217" t="s">
        <v>51</v>
      </c>
      <c r="J1217">
        <v>1</v>
      </c>
      <c r="K1217">
        <v>1704</v>
      </c>
      <c r="L1217">
        <v>1</v>
      </c>
      <c r="M1217" t="s">
        <v>46</v>
      </c>
      <c r="N1217">
        <v>79</v>
      </c>
      <c r="O1217">
        <v>2</v>
      </c>
      <c r="P1217">
        <v>1</v>
      </c>
      <c r="Q1217" t="s">
        <v>47</v>
      </c>
      <c r="R1217">
        <v>4</v>
      </c>
      <c r="S1217" t="s">
        <v>41</v>
      </c>
      <c r="T1217">
        <v>4930</v>
      </c>
      <c r="U1217">
        <v>13970</v>
      </c>
      <c r="V1217">
        <v>0</v>
      </c>
      <c r="W1217" t="s">
        <v>42</v>
      </c>
      <c r="X1217" t="s">
        <v>35</v>
      </c>
      <c r="Y1217">
        <v>14</v>
      </c>
      <c r="Z1217">
        <v>3</v>
      </c>
      <c r="AA1217">
        <v>3</v>
      </c>
      <c r="AB1217">
        <v>80</v>
      </c>
      <c r="AC1217">
        <v>0</v>
      </c>
      <c r="AD1217">
        <v>6</v>
      </c>
      <c r="AE1217">
        <v>2</v>
      </c>
      <c r="AF1217">
        <v>4</v>
      </c>
      <c r="AG1217">
        <v>5</v>
      </c>
      <c r="AH1217">
        <v>4</v>
      </c>
      <c r="AI1217">
        <v>1</v>
      </c>
      <c r="AJ1217">
        <v>4</v>
      </c>
    </row>
    <row r="1218" spans="1:36" x14ac:dyDescent="0.3">
      <c r="A1218">
        <v>43</v>
      </c>
      <c r="B1218">
        <f t="shared" si="18"/>
        <v>0</v>
      </c>
      <c r="C1218" t="s">
        <v>43</v>
      </c>
      <c r="D1218" t="s">
        <v>36</v>
      </c>
      <c r="E1218">
        <v>1179</v>
      </c>
      <c r="F1218" t="s">
        <v>37</v>
      </c>
      <c r="G1218">
        <v>2</v>
      </c>
      <c r="H1218">
        <v>3</v>
      </c>
      <c r="I1218" t="s">
        <v>51</v>
      </c>
      <c r="J1218">
        <v>1</v>
      </c>
      <c r="K1218">
        <v>1706</v>
      </c>
      <c r="L1218">
        <v>4</v>
      </c>
      <c r="M1218" t="s">
        <v>46</v>
      </c>
      <c r="N1218">
        <v>73</v>
      </c>
      <c r="O1218">
        <v>3</v>
      </c>
      <c r="P1218">
        <v>2</v>
      </c>
      <c r="Q1218" t="s">
        <v>40</v>
      </c>
      <c r="R1218">
        <v>4</v>
      </c>
      <c r="S1218" t="s">
        <v>48</v>
      </c>
      <c r="T1218">
        <v>7847</v>
      </c>
      <c r="U1218">
        <v>6069</v>
      </c>
      <c r="V1218">
        <v>1</v>
      </c>
      <c r="W1218" t="s">
        <v>42</v>
      </c>
      <c r="X1218" t="s">
        <v>35</v>
      </c>
      <c r="Y1218">
        <v>17</v>
      </c>
      <c r="Z1218">
        <v>3</v>
      </c>
      <c r="AA1218">
        <v>1</v>
      </c>
      <c r="AB1218">
        <v>80</v>
      </c>
      <c r="AC1218">
        <v>1</v>
      </c>
      <c r="AD1218">
        <v>10</v>
      </c>
      <c r="AE1218">
        <v>3</v>
      </c>
      <c r="AF1218">
        <v>3</v>
      </c>
      <c r="AG1218">
        <v>10</v>
      </c>
      <c r="AH1218">
        <v>9</v>
      </c>
      <c r="AI1218">
        <v>8</v>
      </c>
      <c r="AJ1218">
        <v>8</v>
      </c>
    </row>
    <row r="1219" spans="1:36" x14ac:dyDescent="0.3">
      <c r="A1219">
        <v>24</v>
      </c>
      <c r="B1219">
        <f t="shared" ref="B1219:B1282" si="19">IF(C1219="Yes",1,0)</f>
        <v>0</v>
      </c>
      <c r="C1219" t="s">
        <v>43</v>
      </c>
      <c r="D1219" t="s">
        <v>36</v>
      </c>
      <c r="E1219">
        <v>581</v>
      </c>
      <c r="F1219" t="s">
        <v>45</v>
      </c>
      <c r="G1219">
        <v>9</v>
      </c>
      <c r="H1219">
        <v>3</v>
      </c>
      <c r="I1219" t="s">
        <v>51</v>
      </c>
      <c r="J1219">
        <v>1</v>
      </c>
      <c r="K1219">
        <v>1707</v>
      </c>
      <c r="L1219">
        <v>3</v>
      </c>
      <c r="M1219" t="s">
        <v>46</v>
      </c>
      <c r="N1219">
        <v>62</v>
      </c>
      <c r="O1219">
        <v>4</v>
      </c>
      <c r="P1219">
        <v>1</v>
      </c>
      <c r="Q1219" t="s">
        <v>47</v>
      </c>
      <c r="R1219">
        <v>3</v>
      </c>
      <c r="S1219" t="s">
        <v>48</v>
      </c>
      <c r="T1219">
        <v>4401</v>
      </c>
      <c r="U1219">
        <v>17616</v>
      </c>
      <c r="V1219">
        <v>1</v>
      </c>
      <c r="W1219" t="s">
        <v>42</v>
      </c>
      <c r="X1219" t="s">
        <v>43</v>
      </c>
      <c r="Y1219">
        <v>16</v>
      </c>
      <c r="Z1219">
        <v>3</v>
      </c>
      <c r="AA1219">
        <v>4</v>
      </c>
      <c r="AB1219">
        <v>80</v>
      </c>
      <c r="AC1219">
        <v>1</v>
      </c>
      <c r="AD1219">
        <v>5</v>
      </c>
      <c r="AE1219">
        <v>1</v>
      </c>
      <c r="AF1219">
        <v>3</v>
      </c>
      <c r="AG1219">
        <v>5</v>
      </c>
      <c r="AH1219">
        <v>3</v>
      </c>
      <c r="AI1219">
        <v>0</v>
      </c>
      <c r="AJ1219">
        <v>4</v>
      </c>
    </row>
    <row r="1220" spans="1:36" x14ac:dyDescent="0.3">
      <c r="A1220">
        <v>41</v>
      </c>
      <c r="B1220">
        <f t="shared" si="19"/>
        <v>0</v>
      </c>
      <c r="C1220" t="s">
        <v>43</v>
      </c>
      <c r="D1220" t="s">
        <v>36</v>
      </c>
      <c r="E1220">
        <v>918</v>
      </c>
      <c r="F1220" t="s">
        <v>37</v>
      </c>
      <c r="G1220">
        <v>6</v>
      </c>
      <c r="H1220">
        <v>3</v>
      </c>
      <c r="I1220" t="s">
        <v>59</v>
      </c>
      <c r="J1220">
        <v>1</v>
      </c>
      <c r="K1220">
        <v>1708</v>
      </c>
      <c r="L1220">
        <v>4</v>
      </c>
      <c r="M1220" t="s">
        <v>46</v>
      </c>
      <c r="N1220">
        <v>35</v>
      </c>
      <c r="O1220">
        <v>3</v>
      </c>
      <c r="P1220">
        <v>3</v>
      </c>
      <c r="Q1220" t="s">
        <v>40</v>
      </c>
      <c r="R1220">
        <v>3</v>
      </c>
      <c r="S1220" t="s">
        <v>41</v>
      </c>
      <c r="T1220">
        <v>9241</v>
      </c>
      <c r="U1220">
        <v>15869</v>
      </c>
      <c r="V1220">
        <v>1</v>
      </c>
      <c r="W1220" t="s">
        <v>42</v>
      </c>
      <c r="X1220" t="s">
        <v>43</v>
      </c>
      <c r="Y1220">
        <v>12</v>
      </c>
      <c r="Z1220">
        <v>3</v>
      </c>
      <c r="AA1220">
        <v>2</v>
      </c>
      <c r="AB1220">
        <v>80</v>
      </c>
      <c r="AC1220">
        <v>0</v>
      </c>
      <c r="AD1220">
        <v>10</v>
      </c>
      <c r="AE1220">
        <v>3</v>
      </c>
      <c r="AF1220">
        <v>3</v>
      </c>
      <c r="AG1220">
        <v>10</v>
      </c>
      <c r="AH1220">
        <v>8</v>
      </c>
      <c r="AI1220">
        <v>8</v>
      </c>
      <c r="AJ1220">
        <v>7</v>
      </c>
    </row>
    <row r="1221" spans="1:36" x14ac:dyDescent="0.3">
      <c r="A1221">
        <v>29</v>
      </c>
      <c r="B1221">
        <f t="shared" si="19"/>
        <v>0</v>
      </c>
      <c r="C1221" t="s">
        <v>43</v>
      </c>
      <c r="D1221" t="s">
        <v>36</v>
      </c>
      <c r="E1221">
        <v>1082</v>
      </c>
      <c r="F1221" t="s">
        <v>45</v>
      </c>
      <c r="G1221">
        <v>9</v>
      </c>
      <c r="H1221">
        <v>4</v>
      </c>
      <c r="I1221" t="s">
        <v>51</v>
      </c>
      <c r="J1221">
        <v>1</v>
      </c>
      <c r="K1221">
        <v>1709</v>
      </c>
      <c r="L1221">
        <v>4</v>
      </c>
      <c r="M1221" t="s">
        <v>39</v>
      </c>
      <c r="N1221">
        <v>43</v>
      </c>
      <c r="O1221">
        <v>3</v>
      </c>
      <c r="P1221">
        <v>1</v>
      </c>
      <c r="Q1221" t="s">
        <v>50</v>
      </c>
      <c r="R1221">
        <v>3</v>
      </c>
      <c r="S1221" t="s">
        <v>48</v>
      </c>
      <c r="T1221">
        <v>2974</v>
      </c>
      <c r="U1221">
        <v>25412</v>
      </c>
      <c r="V1221">
        <v>9</v>
      </c>
      <c r="W1221" t="s">
        <v>42</v>
      </c>
      <c r="X1221" t="s">
        <v>43</v>
      </c>
      <c r="Y1221">
        <v>17</v>
      </c>
      <c r="Z1221">
        <v>3</v>
      </c>
      <c r="AA1221">
        <v>3</v>
      </c>
      <c r="AB1221">
        <v>80</v>
      </c>
      <c r="AC1221">
        <v>1</v>
      </c>
      <c r="AD1221">
        <v>9</v>
      </c>
      <c r="AE1221">
        <v>2</v>
      </c>
      <c r="AF1221">
        <v>3</v>
      </c>
      <c r="AG1221">
        <v>5</v>
      </c>
      <c r="AH1221">
        <v>3</v>
      </c>
      <c r="AI1221">
        <v>1</v>
      </c>
      <c r="AJ1221">
        <v>2</v>
      </c>
    </row>
    <row r="1222" spans="1:36" x14ac:dyDescent="0.3">
      <c r="A1222">
        <v>36</v>
      </c>
      <c r="B1222">
        <f t="shared" si="19"/>
        <v>0</v>
      </c>
      <c r="C1222" t="s">
        <v>43</v>
      </c>
      <c r="D1222" t="s">
        <v>36</v>
      </c>
      <c r="E1222">
        <v>530</v>
      </c>
      <c r="F1222" t="s">
        <v>37</v>
      </c>
      <c r="G1222">
        <v>2</v>
      </c>
      <c r="H1222">
        <v>4</v>
      </c>
      <c r="I1222" t="s">
        <v>38</v>
      </c>
      <c r="J1222">
        <v>1</v>
      </c>
      <c r="K1222">
        <v>1710</v>
      </c>
      <c r="L1222">
        <v>3</v>
      </c>
      <c r="M1222" t="s">
        <v>39</v>
      </c>
      <c r="N1222">
        <v>51</v>
      </c>
      <c r="O1222">
        <v>3</v>
      </c>
      <c r="P1222">
        <v>2</v>
      </c>
      <c r="Q1222" t="s">
        <v>57</v>
      </c>
      <c r="R1222">
        <v>4</v>
      </c>
      <c r="S1222" t="s">
        <v>41</v>
      </c>
      <c r="T1222">
        <v>4502</v>
      </c>
      <c r="U1222">
        <v>7439</v>
      </c>
      <c r="V1222">
        <v>3</v>
      </c>
      <c r="W1222" t="s">
        <v>42</v>
      </c>
      <c r="X1222" t="s">
        <v>43</v>
      </c>
      <c r="Y1222">
        <v>15</v>
      </c>
      <c r="Z1222">
        <v>3</v>
      </c>
      <c r="AA1222">
        <v>3</v>
      </c>
      <c r="AB1222">
        <v>80</v>
      </c>
      <c r="AC1222">
        <v>0</v>
      </c>
      <c r="AD1222">
        <v>17</v>
      </c>
      <c r="AE1222">
        <v>2</v>
      </c>
      <c r="AF1222">
        <v>2</v>
      </c>
      <c r="AG1222">
        <v>13</v>
      </c>
      <c r="AH1222">
        <v>7</v>
      </c>
      <c r="AI1222">
        <v>6</v>
      </c>
      <c r="AJ1222">
        <v>7</v>
      </c>
    </row>
    <row r="1223" spans="1:36" x14ac:dyDescent="0.3">
      <c r="A1223">
        <v>45</v>
      </c>
      <c r="B1223">
        <f t="shared" si="19"/>
        <v>0</v>
      </c>
      <c r="C1223" t="s">
        <v>43</v>
      </c>
      <c r="D1223" t="s">
        <v>55</v>
      </c>
      <c r="E1223">
        <v>1238</v>
      </c>
      <c r="F1223" t="s">
        <v>45</v>
      </c>
      <c r="G1223">
        <v>1</v>
      </c>
      <c r="H1223">
        <v>1</v>
      </c>
      <c r="I1223" t="s">
        <v>38</v>
      </c>
      <c r="J1223">
        <v>1</v>
      </c>
      <c r="K1223">
        <v>1712</v>
      </c>
      <c r="L1223">
        <v>3</v>
      </c>
      <c r="M1223" t="s">
        <v>46</v>
      </c>
      <c r="N1223">
        <v>74</v>
      </c>
      <c r="O1223">
        <v>2</v>
      </c>
      <c r="P1223">
        <v>3</v>
      </c>
      <c r="Q1223" t="s">
        <v>54</v>
      </c>
      <c r="R1223">
        <v>3</v>
      </c>
      <c r="S1223" t="s">
        <v>48</v>
      </c>
      <c r="T1223">
        <v>10748</v>
      </c>
      <c r="U1223">
        <v>3395</v>
      </c>
      <c r="V1223">
        <v>3</v>
      </c>
      <c r="W1223" t="s">
        <v>42</v>
      </c>
      <c r="X1223" t="s">
        <v>43</v>
      </c>
      <c r="Y1223">
        <v>23</v>
      </c>
      <c r="Z1223">
        <v>4</v>
      </c>
      <c r="AA1223">
        <v>4</v>
      </c>
      <c r="AB1223">
        <v>80</v>
      </c>
      <c r="AC1223">
        <v>1</v>
      </c>
      <c r="AD1223">
        <v>25</v>
      </c>
      <c r="AE1223">
        <v>3</v>
      </c>
      <c r="AF1223">
        <v>2</v>
      </c>
      <c r="AG1223">
        <v>23</v>
      </c>
      <c r="AH1223">
        <v>15</v>
      </c>
      <c r="AI1223">
        <v>14</v>
      </c>
      <c r="AJ1223">
        <v>4</v>
      </c>
    </row>
    <row r="1224" spans="1:36" x14ac:dyDescent="0.3">
      <c r="A1224">
        <v>24</v>
      </c>
      <c r="B1224">
        <f t="shared" si="19"/>
        <v>1</v>
      </c>
      <c r="C1224" t="s">
        <v>35</v>
      </c>
      <c r="D1224" t="s">
        <v>36</v>
      </c>
      <c r="E1224">
        <v>240</v>
      </c>
      <c r="F1224" t="s">
        <v>61</v>
      </c>
      <c r="G1224">
        <v>22</v>
      </c>
      <c r="H1224">
        <v>1</v>
      </c>
      <c r="I1224" t="s">
        <v>61</v>
      </c>
      <c r="J1224">
        <v>1</v>
      </c>
      <c r="K1224">
        <v>1714</v>
      </c>
      <c r="L1224">
        <v>4</v>
      </c>
      <c r="M1224" t="s">
        <v>46</v>
      </c>
      <c r="N1224">
        <v>58</v>
      </c>
      <c r="O1224">
        <v>1</v>
      </c>
      <c r="P1224">
        <v>1</v>
      </c>
      <c r="Q1224" t="s">
        <v>61</v>
      </c>
      <c r="R1224">
        <v>3</v>
      </c>
      <c r="S1224" t="s">
        <v>48</v>
      </c>
      <c r="T1224">
        <v>1555</v>
      </c>
      <c r="U1224">
        <v>11585</v>
      </c>
      <c r="V1224">
        <v>1</v>
      </c>
      <c r="W1224" t="s">
        <v>42</v>
      </c>
      <c r="X1224" t="s">
        <v>43</v>
      </c>
      <c r="Y1224">
        <v>11</v>
      </c>
      <c r="Z1224">
        <v>3</v>
      </c>
      <c r="AA1224">
        <v>3</v>
      </c>
      <c r="AB1224">
        <v>80</v>
      </c>
      <c r="AC1224">
        <v>1</v>
      </c>
      <c r="AD1224">
        <v>1</v>
      </c>
      <c r="AE1224">
        <v>2</v>
      </c>
      <c r="AF1224">
        <v>3</v>
      </c>
      <c r="AG1224">
        <v>1</v>
      </c>
      <c r="AH1224">
        <v>0</v>
      </c>
      <c r="AI1224">
        <v>0</v>
      </c>
      <c r="AJ1224">
        <v>0</v>
      </c>
    </row>
    <row r="1225" spans="1:36" x14ac:dyDescent="0.3">
      <c r="A1225">
        <v>47</v>
      </c>
      <c r="B1225">
        <f t="shared" si="19"/>
        <v>1</v>
      </c>
      <c r="C1225" t="s">
        <v>35</v>
      </c>
      <c r="D1225" t="s">
        <v>44</v>
      </c>
      <c r="E1225">
        <v>1093</v>
      </c>
      <c r="F1225" t="s">
        <v>37</v>
      </c>
      <c r="G1225">
        <v>9</v>
      </c>
      <c r="H1225">
        <v>3</v>
      </c>
      <c r="I1225" t="s">
        <v>38</v>
      </c>
      <c r="J1225">
        <v>1</v>
      </c>
      <c r="K1225">
        <v>1716</v>
      </c>
      <c r="L1225">
        <v>3</v>
      </c>
      <c r="M1225" t="s">
        <v>46</v>
      </c>
      <c r="N1225">
        <v>82</v>
      </c>
      <c r="O1225">
        <v>1</v>
      </c>
      <c r="P1225">
        <v>4</v>
      </c>
      <c r="Q1225" t="s">
        <v>40</v>
      </c>
      <c r="R1225">
        <v>3</v>
      </c>
      <c r="S1225" t="s">
        <v>48</v>
      </c>
      <c r="T1225">
        <v>12936</v>
      </c>
      <c r="U1225">
        <v>24164</v>
      </c>
      <c r="V1225">
        <v>7</v>
      </c>
      <c r="W1225" t="s">
        <v>42</v>
      </c>
      <c r="X1225" t="s">
        <v>43</v>
      </c>
      <c r="Y1225">
        <v>11</v>
      </c>
      <c r="Z1225">
        <v>3</v>
      </c>
      <c r="AA1225">
        <v>3</v>
      </c>
      <c r="AB1225">
        <v>80</v>
      </c>
      <c r="AC1225">
        <v>0</v>
      </c>
      <c r="AD1225">
        <v>25</v>
      </c>
      <c r="AE1225">
        <v>3</v>
      </c>
      <c r="AF1225">
        <v>1</v>
      </c>
      <c r="AG1225">
        <v>23</v>
      </c>
      <c r="AH1225">
        <v>5</v>
      </c>
      <c r="AI1225">
        <v>14</v>
      </c>
      <c r="AJ1225">
        <v>10</v>
      </c>
    </row>
    <row r="1226" spans="1:36" x14ac:dyDescent="0.3">
      <c r="A1226">
        <v>26</v>
      </c>
      <c r="B1226">
        <f t="shared" si="19"/>
        <v>0</v>
      </c>
      <c r="C1226" t="s">
        <v>43</v>
      </c>
      <c r="D1226" t="s">
        <v>36</v>
      </c>
      <c r="E1226">
        <v>390</v>
      </c>
      <c r="F1226" t="s">
        <v>45</v>
      </c>
      <c r="G1226">
        <v>17</v>
      </c>
      <c r="H1226">
        <v>4</v>
      </c>
      <c r="I1226" t="s">
        <v>51</v>
      </c>
      <c r="J1226">
        <v>1</v>
      </c>
      <c r="K1226">
        <v>1718</v>
      </c>
      <c r="L1226">
        <v>4</v>
      </c>
      <c r="M1226" t="s">
        <v>46</v>
      </c>
      <c r="N1226">
        <v>62</v>
      </c>
      <c r="O1226">
        <v>1</v>
      </c>
      <c r="P1226">
        <v>1</v>
      </c>
      <c r="Q1226" t="s">
        <v>50</v>
      </c>
      <c r="R1226">
        <v>3</v>
      </c>
      <c r="S1226" t="s">
        <v>48</v>
      </c>
      <c r="T1226">
        <v>2305</v>
      </c>
      <c r="U1226">
        <v>6217</v>
      </c>
      <c r="V1226">
        <v>1</v>
      </c>
      <c r="W1226" t="s">
        <v>42</v>
      </c>
      <c r="X1226" t="s">
        <v>43</v>
      </c>
      <c r="Y1226">
        <v>15</v>
      </c>
      <c r="Z1226">
        <v>3</v>
      </c>
      <c r="AA1226">
        <v>3</v>
      </c>
      <c r="AB1226">
        <v>80</v>
      </c>
      <c r="AC1226">
        <v>3</v>
      </c>
      <c r="AD1226">
        <v>3</v>
      </c>
      <c r="AE1226">
        <v>3</v>
      </c>
      <c r="AF1226">
        <v>4</v>
      </c>
      <c r="AG1226">
        <v>3</v>
      </c>
      <c r="AH1226">
        <v>2</v>
      </c>
      <c r="AI1226">
        <v>0</v>
      </c>
      <c r="AJ1226">
        <v>2</v>
      </c>
    </row>
    <row r="1227" spans="1:36" x14ac:dyDescent="0.3">
      <c r="A1227">
        <v>45</v>
      </c>
      <c r="B1227">
        <f t="shared" si="19"/>
        <v>0</v>
      </c>
      <c r="C1227" t="s">
        <v>43</v>
      </c>
      <c r="D1227" t="s">
        <v>36</v>
      </c>
      <c r="E1227">
        <v>1005</v>
      </c>
      <c r="F1227" t="s">
        <v>45</v>
      </c>
      <c r="G1227">
        <v>28</v>
      </c>
      <c r="H1227">
        <v>2</v>
      </c>
      <c r="I1227" t="s">
        <v>60</v>
      </c>
      <c r="J1227">
        <v>1</v>
      </c>
      <c r="K1227">
        <v>1719</v>
      </c>
      <c r="L1227">
        <v>4</v>
      </c>
      <c r="M1227" t="s">
        <v>39</v>
      </c>
      <c r="N1227">
        <v>48</v>
      </c>
      <c r="O1227">
        <v>2</v>
      </c>
      <c r="P1227">
        <v>4</v>
      </c>
      <c r="Q1227" t="s">
        <v>58</v>
      </c>
      <c r="R1227">
        <v>2</v>
      </c>
      <c r="S1227" t="s">
        <v>41</v>
      </c>
      <c r="T1227">
        <v>16704</v>
      </c>
      <c r="U1227">
        <v>17119</v>
      </c>
      <c r="V1227">
        <v>1</v>
      </c>
      <c r="W1227" t="s">
        <v>42</v>
      </c>
      <c r="X1227" t="s">
        <v>43</v>
      </c>
      <c r="Y1227">
        <v>11</v>
      </c>
      <c r="Z1227">
        <v>3</v>
      </c>
      <c r="AA1227">
        <v>3</v>
      </c>
      <c r="AB1227">
        <v>80</v>
      </c>
      <c r="AC1227">
        <v>0</v>
      </c>
      <c r="AD1227">
        <v>21</v>
      </c>
      <c r="AE1227">
        <v>2</v>
      </c>
      <c r="AF1227">
        <v>3</v>
      </c>
      <c r="AG1227">
        <v>21</v>
      </c>
      <c r="AH1227">
        <v>6</v>
      </c>
      <c r="AI1227">
        <v>8</v>
      </c>
      <c r="AJ1227">
        <v>6</v>
      </c>
    </row>
    <row r="1228" spans="1:36" x14ac:dyDescent="0.3">
      <c r="A1228">
        <v>32</v>
      </c>
      <c r="B1228">
        <f t="shared" si="19"/>
        <v>0</v>
      </c>
      <c r="C1228" t="s">
        <v>43</v>
      </c>
      <c r="D1228" t="s">
        <v>44</v>
      </c>
      <c r="E1228">
        <v>585</v>
      </c>
      <c r="F1228" t="s">
        <v>45</v>
      </c>
      <c r="G1228">
        <v>10</v>
      </c>
      <c r="H1228">
        <v>3</v>
      </c>
      <c r="I1228" t="s">
        <v>38</v>
      </c>
      <c r="J1228">
        <v>1</v>
      </c>
      <c r="K1228">
        <v>1720</v>
      </c>
      <c r="L1228">
        <v>1</v>
      </c>
      <c r="M1228" t="s">
        <v>46</v>
      </c>
      <c r="N1228">
        <v>56</v>
      </c>
      <c r="O1228">
        <v>3</v>
      </c>
      <c r="P1228">
        <v>1</v>
      </c>
      <c r="Q1228" t="s">
        <v>47</v>
      </c>
      <c r="R1228">
        <v>3</v>
      </c>
      <c r="S1228" t="s">
        <v>48</v>
      </c>
      <c r="T1228">
        <v>3433</v>
      </c>
      <c r="U1228">
        <v>17360</v>
      </c>
      <c r="V1228">
        <v>6</v>
      </c>
      <c r="W1228" t="s">
        <v>42</v>
      </c>
      <c r="X1228" t="s">
        <v>43</v>
      </c>
      <c r="Y1228">
        <v>13</v>
      </c>
      <c r="Z1228">
        <v>3</v>
      </c>
      <c r="AA1228">
        <v>1</v>
      </c>
      <c r="AB1228">
        <v>80</v>
      </c>
      <c r="AC1228">
        <v>1</v>
      </c>
      <c r="AD1228">
        <v>10</v>
      </c>
      <c r="AE1228">
        <v>3</v>
      </c>
      <c r="AF1228">
        <v>2</v>
      </c>
      <c r="AG1228">
        <v>5</v>
      </c>
      <c r="AH1228">
        <v>2</v>
      </c>
      <c r="AI1228">
        <v>1</v>
      </c>
      <c r="AJ1228">
        <v>3</v>
      </c>
    </row>
    <row r="1229" spans="1:36" x14ac:dyDescent="0.3">
      <c r="A1229">
        <v>31</v>
      </c>
      <c r="B1229">
        <f t="shared" si="19"/>
        <v>0</v>
      </c>
      <c r="C1229" t="s">
        <v>43</v>
      </c>
      <c r="D1229" t="s">
        <v>36</v>
      </c>
      <c r="E1229">
        <v>741</v>
      </c>
      <c r="F1229" t="s">
        <v>45</v>
      </c>
      <c r="G1229">
        <v>2</v>
      </c>
      <c r="H1229">
        <v>4</v>
      </c>
      <c r="I1229" t="s">
        <v>38</v>
      </c>
      <c r="J1229">
        <v>1</v>
      </c>
      <c r="K1229">
        <v>1721</v>
      </c>
      <c r="L1229">
        <v>2</v>
      </c>
      <c r="M1229" t="s">
        <v>46</v>
      </c>
      <c r="N1229">
        <v>69</v>
      </c>
      <c r="O1229">
        <v>3</v>
      </c>
      <c r="P1229">
        <v>1</v>
      </c>
      <c r="Q1229" t="s">
        <v>50</v>
      </c>
      <c r="R1229">
        <v>3</v>
      </c>
      <c r="S1229" t="s">
        <v>48</v>
      </c>
      <c r="T1229">
        <v>3477</v>
      </c>
      <c r="U1229">
        <v>18103</v>
      </c>
      <c r="V1229">
        <v>1</v>
      </c>
      <c r="W1229" t="s">
        <v>42</v>
      </c>
      <c r="X1229" t="s">
        <v>43</v>
      </c>
      <c r="Y1229">
        <v>14</v>
      </c>
      <c r="Z1229">
        <v>3</v>
      </c>
      <c r="AA1229">
        <v>4</v>
      </c>
      <c r="AB1229">
        <v>80</v>
      </c>
      <c r="AC1229">
        <v>1</v>
      </c>
      <c r="AD1229">
        <v>6</v>
      </c>
      <c r="AE1229">
        <v>2</v>
      </c>
      <c r="AF1229">
        <v>4</v>
      </c>
      <c r="AG1229">
        <v>5</v>
      </c>
      <c r="AH1229">
        <v>2</v>
      </c>
      <c r="AI1229">
        <v>0</v>
      </c>
      <c r="AJ1229">
        <v>3</v>
      </c>
    </row>
    <row r="1230" spans="1:36" x14ac:dyDescent="0.3">
      <c r="A1230">
        <v>41</v>
      </c>
      <c r="B1230">
        <f t="shared" si="19"/>
        <v>0</v>
      </c>
      <c r="C1230" t="s">
        <v>43</v>
      </c>
      <c r="D1230" t="s">
        <v>55</v>
      </c>
      <c r="E1230">
        <v>552</v>
      </c>
      <c r="F1230" t="s">
        <v>61</v>
      </c>
      <c r="G1230">
        <v>4</v>
      </c>
      <c r="H1230">
        <v>3</v>
      </c>
      <c r="I1230" t="s">
        <v>61</v>
      </c>
      <c r="J1230">
        <v>1</v>
      </c>
      <c r="K1230">
        <v>1722</v>
      </c>
      <c r="L1230">
        <v>3</v>
      </c>
      <c r="M1230" t="s">
        <v>46</v>
      </c>
      <c r="N1230">
        <v>60</v>
      </c>
      <c r="O1230">
        <v>1</v>
      </c>
      <c r="P1230">
        <v>2</v>
      </c>
      <c r="Q1230" t="s">
        <v>61</v>
      </c>
      <c r="R1230">
        <v>2</v>
      </c>
      <c r="S1230" t="s">
        <v>48</v>
      </c>
      <c r="T1230">
        <v>6430</v>
      </c>
      <c r="U1230">
        <v>20794</v>
      </c>
      <c r="V1230">
        <v>6</v>
      </c>
      <c r="W1230" t="s">
        <v>42</v>
      </c>
      <c r="X1230" t="s">
        <v>43</v>
      </c>
      <c r="Y1230">
        <v>19</v>
      </c>
      <c r="Z1230">
        <v>3</v>
      </c>
      <c r="AA1230">
        <v>2</v>
      </c>
      <c r="AB1230">
        <v>80</v>
      </c>
      <c r="AC1230">
        <v>1</v>
      </c>
      <c r="AD1230">
        <v>10</v>
      </c>
      <c r="AE1230">
        <v>4</v>
      </c>
      <c r="AF1230">
        <v>3</v>
      </c>
      <c r="AG1230">
        <v>3</v>
      </c>
      <c r="AH1230">
        <v>2</v>
      </c>
      <c r="AI1230">
        <v>1</v>
      </c>
      <c r="AJ1230">
        <v>2</v>
      </c>
    </row>
    <row r="1231" spans="1:36" x14ac:dyDescent="0.3">
      <c r="A1231">
        <v>40</v>
      </c>
      <c r="B1231">
        <f t="shared" si="19"/>
        <v>0</v>
      </c>
      <c r="C1231" t="s">
        <v>43</v>
      </c>
      <c r="D1231" t="s">
        <v>36</v>
      </c>
      <c r="E1231">
        <v>369</v>
      </c>
      <c r="F1231" t="s">
        <v>45</v>
      </c>
      <c r="G1231">
        <v>8</v>
      </c>
      <c r="H1231">
        <v>2</v>
      </c>
      <c r="I1231" t="s">
        <v>38</v>
      </c>
      <c r="J1231">
        <v>1</v>
      </c>
      <c r="K1231">
        <v>1724</v>
      </c>
      <c r="L1231">
        <v>2</v>
      </c>
      <c r="M1231" t="s">
        <v>39</v>
      </c>
      <c r="N1231">
        <v>92</v>
      </c>
      <c r="O1231">
        <v>3</v>
      </c>
      <c r="P1231">
        <v>2</v>
      </c>
      <c r="Q1231" t="s">
        <v>53</v>
      </c>
      <c r="R1231">
        <v>1</v>
      </c>
      <c r="S1231" t="s">
        <v>48</v>
      </c>
      <c r="T1231">
        <v>6516</v>
      </c>
      <c r="U1231">
        <v>5041</v>
      </c>
      <c r="V1231">
        <v>2</v>
      </c>
      <c r="W1231" t="s">
        <v>42</v>
      </c>
      <c r="X1231" t="s">
        <v>35</v>
      </c>
      <c r="Y1231">
        <v>16</v>
      </c>
      <c r="Z1231">
        <v>3</v>
      </c>
      <c r="AA1231">
        <v>2</v>
      </c>
      <c r="AB1231">
        <v>80</v>
      </c>
      <c r="AC1231">
        <v>1</v>
      </c>
      <c r="AD1231">
        <v>18</v>
      </c>
      <c r="AE1231">
        <v>3</v>
      </c>
      <c r="AF1231">
        <v>3</v>
      </c>
      <c r="AG1231">
        <v>1</v>
      </c>
      <c r="AH1231">
        <v>0</v>
      </c>
      <c r="AI1231">
        <v>0</v>
      </c>
      <c r="AJ1231">
        <v>0</v>
      </c>
    </row>
    <row r="1232" spans="1:36" x14ac:dyDescent="0.3">
      <c r="A1232">
        <v>24</v>
      </c>
      <c r="B1232">
        <f t="shared" si="19"/>
        <v>0</v>
      </c>
      <c r="C1232" t="s">
        <v>43</v>
      </c>
      <c r="D1232" t="s">
        <v>36</v>
      </c>
      <c r="E1232">
        <v>506</v>
      </c>
      <c r="F1232" t="s">
        <v>45</v>
      </c>
      <c r="G1232">
        <v>29</v>
      </c>
      <c r="H1232">
        <v>1</v>
      </c>
      <c r="I1232" t="s">
        <v>51</v>
      </c>
      <c r="J1232">
        <v>1</v>
      </c>
      <c r="K1232">
        <v>1725</v>
      </c>
      <c r="L1232">
        <v>2</v>
      </c>
      <c r="M1232" t="s">
        <v>46</v>
      </c>
      <c r="N1232">
        <v>91</v>
      </c>
      <c r="O1232">
        <v>3</v>
      </c>
      <c r="P1232">
        <v>1</v>
      </c>
      <c r="Q1232" t="s">
        <v>50</v>
      </c>
      <c r="R1232">
        <v>1</v>
      </c>
      <c r="S1232" t="s">
        <v>52</v>
      </c>
      <c r="T1232">
        <v>3907</v>
      </c>
      <c r="U1232">
        <v>3622</v>
      </c>
      <c r="V1232">
        <v>1</v>
      </c>
      <c r="W1232" t="s">
        <v>42</v>
      </c>
      <c r="X1232" t="s">
        <v>43</v>
      </c>
      <c r="Y1232">
        <v>13</v>
      </c>
      <c r="Z1232">
        <v>3</v>
      </c>
      <c r="AA1232">
        <v>2</v>
      </c>
      <c r="AB1232">
        <v>80</v>
      </c>
      <c r="AC1232">
        <v>3</v>
      </c>
      <c r="AD1232">
        <v>6</v>
      </c>
      <c r="AE1232">
        <v>2</v>
      </c>
      <c r="AF1232">
        <v>4</v>
      </c>
      <c r="AG1232">
        <v>6</v>
      </c>
      <c r="AH1232">
        <v>2</v>
      </c>
      <c r="AI1232">
        <v>1</v>
      </c>
      <c r="AJ1232">
        <v>2</v>
      </c>
    </row>
    <row r="1233" spans="1:36" x14ac:dyDescent="0.3">
      <c r="A1233">
        <v>46</v>
      </c>
      <c r="B1233">
        <f t="shared" si="19"/>
        <v>0</v>
      </c>
      <c r="C1233" t="s">
        <v>43</v>
      </c>
      <c r="D1233" t="s">
        <v>36</v>
      </c>
      <c r="E1233">
        <v>717</v>
      </c>
      <c r="F1233" t="s">
        <v>45</v>
      </c>
      <c r="G1233">
        <v>13</v>
      </c>
      <c r="H1233">
        <v>4</v>
      </c>
      <c r="I1233" t="s">
        <v>38</v>
      </c>
      <c r="J1233">
        <v>1</v>
      </c>
      <c r="K1233">
        <v>1727</v>
      </c>
      <c r="L1233">
        <v>3</v>
      </c>
      <c r="M1233" t="s">
        <v>46</v>
      </c>
      <c r="N1233">
        <v>34</v>
      </c>
      <c r="O1233">
        <v>3</v>
      </c>
      <c r="P1233">
        <v>2</v>
      </c>
      <c r="Q1233" t="s">
        <v>54</v>
      </c>
      <c r="R1233">
        <v>2</v>
      </c>
      <c r="S1233" t="s">
        <v>41</v>
      </c>
      <c r="T1233">
        <v>5562</v>
      </c>
      <c r="U1233">
        <v>9697</v>
      </c>
      <c r="V1233">
        <v>6</v>
      </c>
      <c r="W1233" t="s">
        <v>42</v>
      </c>
      <c r="X1233" t="s">
        <v>43</v>
      </c>
      <c r="Y1233">
        <v>14</v>
      </c>
      <c r="Z1233">
        <v>3</v>
      </c>
      <c r="AA1233">
        <v>4</v>
      </c>
      <c r="AB1233">
        <v>80</v>
      </c>
      <c r="AC1233">
        <v>0</v>
      </c>
      <c r="AD1233">
        <v>19</v>
      </c>
      <c r="AE1233">
        <v>3</v>
      </c>
      <c r="AF1233">
        <v>3</v>
      </c>
      <c r="AG1233">
        <v>10</v>
      </c>
      <c r="AH1233">
        <v>7</v>
      </c>
      <c r="AI1233">
        <v>0</v>
      </c>
      <c r="AJ1233">
        <v>9</v>
      </c>
    </row>
    <row r="1234" spans="1:36" x14ac:dyDescent="0.3">
      <c r="A1234">
        <v>35</v>
      </c>
      <c r="B1234">
        <f t="shared" si="19"/>
        <v>0</v>
      </c>
      <c r="C1234" t="s">
        <v>43</v>
      </c>
      <c r="D1234" t="s">
        <v>36</v>
      </c>
      <c r="E1234">
        <v>1370</v>
      </c>
      <c r="F1234" t="s">
        <v>45</v>
      </c>
      <c r="G1234">
        <v>27</v>
      </c>
      <c r="H1234">
        <v>4</v>
      </c>
      <c r="I1234" t="s">
        <v>38</v>
      </c>
      <c r="J1234">
        <v>1</v>
      </c>
      <c r="K1234">
        <v>1728</v>
      </c>
      <c r="L1234">
        <v>4</v>
      </c>
      <c r="M1234" t="s">
        <v>46</v>
      </c>
      <c r="N1234">
        <v>49</v>
      </c>
      <c r="O1234">
        <v>3</v>
      </c>
      <c r="P1234">
        <v>2</v>
      </c>
      <c r="Q1234" t="s">
        <v>53</v>
      </c>
      <c r="R1234">
        <v>3</v>
      </c>
      <c r="S1234" t="s">
        <v>48</v>
      </c>
      <c r="T1234">
        <v>6883</v>
      </c>
      <c r="U1234">
        <v>5151</v>
      </c>
      <c r="V1234">
        <v>2</v>
      </c>
      <c r="W1234" t="s">
        <v>42</v>
      </c>
      <c r="X1234" t="s">
        <v>43</v>
      </c>
      <c r="Y1234">
        <v>16</v>
      </c>
      <c r="Z1234">
        <v>3</v>
      </c>
      <c r="AA1234">
        <v>2</v>
      </c>
      <c r="AB1234">
        <v>80</v>
      </c>
      <c r="AC1234">
        <v>1</v>
      </c>
      <c r="AD1234">
        <v>17</v>
      </c>
      <c r="AE1234">
        <v>3</v>
      </c>
      <c r="AF1234">
        <v>3</v>
      </c>
      <c r="AG1234">
        <v>7</v>
      </c>
      <c r="AH1234">
        <v>7</v>
      </c>
      <c r="AI1234">
        <v>0</v>
      </c>
      <c r="AJ1234">
        <v>7</v>
      </c>
    </row>
    <row r="1235" spans="1:36" x14ac:dyDescent="0.3">
      <c r="A1235">
        <v>30</v>
      </c>
      <c r="B1235">
        <f t="shared" si="19"/>
        <v>0</v>
      </c>
      <c r="C1235" t="s">
        <v>43</v>
      </c>
      <c r="D1235" t="s">
        <v>36</v>
      </c>
      <c r="E1235">
        <v>793</v>
      </c>
      <c r="F1235" t="s">
        <v>45</v>
      </c>
      <c r="G1235">
        <v>16</v>
      </c>
      <c r="H1235">
        <v>1</v>
      </c>
      <c r="I1235" t="s">
        <v>38</v>
      </c>
      <c r="J1235">
        <v>1</v>
      </c>
      <c r="K1235">
        <v>1729</v>
      </c>
      <c r="L1235">
        <v>2</v>
      </c>
      <c r="M1235" t="s">
        <v>46</v>
      </c>
      <c r="N1235">
        <v>33</v>
      </c>
      <c r="O1235">
        <v>3</v>
      </c>
      <c r="P1235">
        <v>1</v>
      </c>
      <c r="Q1235" t="s">
        <v>47</v>
      </c>
      <c r="R1235">
        <v>4</v>
      </c>
      <c r="S1235" t="s">
        <v>48</v>
      </c>
      <c r="T1235">
        <v>2862</v>
      </c>
      <c r="U1235">
        <v>3811</v>
      </c>
      <c r="V1235">
        <v>1</v>
      </c>
      <c r="W1235" t="s">
        <v>42</v>
      </c>
      <c r="X1235" t="s">
        <v>43</v>
      </c>
      <c r="Y1235">
        <v>12</v>
      </c>
      <c r="Z1235">
        <v>3</v>
      </c>
      <c r="AA1235">
        <v>2</v>
      </c>
      <c r="AB1235">
        <v>80</v>
      </c>
      <c r="AC1235">
        <v>1</v>
      </c>
      <c r="AD1235">
        <v>10</v>
      </c>
      <c r="AE1235">
        <v>2</v>
      </c>
      <c r="AF1235">
        <v>2</v>
      </c>
      <c r="AG1235">
        <v>10</v>
      </c>
      <c r="AH1235">
        <v>0</v>
      </c>
      <c r="AI1235">
        <v>0</v>
      </c>
      <c r="AJ1235">
        <v>8</v>
      </c>
    </row>
    <row r="1236" spans="1:36" x14ac:dyDescent="0.3">
      <c r="A1236">
        <v>47</v>
      </c>
      <c r="B1236">
        <f t="shared" si="19"/>
        <v>0</v>
      </c>
      <c r="C1236" t="s">
        <v>43</v>
      </c>
      <c r="D1236" t="s">
        <v>55</v>
      </c>
      <c r="E1236">
        <v>543</v>
      </c>
      <c r="F1236" t="s">
        <v>37</v>
      </c>
      <c r="G1236">
        <v>2</v>
      </c>
      <c r="H1236">
        <v>4</v>
      </c>
      <c r="I1236" t="s">
        <v>59</v>
      </c>
      <c r="J1236">
        <v>1</v>
      </c>
      <c r="K1236">
        <v>1731</v>
      </c>
      <c r="L1236">
        <v>3</v>
      </c>
      <c r="M1236" t="s">
        <v>46</v>
      </c>
      <c r="N1236">
        <v>87</v>
      </c>
      <c r="O1236">
        <v>3</v>
      </c>
      <c r="P1236">
        <v>2</v>
      </c>
      <c r="Q1236" t="s">
        <v>40</v>
      </c>
      <c r="R1236">
        <v>2</v>
      </c>
      <c r="S1236" t="s">
        <v>48</v>
      </c>
      <c r="T1236">
        <v>4978</v>
      </c>
      <c r="U1236">
        <v>3536</v>
      </c>
      <c r="V1236">
        <v>7</v>
      </c>
      <c r="W1236" t="s">
        <v>42</v>
      </c>
      <c r="X1236" t="s">
        <v>43</v>
      </c>
      <c r="Y1236">
        <v>11</v>
      </c>
      <c r="Z1236">
        <v>3</v>
      </c>
      <c r="AA1236">
        <v>4</v>
      </c>
      <c r="AB1236">
        <v>80</v>
      </c>
      <c r="AC1236">
        <v>1</v>
      </c>
      <c r="AD1236">
        <v>4</v>
      </c>
      <c r="AE1236">
        <v>3</v>
      </c>
      <c r="AF1236">
        <v>1</v>
      </c>
      <c r="AG1236">
        <v>1</v>
      </c>
      <c r="AH1236">
        <v>0</v>
      </c>
      <c r="AI1236">
        <v>0</v>
      </c>
      <c r="AJ1236">
        <v>0</v>
      </c>
    </row>
    <row r="1237" spans="1:36" x14ac:dyDescent="0.3">
      <c r="A1237">
        <v>46</v>
      </c>
      <c r="B1237">
        <f t="shared" si="19"/>
        <v>0</v>
      </c>
      <c r="C1237" t="s">
        <v>43</v>
      </c>
      <c r="D1237" t="s">
        <v>36</v>
      </c>
      <c r="E1237">
        <v>1277</v>
      </c>
      <c r="F1237" t="s">
        <v>37</v>
      </c>
      <c r="G1237">
        <v>2</v>
      </c>
      <c r="H1237">
        <v>3</v>
      </c>
      <c r="I1237" t="s">
        <v>38</v>
      </c>
      <c r="J1237">
        <v>1</v>
      </c>
      <c r="K1237">
        <v>1732</v>
      </c>
      <c r="L1237">
        <v>3</v>
      </c>
      <c r="M1237" t="s">
        <v>46</v>
      </c>
      <c r="N1237">
        <v>74</v>
      </c>
      <c r="O1237">
        <v>3</v>
      </c>
      <c r="P1237">
        <v>3</v>
      </c>
      <c r="Q1237" t="s">
        <v>40</v>
      </c>
      <c r="R1237">
        <v>4</v>
      </c>
      <c r="S1237" t="s">
        <v>52</v>
      </c>
      <c r="T1237">
        <v>10368</v>
      </c>
      <c r="U1237">
        <v>5596</v>
      </c>
      <c r="V1237">
        <v>4</v>
      </c>
      <c r="W1237" t="s">
        <v>42</v>
      </c>
      <c r="X1237" t="s">
        <v>35</v>
      </c>
      <c r="Y1237">
        <v>12</v>
      </c>
      <c r="Z1237">
        <v>3</v>
      </c>
      <c r="AA1237">
        <v>2</v>
      </c>
      <c r="AB1237">
        <v>80</v>
      </c>
      <c r="AC1237">
        <v>1</v>
      </c>
      <c r="AD1237">
        <v>13</v>
      </c>
      <c r="AE1237">
        <v>5</v>
      </c>
      <c r="AF1237">
        <v>2</v>
      </c>
      <c r="AG1237">
        <v>10</v>
      </c>
      <c r="AH1237">
        <v>6</v>
      </c>
      <c r="AI1237">
        <v>0</v>
      </c>
      <c r="AJ1237">
        <v>3</v>
      </c>
    </row>
    <row r="1238" spans="1:36" x14ac:dyDescent="0.3">
      <c r="A1238">
        <v>36</v>
      </c>
      <c r="B1238">
        <f t="shared" si="19"/>
        <v>1</v>
      </c>
      <c r="C1238" t="s">
        <v>35</v>
      </c>
      <c r="D1238" t="s">
        <v>36</v>
      </c>
      <c r="E1238">
        <v>1456</v>
      </c>
      <c r="F1238" t="s">
        <v>37</v>
      </c>
      <c r="G1238">
        <v>13</v>
      </c>
      <c r="H1238">
        <v>5</v>
      </c>
      <c r="I1238" t="s">
        <v>59</v>
      </c>
      <c r="J1238">
        <v>1</v>
      </c>
      <c r="K1238">
        <v>1733</v>
      </c>
      <c r="L1238">
        <v>2</v>
      </c>
      <c r="M1238" t="s">
        <v>46</v>
      </c>
      <c r="N1238">
        <v>96</v>
      </c>
      <c r="O1238">
        <v>2</v>
      </c>
      <c r="P1238">
        <v>2</v>
      </c>
      <c r="Q1238" t="s">
        <v>40</v>
      </c>
      <c r="R1238">
        <v>1</v>
      </c>
      <c r="S1238" t="s">
        <v>52</v>
      </c>
      <c r="T1238">
        <v>6134</v>
      </c>
      <c r="U1238">
        <v>8658</v>
      </c>
      <c r="V1238">
        <v>5</v>
      </c>
      <c r="W1238" t="s">
        <v>42</v>
      </c>
      <c r="X1238" t="s">
        <v>35</v>
      </c>
      <c r="Y1238">
        <v>13</v>
      </c>
      <c r="Z1238">
        <v>3</v>
      </c>
      <c r="AA1238">
        <v>2</v>
      </c>
      <c r="AB1238">
        <v>80</v>
      </c>
      <c r="AC1238">
        <v>3</v>
      </c>
      <c r="AD1238">
        <v>16</v>
      </c>
      <c r="AE1238">
        <v>3</v>
      </c>
      <c r="AF1238">
        <v>3</v>
      </c>
      <c r="AG1238">
        <v>2</v>
      </c>
      <c r="AH1238">
        <v>2</v>
      </c>
      <c r="AI1238">
        <v>2</v>
      </c>
      <c r="AJ1238">
        <v>2</v>
      </c>
    </row>
    <row r="1239" spans="1:36" x14ac:dyDescent="0.3">
      <c r="A1239">
        <v>32</v>
      </c>
      <c r="B1239">
        <f t="shared" si="19"/>
        <v>1</v>
      </c>
      <c r="C1239" t="s">
        <v>35</v>
      </c>
      <c r="D1239" t="s">
        <v>36</v>
      </c>
      <c r="E1239">
        <v>964</v>
      </c>
      <c r="F1239" t="s">
        <v>37</v>
      </c>
      <c r="G1239">
        <v>1</v>
      </c>
      <c r="H1239">
        <v>2</v>
      </c>
      <c r="I1239" t="s">
        <v>38</v>
      </c>
      <c r="J1239">
        <v>1</v>
      </c>
      <c r="K1239">
        <v>1734</v>
      </c>
      <c r="L1239">
        <v>1</v>
      </c>
      <c r="M1239" t="s">
        <v>46</v>
      </c>
      <c r="N1239">
        <v>34</v>
      </c>
      <c r="O1239">
        <v>1</v>
      </c>
      <c r="P1239">
        <v>2</v>
      </c>
      <c r="Q1239" t="s">
        <v>40</v>
      </c>
      <c r="R1239">
        <v>2</v>
      </c>
      <c r="S1239" t="s">
        <v>41</v>
      </c>
      <c r="T1239">
        <v>6735</v>
      </c>
      <c r="U1239">
        <v>12147</v>
      </c>
      <c r="V1239">
        <v>6</v>
      </c>
      <c r="W1239" t="s">
        <v>42</v>
      </c>
      <c r="X1239" t="s">
        <v>43</v>
      </c>
      <c r="Y1239">
        <v>15</v>
      </c>
      <c r="Z1239">
        <v>3</v>
      </c>
      <c r="AA1239">
        <v>2</v>
      </c>
      <c r="AB1239">
        <v>80</v>
      </c>
      <c r="AC1239">
        <v>0</v>
      </c>
      <c r="AD1239">
        <v>10</v>
      </c>
      <c r="AE1239">
        <v>2</v>
      </c>
      <c r="AF1239">
        <v>3</v>
      </c>
      <c r="AG1239">
        <v>0</v>
      </c>
      <c r="AH1239">
        <v>0</v>
      </c>
      <c r="AI1239">
        <v>0</v>
      </c>
      <c r="AJ1239">
        <v>0</v>
      </c>
    </row>
    <row r="1240" spans="1:36" x14ac:dyDescent="0.3">
      <c r="A1240">
        <v>23</v>
      </c>
      <c r="B1240">
        <f t="shared" si="19"/>
        <v>0</v>
      </c>
      <c r="C1240" t="s">
        <v>43</v>
      </c>
      <c r="D1240" t="s">
        <v>36</v>
      </c>
      <c r="E1240">
        <v>160</v>
      </c>
      <c r="F1240" t="s">
        <v>45</v>
      </c>
      <c r="G1240">
        <v>4</v>
      </c>
      <c r="H1240">
        <v>1</v>
      </c>
      <c r="I1240" t="s">
        <v>51</v>
      </c>
      <c r="J1240">
        <v>1</v>
      </c>
      <c r="K1240">
        <v>1735</v>
      </c>
      <c r="L1240">
        <v>3</v>
      </c>
      <c r="M1240" t="s">
        <v>39</v>
      </c>
      <c r="N1240">
        <v>51</v>
      </c>
      <c r="O1240">
        <v>3</v>
      </c>
      <c r="P1240">
        <v>1</v>
      </c>
      <c r="Q1240" t="s">
        <v>50</v>
      </c>
      <c r="R1240">
        <v>2</v>
      </c>
      <c r="S1240" t="s">
        <v>41</v>
      </c>
      <c r="T1240">
        <v>3295</v>
      </c>
      <c r="U1240">
        <v>12862</v>
      </c>
      <c r="V1240">
        <v>1</v>
      </c>
      <c r="W1240" t="s">
        <v>42</v>
      </c>
      <c r="X1240" t="s">
        <v>43</v>
      </c>
      <c r="Y1240">
        <v>13</v>
      </c>
      <c r="Z1240">
        <v>3</v>
      </c>
      <c r="AA1240">
        <v>3</v>
      </c>
      <c r="AB1240">
        <v>80</v>
      </c>
      <c r="AC1240">
        <v>0</v>
      </c>
      <c r="AD1240">
        <v>3</v>
      </c>
      <c r="AE1240">
        <v>3</v>
      </c>
      <c r="AF1240">
        <v>1</v>
      </c>
      <c r="AG1240">
        <v>3</v>
      </c>
      <c r="AH1240">
        <v>2</v>
      </c>
      <c r="AI1240">
        <v>1</v>
      </c>
      <c r="AJ1240">
        <v>2</v>
      </c>
    </row>
    <row r="1241" spans="1:36" x14ac:dyDescent="0.3">
      <c r="A1241">
        <v>31</v>
      </c>
      <c r="B1241">
        <f t="shared" si="19"/>
        <v>0</v>
      </c>
      <c r="C1241" t="s">
        <v>43</v>
      </c>
      <c r="D1241" t="s">
        <v>44</v>
      </c>
      <c r="E1241">
        <v>163</v>
      </c>
      <c r="F1241" t="s">
        <v>45</v>
      </c>
      <c r="G1241">
        <v>24</v>
      </c>
      <c r="H1241">
        <v>1</v>
      </c>
      <c r="I1241" t="s">
        <v>60</v>
      </c>
      <c r="J1241">
        <v>1</v>
      </c>
      <c r="K1241">
        <v>1736</v>
      </c>
      <c r="L1241">
        <v>4</v>
      </c>
      <c r="M1241" t="s">
        <v>39</v>
      </c>
      <c r="N1241">
        <v>30</v>
      </c>
      <c r="O1241">
        <v>3</v>
      </c>
      <c r="P1241">
        <v>2</v>
      </c>
      <c r="Q1241" t="s">
        <v>53</v>
      </c>
      <c r="R1241">
        <v>4</v>
      </c>
      <c r="S1241" t="s">
        <v>41</v>
      </c>
      <c r="T1241">
        <v>5238</v>
      </c>
      <c r="U1241">
        <v>6670</v>
      </c>
      <c r="V1241">
        <v>2</v>
      </c>
      <c r="W1241" t="s">
        <v>42</v>
      </c>
      <c r="X1241" t="s">
        <v>43</v>
      </c>
      <c r="Y1241">
        <v>20</v>
      </c>
      <c r="Z1241">
        <v>4</v>
      </c>
      <c r="AA1241">
        <v>4</v>
      </c>
      <c r="AB1241">
        <v>80</v>
      </c>
      <c r="AC1241">
        <v>0</v>
      </c>
      <c r="AD1241">
        <v>9</v>
      </c>
      <c r="AE1241">
        <v>3</v>
      </c>
      <c r="AF1241">
        <v>2</v>
      </c>
      <c r="AG1241">
        <v>5</v>
      </c>
      <c r="AH1241">
        <v>4</v>
      </c>
      <c r="AI1241">
        <v>1</v>
      </c>
      <c r="AJ1241">
        <v>4</v>
      </c>
    </row>
    <row r="1242" spans="1:36" x14ac:dyDescent="0.3">
      <c r="A1242">
        <v>39</v>
      </c>
      <c r="B1242">
        <f t="shared" si="19"/>
        <v>0</v>
      </c>
      <c r="C1242" t="s">
        <v>43</v>
      </c>
      <c r="D1242" t="s">
        <v>55</v>
      </c>
      <c r="E1242">
        <v>792</v>
      </c>
      <c r="F1242" t="s">
        <v>45</v>
      </c>
      <c r="G1242">
        <v>1</v>
      </c>
      <c r="H1242">
        <v>3</v>
      </c>
      <c r="I1242" t="s">
        <v>38</v>
      </c>
      <c r="J1242">
        <v>1</v>
      </c>
      <c r="K1242">
        <v>1737</v>
      </c>
      <c r="L1242">
        <v>4</v>
      </c>
      <c r="M1242" t="s">
        <v>46</v>
      </c>
      <c r="N1242">
        <v>77</v>
      </c>
      <c r="O1242">
        <v>3</v>
      </c>
      <c r="P1242">
        <v>2</v>
      </c>
      <c r="Q1242" t="s">
        <v>50</v>
      </c>
      <c r="R1242">
        <v>4</v>
      </c>
      <c r="S1242" t="s">
        <v>48</v>
      </c>
      <c r="T1242">
        <v>6472</v>
      </c>
      <c r="U1242">
        <v>8989</v>
      </c>
      <c r="V1242">
        <v>1</v>
      </c>
      <c r="W1242" t="s">
        <v>42</v>
      </c>
      <c r="X1242" t="s">
        <v>35</v>
      </c>
      <c r="Y1242">
        <v>15</v>
      </c>
      <c r="Z1242">
        <v>3</v>
      </c>
      <c r="AA1242">
        <v>4</v>
      </c>
      <c r="AB1242">
        <v>80</v>
      </c>
      <c r="AC1242">
        <v>1</v>
      </c>
      <c r="AD1242">
        <v>9</v>
      </c>
      <c r="AE1242">
        <v>2</v>
      </c>
      <c r="AF1242">
        <v>3</v>
      </c>
      <c r="AG1242">
        <v>9</v>
      </c>
      <c r="AH1242">
        <v>8</v>
      </c>
      <c r="AI1242">
        <v>5</v>
      </c>
      <c r="AJ1242">
        <v>8</v>
      </c>
    </row>
    <row r="1243" spans="1:36" x14ac:dyDescent="0.3">
      <c r="A1243">
        <v>32</v>
      </c>
      <c r="B1243">
        <f t="shared" si="19"/>
        <v>0</v>
      </c>
      <c r="C1243" t="s">
        <v>43</v>
      </c>
      <c r="D1243" t="s">
        <v>36</v>
      </c>
      <c r="E1243">
        <v>371</v>
      </c>
      <c r="F1243" t="s">
        <v>37</v>
      </c>
      <c r="G1243">
        <v>19</v>
      </c>
      <c r="H1243">
        <v>3</v>
      </c>
      <c r="I1243" t="s">
        <v>38</v>
      </c>
      <c r="J1243">
        <v>1</v>
      </c>
      <c r="K1243">
        <v>1739</v>
      </c>
      <c r="L1243">
        <v>4</v>
      </c>
      <c r="M1243" t="s">
        <v>46</v>
      </c>
      <c r="N1243">
        <v>80</v>
      </c>
      <c r="O1243">
        <v>1</v>
      </c>
      <c r="P1243">
        <v>3</v>
      </c>
      <c r="Q1243" t="s">
        <v>40</v>
      </c>
      <c r="R1243">
        <v>3</v>
      </c>
      <c r="S1243" t="s">
        <v>48</v>
      </c>
      <c r="T1243">
        <v>9610</v>
      </c>
      <c r="U1243">
        <v>3840</v>
      </c>
      <c r="V1243">
        <v>3</v>
      </c>
      <c r="W1243" t="s">
        <v>42</v>
      </c>
      <c r="X1243" t="s">
        <v>43</v>
      </c>
      <c r="Y1243">
        <v>13</v>
      </c>
      <c r="Z1243">
        <v>3</v>
      </c>
      <c r="AA1243">
        <v>3</v>
      </c>
      <c r="AB1243">
        <v>80</v>
      </c>
      <c r="AC1243">
        <v>1</v>
      </c>
      <c r="AD1243">
        <v>10</v>
      </c>
      <c r="AE1243">
        <v>2</v>
      </c>
      <c r="AF1243">
        <v>1</v>
      </c>
      <c r="AG1243">
        <v>4</v>
      </c>
      <c r="AH1243">
        <v>3</v>
      </c>
      <c r="AI1243">
        <v>0</v>
      </c>
      <c r="AJ1243">
        <v>2</v>
      </c>
    </row>
    <row r="1244" spans="1:36" x14ac:dyDescent="0.3">
      <c r="A1244">
        <v>40</v>
      </c>
      <c r="B1244">
        <f t="shared" si="19"/>
        <v>0</v>
      </c>
      <c r="C1244" t="s">
        <v>43</v>
      </c>
      <c r="D1244" t="s">
        <v>36</v>
      </c>
      <c r="E1244">
        <v>611</v>
      </c>
      <c r="F1244" t="s">
        <v>37</v>
      </c>
      <c r="G1244">
        <v>7</v>
      </c>
      <c r="H1244">
        <v>4</v>
      </c>
      <c r="I1244" t="s">
        <v>51</v>
      </c>
      <c r="J1244">
        <v>1</v>
      </c>
      <c r="K1244">
        <v>1740</v>
      </c>
      <c r="L1244">
        <v>2</v>
      </c>
      <c r="M1244" t="s">
        <v>46</v>
      </c>
      <c r="N1244">
        <v>88</v>
      </c>
      <c r="O1244">
        <v>3</v>
      </c>
      <c r="P1244">
        <v>5</v>
      </c>
      <c r="Q1244" t="s">
        <v>56</v>
      </c>
      <c r="R1244">
        <v>2</v>
      </c>
      <c r="S1244" t="s">
        <v>41</v>
      </c>
      <c r="T1244">
        <v>19833</v>
      </c>
      <c r="U1244">
        <v>4349</v>
      </c>
      <c r="V1244">
        <v>1</v>
      </c>
      <c r="W1244" t="s">
        <v>42</v>
      </c>
      <c r="X1244" t="s">
        <v>43</v>
      </c>
      <c r="Y1244">
        <v>14</v>
      </c>
      <c r="Z1244">
        <v>3</v>
      </c>
      <c r="AA1244">
        <v>2</v>
      </c>
      <c r="AB1244">
        <v>80</v>
      </c>
      <c r="AC1244">
        <v>0</v>
      </c>
      <c r="AD1244">
        <v>21</v>
      </c>
      <c r="AE1244">
        <v>3</v>
      </c>
      <c r="AF1244">
        <v>2</v>
      </c>
      <c r="AG1244">
        <v>21</v>
      </c>
      <c r="AH1244">
        <v>8</v>
      </c>
      <c r="AI1244">
        <v>12</v>
      </c>
      <c r="AJ1244">
        <v>8</v>
      </c>
    </row>
    <row r="1245" spans="1:36" x14ac:dyDescent="0.3">
      <c r="A1245">
        <v>45</v>
      </c>
      <c r="B1245">
        <f t="shared" si="19"/>
        <v>0</v>
      </c>
      <c r="C1245" t="s">
        <v>43</v>
      </c>
      <c r="D1245" t="s">
        <v>36</v>
      </c>
      <c r="E1245">
        <v>176</v>
      </c>
      <c r="F1245" t="s">
        <v>61</v>
      </c>
      <c r="G1245">
        <v>4</v>
      </c>
      <c r="H1245">
        <v>3</v>
      </c>
      <c r="I1245" t="s">
        <v>38</v>
      </c>
      <c r="J1245">
        <v>1</v>
      </c>
      <c r="K1245">
        <v>1744</v>
      </c>
      <c r="L1245">
        <v>3</v>
      </c>
      <c r="M1245" t="s">
        <v>39</v>
      </c>
      <c r="N1245">
        <v>56</v>
      </c>
      <c r="O1245">
        <v>1</v>
      </c>
      <c r="P1245">
        <v>3</v>
      </c>
      <c r="Q1245" t="s">
        <v>61</v>
      </c>
      <c r="R1245">
        <v>3</v>
      </c>
      <c r="S1245" t="s">
        <v>48</v>
      </c>
      <c r="T1245">
        <v>9756</v>
      </c>
      <c r="U1245">
        <v>6595</v>
      </c>
      <c r="V1245">
        <v>4</v>
      </c>
      <c r="W1245" t="s">
        <v>42</v>
      </c>
      <c r="X1245" t="s">
        <v>43</v>
      </c>
      <c r="Y1245">
        <v>21</v>
      </c>
      <c r="Z1245">
        <v>4</v>
      </c>
      <c r="AA1245">
        <v>3</v>
      </c>
      <c r="AB1245">
        <v>80</v>
      </c>
      <c r="AC1245">
        <v>2</v>
      </c>
      <c r="AD1245">
        <v>9</v>
      </c>
      <c r="AE1245">
        <v>2</v>
      </c>
      <c r="AF1245">
        <v>4</v>
      </c>
      <c r="AG1245">
        <v>5</v>
      </c>
      <c r="AH1245">
        <v>0</v>
      </c>
      <c r="AI1245">
        <v>0</v>
      </c>
      <c r="AJ1245">
        <v>3</v>
      </c>
    </row>
    <row r="1246" spans="1:36" x14ac:dyDescent="0.3">
      <c r="A1246">
        <v>30</v>
      </c>
      <c r="B1246">
        <f t="shared" si="19"/>
        <v>0</v>
      </c>
      <c r="C1246" t="s">
        <v>43</v>
      </c>
      <c r="D1246" t="s">
        <v>44</v>
      </c>
      <c r="E1246">
        <v>1312</v>
      </c>
      <c r="F1246" t="s">
        <v>45</v>
      </c>
      <c r="G1246">
        <v>2</v>
      </c>
      <c r="H1246">
        <v>4</v>
      </c>
      <c r="I1246" t="s">
        <v>60</v>
      </c>
      <c r="J1246">
        <v>1</v>
      </c>
      <c r="K1246">
        <v>1745</v>
      </c>
      <c r="L1246">
        <v>4</v>
      </c>
      <c r="M1246" t="s">
        <v>39</v>
      </c>
      <c r="N1246">
        <v>78</v>
      </c>
      <c r="O1246">
        <v>2</v>
      </c>
      <c r="P1246">
        <v>1</v>
      </c>
      <c r="Q1246" t="s">
        <v>47</v>
      </c>
      <c r="R1246">
        <v>1</v>
      </c>
      <c r="S1246" t="s">
        <v>41</v>
      </c>
      <c r="T1246">
        <v>4968</v>
      </c>
      <c r="U1246">
        <v>26427</v>
      </c>
      <c r="V1246">
        <v>0</v>
      </c>
      <c r="W1246" t="s">
        <v>42</v>
      </c>
      <c r="X1246" t="s">
        <v>43</v>
      </c>
      <c r="Y1246">
        <v>16</v>
      </c>
      <c r="Z1246">
        <v>3</v>
      </c>
      <c r="AA1246">
        <v>4</v>
      </c>
      <c r="AB1246">
        <v>80</v>
      </c>
      <c r="AC1246">
        <v>0</v>
      </c>
      <c r="AD1246">
        <v>10</v>
      </c>
      <c r="AE1246">
        <v>2</v>
      </c>
      <c r="AF1246">
        <v>3</v>
      </c>
      <c r="AG1246">
        <v>9</v>
      </c>
      <c r="AH1246">
        <v>7</v>
      </c>
      <c r="AI1246">
        <v>0</v>
      </c>
      <c r="AJ1246">
        <v>7</v>
      </c>
    </row>
    <row r="1247" spans="1:36" x14ac:dyDescent="0.3">
      <c r="A1247">
        <v>24</v>
      </c>
      <c r="B1247">
        <f t="shared" si="19"/>
        <v>0</v>
      </c>
      <c r="C1247" t="s">
        <v>43</v>
      </c>
      <c r="D1247" t="s">
        <v>44</v>
      </c>
      <c r="E1247">
        <v>897</v>
      </c>
      <c r="F1247" t="s">
        <v>61</v>
      </c>
      <c r="G1247">
        <v>10</v>
      </c>
      <c r="H1247">
        <v>3</v>
      </c>
      <c r="I1247" t="s">
        <v>51</v>
      </c>
      <c r="J1247">
        <v>1</v>
      </c>
      <c r="K1247">
        <v>1746</v>
      </c>
      <c r="L1247">
        <v>1</v>
      </c>
      <c r="M1247" t="s">
        <v>46</v>
      </c>
      <c r="N1247">
        <v>59</v>
      </c>
      <c r="O1247">
        <v>3</v>
      </c>
      <c r="P1247">
        <v>1</v>
      </c>
      <c r="Q1247" t="s">
        <v>61</v>
      </c>
      <c r="R1247">
        <v>4</v>
      </c>
      <c r="S1247" t="s">
        <v>48</v>
      </c>
      <c r="T1247">
        <v>2145</v>
      </c>
      <c r="U1247">
        <v>2097</v>
      </c>
      <c r="V1247">
        <v>0</v>
      </c>
      <c r="W1247" t="s">
        <v>42</v>
      </c>
      <c r="X1247" t="s">
        <v>43</v>
      </c>
      <c r="Y1247">
        <v>14</v>
      </c>
      <c r="Z1247">
        <v>3</v>
      </c>
      <c r="AA1247">
        <v>4</v>
      </c>
      <c r="AB1247">
        <v>80</v>
      </c>
      <c r="AC1247">
        <v>1</v>
      </c>
      <c r="AD1247">
        <v>3</v>
      </c>
      <c r="AE1247">
        <v>2</v>
      </c>
      <c r="AF1247">
        <v>3</v>
      </c>
      <c r="AG1247">
        <v>2</v>
      </c>
      <c r="AH1247">
        <v>2</v>
      </c>
      <c r="AI1247">
        <v>2</v>
      </c>
      <c r="AJ1247">
        <v>1</v>
      </c>
    </row>
    <row r="1248" spans="1:36" x14ac:dyDescent="0.3">
      <c r="A1248">
        <v>30</v>
      </c>
      <c r="B1248">
        <f t="shared" si="19"/>
        <v>1</v>
      </c>
      <c r="C1248" t="s">
        <v>35</v>
      </c>
      <c r="D1248" t="s">
        <v>44</v>
      </c>
      <c r="E1248">
        <v>600</v>
      </c>
      <c r="F1248" t="s">
        <v>61</v>
      </c>
      <c r="G1248">
        <v>8</v>
      </c>
      <c r="H1248">
        <v>3</v>
      </c>
      <c r="I1248" t="s">
        <v>61</v>
      </c>
      <c r="J1248">
        <v>1</v>
      </c>
      <c r="K1248">
        <v>1747</v>
      </c>
      <c r="L1248">
        <v>3</v>
      </c>
      <c r="M1248" t="s">
        <v>39</v>
      </c>
      <c r="N1248">
        <v>66</v>
      </c>
      <c r="O1248">
        <v>2</v>
      </c>
      <c r="P1248">
        <v>1</v>
      </c>
      <c r="Q1248" t="s">
        <v>61</v>
      </c>
      <c r="R1248">
        <v>4</v>
      </c>
      <c r="S1248" t="s">
        <v>52</v>
      </c>
      <c r="T1248">
        <v>2180</v>
      </c>
      <c r="U1248">
        <v>9732</v>
      </c>
      <c r="V1248">
        <v>6</v>
      </c>
      <c r="W1248" t="s">
        <v>42</v>
      </c>
      <c r="X1248" t="s">
        <v>43</v>
      </c>
      <c r="Y1248">
        <v>11</v>
      </c>
      <c r="Z1248">
        <v>3</v>
      </c>
      <c r="AA1248">
        <v>3</v>
      </c>
      <c r="AB1248">
        <v>80</v>
      </c>
      <c r="AC1248">
        <v>1</v>
      </c>
      <c r="AD1248">
        <v>6</v>
      </c>
      <c r="AE1248">
        <v>0</v>
      </c>
      <c r="AF1248">
        <v>2</v>
      </c>
      <c r="AG1248">
        <v>4</v>
      </c>
      <c r="AH1248">
        <v>2</v>
      </c>
      <c r="AI1248">
        <v>1</v>
      </c>
      <c r="AJ1248">
        <v>2</v>
      </c>
    </row>
    <row r="1249" spans="1:36" x14ac:dyDescent="0.3">
      <c r="A1249">
        <v>31</v>
      </c>
      <c r="B1249">
        <f t="shared" si="19"/>
        <v>0</v>
      </c>
      <c r="C1249" t="s">
        <v>43</v>
      </c>
      <c r="D1249" t="s">
        <v>36</v>
      </c>
      <c r="E1249">
        <v>1003</v>
      </c>
      <c r="F1249" t="s">
        <v>37</v>
      </c>
      <c r="G1249">
        <v>5</v>
      </c>
      <c r="H1249">
        <v>3</v>
      </c>
      <c r="I1249" t="s">
        <v>60</v>
      </c>
      <c r="J1249">
        <v>1</v>
      </c>
      <c r="K1249">
        <v>1749</v>
      </c>
      <c r="L1249">
        <v>1</v>
      </c>
      <c r="M1249" t="s">
        <v>46</v>
      </c>
      <c r="N1249">
        <v>51</v>
      </c>
      <c r="O1249">
        <v>3</v>
      </c>
      <c r="P1249">
        <v>2</v>
      </c>
      <c r="Q1249" t="s">
        <v>40</v>
      </c>
      <c r="R1249">
        <v>3</v>
      </c>
      <c r="S1249" t="s">
        <v>48</v>
      </c>
      <c r="T1249">
        <v>8346</v>
      </c>
      <c r="U1249">
        <v>20943</v>
      </c>
      <c r="V1249">
        <v>1</v>
      </c>
      <c r="W1249" t="s">
        <v>42</v>
      </c>
      <c r="X1249" t="s">
        <v>43</v>
      </c>
      <c r="Y1249">
        <v>19</v>
      </c>
      <c r="Z1249">
        <v>3</v>
      </c>
      <c r="AA1249">
        <v>3</v>
      </c>
      <c r="AB1249">
        <v>80</v>
      </c>
      <c r="AC1249">
        <v>1</v>
      </c>
      <c r="AD1249">
        <v>6</v>
      </c>
      <c r="AE1249">
        <v>3</v>
      </c>
      <c r="AF1249">
        <v>3</v>
      </c>
      <c r="AG1249">
        <v>5</v>
      </c>
      <c r="AH1249">
        <v>2</v>
      </c>
      <c r="AI1249">
        <v>0</v>
      </c>
      <c r="AJ1249">
        <v>2</v>
      </c>
    </row>
    <row r="1250" spans="1:36" x14ac:dyDescent="0.3">
      <c r="A1250">
        <v>27</v>
      </c>
      <c r="B1250">
        <f t="shared" si="19"/>
        <v>0</v>
      </c>
      <c r="C1250" t="s">
        <v>43</v>
      </c>
      <c r="D1250" t="s">
        <v>36</v>
      </c>
      <c r="E1250">
        <v>1054</v>
      </c>
      <c r="F1250" t="s">
        <v>45</v>
      </c>
      <c r="G1250">
        <v>8</v>
      </c>
      <c r="H1250">
        <v>3</v>
      </c>
      <c r="I1250" t="s">
        <v>51</v>
      </c>
      <c r="J1250">
        <v>1</v>
      </c>
      <c r="K1250">
        <v>1751</v>
      </c>
      <c r="L1250">
        <v>3</v>
      </c>
      <c r="M1250" t="s">
        <v>39</v>
      </c>
      <c r="N1250">
        <v>67</v>
      </c>
      <c r="O1250">
        <v>3</v>
      </c>
      <c r="P1250">
        <v>1</v>
      </c>
      <c r="Q1250" t="s">
        <v>47</v>
      </c>
      <c r="R1250">
        <v>4</v>
      </c>
      <c r="S1250" t="s">
        <v>41</v>
      </c>
      <c r="T1250">
        <v>3445</v>
      </c>
      <c r="U1250">
        <v>6152</v>
      </c>
      <c r="V1250">
        <v>1</v>
      </c>
      <c r="W1250" t="s">
        <v>42</v>
      </c>
      <c r="X1250" t="s">
        <v>43</v>
      </c>
      <c r="Y1250">
        <v>11</v>
      </c>
      <c r="Z1250">
        <v>3</v>
      </c>
      <c r="AA1250">
        <v>3</v>
      </c>
      <c r="AB1250">
        <v>80</v>
      </c>
      <c r="AC1250">
        <v>0</v>
      </c>
      <c r="AD1250">
        <v>6</v>
      </c>
      <c r="AE1250">
        <v>5</v>
      </c>
      <c r="AF1250">
        <v>2</v>
      </c>
      <c r="AG1250">
        <v>6</v>
      </c>
      <c r="AH1250">
        <v>2</v>
      </c>
      <c r="AI1250">
        <v>1</v>
      </c>
      <c r="AJ1250">
        <v>4</v>
      </c>
    </row>
    <row r="1251" spans="1:36" x14ac:dyDescent="0.3">
      <c r="A1251">
        <v>29</v>
      </c>
      <c r="B1251">
        <f t="shared" si="19"/>
        <v>1</v>
      </c>
      <c r="C1251" t="s">
        <v>35</v>
      </c>
      <c r="D1251" t="s">
        <v>36</v>
      </c>
      <c r="E1251">
        <v>428</v>
      </c>
      <c r="F1251" t="s">
        <v>37</v>
      </c>
      <c r="G1251">
        <v>9</v>
      </c>
      <c r="H1251">
        <v>3</v>
      </c>
      <c r="I1251" t="s">
        <v>59</v>
      </c>
      <c r="J1251">
        <v>1</v>
      </c>
      <c r="K1251">
        <v>1752</v>
      </c>
      <c r="L1251">
        <v>2</v>
      </c>
      <c r="M1251" t="s">
        <v>39</v>
      </c>
      <c r="N1251">
        <v>52</v>
      </c>
      <c r="O1251">
        <v>1</v>
      </c>
      <c r="P1251">
        <v>1</v>
      </c>
      <c r="Q1251" t="s">
        <v>57</v>
      </c>
      <c r="R1251">
        <v>2</v>
      </c>
      <c r="S1251" t="s">
        <v>41</v>
      </c>
      <c r="T1251">
        <v>2760</v>
      </c>
      <c r="U1251">
        <v>14630</v>
      </c>
      <c r="V1251">
        <v>1</v>
      </c>
      <c r="W1251" t="s">
        <v>42</v>
      </c>
      <c r="X1251" t="s">
        <v>43</v>
      </c>
      <c r="Y1251">
        <v>13</v>
      </c>
      <c r="Z1251">
        <v>3</v>
      </c>
      <c r="AA1251">
        <v>3</v>
      </c>
      <c r="AB1251">
        <v>80</v>
      </c>
      <c r="AC1251">
        <v>0</v>
      </c>
      <c r="AD1251">
        <v>2</v>
      </c>
      <c r="AE1251">
        <v>3</v>
      </c>
      <c r="AF1251">
        <v>3</v>
      </c>
      <c r="AG1251">
        <v>2</v>
      </c>
      <c r="AH1251">
        <v>2</v>
      </c>
      <c r="AI1251">
        <v>2</v>
      </c>
      <c r="AJ1251">
        <v>2</v>
      </c>
    </row>
    <row r="1252" spans="1:36" x14ac:dyDescent="0.3">
      <c r="A1252">
        <v>29</v>
      </c>
      <c r="B1252">
        <f t="shared" si="19"/>
        <v>0</v>
      </c>
      <c r="C1252" t="s">
        <v>43</v>
      </c>
      <c r="D1252" t="s">
        <v>44</v>
      </c>
      <c r="E1252">
        <v>461</v>
      </c>
      <c r="F1252" t="s">
        <v>45</v>
      </c>
      <c r="G1252">
        <v>1</v>
      </c>
      <c r="H1252">
        <v>3</v>
      </c>
      <c r="I1252" t="s">
        <v>38</v>
      </c>
      <c r="J1252">
        <v>1</v>
      </c>
      <c r="K1252">
        <v>1753</v>
      </c>
      <c r="L1252">
        <v>4</v>
      </c>
      <c r="M1252" t="s">
        <v>46</v>
      </c>
      <c r="N1252">
        <v>70</v>
      </c>
      <c r="O1252">
        <v>4</v>
      </c>
      <c r="P1252">
        <v>2</v>
      </c>
      <c r="Q1252" t="s">
        <v>54</v>
      </c>
      <c r="R1252">
        <v>3</v>
      </c>
      <c r="S1252" t="s">
        <v>41</v>
      </c>
      <c r="T1252">
        <v>6294</v>
      </c>
      <c r="U1252">
        <v>23060</v>
      </c>
      <c r="V1252">
        <v>8</v>
      </c>
      <c r="W1252" t="s">
        <v>42</v>
      </c>
      <c r="X1252" t="s">
        <v>35</v>
      </c>
      <c r="Y1252">
        <v>12</v>
      </c>
      <c r="Z1252">
        <v>3</v>
      </c>
      <c r="AA1252">
        <v>4</v>
      </c>
      <c r="AB1252">
        <v>80</v>
      </c>
      <c r="AC1252">
        <v>0</v>
      </c>
      <c r="AD1252">
        <v>10</v>
      </c>
      <c r="AE1252">
        <v>5</v>
      </c>
      <c r="AF1252">
        <v>4</v>
      </c>
      <c r="AG1252">
        <v>3</v>
      </c>
      <c r="AH1252">
        <v>2</v>
      </c>
      <c r="AI1252">
        <v>0</v>
      </c>
      <c r="AJ1252">
        <v>2</v>
      </c>
    </row>
    <row r="1253" spans="1:36" x14ac:dyDescent="0.3">
      <c r="A1253">
        <v>30</v>
      </c>
      <c r="B1253">
        <f t="shared" si="19"/>
        <v>0</v>
      </c>
      <c r="C1253" t="s">
        <v>43</v>
      </c>
      <c r="D1253" t="s">
        <v>36</v>
      </c>
      <c r="E1253">
        <v>979</v>
      </c>
      <c r="F1253" t="s">
        <v>37</v>
      </c>
      <c r="G1253">
        <v>15</v>
      </c>
      <c r="H1253">
        <v>2</v>
      </c>
      <c r="I1253" t="s">
        <v>59</v>
      </c>
      <c r="J1253">
        <v>1</v>
      </c>
      <c r="K1253">
        <v>1754</v>
      </c>
      <c r="L1253">
        <v>3</v>
      </c>
      <c r="M1253" t="s">
        <v>46</v>
      </c>
      <c r="N1253">
        <v>94</v>
      </c>
      <c r="O1253">
        <v>2</v>
      </c>
      <c r="P1253">
        <v>3</v>
      </c>
      <c r="Q1253" t="s">
        <v>40</v>
      </c>
      <c r="R1253">
        <v>1</v>
      </c>
      <c r="S1253" t="s">
        <v>52</v>
      </c>
      <c r="T1253">
        <v>7140</v>
      </c>
      <c r="U1253">
        <v>3088</v>
      </c>
      <c r="V1253">
        <v>2</v>
      </c>
      <c r="W1253" t="s">
        <v>42</v>
      </c>
      <c r="X1253" t="s">
        <v>43</v>
      </c>
      <c r="Y1253">
        <v>11</v>
      </c>
      <c r="Z1253">
        <v>3</v>
      </c>
      <c r="AA1253">
        <v>1</v>
      </c>
      <c r="AB1253">
        <v>80</v>
      </c>
      <c r="AC1253">
        <v>1</v>
      </c>
      <c r="AD1253">
        <v>12</v>
      </c>
      <c r="AE1253">
        <v>2</v>
      </c>
      <c r="AF1253">
        <v>3</v>
      </c>
      <c r="AG1253">
        <v>7</v>
      </c>
      <c r="AH1253">
        <v>7</v>
      </c>
      <c r="AI1253">
        <v>1</v>
      </c>
      <c r="AJ1253">
        <v>7</v>
      </c>
    </row>
    <row r="1254" spans="1:36" x14ac:dyDescent="0.3">
      <c r="A1254">
        <v>34</v>
      </c>
      <c r="B1254">
        <f t="shared" si="19"/>
        <v>0</v>
      </c>
      <c r="C1254" t="s">
        <v>43</v>
      </c>
      <c r="D1254" t="s">
        <v>36</v>
      </c>
      <c r="E1254">
        <v>181</v>
      </c>
      <c r="F1254" t="s">
        <v>45</v>
      </c>
      <c r="G1254">
        <v>2</v>
      </c>
      <c r="H1254">
        <v>4</v>
      </c>
      <c r="I1254" t="s">
        <v>51</v>
      </c>
      <c r="J1254">
        <v>1</v>
      </c>
      <c r="K1254">
        <v>1755</v>
      </c>
      <c r="L1254">
        <v>4</v>
      </c>
      <c r="M1254" t="s">
        <v>46</v>
      </c>
      <c r="N1254">
        <v>97</v>
      </c>
      <c r="O1254">
        <v>4</v>
      </c>
      <c r="P1254">
        <v>1</v>
      </c>
      <c r="Q1254" t="s">
        <v>47</v>
      </c>
      <c r="R1254">
        <v>4</v>
      </c>
      <c r="S1254" t="s">
        <v>48</v>
      </c>
      <c r="T1254">
        <v>2932</v>
      </c>
      <c r="U1254">
        <v>5586</v>
      </c>
      <c r="V1254">
        <v>0</v>
      </c>
      <c r="W1254" t="s">
        <v>42</v>
      </c>
      <c r="X1254" t="s">
        <v>35</v>
      </c>
      <c r="Y1254">
        <v>14</v>
      </c>
      <c r="Z1254">
        <v>3</v>
      </c>
      <c r="AA1254">
        <v>1</v>
      </c>
      <c r="AB1254">
        <v>80</v>
      </c>
      <c r="AC1254">
        <v>3</v>
      </c>
      <c r="AD1254">
        <v>6</v>
      </c>
      <c r="AE1254">
        <v>3</v>
      </c>
      <c r="AF1254">
        <v>3</v>
      </c>
      <c r="AG1254">
        <v>5</v>
      </c>
      <c r="AH1254">
        <v>0</v>
      </c>
      <c r="AI1254">
        <v>1</v>
      </c>
      <c r="AJ1254">
        <v>2</v>
      </c>
    </row>
    <row r="1255" spans="1:36" x14ac:dyDescent="0.3">
      <c r="A1255">
        <v>33</v>
      </c>
      <c r="B1255">
        <f t="shared" si="19"/>
        <v>0</v>
      </c>
      <c r="C1255" t="s">
        <v>43</v>
      </c>
      <c r="D1255" t="s">
        <v>55</v>
      </c>
      <c r="E1255">
        <v>1283</v>
      </c>
      <c r="F1255" t="s">
        <v>37</v>
      </c>
      <c r="G1255">
        <v>2</v>
      </c>
      <c r="H1255">
        <v>3</v>
      </c>
      <c r="I1255" t="s">
        <v>59</v>
      </c>
      <c r="J1255">
        <v>1</v>
      </c>
      <c r="K1255">
        <v>1756</v>
      </c>
      <c r="L1255">
        <v>4</v>
      </c>
      <c r="M1255" t="s">
        <v>39</v>
      </c>
      <c r="N1255">
        <v>62</v>
      </c>
      <c r="O1255">
        <v>3</v>
      </c>
      <c r="P1255">
        <v>2</v>
      </c>
      <c r="Q1255" t="s">
        <v>40</v>
      </c>
      <c r="R1255">
        <v>2</v>
      </c>
      <c r="S1255" t="s">
        <v>41</v>
      </c>
      <c r="T1255">
        <v>5147</v>
      </c>
      <c r="U1255">
        <v>10697</v>
      </c>
      <c r="V1255">
        <v>8</v>
      </c>
      <c r="W1255" t="s">
        <v>42</v>
      </c>
      <c r="X1255" t="s">
        <v>43</v>
      </c>
      <c r="Y1255">
        <v>15</v>
      </c>
      <c r="Z1255">
        <v>3</v>
      </c>
      <c r="AA1255">
        <v>4</v>
      </c>
      <c r="AB1255">
        <v>80</v>
      </c>
      <c r="AC1255">
        <v>0</v>
      </c>
      <c r="AD1255">
        <v>13</v>
      </c>
      <c r="AE1255">
        <v>2</v>
      </c>
      <c r="AF1255">
        <v>2</v>
      </c>
      <c r="AG1255">
        <v>11</v>
      </c>
      <c r="AH1255">
        <v>7</v>
      </c>
      <c r="AI1255">
        <v>1</v>
      </c>
      <c r="AJ1255">
        <v>7</v>
      </c>
    </row>
    <row r="1256" spans="1:36" x14ac:dyDescent="0.3">
      <c r="A1256">
        <v>49</v>
      </c>
      <c r="B1256">
        <f t="shared" si="19"/>
        <v>0</v>
      </c>
      <c r="C1256" t="s">
        <v>43</v>
      </c>
      <c r="D1256" t="s">
        <v>36</v>
      </c>
      <c r="E1256">
        <v>1313</v>
      </c>
      <c r="F1256" t="s">
        <v>37</v>
      </c>
      <c r="G1256">
        <v>11</v>
      </c>
      <c r="H1256">
        <v>4</v>
      </c>
      <c r="I1256" t="s">
        <v>59</v>
      </c>
      <c r="J1256">
        <v>1</v>
      </c>
      <c r="K1256">
        <v>1757</v>
      </c>
      <c r="L1256">
        <v>4</v>
      </c>
      <c r="M1256" t="s">
        <v>39</v>
      </c>
      <c r="N1256">
        <v>80</v>
      </c>
      <c r="O1256">
        <v>3</v>
      </c>
      <c r="P1256">
        <v>2</v>
      </c>
      <c r="Q1256" t="s">
        <v>40</v>
      </c>
      <c r="R1256">
        <v>4</v>
      </c>
      <c r="S1256" t="s">
        <v>41</v>
      </c>
      <c r="T1256">
        <v>4507</v>
      </c>
      <c r="U1256">
        <v>8191</v>
      </c>
      <c r="V1256">
        <v>3</v>
      </c>
      <c r="W1256" t="s">
        <v>42</v>
      </c>
      <c r="X1256" t="s">
        <v>43</v>
      </c>
      <c r="Y1256">
        <v>12</v>
      </c>
      <c r="Z1256">
        <v>3</v>
      </c>
      <c r="AA1256">
        <v>3</v>
      </c>
      <c r="AB1256">
        <v>80</v>
      </c>
      <c r="AC1256">
        <v>0</v>
      </c>
      <c r="AD1256">
        <v>8</v>
      </c>
      <c r="AE1256">
        <v>1</v>
      </c>
      <c r="AF1256">
        <v>4</v>
      </c>
      <c r="AG1256">
        <v>5</v>
      </c>
      <c r="AH1256">
        <v>1</v>
      </c>
      <c r="AI1256">
        <v>0</v>
      </c>
      <c r="AJ1256">
        <v>4</v>
      </c>
    </row>
    <row r="1257" spans="1:36" x14ac:dyDescent="0.3">
      <c r="A1257">
        <v>33</v>
      </c>
      <c r="B1257">
        <f t="shared" si="19"/>
        <v>1</v>
      </c>
      <c r="C1257" t="s">
        <v>35</v>
      </c>
      <c r="D1257" t="s">
        <v>36</v>
      </c>
      <c r="E1257">
        <v>211</v>
      </c>
      <c r="F1257" t="s">
        <v>37</v>
      </c>
      <c r="G1257">
        <v>16</v>
      </c>
      <c r="H1257">
        <v>3</v>
      </c>
      <c r="I1257" t="s">
        <v>38</v>
      </c>
      <c r="J1257">
        <v>1</v>
      </c>
      <c r="K1257">
        <v>1758</v>
      </c>
      <c r="L1257">
        <v>1</v>
      </c>
      <c r="M1257" t="s">
        <v>39</v>
      </c>
      <c r="N1257">
        <v>74</v>
      </c>
      <c r="O1257">
        <v>3</v>
      </c>
      <c r="P1257">
        <v>3</v>
      </c>
      <c r="Q1257" t="s">
        <v>40</v>
      </c>
      <c r="R1257">
        <v>1</v>
      </c>
      <c r="S1257" t="s">
        <v>41</v>
      </c>
      <c r="T1257">
        <v>8564</v>
      </c>
      <c r="U1257">
        <v>10092</v>
      </c>
      <c r="V1257">
        <v>2</v>
      </c>
      <c r="W1257" t="s">
        <v>42</v>
      </c>
      <c r="X1257" t="s">
        <v>35</v>
      </c>
      <c r="Y1257">
        <v>20</v>
      </c>
      <c r="Z1257">
        <v>4</v>
      </c>
      <c r="AA1257">
        <v>3</v>
      </c>
      <c r="AB1257">
        <v>80</v>
      </c>
      <c r="AC1257">
        <v>0</v>
      </c>
      <c r="AD1257">
        <v>11</v>
      </c>
      <c r="AE1257">
        <v>2</v>
      </c>
      <c r="AF1257">
        <v>2</v>
      </c>
      <c r="AG1257">
        <v>0</v>
      </c>
      <c r="AH1257">
        <v>0</v>
      </c>
      <c r="AI1257">
        <v>0</v>
      </c>
      <c r="AJ1257">
        <v>0</v>
      </c>
    </row>
    <row r="1258" spans="1:36" x14ac:dyDescent="0.3">
      <c r="A1258">
        <v>38</v>
      </c>
      <c r="B1258">
        <f t="shared" si="19"/>
        <v>0</v>
      </c>
      <c r="C1258" t="s">
        <v>43</v>
      </c>
      <c r="D1258" t="s">
        <v>44</v>
      </c>
      <c r="E1258">
        <v>594</v>
      </c>
      <c r="F1258" t="s">
        <v>45</v>
      </c>
      <c r="G1258">
        <v>2</v>
      </c>
      <c r="H1258">
        <v>2</v>
      </c>
      <c r="I1258" t="s">
        <v>51</v>
      </c>
      <c r="J1258">
        <v>1</v>
      </c>
      <c r="K1258">
        <v>1760</v>
      </c>
      <c r="L1258">
        <v>3</v>
      </c>
      <c r="M1258" t="s">
        <v>39</v>
      </c>
      <c r="N1258">
        <v>75</v>
      </c>
      <c r="O1258">
        <v>2</v>
      </c>
      <c r="P1258">
        <v>1</v>
      </c>
      <c r="Q1258" t="s">
        <v>50</v>
      </c>
      <c r="R1258">
        <v>2</v>
      </c>
      <c r="S1258" t="s">
        <v>48</v>
      </c>
      <c r="T1258">
        <v>2468</v>
      </c>
      <c r="U1258">
        <v>15963</v>
      </c>
      <c r="V1258">
        <v>4</v>
      </c>
      <c r="W1258" t="s">
        <v>42</v>
      </c>
      <c r="X1258" t="s">
        <v>43</v>
      </c>
      <c r="Y1258">
        <v>14</v>
      </c>
      <c r="Z1258">
        <v>3</v>
      </c>
      <c r="AA1258">
        <v>2</v>
      </c>
      <c r="AB1258">
        <v>80</v>
      </c>
      <c r="AC1258">
        <v>1</v>
      </c>
      <c r="AD1258">
        <v>9</v>
      </c>
      <c r="AE1258">
        <v>4</v>
      </c>
      <c r="AF1258">
        <v>2</v>
      </c>
      <c r="AG1258">
        <v>6</v>
      </c>
      <c r="AH1258">
        <v>1</v>
      </c>
      <c r="AI1258">
        <v>0</v>
      </c>
      <c r="AJ1258">
        <v>5</v>
      </c>
    </row>
    <row r="1259" spans="1:36" x14ac:dyDescent="0.3">
      <c r="A1259">
        <v>31</v>
      </c>
      <c r="B1259">
        <f t="shared" si="19"/>
        <v>1</v>
      </c>
      <c r="C1259" t="s">
        <v>35</v>
      </c>
      <c r="D1259" t="s">
        <v>36</v>
      </c>
      <c r="E1259">
        <v>1079</v>
      </c>
      <c r="F1259" t="s">
        <v>37</v>
      </c>
      <c r="G1259">
        <v>16</v>
      </c>
      <c r="H1259">
        <v>4</v>
      </c>
      <c r="I1259" t="s">
        <v>59</v>
      </c>
      <c r="J1259">
        <v>1</v>
      </c>
      <c r="K1259">
        <v>1761</v>
      </c>
      <c r="L1259">
        <v>1</v>
      </c>
      <c r="M1259" t="s">
        <v>46</v>
      </c>
      <c r="N1259">
        <v>70</v>
      </c>
      <c r="O1259">
        <v>3</v>
      </c>
      <c r="P1259">
        <v>3</v>
      </c>
      <c r="Q1259" t="s">
        <v>40</v>
      </c>
      <c r="R1259">
        <v>3</v>
      </c>
      <c r="S1259" t="s">
        <v>48</v>
      </c>
      <c r="T1259">
        <v>8161</v>
      </c>
      <c r="U1259">
        <v>19002</v>
      </c>
      <c r="V1259">
        <v>2</v>
      </c>
      <c r="W1259" t="s">
        <v>42</v>
      </c>
      <c r="X1259" t="s">
        <v>43</v>
      </c>
      <c r="Y1259">
        <v>13</v>
      </c>
      <c r="Z1259">
        <v>3</v>
      </c>
      <c r="AA1259">
        <v>1</v>
      </c>
      <c r="AB1259">
        <v>80</v>
      </c>
      <c r="AC1259">
        <v>3</v>
      </c>
      <c r="AD1259">
        <v>10</v>
      </c>
      <c r="AE1259">
        <v>2</v>
      </c>
      <c r="AF1259">
        <v>3</v>
      </c>
      <c r="AG1259">
        <v>1</v>
      </c>
      <c r="AH1259">
        <v>0</v>
      </c>
      <c r="AI1259">
        <v>0</v>
      </c>
      <c r="AJ1259">
        <v>0</v>
      </c>
    </row>
    <row r="1260" spans="1:36" x14ac:dyDescent="0.3">
      <c r="A1260">
        <v>29</v>
      </c>
      <c r="B1260">
        <f t="shared" si="19"/>
        <v>0</v>
      </c>
      <c r="C1260" t="s">
        <v>43</v>
      </c>
      <c r="D1260" t="s">
        <v>36</v>
      </c>
      <c r="E1260">
        <v>590</v>
      </c>
      <c r="F1260" t="s">
        <v>45</v>
      </c>
      <c r="G1260">
        <v>4</v>
      </c>
      <c r="H1260">
        <v>3</v>
      </c>
      <c r="I1260" t="s">
        <v>60</v>
      </c>
      <c r="J1260">
        <v>1</v>
      </c>
      <c r="K1260">
        <v>1762</v>
      </c>
      <c r="L1260">
        <v>4</v>
      </c>
      <c r="M1260" t="s">
        <v>39</v>
      </c>
      <c r="N1260">
        <v>91</v>
      </c>
      <c r="O1260">
        <v>2</v>
      </c>
      <c r="P1260">
        <v>1</v>
      </c>
      <c r="Q1260" t="s">
        <v>47</v>
      </c>
      <c r="R1260">
        <v>1</v>
      </c>
      <c r="S1260" t="s">
        <v>52</v>
      </c>
      <c r="T1260">
        <v>2109</v>
      </c>
      <c r="U1260">
        <v>10007</v>
      </c>
      <c r="V1260">
        <v>1</v>
      </c>
      <c r="W1260" t="s">
        <v>42</v>
      </c>
      <c r="X1260" t="s">
        <v>43</v>
      </c>
      <c r="Y1260">
        <v>13</v>
      </c>
      <c r="Z1260">
        <v>3</v>
      </c>
      <c r="AA1260">
        <v>3</v>
      </c>
      <c r="AB1260">
        <v>80</v>
      </c>
      <c r="AC1260">
        <v>1</v>
      </c>
      <c r="AD1260">
        <v>1</v>
      </c>
      <c r="AE1260">
        <v>2</v>
      </c>
      <c r="AF1260">
        <v>3</v>
      </c>
      <c r="AG1260">
        <v>1</v>
      </c>
      <c r="AH1260">
        <v>0</v>
      </c>
      <c r="AI1260">
        <v>0</v>
      </c>
      <c r="AJ1260">
        <v>0</v>
      </c>
    </row>
    <row r="1261" spans="1:36" x14ac:dyDescent="0.3">
      <c r="A1261">
        <v>30</v>
      </c>
      <c r="B1261">
        <f t="shared" si="19"/>
        <v>0</v>
      </c>
      <c r="C1261" t="s">
        <v>43</v>
      </c>
      <c r="D1261" t="s">
        <v>36</v>
      </c>
      <c r="E1261">
        <v>305</v>
      </c>
      <c r="F1261" t="s">
        <v>45</v>
      </c>
      <c r="G1261">
        <v>16</v>
      </c>
      <c r="H1261">
        <v>3</v>
      </c>
      <c r="I1261" t="s">
        <v>38</v>
      </c>
      <c r="J1261">
        <v>1</v>
      </c>
      <c r="K1261">
        <v>1763</v>
      </c>
      <c r="L1261">
        <v>3</v>
      </c>
      <c r="M1261" t="s">
        <v>46</v>
      </c>
      <c r="N1261">
        <v>58</v>
      </c>
      <c r="O1261">
        <v>4</v>
      </c>
      <c r="P1261">
        <v>2</v>
      </c>
      <c r="Q1261" t="s">
        <v>54</v>
      </c>
      <c r="R1261">
        <v>3</v>
      </c>
      <c r="S1261" t="s">
        <v>48</v>
      </c>
      <c r="T1261">
        <v>5294</v>
      </c>
      <c r="U1261">
        <v>9128</v>
      </c>
      <c r="V1261">
        <v>3</v>
      </c>
      <c r="W1261" t="s">
        <v>42</v>
      </c>
      <c r="X1261" t="s">
        <v>43</v>
      </c>
      <c r="Y1261">
        <v>16</v>
      </c>
      <c r="Z1261">
        <v>3</v>
      </c>
      <c r="AA1261">
        <v>3</v>
      </c>
      <c r="AB1261">
        <v>80</v>
      </c>
      <c r="AC1261">
        <v>1</v>
      </c>
      <c r="AD1261">
        <v>10</v>
      </c>
      <c r="AE1261">
        <v>3</v>
      </c>
      <c r="AF1261">
        <v>3</v>
      </c>
      <c r="AG1261">
        <v>7</v>
      </c>
      <c r="AH1261">
        <v>0</v>
      </c>
      <c r="AI1261">
        <v>1</v>
      </c>
      <c r="AJ1261">
        <v>7</v>
      </c>
    </row>
    <row r="1262" spans="1:36" x14ac:dyDescent="0.3">
      <c r="A1262">
        <v>32</v>
      </c>
      <c r="B1262">
        <f t="shared" si="19"/>
        <v>0</v>
      </c>
      <c r="C1262" t="s">
        <v>43</v>
      </c>
      <c r="D1262" t="s">
        <v>55</v>
      </c>
      <c r="E1262">
        <v>953</v>
      </c>
      <c r="F1262" t="s">
        <v>45</v>
      </c>
      <c r="G1262">
        <v>5</v>
      </c>
      <c r="H1262">
        <v>4</v>
      </c>
      <c r="I1262" t="s">
        <v>60</v>
      </c>
      <c r="J1262">
        <v>1</v>
      </c>
      <c r="K1262">
        <v>1764</v>
      </c>
      <c r="L1262">
        <v>2</v>
      </c>
      <c r="M1262" t="s">
        <v>46</v>
      </c>
      <c r="N1262">
        <v>65</v>
      </c>
      <c r="O1262">
        <v>3</v>
      </c>
      <c r="P1262">
        <v>1</v>
      </c>
      <c r="Q1262" t="s">
        <v>47</v>
      </c>
      <c r="R1262">
        <v>2</v>
      </c>
      <c r="S1262" t="s">
        <v>41</v>
      </c>
      <c r="T1262">
        <v>2718</v>
      </c>
      <c r="U1262">
        <v>17674</v>
      </c>
      <c r="V1262">
        <v>2</v>
      </c>
      <c r="W1262" t="s">
        <v>42</v>
      </c>
      <c r="X1262" t="s">
        <v>43</v>
      </c>
      <c r="Y1262">
        <v>14</v>
      </c>
      <c r="Z1262">
        <v>3</v>
      </c>
      <c r="AA1262">
        <v>2</v>
      </c>
      <c r="AB1262">
        <v>80</v>
      </c>
      <c r="AC1262">
        <v>0</v>
      </c>
      <c r="AD1262">
        <v>12</v>
      </c>
      <c r="AE1262">
        <v>3</v>
      </c>
      <c r="AF1262">
        <v>3</v>
      </c>
      <c r="AG1262">
        <v>7</v>
      </c>
      <c r="AH1262">
        <v>7</v>
      </c>
      <c r="AI1262">
        <v>0</v>
      </c>
      <c r="AJ1262">
        <v>7</v>
      </c>
    </row>
    <row r="1263" spans="1:36" x14ac:dyDescent="0.3">
      <c r="A1263">
        <v>38</v>
      </c>
      <c r="B1263">
        <f t="shared" si="19"/>
        <v>0</v>
      </c>
      <c r="C1263" t="s">
        <v>43</v>
      </c>
      <c r="D1263" t="s">
        <v>36</v>
      </c>
      <c r="E1263">
        <v>833</v>
      </c>
      <c r="F1263" t="s">
        <v>45</v>
      </c>
      <c r="G1263">
        <v>18</v>
      </c>
      <c r="H1263">
        <v>3</v>
      </c>
      <c r="I1263" t="s">
        <v>51</v>
      </c>
      <c r="J1263">
        <v>1</v>
      </c>
      <c r="K1263">
        <v>1766</v>
      </c>
      <c r="L1263">
        <v>2</v>
      </c>
      <c r="M1263" t="s">
        <v>46</v>
      </c>
      <c r="N1263">
        <v>60</v>
      </c>
      <c r="O1263">
        <v>1</v>
      </c>
      <c r="P1263">
        <v>2</v>
      </c>
      <c r="Q1263" t="s">
        <v>54</v>
      </c>
      <c r="R1263">
        <v>4</v>
      </c>
      <c r="S1263" t="s">
        <v>48</v>
      </c>
      <c r="T1263">
        <v>5811</v>
      </c>
      <c r="U1263">
        <v>24539</v>
      </c>
      <c r="V1263">
        <v>3</v>
      </c>
      <c r="W1263" t="s">
        <v>42</v>
      </c>
      <c r="X1263" t="s">
        <v>35</v>
      </c>
      <c r="Y1263">
        <v>16</v>
      </c>
      <c r="Z1263">
        <v>3</v>
      </c>
      <c r="AA1263">
        <v>3</v>
      </c>
      <c r="AB1263">
        <v>80</v>
      </c>
      <c r="AC1263">
        <v>1</v>
      </c>
      <c r="AD1263">
        <v>15</v>
      </c>
      <c r="AE1263">
        <v>2</v>
      </c>
      <c r="AF1263">
        <v>3</v>
      </c>
      <c r="AG1263">
        <v>1</v>
      </c>
      <c r="AH1263">
        <v>0</v>
      </c>
      <c r="AI1263">
        <v>1</v>
      </c>
      <c r="AJ1263">
        <v>0</v>
      </c>
    </row>
    <row r="1264" spans="1:36" x14ac:dyDescent="0.3">
      <c r="A1264">
        <v>43</v>
      </c>
      <c r="B1264">
        <f t="shared" si="19"/>
        <v>1</v>
      </c>
      <c r="C1264" t="s">
        <v>35</v>
      </c>
      <c r="D1264" t="s">
        <v>44</v>
      </c>
      <c r="E1264">
        <v>807</v>
      </c>
      <c r="F1264" t="s">
        <v>45</v>
      </c>
      <c r="G1264">
        <v>17</v>
      </c>
      <c r="H1264">
        <v>3</v>
      </c>
      <c r="I1264" t="s">
        <v>60</v>
      </c>
      <c r="J1264">
        <v>1</v>
      </c>
      <c r="K1264">
        <v>1767</v>
      </c>
      <c r="L1264">
        <v>3</v>
      </c>
      <c r="M1264" t="s">
        <v>46</v>
      </c>
      <c r="N1264">
        <v>38</v>
      </c>
      <c r="O1264">
        <v>2</v>
      </c>
      <c r="P1264">
        <v>1</v>
      </c>
      <c r="Q1264" t="s">
        <v>47</v>
      </c>
      <c r="R1264">
        <v>3</v>
      </c>
      <c r="S1264" t="s">
        <v>48</v>
      </c>
      <c r="T1264">
        <v>2437</v>
      </c>
      <c r="U1264">
        <v>15587</v>
      </c>
      <c r="V1264">
        <v>9</v>
      </c>
      <c r="W1264" t="s">
        <v>42</v>
      </c>
      <c r="X1264" t="s">
        <v>35</v>
      </c>
      <c r="Y1264">
        <v>16</v>
      </c>
      <c r="Z1264">
        <v>3</v>
      </c>
      <c r="AA1264">
        <v>4</v>
      </c>
      <c r="AB1264">
        <v>80</v>
      </c>
      <c r="AC1264">
        <v>1</v>
      </c>
      <c r="AD1264">
        <v>6</v>
      </c>
      <c r="AE1264">
        <v>4</v>
      </c>
      <c r="AF1264">
        <v>3</v>
      </c>
      <c r="AG1264">
        <v>1</v>
      </c>
      <c r="AH1264">
        <v>0</v>
      </c>
      <c r="AI1264">
        <v>0</v>
      </c>
      <c r="AJ1264">
        <v>0</v>
      </c>
    </row>
    <row r="1265" spans="1:36" x14ac:dyDescent="0.3">
      <c r="A1265">
        <v>42</v>
      </c>
      <c r="B1265">
        <f t="shared" si="19"/>
        <v>0</v>
      </c>
      <c r="C1265" t="s">
        <v>43</v>
      </c>
      <c r="D1265" t="s">
        <v>36</v>
      </c>
      <c r="E1265">
        <v>855</v>
      </c>
      <c r="F1265" t="s">
        <v>45</v>
      </c>
      <c r="G1265">
        <v>12</v>
      </c>
      <c r="H1265">
        <v>3</v>
      </c>
      <c r="I1265" t="s">
        <v>51</v>
      </c>
      <c r="J1265">
        <v>1</v>
      </c>
      <c r="K1265">
        <v>1768</v>
      </c>
      <c r="L1265">
        <v>2</v>
      </c>
      <c r="M1265" t="s">
        <v>46</v>
      </c>
      <c r="N1265">
        <v>57</v>
      </c>
      <c r="O1265">
        <v>3</v>
      </c>
      <c r="P1265">
        <v>1</v>
      </c>
      <c r="Q1265" t="s">
        <v>50</v>
      </c>
      <c r="R1265">
        <v>2</v>
      </c>
      <c r="S1265" t="s">
        <v>52</v>
      </c>
      <c r="T1265">
        <v>2766</v>
      </c>
      <c r="U1265">
        <v>8952</v>
      </c>
      <c r="V1265">
        <v>8</v>
      </c>
      <c r="W1265" t="s">
        <v>42</v>
      </c>
      <c r="X1265" t="s">
        <v>43</v>
      </c>
      <c r="Y1265">
        <v>22</v>
      </c>
      <c r="Z1265">
        <v>4</v>
      </c>
      <c r="AA1265">
        <v>2</v>
      </c>
      <c r="AB1265">
        <v>80</v>
      </c>
      <c r="AC1265">
        <v>3</v>
      </c>
      <c r="AD1265">
        <v>7</v>
      </c>
      <c r="AE1265">
        <v>6</v>
      </c>
      <c r="AF1265">
        <v>2</v>
      </c>
      <c r="AG1265">
        <v>5</v>
      </c>
      <c r="AH1265">
        <v>3</v>
      </c>
      <c r="AI1265">
        <v>0</v>
      </c>
      <c r="AJ1265">
        <v>4</v>
      </c>
    </row>
    <row r="1266" spans="1:36" x14ac:dyDescent="0.3">
      <c r="A1266">
        <v>55</v>
      </c>
      <c r="B1266">
        <f t="shared" si="19"/>
        <v>0</v>
      </c>
      <c r="C1266" t="s">
        <v>43</v>
      </c>
      <c r="D1266" t="s">
        <v>36</v>
      </c>
      <c r="E1266">
        <v>478</v>
      </c>
      <c r="F1266" t="s">
        <v>45</v>
      </c>
      <c r="G1266">
        <v>2</v>
      </c>
      <c r="H1266">
        <v>3</v>
      </c>
      <c r="I1266" t="s">
        <v>51</v>
      </c>
      <c r="J1266">
        <v>1</v>
      </c>
      <c r="K1266">
        <v>1770</v>
      </c>
      <c r="L1266">
        <v>3</v>
      </c>
      <c r="M1266" t="s">
        <v>46</v>
      </c>
      <c r="N1266">
        <v>60</v>
      </c>
      <c r="O1266">
        <v>2</v>
      </c>
      <c r="P1266">
        <v>5</v>
      </c>
      <c r="Q1266" t="s">
        <v>58</v>
      </c>
      <c r="R1266">
        <v>1</v>
      </c>
      <c r="S1266" t="s">
        <v>48</v>
      </c>
      <c r="T1266">
        <v>19038</v>
      </c>
      <c r="U1266">
        <v>19805</v>
      </c>
      <c r="V1266">
        <v>8</v>
      </c>
      <c r="W1266" t="s">
        <v>42</v>
      </c>
      <c r="X1266" t="s">
        <v>43</v>
      </c>
      <c r="Y1266">
        <v>12</v>
      </c>
      <c r="Z1266">
        <v>3</v>
      </c>
      <c r="AA1266">
        <v>2</v>
      </c>
      <c r="AB1266">
        <v>80</v>
      </c>
      <c r="AC1266">
        <v>3</v>
      </c>
      <c r="AD1266">
        <v>34</v>
      </c>
      <c r="AE1266">
        <v>2</v>
      </c>
      <c r="AF1266">
        <v>3</v>
      </c>
      <c r="AG1266">
        <v>1</v>
      </c>
      <c r="AH1266">
        <v>0</v>
      </c>
      <c r="AI1266">
        <v>0</v>
      </c>
      <c r="AJ1266">
        <v>0</v>
      </c>
    </row>
    <row r="1267" spans="1:36" x14ac:dyDescent="0.3">
      <c r="A1267">
        <v>33</v>
      </c>
      <c r="B1267">
        <f t="shared" si="19"/>
        <v>0</v>
      </c>
      <c r="C1267" t="s">
        <v>43</v>
      </c>
      <c r="D1267" t="s">
        <v>55</v>
      </c>
      <c r="E1267">
        <v>775</v>
      </c>
      <c r="F1267" t="s">
        <v>45</v>
      </c>
      <c r="G1267">
        <v>4</v>
      </c>
      <c r="H1267">
        <v>3</v>
      </c>
      <c r="I1267" t="s">
        <v>60</v>
      </c>
      <c r="J1267">
        <v>1</v>
      </c>
      <c r="K1267">
        <v>1771</v>
      </c>
      <c r="L1267">
        <v>4</v>
      </c>
      <c r="M1267" t="s">
        <v>46</v>
      </c>
      <c r="N1267">
        <v>90</v>
      </c>
      <c r="O1267">
        <v>3</v>
      </c>
      <c r="P1267">
        <v>2</v>
      </c>
      <c r="Q1267" t="s">
        <v>47</v>
      </c>
      <c r="R1267">
        <v>2</v>
      </c>
      <c r="S1267" t="s">
        <v>52</v>
      </c>
      <c r="T1267">
        <v>3055</v>
      </c>
      <c r="U1267">
        <v>6194</v>
      </c>
      <c r="V1267">
        <v>5</v>
      </c>
      <c r="W1267" t="s">
        <v>42</v>
      </c>
      <c r="X1267" t="s">
        <v>43</v>
      </c>
      <c r="Y1267">
        <v>15</v>
      </c>
      <c r="Z1267">
        <v>3</v>
      </c>
      <c r="AA1267">
        <v>4</v>
      </c>
      <c r="AB1267">
        <v>80</v>
      </c>
      <c r="AC1267">
        <v>2</v>
      </c>
      <c r="AD1267">
        <v>11</v>
      </c>
      <c r="AE1267">
        <v>2</v>
      </c>
      <c r="AF1267">
        <v>2</v>
      </c>
      <c r="AG1267">
        <v>9</v>
      </c>
      <c r="AH1267">
        <v>8</v>
      </c>
      <c r="AI1267">
        <v>1</v>
      </c>
      <c r="AJ1267">
        <v>7</v>
      </c>
    </row>
    <row r="1268" spans="1:36" x14ac:dyDescent="0.3">
      <c r="A1268">
        <v>41</v>
      </c>
      <c r="B1268">
        <f t="shared" si="19"/>
        <v>0</v>
      </c>
      <c r="C1268" t="s">
        <v>43</v>
      </c>
      <c r="D1268" t="s">
        <v>36</v>
      </c>
      <c r="E1268">
        <v>548</v>
      </c>
      <c r="F1268" t="s">
        <v>45</v>
      </c>
      <c r="G1268">
        <v>9</v>
      </c>
      <c r="H1268">
        <v>4</v>
      </c>
      <c r="I1268" t="s">
        <v>38</v>
      </c>
      <c r="J1268">
        <v>1</v>
      </c>
      <c r="K1268">
        <v>1772</v>
      </c>
      <c r="L1268">
        <v>3</v>
      </c>
      <c r="M1268" t="s">
        <v>46</v>
      </c>
      <c r="N1268">
        <v>94</v>
      </c>
      <c r="O1268">
        <v>3</v>
      </c>
      <c r="P1268">
        <v>1</v>
      </c>
      <c r="Q1268" t="s">
        <v>50</v>
      </c>
      <c r="R1268">
        <v>1</v>
      </c>
      <c r="S1268" t="s">
        <v>52</v>
      </c>
      <c r="T1268">
        <v>2289</v>
      </c>
      <c r="U1268">
        <v>20520</v>
      </c>
      <c r="V1268">
        <v>1</v>
      </c>
      <c r="W1268" t="s">
        <v>42</v>
      </c>
      <c r="X1268" t="s">
        <v>43</v>
      </c>
      <c r="Y1268">
        <v>20</v>
      </c>
      <c r="Z1268">
        <v>4</v>
      </c>
      <c r="AA1268">
        <v>2</v>
      </c>
      <c r="AB1268">
        <v>80</v>
      </c>
      <c r="AC1268">
        <v>2</v>
      </c>
      <c r="AD1268">
        <v>5</v>
      </c>
      <c r="AE1268">
        <v>2</v>
      </c>
      <c r="AF1268">
        <v>3</v>
      </c>
      <c r="AG1268">
        <v>5</v>
      </c>
      <c r="AH1268">
        <v>3</v>
      </c>
      <c r="AI1268">
        <v>0</v>
      </c>
      <c r="AJ1268">
        <v>4</v>
      </c>
    </row>
    <row r="1269" spans="1:36" x14ac:dyDescent="0.3">
      <c r="A1269">
        <v>34</v>
      </c>
      <c r="B1269">
        <f t="shared" si="19"/>
        <v>0</v>
      </c>
      <c r="C1269" t="s">
        <v>43</v>
      </c>
      <c r="D1269" t="s">
        <v>55</v>
      </c>
      <c r="E1269">
        <v>1375</v>
      </c>
      <c r="F1269" t="s">
        <v>37</v>
      </c>
      <c r="G1269">
        <v>10</v>
      </c>
      <c r="H1269">
        <v>3</v>
      </c>
      <c r="I1269" t="s">
        <v>38</v>
      </c>
      <c r="J1269">
        <v>1</v>
      </c>
      <c r="K1269">
        <v>1774</v>
      </c>
      <c r="L1269">
        <v>4</v>
      </c>
      <c r="M1269" t="s">
        <v>46</v>
      </c>
      <c r="N1269">
        <v>87</v>
      </c>
      <c r="O1269">
        <v>3</v>
      </c>
      <c r="P1269">
        <v>2</v>
      </c>
      <c r="Q1269" t="s">
        <v>40</v>
      </c>
      <c r="R1269">
        <v>3</v>
      </c>
      <c r="S1269" t="s">
        <v>52</v>
      </c>
      <c r="T1269">
        <v>4001</v>
      </c>
      <c r="U1269">
        <v>12313</v>
      </c>
      <c r="V1269">
        <v>1</v>
      </c>
      <c r="W1269" t="s">
        <v>42</v>
      </c>
      <c r="X1269" t="s">
        <v>35</v>
      </c>
      <c r="Y1269">
        <v>14</v>
      </c>
      <c r="Z1269">
        <v>3</v>
      </c>
      <c r="AA1269">
        <v>3</v>
      </c>
      <c r="AB1269">
        <v>80</v>
      </c>
      <c r="AC1269">
        <v>1</v>
      </c>
      <c r="AD1269">
        <v>15</v>
      </c>
      <c r="AE1269">
        <v>3</v>
      </c>
      <c r="AF1269">
        <v>3</v>
      </c>
      <c r="AG1269">
        <v>15</v>
      </c>
      <c r="AH1269">
        <v>14</v>
      </c>
      <c r="AI1269">
        <v>0</v>
      </c>
      <c r="AJ1269">
        <v>7</v>
      </c>
    </row>
    <row r="1270" spans="1:36" x14ac:dyDescent="0.3">
      <c r="A1270">
        <v>53</v>
      </c>
      <c r="B1270">
        <f t="shared" si="19"/>
        <v>0</v>
      </c>
      <c r="C1270" t="s">
        <v>43</v>
      </c>
      <c r="D1270" t="s">
        <v>55</v>
      </c>
      <c r="E1270">
        <v>661</v>
      </c>
      <c r="F1270" t="s">
        <v>45</v>
      </c>
      <c r="G1270">
        <v>1</v>
      </c>
      <c r="H1270">
        <v>4</v>
      </c>
      <c r="I1270" t="s">
        <v>51</v>
      </c>
      <c r="J1270">
        <v>1</v>
      </c>
      <c r="K1270">
        <v>1775</v>
      </c>
      <c r="L1270">
        <v>1</v>
      </c>
      <c r="M1270" t="s">
        <v>39</v>
      </c>
      <c r="N1270">
        <v>60</v>
      </c>
      <c r="O1270">
        <v>2</v>
      </c>
      <c r="P1270">
        <v>4</v>
      </c>
      <c r="Q1270" t="s">
        <v>53</v>
      </c>
      <c r="R1270">
        <v>3</v>
      </c>
      <c r="S1270" t="s">
        <v>48</v>
      </c>
      <c r="T1270">
        <v>12965</v>
      </c>
      <c r="U1270">
        <v>22308</v>
      </c>
      <c r="V1270">
        <v>4</v>
      </c>
      <c r="W1270" t="s">
        <v>42</v>
      </c>
      <c r="X1270" t="s">
        <v>35</v>
      </c>
      <c r="Y1270">
        <v>20</v>
      </c>
      <c r="Z1270">
        <v>4</v>
      </c>
      <c r="AA1270">
        <v>4</v>
      </c>
      <c r="AB1270">
        <v>80</v>
      </c>
      <c r="AC1270">
        <v>3</v>
      </c>
      <c r="AD1270">
        <v>27</v>
      </c>
      <c r="AE1270">
        <v>2</v>
      </c>
      <c r="AF1270">
        <v>2</v>
      </c>
      <c r="AG1270">
        <v>3</v>
      </c>
      <c r="AH1270">
        <v>2</v>
      </c>
      <c r="AI1270">
        <v>0</v>
      </c>
      <c r="AJ1270">
        <v>2</v>
      </c>
    </row>
    <row r="1271" spans="1:36" x14ac:dyDescent="0.3">
      <c r="A1271">
        <v>43</v>
      </c>
      <c r="B1271">
        <f t="shared" si="19"/>
        <v>0</v>
      </c>
      <c r="C1271" t="s">
        <v>43</v>
      </c>
      <c r="D1271" t="s">
        <v>36</v>
      </c>
      <c r="E1271">
        <v>244</v>
      </c>
      <c r="F1271" t="s">
        <v>61</v>
      </c>
      <c r="G1271">
        <v>2</v>
      </c>
      <c r="H1271">
        <v>3</v>
      </c>
      <c r="I1271" t="s">
        <v>38</v>
      </c>
      <c r="J1271">
        <v>1</v>
      </c>
      <c r="K1271">
        <v>1778</v>
      </c>
      <c r="L1271">
        <v>2</v>
      </c>
      <c r="M1271" t="s">
        <v>46</v>
      </c>
      <c r="N1271">
        <v>97</v>
      </c>
      <c r="O1271">
        <v>3</v>
      </c>
      <c r="P1271">
        <v>1</v>
      </c>
      <c r="Q1271" t="s">
        <v>61</v>
      </c>
      <c r="R1271">
        <v>4</v>
      </c>
      <c r="S1271" t="s">
        <v>41</v>
      </c>
      <c r="T1271">
        <v>3539</v>
      </c>
      <c r="U1271">
        <v>5033</v>
      </c>
      <c r="V1271">
        <v>0</v>
      </c>
      <c r="W1271" t="s">
        <v>42</v>
      </c>
      <c r="X1271" t="s">
        <v>43</v>
      </c>
      <c r="Y1271">
        <v>13</v>
      </c>
      <c r="Z1271">
        <v>3</v>
      </c>
      <c r="AA1271">
        <v>2</v>
      </c>
      <c r="AB1271">
        <v>80</v>
      </c>
      <c r="AC1271">
        <v>0</v>
      </c>
      <c r="AD1271">
        <v>10</v>
      </c>
      <c r="AE1271">
        <v>5</v>
      </c>
      <c r="AF1271">
        <v>3</v>
      </c>
      <c r="AG1271">
        <v>9</v>
      </c>
      <c r="AH1271">
        <v>7</v>
      </c>
      <c r="AI1271">
        <v>1</v>
      </c>
      <c r="AJ1271">
        <v>8</v>
      </c>
    </row>
    <row r="1272" spans="1:36" x14ac:dyDescent="0.3">
      <c r="A1272">
        <v>34</v>
      </c>
      <c r="B1272">
        <f t="shared" si="19"/>
        <v>0</v>
      </c>
      <c r="C1272" t="s">
        <v>43</v>
      </c>
      <c r="D1272" t="s">
        <v>36</v>
      </c>
      <c r="E1272">
        <v>511</v>
      </c>
      <c r="F1272" t="s">
        <v>37</v>
      </c>
      <c r="G1272">
        <v>3</v>
      </c>
      <c r="H1272">
        <v>2</v>
      </c>
      <c r="I1272" t="s">
        <v>38</v>
      </c>
      <c r="J1272">
        <v>1</v>
      </c>
      <c r="K1272">
        <v>1779</v>
      </c>
      <c r="L1272">
        <v>4</v>
      </c>
      <c r="M1272" t="s">
        <v>39</v>
      </c>
      <c r="N1272">
        <v>32</v>
      </c>
      <c r="O1272">
        <v>1</v>
      </c>
      <c r="P1272">
        <v>2</v>
      </c>
      <c r="Q1272" t="s">
        <v>40</v>
      </c>
      <c r="R1272">
        <v>4</v>
      </c>
      <c r="S1272" t="s">
        <v>41</v>
      </c>
      <c r="T1272">
        <v>6029</v>
      </c>
      <c r="U1272">
        <v>25353</v>
      </c>
      <c r="V1272">
        <v>5</v>
      </c>
      <c r="W1272" t="s">
        <v>42</v>
      </c>
      <c r="X1272" t="s">
        <v>43</v>
      </c>
      <c r="Y1272">
        <v>12</v>
      </c>
      <c r="Z1272">
        <v>3</v>
      </c>
      <c r="AA1272">
        <v>1</v>
      </c>
      <c r="AB1272">
        <v>80</v>
      </c>
      <c r="AC1272">
        <v>0</v>
      </c>
      <c r="AD1272">
        <v>6</v>
      </c>
      <c r="AE1272">
        <v>3</v>
      </c>
      <c r="AF1272">
        <v>3</v>
      </c>
      <c r="AG1272">
        <v>2</v>
      </c>
      <c r="AH1272">
        <v>2</v>
      </c>
      <c r="AI1272">
        <v>2</v>
      </c>
      <c r="AJ1272">
        <v>2</v>
      </c>
    </row>
    <row r="1273" spans="1:36" x14ac:dyDescent="0.3">
      <c r="A1273">
        <v>21</v>
      </c>
      <c r="B1273">
        <f t="shared" si="19"/>
        <v>1</v>
      </c>
      <c r="C1273" t="s">
        <v>35</v>
      </c>
      <c r="D1273" t="s">
        <v>36</v>
      </c>
      <c r="E1273">
        <v>337</v>
      </c>
      <c r="F1273" t="s">
        <v>37</v>
      </c>
      <c r="G1273">
        <v>7</v>
      </c>
      <c r="H1273">
        <v>1</v>
      </c>
      <c r="I1273" t="s">
        <v>59</v>
      </c>
      <c r="J1273">
        <v>1</v>
      </c>
      <c r="K1273">
        <v>1780</v>
      </c>
      <c r="L1273">
        <v>2</v>
      </c>
      <c r="M1273" t="s">
        <v>46</v>
      </c>
      <c r="N1273">
        <v>31</v>
      </c>
      <c r="O1273">
        <v>3</v>
      </c>
      <c r="P1273">
        <v>1</v>
      </c>
      <c r="Q1273" t="s">
        <v>57</v>
      </c>
      <c r="R1273">
        <v>2</v>
      </c>
      <c r="S1273" t="s">
        <v>41</v>
      </c>
      <c r="T1273">
        <v>2679</v>
      </c>
      <c r="U1273">
        <v>4567</v>
      </c>
      <c r="V1273">
        <v>1</v>
      </c>
      <c r="W1273" t="s">
        <v>42</v>
      </c>
      <c r="X1273" t="s">
        <v>43</v>
      </c>
      <c r="Y1273">
        <v>13</v>
      </c>
      <c r="Z1273">
        <v>3</v>
      </c>
      <c r="AA1273">
        <v>2</v>
      </c>
      <c r="AB1273">
        <v>80</v>
      </c>
      <c r="AC1273">
        <v>0</v>
      </c>
      <c r="AD1273">
        <v>1</v>
      </c>
      <c r="AE1273">
        <v>3</v>
      </c>
      <c r="AF1273">
        <v>3</v>
      </c>
      <c r="AG1273">
        <v>1</v>
      </c>
      <c r="AH1273">
        <v>0</v>
      </c>
      <c r="AI1273">
        <v>1</v>
      </c>
      <c r="AJ1273">
        <v>0</v>
      </c>
    </row>
    <row r="1274" spans="1:36" x14ac:dyDescent="0.3">
      <c r="A1274">
        <v>38</v>
      </c>
      <c r="B1274">
        <f t="shared" si="19"/>
        <v>0</v>
      </c>
      <c r="C1274" t="s">
        <v>43</v>
      </c>
      <c r="D1274" t="s">
        <v>36</v>
      </c>
      <c r="E1274">
        <v>1153</v>
      </c>
      <c r="F1274" t="s">
        <v>45</v>
      </c>
      <c r="G1274">
        <v>6</v>
      </c>
      <c r="H1274">
        <v>2</v>
      </c>
      <c r="I1274" t="s">
        <v>49</v>
      </c>
      <c r="J1274">
        <v>1</v>
      </c>
      <c r="K1274">
        <v>1782</v>
      </c>
      <c r="L1274">
        <v>4</v>
      </c>
      <c r="M1274" t="s">
        <v>39</v>
      </c>
      <c r="N1274">
        <v>40</v>
      </c>
      <c r="O1274">
        <v>2</v>
      </c>
      <c r="P1274">
        <v>1</v>
      </c>
      <c r="Q1274" t="s">
        <v>50</v>
      </c>
      <c r="R1274">
        <v>3</v>
      </c>
      <c r="S1274" t="s">
        <v>48</v>
      </c>
      <c r="T1274">
        <v>3702</v>
      </c>
      <c r="U1274">
        <v>16376</v>
      </c>
      <c r="V1274">
        <v>1</v>
      </c>
      <c r="W1274" t="s">
        <v>42</v>
      </c>
      <c r="X1274" t="s">
        <v>43</v>
      </c>
      <c r="Y1274">
        <v>11</v>
      </c>
      <c r="Z1274">
        <v>3</v>
      </c>
      <c r="AA1274">
        <v>2</v>
      </c>
      <c r="AB1274">
        <v>80</v>
      </c>
      <c r="AC1274">
        <v>1</v>
      </c>
      <c r="AD1274">
        <v>5</v>
      </c>
      <c r="AE1274">
        <v>3</v>
      </c>
      <c r="AF1274">
        <v>3</v>
      </c>
      <c r="AG1274">
        <v>5</v>
      </c>
      <c r="AH1274">
        <v>4</v>
      </c>
      <c r="AI1274">
        <v>0</v>
      </c>
      <c r="AJ1274">
        <v>4</v>
      </c>
    </row>
    <row r="1275" spans="1:36" x14ac:dyDescent="0.3">
      <c r="A1275">
        <v>22</v>
      </c>
      <c r="B1275">
        <f t="shared" si="19"/>
        <v>1</v>
      </c>
      <c r="C1275" t="s">
        <v>35</v>
      </c>
      <c r="D1275" t="s">
        <v>36</v>
      </c>
      <c r="E1275">
        <v>1294</v>
      </c>
      <c r="F1275" t="s">
        <v>45</v>
      </c>
      <c r="G1275">
        <v>8</v>
      </c>
      <c r="H1275">
        <v>1</v>
      </c>
      <c r="I1275" t="s">
        <v>51</v>
      </c>
      <c r="J1275">
        <v>1</v>
      </c>
      <c r="K1275">
        <v>1783</v>
      </c>
      <c r="L1275">
        <v>3</v>
      </c>
      <c r="M1275" t="s">
        <v>39</v>
      </c>
      <c r="N1275">
        <v>79</v>
      </c>
      <c r="O1275">
        <v>3</v>
      </c>
      <c r="P1275">
        <v>1</v>
      </c>
      <c r="Q1275" t="s">
        <v>50</v>
      </c>
      <c r="R1275">
        <v>1</v>
      </c>
      <c r="S1275" t="s">
        <v>48</v>
      </c>
      <c r="T1275">
        <v>2398</v>
      </c>
      <c r="U1275">
        <v>15999</v>
      </c>
      <c r="V1275">
        <v>1</v>
      </c>
      <c r="W1275" t="s">
        <v>42</v>
      </c>
      <c r="X1275" t="s">
        <v>35</v>
      </c>
      <c r="Y1275">
        <v>17</v>
      </c>
      <c r="Z1275">
        <v>3</v>
      </c>
      <c r="AA1275">
        <v>3</v>
      </c>
      <c r="AB1275">
        <v>80</v>
      </c>
      <c r="AC1275">
        <v>0</v>
      </c>
      <c r="AD1275">
        <v>1</v>
      </c>
      <c r="AE1275">
        <v>6</v>
      </c>
      <c r="AF1275">
        <v>3</v>
      </c>
      <c r="AG1275">
        <v>1</v>
      </c>
      <c r="AH1275">
        <v>0</v>
      </c>
      <c r="AI1275">
        <v>0</v>
      </c>
      <c r="AJ1275">
        <v>0</v>
      </c>
    </row>
    <row r="1276" spans="1:36" x14ac:dyDescent="0.3">
      <c r="A1276">
        <v>31</v>
      </c>
      <c r="B1276">
        <f t="shared" si="19"/>
        <v>0</v>
      </c>
      <c r="C1276" t="s">
        <v>43</v>
      </c>
      <c r="D1276" t="s">
        <v>36</v>
      </c>
      <c r="E1276">
        <v>196</v>
      </c>
      <c r="F1276" t="s">
        <v>37</v>
      </c>
      <c r="G1276">
        <v>29</v>
      </c>
      <c r="H1276">
        <v>4</v>
      </c>
      <c r="I1276" t="s">
        <v>59</v>
      </c>
      <c r="J1276">
        <v>1</v>
      </c>
      <c r="K1276">
        <v>1784</v>
      </c>
      <c r="L1276">
        <v>1</v>
      </c>
      <c r="M1276" t="s">
        <v>39</v>
      </c>
      <c r="N1276">
        <v>91</v>
      </c>
      <c r="O1276">
        <v>2</v>
      </c>
      <c r="P1276">
        <v>2</v>
      </c>
      <c r="Q1276" t="s">
        <v>40</v>
      </c>
      <c r="R1276">
        <v>4</v>
      </c>
      <c r="S1276" t="s">
        <v>48</v>
      </c>
      <c r="T1276">
        <v>5468</v>
      </c>
      <c r="U1276">
        <v>13402</v>
      </c>
      <c r="V1276">
        <v>1</v>
      </c>
      <c r="W1276" t="s">
        <v>42</v>
      </c>
      <c r="X1276" t="s">
        <v>43</v>
      </c>
      <c r="Y1276">
        <v>14</v>
      </c>
      <c r="Z1276">
        <v>3</v>
      </c>
      <c r="AA1276">
        <v>1</v>
      </c>
      <c r="AB1276">
        <v>80</v>
      </c>
      <c r="AC1276">
        <v>2</v>
      </c>
      <c r="AD1276">
        <v>13</v>
      </c>
      <c r="AE1276">
        <v>3</v>
      </c>
      <c r="AF1276">
        <v>3</v>
      </c>
      <c r="AG1276">
        <v>12</v>
      </c>
      <c r="AH1276">
        <v>7</v>
      </c>
      <c r="AI1276">
        <v>5</v>
      </c>
      <c r="AJ1276">
        <v>7</v>
      </c>
    </row>
    <row r="1277" spans="1:36" x14ac:dyDescent="0.3">
      <c r="A1277">
        <v>51</v>
      </c>
      <c r="B1277">
        <f t="shared" si="19"/>
        <v>0</v>
      </c>
      <c r="C1277" t="s">
        <v>43</v>
      </c>
      <c r="D1277" t="s">
        <v>36</v>
      </c>
      <c r="E1277">
        <v>942</v>
      </c>
      <c r="F1277" t="s">
        <v>45</v>
      </c>
      <c r="G1277">
        <v>3</v>
      </c>
      <c r="H1277">
        <v>3</v>
      </c>
      <c r="I1277" t="s">
        <v>60</v>
      </c>
      <c r="J1277">
        <v>1</v>
      </c>
      <c r="K1277">
        <v>1786</v>
      </c>
      <c r="L1277">
        <v>1</v>
      </c>
      <c r="M1277" t="s">
        <v>39</v>
      </c>
      <c r="N1277">
        <v>53</v>
      </c>
      <c r="O1277">
        <v>3</v>
      </c>
      <c r="P1277">
        <v>3</v>
      </c>
      <c r="Q1277" t="s">
        <v>56</v>
      </c>
      <c r="R1277">
        <v>3</v>
      </c>
      <c r="S1277" t="s">
        <v>48</v>
      </c>
      <c r="T1277">
        <v>13116</v>
      </c>
      <c r="U1277">
        <v>22984</v>
      </c>
      <c r="V1277">
        <v>2</v>
      </c>
      <c r="W1277" t="s">
        <v>42</v>
      </c>
      <c r="X1277" t="s">
        <v>43</v>
      </c>
      <c r="Y1277">
        <v>11</v>
      </c>
      <c r="Z1277">
        <v>3</v>
      </c>
      <c r="AA1277">
        <v>4</v>
      </c>
      <c r="AB1277">
        <v>80</v>
      </c>
      <c r="AC1277">
        <v>0</v>
      </c>
      <c r="AD1277">
        <v>15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2</v>
      </c>
    </row>
    <row r="1278" spans="1:36" x14ac:dyDescent="0.3">
      <c r="A1278">
        <v>37</v>
      </c>
      <c r="B1278">
        <f t="shared" si="19"/>
        <v>0</v>
      </c>
      <c r="C1278" t="s">
        <v>43</v>
      </c>
      <c r="D1278" t="s">
        <v>36</v>
      </c>
      <c r="E1278">
        <v>589</v>
      </c>
      <c r="F1278" t="s">
        <v>37</v>
      </c>
      <c r="G1278">
        <v>9</v>
      </c>
      <c r="H1278">
        <v>2</v>
      </c>
      <c r="I1278" t="s">
        <v>59</v>
      </c>
      <c r="J1278">
        <v>1</v>
      </c>
      <c r="K1278">
        <v>1787</v>
      </c>
      <c r="L1278">
        <v>2</v>
      </c>
      <c r="M1278" t="s">
        <v>46</v>
      </c>
      <c r="N1278">
        <v>46</v>
      </c>
      <c r="O1278">
        <v>2</v>
      </c>
      <c r="P1278">
        <v>2</v>
      </c>
      <c r="Q1278" t="s">
        <v>40</v>
      </c>
      <c r="R1278">
        <v>2</v>
      </c>
      <c r="S1278" t="s">
        <v>48</v>
      </c>
      <c r="T1278">
        <v>4189</v>
      </c>
      <c r="U1278">
        <v>8800</v>
      </c>
      <c r="V1278">
        <v>1</v>
      </c>
      <c r="W1278" t="s">
        <v>42</v>
      </c>
      <c r="X1278" t="s">
        <v>43</v>
      </c>
      <c r="Y1278">
        <v>14</v>
      </c>
      <c r="Z1278">
        <v>3</v>
      </c>
      <c r="AA1278">
        <v>1</v>
      </c>
      <c r="AB1278">
        <v>80</v>
      </c>
      <c r="AC1278">
        <v>2</v>
      </c>
      <c r="AD1278">
        <v>5</v>
      </c>
      <c r="AE1278">
        <v>2</v>
      </c>
      <c r="AF1278">
        <v>3</v>
      </c>
      <c r="AG1278">
        <v>5</v>
      </c>
      <c r="AH1278">
        <v>2</v>
      </c>
      <c r="AI1278">
        <v>0</v>
      </c>
      <c r="AJ1278">
        <v>3</v>
      </c>
    </row>
    <row r="1279" spans="1:36" x14ac:dyDescent="0.3">
      <c r="A1279">
        <v>46</v>
      </c>
      <c r="B1279">
        <f t="shared" si="19"/>
        <v>0</v>
      </c>
      <c r="C1279" t="s">
        <v>43</v>
      </c>
      <c r="D1279" t="s">
        <v>36</v>
      </c>
      <c r="E1279">
        <v>734</v>
      </c>
      <c r="F1279" t="s">
        <v>45</v>
      </c>
      <c r="G1279">
        <v>2</v>
      </c>
      <c r="H1279">
        <v>4</v>
      </c>
      <c r="I1279" t="s">
        <v>51</v>
      </c>
      <c r="J1279">
        <v>1</v>
      </c>
      <c r="K1279">
        <v>1789</v>
      </c>
      <c r="L1279">
        <v>3</v>
      </c>
      <c r="M1279" t="s">
        <v>46</v>
      </c>
      <c r="N1279">
        <v>46</v>
      </c>
      <c r="O1279">
        <v>3</v>
      </c>
      <c r="P1279">
        <v>5</v>
      </c>
      <c r="Q1279" t="s">
        <v>58</v>
      </c>
      <c r="R1279">
        <v>4</v>
      </c>
      <c r="S1279" t="s">
        <v>52</v>
      </c>
      <c r="T1279">
        <v>19328</v>
      </c>
      <c r="U1279">
        <v>14218</v>
      </c>
      <c r="V1279">
        <v>7</v>
      </c>
      <c r="W1279" t="s">
        <v>42</v>
      </c>
      <c r="X1279" t="s">
        <v>35</v>
      </c>
      <c r="Y1279">
        <v>17</v>
      </c>
      <c r="Z1279">
        <v>3</v>
      </c>
      <c r="AA1279">
        <v>3</v>
      </c>
      <c r="AB1279">
        <v>80</v>
      </c>
      <c r="AC1279">
        <v>1</v>
      </c>
      <c r="AD1279">
        <v>24</v>
      </c>
      <c r="AE1279">
        <v>3</v>
      </c>
      <c r="AF1279">
        <v>3</v>
      </c>
      <c r="AG1279">
        <v>2</v>
      </c>
      <c r="AH1279">
        <v>1</v>
      </c>
      <c r="AI1279">
        <v>2</v>
      </c>
      <c r="AJ1279">
        <v>2</v>
      </c>
    </row>
    <row r="1280" spans="1:36" x14ac:dyDescent="0.3">
      <c r="A1280">
        <v>36</v>
      </c>
      <c r="B1280">
        <f t="shared" si="19"/>
        <v>0</v>
      </c>
      <c r="C1280" t="s">
        <v>43</v>
      </c>
      <c r="D1280" t="s">
        <v>36</v>
      </c>
      <c r="E1280">
        <v>1383</v>
      </c>
      <c r="F1280" t="s">
        <v>45</v>
      </c>
      <c r="G1280">
        <v>10</v>
      </c>
      <c r="H1280">
        <v>3</v>
      </c>
      <c r="I1280" t="s">
        <v>38</v>
      </c>
      <c r="J1280">
        <v>1</v>
      </c>
      <c r="K1280">
        <v>1790</v>
      </c>
      <c r="L1280">
        <v>4</v>
      </c>
      <c r="M1280" t="s">
        <v>46</v>
      </c>
      <c r="N1280">
        <v>90</v>
      </c>
      <c r="O1280">
        <v>3</v>
      </c>
      <c r="P1280">
        <v>3</v>
      </c>
      <c r="Q1280" t="s">
        <v>54</v>
      </c>
      <c r="R1280">
        <v>1</v>
      </c>
      <c r="S1280" t="s">
        <v>48</v>
      </c>
      <c r="T1280">
        <v>8321</v>
      </c>
      <c r="U1280">
        <v>25949</v>
      </c>
      <c r="V1280">
        <v>7</v>
      </c>
      <c r="W1280" t="s">
        <v>42</v>
      </c>
      <c r="X1280" t="s">
        <v>35</v>
      </c>
      <c r="Y1280">
        <v>13</v>
      </c>
      <c r="Z1280">
        <v>3</v>
      </c>
      <c r="AA1280">
        <v>4</v>
      </c>
      <c r="AB1280">
        <v>80</v>
      </c>
      <c r="AC1280">
        <v>1</v>
      </c>
      <c r="AD1280">
        <v>15</v>
      </c>
      <c r="AE1280">
        <v>1</v>
      </c>
      <c r="AF1280">
        <v>3</v>
      </c>
      <c r="AG1280">
        <v>12</v>
      </c>
      <c r="AH1280">
        <v>8</v>
      </c>
      <c r="AI1280">
        <v>5</v>
      </c>
      <c r="AJ1280">
        <v>7</v>
      </c>
    </row>
    <row r="1281" spans="1:36" x14ac:dyDescent="0.3">
      <c r="A1281">
        <v>44</v>
      </c>
      <c r="B1281">
        <f t="shared" si="19"/>
        <v>1</v>
      </c>
      <c r="C1281" t="s">
        <v>35</v>
      </c>
      <c r="D1281" t="s">
        <v>44</v>
      </c>
      <c r="E1281">
        <v>429</v>
      </c>
      <c r="F1281" t="s">
        <v>45</v>
      </c>
      <c r="G1281">
        <v>1</v>
      </c>
      <c r="H1281">
        <v>2</v>
      </c>
      <c r="I1281" t="s">
        <v>51</v>
      </c>
      <c r="J1281">
        <v>1</v>
      </c>
      <c r="K1281">
        <v>1792</v>
      </c>
      <c r="L1281">
        <v>3</v>
      </c>
      <c r="M1281" t="s">
        <v>46</v>
      </c>
      <c r="N1281">
        <v>99</v>
      </c>
      <c r="O1281">
        <v>3</v>
      </c>
      <c r="P1281">
        <v>1</v>
      </c>
      <c r="Q1281" t="s">
        <v>47</v>
      </c>
      <c r="R1281">
        <v>2</v>
      </c>
      <c r="S1281" t="s">
        <v>52</v>
      </c>
      <c r="T1281">
        <v>2342</v>
      </c>
      <c r="U1281">
        <v>11092</v>
      </c>
      <c r="V1281">
        <v>1</v>
      </c>
      <c r="W1281" t="s">
        <v>42</v>
      </c>
      <c r="X1281" t="s">
        <v>35</v>
      </c>
      <c r="Y1281">
        <v>12</v>
      </c>
      <c r="Z1281">
        <v>3</v>
      </c>
      <c r="AA1281">
        <v>3</v>
      </c>
      <c r="AB1281">
        <v>80</v>
      </c>
      <c r="AC1281">
        <v>3</v>
      </c>
      <c r="AD1281">
        <v>6</v>
      </c>
      <c r="AE1281">
        <v>2</v>
      </c>
      <c r="AF1281">
        <v>2</v>
      </c>
      <c r="AG1281">
        <v>5</v>
      </c>
      <c r="AH1281">
        <v>3</v>
      </c>
      <c r="AI1281">
        <v>2</v>
      </c>
      <c r="AJ1281">
        <v>3</v>
      </c>
    </row>
    <row r="1282" spans="1:36" x14ac:dyDescent="0.3">
      <c r="A1282">
        <v>37</v>
      </c>
      <c r="B1282">
        <f t="shared" si="19"/>
        <v>0</v>
      </c>
      <c r="C1282" t="s">
        <v>43</v>
      </c>
      <c r="D1282" t="s">
        <v>36</v>
      </c>
      <c r="E1282">
        <v>1239</v>
      </c>
      <c r="F1282" t="s">
        <v>61</v>
      </c>
      <c r="G1282">
        <v>8</v>
      </c>
      <c r="H1282">
        <v>2</v>
      </c>
      <c r="I1282" t="s">
        <v>49</v>
      </c>
      <c r="J1282">
        <v>1</v>
      </c>
      <c r="K1282">
        <v>1794</v>
      </c>
      <c r="L1282">
        <v>3</v>
      </c>
      <c r="M1282" t="s">
        <v>46</v>
      </c>
      <c r="N1282">
        <v>89</v>
      </c>
      <c r="O1282">
        <v>3</v>
      </c>
      <c r="P1282">
        <v>2</v>
      </c>
      <c r="Q1282" t="s">
        <v>61</v>
      </c>
      <c r="R1282">
        <v>2</v>
      </c>
      <c r="S1282" t="s">
        <v>52</v>
      </c>
      <c r="T1282">
        <v>4071</v>
      </c>
      <c r="U1282">
        <v>12832</v>
      </c>
      <c r="V1282">
        <v>2</v>
      </c>
      <c r="W1282" t="s">
        <v>42</v>
      </c>
      <c r="X1282" t="s">
        <v>43</v>
      </c>
      <c r="Y1282">
        <v>13</v>
      </c>
      <c r="Z1282">
        <v>3</v>
      </c>
      <c r="AA1282">
        <v>3</v>
      </c>
      <c r="AB1282">
        <v>80</v>
      </c>
      <c r="AC1282">
        <v>0</v>
      </c>
      <c r="AD1282">
        <v>19</v>
      </c>
      <c r="AE1282">
        <v>4</v>
      </c>
      <c r="AF1282">
        <v>2</v>
      </c>
      <c r="AG1282">
        <v>10</v>
      </c>
      <c r="AH1282">
        <v>0</v>
      </c>
      <c r="AI1282">
        <v>4</v>
      </c>
      <c r="AJ1282">
        <v>7</v>
      </c>
    </row>
    <row r="1283" spans="1:36" x14ac:dyDescent="0.3">
      <c r="A1283">
        <v>35</v>
      </c>
      <c r="B1283">
        <f t="shared" ref="B1283:B1346" si="20">IF(C1283="Yes",1,0)</f>
        <v>1</v>
      </c>
      <c r="C1283" t="s">
        <v>35</v>
      </c>
      <c r="D1283" t="s">
        <v>36</v>
      </c>
      <c r="E1283">
        <v>303</v>
      </c>
      <c r="F1283" t="s">
        <v>37</v>
      </c>
      <c r="G1283">
        <v>27</v>
      </c>
      <c r="H1283">
        <v>3</v>
      </c>
      <c r="I1283" t="s">
        <v>38</v>
      </c>
      <c r="J1283">
        <v>1</v>
      </c>
      <c r="K1283">
        <v>1797</v>
      </c>
      <c r="L1283">
        <v>3</v>
      </c>
      <c r="M1283" t="s">
        <v>46</v>
      </c>
      <c r="N1283">
        <v>84</v>
      </c>
      <c r="O1283">
        <v>3</v>
      </c>
      <c r="P1283">
        <v>2</v>
      </c>
      <c r="Q1283" t="s">
        <v>40</v>
      </c>
      <c r="R1283">
        <v>4</v>
      </c>
      <c r="S1283" t="s">
        <v>41</v>
      </c>
      <c r="T1283">
        <v>5813</v>
      </c>
      <c r="U1283">
        <v>13492</v>
      </c>
      <c r="V1283">
        <v>1</v>
      </c>
      <c r="W1283" t="s">
        <v>42</v>
      </c>
      <c r="X1283" t="s">
        <v>35</v>
      </c>
      <c r="Y1283">
        <v>18</v>
      </c>
      <c r="Z1283">
        <v>3</v>
      </c>
      <c r="AA1283">
        <v>4</v>
      </c>
      <c r="AB1283">
        <v>80</v>
      </c>
      <c r="AC1283">
        <v>0</v>
      </c>
      <c r="AD1283">
        <v>10</v>
      </c>
      <c r="AE1283">
        <v>2</v>
      </c>
      <c r="AF1283">
        <v>3</v>
      </c>
      <c r="AG1283">
        <v>10</v>
      </c>
      <c r="AH1283">
        <v>7</v>
      </c>
      <c r="AI1283">
        <v>7</v>
      </c>
      <c r="AJ1283">
        <v>7</v>
      </c>
    </row>
    <row r="1284" spans="1:36" x14ac:dyDescent="0.3">
      <c r="A1284">
        <v>33</v>
      </c>
      <c r="B1284">
        <f t="shared" si="20"/>
        <v>0</v>
      </c>
      <c r="C1284" t="s">
        <v>43</v>
      </c>
      <c r="D1284" t="s">
        <v>36</v>
      </c>
      <c r="E1284">
        <v>867</v>
      </c>
      <c r="F1284" t="s">
        <v>45</v>
      </c>
      <c r="G1284">
        <v>8</v>
      </c>
      <c r="H1284">
        <v>4</v>
      </c>
      <c r="I1284" t="s">
        <v>38</v>
      </c>
      <c r="J1284">
        <v>1</v>
      </c>
      <c r="K1284">
        <v>1798</v>
      </c>
      <c r="L1284">
        <v>4</v>
      </c>
      <c r="M1284" t="s">
        <v>46</v>
      </c>
      <c r="N1284">
        <v>90</v>
      </c>
      <c r="O1284">
        <v>4</v>
      </c>
      <c r="P1284">
        <v>1</v>
      </c>
      <c r="Q1284" t="s">
        <v>47</v>
      </c>
      <c r="R1284">
        <v>1</v>
      </c>
      <c r="S1284" t="s">
        <v>48</v>
      </c>
      <c r="T1284">
        <v>3143</v>
      </c>
      <c r="U1284">
        <v>6076</v>
      </c>
      <c r="V1284">
        <v>6</v>
      </c>
      <c r="W1284" t="s">
        <v>42</v>
      </c>
      <c r="X1284" t="s">
        <v>43</v>
      </c>
      <c r="Y1284">
        <v>19</v>
      </c>
      <c r="Z1284">
        <v>3</v>
      </c>
      <c r="AA1284">
        <v>2</v>
      </c>
      <c r="AB1284">
        <v>80</v>
      </c>
      <c r="AC1284">
        <v>1</v>
      </c>
      <c r="AD1284">
        <v>14</v>
      </c>
      <c r="AE1284">
        <v>1</v>
      </c>
      <c r="AF1284">
        <v>3</v>
      </c>
      <c r="AG1284">
        <v>10</v>
      </c>
      <c r="AH1284">
        <v>8</v>
      </c>
      <c r="AI1284">
        <v>7</v>
      </c>
      <c r="AJ1284">
        <v>6</v>
      </c>
    </row>
    <row r="1285" spans="1:36" x14ac:dyDescent="0.3">
      <c r="A1285">
        <v>28</v>
      </c>
      <c r="B1285">
        <f t="shared" si="20"/>
        <v>0</v>
      </c>
      <c r="C1285" t="s">
        <v>43</v>
      </c>
      <c r="D1285" t="s">
        <v>36</v>
      </c>
      <c r="E1285">
        <v>1181</v>
      </c>
      <c r="F1285" t="s">
        <v>45</v>
      </c>
      <c r="G1285">
        <v>1</v>
      </c>
      <c r="H1285">
        <v>3</v>
      </c>
      <c r="I1285" t="s">
        <v>38</v>
      </c>
      <c r="J1285">
        <v>1</v>
      </c>
      <c r="K1285">
        <v>1799</v>
      </c>
      <c r="L1285">
        <v>3</v>
      </c>
      <c r="M1285" t="s">
        <v>46</v>
      </c>
      <c r="N1285">
        <v>82</v>
      </c>
      <c r="O1285">
        <v>3</v>
      </c>
      <c r="P1285">
        <v>1</v>
      </c>
      <c r="Q1285" t="s">
        <v>47</v>
      </c>
      <c r="R1285">
        <v>4</v>
      </c>
      <c r="S1285" t="s">
        <v>48</v>
      </c>
      <c r="T1285">
        <v>2044</v>
      </c>
      <c r="U1285">
        <v>5531</v>
      </c>
      <c r="V1285">
        <v>1</v>
      </c>
      <c r="W1285" t="s">
        <v>42</v>
      </c>
      <c r="X1285" t="s">
        <v>43</v>
      </c>
      <c r="Y1285">
        <v>11</v>
      </c>
      <c r="Z1285">
        <v>3</v>
      </c>
      <c r="AA1285">
        <v>3</v>
      </c>
      <c r="AB1285">
        <v>80</v>
      </c>
      <c r="AC1285">
        <v>1</v>
      </c>
      <c r="AD1285">
        <v>5</v>
      </c>
      <c r="AE1285">
        <v>6</v>
      </c>
      <c r="AF1285">
        <v>4</v>
      </c>
      <c r="AG1285">
        <v>5</v>
      </c>
      <c r="AH1285">
        <v>3</v>
      </c>
      <c r="AI1285">
        <v>0</v>
      </c>
      <c r="AJ1285">
        <v>3</v>
      </c>
    </row>
    <row r="1286" spans="1:36" x14ac:dyDescent="0.3">
      <c r="A1286">
        <v>39</v>
      </c>
      <c r="B1286">
        <f t="shared" si="20"/>
        <v>0</v>
      </c>
      <c r="C1286" t="s">
        <v>43</v>
      </c>
      <c r="D1286" t="s">
        <v>36</v>
      </c>
      <c r="E1286">
        <v>1253</v>
      </c>
      <c r="F1286" t="s">
        <v>45</v>
      </c>
      <c r="G1286">
        <v>10</v>
      </c>
      <c r="H1286">
        <v>1</v>
      </c>
      <c r="I1286" t="s">
        <v>51</v>
      </c>
      <c r="J1286">
        <v>1</v>
      </c>
      <c r="K1286">
        <v>1800</v>
      </c>
      <c r="L1286">
        <v>3</v>
      </c>
      <c r="M1286" t="s">
        <v>46</v>
      </c>
      <c r="N1286">
        <v>65</v>
      </c>
      <c r="O1286">
        <v>3</v>
      </c>
      <c r="P1286">
        <v>3</v>
      </c>
      <c r="Q1286" t="s">
        <v>58</v>
      </c>
      <c r="R1286">
        <v>3</v>
      </c>
      <c r="S1286" t="s">
        <v>41</v>
      </c>
      <c r="T1286">
        <v>13464</v>
      </c>
      <c r="U1286">
        <v>7914</v>
      </c>
      <c r="V1286">
        <v>7</v>
      </c>
      <c r="W1286" t="s">
        <v>42</v>
      </c>
      <c r="X1286" t="s">
        <v>43</v>
      </c>
      <c r="Y1286">
        <v>21</v>
      </c>
      <c r="Z1286">
        <v>4</v>
      </c>
      <c r="AA1286">
        <v>3</v>
      </c>
      <c r="AB1286">
        <v>80</v>
      </c>
      <c r="AC1286">
        <v>0</v>
      </c>
      <c r="AD1286">
        <v>9</v>
      </c>
      <c r="AE1286">
        <v>3</v>
      </c>
      <c r="AF1286">
        <v>3</v>
      </c>
      <c r="AG1286">
        <v>4</v>
      </c>
      <c r="AH1286">
        <v>3</v>
      </c>
      <c r="AI1286">
        <v>2</v>
      </c>
      <c r="AJ1286">
        <v>2</v>
      </c>
    </row>
    <row r="1287" spans="1:36" x14ac:dyDescent="0.3">
      <c r="A1287">
        <v>46</v>
      </c>
      <c r="B1287">
        <f t="shared" si="20"/>
        <v>0</v>
      </c>
      <c r="C1287" t="s">
        <v>43</v>
      </c>
      <c r="D1287" t="s">
        <v>55</v>
      </c>
      <c r="E1287">
        <v>849</v>
      </c>
      <c r="F1287" t="s">
        <v>37</v>
      </c>
      <c r="G1287">
        <v>26</v>
      </c>
      <c r="H1287">
        <v>2</v>
      </c>
      <c r="I1287" t="s">
        <v>38</v>
      </c>
      <c r="J1287">
        <v>1</v>
      </c>
      <c r="K1287">
        <v>1801</v>
      </c>
      <c r="L1287">
        <v>2</v>
      </c>
      <c r="M1287" t="s">
        <v>46</v>
      </c>
      <c r="N1287">
        <v>98</v>
      </c>
      <c r="O1287">
        <v>2</v>
      </c>
      <c r="P1287">
        <v>2</v>
      </c>
      <c r="Q1287" t="s">
        <v>40</v>
      </c>
      <c r="R1287">
        <v>2</v>
      </c>
      <c r="S1287" t="s">
        <v>41</v>
      </c>
      <c r="T1287">
        <v>7991</v>
      </c>
      <c r="U1287">
        <v>25166</v>
      </c>
      <c r="V1287">
        <v>8</v>
      </c>
      <c r="W1287" t="s">
        <v>42</v>
      </c>
      <c r="X1287" t="s">
        <v>43</v>
      </c>
      <c r="Y1287">
        <v>15</v>
      </c>
      <c r="Z1287">
        <v>3</v>
      </c>
      <c r="AA1287">
        <v>3</v>
      </c>
      <c r="AB1287">
        <v>80</v>
      </c>
      <c r="AC1287">
        <v>0</v>
      </c>
      <c r="AD1287">
        <v>6</v>
      </c>
      <c r="AE1287">
        <v>3</v>
      </c>
      <c r="AF1287">
        <v>3</v>
      </c>
      <c r="AG1287">
        <v>2</v>
      </c>
      <c r="AH1287">
        <v>2</v>
      </c>
      <c r="AI1287">
        <v>2</v>
      </c>
      <c r="AJ1287">
        <v>2</v>
      </c>
    </row>
    <row r="1288" spans="1:36" x14ac:dyDescent="0.3">
      <c r="A1288">
        <v>40</v>
      </c>
      <c r="B1288">
        <f t="shared" si="20"/>
        <v>0</v>
      </c>
      <c r="C1288" t="s">
        <v>43</v>
      </c>
      <c r="D1288" t="s">
        <v>36</v>
      </c>
      <c r="E1288">
        <v>616</v>
      </c>
      <c r="F1288" t="s">
        <v>45</v>
      </c>
      <c r="G1288">
        <v>2</v>
      </c>
      <c r="H1288">
        <v>2</v>
      </c>
      <c r="I1288" t="s">
        <v>38</v>
      </c>
      <c r="J1288">
        <v>1</v>
      </c>
      <c r="K1288">
        <v>1802</v>
      </c>
      <c r="L1288">
        <v>3</v>
      </c>
      <c r="M1288" t="s">
        <v>39</v>
      </c>
      <c r="N1288">
        <v>99</v>
      </c>
      <c r="O1288">
        <v>3</v>
      </c>
      <c r="P1288">
        <v>1</v>
      </c>
      <c r="Q1288" t="s">
        <v>50</v>
      </c>
      <c r="R1288">
        <v>1</v>
      </c>
      <c r="S1288" t="s">
        <v>48</v>
      </c>
      <c r="T1288">
        <v>3377</v>
      </c>
      <c r="U1288">
        <v>25605</v>
      </c>
      <c r="V1288">
        <v>4</v>
      </c>
      <c r="W1288" t="s">
        <v>42</v>
      </c>
      <c r="X1288" t="s">
        <v>43</v>
      </c>
      <c r="Y1288">
        <v>17</v>
      </c>
      <c r="Z1288">
        <v>3</v>
      </c>
      <c r="AA1288">
        <v>4</v>
      </c>
      <c r="AB1288">
        <v>80</v>
      </c>
      <c r="AC1288">
        <v>1</v>
      </c>
      <c r="AD1288">
        <v>7</v>
      </c>
      <c r="AE1288">
        <v>5</v>
      </c>
      <c r="AF1288">
        <v>2</v>
      </c>
      <c r="AG1288">
        <v>4</v>
      </c>
      <c r="AH1288">
        <v>3</v>
      </c>
      <c r="AI1288">
        <v>0</v>
      </c>
      <c r="AJ1288">
        <v>2</v>
      </c>
    </row>
    <row r="1289" spans="1:36" x14ac:dyDescent="0.3">
      <c r="A1289">
        <v>42</v>
      </c>
      <c r="B1289">
        <f t="shared" si="20"/>
        <v>0</v>
      </c>
      <c r="C1289" t="s">
        <v>43</v>
      </c>
      <c r="D1289" t="s">
        <v>36</v>
      </c>
      <c r="E1289">
        <v>1128</v>
      </c>
      <c r="F1289" t="s">
        <v>45</v>
      </c>
      <c r="G1289">
        <v>13</v>
      </c>
      <c r="H1289">
        <v>3</v>
      </c>
      <c r="I1289" t="s">
        <v>51</v>
      </c>
      <c r="J1289">
        <v>1</v>
      </c>
      <c r="K1289">
        <v>1803</v>
      </c>
      <c r="L1289">
        <v>2</v>
      </c>
      <c r="M1289" t="s">
        <v>46</v>
      </c>
      <c r="N1289">
        <v>95</v>
      </c>
      <c r="O1289">
        <v>4</v>
      </c>
      <c r="P1289">
        <v>2</v>
      </c>
      <c r="Q1289" t="s">
        <v>54</v>
      </c>
      <c r="R1289">
        <v>1</v>
      </c>
      <c r="S1289" t="s">
        <v>48</v>
      </c>
      <c r="T1289">
        <v>5538</v>
      </c>
      <c r="U1289">
        <v>5696</v>
      </c>
      <c r="V1289">
        <v>5</v>
      </c>
      <c r="W1289" t="s">
        <v>42</v>
      </c>
      <c r="X1289" t="s">
        <v>43</v>
      </c>
      <c r="Y1289">
        <v>18</v>
      </c>
      <c r="Z1289">
        <v>3</v>
      </c>
      <c r="AA1289">
        <v>3</v>
      </c>
      <c r="AB1289">
        <v>80</v>
      </c>
      <c r="AC1289">
        <v>2</v>
      </c>
      <c r="AD1289">
        <v>10</v>
      </c>
      <c r="AE1289">
        <v>2</v>
      </c>
      <c r="AF1289">
        <v>2</v>
      </c>
      <c r="AG1289">
        <v>0</v>
      </c>
      <c r="AH1289">
        <v>0</v>
      </c>
      <c r="AI1289">
        <v>0</v>
      </c>
      <c r="AJ1289">
        <v>0</v>
      </c>
    </row>
    <row r="1290" spans="1:36" x14ac:dyDescent="0.3">
      <c r="A1290">
        <v>35</v>
      </c>
      <c r="B1290">
        <f t="shared" si="20"/>
        <v>0</v>
      </c>
      <c r="C1290" t="s">
        <v>43</v>
      </c>
      <c r="D1290" t="s">
        <v>55</v>
      </c>
      <c r="E1290">
        <v>1180</v>
      </c>
      <c r="F1290" t="s">
        <v>45</v>
      </c>
      <c r="G1290">
        <v>2</v>
      </c>
      <c r="H1290">
        <v>2</v>
      </c>
      <c r="I1290" t="s">
        <v>51</v>
      </c>
      <c r="J1290">
        <v>1</v>
      </c>
      <c r="K1290">
        <v>1804</v>
      </c>
      <c r="L1290">
        <v>2</v>
      </c>
      <c r="M1290" t="s">
        <v>46</v>
      </c>
      <c r="N1290">
        <v>90</v>
      </c>
      <c r="O1290">
        <v>3</v>
      </c>
      <c r="P1290">
        <v>2</v>
      </c>
      <c r="Q1290" t="s">
        <v>53</v>
      </c>
      <c r="R1290">
        <v>4</v>
      </c>
      <c r="S1290" t="s">
        <v>52</v>
      </c>
      <c r="T1290">
        <v>5762</v>
      </c>
      <c r="U1290">
        <v>24442</v>
      </c>
      <c r="V1290">
        <v>2</v>
      </c>
      <c r="W1290" t="s">
        <v>42</v>
      </c>
      <c r="X1290" t="s">
        <v>43</v>
      </c>
      <c r="Y1290">
        <v>14</v>
      </c>
      <c r="Z1290">
        <v>3</v>
      </c>
      <c r="AA1290">
        <v>3</v>
      </c>
      <c r="AB1290">
        <v>80</v>
      </c>
      <c r="AC1290">
        <v>1</v>
      </c>
      <c r="AD1290">
        <v>15</v>
      </c>
      <c r="AE1290">
        <v>6</v>
      </c>
      <c r="AF1290">
        <v>3</v>
      </c>
      <c r="AG1290">
        <v>7</v>
      </c>
      <c r="AH1290">
        <v>7</v>
      </c>
      <c r="AI1290">
        <v>1</v>
      </c>
      <c r="AJ1290">
        <v>7</v>
      </c>
    </row>
    <row r="1291" spans="1:36" x14ac:dyDescent="0.3">
      <c r="A1291">
        <v>38</v>
      </c>
      <c r="B1291">
        <f t="shared" si="20"/>
        <v>0</v>
      </c>
      <c r="C1291" t="s">
        <v>43</v>
      </c>
      <c r="D1291" t="s">
        <v>55</v>
      </c>
      <c r="E1291">
        <v>1336</v>
      </c>
      <c r="F1291" t="s">
        <v>61</v>
      </c>
      <c r="G1291">
        <v>2</v>
      </c>
      <c r="H1291">
        <v>3</v>
      </c>
      <c r="I1291" t="s">
        <v>61</v>
      </c>
      <c r="J1291">
        <v>1</v>
      </c>
      <c r="K1291">
        <v>1805</v>
      </c>
      <c r="L1291">
        <v>1</v>
      </c>
      <c r="M1291" t="s">
        <v>46</v>
      </c>
      <c r="N1291">
        <v>100</v>
      </c>
      <c r="O1291">
        <v>3</v>
      </c>
      <c r="P1291">
        <v>1</v>
      </c>
      <c r="Q1291" t="s">
        <v>61</v>
      </c>
      <c r="R1291">
        <v>2</v>
      </c>
      <c r="S1291" t="s">
        <v>52</v>
      </c>
      <c r="T1291">
        <v>2592</v>
      </c>
      <c r="U1291">
        <v>7129</v>
      </c>
      <c r="V1291">
        <v>5</v>
      </c>
      <c r="W1291" t="s">
        <v>42</v>
      </c>
      <c r="X1291" t="s">
        <v>43</v>
      </c>
      <c r="Y1291">
        <v>13</v>
      </c>
      <c r="Z1291">
        <v>3</v>
      </c>
      <c r="AA1291">
        <v>4</v>
      </c>
      <c r="AB1291">
        <v>80</v>
      </c>
      <c r="AC1291">
        <v>3</v>
      </c>
      <c r="AD1291">
        <v>13</v>
      </c>
      <c r="AE1291">
        <v>3</v>
      </c>
      <c r="AF1291">
        <v>3</v>
      </c>
      <c r="AG1291">
        <v>11</v>
      </c>
      <c r="AH1291">
        <v>10</v>
      </c>
      <c r="AI1291">
        <v>3</v>
      </c>
      <c r="AJ1291">
        <v>8</v>
      </c>
    </row>
    <row r="1292" spans="1:36" x14ac:dyDescent="0.3">
      <c r="A1292">
        <v>34</v>
      </c>
      <c r="B1292">
        <f t="shared" si="20"/>
        <v>1</v>
      </c>
      <c r="C1292" t="s">
        <v>35</v>
      </c>
      <c r="D1292" t="s">
        <v>44</v>
      </c>
      <c r="E1292">
        <v>234</v>
      </c>
      <c r="F1292" t="s">
        <v>45</v>
      </c>
      <c r="G1292">
        <v>9</v>
      </c>
      <c r="H1292">
        <v>4</v>
      </c>
      <c r="I1292" t="s">
        <v>38</v>
      </c>
      <c r="J1292">
        <v>1</v>
      </c>
      <c r="K1292">
        <v>1807</v>
      </c>
      <c r="L1292">
        <v>4</v>
      </c>
      <c r="M1292" t="s">
        <v>46</v>
      </c>
      <c r="N1292">
        <v>93</v>
      </c>
      <c r="O1292">
        <v>3</v>
      </c>
      <c r="P1292">
        <v>2</v>
      </c>
      <c r="Q1292" t="s">
        <v>50</v>
      </c>
      <c r="R1292">
        <v>1</v>
      </c>
      <c r="S1292" t="s">
        <v>48</v>
      </c>
      <c r="T1292">
        <v>5346</v>
      </c>
      <c r="U1292">
        <v>6208</v>
      </c>
      <c r="V1292">
        <v>4</v>
      </c>
      <c r="W1292" t="s">
        <v>42</v>
      </c>
      <c r="X1292" t="s">
        <v>43</v>
      </c>
      <c r="Y1292">
        <v>17</v>
      </c>
      <c r="Z1292">
        <v>3</v>
      </c>
      <c r="AA1292">
        <v>3</v>
      </c>
      <c r="AB1292">
        <v>80</v>
      </c>
      <c r="AC1292">
        <v>1</v>
      </c>
      <c r="AD1292">
        <v>11</v>
      </c>
      <c r="AE1292">
        <v>3</v>
      </c>
      <c r="AF1292">
        <v>2</v>
      </c>
      <c r="AG1292">
        <v>7</v>
      </c>
      <c r="AH1292">
        <v>1</v>
      </c>
      <c r="AI1292">
        <v>0</v>
      </c>
      <c r="AJ1292">
        <v>7</v>
      </c>
    </row>
    <row r="1293" spans="1:36" x14ac:dyDescent="0.3">
      <c r="A1293">
        <v>37</v>
      </c>
      <c r="B1293">
        <f t="shared" si="20"/>
        <v>1</v>
      </c>
      <c r="C1293" t="s">
        <v>35</v>
      </c>
      <c r="D1293" t="s">
        <v>36</v>
      </c>
      <c r="E1293">
        <v>370</v>
      </c>
      <c r="F1293" t="s">
        <v>45</v>
      </c>
      <c r="G1293">
        <v>10</v>
      </c>
      <c r="H1293">
        <v>4</v>
      </c>
      <c r="I1293" t="s">
        <v>51</v>
      </c>
      <c r="J1293">
        <v>1</v>
      </c>
      <c r="K1293">
        <v>1809</v>
      </c>
      <c r="L1293">
        <v>4</v>
      </c>
      <c r="M1293" t="s">
        <v>46</v>
      </c>
      <c r="N1293">
        <v>58</v>
      </c>
      <c r="O1293">
        <v>3</v>
      </c>
      <c r="P1293">
        <v>2</v>
      </c>
      <c r="Q1293" t="s">
        <v>53</v>
      </c>
      <c r="R1293">
        <v>1</v>
      </c>
      <c r="S1293" t="s">
        <v>41</v>
      </c>
      <c r="T1293">
        <v>4213</v>
      </c>
      <c r="U1293">
        <v>4992</v>
      </c>
      <c r="V1293">
        <v>1</v>
      </c>
      <c r="W1293" t="s">
        <v>42</v>
      </c>
      <c r="X1293" t="s">
        <v>43</v>
      </c>
      <c r="Y1293">
        <v>15</v>
      </c>
      <c r="Z1293">
        <v>3</v>
      </c>
      <c r="AA1293">
        <v>2</v>
      </c>
      <c r="AB1293">
        <v>80</v>
      </c>
      <c r="AC1293">
        <v>0</v>
      </c>
      <c r="AD1293">
        <v>10</v>
      </c>
      <c r="AE1293">
        <v>4</v>
      </c>
      <c r="AF1293">
        <v>1</v>
      </c>
      <c r="AG1293">
        <v>10</v>
      </c>
      <c r="AH1293">
        <v>3</v>
      </c>
      <c r="AI1293">
        <v>0</v>
      </c>
      <c r="AJ1293">
        <v>8</v>
      </c>
    </row>
    <row r="1294" spans="1:36" x14ac:dyDescent="0.3">
      <c r="A1294">
        <v>39</v>
      </c>
      <c r="B1294">
        <f t="shared" si="20"/>
        <v>0</v>
      </c>
      <c r="C1294" t="s">
        <v>43</v>
      </c>
      <c r="D1294" t="s">
        <v>44</v>
      </c>
      <c r="E1294">
        <v>766</v>
      </c>
      <c r="F1294" t="s">
        <v>37</v>
      </c>
      <c r="G1294">
        <v>20</v>
      </c>
      <c r="H1294">
        <v>3</v>
      </c>
      <c r="I1294" t="s">
        <v>38</v>
      </c>
      <c r="J1294">
        <v>1</v>
      </c>
      <c r="K1294">
        <v>1812</v>
      </c>
      <c r="L1294">
        <v>3</v>
      </c>
      <c r="M1294" t="s">
        <v>46</v>
      </c>
      <c r="N1294">
        <v>83</v>
      </c>
      <c r="O1294">
        <v>3</v>
      </c>
      <c r="P1294">
        <v>2</v>
      </c>
      <c r="Q1294" t="s">
        <v>40</v>
      </c>
      <c r="R1294">
        <v>4</v>
      </c>
      <c r="S1294" t="s">
        <v>52</v>
      </c>
      <c r="T1294">
        <v>4127</v>
      </c>
      <c r="U1294">
        <v>19188</v>
      </c>
      <c r="V1294">
        <v>2</v>
      </c>
      <c r="W1294" t="s">
        <v>42</v>
      </c>
      <c r="X1294" t="s">
        <v>43</v>
      </c>
      <c r="Y1294">
        <v>18</v>
      </c>
      <c r="Z1294">
        <v>3</v>
      </c>
      <c r="AA1294">
        <v>4</v>
      </c>
      <c r="AB1294">
        <v>80</v>
      </c>
      <c r="AC1294">
        <v>1</v>
      </c>
      <c r="AD1294">
        <v>7</v>
      </c>
      <c r="AE1294">
        <v>6</v>
      </c>
      <c r="AF1294">
        <v>3</v>
      </c>
      <c r="AG1294">
        <v>2</v>
      </c>
      <c r="AH1294">
        <v>1</v>
      </c>
      <c r="AI1294">
        <v>2</v>
      </c>
      <c r="AJ1294">
        <v>2</v>
      </c>
    </row>
    <row r="1295" spans="1:36" x14ac:dyDescent="0.3">
      <c r="A1295">
        <v>43</v>
      </c>
      <c r="B1295">
        <f t="shared" si="20"/>
        <v>0</v>
      </c>
      <c r="C1295" t="s">
        <v>43</v>
      </c>
      <c r="D1295" t="s">
        <v>55</v>
      </c>
      <c r="E1295">
        <v>343</v>
      </c>
      <c r="F1295" t="s">
        <v>45</v>
      </c>
      <c r="G1295">
        <v>9</v>
      </c>
      <c r="H1295">
        <v>3</v>
      </c>
      <c r="I1295" t="s">
        <v>38</v>
      </c>
      <c r="J1295">
        <v>1</v>
      </c>
      <c r="K1295">
        <v>1813</v>
      </c>
      <c r="L1295">
        <v>1</v>
      </c>
      <c r="M1295" t="s">
        <v>46</v>
      </c>
      <c r="N1295">
        <v>52</v>
      </c>
      <c r="O1295">
        <v>3</v>
      </c>
      <c r="P1295">
        <v>1</v>
      </c>
      <c r="Q1295" t="s">
        <v>47</v>
      </c>
      <c r="R1295">
        <v>3</v>
      </c>
      <c r="S1295" t="s">
        <v>41</v>
      </c>
      <c r="T1295">
        <v>2438</v>
      </c>
      <c r="U1295">
        <v>24978</v>
      </c>
      <c r="V1295">
        <v>4</v>
      </c>
      <c r="W1295" t="s">
        <v>42</v>
      </c>
      <c r="X1295" t="s">
        <v>43</v>
      </c>
      <c r="Y1295">
        <v>13</v>
      </c>
      <c r="Z1295">
        <v>3</v>
      </c>
      <c r="AA1295">
        <v>3</v>
      </c>
      <c r="AB1295">
        <v>80</v>
      </c>
      <c r="AC1295">
        <v>0</v>
      </c>
      <c r="AD1295">
        <v>7</v>
      </c>
      <c r="AE1295">
        <v>2</v>
      </c>
      <c r="AF1295">
        <v>2</v>
      </c>
      <c r="AG1295">
        <v>3</v>
      </c>
      <c r="AH1295">
        <v>2</v>
      </c>
      <c r="AI1295">
        <v>1</v>
      </c>
      <c r="AJ1295">
        <v>2</v>
      </c>
    </row>
    <row r="1296" spans="1:36" x14ac:dyDescent="0.3">
      <c r="A1296">
        <v>41</v>
      </c>
      <c r="B1296">
        <f t="shared" si="20"/>
        <v>0</v>
      </c>
      <c r="C1296" t="s">
        <v>43</v>
      </c>
      <c r="D1296" t="s">
        <v>36</v>
      </c>
      <c r="E1296">
        <v>447</v>
      </c>
      <c r="F1296" t="s">
        <v>45</v>
      </c>
      <c r="G1296">
        <v>5</v>
      </c>
      <c r="H1296">
        <v>3</v>
      </c>
      <c r="I1296" t="s">
        <v>38</v>
      </c>
      <c r="J1296">
        <v>1</v>
      </c>
      <c r="K1296">
        <v>1814</v>
      </c>
      <c r="L1296">
        <v>2</v>
      </c>
      <c r="M1296" t="s">
        <v>46</v>
      </c>
      <c r="N1296">
        <v>85</v>
      </c>
      <c r="O1296">
        <v>4</v>
      </c>
      <c r="P1296">
        <v>2</v>
      </c>
      <c r="Q1296" t="s">
        <v>54</v>
      </c>
      <c r="R1296">
        <v>2</v>
      </c>
      <c r="S1296" t="s">
        <v>41</v>
      </c>
      <c r="T1296">
        <v>6870</v>
      </c>
      <c r="U1296">
        <v>15530</v>
      </c>
      <c r="V1296">
        <v>3</v>
      </c>
      <c r="W1296" t="s">
        <v>42</v>
      </c>
      <c r="X1296" t="s">
        <v>43</v>
      </c>
      <c r="Y1296">
        <v>12</v>
      </c>
      <c r="Z1296">
        <v>3</v>
      </c>
      <c r="AA1296">
        <v>1</v>
      </c>
      <c r="AB1296">
        <v>80</v>
      </c>
      <c r="AC1296">
        <v>0</v>
      </c>
      <c r="AD1296">
        <v>11</v>
      </c>
      <c r="AE1296">
        <v>3</v>
      </c>
      <c r="AF1296">
        <v>1</v>
      </c>
      <c r="AG1296">
        <v>3</v>
      </c>
      <c r="AH1296">
        <v>2</v>
      </c>
      <c r="AI1296">
        <v>1</v>
      </c>
      <c r="AJ1296">
        <v>2</v>
      </c>
    </row>
    <row r="1297" spans="1:36" x14ac:dyDescent="0.3">
      <c r="A1297">
        <v>41</v>
      </c>
      <c r="B1297">
        <f t="shared" si="20"/>
        <v>0</v>
      </c>
      <c r="C1297" t="s">
        <v>43</v>
      </c>
      <c r="D1297" t="s">
        <v>36</v>
      </c>
      <c r="E1297">
        <v>796</v>
      </c>
      <c r="F1297" t="s">
        <v>37</v>
      </c>
      <c r="G1297">
        <v>4</v>
      </c>
      <c r="H1297">
        <v>1</v>
      </c>
      <c r="I1297" t="s">
        <v>59</v>
      </c>
      <c r="J1297">
        <v>1</v>
      </c>
      <c r="K1297">
        <v>1815</v>
      </c>
      <c r="L1297">
        <v>3</v>
      </c>
      <c r="M1297" t="s">
        <v>39</v>
      </c>
      <c r="N1297">
        <v>81</v>
      </c>
      <c r="O1297">
        <v>3</v>
      </c>
      <c r="P1297">
        <v>3</v>
      </c>
      <c r="Q1297" t="s">
        <v>40</v>
      </c>
      <c r="R1297">
        <v>3</v>
      </c>
      <c r="S1297" t="s">
        <v>52</v>
      </c>
      <c r="T1297">
        <v>10447</v>
      </c>
      <c r="U1297">
        <v>26458</v>
      </c>
      <c r="V1297">
        <v>0</v>
      </c>
      <c r="W1297" t="s">
        <v>42</v>
      </c>
      <c r="X1297" t="s">
        <v>35</v>
      </c>
      <c r="Y1297">
        <v>13</v>
      </c>
      <c r="Z1297">
        <v>3</v>
      </c>
      <c r="AA1297">
        <v>4</v>
      </c>
      <c r="AB1297">
        <v>80</v>
      </c>
      <c r="AC1297">
        <v>1</v>
      </c>
      <c r="AD1297">
        <v>23</v>
      </c>
      <c r="AE1297">
        <v>3</v>
      </c>
      <c r="AF1297">
        <v>4</v>
      </c>
      <c r="AG1297">
        <v>22</v>
      </c>
      <c r="AH1297">
        <v>14</v>
      </c>
      <c r="AI1297">
        <v>13</v>
      </c>
      <c r="AJ1297">
        <v>5</v>
      </c>
    </row>
    <row r="1298" spans="1:36" x14ac:dyDescent="0.3">
      <c r="A1298">
        <v>30</v>
      </c>
      <c r="B1298">
        <f t="shared" si="20"/>
        <v>0</v>
      </c>
      <c r="C1298" t="s">
        <v>43</v>
      </c>
      <c r="D1298" t="s">
        <v>36</v>
      </c>
      <c r="E1298">
        <v>1092</v>
      </c>
      <c r="F1298" t="s">
        <v>45</v>
      </c>
      <c r="G1298">
        <v>10</v>
      </c>
      <c r="H1298">
        <v>3</v>
      </c>
      <c r="I1298" t="s">
        <v>51</v>
      </c>
      <c r="J1298">
        <v>1</v>
      </c>
      <c r="K1298">
        <v>1816</v>
      </c>
      <c r="L1298">
        <v>1</v>
      </c>
      <c r="M1298" t="s">
        <v>39</v>
      </c>
      <c r="N1298">
        <v>64</v>
      </c>
      <c r="O1298">
        <v>3</v>
      </c>
      <c r="P1298">
        <v>3</v>
      </c>
      <c r="Q1298" t="s">
        <v>53</v>
      </c>
      <c r="R1298">
        <v>3</v>
      </c>
      <c r="S1298" t="s">
        <v>41</v>
      </c>
      <c r="T1298">
        <v>9667</v>
      </c>
      <c r="U1298">
        <v>2739</v>
      </c>
      <c r="V1298">
        <v>9</v>
      </c>
      <c r="W1298" t="s">
        <v>42</v>
      </c>
      <c r="X1298" t="s">
        <v>43</v>
      </c>
      <c r="Y1298">
        <v>14</v>
      </c>
      <c r="Z1298">
        <v>3</v>
      </c>
      <c r="AA1298">
        <v>2</v>
      </c>
      <c r="AB1298">
        <v>80</v>
      </c>
      <c r="AC1298">
        <v>0</v>
      </c>
      <c r="AD1298">
        <v>9</v>
      </c>
      <c r="AE1298">
        <v>3</v>
      </c>
      <c r="AF1298">
        <v>3</v>
      </c>
      <c r="AG1298">
        <v>7</v>
      </c>
      <c r="AH1298">
        <v>7</v>
      </c>
      <c r="AI1298">
        <v>0</v>
      </c>
      <c r="AJ1298">
        <v>2</v>
      </c>
    </row>
    <row r="1299" spans="1:36" x14ac:dyDescent="0.3">
      <c r="A1299">
        <v>26</v>
      </c>
      <c r="B1299">
        <f t="shared" si="20"/>
        <v>1</v>
      </c>
      <c r="C1299" t="s">
        <v>35</v>
      </c>
      <c r="D1299" t="s">
        <v>36</v>
      </c>
      <c r="E1299">
        <v>920</v>
      </c>
      <c r="F1299" t="s">
        <v>61</v>
      </c>
      <c r="G1299">
        <v>20</v>
      </c>
      <c r="H1299">
        <v>2</v>
      </c>
      <c r="I1299" t="s">
        <v>51</v>
      </c>
      <c r="J1299">
        <v>1</v>
      </c>
      <c r="K1299">
        <v>1818</v>
      </c>
      <c r="L1299">
        <v>4</v>
      </c>
      <c r="M1299" t="s">
        <v>39</v>
      </c>
      <c r="N1299">
        <v>69</v>
      </c>
      <c r="O1299">
        <v>3</v>
      </c>
      <c r="P1299">
        <v>1</v>
      </c>
      <c r="Q1299" t="s">
        <v>61</v>
      </c>
      <c r="R1299">
        <v>2</v>
      </c>
      <c r="S1299" t="s">
        <v>48</v>
      </c>
      <c r="T1299">
        <v>2148</v>
      </c>
      <c r="U1299">
        <v>6889</v>
      </c>
      <c r="V1299">
        <v>0</v>
      </c>
      <c r="W1299" t="s">
        <v>42</v>
      </c>
      <c r="X1299" t="s">
        <v>35</v>
      </c>
      <c r="Y1299">
        <v>11</v>
      </c>
      <c r="Z1299">
        <v>3</v>
      </c>
      <c r="AA1299">
        <v>3</v>
      </c>
      <c r="AB1299">
        <v>80</v>
      </c>
      <c r="AC1299">
        <v>0</v>
      </c>
      <c r="AD1299">
        <v>6</v>
      </c>
      <c r="AE1299">
        <v>3</v>
      </c>
      <c r="AF1299">
        <v>3</v>
      </c>
      <c r="AG1299">
        <v>5</v>
      </c>
      <c r="AH1299">
        <v>1</v>
      </c>
      <c r="AI1299">
        <v>1</v>
      </c>
      <c r="AJ1299">
        <v>4</v>
      </c>
    </row>
    <row r="1300" spans="1:36" x14ac:dyDescent="0.3">
      <c r="A1300">
        <v>46</v>
      </c>
      <c r="B1300">
        <f t="shared" si="20"/>
        <v>1</v>
      </c>
      <c r="C1300" t="s">
        <v>35</v>
      </c>
      <c r="D1300" t="s">
        <v>36</v>
      </c>
      <c r="E1300">
        <v>261</v>
      </c>
      <c r="F1300" t="s">
        <v>45</v>
      </c>
      <c r="G1300">
        <v>21</v>
      </c>
      <c r="H1300">
        <v>2</v>
      </c>
      <c r="I1300" t="s">
        <v>51</v>
      </c>
      <c r="J1300">
        <v>1</v>
      </c>
      <c r="K1300">
        <v>1821</v>
      </c>
      <c r="L1300">
        <v>4</v>
      </c>
      <c r="M1300" t="s">
        <v>39</v>
      </c>
      <c r="N1300">
        <v>66</v>
      </c>
      <c r="O1300">
        <v>3</v>
      </c>
      <c r="P1300">
        <v>2</v>
      </c>
      <c r="Q1300" t="s">
        <v>54</v>
      </c>
      <c r="R1300">
        <v>2</v>
      </c>
      <c r="S1300" t="s">
        <v>48</v>
      </c>
      <c r="T1300">
        <v>8926</v>
      </c>
      <c r="U1300">
        <v>10842</v>
      </c>
      <c r="V1300">
        <v>4</v>
      </c>
      <c r="W1300" t="s">
        <v>42</v>
      </c>
      <c r="X1300" t="s">
        <v>43</v>
      </c>
      <c r="Y1300">
        <v>22</v>
      </c>
      <c r="Z1300">
        <v>4</v>
      </c>
      <c r="AA1300">
        <v>4</v>
      </c>
      <c r="AB1300">
        <v>80</v>
      </c>
      <c r="AC1300">
        <v>1</v>
      </c>
      <c r="AD1300">
        <v>13</v>
      </c>
      <c r="AE1300">
        <v>2</v>
      </c>
      <c r="AF1300">
        <v>4</v>
      </c>
      <c r="AG1300">
        <v>9</v>
      </c>
      <c r="AH1300">
        <v>7</v>
      </c>
      <c r="AI1300">
        <v>3</v>
      </c>
      <c r="AJ1300">
        <v>7</v>
      </c>
    </row>
    <row r="1301" spans="1:36" x14ac:dyDescent="0.3">
      <c r="A1301">
        <v>40</v>
      </c>
      <c r="B1301">
        <f t="shared" si="20"/>
        <v>0</v>
      </c>
      <c r="C1301" t="s">
        <v>43</v>
      </c>
      <c r="D1301" t="s">
        <v>36</v>
      </c>
      <c r="E1301">
        <v>1194</v>
      </c>
      <c r="F1301" t="s">
        <v>45</v>
      </c>
      <c r="G1301">
        <v>1</v>
      </c>
      <c r="H1301">
        <v>3</v>
      </c>
      <c r="I1301" t="s">
        <v>38</v>
      </c>
      <c r="J1301">
        <v>1</v>
      </c>
      <c r="K1301">
        <v>1822</v>
      </c>
      <c r="L1301">
        <v>3</v>
      </c>
      <c r="M1301" t="s">
        <v>39</v>
      </c>
      <c r="N1301">
        <v>52</v>
      </c>
      <c r="O1301">
        <v>3</v>
      </c>
      <c r="P1301">
        <v>2</v>
      </c>
      <c r="Q1301" t="s">
        <v>54</v>
      </c>
      <c r="R1301">
        <v>4</v>
      </c>
      <c r="S1301" t="s">
        <v>52</v>
      </c>
      <c r="T1301">
        <v>6513</v>
      </c>
      <c r="U1301">
        <v>9060</v>
      </c>
      <c r="V1301">
        <v>4</v>
      </c>
      <c r="W1301" t="s">
        <v>42</v>
      </c>
      <c r="X1301" t="s">
        <v>43</v>
      </c>
      <c r="Y1301">
        <v>17</v>
      </c>
      <c r="Z1301">
        <v>3</v>
      </c>
      <c r="AA1301">
        <v>4</v>
      </c>
      <c r="AB1301">
        <v>80</v>
      </c>
      <c r="AC1301">
        <v>1</v>
      </c>
      <c r="AD1301">
        <v>12</v>
      </c>
      <c r="AE1301">
        <v>3</v>
      </c>
      <c r="AF1301">
        <v>3</v>
      </c>
      <c r="AG1301">
        <v>5</v>
      </c>
      <c r="AH1301">
        <v>3</v>
      </c>
      <c r="AI1301">
        <v>0</v>
      </c>
      <c r="AJ1301">
        <v>3</v>
      </c>
    </row>
    <row r="1302" spans="1:36" x14ac:dyDescent="0.3">
      <c r="A1302">
        <v>34</v>
      </c>
      <c r="B1302">
        <f t="shared" si="20"/>
        <v>0</v>
      </c>
      <c r="C1302" t="s">
        <v>43</v>
      </c>
      <c r="D1302" t="s">
        <v>36</v>
      </c>
      <c r="E1302">
        <v>810</v>
      </c>
      <c r="F1302" t="s">
        <v>37</v>
      </c>
      <c r="G1302">
        <v>8</v>
      </c>
      <c r="H1302">
        <v>2</v>
      </c>
      <c r="I1302" t="s">
        <v>60</v>
      </c>
      <c r="J1302">
        <v>1</v>
      </c>
      <c r="K1302">
        <v>1823</v>
      </c>
      <c r="L1302">
        <v>2</v>
      </c>
      <c r="M1302" t="s">
        <v>46</v>
      </c>
      <c r="N1302">
        <v>92</v>
      </c>
      <c r="O1302">
        <v>4</v>
      </c>
      <c r="P1302">
        <v>2</v>
      </c>
      <c r="Q1302" t="s">
        <v>40</v>
      </c>
      <c r="R1302">
        <v>3</v>
      </c>
      <c r="S1302" t="s">
        <v>48</v>
      </c>
      <c r="T1302">
        <v>6799</v>
      </c>
      <c r="U1302">
        <v>22128</v>
      </c>
      <c r="V1302">
        <v>1</v>
      </c>
      <c r="W1302" t="s">
        <v>42</v>
      </c>
      <c r="X1302" t="s">
        <v>43</v>
      </c>
      <c r="Y1302">
        <v>21</v>
      </c>
      <c r="Z1302">
        <v>4</v>
      </c>
      <c r="AA1302">
        <v>3</v>
      </c>
      <c r="AB1302">
        <v>80</v>
      </c>
      <c r="AC1302">
        <v>2</v>
      </c>
      <c r="AD1302">
        <v>10</v>
      </c>
      <c r="AE1302">
        <v>5</v>
      </c>
      <c r="AF1302">
        <v>3</v>
      </c>
      <c r="AG1302">
        <v>10</v>
      </c>
      <c r="AH1302">
        <v>8</v>
      </c>
      <c r="AI1302">
        <v>4</v>
      </c>
      <c r="AJ1302">
        <v>8</v>
      </c>
    </row>
    <row r="1303" spans="1:36" x14ac:dyDescent="0.3">
      <c r="A1303">
        <v>58</v>
      </c>
      <c r="B1303">
        <f t="shared" si="20"/>
        <v>0</v>
      </c>
      <c r="C1303" t="s">
        <v>43</v>
      </c>
      <c r="D1303" t="s">
        <v>55</v>
      </c>
      <c r="E1303">
        <v>350</v>
      </c>
      <c r="F1303" t="s">
        <v>37</v>
      </c>
      <c r="G1303">
        <v>2</v>
      </c>
      <c r="H1303">
        <v>3</v>
      </c>
      <c r="I1303" t="s">
        <v>51</v>
      </c>
      <c r="J1303">
        <v>1</v>
      </c>
      <c r="K1303">
        <v>1824</v>
      </c>
      <c r="L1303">
        <v>2</v>
      </c>
      <c r="M1303" t="s">
        <v>46</v>
      </c>
      <c r="N1303">
        <v>52</v>
      </c>
      <c r="O1303">
        <v>3</v>
      </c>
      <c r="P1303">
        <v>4</v>
      </c>
      <c r="Q1303" t="s">
        <v>56</v>
      </c>
      <c r="R1303">
        <v>2</v>
      </c>
      <c r="S1303" t="s">
        <v>52</v>
      </c>
      <c r="T1303">
        <v>16291</v>
      </c>
      <c r="U1303">
        <v>22577</v>
      </c>
      <c r="V1303">
        <v>4</v>
      </c>
      <c r="W1303" t="s">
        <v>42</v>
      </c>
      <c r="X1303" t="s">
        <v>43</v>
      </c>
      <c r="Y1303">
        <v>22</v>
      </c>
      <c r="Z1303">
        <v>4</v>
      </c>
      <c r="AA1303">
        <v>4</v>
      </c>
      <c r="AB1303">
        <v>80</v>
      </c>
      <c r="AC1303">
        <v>1</v>
      </c>
      <c r="AD1303">
        <v>37</v>
      </c>
      <c r="AE1303">
        <v>0</v>
      </c>
      <c r="AF1303">
        <v>2</v>
      </c>
      <c r="AG1303">
        <v>16</v>
      </c>
      <c r="AH1303">
        <v>9</v>
      </c>
      <c r="AI1303">
        <v>14</v>
      </c>
      <c r="AJ1303">
        <v>14</v>
      </c>
    </row>
    <row r="1304" spans="1:36" x14ac:dyDescent="0.3">
      <c r="A1304">
        <v>35</v>
      </c>
      <c r="B1304">
        <f t="shared" si="20"/>
        <v>0</v>
      </c>
      <c r="C1304" t="s">
        <v>43</v>
      </c>
      <c r="D1304" t="s">
        <v>36</v>
      </c>
      <c r="E1304">
        <v>185</v>
      </c>
      <c r="F1304" t="s">
        <v>45</v>
      </c>
      <c r="G1304">
        <v>23</v>
      </c>
      <c r="H1304">
        <v>4</v>
      </c>
      <c r="I1304" t="s">
        <v>51</v>
      </c>
      <c r="J1304">
        <v>1</v>
      </c>
      <c r="K1304">
        <v>1826</v>
      </c>
      <c r="L1304">
        <v>2</v>
      </c>
      <c r="M1304" t="s">
        <v>46</v>
      </c>
      <c r="N1304">
        <v>91</v>
      </c>
      <c r="O1304">
        <v>1</v>
      </c>
      <c r="P1304">
        <v>1</v>
      </c>
      <c r="Q1304" t="s">
        <v>50</v>
      </c>
      <c r="R1304">
        <v>3</v>
      </c>
      <c r="S1304" t="s">
        <v>48</v>
      </c>
      <c r="T1304">
        <v>2705</v>
      </c>
      <c r="U1304">
        <v>9696</v>
      </c>
      <c r="V1304">
        <v>0</v>
      </c>
      <c r="W1304" t="s">
        <v>42</v>
      </c>
      <c r="X1304" t="s">
        <v>43</v>
      </c>
      <c r="Y1304">
        <v>16</v>
      </c>
      <c r="Z1304">
        <v>3</v>
      </c>
      <c r="AA1304">
        <v>2</v>
      </c>
      <c r="AB1304">
        <v>80</v>
      </c>
      <c r="AC1304">
        <v>1</v>
      </c>
      <c r="AD1304">
        <v>6</v>
      </c>
      <c r="AE1304">
        <v>2</v>
      </c>
      <c r="AF1304">
        <v>4</v>
      </c>
      <c r="AG1304">
        <v>5</v>
      </c>
      <c r="AH1304">
        <v>4</v>
      </c>
      <c r="AI1304">
        <v>0</v>
      </c>
      <c r="AJ1304">
        <v>3</v>
      </c>
    </row>
    <row r="1305" spans="1:36" x14ac:dyDescent="0.3">
      <c r="A1305">
        <v>47</v>
      </c>
      <c r="B1305">
        <f t="shared" si="20"/>
        <v>0</v>
      </c>
      <c r="C1305" t="s">
        <v>43</v>
      </c>
      <c r="D1305" t="s">
        <v>36</v>
      </c>
      <c r="E1305">
        <v>1001</v>
      </c>
      <c r="F1305" t="s">
        <v>45</v>
      </c>
      <c r="G1305">
        <v>4</v>
      </c>
      <c r="H1305">
        <v>3</v>
      </c>
      <c r="I1305" t="s">
        <v>38</v>
      </c>
      <c r="J1305">
        <v>1</v>
      </c>
      <c r="K1305">
        <v>1827</v>
      </c>
      <c r="L1305">
        <v>3</v>
      </c>
      <c r="M1305" t="s">
        <v>39</v>
      </c>
      <c r="N1305">
        <v>92</v>
      </c>
      <c r="O1305">
        <v>2</v>
      </c>
      <c r="P1305">
        <v>3</v>
      </c>
      <c r="Q1305" t="s">
        <v>53</v>
      </c>
      <c r="R1305">
        <v>2</v>
      </c>
      <c r="S1305" t="s">
        <v>52</v>
      </c>
      <c r="T1305">
        <v>10333</v>
      </c>
      <c r="U1305">
        <v>19271</v>
      </c>
      <c r="V1305">
        <v>8</v>
      </c>
      <c r="W1305" t="s">
        <v>42</v>
      </c>
      <c r="X1305" t="s">
        <v>35</v>
      </c>
      <c r="Y1305">
        <v>12</v>
      </c>
      <c r="Z1305">
        <v>3</v>
      </c>
      <c r="AA1305">
        <v>3</v>
      </c>
      <c r="AB1305">
        <v>80</v>
      </c>
      <c r="AC1305">
        <v>1</v>
      </c>
      <c r="AD1305">
        <v>28</v>
      </c>
      <c r="AE1305">
        <v>4</v>
      </c>
      <c r="AF1305">
        <v>3</v>
      </c>
      <c r="AG1305">
        <v>22</v>
      </c>
      <c r="AH1305">
        <v>11</v>
      </c>
      <c r="AI1305">
        <v>14</v>
      </c>
      <c r="AJ1305">
        <v>10</v>
      </c>
    </row>
    <row r="1306" spans="1:36" x14ac:dyDescent="0.3">
      <c r="A1306">
        <v>40</v>
      </c>
      <c r="B1306">
        <f t="shared" si="20"/>
        <v>0</v>
      </c>
      <c r="C1306" t="s">
        <v>43</v>
      </c>
      <c r="D1306" t="s">
        <v>36</v>
      </c>
      <c r="E1306">
        <v>750</v>
      </c>
      <c r="F1306" t="s">
        <v>45</v>
      </c>
      <c r="G1306">
        <v>12</v>
      </c>
      <c r="H1306">
        <v>3</v>
      </c>
      <c r="I1306" t="s">
        <v>38</v>
      </c>
      <c r="J1306">
        <v>1</v>
      </c>
      <c r="K1306">
        <v>1829</v>
      </c>
      <c r="L1306">
        <v>2</v>
      </c>
      <c r="M1306" t="s">
        <v>39</v>
      </c>
      <c r="N1306">
        <v>47</v>
      </c>
      <c r="O1306">
        <v>3</v>
      </c>
      <c r="P1306">
        <v>2</v>
      </c>
      <c r="Q1306" t="s">
        <v>54</v>
      </c>
      <c r="R1306">
        <v>1</v>
      </c>
      <c r="S1306" t="s">
        <v>52</v>
      </c>
      <c r="T1306">
        <v>4448</v>
      </c>
      <c r="U1306">
        <v>10748</v>
      </c>
      <c r="V1306">
        <v>2</v>
      </c>
      <c r="W1306" t="s">
        <v>42</v>
      </c>
      <c r="X1306" t="s">
        <v>43</v>
      </c>
      <c r="Y1306">
        <v>12</v>
      </c>
      <c r="Z1306">
        <v>3</v>
      </c>
      <c r="AA1306">
        <v>2</v>
      </c>
      <c r="AB1306">
        <v>80</v>
      </c>
      <c r="AC1306">
        <v>1</v>
      </c>
      <c r="AD1306">
        <v>15</v>
      </c>
      <c r="AE1306">
        <v>3</v>
      </c>
      <c r="AF1306">
        <v>3</v>
      </c>
      <c r="AG1306">
        <v>7</v>
      </c>
      <c r="AH1306">
        <v>4</v>
      </c>
      <c r="AI1306">
        <v>7</v>
      </c>
      <c r="AJ1306">
        <v>7</v>
      </c>
    </row>
    <row r="1307" spans="1:36" x14ac:dyDescent="0.3">
      <c r="A1307">
        <v>54</v>
      </c>
      <c r="B1307">
        <f t="shared" si="20"/>
        <v>0</v>
      </c>
      <c r="C1307" t="s">
        <v>43</v>
      </c>
      <c r="D1307" t="s">
        <v>36</v>
      </c>
      <c r="E1307">
        <v>431</v>
      </c>
      <c r="F1307" t="s">
        <v>45</v>
      </c>
      <c r="G1307">
        <v>7</v>
      </c>
      <c r="H1307">
        <v>4</v>
      </c>
      <c r="I1307" t="s">
        <v>51</v>
      </c>
      <c r="J1307">
        <v>1</v>
      </c>
      <c r="K1307">
        <v>1830</v>
      </c>
      <c r="L1307">
        <v>4</v>
      </c>
      <c r="M1307" t="s">
        <v>39</v>
      </c>
      <c r="N1307">
        <v>68</v>
      </c>
      <c r="O1307">
        <v>3</v>
      </c>
      <c r="P1307">
        <v>2</v>
      </c>
      <c r="Q1307" t="s">
        <v>47</v>
      </c>
      <c r="R1307">
        <v>4</v>
      </c>
      <c r="S1307" t="s">
        <v>48</v>
      </c>
      <c r="T1307">
        <v>6854</v>
      </c>
      <c r="U1307">
        <v>15696</v>
      </c>
      <c r="V1307">
        <v>4</v>
      </c>
      <c r="W1307" t="s">
        <v>42</v>
      </c>
      <c r="X1307" t="s">
        <v>43</v>
      </c>
      <c r="Y1307">
        <v>15</v>
      </c>
      <c r="Z1307">
        <v>3</v>
      </c>
      <c r="AA1307">
        <v>2</v>
      </c>
      <c r="AB1307">
        <v>80</v>
      </c>
      <c r="AC1307">
        <v>1</v>
      </c>
      <c r="AD1307">
        <v>14</v>
      </c>
      <c r="AE1307">
        <v>2</v>
      </c>
      <c r="AF1307">
        <v>2</v>
      </c>
      <c r="AG1307">
        <v>7</v>
      </c>
      <c r="AH1307">
        <v>1</v>
      </c>
      <c r="AI1307">
        <v>1</v>
      </c>
      <c r="AJ1307">
        <v>7</v>
      </c>
    </row>
    <row r="1308" spans="1:36" x14ac:dyDescent="0.3">
      <c r="A1308">
        <v>31</v>
      </c>
      <c r="B1308">
        <f t="shared" si="20"/>
        <v>0</v>
      </c>
      <c r="C1308" t="s">
        <v>43</v>
      </c>
      <c r="D1308" t="s">
        <v>44</v>
      </c>
      <c r="E1308">
        <v>1125</v>
      </c>
      <c r="F1308" t="s">
        <v>37</v>
      </c>
      <c r="G1308">
        <v>7</v>
      </c>
      <c r="H1308">
        <v>4</v>
      </c>
      <c r="I1308" t="s">
        <v>59</v>
      </c>
      <c r="J1308">
        <v>1</v>
      </c>
      <c r="K1308">
        <v>1833</v>
      </c>
      <c r="L1308">
        <v>1</v>
      </c>
      <c r="M1308" t="s">
        <v>39</v>
      </c>
      <c r="N1308">
        <v>68</v>
      </c>
      <c r="O1308">
        <v>3</v>
      </c>
      <c r="P1308">
        <v>3</v>
      </c>
      <c r="Q1308" t="s">
        <v>40</v>
      </c>
      <c r="R1308">
        <v>1</v>
      </c>
      <c r="S1308" t="s">
        <v>48</v>
      </c>
      <c r="T1308">
        <v>9637</v>
      </c>
      <c r="U1308">
        <v>8277</v>
      </c>
      <c r="V1308">
        <v>2</v>
      </c>
      <c r="W1308" t="s">
        <v>42</v>
      </c>
      <c r="X1308" t="s">
        <v>43</v>
      </c>
      <c r="Y1308">
        <v>14</v>
      </c>
      <c r="Z1308">
        <v>3</v>
      </c>
      <c r="AA1308">
        <v>4</v>
      </c>
      <c r="AB1308">
        <v>80</v>
      </c>
      <c r="AC1308">
        <v>2</v>
      </c>
      <c r="AD1308">
        <v>9</v>
      </c>
      <c r="AE1308">
        <v>3</v>
      </c>
      <c r="AF1308">
        <v>3</v>
      </c>
      <c r="AG1308">
        <v>3</v>
      </c>
      <c r="AH1308">
        <v>2</v>
      </c>
      <c r="AI1308">
        <v>2</v>
      </c>
      <c r="AJ1308">
        <v>2</v>
      </c>
    </row>
    <row r="1309" spans="1:36" x14ac:dyDescent="0.3">
      <c r="A1309">
        <v>28</v>
      </c>
      <c r="B1309">
        <f t="shared" si="20"/>
        <v>0</v>
      </c>
      <c r="C1309" t="s">
        <v>43</v>
      </c>
      <c r="D1309" t="s">
        <v>36</v>
      </c>
      <c r="E1309">
        <v>1217</v>
      </c>
      <c r="F1309" t="s">
        <v>45</v>
      </c>
      <c r="G1309">
        <v>1</v>
      </c>
      <c r="H1309">
        <v>3</v>
      </c>
      <c r="I1309" t="s">
        <v>51</v>
      </c>
      <c r="J1309">
        <v>1</v>
      </c>
      <c r="K1309">
        <v>1834</v>
      </c>
      <c r="L1309">
        <v>3</v>
      </c>
      <c r="M1309" t="s">
        <v>39</v>
      </c>
      <c r="N1309">
        <v>67</v>
      </c>
      <c r="O1309">
        <v>3</v>
      </c>
      <c r="P1309">
        <v>1</v>
      </c>
      <c r="Q1309" t="s">
        <v>47</v>
      </c>
      <c r="R1309">
        <v>1</v>
      </c>
      <c r="S1309" t="s">
        <v>48</v>
      </c>
      <c r="T1309">
        <v>3591</v>
      </c>
      <c r="U1309">
        <v>12719</v>
      </c>
      <c r="V1309">
        <v>1</v>
      </c>
      <c r="W1309" t="s">
        <v>42</v>
      </c>
      <c r="X1309" t="s">
        <v>43</v>
      </c>
      <c r="Y1309">
        <v>25</v>
      </c>
      <c r="Z1309">
        <v>4</v>
      </c>
      <c r="AA1309">
        <v>3</v>
      </c>
      <c r="AB1309">
        <v>80</v>
      </c>
      <c r="AC1309">
        <v>1</v>
      </c>
      <c r="AD1309">
        <v>3</v>
      </c>
      <c r="AE1309">
        <v>3</v>
      </c>
      <c r="AF1309">
        <v>3</v>
      </c>
      <c r="AG1309">
        <v>3</v>
      </c>
      <c r="AH1309">
        <v>2</v>
      </c>
      <c r="AI1309">
        <v>1</v>
      </c>
      <c r="AJ1309">
        <v>2</v>
      </c>
    </row>
    <row r="1310" spans="1:36" x14ac:dyDescent="0.3">
      <c r="A1310">
        <v>38</v>
      </c>
      <c r="B1310">
        <f t="shared" si="20"/>
        <v>0</v>
      </c>
      <c r="C1310" t="s">
        <v>43</v>
      </c>
      <c r="D1310" t="s">
        <v>36</v>
      </c>
      <c r="E1310">
        <v>723</v>
      </c>
      <c r="F1310" t="s">
        <v>37</v>
      </c>
      <c r="G1310">
        <v>2</v>
      </c>
      <c r="H1310">
        <v>4</v>
      </c>
      <c r="I1310" t="s">
        <v>59</v>
      </c>
      <c r="J1310">
        <v>1</v>
      </c>
      <c r="K1310">
        <v>1835</v>
      </c>
      <c r="L1310">
        <v>2</v>
      </c>
      <c r="M1310" t="s">
        <v>39</v>
      </c>
      <c r="N1310">
        <v>77</v>
      </c>
      <c r="O1310">
        <v>1</v>
      </c>
      <c r="P1310">
        <v>2</v>
      </c>
      <c r="Q1310" t="s">
        <v>57</v>
      </c>
      <c r="R1310">
        <v>4</v>
      </c>
      <c r="S1310" t="s">
        <v>48</v>
      </c>
      <c r="T1310">
        <v>5405</v>
      </c>
      <c r="U1310">
        <v>4244</v>
      </c>
      <c r="V1310">
        <v>2</v>
      </c>
      <c r="W1310" t="s">
        <v>42</v>
      </c>
      <c r="X1310" t="s">
        <v>35</v>
      </c>
      <c r="Y1310">
        <v>20</v>
      </c>
      <c r="Z1310">
        <v>4</v>
      </c>
      <c r="AA1310">
        <v>1</v>
      </c>
      <c r="AB1310">
        <v>80</v>
      </c>
      <c r="AC1310">
        <v>2</v>
      </c>
      <c r="AD1310">
        <v>20</v>
      </c>
      <c r="AE1310">
        <v>4</v>
      </c>
      <c r="AF1310">
        <v>2</v>
      </c>
      <c r="AG1310">
        <v>4</v>
      </c>
      <c r="AH1310">
        <v>2</v>
      </c>
      <c r="AI1310">
        <v>0</v>
      </c>
      <c r="AJ1310">
        <v>3</v>
      </c>
    </row>
    <row r="1311" spans="1:36" x14ac:dyDescent="0.3">
      <c r="A1311">
        <v>26</v>
      </c>
      <c r="B1311">
        <f t="shared" si="20"/>
        <v>0</v>
      </c>
      <c r="C1311" t="s">
        <v>43</v>
      </c>
      <c r="D1311" t="s">
        <v>36</v>
      </c>
      <c r="E1311">
        <v>572</v>
      </c>
      <c r="F1311" t="s">
        <v>37</v>
      </c>
      <c r="G1311">
        <v>10</v>
      </c>
      <c r="H1311">
        <v>3</v>
      </c>
      <c r="I1311" t="s">
        <v>51</v>
      </c>
      <c r="J1311">
        <v>1</v>
      </c>
      <c r="K1311">
        <v>1836</v>
      </c>
      <c r="L1311">
        <v>3</v>
      </c>
      <c r="M1311" t="s">
        <v>46</v>
      </c>
      <c r="N1311">
        <v>46</v>
      </c>
      <c r="O1311">
        <v>3</v>
      </c>
      <c r="P1311">
        <v>2</v>
      </c>
      <c r="Q1311" t="s">
        <v>40</v>
      </c>
      <c r="R1311">
        <v>4</v>
      </c>
      <c r="S1311" t="s">
        <v>41</v>
      </c>
      <c r="T1311">
        <v>4684</v>
      </c>
      <c r="U1311">
        <v>9125</v>
      </c>
      <c r="V1311">
        <v>1</v>
      </c>
      <c r="W1311" t="s">
        <v>42</v>
      </c>
      <c r="X1311" t="s">
        <v>43</v>
      </c>
      <c r="Y1311">
        <v>13</v>
      </c>
      <c r="Z1311">
        <v>3</v>
      </c>
      <c r="AA1311">
        <v>1</v>
      </c>
      <c r="AB1311">
        <v>80</v>
      </c>
      <c r="AC1311">
        <v>0</v>
      </c>
      <c r="AD1311">
        <v>5</v>
      </c>
      <c r="AE1311">
        <v>4</v>
      </c>
      <c r="AF1311">
        <v>3</v>
      </c>
      <c r="AG1311">
        <v>5</v>
      </c>
      <c r="AH1311">
        <v>3</v>
      </c>
      <c r="AI1311">
        <v>1</v>
      </c>
      <c r="AJ1311">
        <v>2</v>
      </c>
    </row>
    <row r="1312" spans="1:36" x14ac:dyDescent="0.3">
      <c r="A1312">
        <v>58</v>
      </c>
      <c r="B1312">
        <f t="shared" si="20"/>
        <v>0</v>
      </c>
      <c r="C1312" t="s">
        <v>43</v>
      </c>
      <c r="D1312" t="s">
        <v>44</v>
      </c>
      <c r="E1312">
        <v>1216</v>
      </c>
      <c r="F1312" t="s">
        <v>45</v>
      </c>
      <c r="G1312">
        <v>15</v>
      </c>
      <c r="H1312">
        <v>4</v>
      </c>
      <c r="I1312" t="s">
        <v>38</v>
      </c>
      <c r="J1312">
        <v>1</v>
      </c>
      <c r="K1312">
        <v>1837</v>
      </c>
      <c r="L1312">
        <v>1</v>
      </c>
      <c r="M1312" t="s">
        <v>46</v>
      </c>
      <c r="N1312">
        <v>87</v>
      </c>
      <c r="O1312">
        <v>3</v>
      </c>
      <c r="P1312">
        <v>4</v>
      </c>
      <c r="Q1312" t="s">
        <v>58</v>
      </c>
      <c r="R1312">
        <v>3</v>
      </c>
      <c r="S1312" t="s">
        <v>48</v>
      </c>
      <c r="T1312">
        <v>15787</v>
      </c>
      <c r="U1312">
        <v>21624</v>
      </c>
      <c r="V1312">
        <v>2</v>
      </c>
      <c r="W1312" t="s">
        <v>42</v>
      </c>
      <c r="X1312" t="s">
        <v>35</v>
      </c>
      <c r="Y1312">
        <v>14</v>
      </c>
      <c r="Z1312">
        <v>3</v>
      </c>
      <c r="AA1312">
        <v>2</v>
      </c>
      <c r="AB1312">
        <v>80</v>
      </c>
      <c r="AC1312">
        <v>0</v>
      </c>
      <c r="AD1312">
        <v>23</v>
      </c>
      <c r="AE1312">
        <v>3</v>
      </c>
      <c r="AF1312">
        <v>3</v>
      </c>
      <c r="AG1312">
        <v>2</v>
      </c>
      <c r="AH1312">
        <v>2</v>
      </c>
      <c r="AI1312">
        <v>2</v>
      </c>
      <c r="AJ1312">
        <v>2</v>
      </c>
    </row>
    <row r="1313" spans="1:36" x14ac:dyDescent="0.3">
      <c r="A1313">
        <v>18</v>
      </c>
      <c r="B1313">
        <f t="shared" si="20"/>
        <v>0</v>
      </c>
      <c r="C1313" t="s">
        <v>43</v>
      </c>
      <c r="D1313" t="s">
        <v>55</v>
      </c>
      <c r="E1313">
        <v>1431</v>
      </c>
      <c r="F1313" t="s">
        <v>45</v>
      </c>
      <c r="G1313">
        <v>14</v>
      </c>
      <c r="H1313">
        <v>3</v>
      </c>
      <c r="I1313" t="s">
        <v>51</v>
      </c>
      <c r="J1313">
        <v>1</v>
      </c>
      <c r="K1313">
        <v>1839</v>
      </c>
      <c r="L1313">
        <v>2</v>
      </c>
      <c r="M1313" t="s">
        <v>39</v>
      </c>
      <c r="N1313">
        <v>33</v>
      </c>
      <c r="O1313">
        <v>3</v>
      </c>
      <c r="P1313">
        <v>1</v>
      </c>
      <c r="Q1313" t="s">
        <v>47</v>
      </c>
      <c r="R1313">
        <v>3</v>
      </c>
      <c r="S1313" t="s">
        <v>41</v>
      </c>
      <c r="T1313">
        <v>1514</v>
      </c>
      <c r="U1313">
        <v>8018</v>
      </c>
      <c r="V1313">
        <v>1</v>
      </c>
      <c r="W1313" t="s">
        <v>42</v>
      </c>
      <c r="X1313" t="s">
        <v>43</v>
      </c>
      <c r="Y1313">
        <v>16</v>
      </c>
      <c r="Z1313">
        <v>3</v>
      </c>
      <c r="AA1313">
        <v>3</v>
      </c>
      <c r="AB1313">
        <v>80</v>
      </c>
      <c r="AC1313">
        <v>0</v>
      </c>
      <c r="AD1313">
        <v>0</v>
      </c>
      <c r="AE1313">
        <v>4</v>
      </c>
      <c r="AF1313">
        <v>1</v>
      </c>
      <c r="AG1313">
        <v>0</v>
      </c>
      <c r="AH1313">
        <v>0</v>
      </c>
      <c r="AI1313">
        <v>0</v>
      </c>
      <c r="AJ1313">
        <v>0</v>
      </c>
    </row>
    <row r="1314" spans="1:36" x14ac:dyDescent="0.3">
      <c r="A1314">
        <v>31</v>
      </c>
      <c r="B1314">
        <f t="shared" si="20"/>
        <v>1</v>
      </c>
      <c r="C1314" t="s">
        <v>35</v>
      </c>
      <c r="D1314" t="s">
        <v>36</v>
      </c>
      <c r="E1314">
        <v>359</v>
      </c>
      <c r="F1314" t="s">
        <v>61</v>
      </c>
      <c r="G1314">
        <v>18</v>
      </c>
      <c r="H1314">
        <v>5</v>
      </c>
      <c r="I1314" t="s">
        <v>61</v>
      </c>
      <c r="J1314">
        <v>1</v>
      </c>
      <c r="K1314">
        <v>1842</v>
      </c>
      <c r="L1314">
        <v>4</v>
      </c>
      <c r="M1314" t="s">
        <v>46</v>
      </c>
      <c r="N1314">
        <v>89</v>
      </c>
      <c r="O1314">
        <v>4</v>
      </c>
      <c r="P1314">
        <v>1</v>
      </c>
      <c r="Q1314" t="s">
        <v>61</v>
      </c>
      <c r="R1314">
        <v>1</v>
      </c>
      <c r="S1314" t="s">
        <v>48</v>
      </c>
      <c r="T1314">
        <v>2956</v>
      </c>
      <c r="U1314">
        <v>21495</v>
      </c>
      <c r="V1314">
        <v>0</v>
      </c>
      <c r="W1314" t="s">
        <v>42</v>
      </c>
      <c r="X1314" t="s">
        <v>43</v>
      </c>
      <c r="Y1314">
        <v>17</v>
      </c>
      <c r="Z1314">
        <v>3</v>
      </c>
      <c r="AA1314">
        <v>3</v>
      </c>
      <c r="AB1314">
        <v>80</v>
      </c>
      <c r="AC1314">
        <v>0</v>
      </c>
      <c r="AD1314">
        <v>2</v>
      </c>
      <c r="AE1314">
        <v>4</v>
      </c>
      <c r="AF1314">
        <v>3</v>
      </c>
      <c r="AG1314">
        <v>1</v>
      </c>
      <c r="AH1314">
        <v>0</v>
      </c>
      <c r="AI1314">
        <v>0</v>
      </c>
      <c r="AJ1314">
        <v>0</v>
      </c>
    </row>
    <row r="1315" spans="1:36" x14ac:dyDescent="0.3">
      <c r="A1315">
        <v>29</v>
      </c>
      <c r="B1315">
        <f t="shared" si="20"/>
        <v>1</v>
      </c>
      <c r="C1315" t="s">
        <v>35</v>
      </c>
      <c r="D1315" t="s">
        <v>36</v>
      </c>
      <c r="E1315">
        <v>350</v>
      </c>
      <c r="F1315" t="s">
        <v>61</v>
      </c>
      <c r="G1315">
        <v>13</v>
      </c>
      <c r="H1315">
        <v>3</v>
      </c>
      <c r="I1315" t="s">
        <v>61</v>
      </c>
      <c r="J1315">
        <v>1</v>
      </c>
      <c r="K1315">
        <v>1844</v>
      </c>
      <c r="L1315">
        <v>1</v>
      </c>
      <c r="M1315" t="s">
        <v>46</v>
      </c>
      <c r="N1315">
        <v>56</v>
      </c>
      <c r="O1315">
        <v>2</v>
      </c>
      <c r="P1315">
        <v>1</v>
      </c>
      <c r="Q1315" t="s">
        <v>61</v>
      </c>
      <c r="R1315">
        <v>1</v>
      </c>
      <c r="S1315" t="s">
        <v>52</v>
      </c>
      <c r="T1315">
        <v>2335</v>
      </c>
      <c r="U1315">
        <v>3157</v>
      </c>
      <c r="V1315">
        <v>4</v>
      </c>
      <c r="W1315" t="s">
        <v>42</v>
      </c>
      <c r="X1315" t="s">
        <v>35</v>
      </c>
      <c r="Y1315">
        <v>15</v>
      </c>
      <c r="Z1315">
        <v>3</v>
      </c>
      <c r="AA1315">
        <v>4</v>
      </c>
      <c r="AB1315">
        <v>80</v>
      </c>
      <c r="AC1315">
        <v>3</v>
      </c>
      <c r="AD1315">
        <v>4</v>
      </c>
      <c r="AE1315">
        <v>3</v>
      </c>
      <c r="AF1315">
        <v>3</v>
      </c>
      <c r="AG1315">
        <v>2</v>
      </c>
      <c r="AH1315">
        <v>2</v>
      </c>
      <c r="AI1315">
        <v>2</v>
      </c>
      <c r="AJ1315">
        <v>0</v>
      </c>
    </row>
    <row r="1316" spans="1:36" x14ac:dyDescent="0.3">
      <c r="A1316">
        <v>45</v>
      </c>
      <c r="B1316">
        <f t="shared" si="20"/>
        <v>0</v>
      </c>
      <c r="C1316" t="s">
        <v>43</v>
      </c>
      <c r="D1316" t="s">
        <v>55</v>
      </c>
      <c r="E1316">
        <v>589</v>
      </c>
      <c r="F1316" t="s">
        <v>37</v>
      </c>
      <c r="G1316">
        <v>2</v>
      </c>
      <c r="H1316">
        <v>4</v>
      </c>
      <c r="I1316" t="s">
        <v>38</v>
      </c>
      <c r="J1316">
        <v>1</v>
      </c>
      <c r="K1316">
        <v>1845</v>
      </c>
      <c r="L1316">
        <v>3</v>
      </c>
      <c r="M1316" t="s">
        <v>39</v>
      </c>
      <c r="N1316">
        <v>67</v>
      </c>
      <c r="O1316">
        <v>3</v>
      </c>
      <c r="P1316">
        <v>2</v>
      </c>
      <c r="Q1316" t="s">
        <v>40</v>
      </c>
      <c r="R1316">
        <v>3</v>
      </c>
      <c r="S1316" t="s">
        <v>48</v>
      </c>
      <c r="T1316">
        <v>5154</v>
      </c>
      <c r="U1316">
        <v>19665</v>
      </c>
      <c r="V1316">
        <v>4</v>
      </c>
      <c r="W1316" t="s">
        <v>42</v>
      </c>
      <c r="X1316" t="s">
        <v>43</v>
      </c>
      <c r="Y1316">
        <v>22</v>
      </c>
      <c r="Z1316">
        <v>4</v>
      </c>
      <c r="AA1316">
        <v>2</v>
      </c>
      <c r="AB1316">
        <v>80</v>
      </c>
      <c r="AC1316">
        <v>2</v>
      </c>
      <c r="AD1316">
        <v>10</v>
      </c>
      <c r="AE1316">
        <v>3</v>
      </c>
      <c r="AF1316">
        <v>4</v>
      </c>
      <c r="AG1316">
        <v>8</v>
      </c>
      <c r="AH1316">
        <v>7</v>
      </c>
      <c r="AI1316">
        <v>5</v>
      </c>
      <c r="AJ1316">
        <v>7</v>
      </c>
    </row>
    <row r="1317" spans="1:36" x14ac:dyDescent="0.3">
      <c r="A1317">
        <v>36</v>
      </c>
      <c r="B1317">
        <f t="shared" si="20"/>
        <v>0</v>
      </c>
      <c r="C1317" t="s">
        <v>43</v>
      </c>
      <c r="D1317" t="s">
        <v>36</v>
      </c>
      <c r="E1317">
        <v>430</v>
      </c>
      <c r="F1317" t="s">
        <v>45</v>
      </c>
      <c r="G1317">
        <v>2</v>
      </c>
      <c r="H1317">
        <v>4</v>
      </c>
      <c r="I1317" t="s">
        <v>49</v>
      </c>
      <c r="J1317">
        <v>1</v>
      </c>
      <c r="K1317">
        <v>1847</v>
      </c>
      <c r="L1317">
        <v>4</v>
      </c>
      <c r="M1317" t="s">
        <v>39</v>
      </c>
      <c r="N1317">
        <v>73</v>
      </c>
      <c r="O1317">
        <v>3</v>
      </c>
      <c r="P1317">
        <v>2</v>
      </c>
      <c r="Q1317" t="s">
        <v>47</v>
      </c>
      <c r="R1317">
        <v>2</v>
      </c>
      <c r="S1317" t="s">
        <v>48</v>
      </c>
      <c r="T1317">
        <v>6962</v>
      </c>
      <c r="U1317">
        <v>19573</v>
      </c>
      <c r="V1317">
        <v>4</v>
      </c>
      <c r="W1317" t="s">
        <v>42</v>
      </c>
      <c r="X1317" t="s">
        <v>35</v>
      </c>
      <c r="Y1317">
        <v>22</v>
      </c>
      <c r="Z1317">
        <v>4</v>
      </c>
      <c r="AA1317">
        <v>4</v>
      </c>
      <c r="AB1317">
        <v>80</v>
      </c>
      <c r="AC1317">
        <v>1</v>
      </c>
      <c r="AD1317">
        <v>15</v>
      </c>
      <c r="AE1317">
        <v>2</v>
      </c>
      <c r="AF1317">
        <v>3</v>
      </c>
      <c r="AG1317">
        <v>1</v>
      </c>
      <c r="AH1317">
        <v>0</v>
      </c>
      <c r="AI1317">
        <v>0</v>
      </c>
      <c r="AJ1317">
        <v>0</v>
      </c>
    </row>
    <row r="1318" spans="1:36" x14ac:dyDescent="0.3">
      <c r="A1318">
        <v>43</v>
      </c>
      <c r="B1318">
        <f t="shared" si="20"/>
        <v>0</v>
      </c>
      <c r="C1318" t="s">
        <v>43</v>
      </c>
      <c r="D1318" t="s">
        <v>44</v>
      </c>
      <c r="E1318">
        <v>1422</v>
      </c>
      <c r="F1318" t="s">
        <v>37</v>
      </c>
      <c r="G1318">
        <v>2</v>
      </c>
      <c r="H1318">
        <v>4</v>
      </c>
      <c r="I1318" t="s">
        <v>38</v>
      </c>
      <c r="J1318">
        <v>1</v>
      </c>
      <c r="K1318">
        <v>1849</v>
      </c>
      <c r="L1318">
        <v>1</v>
      </c>
      <c r="M1318" t="s">
        <v>46</v>
      </c>
      <c r="N1318">
        <v>92</v>
      </c>
      <c r="O1318">
        <v>3</v>
      </c>
      <c r="P1318">
        <v>2</v>
      </c>
      <c r="Q1318" t="s">
        <v>40</v>
      </c>
      <c r="R1318">
        <v>4</v>
      </c>
      <c r="S1318" t="s">
        <v>48</v>
      </c>
      <c r="T1318">
        <v>5675</v>
      </c>
      <c r="U1318">
        <v>19246</v>
      </c>
      <c r="V1318">
        <v>1</v>
      </c>
      <c r="W1318" t="s">
        <v>42</v>
      </c>
      <c r="X1318" t="s">
        <v>43</v>
      </c>
      <c r="Y1318">
        <v>20</v>
      </c>
      <c r="Z1318">
        <v>4</v>
      </c>
      <c r="AA1318">
        <v>3</v>
      </c>
      <c r="AB1318">
        <v>80</v>
      </c>
      <c r="AC1318">
        <v>1</v>
      </c>
      <c r="AD1318">
        <v>7</v>
      </c>
      <c r="AE1318">
        <v>5</v>
      </c>
      <c r="AF1318">
        <v>3</v>
      </c>
      <c r="AG1318">
        <v>7</v>
      </c>
      <c r="AH1318">
        <v>7</v>
      </c>
      <c r="AI1318">
        <v>7</v>
      </c>
      <c r="AJ1318">
        <v>7</v>
      </c>
    </row>
    <row r="1319" spans="1:36" x14ac:dyDescent="0.3">
      <c r="A1319">
        <v>27</v>
      </c>
      <c r="B1319">
        <f t="shared" si="20"/>
        <v>0</v>
      </c>
      <c r="C1319" t="s">
        <v>43</v>
      </c>
      <c r="D1319" t="s">
        <v>44</v>
      </c>
      <c r="E1319">
        <v>1297</v>
      </c>
      <c r="F1319" t="s">
        <v>45</v>
      </c>
      <c r="G1319">
        <v>5</v>
      </c>
      <c r="H1319">
        <v>2</v>
      </c>
      <c r="I1319" t="s">
        <v>38</v>
      </c>
      <c r="J1319">
        <v>1</v>
      </c>
      <c r="K1319">
        <v>1850</v>
      </c>
      <c r="L1319">
        <v>4</v>
      </c>
      <c r="M1319" t="s">
        <v>39</v>
      </c>
      <c r="N1319">
        <v>53</v>
      </c>
      <c r="O1319">
        <v>3</v>
      </c>
      <c r="P1319">
        <v>1</v>
      </c>
      <c r="Q1319" t="s">
        <v>50</v>
      </c>
      <c r="R1319">
        <v>4</v>
      </c>
      <c r="S1319" t="s">
        <v>41</v>
      </c>
      <c r="T1319">
        <v>2379</v>
      </c>
      <c r="U1319">
        <v>19826</v>
      </c>
      <c r="V1319">
        <v>0</v>
      </c>
      <c r="W1319" t="s">
        <v>42</v>
      </c>
      <c r="X1319" t="s">
        <v>35</v>
      </c>
      <c r="Y1319">
        <v>14</v>
      </c>
      <c r="Z1319">
        <v>3</v>
      </c>
      <c r="AA1319">
        <v>3</v>
      </c>
      <c r="AB1319">
        <v>80</v>
      </c>
      <c r="AC1319">
        <v>0</v>
      </c>
      <c r="AD1319">
        <v>6</v>
      </c>
      <c r="AE1319">
        <v>3</v>
      </c>
      <c r="AF1319">
        <v>2</v>
      </c>
      <c r="AG1319">
        <v>5</v>
      </c>
      <c r="AH1319">
        <v>4</v>
      </c>
      <c r="AI1319">
        <v>0</v>
      </c>
      <c r="AJ1319">
        <v>2</v>
      </c>
    </row>
    <row r="1320" spans="1:36" x14ac:dyDescent="0.3">
      <c r="A1320">
        <v>29</v>
      </c>
      <c r="B1320">
        <f t="shared" si="20"/>
        <v>0</v>
      </c>
      <c r="C1320" t="s">
        <v>43</v>
      </c>
      <c r="D1320" t="s">
        <v>44</v>
      </c>
      <c r="E1320">
        <v>574</v>
      </c>
      <c r="F1320" t="s">
        <v>45</v>
      </c>
      <c r="G1320">
        <v>20</v>
      </c>
      <c r="H1320">
        <v>1</v>
      </c>
      <c r="I1320" t="s">
        <v>51</v>
      </c>
      <c r="J1320">
        <v>1</v>
      </c>
      <c r="K1320">
        <v>1852</v>
      </c>
      <c r="L1320">
        <v>4</v>
      </c>
      <c r="M1320" t="s">
        <v>46</v>
      </c>
      <c r="N1320">
        <v>40</v>
      </c>
      <c r="O1320">
        <v>3</v>
      </c>
      <c r="P1320">
        <v>1</v>
      </c>
      <c r="Q1320" t="s">
        <v>50</v>
      </c>
      <c r="R1320">
        <v>4</v>
      </c>
      <c r="S1320" t="s">
        <v>48</v>
      </c>
      <c r="T1320">
        <v>3812</v>
      </c>
      <c r="U1320">
        <v>7003</v>
      </c>
      <c r="V1320">
        <v>1</v>
      </c>
      <c r="W1320" t="s">
        <v>42</v>
      </c>
      <c r="X1320" t="s">
        <v>43</v>
      </c>
      <c r="Y1320">
        <v>13</v>
      </c>
      <c r="Z1320">
        <v>3</v>
      </c>
      <c r="AA1320">
        <v>2</v>
      </c>
      <c r="AB1320">
        <v>80</v>
      </c>
      <c r="AC1320">
        <v>0</v>
      </c>
      <c r="AD1320">
        <v>11</v>
      </c>
      <c r="AE1320">
        <v>3</v>
      </c>
      <c r="AF1320">
        <v>4</v>
      </c>
      <c r="AG1320">
        <v>11</v>
      </c>
      <c r="AH1320">
        <v>8</v>
      </c>
      <c r="AI1320">
        <v>3</v>
      </c>
      <c r="AJ1320">
        <v>10</v>
      </c>
    </row>
    <row r="1321" spans="1:36" x14ac:dyDescent="0.3">
      <c r="A1321">
        <v>32</v>
      </c>
      <c r="B1321">
        <f t="shared" si="20"/>
        <v>0</v>
      </c>
      <c r="C1321" t="s">
        <v>43</v>
      </c>
      <c r="D1321" t="s">
        <v>44</v>
      </c>
      <c r="E1321">
        <v>1318</v>
      </c>
      <c r="F1321" t="s">
        <v>37</v>
      </c>
      <c r="G1321">
        <v>10</v>
      </c>
      <c r="H1321">
        <v>4</v>
      </c>
      <c r="I1321" t="s">
        <v>59</v>
      </c>
      <c r="J1321">
        <v>1</v>
      </c>
      <c r="K1321">
        <v>1853</v>
      </c>
      <c r="L1321">
        <v>4</v>
      </c>
      <c r="M1321" t="s">
        <v>46</v>
      </c>
      <c r="N1321">
        <v>79</v>
      </c>
      <c r="O1321">
        <v>3</v>
      </c>
      <c r="P1321">
        <v>2</v>
      </c>
      <c r="Q1321" t="s">
        <v>40</v>
      </c>
      <c r="R1321">
        <v>4</v>
      </c>
      <c r="S1321" t="s">
        <v>41</v>
      </c>
      <c r="T1321">
        <v>4648</v>
      </c>
      <c r="U1321">
        <v>26075</v>
      </c>
      <c r="V1321">
        <v>8</v>
      </c>
      <c r="W1321" t="s">
        <v>42</v>
      </c>
      <c r="X1321" t="s">
        <v>43</v>
      </c>
      <c r="Y1321">
        <v>13</v>
      </c>
      <c r="Z1321">
        <v>3</v>
      </c>
      <c r="AA1321">
        <v>3</v>
      </c>
      <c r="AB1321">
        <v>80</v>
      </c>
      <c r="AC1321">
        <v>0</v>
      </c>
      <c r="AD1321">
        <v>4</v>
      </c>
      <c r="AE1321">
        <v>2</v>
      </c>
      <c r="AF1321">
        <v>4</v>
      </c>
      <c r="AG1321">
        <v>0</v>
      </c>
      <c r="AH1321">
        <v>0</v>
      </c>
      <c r="AI1321">
        <v>0</v>
      </c>
      <c r="AJ1321">
        <v>0</v>
      </c>
    </row>
    <row r="1322" spans="1:36" x14ac:dyDescent="0.3">
      <c r="A1322">
        <v>42</v>
      </c>
      <c r="B1322">
        <f t="shared" si="20"/>
        <v>0</v>
      </c>
      <c r="C1322" t="s">
        <v>43</v>
      </c>
      <c r="D1322" t="s">
        <v>55</v>
      </c>
      <c r="E1322">
        <v>355</v>
      </c>
      <c r="F1322" t="s">
        <v>45</v>
      </c>
      <c r="G1322">
        <v>10</v>
      </c>
      <c r="H1322">
        <v>4</v>
      </c>
      <c r="I1322" t="s">
        <v>60</v>
      </c>
      <c r="J1322">
        <v>1</v>
      </c>
      <c r="K1322">
        <v>1854</v>
      </c>
      <c r="L1322">
        <v>3</v>
      </c>
      <c r="M1322" t="s">
        <v>46</v>
      </c>
      <c r="N1322">
        <v>38</v>
      </c>
      <c r="O1322">
        <v>3</v>
      </c>
      <c r="P1322">
        <v>1</v>
      </c>
      <c r="Q1322" t="s">
        <v>47</v>
      </c>
      <c r="R1322">
        <v>3</v>
      </c>
      <c r="S1322" t="s">
        <v>48</v>
      </c>
      <c r="T1322">
        <v>2936</v>
      </c>
      <c r="U1322">
        <v>6161</v>
      </c>
      <c r="V1322">
        <v>3</v>
      </c>
      <c r="W1322" t="s">
        <v>42</v>
      </c>
      <c r="X1322" t="s">
        <v>43</v>
      </c>
      <c r="Y1322">
        <v>22</v>
      </c>
      <c r="Z1322">
        <v>4</v>
      </c>
      <c r="AA1322">
        <v>2</v>
      </c>
      <c r="AB1322">
        <v>80</v>
      </c>
      <c r="AC1322">
        <v>2</v>
      </c>
      <c r="AD1322">
        <v>10</v>
      </c>
      <c r="AE1322">
        <v>1</v>
      </c>
      <c r="AF1322">
        <v>2</v>
      </c>
      <c r="AG1322">
        <v>6</v>
      </c>
      <c r="AH1322">
        <v>3</v>
      </c>
      <c r="AI1322">
        <v>3</v>
      </c>
      <c r="AJ1322">
        <v>3</v>
      </c>
    </row>
    <row r="1323" spans="1:36" x14ac:dyDescent="0.3">
      <c r="A1323">
        <v>47</v>
      </c>
      <c r="B1323">
        <f t="shared" si="20"/>
        <v>0</v>
      </c>
      <c r="C1323" t="s">
        <v>43</v>
      </c>
      <c r="D1323" t="s">
        <v>36</v>
      </c>
      <c r="E1323">
        <v>207</v>
      </c>
      <c r="F1323" t="s">
        <v>45</v>
      </c>
      <c r="G1323">
        <v>9</v>
      </c>
      <c r="H1323">
        <v>4</v>
      </c>
      <c r="I1323" t="s">
        <v>38</v>
      </c>
      <c r="J1323">
        <v>1</v>
      </c>
      <c r="K1323">
        <v>1856</v>
      </c>
      <c r="L1323">
        <v>2</v>
      </c>
      <c r="M1323" t="s">
        <v>39</v>
      </c>
      <c r="N1323">
        <v>64</v>
      </c>
      <c r="O1323">
        <v>3</v>
      </c>
      <c r="P1323">
        <v>1</v>
      </c>
      <c r="Q1323" t="s">
        <v>50</v>
      </c>
      <c r="R1323">
        <v>3</v>
      </c>
      <c r="S1323" t="s">
        <v>41</v>
      </c>
      <c r="T1323">
        <v>2105</v>
      </c>
      <c r="U1323">
        <v>5411</v>
      </c>
      <c r="V1323">
        <v>4</v>
      </c>
      <c r="W1323" t="s">
        <v>42</v>
      </c>
      <c r="X1323" t="s">
        <v>43</v>
      </c>
      <c r="Y1323">
        <v>12</v>
      </c>
      <c r="Z1323">
        <v>3</v>
      </c>
      <c r="AA1323">
        <v>3</v>
      </c>
      <c r="AB1323">
        <v>80</v>
      </c>
      <c r="AC1323">
        <v>0</v>
      </c>
      <c r="AD1323">
        <v>7</v>
      </c>
      <c r="AE1323">
        <v>2</v>
      </c>
      <c r="AF1323">
        <v>3</v>
      </c>
      <c r="AG1323">
        <v>2</v>
      </c>
      <c r="AH1323">
        <v>2</v>
      </c>
      <c r="AI1323">
        <v>2</v>
      </c>
      <c r="AJ1323">
        <v>0</v>
      </c>
    </row>
    <row r="1324" spans="1:36" x14ac:dyDescent="0.3">
      <c r="A1324">
        <v>46</v>
      </c>
      <c r="B1324">
        <f t="shared" si="20"/>
        <v>0</v>
      </c>
      <c r="C1324" t="s">
        <v>43</v>
      </c>
      <c r="D1324" t="s">
        <v>36</v>
      </c>
      <c r="E1324">
        <v>706</v>
      </c>
      <c r="F1324" t="s">
        <v>45</v>
      </c>
      <c r="G1324">
        <v>2</v>
      </c>
      <c r="H1324">
        <v>2</v>
      </c>
      <c r="I1324" t="s">
        <v>38</v>
      </c>
      <c r="J1324">
        <v>1</v>
      </c>
      <c r="K1324">
        <v>1857</v>
      </c>
      <c r="L1324">
        <v>4</v>
      </c>
      <c r="M1324" t="s">
        <v>46</v>
      </c>
      <c r="N1324">
        <v>82</v>
      </c>
      <c r="O1324">
        <v>3</v>
      </c>
      <c r="P1324">
        <v>3</v>
      </c>
      <c r="Q1324" t="s">
        <v>53</v>
      </c>
      <c r="R1324">
        <v>4</v>
      </c>
      <c r="S1324" t="s">
        <v>52</v>
      </c>
      <c r="T1324">
        <v>8578</v>
      </c>
      <c r="U1324">
        <v>19989</v>
      </c>
      <c r="V1324">
        <v>3</v>
      </c>
      <c r="W1324" t="s">
        <v>42</v>
      </c>
      <c r="X1324" t="s">
        <v>43</v>
      </c>
      <c r="Y1324">
        <v>14</v>
      </c>
      <c r="Z1324">
        <v>3</v>
      </c>
      <c r="AA1324">
        <v>3</v>
      </c>
      <c r="AB1324">
        <v>80</v>
      </c>
      <c r="AC1324">
        <v>1</v>
      </c>
      <c r="AD1324">
        <v>12</v>
      </c>
      <c r="AE1324">
        <v>4</v>
      </c>
      <c r="AF1324">
        <v>2</v>
      </c>
      <c r="AG1324">
        <v>9</v>
      </c>
      <c r="AH1324">
        <v>8</v>
      </c>
      <c r="AI1324">
        <v>4</v>
      </c>
      <c r="AJ1324">
        <v>7</v>
      </c>
    </row>
    <row r="1325" spans="1:36" x14ac:dyDescent="0.3">
      <c r="A1325">
        <v>28</v>
      </c>
      <c r="B1325">
        <f t="shared" si="20"/>
        <v>0</v>
      </c>
      <c r="C1325" t="s">
        <v>43</v>
      </c>
      <c r="D1325" t="s">
        <v>55</v>
      </c>
      <c r="E1325">
        <v>280</v>
      </c>
      <c r="F1325" t="s">
        <v>61</v>
      </c>
      <c r="G1325">
        <v>1</v>
      </c>
      <c r="H1325">
        <v>2</v>
      </c>
      <c r="I1325" t="s">
        <v>38</v>
      </c>
      <c r="J1325">
        <v>1</v>
      </c>
      <c r="K1325">
        <v>1858</v>
      </c>
      <c r="L1325">
        <v>3</v>
      </c>
      <c r="M1325" t="s">
        <v>46</v>
      </c>
      <c r="N1325">
        <v>43</v>
      </c>
      <c r="O1325">
        <v>3</v>
      </c>
      <c r="P1325">
        <v>1</v>
      </c>
      <c r="Q1325" t="s">
        <v>61</v>
      </c>
      <c r="R1325">
        <v>4</v>
      </c>
      <c r="S1325" t="s">
        <v>52</v>
      </c>
      <c r="T1325">
        <v>2706</v>
      </c>
      <c r="U1325">
        <v>10494</v>
      </c>
      <c r="V1325">
        <v>1</v>
      </c>
      <c r="W1325" t="s">
        <v>42</v>
      </c>
      <c r="X1325" t="s">
        <v>43</v>
      </c>
      <c r="Y1325">
        <v>15</v>
      </c>
      <c r="Z1325">
        <v>3</v>
      </c>
      <c r="AA1325">
        <v>2</v>
      </c>
      <c r="AB1325">
        <v>80</v>
      </c>
      <c r="AC1325">
        <v>1</v>
      </c>
      <c r="AD1325">
        <v>3</v>
      </c>
      <c r="AE1325">
        <v>2</v>
      </c>
      <c r="AF1325">
        <v>3</v>
      </c>
      <c r="AG1325">
        <v>3</v>
      </c>
      <c r="AH1325">
        <v>2</v>
      </c>
      <c r="AI1325">
        <v>2</v>
      </c>
      <c r="AJ1325">
        <v>2</v>
      </c>
    </row>
    <row r="1326" spans="1:36" x14ac:dyDescent="0.3">
      <c r="A1326">
        <v>29</v>
      </c>
      <c r="B1326">
        <f t="shared" si="20"/>
        <v>0</v>
      </c>
      <c r="C1326" t="s">
        <v>43</v>
      </c>
      <c r="D1326" t="s">
        <v>36</v>
      </c>
      <c r="E1326">
        <v>726</v>
      </c>
      <c r="F1326" t="s">
        <v>45</v>
      </c>
      <c r="G1326">
        <v>29</v>
      </c>
      <c r="H1326">
        <v>1</v>
      </c>
      <c r="I1326" t="s">
        <v>38</v>
      </c>
      <c r="J1326">
        <v>1</v>
      </c>
      <c r="K1326">
        <v>1859</v>
      </c>
      <c r="L1326">
        <v>4</v>
      </c>
      <c r="M1326" t="s">
        <v>46</v>
      </c>
      <c r="N1326">
        <v>93</v>
      </c>
      <c r="O1326">
        <v>1</v>
      </c>
      <c r="P1326">
        <v>2</v>
      </c>
      <c r="Q1326" t="s">
        <v>54</v>
      </c>
      <c r="R1326">
        <v>3</v>
      </c>
      <c r="S1326" t="s">
        <v>52</v>
      </c>
      <c r="T1326">
        <v>6384</v>
      </c>
      <c r="U1326">
        <v>21143</v>
      </c>
      <c r="V1326">
        <v>8</v>
      </c>
      <c r="W1326" t="s">
        <v>42</v>
      </c>
      <c r="X1326" t="s">
        <v>43</v>
      </c>
      <c r="Y1326">
        <v>17</v>
      </c>
      <c r="Z1326">
        <v>3</v>
      </c>
      <c r="AA1326">
        <v>4</v>
      </c>
      <c r="AB1326">
        <v>80</v>
      </c>
      <c r="AC1326">
        <v>2</v>
      </c>
      <c r="AD1326">
        <v>11</v>
      </c>
      <c r="AE1326">
        <v>3</v>
      </c>
      <c r="AF1326">
        <v>3</v>
      </c>
      <c r="AG1326">
        <v>7</v>
      </c>
      <c r="AH1326">
        <v>0</v>
      </c>
      <c r="AI1326">
        <v>1</v>
      </c>
      <c r="AJ1326">
        <v>6</v>
      </c>
    </row>
    <row r="1327" spans="1:36" x14ac:dyDescent="0.3">
      <c r="A1327">
        <v>42</v>
      </c>
      <c r="B1327">
        <f t="shared" si="20"/>
        <v>0</v>
      </c>
      <c r="C1327" t="s">
        <v>43</v>
      </c>
      <c r="D1327" t="s">
        <v>36</v>
      </c>
      <c r="E1327">
        <v>1142</v>
      </c>
      <c r="F1327" t="s">
        <v>45</v>
      </c>
      <c r="G1327">
        <v>8</v>
      </c>
      <c r="H1327">
        <v>3</v>
      </c>
      <c r="I1327" t="s">
        <v>38</v>
      </c>
      <c r="J1327">
        <v>1</v>
      </c>
      <c r="K1327">
        <v>1860</v>
      </c>
      <c r="L1327">
        <v>4</v>
      </c>
      <c r="M1327" t="s">
        <v>46</v>
      </c>
      <c r="N1327">
        <v>81</v>
      </c>
      <c r="O1327">
        <v>3</v>
      </c>
      <c r="P1327">
        <v>1</v>
      </c>
      <c r="Q1327" t="s">
        <v>50</v>
      </c>
      <c r="R1327">
        <v>3</v>
      </c>
      <c r="S1327" t="s">
        <v>41</v>
      </c>
      <c r="T1327">
        <v>3968</v>
      </c>
      <c r="U1327">
        <v>13624</v>
      </c>
      <c r="V1327">
        <v>4</v>
      </c>
      <c r="W1327" t="s">
        <v>42</v>
      </c>
      <c r="X1327" t="s">
        <v>43</v>
      </c>
      <c r="Y1327">
        <v>13</v>
      </c>
      <c r="Z1327">
        <v>3</v>
      </c>
      <c r="AA1327">
        <v>4</v>
      </c>
      <c r="AB1327">
        <v>80</v>
      </c>
      <c r="AC1327">
        <v>0</v>
      </c>
      <c r="AD1327">
        <v>8</v>
      </c>
      <c r="AE1327">
        <v>3</v>
      </c>
      <c r="AF1327">
        <v>3</v>
      </c>
      <c r="AG1327">
        <v>0</v>
      </c>
      <c r="AH1327">
        <v>0</v>
      </c>
      <c r="AI1327">
        <v>0</v>
      </c>
      <c r="AJ1327">
        <v>0</v>
      </c>
    </row>
    <row r="1328" spans="1:36" x14ac:dyDescent="0.3">
      <c r="A1328">
        <v>32</v>
      </c>
      <c r="B1328">
        <f t="shared" si="20"/>
        <v>1</v>
      </c>
      <c r="C1328" t="s">
        <v>35</v>
      </c>
      <c r="D1328" t="s">
        <v>36</v>
      </c>
      <c r="E1328">
        <v>414</v>
      </c>
      <c r="F1328" t="s">
        <v>37</v>
      </c>
      <c r="G1328">
        <v>2</v>
      </c>
      <c r="H1328">
        <v>4</v>
      </c>
      <c r="I1328" t="s">
        <v>59</v>
      </c>
      <c r="J1328">
        <v>1</v>
      </c>
      <c r="K1328">
        <v>1862</v>
      </c>
      <c r="L1328">
        <v>3</v>
      </c>
      <c r="M1328" t="s">
        <v>46</v>
      </c>
      <c r="N1328">
        <v>82</v>
      </c>
      <c r="O1328">
        <v>2</v>
      </c>
      <c r="P1328">
        <v>2</v>
      </c>
      <c r="Q1328" t="s">
        <v>40</v>
      </c>
      <c r="R1328">
        <v>2</v>
      </c>
      <c r="S1328" t="s">
        <v>41</v>
      </c>
      <c r="T1328">
        <v>9907</v>
      </c>
      <c r="U1328">
        <v>26186</v>
      </c>
      <c r="V1328">
        <v>7</v>
      </c>
      <c r="W1328" t="s">
        <v>42</v>
      </c>
      <c r="X1328" t="s">
        <v>35</v>
      </c>
      <c r="Y1328">
        <v>12</v>
      </c>
      <c r="Z1328">
        <v>3</v>
      </c>
      <c r="AA1328">
        <v>3</v>
      </c>
      <c r="AB1328">
        <v>80</v>
      </c>
      <c r="AC1328">
        <v>0</v>
      </c>
      <c r="AD1328">
        <v>7</v>
      </c>
      <c r="AE1328">
        <v>3</v>
      </c>
      <c r="AF1328">
        <v>2</v>
      </c>
      <c r="AG1328">
        <v>2</v>
      </c>
      <c r="AH1328">
        <v>2</v>
      </c>
      <c r="AI1328">
        <v>2</v>
      </c>
      <c r="AJ1328">
        <v>2</v>
      </c>
    </row>
    <row r="1329" spans="1:36" x14ac:dyDescent="0.3">
      <c r="A1329">
        <v>46</v>
      </c>
      <c r="B1329">
        <f t="shared" si="20"/>
        <v>0</v>
      </c>
      <c r="C1329" t="s">
        <v>43</v>
      </c>
      <c r="D1329" t="s">
        <v>36</v>
      </c>
      <c r="E1329">
        <v>1319</v>
      </c>
      <c r="F1329" t="s">
        <v>37</v>
      </c>
      <c r="G1329">
        <v>3</v>
      </c>
      <c r="H1329">
        <v>3</v>
      </c>
      <c r="I1329" t="s">
        <v>60</v>
      </c>
      <c r="J1329">
        <v>1</v>
      </c>
      <c r="K1329">
        <v>1863</v>
      </c>
      <c r="L1329">
        <v>1</v>
      </c>
      <c r="M1329" t="s">
        <v>39</v>
      </c>
      <c r="N1329">
        <v>45</v>
      </c>
      <c r="O1329">
        <v>4</v>
      </c>
      <c r="P1329">
        <v>4</v>
      </c>
      <c r="Q1329" t="s">
        <v>40</v>
      </c>
      <c r="R1329">
        <v>1</v>
      </c>
      <c r="S1329" t="s">
        <v>52</v>
      </c>
      <c r="T1329">
        <v>13225</v>
      </c>
      <c r="U1329">
        <v>7739</v>
      </c>
      <c r="V1329">
        <v>2</v>
      </c>
      <c r="W1329" t="s">
        <v>42</v>
      </c>
      <c r="X1329" t="s">
        <v>43</v>
      </c>
      <c r="Y1329">
        <v>12</v>
      </c>
      <c r="Z1329">
        <v>3</v>
      </c>
      <c r="AA1329">
        <v>4</v>
      </c>
      <c r="AB1329">
        <v>80</v>
      </c>
      <c r="AC1329">
        <v>1</v>
      </c>
      <c r="AD1329">
        <v>25</v>
      </c>
      <c r="AE1329">
        <v>5</v>
      </c>
      <c r="AF1329">
        <v>3</v>
      </c>
      <c r="AG1329">
        <v>19</v>
      </c>
      <c r="AH1329">
        <v>17</v>
      </c>
      <c r="AI1329">
        <v>2</v>
      </c>
      <c r="AJ1329">
        <v>8</v>
      </c>
    </row>
    <row r="1330" spans="1:36" x14ac:dyDescent="0.3">
      <c r="A1330">
        <v>27</v>
      </c>
      <c r="B1330">
        <f t="shared" si="20"/>
        <v>0</v>
      </c>
      <c r="C1330" t="s">
        <v>43</v>
      </c>
      <c r="D1330" t="s">
        <v>36</v>
      </c>
      <c r="E1330">
        <v>728</v>
      </c>
      <c r="F1330" t="s">
        <v>37</v>
      </c>
      <c r="G1330">
        <v>23</v>
      </c>
      <c r="H1330">
        <v>1</v>
      </c>
      <c r="I1330" t="s">
        <v>51</v>
      </c>
      <c r="J1330">
        <v>1</v>
      </c>
      <c r="K1330">
        <v>1864</v>
      </c>
      <c r="L1330">
        <v>2</v>
      </c>
      <c r="M1330" t="s">
        <v>39</v>
      </c>
      <c r="N1330">
        <v>36</v>
      </c>
      <c r="O1330">
        <v>2</v>
      </c>
      <c r="P1330">
        <v>2</v>
      </c>
      <c r="Q1330" t="s">
        <v>57</v>
      </c>
      <c r="R1330">
        <v>3</v>
      </c>
      <c r="S1330" t="s">
        <v>48</v>
      </c>
      <c r="T1330">
        <v>3540</v>
      </c>
      <c r="U1330">
        <v>7018</v>
      </c>
      <c r="V1330">
        <v>1</v>
      </c>
      <c r="W1330" t="s">
        <v>42</v>
      </c>
      <c r="X1330" t="s">
        <v>43</v>
      </c>
      <c r="Y1330">
        <v>21</v>
      </c>
      <c r="Z1330">
        <v>4</v>
      </c>
      <c r="AA1330">
        <v>4</v>
      </c>
      <c r="AB1330">
        <v>80</v>
      </c>
      <c r="AC1330">
        <v>1</v>
      </c>
      <c r="AD1330">
        <v>9</v>
      </c>
      <c r="AE1330">
        <v>5</v>
      </c>
      <c r="AF1330">
        <v>3</v>
      </c>
      <c r="AG1330">
        <v>9</v>
      </c>
      <c r="AH1330">
        <v>8</v>
      </c>
      <c r="AI1330">
        <v>5</v>
      </c>
      <c r="AJ1330">
        <v>8</v>
      </c>
    </row>
    <row r="1331" spans="1:36" x14ac:dyDescent="0.3">
      <c r="A1331">
        <v>29</v>
      </c>
      <c r="B1331">
        <f t="shared" si="20"/>
        <v>0</v>
      </c>
      <c r="C1331" t="s">
        <v>43</v>
      </c>
      <c r="D1331" t="s">
        <v>36</v>
      </c>
      <c r="E1331">
        <v>352</v>
      </c>
      <c r="F1331" t="s">
        <v>61</v>
      </c>
      <c r="G1331">
        <v>6</v>
      </c>
      <c r="H1331">
        <v>1</v>
      </c>
      <c r="I1331" t="s">
        <v>51</v>
      </c>
      <c r="J1331">
        <v>1</v>
      </c>
      <c r="K1331">
        <v>1865</v>
      </c>
      <c r="L1331">
        <v>4</v>
      </c>
      <c r="M1331" t="s">
        <v>46</v>
      </c>
      <c r="N1331">
        <v>87</v>
      </c>
      <c r="O1331">
        <v>2</v>
      </c>
      <c r="P1331">
        <v>1</v>
      </c>
      <c r="Q1331" t="s">
        <v>61</v>
      </c>
      <c r="R1331">
        <v>2</v>
      </c>
      <c r="S1331" t="s">
        <v>48</v>
      </c>
      <c r="T1331">
        <v>2804</v>
      </c>
      <c r="U1331">
        <v>15434</v>
      </c>
      <c r="V1331">
        <v>1</v>
      </c>
      <c r="W1331" t="s">
        <v>42</v>
      </c>
      <c r="X1331" t="s">
        <v>43</v>
      </c>
      <c r="Y1331">
        <v>11</v>
      </c>
      <c r="Z1331">
        <v>3</v>
      </c>
      <c r="AA1331">
        <v>4</v>
      </c>
      <c r="AB1331">
        <v>80</v>
      </c>
      <c r="AC1331">
        <v>0</v>
      </c>
      <c r="AD1331">
        <v>1</v>
      </c>
      <c r="AE1331">
        <v>3</v>
      </c>
      <c r="AF1331">
        <v>3</v>
      </c>
      <c r="AG1331">
        <v>1</v>
      </c>
      <c r="AH1331">
        <v>0</v>
      </c>
      <c r="AI1331">
        <v>0</v>
      </c>
      <c r="AJ1331">
        <v>0</v>
      </c>
    </row>
    <row r="1332" spans="1:36" x14ac:dyDescent="0.3">
      <c r="A1332">
        <v>43</v>
      </c>
      <c r="B1332">
        <f t="shared" si="20"/>
        <v>0</v>
      </c>
      <c r="C1332" t="s">
        <v>43</v>
      </c>
      <c r="D1332" t="s">
        <v>36</v>
      </c>
      <c r="E1332">
        <v>823</v>
      </c>
      <c r="F1332" t="s">
        <v>45</v>
      </c>
      <c r="G1332">
        <v>6</v>
      </c>
      <c r="H1332">
        <v>3</v>
      </c>
      <c r="I1332" t="s">
        <v>51</v>
      </c>
      <c r="J1332">
        <v>1</v>
      </c>
      <c r="K1332">
        <v>1866</v>
      </c>
      <c r="L1332">
        <v>1</v>
      </c>
      <c r="M1332" t="s">
        <v>39</v>
      </c>
      <c r="N1332">
        <v>81</v>
      </c>
      <c r="O1332">
        <v>2</v>
      </c>
      <c r="P1332">
        <v>5</v>
      </c>
      <c r="Q1332" t="s">
        <v>56</v>
      </c>
      <c r="R1332">
        <v>3</v>
      </c>
      <c r="S1332" t="s">
        <v>48</v>
      </c>
      <c r="T1332">
        <v>19392</v>
      </c>
      <c r="U1332">
        <v>22539</v>
      </c>
      <c r="V1332">
        <v>7</v>
      </c>
      <c r="W1332" t="s">
        <v>42</v>
      </c>
      <c r="X1332" t="s">
        <v>43</v>
      </c>
      <c r="Y1332">
        <v>13</v>
      </c>
      <c r="Z1332">
        <v>3</v>
      </c>
      <c r="AA1332">
        <v>4</v>
      </c>
      <c r="AB1332">
        <v>80</v>
      </c>
      <c r="AC1332">
        <v>0</v>
      </c>
      <c r="AD1332">
        <v>21</v>
      </c>
      <c r="AE1332">
        <v>2</v>
      </c>
      <c r="AF1332">
        <v>3</v>
      </c>
      <c r="AG1332">
        <v>16</v>
      </c>
      <c r="AH1332">
        <v>12</v>
      </c>
      <c r="AI1332">
        <v>6</v>
      </c>
      <c r="AJ1332">
        <v>14</v>
      </c>
    </row>
    <row r="1333" spans="1:36" x14ac:dyDescent="0.3">
      <c r="A1333">
        <v>48</v>
      </c>
      <c r="B1333">
        <f t="shared" si="20"/>
        <v>0</v>
      </c>
      <c r="C1333" t="s">
        <v>43</v>
      </c>
      <c r="D1333" t="s">
        <v>36</v>
      </c>
      <c r="E1333">
        <v>1224</v>
      </c>
      <c r="F1333" t="s">
        <v>45</v>
      </c>
      <c r="G1333">
        <v>10</v>
      </c>
      <c r="H1333">
        <v>3</v>
      </c>
      <c r="I1333" t="s">
        <v>38</v>
      </c>
      <c r="J1333">
        <v>1</v>
      </c>
      <c r="K1333">
        <v>1867</v>
      </c>
      <c r="L1333">
        <v>4</v>
      </c>
      <c r="M1333" t="s">
        <v>46</v>
      </c>
      <c r="N1333">
        <v>91</v>
      </c>
      <c r="O1333">
        <v>2</v>
      </c>
      <c r="P1333">
        <v>5</v>
      </c>
      <c r="Q1333" t="s">
        <v>58</v>
      </c>
      <c r="R1333">
        <v>2</v>
      </c>
      <c r="S1333" t="s">
        <v>48</v>
      </c>
      <c r="T1333">
        <v>19665</v>
      </c>
      <c r="U1333">
        <v>13583</v>
      </c>
      <c r="V1333">
        <v>4</v>
      </c>
      <c r="W1333" t="s">
        <v>42</v>
      </c>
      <c r="X1333" t="s">
        <v>43</v>
      </c>
      <c r="Y1333">
        <v>12</v>
      </c>
      <c r="Z1333">
        <v>3</v>
      </c>
      <c r="AA1333">
        <v>4</v>
      </c>
      <c r="AB1333">
        <v>80</v>
      </c>
      <c r="AC1333">
        <v>0</v>
      </c>
      <c r="AD1333">
        <v>29</v>
      </c>
      <c r="AE1333">
        <v>3</v>
      </c>
      <c r="AF1333">
        <v>3</v>
      </c>
      <c r="AG1333">
        <v>22</v>
      </c>
      <c r="AH1333">
        <v>10</v>
      </c>
      <c r="AI1333">
        <v>12</v>
      </c>
      <c r="AJ1333">
        <v>9</v>
      </c>
    </row>
    <row r="1334" spans="1:36" x14ac:dyDescent="0.3">
      <c r="A1334">
        <v>29</v>
      </c>
      <c r="B1334">
        <f t="shared" si="20"/>
        <v>1</v>
      </c>
      <c r="C1334" t="s">
        <v>35</v>
      </c>
      <c r="D1334" t="s">
        <v>44</v>
      </c>
      <c r="E1334">
        <v>459</v>
      </c>
      <c r="F1334" t="s">
        <v>45</v>
      </c>
      <c r="G1334">
        <v>24</v>
      </c>
      <c r="H1334">
        <v>2</v>
      </c>
      <c r="I1334" t="s">
        <v>38</v>
      </c>
      <c r="J1334">
        <v>1</v>
      </c>
      <c r="K1334">
        <v>1868</v>
      </c>
      <c r="L1334">
        <v>4</v>
      </c>
      <c r="M1334" t="s">
        <v>46</v>
      </c>
      <c r="N1334">
        <v>73</v>
      </c>
      <c r="O1334">
        <v>2</v>
      </c>
      <c r="P1334">
        <v>1</v>
      </c>
      <c r="Q1334" t="s">
        <v>47</v>
      </c>
      <c r="R1334">
        <v>4</v>
      </c>
      <c r="S1334" t="s">
        <v>41</v>
      </c>
      <c r="T1334">
        <v>2439</v>
      </c>
      <c r="U1334">
        <v>14753</v>
      </c>
      <c r="V1334">
        <v>1</v>
      </c>
      <c r="W1334" t="s">
        <v>42</v>
      </c>
      <c r="X1334" t="s">
        <v>35</v>
      </c>
      <c r="Y1334">
        <v>24</v>
      </c>
      <c r="Z1334">
        <v>4</v>
      </c>
      <c r="AA1334">
        <v>2</v>
      </c>
      <c r="AB1334">
        <v>80</v>
      </c>
      <c r="AC1334">
        <v>0</v>
      </c>
      <c r="AD1334">
        <v>1</v>
      </c>
      <c r="AE1334">
        <v>3</v>
      </c>
      <c r="AF1334">
        <v>2</v>
      </c>
      <c r="AG1334">
        <v>1</v>
      </c>
      <c r="AH1334">
        <v>0</v>
      </c>
      <c r="AI1334">
        <v>1</v>
      </c>
      <c r="AJ1334">
        <v>0</v>
      </c>
    </row>
    <row r="1335" spans="1:36" x14ac:dyDescent="0.3">
      <c r="A1335">
        <v>46</v>
      </c>
      <c r="B1335">
        <f t="shared" si="20"/>
        <v>1</v>
      </c>
      <c r="C1335" t="s">
        <v>35</v>
      </c>
      <c r="D1335" t="s">
        <v>36</v>
      </c>
      <c r="E1335">
        <v>1254</v>
      </c>
      <c r="F1335" t="s">
        <v>37</v>
      </c>
      <c r="G1335">
        <v>10</v>
      </c>
      <c r="H1335">
        <v>3</v>
      </c>
      <c r="I1335" t="s">
        <v>38</v>
      </c>
      <c r="J1335">
        <v>1</v>
      </c>
      <c r="K1335">
        <v>1869</v>
      </c>
      <c r="L1335">
        <v>3</v>
      </c>
      <c r="M1335" t="s">
        <v>39</v>
      </c>
      <c r="N1335">
        <v>64</v>
      </c>
      <c r="O1335">
        <v>3</v>
      </c>
      <c r="P1335">
        <v>3</v>
      </c>
      <c r="Q1335" t="s">
        <v>40</v>
      </c>
      <c r="R1335">
        <v>2</v>
      </c>
      <c r="S1335" t="s">
        <v>48</v>
      </c>
      <c r="T1335">
        <v>7314</v>
      </c>
      <c r="U1335">
        <v>14011</v>
      </c>
      <c r="V1335">
        <v>5</v>
      </c>
      <c r="W1335" t="s">
        <v>42</v>
      </c>
      <c r="X1335" t="s">
        <v>43</v>
      </c>
      <c r="Y1335">
        <v>21</v>
      </c>
      <c r="Z1335">
        <v>4</v>
      </c>
      <c r="AA1335">
        <v>3</v>
      </c>
      <c r="AB1335">
        <v>80</v>
      </c>
      <c r="AC1335">
        <v>3</v>
      </c>
      <c r="AD1335">
        <v>14</v>
      </c>
      <c r="AE1335">
        <v>2</v>
      </c>
      <c r="AF1335">
        <v>3</v>
      </c>
      <c r="AG1335">
        <v>8</v>
      </c>
      <c r="AH1335">
        <v>7</v>
      </c>
      <c r="AI1335">
        <v>0</v>
      </c>
      <c r="AJ1335">
        <v>7</v>
      </c>
    </row>
    <row r="1336" spans="1:36" x14ac:dyDescent="0.3">
      <c r="A1336">
        <v>27</v>
      </c>
      <c r="B1336">
        <f t="shared" si="20"/>
        <v>0</v>
      </c>
      <c r="C1336" t="s">
        <v>43</v>
      </c>
      <c r="D1336" t="s">
        <v>44</v>
      </c>
      <c r="E1336">
        <v>1131</v>
      </c>
      <c r="F1336" t="s">
        <v>45</v>
      </c>
      <c r="G1336">
        <v>15</v>
      </c>
      <c r="H1336">
        <v>3</v>
      </c>
      <c r="I1336" t="s">
        <v>38</v>
      </c>
      <c r="J1336">
        <v>1</v>
      </c>
      <c r="K1336">
        <v>1870</v>
      </c>
      <c r="L1336">
        <v>4</v>
      </c>
      <c r="M1336" t="s">
        <v>39</v>
      </c>
      <c r="N1336">
        <v>77</v>
      </c>
      <c r="O1336">
        <v>2</v>
      </c>
      <c r="P1336">
        <v>1</v>
      </c>
      <c r="Q1336" t="s">
        <v>47</v>
      </c>
      <c r="R1336">
        <v>1</v>
      </c>
      <c r="S1336" t="s">
        <v>48</v>
      </c>
      <c r="T1336">
        <v>4774</v>
      </c>
      <c r="U1336">
        <v>23844</v>
      </c>
      <c r="V1336">
        <v>0</v>
      </c>
      <c r="W1336" t="s">
        <v>42</v>
      </c>
      <c r="X1336" t="s">
        <v>43</v>
      </c>
      <c r="Y1336">
        <v>19</v>
      </c>
      <c r="Z1336">
        <v>3</v>
      </c>
      <c r="AA1336">
        <v>4</v>
      </c>
      <c r="AB1336">
        <v>80</v>
      </c>
      <c r="AC1336">
        <v>1</v>
      </c>
      <c r="AD1336">
        <v>8</v>
      </c>
      <c r="AE1336">
        <v>2</v>
      </c>
      <c r="AF1336">
        <v>2</v>
      </c>
      <c r="AG1336">
        <v>7</v>
      </c>
      <c r="AH1336">
        <v>6</v>
      </c>
      <c r="AI1336">
        <v>7</v>
      </c>
      <c r="AJ1336">
        <v>3</v>
      </c>
    </row>
    <row r="1337" spans="1:36" x14ac:dyDescent="0.3">
      <c r="A1337">
        <v>39</v>
      </c>
      <c r="B1337">
        <f t="shared" si="20"/>
        <v>0</v>
      </c>
      <c r="C1337" t="s">
        <v>43</v>
      </c>
      <c r="D1337" t="s">
        <v>36</v>
      </c>
      <c r="E1337">
        <v>835</v>
      </c>
      <c r="F1337" t="s">
        <v>45</v>
      </c>
      <c r="G1337">
        <v>19</v>
      </c>
      <c r="H1337">
        <v>4</v>
      </c>
      <c r="I1337" t="s">
        <v>49</v>
      </c>
      <c r="J1337">
        <v>1</v>
      </c>
      <c r="K1337">
        <v>1871</v>
      </c>
      <c r="L1337">
        <v>4</v>
      </c>
      <c r="M1337" t="s">
        <v>46</v>
      </c>
      <c r="N1337">
        <v>41</v>
      </c>
      <c r="O1337">
        <v>3</v>
      </c>
      <c r="P1337">
        <v>2</v>
      </c>
      <c r="Q1337" t="s">
        <v>47</v>
      </c>
      <c r="R1337">
        <v>4</v>
      </c>
      <c r="S1337" t="s">
        <v>52</v>
      </c>
      <c r="T1337">
        <v>3902</v>
      </c>
      <c r="U1337">
        <v>5141</v>
      </c>
      <c r="V1337">
        <v>8</v>
      </c>
      <c r="W1337" t="s">
        <v>42</v>
      </c>
      <c r="X1337" t="s">
        <v>43</v>
      </c>
      <c r="Y1337">
        <v>14</v>
      </c>
      <c r="Z1337">
        <v>3</v>
      </c>
      <c r="AA1337">
        <v>2</v>
      </c>
      <c r="AB1337">
        <v>80</v>
      </c>
      <c r="AC1337">
        <v>3</v>
      </c>
      <c r="AD1337">
        <v>7</v>
      </c>
      <c r="AE1337">
        <v>2</v>
      </c>
      <c r="AF1337">
        <v>3</v>
      </c>
      <c r="AG1337">
        <v>2</v>
      </c>
      <c r="AH1337">
        <v>2</v>
      </c>
      <c r="AI1337">
        <v>2</v>
      </c>
      <c r="AJ1337">
        <v>2</v>
      </c>
    </row>
    <row r="1338" spans="1:36" x14ac:dyDescent="0.3">
      <c r="A1338">
        <v>55</v>
      </c>
      <c r="B1338">
        <f t="shared" si="20"/>
        <v>0</v>
      </c>
      <c r="C1338" t="s">
        <v>43</v>
      </c>
      <c r="D1338" t="s">
        <v>36</v>
      </c>
      <c r="E1338">
        <v>836</v>
      </c>
      <c r="F1338" t="s">
        <v>45</v>
      </c>
      <c r="G1338">
        <v>2</v>
      </c>
      <c r="H1338">
        <v>4</v>
      </c>
      <c r="I1338" t="s">
        <v>60</v>
      </c>
      <c r="J1338">
        <v>1</v>
      </c>
      <c r="K1338">
        <v>1873</v>
      </c>
      <c r="L1338">
        <v>2</v>
      </c>
      <c r="M1338" t="s">
        <v>46</v>
      </c>
      <c r="N1338">
        <v>98</v>
      </c>
      <c r="O1338">
        <v>2</v>
      </c>
      <c r="P1338">
        <v>1</v>
      </c>
      <c r="Q1338" t="s">
        <v>47</v>
      </c>
      <c r="R1338">
        <v>4</v>
      </c>
      <c r="S1338" t="s">
        <v>48</v>
      </c>
      <c r="T1338">
        <v>2662</v>
      </c>
      <c r="U1338">
        <v>7975</v>
      </c>
      <c r="V1338">
        <v>8</v>
      </c>
      <c r="W1338" t="s">
        <v>42</v>
      </c>
      <c r="X1338" t="s">
        <v>43</v>
      </c>
      <c r="Y1338">
        <v>20</v>
      </c>
      <c r="Z1338">
        <v>4</v>
      </c>
      <c r="AA1338">
        <v>2</v>
      </c>
      <c r="AB1338">
        <v>80</v>
      </c>
      <c r="AC1338">
        <v>1</v>
      </c>
      <c r="AD1338">
        <v>19</v>
      </c>
      <c r="AE1338">
        <v>2</v>
      </c>
      <c r="AF1338">
        <v>4</v>
      </c>
      <c r="AG1338">
        <v>5</v>
      </c>
      <c r="AH1338">
        <v>2</v>
      </c>
      <c r="AI1338">
        <v>0</v>
      </c>
      <c r="AJ1338">
        <v>4</v>
      </c>
    </row>
    <row r="1339" spans="1:36" x14ac:dyDescent="0.3">
      <c r="A1339">
        <v>28</v>
      </c>
      <c r="B1339">
        <f t="shared" si="20"/>
        <v>0</v>
      </c>
      <c r="C1339" t="s">
        <v>43</v>
      </c>
      <c r="D1339" t="s">
        <v>36</v>
      </c>
      <c r="E1339">
        <v>1172</v>
      </c>
      <c r="F1339" t="s">
        <v>37</v>
      </c>
      <c r="G1339">
        <v>3</v>
      </c>
      <c r="H1339">
        <v>3</v>
      </c>
      <c r="I1339" t="s">
        <v>51</v>
      </c>
      <c r="J1339">
        <v>1</v>
      </c>
      <c r="K1339">
        <v>1875</v>
      </c>
      <c r="L1339">
        <v>2</v>
      </c>
      <c r="M1339" t="s">
        <v>39</v>
      </c>
      <c r="N1339">
        <v>78</v>
      </c>
      <c r="O1339">
        <v>3</v>
      </c>
      <c r="P1339">
        <v>1</v>
      </c>
      <c r="Q1339" t="s">
        <v>57</v>
      </c>
      <c r="R1339">
        <v>2</v>
      </c>
      <c r="S1339" t="s">
        <v>48</v>
      </c>
      <c r="T1339">
        <v>2856</v>
      </c>
      <c r="U1339">
        <v>3692</v>
      </c>
      <c r="V1339">
        <v>1</v>
      </c>
      <c r="W1339" t="s">
        <v>42</v>
      </c>
      <c r="X1339" t="s">
        <v>43</v>
      </c>
      <c r="Y1339">
        <v>19</v>
      </c>
      <c r="Z1339">
        <v>3</v>
      </c>
      <c r="AA1339">
        <v>4</v>
      </c>
      <c r="AB1339">
        <v>80</v>
      </c>
      <c r="AC1339">
        <v>1</v>
      </c>
      <c r="AD1339">
        <v>1</v>
      </c>
      <c r="AE1339">
        <v>3</v>
      </c>
      <c r="AF1339">
        <v>3</v>
      </c>
      <c r="AG1339">
        <v>1</v>
      </c>
      <c r="AH1339">
        <v>0</v>
      </c>
      <c r="AI1339">
        <v>0</v>
      </c>
      <c r="AJ1339">
        <v>0</v>
      </c>
    </row>
    <row r="1340" spans="1:36" x14ac:dyDescent="0.3">
      <c r="A1340">
        <v>30</v>
      </c>
      <c r="B1340">
        <f t="shared" si="20"/>
        <v>1</v>
      </c>
      <c r="C1340" t="s">
        <v>35</v>
      </c>
      <c r="D1340" t="s">
        <v>36</v>
      </c>
      <c r="E1340">
        <v>945</v>
      </c>
      <c r="F1340" t="s">
        <v>37</v>
      </c>
      <c r="G1340">
        <v>9</v>
      </c>
      <c r="H1340">
        <v>3</v>
      </c>
      <c r="I1340" t="s">
        <v>51</v>
      </c>
      <c r="J1340">
        <v>1</v>
      </c>
      <c r="K1340">
        <v>1876</v>
      </c>
      <c r="L1340">
        <v>2</v>
      </c>
      <c r="M1340" t="s">
        <v>46</v>
      </c>
      <c r="N1340">
        <v>89</v>
      </c>
      <c r="O1340">
        <v>3</v>
      </c>
      <c r="P1340">
        <v>1</v>
      </c>
      <c r="Q1340" t="s">
        <v>57</v>
      </c>
      <c r="R1340">
        <v>4</v>
      </c>
      <c r="S1340" t="s">
        <v>41</v>
      </c>
      <c r="T1340">
        <v>1081</v>
      </c>
      <c r="U1340">
        <v>16019</v>
      </c>
      <c r="V1340">
        <v>1</v>
      </c>
      <c r="W1340" t="s">
        <v>42</v>
      </c>
      <c r="X1340" t="s">
        <v>43</v>
      </c>
      <c r="Y1340">
        <v>13</v>
      </c>
      <c r="Z1340">
        <v>3</v>
      </c>
      <c r="AA1340">
        <v>3</v>
      </c>
      <c r="AB1340">
        <v>80</v>
      </c>
      <c r="AC1340">
        <v>0</v>
      </c>
      <c r="AD1340">
        <v>1</v>
      </c>
      <c r="AE1340">
        <v>3</v>
      </c>
      <c r="AF1340">
        <v>2</v>
      </c>
      <c r="AG1340">
        <v>1</v>
      </c>
      <c r="AH1340">
        <v>0</v>
      </c>
      <c r="AI1340">
        <v>0</v>
      </c>
      <c r="AJ1340">
        <v>0</v>
      </c>
    </row>
    <row r="1341" spans="1:36" x14ac:dyDescent="0.3">
      <c r="A1341">
        <v>22</v>
      </c>
      <c r="B1341">
        <f t="shared" si="20"/>
        <v>1</v>
      </c>
      <c r="C1341" t="s">
        <v>35</v>
      </c>
      <c r="D1341" t="s">
        <v>36</v>
      </c>
      <c r="E1341">
        <v>391</v>
      </c>
      <c r="F1341" t="s">
        <v>45</v>
      </c>
      <c r="G1341">
        <v>7</v>
      </c>
      <c r="H1341">
        <v>1</v>
      </c>
      <c r="I1341" t="s">
        <v>38</v>
      </c>
      <c r="J1341">
        <v>1</v>
      </c>
      <c r="K1341">
        <v>1878</v>
      </c>
      <c r="L1341">
        <v>4</v>
      </c>
      <c r="M1341" t="s">
        <v>46</v>
      </c>
      <c r="N1341">
        <v>75</v>
      </c>
      <c r="O1341">
        <v>3</v>
      </c>
      <c r="P1341">
        <v>1</v>
      </c>
      <c r="Q1341" t="s">
        <v>47</v>
      </c>
      <c r="R1341">
        <v>2</v>
      </c>
      <c r="S1341" t="s">
        <v>41</v>
      </c>
      <c r="T1341">
        <v>2472</v>
      </c>
      <c r="U1341">
        <v>26092</v>
      </c>
      <c r="V1341">
        <v>1</v>
      </c>
      <c r="W1341" t="s">
        <v>42</v>
      </c>
      <c r="X1341" t="s">
        <v>35</v>
      </c>
      <c r="Y1341">
        <v>23</v>
      </c>
      <c r="Z1341">
        <v>4</v>
      </c>
      <c r="AA1341">
        <v>1</v>
      </c>
      <c r="AB1341">
        <v>80</v>
      </c>
      <c r="AC1341">
        <v>0</v>
      </c>
      <c r="AD1341">
        <v>1</v>
      </c>
      <c r="AE1341">
        <v>2</v>
      </c>
      <c r="AF1341">
        <v>3</v>
      </c>
      <c r="AG1341">
        <v>1</v>
      </c>
      <c r="AH1341">
        <v>0</v>
      </c>
      <c r="AI1341">
        <v>0</v>
      </c>
      <c r="AJ1341">
        <v>0</v>
      </c>
    </row>
    <row r="1342" spans="1:36" x14ac:dyDescent="0.3">
      <c r="A1342">
        <v>36</v>
      </c>
      <c r="B1342">
        <f t="shared" si="20"/>
        <v>0</v>
      </c>
      <c r="C1342" t="s">
        <v>43</v>
      </c>
      <c r="D1342" t="s">
        <v>36</v>
      </c>
      <c r="E1342">
        <v>1266</v>
      </c>
      <c r="F1342" t="s">
        <v>37</v>
      </c>
      <c r="G1342">
        <v>10</v>
      </c>
      <c r="H1342">
        <v>4</v>
      </c>
      <c r="I1342" t="s">
        <v>60</v>
      </c>
      <c r="J1342">
        <v>1</v>
      </c>
      <c r="K1342">
        <v>1880</v>
      </c>
      <c r="L1342">
        <v>2</v>
      </c>
      <c r="M1342" t="s">
        <v>39</v>
      </c>
      <c r="N1342">
        <v>63</v>
      </c>
      <c r="O1342">
        <v>2</v>
      </c>
      <c r="P1342">
        <v>2</v>
      </c>
      <c r="Q1342" t="s">
        <v>40</v>
      </c>
      <c r="R1342">
        <v>3</v>
      </c>
      <c r="S1342" t="s">
        <v>48</v>
      </c>
      <c r="T1342">
        <v>5673</v>
      </c>
      <c r="U1342">
        <v>6060</v>
      </c>
      <c r="V1342">
        <v>1</v>
      </c>
      <c r="W1342" t="s">
        <v>42</v>
      </c>
      <c r="X1342" t="s">
        <v>35</v>
      </c>
      <c r="Y1342">
        <v>13</v>
      </c>
      <c r="Z1342">
        <v>3</v>
      </c>
      <c r="AA1342">
        <v>1</v>
      </c>
      <c r="AB1342">
        <v>80</v>
      </c>
      <c r="AC1342">
        <v>1</v>
      </c>
      <c r="AD1342">
        <v>10</v>
      </c>
      <c r="AE1342">
        <v>4</v>
      </c>
      <c r="AF1342">
        <v>3</v>
      </c>
      <c r="AG1342">
        <v>10</v>
      </c>
      <c r="AH1342">
        <v>9</v>
      </c>
      <c r="AI1342">
        <v>1</v>
      </c>
      <c r="AJ1342">
        <v>7</v>
      </c>
    </row>
    <row r="1343" spans="1:36" x14ac:dyDescent="0.3">
      <c r="A1343">
        <v>31</v>
      </c>
      <c r="B1343">
        <f t="shared" si="20"/>
        <v>0</v>
      </c>
      <c r="C1343" t="s">
        <v>43</v>
      </c>
      <c r="D1343" t="s">
        <v>36</v>
      </c>
      <c r="E1343">
        <v>311</v>
      </c>
      <c r="F1343" t="s">
        <v>45</v>
      </c>
      <c r="G1343">
        <v>20</v>
      </c>
      <c r="H1343">
        <v>3</v>
      </c>
      <c r="I1343" t="s">
        <v>38</v>
      </c>
      <c r="J1343">
        <v>1</v>
      </c>
      <c r="K1343">
        <v>1881</v>
      </c>
      <c r="L1343">
        <v>2</v>
      </c>
      <c r="M1343" t="s">
        <v>46</v>
      </c>
      <c r="N1343">
        <v>89</v>
      </c>
      <c r="O1343">
        <v>3</v>
      </c>
      <c r="P1343">
        <v>2</v>
      </c>
      <c r="Q1343" t="s">
        <v>50</v>
      </c>
      <c r="R1343">
        <v>3</v>
      </c>
      <c r="S1343" t="s">
        <v>52</v>
      </c>
      <c r="T1343">
        <v>4197</v>
      </c>
      <c r="U1343">
        <v>18624</v>
      </c>
      <c r="V1343">
        <v>1</v>
      </c>
      <c r="W1343" t="s">
        <v>42</v>
      </c>
      <c r="X1343" t="s">
        <v>43</v>
      </c>
      <c r="Y1343">
        <v>11</v>
      </c>
      <c r="Z1343">
        <v>3</v>
      </c>
      <c r="AA1343">
        <v>1</v>
      </c>
      <c r="AB1343">
        <v>80</v>
      </c>
      <c r="AC1343">
        <v>1</v>
      </c>
      <c r="AD1343">
        <v>10</v>
      </c>
      <c r="AE1343">
        <v>2</v>
      </c>
      <c r="AF1343">
        <v>3</v>
      </c>
      <c r="AG1343">
        <v>10</v>
      </c>
      <c r="AH1343">
        <v>8</v>
      </c>
      <c r="AI1343">
        <v>0</v>
      </c>
      <c r="AJ1343">
        <v>2</v>
      </c>
    </row>
    <row r="1344" spans="1:36" x14ac:dyDescent="0.3">
      <c r="A1344">
        <v>34</v>
      </c>
      <c r="B1344">
        <f t="shared" si="20"/>
        <v>0</v>
      </c>
      <c r="C1344" t="s">
        <v>43</v>
      </c>
      <c r="D1344" t="s">
        <v>36</v>
      </c>
      <c r="E1344">
        <v>1480</v>
      </c>
      <c r="F1344" t="s">
        <v>37</v>
      </c>
      <c r="G1344">
        <v>4</v>
      </c>
      <c r="H1344">
        <v>3</v>
      </c>
      <c r="I1344" t="s">
        <v>38</v>
      </c>
      <c r="J1344">
        <v>1</v>
      </c>
      <c r="K1344">
        <v>1882</v>
      </c>
      <c r="L1344">
        <v>3</v>
      </c>
      <c r="M1344" t="s">
        <v>46</v>
      </c>
      <c r="N1344">
        <v>64</v>
      </c>
      <c r="O1344">
        <v>3</v>
      </c>
      <c r="P1344">
        <v>3</v>
      </c>
      <c r="Q1344" t="s">
        <v>40</v>
      </c>
      <c r="R1344">
        <v>4</v>
      </c>
      <c r="S1344" t="s">
        <v>48</v>
      </c>
      <c r="T1344">
        <v>9713</v>
      </c>
      <c r="U1344">
        <v>24444</v>
      </c>
      <c r="V1344">
        <v>2</v>
      </c>
      <c r="W1344" t="s">
        <v>42</v>
      </c>
      <c r="X1344" t="s">
        <v>35</v>
      </c>
      <c r="Y1344">
        <v>13</v>
      </c>
      <c r="Z1344">
        <v>3</v>
      </c>
      <c r="AA1344">
        <v>4</v>
      </c>
      <c r="AB1344">
        <v>80</v>
      </c>
      <c r="AC1344">
        <v>3</v>
      </c>
      <c r="AD1344">
        <v>9</v>
      </c>
      <c r="AE1344">
        <v>3</v>
      </c>
      <c r="AF1344">
        <v>3</v>
      </c>
      <c r="AG1344">
        <v>5</v>
      </c>
      <c r="AH1344">
        <v>3</v>
      </c>
      <c r="AI1344">
        <v>1</v>
      </c>
      <c r="AJ1344">
        <v>0</v>
      </c>
    </row>
    <row r="1345" spans="1:36" x14ac:dyDescent="0.3">
      <c r="A1345">
        <v>29</v>
      </c>
      <c r="B1345">
        <f t="shared" si="20"/>
        <v>0</v>
      </c>
      <c r="C1345" t="s">
        <v>43</v>
      </c>
      <c r="D1345" t="s">
        <v>36</v>
      </c>
      <c r="E1345">
        <v>592</v>
      </c>
      <c r="F1345" t="s">
        <v>45</v>
      </c>
      <c r="G1345">
        <v>7</v>
      </c>
      <c r="H1345">
        <v>3</v>
      </c>
      <c r="I1345" t="s">
        <v>38</v>
      </c>
      <c r="J1345">
        <v>1</v>
      </c>
      <c r="K1345">
        <v>1883</v>
      </c>
      <c r="L1345">
        <v>4</v>
      </c>
      <c r="M1345" t="s">
        <v>46</v>
      </c>
      <c r="N1345">
        <v>59</v>
      </c>
      <c r="O1345">
        <v>3</v>
      </c>
      <c r="P1345">
        <v>1</v>
      </c>
      <c r="Q1345" t="s">
        <v>50</v>
      </c>
      <c r="R1345">
        <v>1</v>
      </c>
      <c r="S1345" t="s">
        <v>41</v>
      </c>
      <c r="T1345">
        <v>2062</v>
      </c>
      <c r="U1345">
        <v>19384</v>
      </c>
      <c r="V1345">
        <v>3</v>
      </c>
      <c r="W1345" t="s">
        <v>42</v>
      </c>
      <c r="X1345" t="s">
        <v>43</v>
      </c>
      <c r="Y1345">
        <v>14</v>
      </c>
      <c r="Z1345">
        <v>3</v>
      </c>
      <c r="AA1345">
        <v>2</v>
      </c>
      <c r="AB1345">
        <v>80</v>
      </c>
      <c r="AC1345">
        <v>0</v>
      </c>
      <c r="AD1345">
        <v>11</v>
      </c>
      <c r="AE1345">
        <v>2</v>
      </c>
      <c r="AF1345">
        <v>3</v>
      </c>
      <c r="AG1345">
        <v>3</v>
      </c>
      <c r="AH1345">
        <v>2</v>
      </c>
      <c r="AI1345">
        <v>1</v>
      </c>
      <c r="AJ1345">
        <v>2</v>
      </c>
    </row>
    <row r="1346" spans="1:36" x14ac:dyDescent="0.3">
      <c r="A1346">
        <v>37</v>
      </c>
      <c r="B1346">
        <f t="shared" si="20"/>
        <v>0</v>
      </c>
      <c r="C1346" t="s">
        <v>43</v>
      </c>
      <c r="D1346" t="s">
        <v>36</v>
      </c>
      <c r="E1346">
        <v>783</v>
      </c>
      <c r="F1346" t="s">
        <v>45</v>
      </c>
      <c r="G1346">
        <v>7</v>
      </c>
      <c r="H1346">
        <v>4</v>
      </c>
      <c r="I1346" t="s">
        <v>51</v>
      </c>
      <c r="J1346">
        <v>1</v>
      </c>
      <c r="K1346">
        <v>1885</v>
      </c>
      <c r="L1346">
        <v>4</v>
      </c>
      <c r="M1346" t="s">
        <v>46</v>
      </c>
      <c r="N1346">
        <v>78</v>
      </c>
      <c r="O1346">
        <v>3</v>
      </c>
      <c r="P1346">
        <v>2</v>
      </c>
      <c r="Q1346" t="s">
        <v>47</v>
      </c>
      <c r="R1346">
        <v>1</v>
      </c>
      <c r="S1346" t="s">
        <v>48</v>
      </c>
      <c r="T1346">
        <v>4284</v>
      </c>
      <c r="U1346">
        <v>13588</v>
      </c>
      <c r="V1346">
        <v>5</v>
      </c>
      <c r="W1346" t="s">
        <v>42</v>
      </c>
      <c r="X1346" t="s">
        <v>35</v>
      </c>
      <c r="Y1346">
        <v>22</v>
      </c>
      <c r="Z1346">
        <v>4</v>
      </c>
      <c r="AA1346">
        <v>3</v>
      </c>
      <c r="AB1346">
        <v>80</v>
      </c>
      <c r="AC1346">
        <v>1</v>
      </c>
      <c r="AD1346">
        <v>16</v>
      </c>
      <c r="AE1346">
        <v>2</v>
      </c>
      <c r="AF1346">
        <v>3</v>
      </c>
      <c r="AG1346">
        <v>5</v>
      </c>
      <c r="AH1346">
        <v>3</v>
      </c>
      <c r="AI1346">
        <v>0</v>
      </c>
      <c r="AJ1346">
        <v>4</v>
      </c>
    </row>
    <row r="1347" spans="1:36" x14ac:dyDescent="0.3">
      <c r="A1347">
        <v>35</v>
      </c>
      <c r="B1347">
        <f t="shared" ref="B1347:B1410" si="21">IF(C1347="Yes",1,0)</f>
        <v>0</v>
      </c>
      <c r="C1347" t="s">
        <v>43</v>
      </c>
      <c r="D1347" t="s">
        <v>36</v>
      </c>
      <c r="E1347">
        <v>219</v>
      </c>
      <c r="F1347" t="s">
        <v>45</v>
      </c>
      <c r="G1347">
        <v>16</v>
      </c>
      <c r="H1347">
        <v>2</v>
      </c>
      <c r="I1347" t="s">
        <v>49</v>
      </c>
      <c r="J1347">
        <v>1</v>
      </c>
      <c r="K1347">
        <v>1886</v>
      </c>
      <c r="L1347">
        <v>4</v>
      </c>
      <c r="M1347" t="s">
        <v>39</v>
      </c>
      <c r="N1347">
        <v>44</v>
      </c>
      <c r="O1347">
        <v>2</v>
      </c>
      <c r="P1347">
        <v>2</v>
      </c>
      <c r="Q1347" t="s">
        <v>53</v>
      </c>
      <c r="R1347">
        <v>2</v>
      </c>
      <c r="S1347" t="s">
        <v>48</v>
      </c>
      <c r="T1347">
        <v>4788</v>
      </c>
      <c r="U1347">
        <v>25388</v>
      </c>
      <c r="V1347">
        <v>0</v>
      </c>
      <c r="W1347" t="s">
        <v>42</v>
      </c>
      <c r="X1347" t="s">
        <v>35</v>
      </c>
      <c r="Y1347">
        <v>11</v>
      </c>
      <c r="Z1347">
        <v>3</v>
      </c>
      <c r="AA1347">
        <v>4</v>
      </c>
      <c r="AB1347">
        <v>80</v>
      </c>
      <c r="AC1347">
        <v>0</v>
      </c>
      <c r="AD1347">
        <v>4</v>
      </c>
      <c r="AE1347">
        <v>2</v>
      </c>
      <c r="AF1347">
        <v>3</v>
      </c>
      <c r="AG1347">
        <v>3</v>
      </c>
      <c r="AH1347">
        <v>2</v>
      </c>
      <c r="AI1347">
        <v>0</v>
      </c>
      <c r="AJ1347">
        <v>2</v>
      </c>
    </row>
    <row r="1348" spans="1:36" x14ac:dyDescent="0.3">
      <c r="A1348">
        <v>45</v>
      </c>
      <c r="B1348">
        <f t="shared" si="21"/>
        <v>0</v>
      </c>
      <c r="C1348" t="s">
        <v>43</v>
      </c>
      <c r="D1348" t="s">
        <v>36</v>
      </c>
      <c r="E1348">
        <v>556</v>
      </c>
      <c r="F1348" t="s">
        <v>45</v>
      </c>
      <c r="G1348">
        <v>25</v>
      </c>
      <c r="H1348">
        <v>2</v>
      </c>
      <c r="I1348" t="s">
        <v>38</v>
      </c>
      <c r="J1348">
        <v>1</v>
      </c>
      <c r="K1348">
        <v>1888</v>
      </c>
      <c r="L1348">
        <v>2</v>
      </c>
      <c r="M1348" t="s">
        <v>39</v>
      </c>
      <c r="N1348">
        <v>93</v>
      </c>
      <c r="O1348">
        <v>2</v>
      </c>
      <c r="P1348">
        <v>2</v>
      </c>
      <c r="Q1348" t="s">
        <v>53</v>
      </c>
      <c r="R1348">
        <v>4</v>
      </c>
      <c r="S1348" t="s">
        <v>48</v>
      </c>
      <c r="T1348">
        <v>5906</v>
      </c>
      <c r="U1348">
        <v>23888</v>
      </c>
      <c r="V1348">
        <v>0</v>
      </c>
      <c r="W1348" t="s">
        <v>42</v>
      </c>
      <c r="X1348" t="s">
        <v>43</v>
      </c>
      <c r="Y1348">
        <v>13</v>
      </c>
      <c r="Z1348">
        <v>3</v>
      </c>
      <c r="AA1348">
        <v>4</v>
      </c>
      <c r="AB1348">
        <v>80</v>
      </c>
      <c r="AC1348">
        <v>2</v>
      </c>
      <c r="AD1348">
        <v>10</v>
      </c>
      <c r="AE1348">
        <v>2</v>
      </c>
      <c r="AF1348">
        <v>2</v>
      </c>
      <c r="AG1348">
        <v>9</v>
      </c>
      <c r="AH1348">
        <v>8</v>
      </c>
      <c r="AI1348">
        <v>3</v>
      </c>
      <c r="AJ1348">
        <v>8</v>
      </c>
    </row>
    <row r="1349" spans="1:36" x14ac:dyDescent="0.3">
      <c r="A1349">
        <v>36</v>
      </c>
      <c r="B1349">
        <f t="shared" si="21"/>
        <v>0</v>
      </c>
      <c r="C1349" t="s">
        <v>43</v>
      </c>
      <c r="D1349" t="s">
        <v>44</v>
      </c>
      <c r="E1349">
        <v>1213</v>
      </c>
      <c r="F1349" t="s">
        <v>61</v>
      </c>
      <c r="G1349">
        <v>2</v>
      </c>
      <c r="H1349">
        <v>1</v>
      </c>
      <c r="I1349" t="s">
        <v>61</v>
      </c>
      <c r="J1349">
        <v>1</v>
      </c>
      <c r="K1349">
        <v>1890</v>
      </c>
      <c r="L1349">
        <v>2</v>
      </c>
      <c r="M1349" t="s">
        <v>46</v>
      </c>
      <c r="N1349">
        <v>94</v>
      </c>
      <c r="O1349">
        <v>2</v>
      </c>
      <c r="P1349">
        <v>2</v>
      </c>
      <c r="Q1349" t="s">
        <v>61</v>
      </c>
      <c r="R1349">
        <v>4</v>
      </c>
      <c r="S1349" t="s">
        <v>41</v>
      </c>
      <c r="T1349">
        <v>3886</v>
      </c>
      <c r="U1349">
        <v>4223</v>
      </c>
      <c r="V1349">
        <v>1</v>
      </c>
      <c r="W1349" t="s">
        <v>42</v>
      </c>
      <c r="X1349" t="s">
        <v>43</v>
      </c>
      <c r="Y1349">
        <v>21</v>
      </c>
      <c r="Z1349">
        <v>4</v>
      </c>
      <c r="AA1349">
        <v>4</v>
      </c>
      <c r="AB1349">
        <v>80</v>
      </c>
      <c r="AC1349">
        <v>0</v>
      </c>
      <c r="AD1349">
        <v>10</v>
      </c>
      <c r="AE1349">
        <v>2</v>
      </c>
      <c r="AF1349">
        <v>2</v>
      </c>
      <c r="AG1349">
        <v>10</v>
      </c>
      <c r="AH1349">
        <v>1</v>
      </c>
      <c r="AI1349">
        <v>0</v>
      </c>
      <c r="AJ1349">
        <v>8</v>
      </c>
    </row>
    <row r="1350" spans="1:36" x14ac:dyDescent="0.3">
      <c r="A1350">
        <v>40</v>
      </c>
      <c r="B1350">
        <f t="shared" si="21"/>
        <v>0</v>
      </c>
      <c r="C1350" t="s">
        <v>43</v>
      </c>
      <c r="D1350" t="s">
        <v>36</v>
      </c>
      <c r="E1350">
        <v>1137</v>
      </c>
      <c r="F1350" t="s">
        <v>45</v>
      </c>
      <c r="G1350">
        <v>1</v>
      </c>
      <c r="H1350">
        <v>4</v>
      </c>
      <c r="I1350" t="s">
        <v>38</v>
      </c>
      <c r="J1350">
        <v>1</v>
      </c>
      <c r="K1350">
        <v>1892</v>
      </c>
      <c r="L1350">
        <v>1</v>
      </c>
      <c r="M1350" t="s">
        <v>46</v>
      </c>
      <c r="N1350">
        <v>98</v>
      </c>
      <c r="O1350">
        <v>3</v>
      </c>
      <c r="P1350">
        <v>4</v>
      </c>
      <c r="Q1350" t="s">
        <v>56</v>
      </c>
      <c r="R1350">
        <v>1</v>
      </c>
      <c r="S1350" t="s">
        <v>52</v>
      </c>
      <c r="T1350">
        <v>16823</v>
      </c>
      <c r="U1350">
        <v>18991</v>
      </c>
      <c r="V1350">
        <v>2</v>
      </c>
      <c r="W1350" t="s">
        <v>42</v>
      </c>
      <c r="X1350" t="s">
        <v>43</v>
      </c>
      <c r="Y1350">
        <v>11</v>
      </c>
      <c r="Z1350">
        <v>3</v>
      </c>
      <c r="AA1350">
        <v>1</v>
      </c>
      <c r="AB1350">
        <v>80</v>
      </c>
      <c r="AC1350">
        <v>1</v>
      </c>
      <c r="AD1350">
        <v>22</v>
      </c>
      <c r="AE1350">
        <v>3</v>
      </c>
      <c r="AF1350">
        <v>3</v>
      </c>
      <c r="AG1350">
        <v>19</v>
      </c>
      <c r="AH1350">
        <v>7</v>
      </c>
      <c r="AI1350">
        <v>11</v>
      </c>
      <c r="AJ1350">
        <v>16</v>
      </c>
    </row>
    <row r="1351" spans="1:36" x14ac:dyDescent="0.3">
      <c r="A1351">
        <v>26</v>
      </c>
      <c r="B1351">
        <f t="shared" si="21"/>
        <v>0</v>
      </c>
      <c r="C1351" t="s">
        <v>43</v>
      </c>
      <c r="D1351" t="s">
        <v>36</v>
      </c>
      <c r="E1351">
        <v>482</v>
      </c>
      <c r="F1351" t="s">
        <v>45</v>
      </c>
      <c r="G1351">
        <v>1</v>
      </c>
      <c r="H1351">
        <v>2</v>
      </c>
      <c r="I1351" t="s">
        <v>38</v>
      </c>
      <c r="J1351">
        <v>1</v>
      </c>
      <c r="K1351">
        <v>1893</v>
      </c>
      <c r="L1351">
        <v>2</v>
      </c>
      <c r="M1351" t="s">
        <v>39</v>
      </c>
      <c r="N1351">
        <v>90</v>
      </c>
      <c r="O1351">
        <v>2</v>
      </c>
      <c r="P1351">
        <v>1</v>
      </c>
      <c r="Q1351" t="s">
        <v>47</v>
      </c>
      <c r="R1351">
        <v>3</v>
      </c>
      <c r="S1351" t="s">
        <v>48</v>
      </c>
      <c r="T1351">
        <v>2933</v>
      </c>
      <c r="U1351">
        <v>14908</v>
      </c>
      <c r="V1351">
        <v>1</v>
      </c>
      <c r="W1351" t="s">
        <v>42</v>
      </c>
      <c r="X1351" t="s">
        <v>35</v>
      </c>
      <c r="Y1351">
        <v>13</v>
      </c>
      <c r="Z1351">
        <v>3</v>
      </c>
      <c r="AA1351">
        <v>3</v>
      </c>
      <c r="AB1351">
        <v>80</v>
      </c>
      <c r="AC1351">
        <v>1</v>
      </c>
      <c r="AD1351">
        <v>1</v>
      </c>
      <c r="AE1351">
        <v>3</v>
      </c>
      <c r="AF1351">
        <v>2</v>
      </c>
      <c r="AG1351">
        <v>1</v>
      </c>
      <c r="AH1351">
        <v>0</v>
      </c>
      <c r="AI1351">
        <v>1</v>
      </c>
      <c r="AJ1351">
        <v>0</v>
      </c>
    </row>
    <row r="1352" spans="1:36" x14ac:dyDescent="0.3">
      <c r="A1352">
        <v>27</v>
      </c>
      <c r="B1352">
        <f t="shared" si="21"/>
        <v>0</v>
      </c>
      <c r="C1352" t="s">
        <v>43</v>
      </c>
      <c r="D1352" t="s">
        <v>36</v>
      </c>
      <c r="E1352">
        <v>511</v>
      </c>
      <c r="F1352" t="s">
        <v>37</v>
      </c>
      <c r="G1352">
        <v>2</v>
      </c>
      <c r="H1352">
        <v>2</v>
      </c>
      <c r="I1352" t="s">
        <v>51</v>
      </c>
      <c r="J1352">
        <v>1</v>
      </c>
      <c r="K1352">
        <v>1898</v>
      </c>
      <c r="L1352">
        <v>1</v>
      </c>
      <c r="M1352" t="s">
        <v>39</v>
      </c>
      <c r="N1352">
        <v>89</v>
      </c>
      <c r="O1352">
        <v>4</v>
      </c>
      <c r="P1352">
        <v>2</v>
      </c>
      <c r="Q1352" t="s">
        <v>40</v>
      </c>
      <c r="R1352">
        <v>3</v>
      </c>
      <c r="S1352" t="s">
        <v>41</v>
      </c>
      <c r="T1352">
        <v>6500</v>
      </c>
      <c r="U1352">
        <v>26997</v>
      </c>
      <c r="V1352">
        <v>0</v>
      </c>
      <c r="W1352" t="s">
        <v>42</v>
      </c>
      <c r="X1352" t="s">
        <v>43</v>
      </c>
      <c r="Y1352">
        <v>14</v>
      </c>
      <c r="Z1352">
        <v>3</v>
      </c>
      <c r="AA1352">
        <v>2</v>
      </c>
      <c r="AB1352">
        <v>80</v>
      </c>
      <c r="AC1352">
        <v>0</v>
      </c>
      <c r="AD1352">
        <v>9</v>
      </c>
      <c r="AE1352">
        <v>5</v>
      </c>
      <c r="AF1352">
        <v>2</v>
      </c>
      <c r="AG1352">
        <v>8</v>
      </c>
      <c r="AH1352">
        <v>7</v>
      </c>
      <c r="AI1352">
        <v>0</v>
      </c>
      <c r="AJ1352">
        <v>7</v>
      </c>
    </row>
    <row r="1353" spans="1:36" x14ac:dyDescent="0.3">
      <c r="A1353">
        <v>48</v>
      </c>
      <c r="B1353">
        <f t="shared" si="21"/>
        <v>0</v>
      </c>
      <c r="C1353" t="s">
        <v>43</v>
      </c>
      <c r="D1353" t="s">
        <v>44</v>
      </c>
      <c r="E1353">
        <v>117</v>
      </c>
      <c r="F1353" t="s">
        <v>45</v>
      </c>
      <c r="G1353">
        <v>22</v>
      </c>
      <c r="H1353">
        <v>3</v>
      </c>
      <c r="I1353" t="s">
        <v>51</v>
      </c>
      <c r="J1353">
        <v>1</v>
      </c>
      <c r="K1353">
        <v>1900</v>
      </c>
      <c r="L1353">
        <v>4</v>
      </c>
      <c r="M1353" t="s">
        <v>39</v>
      </c>
      <c r="N1353">
        <v>58</v>
      </c>
      <c r="O1353">
        <v>3</v>
      </c>
      <c r="P1353">
        <v>4</v>
      </c>
      <c r="Q1353" t="s">
        <v>56</v>
      </c>
      <c r="R1353">
        <v>4</v>
      </c>
      <c r="S1353" t="s">
        <v>52</v>
      </c>
      <c r="T1353">
        <v>17174</v>
      </c>
      <c r="U1353">
        <v>2437</v>
      </c>
      <c r="V1353">
        <v>3</v>
      </c>
      <c r="W1353" t="s">
        <v>42</v>
      </c>
      <c r="X1353" t="s">
        <v>43</v>
      </c>
      <c r="Y1353">
        <v>11</v>
      </c>
      <c r="Z1353">
        <v>3</v>
      </c>
      <c r="AA1353">
        <v>2</v>
      </c>
      <c r="AB1353">
        <v>80</v>
      </c>
      <c r="AC1353">
        <v>1</v>
      </c>
      <c r="AD1353">
        <v>24</v>
      </c>
      <c r="AE1353">
        <v>3</v>
      </c>
      <c r="AF1353">
        <v>3</v>
      </c>
      <c r="AG1353">
        <v>22</v>
      </c>
      <c r="AH1353">
        <v>17</v>
      </c>
      <c r="AI1353">
        <v>4</v>
      </c>
      <c r="AJ1353">
        <v>7</v>
      </c>
    </row>
    <row r="1354" spans="1:36" x14ac:dyDescent="0.3">
      <c r="A1354">
        <v>44</v>
      </c>
      <c r="B1354">
        <f t="shared" si="21"/>
        <v>0</v>
      </c>
      <c r="C1354" t="s">
        <v>43</v>
      </c>
      <c r="D1354" t="s">
        <v>36</v>
      </c>
      <c r="E1354">
        <v>170</v>
      </c>
      <c r="F1354" t="s">
        <v>45</v>
      </c>
      <c r="G1354">
        <v>1</v>
      </c>
      <c r="H1354">
        <v>4</v>
      </c>
      <c r="I1354" t="s">
        <v>38</v>
      </c>
      <c r="J1354">
        <v>1</v>
      </c>
      <c r="K1354">
        <v>1903</v>
      </c>
      <c r="L1354">
        <v>2</v>
      </c>
      <c r="M1354" t="s">
        <v>46</v>
      </c>
      <c r="N1354">
        <v>78</v>
      </c>
      <c r="O1354">
        <v>4</v>
      </c>
      <c r="P1354">
        <v>2</v>
      </c>
      <c r="Q1354" t="s">
        <v>54</v>
      </c>
      <c r="R1354">
        <v>1</v>
      </c>
      <c r="S1354" t="s">
        <v>48</v>
      </c>
      <c r="T1354">
        <v>5033</v>
      </c>
      <c r="U1354">
        <v>9364</v>
      </c>
      <c r="V1354">
        <v>2</v>
      </c>
      <c r="W1354" t="s">
        <v>42</v>
      </c>
      <c r="X1354" t="s">
        <v>43</v>
      </c>
      <c r="Y1354">
        <v>15</v>
      </c>
      <c r="Z1354">
        <v>3</v>
      </c>
      <c r="AA1354">
        <v>4</v>
      </c>
      <c r="AB1354">
        <v>80</v>
      </c>
      <c r="AC1354">
        <v>1</v>
      </c>
      <c r="AD1354">
        <v>10</v>
      </c>
      <c r="AE1354">
        <v>5</v>
      </c>
      <c r="AF1354">
        <v>3</v>
      </c>
      <c r="AG1354">
        <v>2</v>
      </c>
      <c r="AH1354">
        <v>0</v>
      </c>
      <c r="AI1354">
        <v>2</v>
      </c>
      <c r="AJ1354">
        <v>2</v>
      </c>
    </row>
    <row r="1355" spans="1:36" x14ac:dyDescent="0.3">
      <c r="A1355">
        <v>34</v>
      </c>
      <c r="B1355">
        <f t="shared" si="21"/>
        <v>1</v>
      </c>
      <c r="C1355" t="s">
        <v>35</v>
      </c>
      <c r="D1355" t="s">
        <v>55</v>
      </c>
      <c r="E1355">
        <v>967</v>
      </c>
      <c r="F1355" t="s">
        <v>45</v>
      </c>
      <c r="G1355">
        <v>16</v>
      </c>
      <c r="H1355">
        <v>4</v>
      </c>
      <c r="I1355" t="s">
        <v>60</v>
      </c>
      <c r="J1355">
        <v>1</v>
      </c>
      <c r="K1355">
        <v>1905</v>
      </c>
      <c r="L1355">
        <v>4</v>
      </c>
      <c r="M1355" t="s">
        <v>46</v>
      </c>
      <c r="N1355">
        <v>85</v>
      </c>
      <c r="O1355">
        <v>1</v>
      </c>
      <c r="P1355">
        <v>1</v>
      </c>
      <c r="Q1355" t="s">
        <v>47</v>
      </c>
      <c r="R1355">
        <v>1</v>
      </c>
      <c r="S1355" t="s">
        <v>48</v>
      </c>
      <c r="T1355">
        <v>2307</v>
      </c>
      <c r="U1355">
        <v>14460</v>
      </c>
      <c r="V1355">
        <v>1</v>
      </c>
      <c r="W1355" t="s">
        <v>42</v>
      </c>
      <c r="X1355" t="s">
        <v>35</v>
      </c>
      <c r="Y1355">
        <v>23</v>
      </c>
      <c r="Z1355">
        <v>4</v>
      </c>
      <c r="AA1355">
        <v>2</v>
      </c>
      <c r="AB1355">
        <v>80</v>
      </c>
      <c r="AC1355">
        <v>1</v>
      </c>
      <c r="AD1355">
        <v>5</v>
      </c>
      <c r="AE1355">
        <v>2</v>
      </c>
      <c r="AF1355">
        <v>3</v>
      </c>
      <c r="AG1355">
        <v>5</v>
      </c>
      <c r="AH1355">
        <v>2</v>
      </c>
      <c r="AI1355">
        <v>3</v>
      </c>
      <c r="AJ1355">
        <v>0</v>
      </c>
    </row>
    <row r="1356" spans="1:36" x14ac:dyDescent="0.3">
      <c r="A1356">
        <v>56</v>
      </c>
      <c r="B1356">
        <f t="shared" si="21"/>
        <v>1</v>
      </c>
      <c r="C1356" t="s">
        <v>35</v>
      </c>
      <c r="D1356" t="s">
        <v>36</v>
      </c>
      <c r="E1356">
        <v>1162</v>
      </c>
      <c r="F1356" t="s">
        <v>45</v>
      </c>
      <c r="G1356">
        <v>24</v>
      </c>
      <c r="H1356">
        <v>2</v>
      </c>
      <c r="I1356" t="s">
        <v>38</v>
      </c>
      <c r="J1356">
        <v>1</v>
      </c>
      <c r="K1356">
        <v>1907</v>
      </c>
      <c r="L1356">
        <v>1</v>
      </c>
      <c r="M1356" t="s">
        <v>46</v>
      </c>
      <c r="N1356">
        <v>97</v>
      </c>
      <c r="O1356">
        <v>3</v>
      </c>
      <c r="P1356">
        <v>1</v>
      </c>
      <c r="Q1356" t="s">
        <v>50</v>
      </c>
      <c r="R1356">
        <v>4</v>
      </c>
      <c r="S1356" t="s">
        <v>41</v>
      </c>
      <c r="T1356">
        <v>2587</v>
      </c>
      <c r="U1356">
        <v>10261</v>
      </c>
      <c r="V1356">
        <v>1</v>
      </c>
      <c r="W1356" t="s">
        <v>42</v>
      </c>
      <c r="X1356" t="s">
        <v>43</v>
      </c>
      <c r="Y1356">
        <v>16</v>
      </c>
      <c r="Z1356">
        <v>3</v>
      </c>
      <c r="AA1356">
        <v>4</v>
      </c>
      <c r="AB1356">
        <v>80</v>
      </c>
      <c r="AC1356">
        <v>0</v>
      </c>
      <c r="AD1356">
        <v>5</v>
      </c>
      <c r="AE1356">
        <v>3</v>
      </c>
      <c r="AF1356">
        <v>3</v>
      </c>
      <c r="AG1356">
        <v>4</v>
      </c>
      <c r="AH1356">
        <v>2</v>
      </c>
      <c r="AI1356">
        <v>1</v>
      </c>
      <c r="AJ1356">
        <v>0</v>
      </c>
    </row>
    <row r="1357" spans="1:36" x14ac:dyDescent="0.3">
      <c r="A1357">
        <v>36</v>
      </c>
      <c r="B1357">
        <f t="shared" si="21"/>
        <v>0</v>
      </c>
      <c r="C1357" t="s">
        <v>43</v>
      </c>
      <c r="D1357" t="s">
        <v>36</v>
      </c>
      <c r="E1357">
        <v>335</v>
      </c>
      <c r="F1357" t="s">
        <v>37</v>
      </c>
      <c r="G1357">
        <v>17</v>
      </c>
      <c r="H1357">
        <v>2</v>
      </c>
      <c r="I1357" t="s">
        <v>59</v>
      </c>
      <c r="J1357">
        <v>1</v>
      </c>
      <c r="K1357">
        <v>1908</v>
      </c>
      <c r="L1357">
        <v>3</v>
      </c>
      <c r="M1357" t="s">
        <v>46</v>
      </c>
      <c r="N1357">
        <v>33</v>
      </c>
      <c r="O1357">
        <v>2</v>
      </c>
      <c r="P1357">
        <v>2</v>
      </c>
      <c r="Q1357" t="s">
        <v>40</v>
      </c>
      <c r="R1357">
        <v>2</v>
      </c>
      <c r="S1357" t="s">
        <v>48</v>
      </c>
      <c r="T1357">
        <v>5507</v>
      </c>
      <c r="U1357">
        <v>16822</v>
      </c>
      <c r="V1357">
        <v>2</v>
      </c>
      <c r="W1357" t="s">
        <v>42</v>
      </c>
      <c r="X1357" t="s">
        <v>43</v>
      </c>
      <c r="Y1357">
        <v>16</v>
      </c>
      <c r="Z1357">
        <v>3</v>
      </c>
      <c r="AA1357">
        <v>3</v>
      </c>
      <c r="AB1357">
        <v>80</v>
      </c>
      <c r="AC1357">
        <v>2</v>
      </c>
      <c r="AD1357">
        <v>12</v>
      </c>
      <c r="AE1357">
        <v>1</v>
      </c>
      <c r="AF1357">
        <v>1</v>
      </c>
      <c r="AG1357">
        <v>4</v>
      </c>
      <c r="AH1357">
        <v>2</v>
      </c>
      <c r="AI1357">
        <v>1</v>
      </c>
      <c r="AJ1357">
        <v>3</v>
      </c>
    </row>
    <row r="1358" spans="1:36" x14ac:dyDescent="0.3">
      <c r="A1358">
        <v>41</v>
      </c>
      <c r="B1358">
        <f t="shared" si="21"/>
        <v>0</v>
      </c>
      <c r="C1358" t="s">
        <v>43</v>
      </c>
      <c r="D1358" t="s">
        <v>36</v>
      </c>
      <c r="E1358">
        <v>337</v>
      </c>
      <c r="F1358" t="s">
        <v>37</v>
      </c>
      <c r="G1358">
        <v>8</v>
      </c>
      <c r="H1358">
        <v>3</v>
      </c>
      <c r="I1358" t="s">
        <v>59</v>
      </c>
      <c r="J1358">
        <v>1</v>
      </c>
      <c r="K1358">
        <v>1909</v>
      </c>
      <c r="L1358">
        <v>3</v>
      </c>
      <c r="M1358" t="s">
        <v>39</v>
      </c>
      <c r="N1358">
        <v>54</v>
      </c>
      <c r="O1358">
        <v>3</v>
      </c>
      <c r="P1358">
        <v>2</v>
      </c>
      <c r="Q1358" t="s">
        <v>40</v>
      </c>
      <c r="R1358">
        <v>2</v>
      </c>
      <c r="S1358" t="s">
        <v>48</v>
      </c>
      <c r="T1358">
        <v>4393</v>
      </c>
      <c r="U1358">
        <v>26841</v>
      </c>
      <c r="V1358">
        <v>5</v>
      </c>
      <c r="W1358" t="s">
        <v>42</v>
      </c>
      <c r="X1358" t="s">
        <v>43</v>
      </c>
      <c r="Y1358">
        <v>21</v>
      </c>
      <c r="Z1358">
        <v>4</v>
      </c>
      <c r="AA1358">
        <v>3</v>
      </c>
      <c r="AB1358">
        <v>80</v>
      </c>
      <c r="AC1358">
        <v>1</v>
      </c>
      <c r="AD1358">
        <v>14</v>
      </c>
      <c r="AE1358">
        <v>3</v>
      </c>
      <c r="AF1358">
        <v>3</v>
      </c>
      <c r="AG1358">
        <v>5</v>
      </c>
      <c r="AH1358">
        <v>4</v>
      </c>
      <c r="AI1358">
        <v>1</v>
      </c>
      <c r="AJ1358">
        <v>4</v>
      </c>
    </row>
    <row r="1359" spans="1:36" x14ac:dyDescent="0.3">
      <c r="A1359">
        <v>42</v>
      </c>
      <c r="B1359">
        <f t="shared" si="21"/>
        <v>0</v>
      </c>
      <c r="C1359" t="s">
        <v>43</v>
      </c>
      <c r="D1359" t="s">
        <v>36</v>
      </c>
      <c r="E1359">
        <v>1396</v>
      </c>
      <c r="F1359" t="s">
        <v>45</v>
      </c>
      <c r="G1359">
        <v>6</v>
      </c>
      <c r="H1359">
        <v>3</v>
      </c>
      <c r="I1359" t="s">
        <v>51</v>
      </c>
      <c r="J1359">
        <v>1</v>
      </c>
      <c r="K1359">
        <v>1911</v>
      </c>
      <c r="L1359">
        <v>3</v>
      </c>
      <c r="M1359" t="s">
        <v>46</v>
      </c>
      <c r="N1359">
        <v>83</v>
      </c>
      <c r="O1359">
        <v>3</v>
      </c>
      <c r="P1359">
        <v>3</v>
      </c>
      <c r="Q1359" t="s">
        <v>58</v>
      </c>
      <c r="R1359">
        <v>1</v>
      </c>
      <c r="S1359" t="s">
        <v>48</v>
      </c>
      <c r="T1359">
        <v>13348</v>
      </c>
      <c r="U1359">
        <v>14842</v>
      </c>
      <c r="V1359">
        <v>9</v>
      </c>
      <c r="W1359" t="s">
        <v>42</v>
      </c>
      <c r="X1359" t="s">
        <v>43</v>
      </c>
      <c r="Y1359">
        <v>13</v>
      </c>
      <c r="Z1359">
        <v>3</v>
      </c>
      <c r="AA1359">
        <v>2</v>
      </c>
      <c r="AB1359">
        <v>80</v>
      </c>
      <c r="AC1359">
        <v>1</v>
      </c>
      <c r="AD1359">
        <v>18</v>
      </c>
      <c r="AE1359">
        <v>3</v>
      </c>
      <c r="AF1359">
        <v>4</v>
      </c>
      <c r="AG1359">
        <v>13</v>
      </c>
      <c r="AH1359">
        <v>7</v>
      </c>
      <c r="AI1359">
        <v>5</v>
      </c>
      <c r="AJ1359">
        <v>7</v>
      </c>
    </row>
    <row r="1360" spans="1:36" x14ac:dyDescent="0.3">
      <c r="A1360">
        <v>31</v>
      </c>
      <c r="B1360">
        <f t="shared" si="21"/>
        <v>0</v>
      </c>
      <c r="C1360" t="s">
        <v>43</v>
      </c>
      <c r="D1360" t="s">
        <v>36</v>
      </c>
      <c r="E1360">
        <v>1079</v>
      </c>
      <c r="F1360" t="s">
        <v>37</v>
      </c>
      <c r="G1360">
        <v>10</v>
      </c>
      <c r="H1360">
        <v>2</v>
      </c>
      <c r="I1360" t="s">
        <v>51</v>
      </c>
      <c r="J1360">
        <v>1</v>
      </c>
      <c r="K1360">
        <v>1912</v>
      </c>
      <c r="L1360">
        <v>3</v>
      </c>
      <c r="M1360" t="s">
        <v>39</v>
      </c>
      <c r="N1360">
        <v>86</v>
      </c>
      <c r="O1360">
        <v>3</v>
      </c>
      <c r="P1360">
        <v>2</v>
      </c>
      <c r="Q1360" t="s">
        <v>40</v>
      </c>
      <c r="R1360">
        <v>4</v>
      </c>
      <c r="S1360" t="s">
        <v>52</v>
      </c>
      <c r="T1360">
        <v>6583</v>
      </c>
      <c r="U1360">
        <v>20115</v>
      </c>
      <c r="V1360">
        <v>2</v>
      </c>
      <c r="W1360" t="s">
        <v>42</v>
      </c>
      <c r="X1360" t="s">
        <v>35</v>
      </c>
      <c r="Y1360">
        <v>11</v>
      </c>
      <c r="Z1360">
        <v>3</v>
      </c>
      <c r="AA1360">
        <v>4</v>
      </c>
      <c r="AB1360">
        <v>80</v>
      </c>
      <c r="AC1360">
        <v>1</v>
      </c>
      <c r="AD1360">
        <v>8</v>
      </c>
      <c r="AE1360">
        <v>2</v>
      </c>
      <c r="AF1360">
        <v>3</v>
      </c>
      <c r="AG1360">
        <v>5</v>
      </c>
      <c r="AH1360">
        <v>2</v>
      </c>
      <c r="AI1360">
        <v>1</v>
      </c>
      <c r="AJ1360">
        <v>4</v>
      </c>
    </row>
    <row r="1361" spans="1:36" x14ac:dyDescent="0.3">
      <c r="A1361">
        <v>34</v>
      </c>
      <c r="B1361">
        <f t="shared" si="21"/>
        <v>0</v>
      </c>
      <c r="C1361" t="s">
        <v>43</v>
      </c>
      <c r="D1361" t="s">
        <v>36</v>
      </c>
      <c r="E1361">
        <v>735</v>
      </c>
      <c r="F1361" t="s">
        <v>37</v>
      </c>
      <c r="G1361">
        <v>3</v>
      </c>
      <c r="H1361">
        <v>1</v>
      </c>
      <c r="I1361" t="s">
        <v>51</v>
      </c>
      <c r="J1361">
        <v>1</v>
      </c>
      <c r="K1361">
        <v>1915</v>
      </c>
      <c r="L1361">
        <v>4</v>
      </c>
      <c r="M1361" t="s">
        <v>39</v>
      </c>
      <c r="N1361">
        <v>75</v>
      </c>
      <c r="O1361">
        <v>2</v>
      </c>
      <c r="P1361">
        <v>2</v>
      </c>
      <c r="Q1361" t="s">
        <v>40</v>
      </c>
      <c r="R1361">
        <v>4</v>
      </c>
      <c r="S1361" t="s">
        <v>48</v>
      </c>
      <c r="T1361">
        <v>8103</v>
      </c>
      <c r="U1361">
        <v>16495</v>
      </c>
      <c r="V1361">
        <v>3</v>
      </c>
      <c r="W1361" t="s">
        <v>42</v>
      </c>
      <c r="X1361" t="s">
        <v>35</v>
      </c>
      <c r="Y1361">
        <v>12</v>
      </c>
      <c r="Z1361">
        <v>3</v>
      </c>
      <c r="AA1361">
        <v>3</v>
      </c>
      <c r="AB1361">
        <v>80</v>
      </c>
      <c r="AC1361">
        <v>0</v>
      </c>
      <c r="AD1361">
        <v>9</v>
      </c>
      <c r="AE1361">
        <v>3</v>
      </c>
      <c r="AF1361">
        <v>2</v>
      </c>
      <c r="AG1361">
        <v>4</v>
      </c>
      <c r="AH1361">
        <v>2</v>
      </c>
      <c r="AI1361">
        <v>0</v>
      </c>
      <c r="AJ1361">
        <v>1</v>
      </c>
    </row>
    <row r="1362" spans="1:36" x14ac:dyDescent="0.3">
      <c r="A1362">
        <v>31</v>
      </c>
      <c r="B1362">
        <f t="shared" si="21"/>
        <v>0</v>
      </c>
      <c r="C1362" t="s">
        <v>43</v>
      </c>
      <c r="D1362" t="s">
        <v>36</v>
      </c>
      <c r="E1362">
        <v>471</v>
      </c>
      <c r="F1362" t="s">
        <v>45</v>
      </c>
      <c r="G1362">
        <v>4</v>
      </c>
      <c r="H1362">
        <v>3</v>
      </c>
      <c r="I1362" t="s">
        <v>51</v>
      </c>
      <c r="J1362">
        <v>1</v>
      </c>
      <c r="K1362">
        <v>1916</v>
      </c>
      <c r="L1362">
        <v>1</v>
      </c>
      <c r="M1362" t="s">
        <v>39</v>
      </c>
      <c r="N1362">
        <v>62</v>
      </c>
      <c r="O1362">
        <v>4</v>
      </c>
      <c r="P1362">
        <v>1</v>
      </c>
      <c r="Q1362" t="s">
        <v>50</v>
      </c>
      <c r="R1362">
        <v>3</v>
      </c>
      <c r="S1362" t="s">
        <v>52</v>
      </c>
      <c r="T1362">
        <v>3978</v>
      </c>
      <c r="U1362">
        <v>16031</v>
      </c>
      <c r="V1362">
        <v>8</v>
      </c>
      <c r="W1362" t="s">
        <v>42</v>
      </c>
      <c r="X1362" t="s">
        <v>43</v>
      </c>
      <c r="Y1362">
        <v>12</v>
      </c>
      <c r="Z1362">
        <v>3</v>
      </c>
      <c r="AA1362">
        <v>2</v>
      </c>
      <c r="AB1362">
        <v>80</v>
      </c>
      <c r="AC1362">
        <v>1</v>
      </c>
      <c r="AD1362">
        <v>4</v>
      </c>
      <c r="AE1362">
        <v>0</v>
      </c>
      <c r="AF1362">
        <v>2</v>
      </c>
      <c r="AG1362">
        <v>2</v>
      </c>
      <c r="AH1362">
        <v>2</v>
      </c>
      <c r="AI1362">
        <v>2</v>
      </c>
      <c r="AJ1362">
        <v>2</v>
      </c>
    </row>
    <row r="1363" spans="1:36" x14ac:dyDescent="0.3">
      <c r="A1363">
        <v>26</v>
      </c>
      <c r="B1363">
        <f t="shared" si="21"/>
        <v>0</v>
      </c>
      <c r="C1363" t="s">
        <v>43</v>
      </c>
      <c r="D1363" t="s">
        <v>44</v>
      </c>
      <c r="E1363">
        <v>1096</v>
      </c>
      <c r="F1363" t="s">
        <v>45</v>
      </c>
      <c r="G1363">
        <v>6</v>
      </c>
      <c r="H1363">
        <v>3</v>
      </c>
      <c r="I1363" t="s">
        <v>49</v>
      </c>
      <c r="J1363">
        <v>1</v>
      </c>
      <c r="K1363">
        <v>1918</v>
      </c>
      <c r="L1363">
        <v>3</v>
      </c>
      <c r="M1363" t="s">
        <v>46</v>
      </c>
      <c r="N1363">
        <v>61</v>
      </c>
      <c r="O1363">
        <v>4</v>
      </c>
      <c r="P1363">
        <v>1</v>
      </c>
      <c r="Q1363" t="s">
        <v>50</v>
      </c>
      <c r="R1363">
        <v>4</v>
      </c>
      <c r="S1363" t="s">
        <v>48</v>
      </c>
      <c r="T1363">
        <v>2544</v>
      </c>
      <c r="U1363">
        <v>7102</v>
      </c>
      <c r="V1363">
        <v>0</v>
      </c>
      <c r="W1363" t="s">
        <v>42</v>
      </c>
      <c r="X1363" t="s">
        <v>43</v>
      </c>
      <c r="Y1363">
        <v>18</v>
      </c>
      <c r="Z1363">
        <v>3</v>
      </c>
      <c r="AA1363">
        <v>1</v>
      </c>
      <c r="AB1363">
        <v>80</v>
      </c>
      <c r="AC1363">
        <v>1</v>
      </c>
      <c r="AD1363">
        <v>8</v>
      </c>
      <c r="AE1363">
        <v>3</v>
      </c>
      <c r="AF1363">
        <v>3</v>
      </c>
      <c r="AG1363">
        <v>7</v>
      </c>
      <c r="AH1363">
        <v>7</v>
      </c>
      <c r="AI1363">
        <v>7</v>
      </c>
      <c r="AJ1363">
        <v>7</v>
      </c>
    </row>
    <row r="1364" spans="1:36" x14ac:dyDescent="0.3">
      <c r="A1364">
        <v>45</v>
      </c>
      <c r="B1364">
        <f t="shared" si="21"/>
        <v>0</v>
      </c>
      <c r="C1364" t="s">
        <v>43</v>
      </c>
      <c r="D1364" t="s">
        <v>44</v>
      </c>
      <c r="E1364">
        <v>1297</v>
      </c>
      <c r="F1364" t="s">
        <v>45</v>
      </c>
      <c r="G1364">
        <v>1</v>
      </c>
      <c r="H1364">
        <v>4</v>
      </c>
      <c r="I1364" t="s">
        <v>51</v>
      </c>
      <c r="J1364">
        <v>1</v>
      </c>
      <c r="K1364">
        <v>1922</v>
      </c>
      <c r="L1364">
        <v>2</v>
      </c>
      <c r="M1364" t="s">
        <v>46</v>
      </c>
      <c r="N1364">
        <v>44</v>
      </c>
      <c r="O1364">
        <v>3</v>
      </c>
      <c r="P1364">
        <v>2</v>
      </c>
      <c r="Q1364" t="s">
        <v>54</v>
      </c>
      <c r="R1364">
        <v>3</v>
      </c>
      <c r="S1364" t="s">
        <v>41</v>
      </c>
      <c r="T1364">
        <v>5399</v>
      </c>
      <c r="U1364">
        <v>14511</v>
      </c>
      <c r="V1364">
        <v>4</v>
      </c>
      <c r="W1364" t="s">
        <v>42</v>
      </c>
      <c r="X1364" t="s">
        <v>43</v>
      </c>
      <c r="Y1364">
        <v>12</v>
      </c>
      <c r="Z1364">
        <v>3</v>
      </c>
      <c r="AA1364">
        <v>3</v>
      </c>
      <c r="AB1364">
        <v>80</v>
      </c>
      <c r="AC1364">
        <v>0</v>
      </c>
      <c r="AD1364">
        <v>12</v>
      </c>
      <c r="AE1364">
        <v>3</v>
      </c>
      <c r="AF1364">
        <v>3</v>
      </c>
      <c r="AG1364">
        <v>4</v>
      </c>
      <c r="AH1364">
        <v>2</v>
      </c>
      <c r="AI1364">
        <v>0</v>
      </c>
      <c r="AJ1364">
        <v>3</v>
      </c>
    </row>
    <row r="1365" spans="1:36" x14ac:dyDescent="0.3">
      <c r="A1365">
        <v>33</v>
      </c>
      <c r="B1365">
        <f t="shared" si="21"/>
        <v>0</v>
      </c>
      <c r="C1365" t="s">
        <v>43</v>
      </c>
      <c r="D1365" t="s">
        <v>36</v>
      </c>
      <c r="E1365">
        <v>217</v>
      </c>
      <c r="F1365" t="s">
        <v>37</v>
      </c>
      <c r="G1365">
        <v>10</v>
      </c>
      <c r="H1365">
        <v>4</v>
      </c>
      <c r="I1365" t="s">
        <v>59</v>
      </c>
      <c r="J1365">
        <v>1</v>
      </c>
      <c r="K1365">
        <v>1924</v>
      </c>
      <c r="L1365">
        <v>2</v>
      </c>
      <c r="M1365" t="s">
        <v>46</v>
      </c>
      <c r="N1365">
        <v>43</v>
      </c>
      <c r="O1365">
        <v>3</v>
      </c>
      <c r="P1365">
        <v>2</v>
      </c>
      <c r="Q1365" t="s">
        <v>40</v>
      </c>
      <c r="R1365">
        <v>3</v>
      </c>
      <c r="S1365" t="s">
        <v>41</v>
      </c>
      <c r="T1365">
        <v>5487</v>
      </c>
      <c r="U1365">
        <v>10410</v>
      </c>
      <c r="V1365">
        <v>1</v>
      </c>
      <c r="W1365" t="s">
        <v>42</v>
      </c>
      <c r="X1365" t="s">
        <v>43</v>
      </c>
      <c r="Y1365">
        <v>14</v>
      </c>
      <c r="Z1365">
        <v>3</v>
      </c>
      <c r="AA1365">
        <v>2</v>
      </c>
      <c r="AB1365">
        <v>80</v>
      </c>
      <c r="AC1365">
        <v>0</v>
      </c>
      <c r="AD1365">
        <v>10</v>
      </c>
      <c r="AE1365">
        <v>2</v>
      </c>
      <c r="AF1365">
        <v>2</v>
      </c>
      <c r="AG1365">
        <v>10</v>
      </c>
      <c r="AH1365">
        <v>4</v>
      </c>
      <c r="AI1365">
        <v>0</v>
      </c>
      <c r="AJ1365">
        <v>9</v>
      </c>
    </row>
    <row r="1366" spans="1:36" x14ac:dyDescent="0.3">
      <c r="A1366">
        <v>28</v>
      </c>
      <c r="B1366">
        <f t="shared" si="21"/>
        <v>0</v>
      </c>
      <c r="C1366" t="s">
        <v>43</v>
      </c>
      <c r="D1366" t="s">
        <v>44</v>
      </c>
      <c r="E1366">
        <v>783</v>
      </c>
      <c r="F1366" t="s">
        <v>37</v>
      </c>
      <c r="G1366">
        <v>1</v>
      </c>
      <c r="H1366">
        <v>2</v>
      </c>
      <c r="I1366" t="s">
        <v>38</v>
      </c>
      <c r="J1366">
        <v>1</v>
      </c>
      <c r="K1366">
        <v>1927</v>
      </c>
      <c r="L1366">
        <v>3</v>
      </c>
      <c r="M1366" t="s">
        <v>46</v>
      </c>
      <c r="N1366">
        <v>42</v>
      </c>
      <c r="O1366">
        <v>2</v>
      </c>
      <c r="P1366">
        <v>2</v>
      </c>
      <c r="Q1366" t="s">
        <v>40</v>
      </c>
      <c r="R1366">
        <v>4</v>
      </c>
      <c r="S1366" t="s">
        <v>48</v>
      </c>
      <c r="T1366">
        <v>6834</v>
      </c>
      <c r="U1366">
        <v>19255</v>
      </c>
      <c r="V1366">
        <v>1</v>
      </c>
      <c r="W1366" t="s">
        <v>42</v>
      </c>
      <c r="X1366" t="s">
        <v>35</v>
      </c>
      <c r="Y1366">
        <v>12</v>
      </c>
      <c r="Z1366">
        <v>3</v>
      </c>
      <c r="AA1366">
        <v>3</v>
      </c>
      <c r="AB1366">
        <v>80</v>
      </c>
      <c r="AC1366">
        <v>1</v>
      </c>
      <c r="AD1366">
        <v>7</v>
      </c>
      <c r="AE1366">
        <v>2</v>
      </c>
      <c r="AF1366">
        <v>3</v>
      </c>
      <c r="AG1366">
        <v>7</v>
      </c>
      <c r="AH1366">
        <v>7</v>
      </c>
      <c r="AI1366">
        <v>0</v>
      </c>
      <c r="AJ1366">
        <v>7</v>
      </c>
    </row>
    <row r="1367" spans="1:36" x14ac:dyDescent="0.3">
      <c r="A1367">
        <v>29</v>
      </c>
      <c r="B1367">
        <f t="shared" si="21"/>
        <v>1</v>
      </c>
      <c r="C1367" t="s">
        <v>35</v>
      </c>
      <c r="D1367" t="s">
        <v>44</v>
      </c>
      <c r="E1367">
        <v>746</v>
      </c>
      <c r="F1367" t="s">
        <v>37</v>
      </c>
      <c r="G1367">
        <v>24</v>
      </c>
      <c r="H1367">
        <v>3</v>
      </c>
      <c r="I1367" t="s">
        <v>60</v>
      </c>
      <c r="J1367">
        <v>1</v>
      </c>
      <c r="K1367">
        <v>1928</v>
      </c>
      <c r="L1367">
        <v>3</v>
      </c>
      <c r="M1367" t="s">
        <v>46</v>
      </c>
      <c r="N1367">
        <v>45</v>
      </c>
      <c r="O1367">
        <v>4</v>
      </c>
      <c r="P1367">
        <v>1</v>
      </c>
      <c r="Q1367" t="s">
        <v>57</v>
      </c>
      <c r="R1367">
        <v>1</v>
      </c>
      <c r="S1367" t="s">
        <v>41</v>
      </c>
      <c r="T1367">
        <v>1091</v>
      </c>
      <c r="U1367">
        <v>10642</v>
      </c>
      <c r="V1367">
        <v>1</v>
      </c>
      <c r="W1367" t="s">
        <v>42</v>
      </c>
      <c r="X1367" t="s">
        <v>43</v>
      </c>
      <c r="Y1367">
        <v>17</v>
      </c>
      <c r="Z1367">
        <v>3</v>
      </c>
      <c r="AA1367">
        <v>4</v>
      </c>
      <c r="AB1367">
        <v>80</v>
      </c>
      <c r="AC1367">
        <v>0</v>
      </c>
      <c r="AD1367">
        <v>1</v>
      </c>
      <c r="AE1367">
        <v>3</v>
      </c>
      <c r="AF1367">
        <v>3</v>
      </c>
      <c r="AG1367">
        <v>1</v>
      </c>
      <c r="AH1367">
        <v>0</v>
      </c>
      <c r="AI1367">
        <v>0</v>
      </c>
      <c r="AJ1367">
        <v>0</v>
      </c>
    </row>
    <row r="1368" spans="1:36" x14ac:dyDescent="0.3">
      <c r="A1368">
        <v>39</v>
      </c>
      <c r="B1368">
        <f t="shared" si="21"/>
        <v>0</v>
      </c>
      <c r="C1368" t="s">
        <v>43</v>
      </c>
      <c r="D1368" t="s">
        <v>55</v>
      </c>
      <c r="E1368">
        <v>1251</v>
      </c>
      <c r="F1368" t="s">
        <v>37</v>
      </c>
      <c r="G1368">
        <v>21</v>
      </c>
      <c r="H1368">
        <v>4</v>
      </c>
      <c r="I1368" t="s">
        <v>38</v>
      </c>
      <c r="J1368">
        <v>1</v>
      </c>
      <c r="K1368">
        <v>1929</v>
      </c>
      <c r="L1368">
        <v>1</v>
      </c>
      <c r="M1368" t="s">
        <v>39</v>
      </c>
      <c r="N1368">
        <v>32</v>
      </c>
      <c r="O1368">
        <v>1</v>
      </c>
      <c r="P1368">
        <v>2</v>
      </c>
      <c r="Q1368" t="s">
        <v>40</v>
      </c>
      <c r="R1368">
        <v>3</v>
      </c>
      <c r="S1368" t="s">
        <v>48</v>
      </c>
      <c r="T1368">
        <v>5736</v>
      </c>
      <c r="U1368">
        <v>3987</v>
      </c>
      <c r="V1368">
        <v>6</v>
      </c>
      <c r="W1368" t="s">
        <v>42</v>
      </c>
      <c r="X1368" t="s">
        <v>43</v>
      </c>
      <c r="Y1368">
        <v>19</v>
      </c>
      <c r="Z1368">
        <v>3</v>
      </c>
      <c r="AA1368">
        <v>3</v>
      </c>
      <c r="AB1368">
        <v>80</v>
      </c>
      <c r="AC1368">
        <v>1</v>
      </c>
      <c r="AD1368">
        <v>10</v>
      </c>
      <c r="AE1368">
        <v>1</v>
      </c>
      <c r="AF1368">
        <v>3</v>
      </c>
      <c r="AG1368">
        <v>3</v>
      </c>
      <c r="AH1368">
        <v>2</v>
      </c>
      <c r="AI1368">
        <v>1</v>
      </c>
      <c r="AJ1368">
        <v>2</v>
      </c>
    </row>
    <row r="1369" spans="1:36" x14ac:dyDescent="0.3">
      <c r="A1369">
        <v>27</v>
      </c>
      <c r="B1369">
        <f t="shared" si="21"/>
        <v>0</v>
      </c>
      <c r="C1369" t="s">
        <v>43</v>
      </c>
      <c r="D1369" t="s">
        <v>36</v>
      </c>
      <c r="E1369">
        <v>1354</v>
      </c>
      <c r="F1369" t="s">
        <v>45</v>
      </c>
      <c r="G1369">
        <v>2</v>
      </c>
      <c r="H1369">
        <v>4</v>
      </c>
      <c r="I1369" t="s">
        <v>60</v>
      </c>
      <c r="J1369">
        <v>1</v>
      </c>
      <c r="K1369">
        <v>1931</v>
      </c>
      <c r="L1369">
        <v>2</v>
      </c>
      <c r="M1369" t="s">
        <v>46</v>
      </c>
      <c r="N1369">
        <v>41</v>
      </c>
      <c r="O1369">
        <v>3</v>
      </c>
      <c r="P1369">
        <v>1</v>
      </c>
      <c r="Q1369" t="s">
        <v>47</v>
      </c>
      <c r="R1369">
        <v>2</v>
      </c>
      <c r="S1369" t="s">
        <v>48</v>
      </c>
      <c r="T1369">
        <v>2226</v>
      </c>
      <c r="U1369">
        <v>6073</v>
      </c>
      <c r="V1369">
        <v>1</v>
      </c>
      <c r="W1369" t="s">
        <v>42</v>
      </c>
      <c r="X1369" t="s">
        <v>43</v>
      </c>
      <c r="Y1369">
        <v>11</v>
      </c>
      <c r="Z1369">
        <v>3</v>
      </c>
      <c r="AA1369">
        <v>3</v>
      </c>
      <c r="AB1369">
        <v>80</v>
      </c>
      <c r="AC1369">
        <v>1</v>
      </c>
      <c r="AD1369">
        <v>6</v>
      </c>
      <c r="AE1369">
        <v>3</v>
      </c>
      <c r="AF1369">
        <v>2</v>
      </c>
      <c r="AG1369">
        <v>5</v>
      </c>
      <c r="AH1369">
        <v>3</v>
      </c>
      <c r="AI1369">
        <v>1</v>
      </c>
      <c r="AJ1369">
        <v>2</v>
      </c>
    </row>
    <row r="1370" spans="1:36" x14ac:dyDescent="0.3">
      <c r="A1370">
        <v>34</v>
      </c>
      <c r="B1370">
        <f t="shared" si="21"/>
        <v>0</v>
      </c>
      <c r="C1370" t="s">
        <v>43</v>
      </c>
      <c r="D1370" t="s">
        <v>44</v>
      </c>
      <c r="E1370">
        <v>735</v>
      </c>
      <c r="F1370" t="s">
        <v>45</v>
      </c>
      <c r="G1370">
        <v>22</v>
      </c>
      <c r="H1370">
        <v>4</v>
      </c>
      <c r="I1370" t="s">
        <v>49</v>
      </c>
      <c r="J1370">
        <v>1</v>
      </c>
      <c r="K1370">
        <v>1932</v>
      </c>
      <c r="L1370">
        <v>3</v>
      </c>
      <c r="M1370" t="s">
        <v>46</v>
      </c>
      <c r="N1370">
        <v>86</v>
      </c>
      <c r="O1370">
        <v>2</v>
      </c>
      <c r="P1370">
        <v>2</v>
      </c>
      <c r="Q1370" t="s">
        <v>47</v>
      </c>
      <c r="R1370">
        <v>4</v>
      </c>
      <c r="S1370" t="s">
        <v>48</v>
      </c>
      <c r="T1370">
        <v>5747</v>
      </c>
      <c r="U1370">
        <v>26496</v>
      </c>
      <c r="V1370">
        <v>1</v>
      </c>
      <c r="W1370" t="s">
        <v>42</v>
      </c>
      <c r="X1370" t="s">
        <v>35</v>
      </c>
      <c r="Y1370">
        <v>15</v>
      </c>
      <c r="Z1370">
        <v>3</v>
      </c>
      <c r="AA1370">
        <v>2</v>
      </c>
      <c r="AB1370">
        <v>80</v>
      </c>
      <c r="AC1370">
        <v>0</v>
      </c>
      <c r="AD1370">
        <v>16</v>
      </c>
      <c r="AE1370">
        <v>3</v>
      </c>
      <c r="AF1370">
        <v>3</v>
      </c>
      <c r="AG1370">
        <v>15</v>
      </c>
      <c r="AH1370">
        <v>10</v>
      </c>
      <c r="AI1370">
        <v>6</v>
      </c>
      <c r="AJ1370">
        <v>11</v>
      </c>
    </row>
    <row r="1371" spans="1:36" x14ac:dyDescent="0.3">
      <c r="A1371">
        <v>28</v>
      </c>
      <c r="B1371">
        <f t="shared" si="21"/>
        <v>1</v>
      </c>
      <c r="C1371" t="s">
        <v>35</v>
      </c>
      <c r="D1371" t="s">
        <v>36</v>
      </c>
      <c r="E1371">
        <v>1475</v>
      </c>
      <c r="F1371" t="s">
        <v>37</v>
      </c>
      <c r="G1371">
        <v>13</v>
      </c>
      <c r="H1371">
        <v>2</v>
      </c>
      <c r="I1371" t="s">
        <v>59</v>
      </c>
      <c r="J1371">
        <v>1</v>
      </c>
      <c r="K1371">
        <v>1933</v>
      </c>
      <c r="L1371">
        <v>4</v>
      </c>
      <c r="M1371" t="s">
        <v>39</v>
      </c>
      <c r="N1371">
        <v>84</v>
      </c>
      <c r="O1371">
        <v>3</v>
      </c>
      <c r="P1371">
        <v>2</v>
      </c>
      <c r="Q1371" t="s">
        <v>40</v>
      </c>
      <c r="R1371">
        <v>3</v>
      </c>
      <c r="S1371" t="s">
        <v>41</v>
      </c>
      <c r="T1371">
        <v>9854</v>
      </c>
      <c r="U1371">
        <v>23352</v>
      </c>
      <c r="V1371">
        <v>3</v>
      </c>
      <c r="W1371" t="s">
        <v>42</v>
      </c>
      <c r="X1371" t="s">
        <v>35</v>
      </c>
      <c r="Y1371">
        <v>11</v>
      </c>
      <c r="Z1371">
        <v>3</v>
      </c>
      <c r="AA1371">
        <v>4</v>
      </c>
      <c r="AB1371">
        <v>80</v>
      </c>
      <c r="AC1371">
        <v>0</v>
      </c>
      <c r="AD1371">
        <v>6</v>
      </c>
      <c r="AE1371">
        <v>0</v>
      </c>
      <c r="AF1371">
        <v>3</v>
      </c>
      <c r="AG1371">
        <v>2</v>
      </c>
      <c r="AH1371">
        <v>0</v>
      </c>
      <c r="AI1371">
        <v>2</v>
      </c>
      <c r="AJ1371">
        <v>2</v>
      </c>
    </row>
    <row r="1372" spans="1:36" x14ac:dyDescent="0.3">
      <c r="A1372">
        <v>47</v>
      </c>
      <c r="B1372">
        <f t="shared" si="21"/>
        <v>0</v>
      </c>
      <c r="C1372" t="s">
        <v>43</v>
      </c>
      <c r="D1372" t="s">
        <v>55</v>
      </c>
      <c r="E1372">
        <v>1169</v>
      </c>
      <c r="F1372" t="s">
        <v>45</v>
      </c>
      <c r="G1372">
        <v>14</v>
      </c>
      <c r="H1372">
        <v>4</v>
      </c>
      <c r="I1372" t="s">
        <v>60</v>
      </c>
      <c r="J1372">
        <v>1</v>
      </c>
      <c r="K1372">
        <v>1934</v>
      </c>
      <c r="L1372">
        <v>3</v>
      </c>
      <c r="M1372" t="s">
        <v>46</v>
      </c>
      <c r="N1372">
        <v>64</v>
      </c>
      <c r="O1372">
        <v>3</v>
      </c>
      <c r="P1372">
        <v>2</v>
      </c>
      <c r="Q1372" t="s">
        <v>47</v>
      </c>
      <c r="R1372">
        <v>2</v>
      </c>
      <c r="S1372" t="s">
        <v>48</v>
      </c>
      <c r="T1372">
        <v>5467</v>
      </c>
      <c r="U1372">
        <v>2125</v>
      </c>
      <c r="V1372">
        <v>8</v>
      </c>
      <c r="W1372" t="s">
        <v>42</v>
      </c>
      <c r="X1372" t="s">
        <v>43</v>
      </c>
      <c r="Y1372">
        <v>18</v>
      </c>
      <c r="Z1372">
        <v>3</v>
      </c>
      <c r="AA1372">
        <v>3</v>
      </c>
      <c r="AB1372">
        <v>80</v>
      </c>
      <c r="AC1372">
        <v>1</v>
      </c>
      <c r="AD1372">
        <v>16</v>
      </c>
      <c r="AE1372">
        <v>4</v>
      </c>
      <c r="AF1372">
        <v>4</v>
      </c>
      <c r="AG1372">
        <v>8</v>
      </c>
      <c r="AH1372">
        <v>7</v>
      </c>
      <c r="AI1372">
        <v>1</v>
      </c>
      <c r="AJ1372">
        <v>7</v>
      </c>
    </row>
    <row r="1373" spans="1:36" x14ac:dyDescent="0.3">
      <c r="A1373">
        <v>56</v>
      </c>
      <c r="B1373">
        <f t="shared" si="21"/>
        <v>0</v>
      </c>
      <c r="C1373" t="s">
        <v>43</v>
      </c>
      <c r="D1373" t="s">
        <v>36</v>
      </c>
      <c r="E1373">
        <v>1443</v>
      </c>
      <c r="F1373" t="s">
        <v>37</v>
      </c>
      <c r="G1373">
        <v>11</v>
      </c>
      <c r="H1373">
        <v>5</v>
      </c>
      <c r="I1373" t="s">
        <v>59</v>
      </c>
      <c r="J1373">
        <v>1</v>
      </c>
      <c r="K1373">
        <v>1935</v>
      </c>
      <c r="L1373">
        <v>4</v>
      </c>
      <c r="M1373" t="s">
        <v>39</v>
      </c>
      <c r="N1373">
        <v>89</v>
      </c>
      <c r="O1373">
        <v>2</v>
      </c>
      <c r="P1373">
        <v>2</v>
      </c>
      <c r="Q1373" t="s">
        <v>40</v>
      </c>
      <c r="R1373">
        <v>1</v>
      </c>
      <c r="S1373" t="s">
        <v>48</v>
      </c>
      <c r="T1373">
        <v>5380</v>
      </c>
      <c r="U1373">
        <v>20328</v>
      </c>
      <c r="V1373">
        <v>4</v>
      </c>
      <c r="W1373" t="s">
        <v>42</v>
      </c>
      <c r="X1373" t="s">
        <v>43</v>
      </c>
      <c r="Y1373">
        <v>16</v>
      </c>
      <c r="Z1373">
        <v>3</v>
      </c>
      <c r="AA1373">
        <v>3</v>
      </c>
      <c r="AB1373">
        <v>80</v>
      </c>
      <c r="AC1373">
        <v>1</v>
      </c>
      <c r="AD1373">
        <v>6</v>
      </c>
      <c r="AE1373">
        <v>3</v>
      </c>
      <c r="AF1373">
        <v>3</v>
      </c>
      <c r="AG1373">
        <v>0</v>
      </c>
      <c r="AH1373">
        <v>0</v>
      </c>
      <c r="AI1373">
        <v>0</v>
      </c>
      <c r="AJ1373">
        <v>0</v>
      </c>
    </row>
    <row r="1374" spans="1:36" x14ac:dyDescent="0.3">
      <c r="A1374">
        <v>39</v>
      </c>
      <c r="B1374">
        <f t="shared" si="21"/>
        <v>0</v>
      </c>
      <c r="C1374" t="s">
        <v>43</v>
      </c>
      <c r="D1374" t="s">
        <v>36</v>
      </c>
      <c r="E1374">
        <v>867</v>
      </c>
      <c r="F1374" t="s">
        <v>45</v>
      </c>
      <c r="G1374">
        <v>9</v>
      </c>
      <c r="H1374">
        <v>2</v>
      </c>
      <c r="I1374" t="s">
        <v>51</v>
      </c>
      <c r="J1374">
        <v>1</v>
      </c>
      <c r="K1374">
        <v>1936</v>
      </c>
      <c r="L1374">
        <v>1</v>
      </c>
      <c r="M1374" t="s">
        <v>46</v>
      </c>
      <c r="N1374">
        <v>87</v>
      </c>
      <c r="O1374">
        <v>3</v>
      </c>
      <c r="P1374">
        <v>2</v>
      </c>
      <c r="Q1374" t="s">
        <v>53</v>
      </c>
      <c r="R1374">
        <v>1</v>
      </c>
      <c r="S1374" t="s">
        <v>48</v>
      </c>
      <c r="T1374">
        <v>5151</v>
      </c>
      <c r="U1374">
        <v>12315</v>
      </c>
      <c r="V1374">
        <v>1</v>
      </c>
      <c r="W1374" t="s">
        <v>42</v>
      </c>
      <c r="X1374" t="s">
        <v>43</v>
      </c>
      <c r="Y1374">
        <v>25</v>
      </c>
      <c r="Z1374">
        <v>4</v>
      </c>
      <c r="AA1374">
        <v>4</v>
      </c>
      <c r="AB1374">
        <v>80</v>
      </c>
      <c r="AC1374">
        <v>1</v>
      </c>
      <c r="AD1374">
        <v>10</v>
      </c>
      <c r="AE1374">
        <v>3</v>
      </c>
      <c r="AF1374">
        <v>3</v>
      </c>
      <c r="AG1374">
        <v>10</v>
      </c>
      <c r="AH1374">
        <v>0</v>
      </c>
      <c r="AI1374">
        <v>7</v>
      </c>
      <c r="AJ1374">
        <v>9</v>
      </c>
    </row>
    <row r="1375" spans="1:36" x14ac:dyDescent="0.3">
      <c r="A1375">
        <v>38</v>
      </c>
      <c r="B1375">
        <f t="shared" si="21"/>
        <v>0</v>
      </c>
      <c r="C1375" t="s">
        <v>43</v>
      </c>
      <c r="D1375" t="s">
        <v>44</v>
      </c>
      <c r="E1375">
        <v>1394</v>
      </c>
      <c r="F1375" t="s">
        <v>45</v>
      </c>
      <c r="G1375">
        <v>8</v>
      </c>
      <c r="H1375">
        <v>3</v>
      </c>
      <c r="I1375" t="s">
        <v>51</v>
      </c>
      <c r="J1375">
        <v>1</v>
      </c>
      <c r="K1375">
        <v>1937</v>
      </c>
      <c r="L1375">
        <v>4</v>
      </c>
      <c r="M1375" t="s">
        <v>39</v>
      </c>
      <c r="N1375">
        <v>58</v>
      </c>
      <c r="O1375">
        <v>2</v>
      </c>
      <c r="P1375">
        <v>2</v>
      </c>
      <c r="Q1375" t="s">
        <v>47</v>
      </c>
      <c r="R1375">
        <v>2</v>
      </c>
      <c r="S1375" t="s">
        <v>52</v>
      </c>
      <c r="T1375">
        <v>2133</v>
      </c>
      <c r="U1375">
        <v>18115</v>
      </c>
      <c r="V1375">
        <v>1</v>
      </c>
      <c r="W1375" t="s">
        <v>42</v>
      </c>
      <c r="X1375" t="s">
        <v>35</v>
      </c>
      <c r="Y1375">
        <v>16</v>
      </c>
      <c r="Z1375">
        <v>3</v>
      </c>
      <c r="AA1375">
        <v>3</v>
      </c>
      <c r="AB1375">
        <v>80</v>
      </c>
      <c r="AC1375">
        <v>1</v>
      </c>
      <c r="AD1375">
        <v>20</v>
      </c>
      <c r="AE1375">
        <v>3</v>
      </c>
      <c r="AF1375">
        <v>3</v>
      </c>
      <c r="AG1375">
        <v>20</v>
      </c>
      <c r="AH1375">
        <v>11</v>
      </c>
      <c r="AI1375">
        <v>0</v>
      </c>
      <c r="AJ1375">
        <v>7</v>
      </c>
    </row>
    <row r="1376" spans="1:36" x14ac:dyDescent="0.3">
      <c r="A1376">
        <v>58</v>
      </c>
      <c r="B1376">
        <f t="shared" si="21"/>
        <v>0</v>
      </c>
      <c r="C1376" t="s">
        <v>43</v>
      </c>
      <c r="D1376" t="s">
        <v>36</v>
      </c>
      <c r="E1376">
        <v>605</v>
      </c>
      <c r="F1376" t="s">
        <v>37</v>
      </c>
      <c r="G1376">
        <v>21</v>
      </c>
      <c r="H1376">
        <v>3</v>
      </c>
      <c r="I1376" t="s">
        <v>38</v>
      </c>
      <c r="J1376">
        <v>1</v>
      </c>
      <c r="K1376">
        <v>1938</v>
      </c>
      <c r="L1376">
        <v>4</v>
      </c>
      <c r="M1376" t="s">
        <v>39</v>
      </c>
      <c r="N1376">
        <v>72</v>
      </c>
      <c r="O1376">
        <v>3</v>
      </c>
      <c r="P1376">
        <v>4</v>
      </c>
      <c r="Q1376" t="s">
        <v>56</v>
      </c>
      <c r="R1376">
        <v>4</v>
      </c>
      <c r="S1376" t="s">
        <v>48</v>
      </c>
      <c r="T1376">
        <v>17875</v>
      </c>
      <c r="U1376">
        <v>11761</v>
      </c>
      <c r="V1376">
        <v>4</v>
      </c>
      <c r="W1376" t="s">
        <v>42</v>
      </c>
      <c r="X1376" t="s">
        <v>35</v>
      </c>
      <c r="Y1376">
        <v>13</v>
      </c>
      <c r="Z1376">
        <v>3</v>
      </c>
      <c r="AA1376">
        <v>3</v>
      </c>
      <c r="AB1376">
        <v>80</v>
      </c>
      <c r="AC1376">
        <v>1</v>
      </c>
      <c r="AD1376">
        <v>29</v>
      </c>
      <c r="AE1376">
        <v>2</v>
      </c>
      <c r="AF1376">
        <v>2</v>
      </c>
      <c r="AG1376">
        <v>1</v>
      </c>
      <c r="AH1376">
        <v>0</v>
      </c>
      <c r="AI1376">
        <v>0</v>
      </c>
      <c r="AJ1376">
        <v>0</v>
      </c>
    </row>
    <row r="1377" spans="1:36" x14ac:dyDescent="0.3">
      <c r="A1377">
        <v>32</v>
      </c>
      <c r="B1377">
        <f t="shared" si="21"/>
        <v>1</v>
      </c>
      <c r="C1377" t="s">
        <v>35</v>
      </c>
      <c r="D1377" t="s">
        <v>44</v>
      </c>
      <c r="E1377">
        <v>238</v>
      </c>
      <c r="F1377" t="s">
        <v>45</v>
      </c>
      <c r="G1377">
        <v>5</v>
      </c>
      <c r="H1377">
        <v>2</v>
      </c>
      <c r="I1377" t="s">
        <v>38</v>
      </c>
      <c r="J1377">
        <v>1</v>
      </c>
      <c r="K1377">
        <v>1939</v>
      </c>
      <c r="L1377">
        <v>1</v>
      </c>
      <c r="M1377" t="s">
        <v>39</v>
      </c>
      <c r="N1377">
        <v>47</v>
      </c>
      <c r="O1377">
        <v>4</v>
      </c>
      <c r="P1377">
        <v>1</v>
      </c>
      <c r="Q1377" t="s">
        <v>47</v>
      </c>
      <c r="R1377">
        <v>3</v>
      </c>
      <c r="S1377" t="s">
        <v>41</v>
      </c>
      <c r="T1377">
        <v>2432</v>
      </c>
      <c r="U1377">
        <v>15318</v>
      </c>
      <c r="V1377">
        <v>3</v>
      </c>
      <c r="W1377" t="s">
        <v>42</v>
      </c>
      <c r="X1377" t="s">
        <v>35</v>
      </c>
      <c r="Y1377">
        <v>14</v>
      </c>
      <c r="Z1377">
        <v>3</v>
      </c>
      <c r="AA1377">
        <v>1</v>
      </c>
      <c r="AB1377">
        <v>80</v>
      </c>
      <c r="AC1377">
        <v>0</v>
      </c>
      <c r="AD1377">
        <v>8</v>
      </c>
      <c r="AE1377">
        <v>2</v>
      </c>
      <c r="AF1377">
        <v>3</v>
      </c>
      <c r="AG1377">
        <v>4</v>
      </c>
      <c r="AH1377">
        <v>1</v>
      </c>
      <c r="AI1377">
        <v>0</v>
      </c>
      <c r="AJ1377">
        <v>3</v>
      </c>
    </row>
    <row r="1378" spans="1:36" x14ac:dyDescent="0.3">
      <c r="A1378">
        <v>38</v>
      </c>
      <c r="B1378">
        <f t="shared" si="21"/>
        <v>0</v>
      </c>
      <c r="C1378" t="s">
        <v>43</v>
      </c>
      <c r="D1378" t="s">
        <v>36</v>
      </c>
      <c r="E1378">
        <v>1206</v>
      </c>
      <c r="F1378" t="s">
        <v>45</v>
      </c>
      <c r="G1378">
        <v>9</v>
      </c>
      <c r="H1378">
        <v>2</v>
      </c>
      <c r="I1378" t="s">
        <v>38</v>
      </c>
      <c r="J1378">
        <v>1</v>
      </c>
      <c r="K1378">
        <v>1940</v>
      </c>
      <c r="L1378">
        <v>2</v>
      </c>
      <c r="M1378" t="s">
        <v>46</v>
      </c>
      <c r="N1378">
        <v>71</v>
      </c>
      <c r="O1378">
        <v>3</v>
      </c>
      <c r="P1378">
        <v>1</v>
      </c>
      <c r="Q1378" t="s">
        <v>47</v>
      </c>
      <c r="R1378">
        <v>4</v>
      </c>
      <c r="S1378" t="s">
        <v>52</v>
      </c>
      <c r="T1378">
        <v>4771</v>
      </c>
      <c r="U1378">
        <v>14293</v>
      </c>
      <c r="V1378">
        <v>2</v>
      </c>
      <c r="W1378" t="s">
        <v>42</v>
      </c>
      <c r="X1378" t="s">
        <v>43</v>
      </c>
      <c r="Y1378">
        <v>19</v>
      </c>
      <c r="Z1378">
        <v>3</v>
      </c>
      <c r="AA1378">
        <v>4</v>
      </c>
      <c r="AB1378">
        <v>80</v>
      </c>
      <c r="AC1378">
        <v>2</v>
      </c>
      <c r="AD1378">
        <v>10</v>
      </c>
      <c r="AE1378">
        <v>0</v>
      </c>
      <c r="AF1378">
        <v>4</v>
      </c>
      <c r="AG1378">
        <v>5</v>
      </c>
      <c r="AH1378">
        <v>2</v>
      </c>
      <c r="AI1378">
        <v>0</v>
      </c>
      <c r="AJ1378">
        <v>3</v>
      </c>
    </row>
    <row r="1379" spans="1:36" x14ac:dyDescent="0.3">
      <c r="A1379">
        <v>49</v>
      </c>
      <c r="B1379">
        <f t="shared" si="21"/>
        <v>0</v>
      </c>
      <c r="C1379" t="s">
        <v>43</v>
      </c>
      <c r="D1379" t="s">
        <v>44</v>
      </c>
      <c r="E1379">
        <v>1064</v>
      </c>
      <c r="F1379" t="s">
        <v>45</v>
      </c>
      <c r="G1379">
        <v>2</v>
      </c>
      <c r="H1379">
        <v>1</v>
      </c>
      <c r="I1379" t="s">
        <v>38</v>
      </c>
      <c r="J1379">
        <v>1</v>
      </c>
      <c r="K1379">
        <v>1941</v>
      </c>
      <c r="L1379">
        <v>2</v>
      </c>
      <c r="M1379" t="s">
        <v>46</v>
      </c>
      <c r="N1379">
        <v>42</v>
      </c>
      <c r="O1379">
        <v>3</v>
      </c>
      <c r="P1379">
        <v>5</v>
      </c>
      <c r="Q1379" t="s">
        <v>58</v>
      </c>
      <c r="R1379">
        <v>4</v>
      </c>
      <c r="S1379" t="s">
        <v>48</v>
      </c>
      <c r="T1379">
        <v>19161</v>
      </c>
      <c r="U1379">
        <v>13738</v>
      </c>
      <c r="V1379">
        <v>3</v>
      </c>
      <c r="W1379" t="s">
        <v>42</v>
      </c>
      <c r="X1379" t="s">
        <v>43</v>
      </c>
      <c r="Y1379">
        <v>15</v>
      </c>
      <c r="Z1379">
        <v>3</v>
      </c>
      <c r="AA1379">
        <v>4</v>
      </c>
      <c r="AB1379">
        <v>80</v>
      </c>
      <c r="AC1379">
        <v>0</v>
      </c>
      <c r="AD1379">
        <v>28</v>
      </c>
      <c r="AE1379">
        <v>3</v>
      </c>
      <c r="AF1379">
        <v>3</v>
      </c>
      <c r="AG1379">
        <v>5</v>
      </c>
      <c r="AH1379">
        <v>4</v>
      </c>
      <c r="AI1379">
        <v>4</v>
      </c>
      <c r="AJ1379">
        <v>3</v>
      </c>
    </row>
    <row r="1380" spans="1:36" x14ac:dyDescent="0.3">
      <c r="A1380">
        <v>42</v>
      </c>
      <c r="B1380">
        <f t="shared" si="21"/>
        <v>0</v>
      </c>
      <c r="C1380" t="s">
        <v>43</v>
      </c>
      <c r="D1380" t="s">
        <v>36</v>
      </c>
      <c r="E1380">
        <v>419</v>
      </c>
      <c r="F1380" t="s">
        <v>37</v>
      </c>
      <c r="G1380">
        <v>12</v>
      </c>
      <c r="H1380">
        <v>4</v>
      </c>
      <c r="I1380" t="s">
        <v>59</v>
      </c>
      <c r="J1380">
        <v>1</v>
      </c>
      <c r="K1380">
        <v>1943</v>
      </c>
      <c r="L1380">
        <v>2</v>
      </c>
      <c r="M1380" t="s">
        <v>46</v>
      </c>
      <c r="N1380">
        <v>77</v>
      </c>
      <c r="O1380">
        <v>3</v>
      </c>
      <c r="P1380">
        <v>2</v>
      </c>
      <c r="Q1380" t="s">
        <v>40</v>
      </c>
      <c r="R1380">
        <v>4</v>
      </c>
      <c r="S1380" t="s">
        <v>52</v>
      </c>
      <c r="T1380">
        <v>5087</v>
      </c>
      <c r="U1380">
        <v>2900</v>
      </c>
      <c r="V1380">
        <v>3</v>
      </c>
      <c r="W1380" t="s">
        <v>42</v>
      </c>
      <c r="X1380" t="s">
        <v>35</v>
      </c>
      <c r="Y1380">
        <v>12</v>
      </c>
      <c r="Z1380">
        <v>3</v>
      </c>
      <c r="AA1380">
        <v>3</v>
      </c>
      <c r="AB1380">
        <v>80</v>
      </c>
      <c r="AC1380">
        <v>2</v>
      </c>
      <c r="AD1380">
        <v>14</v>
      </c>
      <c r="AE1380">
        <v>4</v>
      </c>
      <c r="AF1380">
        <v>3</v>
      </c>
      <c r="AG1380">
        <v>0</v>
      </c>
      <c r="AH1380">
        <v>0</v>
      </c>
      <c r="AI1380">
        <v>0</v>
      </c>
      <c r="AJ1380">
        <v>0</v>
      </c>
    </row>
    <row r="1381" spans="1:36" x14ac:dyDescent="0.3">
      <c r="A1381">
        <v>27</v>
      </c>
      <c r="B1381">
        <f t="shared" si="21"/>
        <v>1</v>
      </c>
      <c r="C1381" t="s">
        <v>35</v>
      </c>
      <c r="D1381" t="s">
        <v>44</v>
      </c>
      <c r="E1381">
        <v>1337</v>
      </c>
      <c r="F1381" t="s">
        <v>61</v>
      </c>
      <c r="G1381">
        <v>22</v>
      </c>
      <c r="H1381">
        <v>3</v>
      </c>
      <c r="I1381" t="s">
        <v>61</v>
      </c>
      <c r="J1381">
        <v>1</v>
      </c>
      <c r="K1381">
        <v>1944</v>
      </c>
      <c r="L1381">
        <v>1</v>
      </c>
      <c r="M1381" t="s">
        <v>39</v>
      </c>
      <c r="N1381">
        <v>58</v>
      </c>
      <c r="O1381">
        <v>2</v>
      </c>
      <c r="P1381">
        <v>1</v>
      </c>
      <c r="Q1381" t="s">
        <v>61</v>
      </c>
      <c r="R1381">
        <v>2</v>
      </c>
      <c r="S1381" t="s">
        <v>48</v>
      </c>
      <c r="T1381">
        <v>2863</v>
      </c>
      <c r="U1381">
        <v>19555</v>
      </c>
      <c r="V1381">
        <v>1</v>
      </c>
      <c r="W1381" t="s">
        <v>42</v>
      </c>
      <c r="X1381" t="s">
        <v>43</v>
      </c>
      <c r="Y1381">
        <v>12</v>
      </c>
      <c r="Z1381">
        <v>3</v>
      </c>
      <c r="AA1381">
        <v>1</v>
      </c>
      <c r="AB1381">
        <v>80</v>
      </c>
      <c r="AC1381">
        <v>0</v>
      </c>
      <c r="AD1381">
        <v>1</v>
      </c>
      <c r="AE1381">
        <v>2</v>
      </c>
      <c r="AF1381">
        <v>3</v>
      </c>
      <c r="AG1381">
        <v>1</v>
      </c>
      <c r="AH1381">
        <v>0</v>
      </c>
      <c r="AI1381">
        <v>0</v>
      </c>
      <c r="AJ1381">
        <v>0</v>
      </c>
    </row>
    <row r="1382" spans="1:36" x14ac:dyDescent="0.3">
      <c r="A1382">
        <v>35</v>
      </c>
      <c r="B1382">
        <f t="shared" si="21"/>
        <v>0</v>
      </c>
      <c r="C1382" t="s">
        <v>43</v>
      </c>
      <c r="D1382" t="s">
        <v>36</v>
      </c>
      <c r="E1382">
        <v>682</v>
      </c>
      <c r="F1382" t="s">
        <v>37</v>
      </c>
      <c r="G1382">
        <v>18</v>
      </c>
      <c r="H1382">
        <v>4</v>
      </c>
      <c r="I1382" t="s">
        <v>51</v>
      </c>
      <c r="J1382">
        <v>1</v>
      </c>
      <c r="K1382">
        <v>1945</v>
      </c>
      <c r="L1382">
        <v>2</v>
      </c>
      <c r="M1382" t="s">
        <v>46</v>
      </c>
      <c r="N1382">
        <v>71</v>
      </c>
      <c r="O1382">
        <v>3</v>
      </c>
      <c r="P1382">
        <v>2</v>
      </c>
      <c r="Q1382" t="s">
        <v>40</v>
      </c>
      <c r="R1382">
        <v>1</v>
      </c>
      <c r="S1382" t="s">
        <v>48</v>
      </c>
      <c r="T1382">
        <v>5561</v>
      </c>
      <c r="U1382">
        <v>15975</v>
      </c>
      <c r="V1382">
        <v>0</v>
      </c>
      <c r="W1382" t="s">
        <v>42</v>
      </c>
      <c r="X1382" t="s">
        <v>43</v>
      </c>
      <c r="Y1382">
        <v>16</v>
      </c>
      <c r="Z1382">
        <v>3</v>
      </c>
      <c r="AA1382">
        <v>4</v>
      </c>
      <c r="AB1382">
        <v>80</v>
      </c>
      <c r="AC1382">
        <v>1</v>
      </c>
      <c r="AD1382">
        <v>6</v>
      </c>
      <c r="AE1382">
        <v>2</v>
      </c>
      <c r="AF1382">
        <v>1</v>
      </c>
      <c r="AG1382">
        <v>5</v>
      </c>
      <c r="AH1382">
        <v>3</v>
      </c>
      <c r="AI1382">
        <v>0</v>
      </c>
      <c r="AJ1382">
        <v>4</v>
      </c>
    </row>
    <row r="1383" spans="1:36" x14ac:dyDescent="0.3">
      <c r="A1383">
        <v>28</v>
      </c>
      <c r="B1383">
        <f t="shared" si="21"/>
        <v>0</v>
      </c>
      <c r="C1383" t="s">
        <v>43</v>
      </c>
      <c r="D1383" t="s">
        <v>55</v>
      </c>
      <c r="E1383">
        <v>1103</v>
      </c>
      <c r="F1383" t="s">
        <v>45</v>
      </c>
      <c r="G1383">
        <v>16</v>
      </c>
      <c r="H1383">
        <v>3</v>
      </c>
      <c r="I1383" t="s">
        <v>51</v>
      </c>
      <c r="J1383">
        <v>1</v>
      </c>
      <c r="K1383">
        <v>1947</v>
      </c>
      <c r="L1383">
        <v>3</v>
      </c>
      <c r="M1383" t="s">
        <v>46</v>
      </c>
      <c r="N1383">
        <v>49</v>
      </c>
      <c r="O1383">
        <v>3</v>
      </c>
      <c r="P1383">
        <v>1</v>
      </c>
      <c r="Q1383" t="s">
        <v>47</v>
      </c>
      <c r="R1383">
        <v>3</v>
      </c>
      <c r="S1383" t="s">
        <v>41</v>
      </c>
      <c r="T1383">
        <v>2144</v>
      </c>
      <c r="U1383">
        <v>2122</v>
      </c>
      <c r="V1383">
        <v>1</v>
      </c>
      <c r="W1383" t="s">
        <v>42</v>
      </c>
      <c r="X1383" t="s">
        <v>43</v>
      </c>
      <c r="Y1383">
        <v>14</v>
      </c>
      <c r="Z1383">
        <v>3</v>
      </c>
      <c r="AA1383">
        <v>3</v>
      </c>
      <c r="AB1383">
        <v>80</v>
      </c>
      <c r="AC1383">
        <v>0</v>
      </c>
      <c r="AD1383">
        <v>5</v>
      </c>
      <c r="AE1383">
        <v>3</v>
      </c>
      <c r="AF1383">
        <v>2</v>
      </c>
      <c r="AG1383">
        <v>5</v>
      </c>
      <c r="AH1383">
        <v>3</v>
      </c>
      <c r="AI1383">
        <v>1</v>
      </c>
      <c r="AJ1383">
        <v>4</v>
      </c>
    </row>
    <row r="1384" spans="1:36" x14ac:dyDescent="0.3">
      <c r="A1384">
        <v>31</v>
      </c>
      <c r="B1384">
        <f t="shared" si="21"/>
        <v>0</v>
      </c>
      <c r="C1384" t="s">
        <v>43</v>
      </c>
      <c r="D1384" t="s">
        <v>55</v>
      </c>
      <c r="E1384">
        <v>976</v>
      </c>
      <c r="F1384" t="s">
        <v>45</v>
      </c>
      <c r="G1384">
        <v>3</v>
      </c>
      <c r="H1384">
        <v>2</v>
      </c>
      <c r="I1384" t="s">
        <v>51</v>
      </c>
      <c r="J1384">
        <v>1</v>
      </c>
      <c r="K1384">
        <v>1948</v>
      </c>
      <c r="L1384">
        <v>3</v>
      </c>
      <c r="M1384" t="s">
        <v>46</v>
      </c>
      <c r="N1384">
        <v>48</v>
      </c>
      <c r="O1384">
        <v>3</v>
      </c>
      <c r="P1384">
        <v>1</v>
      </c>
      <c r="Q1384" t="s">
        <v>47</v>
      </c>
      <c r="R1384">
        <v>1</v>
      </c>
      <c r="S1384" t="s">
        <v>52</v>
      </c>
      <c r="T1384">
        <v>3065</v>
      </c>
      <c r="U1384">
        <v>3995</v>
      </c>
      <c r="V1384">
        <v>1</v>
      </c>
      <c r="W1384" t="s">
        <v>42</v>
      </c>
      <c r="X1384" t="s">
        <v>35</v>
      </c>
      <c r="Y1384">
        <v>13</v>
      </c>
      <c r="Z1384">
        <v>3</v>
      </c>
      <c r="AA1384">
        <v>4</v>
      </c>
      <c r="AB1384">
        <v>80</v>
      </c>
      <c r="AC1384">
        <v>1</v>
      </c>
      <c r="AD1384">
        <v>4</v>
      </c>
      <c r="AE1384">
        <v>3</v>
      </c>
      <c r="AF1384">
        <v>4</v>
      </c>
      <c r="AG1384">
        <v>4</v>
      </c>
      <c r="AH1384">
        <v>2</v>
      </c>
      <c r="AI1384">
        <v>2</v>
      </c>
      <c r="AJ1384">
        <v>3</v>
      </c>
    </row>
    <row r="1385" spans="1:36" x14ac:dyDescent="0.3">
      <c r="A1385">
        <v>36</v>
      </c>
      <c r="B1385">
        <f t="shared" si="21"/>
        <v>0</v>
      </c>
      <c r="C1385" t="s">
        <v>43</v>
      </c>
      <c r="D1385" t="s">
        <v>55</v>
      </c>
      <c r="E1385">
        <v>1351</v>
      </c>
      <c r="F1385" t="s">
        <v>45</v>
      </c>
      <c r="G1385">
        <v>9</v>
      </c>
      <c r="H1385">
        <v>4</v>
      </c>
      <c r="I1385" t="s">
        <v>38</v>
      </c>
      <c r="J1385">
        <v>1</v>
      </c>
      <c r="K1385">
        <v>1949</v>
      </c>
      <c r="L1385">
        <v>1</v>
      </c>
      <c r="M1385" t="s">
        <v>46</v>
      </c>
      <c r="N1385">
        <v>66</v>
      </c>
      <c r="O1385">
        <v>4</v>
      </c>
      <c r="P1385">
        <v>1</v>
      </c>
      <c r="Q1385" t="s">
        <v>50</v>
      </c>
      <c r="R1385">
        <v>2</v>
      </c>
      <c r="S1385" t="s">
        <v>48</v>
      </c>
      <c r="T1385">
        <v>2810</v>
      </c>
      <c r="U1385">
        <v>9238</v>
      </c>
      <c r="V1385">
        <v>1</v>
      </c>
      <c r="W1385" t="s">
        <v>42</v>
      </c>
      <c r="X1385" t="s">
        <v>43</v>
      </c>
      <c r="Y1385">
        <v>22</v>
      </c>
      <c r="Z1385">
        <v>4</v>
      </c>
      <c r="AA1385">
        <v>2</v>
      </c>
      <c r="AB1385">
        <v>80</v>
      </c>
      <c r="AC1385">
        <v>0</v>
      </c>
      <c r="AD1385">
        <v>5</v>
      </c>
      <c r="AE1385">
        <v>3</v>
      </c>
      <c r="AF1385">
        <v>3</v>
      </c>
      <c r="AG1385">
        <v>5</v>
      </c>
      <c r="AH1385">
        <v>4</v>
      </c>
      <c r="AI1385">
        <v>0</v>
      </c>
      <c r="AJ1385">
        <v>2</v>
      </c>
    </row>
    <row r="1386" spans="1:36" x14ac:dyDescent="0.3">
      <c r="A1386">
        <v>34</v>
      </c>
      <c r="B1386">
        <f t="shared" si="21"/>
        <v>0</v>
      </c>
      <c r="C1386" t="s">
        <v>43</v>
      </c>
      <c r="D1386" t="s">
        <v>36</v>
      </c>
      <c r="E1386">
        <v>937</v>
      </c>
      <c r="F1386" t="s">
        <v>37</v>
      </c>
      <c r="G1386">
        <v>1</v>
      </c>
      <c r="H1386">
        <v>3</v>
      </c>
      <c r="I1386" t="s">
        <v>59</v>
      </c>
      <c r="J1386">
        <v>1</v>
      </c>
      <c r="K1386">
        <v>1950</v>
      </c>
      <c r="L1386">
        <v>1</v>
      </c>
      <c r="M1386" t="s">
        <v>46</v>
      </c>
      <c r="N1386">
        <v>32</v>
      </c>
      <c r="O1386">
        <v>3</v>
      </c>
      <c r="P1386">
        <v>3</v>
      </c>
      <c r="Q1386" t="s">
        <v>40</v>
      </c>
      <c r="R1386">
        <v>4</v>
      </c>
      <c r="S1386" t="s">
        <v>41</v>
      </c>
      <c r="T1386">
        <v>9888</v>
      </c>
      <c r="U1386">
        <v>6770</v>
      </c>
      <c r="V1386">
        <v>1</v>
      </c>
      <c r="W1386" t="s">
        <v>42</v>
      </c>
      <c r="X1386" t="s">
        <v>43</v>
      </c>
      <c r="Y1386">
        <v>21</v>
      </c>
      <c r="Z1386">
        <v>4</v>
      </c>
      <c r="AA1386">
        <v>1</v>
      </c>
      <c r="AB1386">
        <v>80</v>
      </c>
      <c r="AC1386">
        <v>0</v>
      </c>
      <c r="AD1386">
        <v>14</v>
      </c>
      <c r="AE1386">
        <v>3</v>
      </c>
      <c r="AF1386">
        <v>2</v>
      </c>
      <c r="AG1386">
        <v>14</v>
      </c>
      <c r="AH1386">
        <v>8</v>
      </c>
      <c r="AI1386">
        <v>2</v>
      </c>
      <c r="AJ1386">
        <v>1</v>
      </c>
    </row>
    <row r="1387" spans="1:36" x14ac:dyDescent="0.3">
      <c r="A1387">
        <v>34</v>
      </c>
      <c r="B1387">
        <f t="shared" si="21"/>
        <v>0</v>
      </c>
      <c r="C1387" t="s">
        <v>43</v>
      </c>
      <c r="D1387" t="s">
        <v>36</v>
      </c>
      <c r="E1387">
        <v>1239</v>
      </c>
      <c r="F1387" t="s">
        <v>37</v>
      </c>
      <c r="G1387">
        <v>13</v>
      </c>
      <c r="H1387">
        <v>4</v>
      </c>
      <c r="I1387" t="s">
        <v>51</v>
      </c>
      <c r="J1387">
        <v>1</v>
      </c>
      <c r="K1387">
        <v>1951</v>
      </c>
      <c r="L1387">
        <v>4</v>
      </c>
      <c r="M1387" t="s">
        <v>46</v>
      </c>
      <c r="N1387">
        <v>39</v>
      </c>
      <c r="O1387">
        <v>3</v>
      </c>
      <c r="P1387">
        <v>3</v>
      </c>
      <c r="Q1387" t="s">
        <v>40</v>
      </c>
      <c r="R1387">
        <v>3</v>
      </c>
      <c r="S1387" t="s">
        <v>52</v>
      </c>
      <c r="T1387">
        <v>8628</v>
      </c>
      <c r="U1387">
        <v>22914</v>
      </c>
      <c r="V1387">
        <v>1</v>
      </c>
      <c r="W1387" t="s">
        <v>42</v>
      </c>
      <c r="X1387" t="s">
        <v>43</v>
      </c>
      <c r="Y1387">
        <v>18</v>
      </c>
      <c r="Z1387">
        <v>3</v>
      </c>
      <c r="AA1387">
        <v>3</v>
      </c>
      <c r="AB1387">
        <v>80</v>
      </c>
      <c r="AC1387">
        <v>1</v>
      </c>
      <c r="AD1387">
        <v>9</v>
      </c>
      <c r="AE1387">
        <v>2</v>
      </c>
      <c r="AF1387">
        <v>2</v>
      </c>
      <c r="AG1387">
        <v>8</v>
      </c>
      <c r="AH1387">
        <v>7</v>
      </c>
      <c r="AI1387">
        <v>1</v>
      </c>
      <c r="AJ1387">
        <v>1</v>
      </c>
    </row>
    <row r="1388" spans="1:36" x14ac:dyDescent="0.3">
      <c r="A1388">
        <v>26</v>
      </c>
      <c r="B1388">
        <f t="shared" si="21"/>
        <v>0</v>
      </c>
      <c r="C1388" t="s">
        <v>43</v>
      </c>
      <c r="D1388" t="s">
        <v>36</v>
      </c>
      <c r="E1388">
        <v>157</v>
      </c>
      <c r="F1388" t="s">
        <v>45</v>
      </c>
      <c r="G1388">
        <v>1</v>
      </c>
      <c r="H1388">
        <v>3</v>
      </c>
      <c r="I1388" t="s">
        <v>51</v>
      </c>
      <c r="J1388">
        <v>1</v>
      </c>
      <c r="K1388">
        <v>1952</v>
      </c>
      <c r="L1388">
        <v>3</v>
      </c>
      <c r="M1388" t="s">
        <v>46</v>
      </c>
      <c r="N1388">
        <v>95</v>
      </c>
      <c r="O1388">
        <v>3</v>
      </c>
      <c r="P1388">
        <v>1</v>
      </c>
      <c r="Q1388" t="s">
        <v>50</v>
      </c>
      <c r="R1388">
        <v>1</v>
      </c>
      <c r="S1388" t="s">
        <v>41</v>
      </c>
      <c r="T1388">
        <v>2867</v>
      </c>
      <c r="U1388">
        <v>20006</v>
      </c>
      <c r="V1388">
        <v>0</v>
      </c>
      <c r="W1388" t="s">
        <v>42</v>
      </c>
      <c r="X1388" t="s">
        <v>43</v>
      </c>
      <c r="Y1388">
        <v>13</v>
      </c>
      <c r="Z1388">
        <v>3</v>
      </c>
      <c r="AA1388">
        <v>4</v>
      </c>
      <c r="AB1388">
        <v>80</v>
      </c>
      <c r="AC1388">
        <v>0</v>
      </c>
      <c r="AD1388">
        <v>8</v>
      </c>
      <c r="AE1388">
        <v>6</v>
      </c>
      <c r="AF1388">
        <v>2</v>
      </c>
      <c r="AG1388">
        <v>7</v>
      </c>
      <c r="AH1388">
        <v>7</v>
      </c>
      <c r="AI1388">
        <v>7</v>
      </c>
      <c r="AJ1388">
        <v>6</v>
      </c>
    </row>
    <row r="1389" spans="1:36" x14ac:dyDescent="0.3">
      <c r="A1389">
        <v>29</v>
      </c>
      <c r="B1389">
        <f t="shared" si="21"/>
        <v>0</v>
      </c>
      <c r="C1389" t="s">
        <v>43</v>
      </c>
      <c r="D1389" t="s">
        <v>36</v>
      </c>
      <c r="E1389">
        <v>136</v>
      </c>
      <c r="F1389" t="s">
        <v>45</v>
      </c>
      <c r="G1389">
        <v>1</v>
      </c>
      <c r="H1389">
        <v>3</v>
      </c>
      <c r="I1389" t="s">
        <v>38</v>
      </c>
      <c r="J1389">
        <v>1</v>
      </c>
      <c r="K1389">
        <v>1954</v>
      </c>
      <c r="L1389">
        <v>1</v>
      </c>
      <c r="M1389" t="s">
        <v>46</v>
      </c>
      <c r="N1389">
        <v>89</v>
      </c>
      <c r="O1389">
        <v>3</v>
      </c>
      <c r="P1389">
        <v>2</v>
      </c>
      <c r="Q1389" t="s">
        <v>54</v>
      </c>
      <c r="R1389">
        <v>1</v>
      </c>
      <c r="S1389" t="s">
        <v>48</v>
      </c>
      <c r="T1389">
        <v>5373</v>
      </c>
      <c r="U1389">
        <v>6225</v>
      </c>
      <c r="V1389">
        <v>0</v>
      </c>
      <c r="W1389" t="s">
        <v>42</v>
      </c>
      <c r="X1389" t="s">
        <v>43</v>
      </c>
      <c r="Y1389">
        <v>12</v>
      </c>
      <c r="Z1389">
        <v>3</v>
      </c>
      <c r="AA1389">
        <v>1</v>
      </c>
      <c r="AB1389">
        <v>80</v>
      </c>
      <c r="AC1389">
        <v>1</v>
      </c>
      <c r="AD1389">
        <v>6</v>
      </c>
      <c r="AE1389">
        <v>5</v>
      </c>
      <c r="AF1389">
        <v>2</v>
      </c>
      <c r="AG1389">
        <v>5</v>
      </c>
      <c r="AH1389">
        <v>3</v>
      </c>
      <c r="AI1389">
        <v>0</v>
      </c>
      <c r="AJ1389">
        <v>2</v>
      </c>
    </row>
    <row r="1390" spans="1:36" x14ac:dyDescent="0.3">
      <c r="A1390">
        <v>32</v>
      </c>
      <c r="B1390">
        <f t="shared" si="21"/>
        <v>0</v>
      </c>
      <c r="C1390" t="s">
        <v>43</v>
      </c>
      <c r="D1390" t="s">
        <v>55</v>
      </c>
      <c r="E1390">
        <v>1146</v>
      </c>
      <c r="F1390" t="s">
        <v>45</v>
      </c>
      <c r="G1390">
        <v>15</v>
      </c>
      <c r="H1390">
        <v>4</v>
      </c>
      <c r="I1390" t="s">
        <v>51</v>
      </c>
      <c r="J1390">
        <v>1</v>
      </c>
      <c r="K1390">
        <v>1955</v>
      </c>
      <c r="L1390">
        <v>3</v>
      </c>
      <c r="M1390" t="s">
        <v>39</v>
      </c>
      <c r="N1390">
        <v>34</v>
      </c>
      <c r="O1390">
        <v>3</v>
      </c>
      <c r="P1390">
        <v>2</v>
      </c>
      <c r="Q1390" t="s">
        <v>54</v>
      </c>
      <c r="R1390">
        <v>4</v>
      </c>
      <c r="S1390" t="s">
        <v>52</v>
      </c>
      <c r="T1390">
        <v>6667</v>
      </c>
      <c r="U1390">
        <v>16542</v>
      </c>
      <c r="V1390">
        <v>5</v>
      </c>
      <c r="W1390" t="s">
        <v>42</v>
      </c>
      <c r="X1390" t="s">
        <v>43</v>
      </c>
      <c r="Y1390">
        <v>18</v>
      </c>
      <c r="Z1390">
        <v>3</v>
      </c>
      <c r="AA1390">
        <v>2</v>
      </c>
      <c r="AB1390">
        <v>80</v>
      </c>
      <c r="AC1390">
        <v>1</v>
      </c>
      <c r="AD1390">
        <v>9</v>
      </c>
      <c r="AE1390">
        <v>6</v>
      </c>
      <c r="AF1390">
        <v>3</v>
      </c>
      <c r="AG1390">
        <v>5</v>
      </c>
      <c r="AH1390">
        <v>1</v>
      </c>
      <c r="AI1390">
        <v>1</v>
      </c>
      <c r="AJ1390">
        <v>2</v>
      </c>
    </row>
    <row r="1391" spans="1:36" x14ac:dyDescent="0.3">
      <c r="A1391">
        <v>31</v>
      </c>
      <c r="B1391">
        <f t="shared" si="21"/>
        <v>0</v>
      </c>
      <c r="C1391" t="s">
        <v>43</v>
      </c>
      <c r="D1391" t="s">
        <v>44</v>
      </c>
      <c r="E1391">
        <v>1125</v>
      </c>
      <c r="F1391" t="s">
        <v>45</v>
      </c>
      <c r="G1391">
        <v>1</v>
      </c>
      <c r="H1391">
        <v>3</v>
      </c>
      <c r="I1391" t="s">
        <v>38</v>
      </c>
      <c r="J1391">
        <v>1</v>
      </c>
      <c r="K1391">
        <v>1956</v>
      </c>
      <c r="L1391">
        <v>4</v>
      </c>
      <c r="M1391" t="s">
        <v>46</v>
      </c>
      <c r="N1391">
        <v>48</v>
      </c>
      <c r="O1391">
        <v>1</v>
      </c>
      <c r="P1391">
        <v>2</v>
      </c>
      <c r="Q1391" t="s">
        <v>47</v>
      </c>
      <c r="R1391">
        <v>1</v>
      </c>
      <c r="S1391" t="s">
        <v>48</v>
      </c>
      <c r="T1391">
        <v>5003</v>
      </c>
      <c r="U1391">
        <v>5771</v>
      </c>
      <c r="V1391">
        <v>1</v>
      </c>
      <c r="W1391" t="s">
        <v>42</v>
      </c>
      <c r="X1391" t="s">
        <v>43</v>
      </c>
      <c r="Y1391">
        <v>21</v>
      </c>
      <c r="Z1391">
        <v>4</v>
      </c>
      <c r="AA1391">
        <v>2</v>
      </c>
      <c r="AB1391">
        <v>80</v>
      </c>
      <c r="AC1391">
        <v>0</v>
      </c>
      <c r="AD1391">
        <v>10</v>
      </c>
      <c r="AE1391">
        <v>6</v>
      </c>
      <c r="AF1391">
        <v>3</v>
      </c>
      <c r="AG1391">
        <v>10</v>
      </c>
      <c r="AH1391">
        <v>8</v>
      </c>
      <c r="AI1391">
        <v>8</v>
      </c>
      <c r="AJ1391">
        <v>7</v>
      </c>
    </row>
    <row r="1392" spans="1:36" x14ac:dyDescent="0.3">
      <c r="A1392">
        <v>28</v>
      </c>
      <c r="B1392">
        <f t="shared" si="21"/>
        <v>1</v>
      </c>
      <c r="C1392" t="s">
        <v>35</v>
      </c>
      <c r="D1392" t="s">
        <v>36</v>
      </c>
      <c r="E1392">
        <v>1404</v>
      </c>
      <c r="F1392" t="s">
        <v>45</v>
      </c>
      <c r="G1392">
        <v>17</v>
      </c>
      <c r="H1392">
        <v>3</v>
      </c>
      <c r="I1392" t="s">
        <v>60</v>
      </c>
      <c r="J1392">
        <v>1</v>
      </c>
      <c r="K1392">
        <v>1960</v>
      </c>
      <c r="L1392">
        <v>3</v>
      </c>
      <c r="M1392" t="s">
        <v>46</v>
      </c>
      <c r="N1392">
        <v>32</v>
      </c>
      <c r="O1392">
        <v>2</v>
      </c>
      <c r="P1392">
        <v>1</v>
      </c>
      <c r="Q1392" t="s">
        <v>50</v>
      </c>
      <c r="R1392">
        <v>4</v>
      </c>
      <c r="S1392" t="s">
        <v>52</v>
      </c>
      <c r="T1392">
        <v>2367</v>
      </c>
      <c r="U1392">
        <v>18779</v>
      </c>
      <c r="V1392">
        <v>5</v>
      </c>
      <c r="W1392" t="s">
        <v>42</v>
      </c>
      <c r="X1392" t="s">
        <v>43</v>
      </c>
      <c r="Y1392">
        <v>12</v>
      </c>
      <c r="Z1392">
        <v>3</v>
      </c>
      <c r="AA1392">
        <v>1</v>
      </c>
      <c r="AB1392">
        <v>80</v>
      </c>
      <c r="AC1392">
        <v>1</v>
      </c>
      <c r="AD1392">
        <v>6</v>
      </c>
      <c r="AE1392">
        <v>2</v>
      </c>
      <c r="AF1392">
        <v>2</v>
      </c>
      <c r="AG1392">
        <v>4</v>
      </c>
      <c r="AH1392">
        <v>1</v>
      </c>
      <c r="AI1392">
        <v>0</v>
      </c>
      <c r="AJ1392">
        <v>3</v>
      </c>
    </row>
    <row r="1393" spans="1:36" x14ac:dyDescent="0.3">
      <c r="A1393">
        <v>38</v>
      </c>
      <c r="B1393">
        <f t="shared" si="21"/>
        <v>0</v>
      </c>
      <c r="C1393" t="s">
        <v>43</v>
      </c>
      <c r="D1393" t="s">
        <v>36</v>
      </c>
      <c r="E1393">
        <v>1404</v>
      </c>
      <c r="F1393" t="s">
        <v>37</v>
      </c>
      <c r="G1393">
        <v>1</v>
      </c>
      <c r="H1393">
        <v>3</v>
      </c>
      <c r="I1393" t="s">
        <v>38</v>
      </c>
      <c r="J1393">
        <v>1</v>
      </c>
      <c r="K1393">
        <v>1961</v>
      </c>
      <c r="L1393">
        <v>1</v>
      </c>
      <c r="M1393" t="s">
        <v>46</v>
      </c>
      <c r="N1393">
        <v>59</v>
      </c>
      <c r="O1393">
        <v>2</v>
      </c>
      <c r="P1393">
        <v>1</v>
      </c>
      <c r="Q1393" t="s">
        <v>57</v>
      </c>
      <c r="R1393">
        <v>1</v>
      </c>
      <c r="S1393" t="s">
        <v>41</v>
      </c>
      <c r="T1393">
        <v>2858</v>
      </c>
      <c r="U1393">
        <v>11473</v>
      </c>
      <c r="V1393">
        <v>4</v>
      </c>
      <c r="W1393" t="s">
        <v>42</v>
      </c>
      <c r="X1393" t="s">
        <v>43</v>
      </c>
      <c r="Y1393">
        <v>14</v>
      </c>
      <c r="Z1393">
        <v>3</v>
      </c>
      <c r="AA1393">
        <v>1</v>
      </c>
      <c r="AB1393">
        <v>80</v>
      </c>
      <c r="AC1393">
        <v>0</v>
      </c>
      <c r="AD1393">
        <v>20</v>
      </c>
      <c r="AE1393">
        <v>3</v>
      </c>
      <c r="AF1393">
        <v>2</v>
      </c>
      <c r="AG1393">
        <v>1</v>
      </c>
      <c r="AH1393">
        <v>0</v>
      </c>
      <c r="AI1393">
        <v>0</v>
      </c>
      <c r="AJ1393">
        <v>0</v>
      </c>
    </row>
    <row r="1394" spans="1:36" x14ac:dyDescent="0.3">
      <c r="A1394">
        <v>35</v>
      </c>
      <c r="B1394">
        <f t="shared" si="21"/>
        <v>0</v>
      </c>
      <c r="C1394" t="s">
        <v>43</v>
      </c>
      <c r="D1394" t="s">
        <v>36</v>
      </c>
      <c r="E1394">
        <v>1224</v>
      </c>
      <c r="F1394" t="s">
        <v>37</v>
      </c>
      <c r="G1394">
        <v>7</v>
      </c>
      <c r="H1394">
        <v>4</v>
      </c>
      <c r="I1394" t="s">
        <v>38</v>
      </c>
      <c r="J1394">
        <v>1</v>
      </c>
      <c r="K1394">
        <v>1962</v>
      </c>
      <c r="L1394">
        <v>3</v>
      </c>
      <c r="M1394" t="s">
        <v>39</v>
      </c>
      <c r="N1394">
        <v>55</v>
      </c>
      <c r="O1394">
        <v>3</v>
      </c>
      <c r="P1394">
        <v>2</v>
      </c>
      <c r="Q1394" t="s">
        <v>40</v>
      </c>
      <c r="R1394">
        <v>4</v>
      </c>
      <c r="S1394" t="s">
        <v>48</v>
      </c>
      <c r="T1394">
        <v>5204</v>
      </c>
      <c r="U1394">
        <v>13586</v>
      </c>
      <c r="V1394">
        <v>1</v>
      </c>
      <c r="W1394" t="s">
        <v>42</v>
      </c>
      <c r="X1394" t="s">
        <v>35</v>
      </c>
      <c r="Y1394">
        <v>11</v>
      </c>
      <c r="Z1394">
        <v>3</v>
      </c>
      <c r="AA1394">
        <v>4</v>
      </c>
      <c r="AB1394">
        <v>80</v>
      </c>
      <c r="AC1394">
        <v>0</v>
      </c>
      <c r="AD1394">
        <v>10</v>
      </c>
      <c r="AE1394">
        <v>2</v>
      </c>
      <c r="AF1394">
        <v>3</v>
      </c>
      <c r="AG1394">
        <v>10</v>
      </c>
      <c r="AH1394">
        <v>8</v>
      </c>
      <c r="AI1394">
        <v>0</v>
      </c>
      <c r="AJ1394">
        <v>9</v>
      </c>
    </row>
    <row r="1395" spans="1:36" x14ac:dyDescent="0.3">
      <c r="A1395">
        <v>27</v>
      </c>
      <c r="B1395">
        <f t="shared" si="21"/>
        <v>0</v>
      </c>
      <c r="C1395" t="s">
        <v>43</v>
      </c>
      <c r="D1395" t="s">
        <v>36</v>
      </c>
      <c r="E1395">
        <v>954</v>
      </c>
      <c r="F1395" t="s">
        <v>37</v>
      </c>
      <c r="G1395">
        <v>9</v>
      </c>
      <c r="H1395">
        <v>3</v>
      </c>
      <c r="I1395" t="s">
        <v>59</v>
      </c>
      <c r="J1395">
        <v>1</v>
      </c>
      <c r="K1395">
        <v>1965</v>
      </c>
      <c r="L1395">
        <v>4</v>
      </c>
      <c r="M1395" t="s">
        <v>46</v>
      </c>
      <c r="N1395">
        <v>44</v>
      </c>
      <c r="O1395">
        <v>3</v>
      </c>
      <c r="P1395">
        <v>2</v>
      </c>
      <c r="Q1395" t="s">
        <v>40</v>
      </c>
      <c r="R1395">
        <v>4</v>
      </c>
      <c r="S1395" t="s">
        <v>41</v>
      </c>
      <c r="T1395">
        <v>4105</v>
      </c>
      <c r="U1395">
        <v>5099</v>
      </c>
      <c r="V1395">
        <v>1</v>
      </c>
      <c r="W1395" t="s">
        <v>42</v>
      </c>
      <c r="X1395" t="s">
        <v>43</v>
      </c>
      <c r="Y1395">
        <v>14</v>
      </c>
      <c r="Z1395">
        <v>3</v>
      </c>
      <c r="AA1395">
        <v>1</v>
      </c>
      <c r="AB1395">
        <v>80</v>
      </c>
      <c r="AC1395">
        <v>0</v>
      </c>
      <c r="AD1395">
        <v>7</v>
      </c>
      <c r="AE1395">
        <v>5</v>
      </c>
      <c r="AF1395">
        <v>3</v>
      </c>
      <c r="AG1395">
        <v>7</v>
      </c>
      <c r="AH1395">
        <v>7</v>
      </c>
      <c r="AI1395">
        <v>0</v>
      </c>
      <c r="AJ1395">
        <v>7</v>
      </c>
    </row>
    <row r="1396" spans="1:36" x14ac:dyDescent="0.3">
      <c r="A1396">
        <v>32</v>
      </c>
      <c r="B1396">
        <f t="shared" si="21"/>
        <v>0</v>
      </c>
      <c r="C1396" t="s">
        <v>43</v>
      </c>
      <c r="D1396" t="s">
        <v>36</v>
      </c>
      <c r="E1396">
        <v>1373</v>
      </c>
      <c r="F1396" t="s">
        <v>45</v>
      </c>
      <c r="G1396">
        <v>5</v>
      </c>
      <c r="H1396">
        <v>4</v>
      </c>
      <c r="I1396" t="s">
        <v>38</v>
      </c>
      <c r="J1396">
        <v>1</v>
      </c>
      <c r="K1396">
        <v>1966</v>
      </c>
      <c r="L1396">
        <v>4</v>
      </c>
      <c r="M1396" t="s">
        <v>46</v>
      </c>
      <c r="N1396">
        <v>56</v>
      </c>
      <c r="O1396">
        <v>2</v>
      </c>
      <c r="P1396">
        <v>2</v>
      </c>
      <c r="Q1396" t="s">
        <v>53</v>
      </c>
      <c r="R1396">
        <v>4</v>
      </c>
      <c r="S1396" t="s">
        <v>41</v>
      </c>
      <c r="T1396">
        <v>9679</v>
      </c>
      <c r="U1396">
        <v>10138</v>
      </c>
      <c r="V1396">
        <v>8</v>
      </c>
      <c r="W1396" t="s">
        <v>42</v>
      </c>
      <c r="X1396" t="s">
        <v>43</v>
      </c>
      <c r="Y1396">
        <v>24</v>
      </c>
      <c r="Z1396">
        <v>4</v>
      </c>
      <c r="AA1396">
        <v>2</v>
      </c>
      <c r="AB1396">
        <v>80</v>
      </c>
      <c r="AC1396">
        <v>0</v>
      </c>
      <c r="AD1396">
        <v>8</v>
      </c>
      <c r="AE1396">
        <v>1</v>
      </c>
      <c r="AF1396">
        <v>3</v>
      </c>
      <c r="AG1396">
        <v>1</v>
      </c>
      <c r="AH1396">
        <v>0</v>
      </c>
      <c r="AI1396">
        <v>0</v>
      </c>
      <c r="AJ1396">
        <v>0</v>
      </c>
    </row>
    <row r="1397" spans="1:36" x14ac:dyDescent="0.3">
      <c r="A1397">
        <v>31</v>
      </c>
      <c r="B1397">
        <f t="shared" si="21"/>
        <v>1</v>
      </c>
      <c r="C1397" t="s">
        <v>35</v>
      </c>
      <c r="D1397" t="s">
        <v>44</v>
      </c>
      <c r="E1397">
        <v>754</v>
      </c>
      <c r="F1397" t="s">
        <v>37</v>
      </c>
      <c r="G1397">
        <v>26</v>
      </c>
      <c r="H1397">
        <v>4</v>
      </c>
      <c r="I1397" t="s">
        <v>59</v>
      </c>
      <c r="J1397">
        <v>1</v>
      </c>
      <c r="K1397">
        <v>1967</v>
      </c>
      <c r="L1397">
        <v>1</v>
      </c>
      <c r="M1397" t="s">
        <v>46</v>
      </c>
      <c r="N1397">
        <v>63</v>
      </c>
      <c r="O1397">
        <v>3</v>
      </c>
      <c r="P1397">
        <v>2</v>
      </c>
      <c r="Q1397" t="s">
        <v>40</v>
      </c>
      <c r="R1397">
        <v>4</v>
      </c>
      <c r="S1397" t="s">
        <v>48</v>
      </c>
      <c r="T1397">
        <v>5617</v>
      </c>
      <c r="U1397">
        <v>21075</v>
      </c>
      <c r="V1397">
        <v>1</v>
      </c>
      <c r="W1397" t="s">
        <v>42</v>
      </c>
      <c r="X1397" t="s">
        <v>35</v>
      </c>
      <c r="Y1397">
        <v>11</v>
      </c>
      <c r="Z1397">
        <v>3</v>
      </c>
      <c r="AA1397">
        <v>3</v>
      </c>
      <c r="AB1397">
        <v>80</v>
      </c>
      <c r="AC1397">
        <v>0</v>
      </c>
      <c r="AD1397">
        <v>10</v>
      </c>
      <c r="AE1397">
        <v>4</v>
      </c>
      <c r="AF1397">
        <v>3</v>
      </c>
      <c r="AG1397">
        <v>10</v>
      </c>
      <c r="AH1397">
        <v>7</v>
      </c>
      <c r="AI1397">
        <v>0</v>
      </c>
      <c r="AJ1397">
        <v>8</v>
      </c>
    </row>
    <row r="1398" spans="1:36" x14ac:dyDescent="0.3">
      <c r="A1398">
        <v>53</v>
      </c>
      <c r="B1398">
        <f t="shared" si="21"/>
        <v>1</v>
      </c>
      <c r="C1398" t="s">
        <v>35</v>
      </c>
      <c r="D1398" t="s">
        <v>36</v>
      </c>
      <c r="E1398">
        <v>1168</v>
      </c>
      <c r="F1398" t="s">
        <v>37</v>
      </c>
      <c r="G1398">
        <v>24</v>
      </c>
      <c r="H1398">
        <v>4</v>
      </c>
      <c r="I1398" t="s">
        <v>38</v>
      </c>
      <c r="J1398">
        <v>1</v>
      </c>
      <c r="K1398">
        <v>1968</v>
      </c>
      <c r="L1398">
        <v>1</v>
      </c>
      <c r="M1398" t="s">
        <v>46</v>
      </c>
      <c r="N1398">
        <v>66</v>
      </c>
      <c r="O1398">
        <v>3</v>
      </c>
      <c r="P1398">
        <v>3</v>
      </c>
      <c r="Q1398" t="s">
        <v>40</v>
      </c>
      <c r="R1398">
        <v>1</v>
      </c>
      <c r="S1398" t="s">
        <v>41</v>
      </c>
      <c r="T1398">
        <v>10448</v>
      </c>
      <c r="U1398">
        <v>5843</v>
      </c>
      <c r="V1398">
        <v>6</v>
      </c>
      <c r="W1398" t="s">
        <v>42</v>
      </c>
      <c r="X1398" t="s">
        <v>35</v>
      </c>
      <c r="Y1398">
        <v>13</v>
      </c>
      <c r="Z1398">
        <v>3</v>
      </c>
      <c r="AA1398">
        <v>2</v>
      </c>
      <c r="AB1398">
        <v>80</v>
      </c>
      <c r="AC1398">
        <v>0</v>
      </c>
      <c r="AD1398">
        <v>15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v>2</v>
      </c>
    </row>
    <row r="1399" spans="1:36" x14ac:dyDescent="0.3">
      <c r="A1399">
        <v>54</v>
      </c>
      <c r="B1399">
        <f t="shared" si="21"/>
        <v>0</v>
      </c>
      <c r="C1399" t="s">
        <v>43</v>
      </c>
      <c r="D1399" t="s">
        <v>36</v>
      </c>
      <c r="E1399">
        <v>155</v>
      </c>
      <c r="F1399" t="s">
        <v>45</v>
      </c>
      <c r="G1399">
        <v>9</v>
      </c>
      <c r="H1399">
        <v>2</v>
      </c>
      <c r="I1399" t="s">
        <v>38</v>
      </c>
      <c r="J1399">
        <v>1</v>
      </c>
      <c r="K1399">
        <v>1969</v>
      </c>
      <c r="L1399">
        <v>1</v>
      </c>
      <c r="M1399" t="s">
        <v>39</v>
      </c>
      <c r="N1399">
        <v>67</v>
      </c>
      <c r="O1399">
        <v>3</v>
      </c>
      <c r="P1399">
        <v>2</v>
      </c>
      <c r="Q1399" t="s">
        <v>47</v>
      </c>
      <c r="R1399">
        <v>3</v>
      </c>
      <c r="S1399" t="s">
        <v>48</v>
      </c>
      <c r="T1399">
        <v>2897</v>
      </c>
      <c r="U1399">
        <v>22474</v>
      </c>
      <c r="V1399">
        <v>3</v>
      </c>
      <c r="W1399" t="s">
        <v>42</v>
      </c>
      <c r="X1399" t="s">
        <v>43</v>
      </c>
      <c r="Y1399">
        <v>11</v>
      </c>
      <c r="Z1399">
        <v>3</v>
      </c>
      <c r="AA1399">
        <v>3</v>
      </c>
      <c r="AB1399">
        <v>80</v>
      </c>
      <c r="AC1399">
        <v>2</v>
      </c>
      <c r="AD1399">
        <v>9</v>
      </c>
      <c r="AE1399">
        <v>6</v>
      </c>
      <c r="AF1399">
        <v>2</v>
      </c>
      <c r="AG1399">
        <v>4</v>
      </c>
      <c r="AH1399">
        <v>3</v>
      </c>
      <c r="AI1399">
        <v>2</v>
      </c>
      <c r="AJ1399">
        <v>3</v>
      </c>
    </row>
    <row r="1400" spans="1:36" x14ac:dyDescent="0.3">
      <c r="A1400">
        <v>33</v>
      </c>
      <c r="B1400">
        <f t="shared" si="21"/>
        <v>0</v>
      </c>
      <c r="C1400" t="s">
        <v>43</v>
      </c>
      <c r="D1400" t="s">
        <v>44</v>
      </c>
      <c r="E1400">
        <v>1303</v>
      </c>
      <c r="F1400" t="s">
        <v>45</v>
      </c>
      <c r="G1400">
        <v>7</v>
      </c>
      <c r="H1400">
        <v>2</v>
      </c>
      <c r="I1400" t="s">
        <v>38</v>
      </c>
      <c r="J1400">
        <v>1</v>
      </c>
      <c r="K1400">
        <v>1970</v>
      </c>
      <c r="L1400">
        <v>4</v>
      </c>
      <c r="M1400" t="s">
        <v>46</v>
      </c>
      <c r="N1400">
        <v>36</v>
      </c>
      <c r="O1400">
        <v>3</v>
      </c>
      <c r="P1400">
        <v>2</v>
      </c>
      <c r="Q1400" t="s">
        <v>54</v>
      </c>
      <c r="R1400">
        <v>3</v>
      </c>
      <c r="S1400" t="s">
        <v>52</v>
      </c>
      <c r="T1400">
        <v>5968</v>
      </c>
      <c r="U1400">
        <v>18079</v>
      </c>
      <c r="V1400">
        <v>1</v>
      </c>
      <c r="W1400" t="s">
        <v>42</v>
      </c>
      <c r="X1400" t="s">
        <v>43</v>
      </c>
      <c r="Y1400">
        <v>20</v>
      </c>
      <c r="Z1400">
        <v>4</v>
      </c>
      <c r="AA1400">
        <v>3</v>
      </c>
      <c r="AB1400">
        <v>80</v>
      </c>
      <c r="AC1400">
        <v>3</v>
      </c>
      <c r="AD1400">
        <v>9</v>
      </c>
      <c r="AE1400">
        <v>2</v>
      </c>
      <c r="AF1400">
        <v>3</v>
      </c>
      <c r="AG1400">
        <v>9</v>
      </c>
      <c r="AH1400">
        <v>7</v>
      </c>
      <c r="AI1400">
        <v>2</v>
      </c>
      <c r="AJ1400">
        <v>8</v>
      </c>
    </row>
    <row r="1401" spans="1:36" x14ac:dyDescent="0.3">
      <c r="A1401">
        <v>43</v>
      </c>
      <c r="B1401">
        <f t="shared" si="21"/>
        <v>0</v>
      </c>
      <c r="C1401" t="s">
        <v>43</v>
      </c>
      <c r="D1401" t="s">
        <v>36</v>
      </c>
      <c r="E1401">
        <v>574</v>
      </c>
      <c r="F1401" t="s">
        <v>45</v>
      </c>
      <c r="G1401">
        <v>11</v>
      </c>
      <c r="H1401">
        <v>3</v>
      </c>
      <c r="I1401" t="s">
        <v>38</v>
      </c>
      <c r="J1401">
        <v>1</v>
      </c>
      <c r="K1401">
        <v>1971</v>
      </c>
      <c r="L1401">
        <v>1</v>
      </c>
      <c r="M1401" t="s">
        <v>46</v>
      </c>
      <c r="N1401">
        <v>30</v>
      </c>
      <c r="O1401">
        <v>3</v>
      </c>
      <c r="P1401">
        <v>3</v>
      </c>
      <c r="Q1401" t="s">
        <v>54</v>
      </c>
      <c r="R1401">
        <v>3</v>
      </c>
      <c r="S1401" t="s">
        <v>48</v>
      </c>
      <c r="T1401">
        <v>7510</v>
      </c>
      <c r="U1401">
        <v>16873</v>
      </c>
      <c r="V1401">
        <v>1</v>
      </c>
      <c r="W1401" t="s">
        <v>42</v>
      </c>
      <c r="X1401" t="s">
        <v>43</v>
      </c>
      <c r="Y1401">
        <v>17</v>
      </c>
      <c r="Z1401">
        <v>3</v>
      </c>
      <c r="AA1401">
        <v>2</v>
      </c>
      <c r="AB1401">
        <v>80</v>
      </c>
      <c r="AC1401">
        <v>1</v>
      </c>
      <c r="AD1401">
        <v>10</v>
      </c>
      <c r="AE1401">
        <v>1</v>
      </c>
      <c r="AF1401">
        <v>3</v>
      </c>
      <c r="AG1401">
        <v>10</v>
      </c>
      <c r="AH1401">
        <v>9</v>
      </c>
      <c r="AI1401">
        <v>0</v>
      </c>
      <c r="AJ1401">
        <v>9</v>
      </c>
    </row>
    <row r="1402" spans="1:36" x14ac:dyDescent="0.3">
      <c r="A1402">
        <v>38</v>
      </c>
      <c r="B1402">
        <f t="shared" si="21"/>
        <v>0</v>
      </c>
      <c r="C1402" t="s">
        <v>43</v>
      </c>
      <c r="D1402" t="s">
        <v>44</v>
      </c>
      <c r="E1402">
        <v>1444</v>
      </c>
      <c r="F1402" t="s">
        <v>61</v>
      </c>
      <c r="G1402">
        <v>1</v>
      </c>
      <c r="H1402">
        <v>4</v>
      </c>
      <c r="I1402" t="s">
        <v>49</v>
      </c>
      <c r="J1402">
        <v>1</v>
      </c>
      <c r="K1402">
        <v>1972</v>
      </c>
      <c r="L1402">
        <v>4</v>
      </c>
      <c r="M1402" t="s">
        <v>46</v>
      </c>
      <c r="N1402">
        <v>88</v>
      </c>
      <c r="O1402">
        <v>3</v>
      </c>
      <c r="P1402">
        <v>1</v>
      </c>
      <c r="Q1402" t="s">
        <v>61</v>
      </c>
      <c r="R1402">
        <v>2</v>
      </c>
      <c r="S1402" t="s">
        <v>48</v>
      </c>
      <c r="T1402">
        <v>2991</v>
      </c>
      <c r="U1402">
        <v>5224</v>
      </c>
      <c r="V1402">
        <v>0</v>
      </c>
      <c r="W1402" t="s">
        <v>42</v>
      </c>
      <c r="X1402" t="s">
        <v>35</v>
      </c>
      <c r="Y1402">
        <v>11</v>
      </c>
      <c r="Z1402">
        <v>3</v>
      </c>
      <c r="AA1402">
        <v>2</v>
      </c>
      <c r="AB1402">
        <v>80</v>
      </c>
      <c r="AC1402">
        <v>1</v>
      </c>
      <c r="AD1402">
        <v>7</v>
      </c>
      <c r="AE1402">
        <v>2</v>
      </c>
      <c r="AF1402">
        <v>3</v>
      </c>
      <c r="AG1402">
        <v>6</v>
      </c>
      <c r="AH1402">
        <v>2</v>
      </c>
      <c r="AI1402">
        <v>1</v>
      </c>
      <c r="AJ1402">
        <v>2</v>
      </c>
    </row>
    <row r="1403" spans="1:36" x14ac:dyDescent="0.3">
      <c r="A1403">
        <v>55</v>
      </c>
      <c r="B1403">
        <f t="shared" si="21"/>
        <v>0</v>
      </c>
      <c r="C1403" t="s">
        <v>43</v>
      </c>
      <c r="D1403" t="s">
        <v>36</v>
      </c>
      <c r="E1403">
        <v>189</v>
      </c>
      <c r="F1403" t="s">
        <v>61</v>
      </c>
      <c r="G1403">
        <v>26</v>
      </c>
      <c r="H1403">
        <v>4</v>
      </c>
      <c r="I1403" t="s">
        <v>61</v>
      </c>
      <c r="J1403">
        <v>1</v>
      </c>
      <c r="K1403">
        <v>1973</v>
      </c>
      <c r="L1403">
        <v>3</v>
      </c>
      <c r="M1403" t="s">
        <v>46</v>
      </c>
      <c r="N1403">
        <v>71</v>
      </c>
      <c r="O1403">
        <v>4</v>
      </c>
      <c r="P1403">
        <v>5</v>
      </c>
      <c r="Q1403" t="s">
        <v>56</v>
      </c>
      <c r="R1403">
        <v>2</v>
      </c>
      <c r="S1403" t="s">
        <v>48</v>
      </c>
      <c r="T1403">
        <v>19636</v>
      </c>
      <c r="U1403">
        <v>25811</v>
      </c>
      <c r="V1403">
        <v>4</v>
      </c>
      <c r="W1403" t="s">
        <v>42</v>
      </c>
      <c r="X1403" t="s">
        <v>35</v>
      </c>
      <c r="Y1403">
        <v>18</v>
      </c>
      <c r="Z1403">
        <v>3</v>
      </c>
      <c r="AA1403">
        <v>1</v>
      </c>
      <c r="AB1403">
        <v>80</v>
      </c>
      <c r="AC1403">
        <v>1</v>
      </c>
      <c r="AD1403">
        <v>35</v>
      </c>
      <c r="AE1403">
        <v>0</v>
      </c>
      <c r="AF1403">
        <v>3</v>
      </c>
      <c r="AG1403">
        <v>10</v>
      </c>
      <c r="AH1403">
        <v>9</v>
      </c>
      <c r="AI1403">
        <v>1</v>
      </c>
      <c r="AJ1403">
        <v>4</v>
      </c>
    </row>
    <row r="1404" spans="1:36" x14ac:dyDescent="0.3">
      <c r="A1404">
        <v>31</v>
      </c>
      <c r="B1404">
        <f t="shared" si="21"/>
        <v>0</v>
      </c>
      <c r="C1404" t="s">
        <v>43</v>
      </c>
      <c r="D1404" t="s">
        <v>36</v>
      </c>
      <c r="E1404">
        <v>1276</v>
      </c>
      <c r="F1404" t="s">
        <v>45</v>
      </c>
      <c r="G1404">
        <v>2</v>
      </c>
      <c r="H1404">
        <v>1</v>
      </c>
      <c r="I1404" t="s">
        <v>51</v>
      </c>
      <c r="J1404">
        <v>1</v>
      </c>
      <c r="K1404">
        <v>1974</v>
      </c>
      <c r="L1404">
        <v>4</v>
      </c>
      <c r="M1404" t="s">
        <v>39</v>
      </c>
      <c r="N1404">
        <v>59</v>
      </c>
      <c r="O1404">
        <v>1</v>
      </c>
      <c r="P1404">
        <v>1</v>
      </c>
      <c r="Q1404" t="s">
        <v>50</v>
      </c>
      <c r="R1404">
        <v>4</v>
      </c>
      <c r="S1404" t="s">
        <v>52</v>
      </c>
      <c r="T1404">
        <v>1129</v>
      </c>
      <c r="U1404">
        <v>17536</v>
      </c>
      <c r="V1404">
        <v>1</v>
      </c>
      <c r="W1404" t="s">
        <v>42</v>
      </c>
      <c r="X1404" t="s">
        <v>35</v>
      </c>
      <c r="Y1404">
        <v>11</v>
      </c>
      <c r="Z1404">
        <v>3</v>
      </c>
      <c r="AA1404">
        <v>3</v>
      </c>
      <c r="AB1404">
        <v>80</v>
      </c>
      <c r="AC1404">
        <v>3</v>
      </c>
      <c r="AD1404">
        <v>1</v>
      </c>
      <c r="AE1404">
        <v>4</v>
      </c>
      <c r="AF1404">
        <v>3</v>
      </c>
      <c r="AG1404">
        <v>1</v>
      </c>
      <c r="AH1404">
        <v>0</v>
      </c>
      <c r="AI1404">
        <v>0</v>
      </c>
      <c r="AJ1404">
        <v>0</v>
      </c>
    </row>
    <row r="1405" spans="1:36" x14ac:dyDescent="0.3">
      <c r="A1405">
        <v>39</v>
      </c>
      <c r="B1405">
        <f t="shared" si="21"/>
        <v>0</v>
      </c>
      <c r="C1405" t="s">
        <v>43</v>
      </c>
      <c r="D1405" t="s">
        <v>36</v>
      </c>
      <c r="E1405">
        <v>119</v>
      </c>
      <c r="F1405" t="s">
        <v>37</v>
      </c>
      <c r="G1405">
        <v>15</v>
      </c>
      <c r="H1405">
        <v>4</v>
      </c>
      <c r="I1405" t="s">
        <v>59</v>
      </c>
      <c r="J1405">
        <v>1</v>
      </c>
      <c r="K1405">
        <v>1975</v>
      </c>
      <c r="L1405">
        <v>2</v>
      </c>
      <c r="M1405" t="s">
        <v>46</v>
      </c>
      <c r="N1405">
        <v>77</v>
      </c>
      <c r="O1405">
        <v>3</v>
      </c>
      <c r="P1405">
        <v>4</v>
      </c>
      <c r="Q1405" t="s">
        <v>40</v>
      </c>
      <c r="R1405">
        <v>1</v>
      </c>
      <c r="S1405" t="s">
        <v>41</v>
      </c>
      <c r="T1405">
        <v>13341</v>
      </c>
      <c r="U1405">
        <v>25098</v>
      </c>
      <c r="V1405">
        <v>0</v>
      </c>
      <c r="W1405" t="s">
        <v>42</v>
      </c>
      <c r="X1405" t="s">
        <v>43</v>
      </c>
      <c r="Y1405">
        <v>12</v>
      </c>
      <c r="Z1405">
        <v>3</v>
      </c>
      <c r="AA1405">
        <v>1</v>
      </c>
      <c r="AB1405">
        <v>80</v>
      </c>
      <c r="AC1405">
        <v>0</v>
      </c>
      <c r="AD1405">
        <v>21</v>
      </c>
      <c r="AE1405">
        <v>3</v>
      </c>
      <c r="AF1405">
        <v>3</v>
      </c>
      <c r="AG1405">
        <v>20</v>
      </c>
      <c r="AH1405">
        <v>8</v>
      </c>
      <c r="AI1405">
        <v>11</v>
      </c>
      <c r="AJ1405">
        <v>10</v>
      </c>
    </row>
    <row r="1406" spans="1:36" x14ac:dyDescent="0.3">
      <c r="A1406">
        <v>42</v>
      </c>
      <c r="B1406">
        <f t="shared" si="21"/>
        <v>0</v>
      </c>
      <c r="C1406" t="s">
        <v>43</v>
      </c>
      <c r="D1406" t="s">
        <v>55</v>
      </c>
      <c r="E1406">
        <v>335</v>
      </c>
      <c r="F1406" t="s">
        <v>45</v>
      </c>
      <c r="G1406">
        <v>23</v>
      </c>
      <c r="H1406">
        <v>2</v>
      </c>
      <c r="I1406" t="s">
        <v>38</v>
      </c>
      <c r="J1406">
        <v>1</v>
      </c>
      <c r="K1406">
        <v>1976</v>
      </c>
      <c r="L1406">
        <v>4</v>
      </c>
      <c r="M1406" t="s">
        <v>46</v>
      </c>
      <c r="N1406">
        <v>37</v>
      </c>
      <c r="O1406">
        <v>2</v>
      </c>
      <c r="P1406">
        <v>2</v>
      </c>
      <c r="Q1406" t="s">
        <v>47</v>
      </c>
      <c r="R1406">
        <v>3</v>
      </c>
      <c r="S1406" t="s">
        <v>41</v>
      </c>
      <c r="T1406">
        <v>4332</v>
      </c>
      <c r="U1406">
        <v>14811</v>
      </c>
      <c r="V1406">
        <v>1</v>
      </c>
      <c r="W1406" t="s">
        <v>42</v>
      </c>
      <c r="X1406" t="s">
        <v>43</v>
      </c>
      <c r="Y1406">
        <v>12</v>
      </c>
      <c r="Z1406">
        <v>3</v>
      </c>
      <c r="AA1406">
        <v>4</v>
      </c>
      <c r="AB1406">
        <v>80</v>
      </c>
      <c r="AC1406">
        <v>0</v>
      </c>
      <c r="AD1406">
        <v>20</v>
      </c>
      <c r="AE1406">
        <v>2</v>
      </c>
      <c r="AF1406">
        <v>3</v>
      </c>
      <c r="AG1406">
        <v>20</v>
      </c>
      <c r="AH1406">
        <v>9</v>
      </c>
      <c r="AI1406">
        <v>3</v>
      </c>
      <c r="AJ1406">
        <v>7</v>
      </c>
    </row>
    <row r="1407" spans="1:36" x14ac:dyDescent="0.3">
      <c r="A1407">
        <v>31</v>
      </c>
      <c r="B1407">
        <f t="shared" si="21"/>
        <v>0</v>
      </c>
      <c r="C1407" t="s">
        <v>43</v>
      </c>
      <c r="D1407" t="s">
        <v>55</v>
      </c>
      <c r="E1407">
        <v>697</v>
      </c>
      <c r="F1407" t="s">
        <v>45</v>
      </c>
      <c r="G1407">
        <v>10</v>
      </c>
      <c r="H1407">
        <v>3</v>
      </c>
      <c r="I1407" t="s">
        <v>51</v>
      </c>
      <c r="J1407">
        <v>1</v>
      </c>
      <c r="K1407">
        <v>1979</v>
      </c>
      <c r="L1407">
        <v>3</v>
      </c>
      <c r="M1407" t="s">
        <v>39</v>
      </c>
      <c r="N1407">
        <v>40</v>
      </c>
      <c r="O1407">
        <v>3</v>
      </c>
      <c r="P1407">
        <v>3</v>
      </c>
      <c r="Q1407" t="s">
        <v>58</v>
      </c>
      <c r="R1407">
        <v>3</v>
      </c>
      <c r="S1407" t="s">
        <v>48</v>
      </c>
      <c r="T1407">
        <v>11031</v>
      </c>
      <c r="U1407">
        <v>26862</v>
      </c>
      <c r="V1407">
        <v>4</v>
      </c>
      <c r="W1407" t="s">
        <v>42</v>
      </c>
      <c r="X1407" t="s">
        <v>43</v>
      </c>
      <c r="Y1407">
        <v>20</v>
      </c>
      <c r="Z1407">
        <v>4</v>
      </c>
      <c r="AA1407">
        <v>3</v>
      </c>
      <c r="AB1407">
        <v>80</v>
      </c>
      <c r="AC1407">
        <v>1</v>
      </c>
      <c r="AD1407">
        <v>13</v>
      </c>
      <c r="AE1407">
        <v>2</v>
      </c>
      <c r="AF1407">
        <v>4</v>
      </c>
      <c r="AG1407">
        <v>11</v>
      </c>
      <c r="AH1407">
        <v>7</v>
      </c>
      <c r="AI1407">
        <v>4</v>
      </c>
      <c r="AJ1407">
        <v>8</v>
      </c>
    </row>
    <row r="1408" spans="1:36" x14ac:dyDescent="0.3">
      <c r="A1408">
        <v>54</v>
      </c>
      <c r="B1408">
        <f t="shared" si="21"/>
        <v>0</v>
      </c>
      <c r="C1408" t="s">
        <v>43</v>
      </c>
      <c r="D1408" t="s">
        <v>36</v>
      </c>
      <c r="E1408">
        <v>157</v>
      </c>
      <c r="F1408" t="s">
        <v>45</v>
      </c>
      <c r="G1408">
        <v>10</v>
      </c>
      <c r="H1408">
        <v>3</v>
      </c>
      <c r="I1408" t="s">
        <v>51</v>
      </c>
      <c r="J1408">
        <v>1</v>
      </c>
      <c r="K1408">
        <v>1980</v>
      </c>
      <c r="L1408">
        <v>3</v>
      </c>
      <c r="M1408" t="s">
        <v>39</v>
      </c>
      <c r="N1408">
        <v>77</v>
      </c>
      <c r="O1408">
        <v>3</v>
      </c>
      <c r="P1408">
        <v>2</v>
      </c>
      <c r="Q1408" t="s">
        <v>53</v>
      </c>
      <c r="R1408">
        <v>1</v>
      </c>
      <c r="S1408" t="s">
        <v>41</v>
      </c>
      <c r="T1408">
        <v>4440</v>
      </c>
      <c r="U1408">
        <v>25198</v>
      </c>
      <c r="V1408">
        <v>6</v>
      </c>
      <c r="W1408" t="s">
        <v>42</v>
      </c>
      <c r="X1408" t="s">
        <v>35</v>
      </c>
      <c r="Y1408">
        <v>19</v>
      </c>
      <c r="Z1408">
        <v>3</v>
      </c>
      <c r="AA1408">
        <v>4</v>
      </c>
      <c r="AB1408">
        <v>80</v>
      </c>
      <c r="AC1408">
        <v>0</v>
      </c>
      <c r="AD1408">
        <v>9</v>
      </c>
      <c r="AE1408">
        <v>3</v>
      </c>
      <c r="AF1408">
        <v>3</v>
      </c>
      <c r="AG1408">
        <v>5</v>
      </c>
      <c r="AH1408">
        <v>2</v>
      </c>
      <c r="AI1408">
        <v>1</v>
      </c>
      <c r="AJ1408">
        <v>4</v>
      </c>
    </row>
    <row r="1409" spans="1:36" x14ac:dyDescent="0.3">
      <c r="A1409">
        <v>24</v>
      </c>
      <c r="B1409">
        <f t="shared" si="21"/>
        <v>0</v>
      </c>
      <c r="C1409" t="s">
        <v>43</v>
      </c>
      <c r="D1409" t="s">
        <v>36</v>
      </c>
      <c r="E1409">
        <v>771</v>
      </c>
      <c r="F1409" t="s">
        <v>45</v>
      </c>
      <c r="G1409">
        <v>1</v>
      </c>
      <c r="H1409">
        <v>2</v>
      </c>
      <c r="I1409" t="s">
        <v>38</v>
      </c>
      <c r="J1409">
        <v>1</v>
      </c>
      <c r="K1409">
        <v>1981</v>
      </c>
      <c r="L1409">
        <v>2</v>
      </c>
      <c r="M1409" t="s">
        <v>46</v>
      </c>
      <c r="N1409">
        <v>45</v>
      </c>
      <c r="O1409">
        <v>2</v>
      </c>
      <c r="P1409">
        <v>2</v>
      </c>
      <c r="Q1409" t="s">
        <v>54</v>
      </c>
      <c r="R1409">
        <v>3</v>
      </c>
      <c r="S1409" t="s">
        <v>41</v>
      </c>
      <c r="T1409">
        <v>4617</v>
      </c>
      <c r="U1409">
        <v>14120</v>
      </c>
      <c r="V1409">
        <v>1</v>
      </c>
      <c r="W1409" t="s">
        <v>42</v>
      </c>
      <c r="X1409" t="s">
        <v>43</v>
      </c>
      <c r="Y1409">
        <v>12</v>
      </c>
      <c r="Z1409">
        <v>3</v>
      </c>
      <c r="AA1409">
        <v>2</v>
      </c>
      <c r="AB1409">
        <v>80</v>
      </c>
      <c r="AC1409">
        <v>0</v>
      </c>
      <c r="AD1409">
        <v>4</v>
      </c>
      <c r="AE1409">
        <v>2</v>
      </c>
      <c r="AF1409">
        <v>2</v>
      </c>
      <c r="AG1409">
        <v>4</v>
      </c>
      <c r="AH1409">
        <v>3</v>
      </c>
      <c r="AI1409">
        <v>1</v>
      </c>
      <c r="AJ1409">
        <v>2</v>
      </c>
    </row>
    <row r="1410" spans="1:36" x14ac:dyDescent="0.3">
      <c r="A1410">
        <v>23</v>
      </c>
      <c r="B1410">
        <f t="shared" si="21"/>
        <v>0</v>
      </c>
      <c r="C1410" t="s">
        <v>43</v>
      </c>
      <c r="D1410" t="s">
        <v>36</v>
      </c>
      <c r="E1410">
        <v>571</v>
      </c>
      <c r="F1410" t="s">
        <v>45</v>
      </c>
      <c r="G1410">
        <v>12</v>
      </c>
      <c r="H1410">
        <v>2</v>
      </c>
      <c r="I1410" t="s">
        <v>49</v>
      </c>
      <c r="J1410">
        <v>1</v>
      </c>
      <c r="K1410">
        <v>1982</v>
      </c>
      <c r="L1410">
        <v>4</v>
      </c>
      <c r="M1410" t="s">
        <v>46</v>
      </c>
      <c r="N1410">
        <v>78</v>
      </c>
      <c r="O1410">
        <v>3</v>
      </c>
      <c r="P1410">
        <v>1</v>
      </c>
      <c r="Q1410" t="s">
        <v>50</v>
      </c>
      <c r="R1410">
        <v>4</v>
      </c>
      <c r="S1410" t="s">
        <v>41</v>
      </c>
      <c r="T1410">
        <v>2647</v>
      </c>
      <c r="U1410">
        <v>13672</v>
      </c>
      <c r="V1410">
        <v>1</v>
      </c>
      <c r="W1410" t="s">
        <v>42</v>
      </c>
      <c r="X1410" t="s">
        <v>43</v>
      </c>
      <c r="Y1410">
        <v>13</v>
      </c>
      <c r="Z1410">
        <v>3</v>
      </c>
      <c r="AA1410">
        <v>3</v>
      </c>
      <c r="AB1410">
        <v>80</v>
      </c>
      <c r="AC1410">
        <v>0</v>
      </c>
      <c r="AD1410">
        <v>5</v>
      </c>
      <c r="AE1410">
        <v>6</v>
      </c>
      <c r="AF1410">
        <v>4</v>
      </c>
      <c r="AG1410">
        <v>5</v>
      </c>
      <c r="AH1410">
        <v>2</v>
      </c>
      <c r="AI1410">
        <v>1</v>
      </c>
      <c r="AJ1410">
        <v>4</v>
      </c>
    </row>
    <row r="1411" spans="1:36" x14ac:dyDescent="0.3">
      <c r="A1411">
        <v>40</v>
      </c>
      <c r="B1411">
        <f t="shared" ref="B1411:B1471" si="22">IF(C1411="Yes",1,0)</f>
        <v>0</v>
      </c>
      <c r="C1411" t="s">
        <v>43</v>
      </c>
      <c r="D1411" t="s">
        <v>44</v>
      </c>
      <c r="E1411">
        <v>692</v>
      </c>
      <c r="F1411" t="s">
        <v>45</v>
      </c>
      <c r="G1411">
        <v>11</v>
      </c>
      <c r="H1411">
        <v>3</v>
      </c>
      <c r="I1411" t="s">
        <v>60</v>
      </c>
      <c r="J1411">
        <v>1</v>
      </c>
      <c r="K1411">
        <v>1985</v>
      </c>
      <c r="L1411">
        <v>4</v>
      </c>
      <c r="M1411" t="s">
        <v>39</v>
      </c>
      <c r="N1411">
        <v>73</v>
      </c>
      <c r="O1411">
        <v>3</v>
      </c>
      <c r="P1411">
        <v>2</v>
      </c>
      <c r="Q1411" t="s">
        <v>50</v>
      </c>
      <c r="R1411">
        <v>3</v>
      </c>
      <c r="S1411" t="s">
        <v>48</v>
      </c>
      <c r="T1411">
        <v>6323</v>
      </c>
      <c r="U1411">
        <v>26849</v>
      </c>
      <c r="V1411">
        <v>1</v>
      </c>
      <c r="W1411" t="s">
        <v>42</v>
      </c>
      <c r="X1411" t="s">
        <v>43</v>
      </c>
      <c r="Y1411">
        <v>11</v>
      </c>
      <c r="Z1411">
        <v>3</v>
      </c>
      <c r="AA1411">
        <v>1</v>
      </c>
      <c r="AB1411">
        <v>80</v>
      </c>
      <c r="AC1411">
        <v>1</v>
      </c>
      <c r="AD1411">
        <v>10</v>
      </c>
      <c r="AE1411">
        <v>2</v>
      </c>
      <c r="AF1411">
        <v>4</v>
      </c>
      <c r="AG1411">
        <v>10</v>
      </c>
      <c r="AH1411">
        <v>9</v>
      </c>
      <c r="AI1411">
        <v>9</v>
      </c>
      <c r="AJ1411">
        <v>4</v>
      </c>
    </row>
    <row r="1412" spans="1:36" x14ac:dyDescent="0.3">
      <c r="A1412">
        <v>40</v>
      </c>
      <c r="B1412">
        <f t="shared" si="22"/>
        <v>0</v>
      </c>
      <c r="C1412" t="s">
        <v>43</v>
      </c>
      <c r="D1412" t="s">
        <v>36</v>
      </c>
      <c r="E1412">
        <v>444</v>
      </c>
      <c r="F1412" t="s">
        <v>37</v>
      </c>
      <c r="G1412">
        <v>2</v>
      </c>
      <c r="H1412">
        <v>2</v>
      </c>
      <c r="I1412" t="s">
        <v>59</v>
      </c>
      <c r="J1412">
        <v>1</v>
      </c>
      <c r="K1412">
        <v>1986</v>
      </c>
      <c r="L1412">
        <v>2</v>
      </c>
      <c r="M1412" t="s">
        <v>39</v>
      </c>
      <c r="N1412">
        <v>92</v>
      </c>
      <c r="O1412">
        <v>3</v>
      </c>
      <c r="P1412">
        <v>2</v>
      </c>
      <c r="Q1412" t="s">
        <v>40</v>
      </c>
      <c r="R1412">
        <v>2</v>
      </c>
      <c r="S1412" t="s">
        <v>48</v>
      </c>
      <c r="T1412">
        <v>5677</v>
      </c>
      <c r="U1412">
        <v>4258</v>
      </c>
      <c r="V1412">
        <v>3</v>
      </c>
      <c r="W1412" t="s">
        <v>42</v>
      </c>
      <c r="X1412" t="s">
        <v>43</v>
      </c>
      <c r="Y1412">
        <v>14</v>
      </c>
      <c r="Z1412">
        <v>3</v>
      </c>
      <c r="AA1412">
        <v>3</v>
      </c>
      <c r="AB1412">
        <v>80</v>
      </c>
      <c r="AC1412">
        <v>1</v>
      </c>
      <c r="AD1412">
        <v>15</v>
      </c>
      <c r="AE1412">
        <v>4</v>
      </c>
      <c r="AF1412">
        <v>3</v>
      </c>
      <c r="AG1412">
        <v>11</v>
      </c>
      <c r="AH1412">
        <v>8</v>
      </c>
      <c r="AI1412">
        <v>5</v>
      </c>
      <c r="AJ1412">
        <v>10</v>
      </c>
    </row>
    <row r="1413" spans="1:36" x14ac:dyDescent="0.3">
      <c r="A1413">
        <v>25</v>
      </c>
      <c r="B1413">
        <f t="shared" si="22"/>
        <v>0</v>
      </c>
      <c r="C1413" t="s">
        <v>43</v>
      </c>
      <c r="D1413" t="s">
        <v>36</v>
      </c>
      <c r="E1413">
        <v>309</v>
      </c>
      <c r="F1413" t="s">
        <v>61</v>
      </c>
      <c r="G1413">
        <v>2</v>
      </c>
      <c r="H1413">
        <v>3</v>
      </c>
      <c r="I1413" t="s">
        <v>61</v>
      </c>
      <c r="J1413">
        <v>1</v>
      </c>
      <c r="K1413">
        <v>1987</v>
      </c>
      <c r="L1413">
        <v>3</v>
      </c>
      <c r="M1413" t="s">
        <v>39</v>
      </c>
      <c r="N1413">
        <v>82</v>
      </c>
      <c r="O1413">
        <v>3</v>
      </c>
      <c r="P1413">
        <v>1</v>
      </c>
      <c r="Q1413" t="s">
        <v>61</v>
      </c>
      <c r="R1413">
        <v>2</v>
      </c>
      <c r="S1413" t="s">
        <v>48</v>
      </c>
      <c r="T1413">
        <v>2187</v>
      </c>
      <c r="U1413">
        <v>19655</v>
      </c>
      <c r="V1413">
        <v>4</v>
      </c>
      <c r="W1413" t="s">
        <v>42</v>
      </c>
      <c r="X1413" t="s">
        <v>43</v>
      </c>
      <c r="Y1413">
        <v>14</v>
      </c>
      <c r="Z1413">
        <v>3</v>
      </c>
      <c r="AA1413">
        <v>3</v>
      </c>
      <c r="AB1413">
        <v>80</v>
      </c>
      <c r="AC1413">
        <v>0</v>
      </c>
      <c r="AD1413">
        <v>6</v>
      </c>
      <c r="AE1413">
        <v>3</v>
      </c>
      <c r="AF1413">
        <v>3</v>
      </c>
      <c r="AG1413">
        <v>2</v>
      </c>
      <c r="AH1413">
        <v>0</v>
      </c>
      <c r="AI1413">
        <v>1</v>
      </c>
      <c r="AJ1413">
        <v>2</v>
      </c>
    </row>
    <row r="1414" spans="1:36" x14ac:dyDescent="0.3">
      <c r="A1414">
        <v>30</v>
      </c>
      <c r="B1414">
        <f t="shared" si="22"/>
        <v>0</v>
      </c>
      <c r="C1414" t="s">
        <v>43</v>
      </c>
      <c r="D1414" t="s">
        <v>36</v>
      </c>
      <c r="E1414">
        <v>911</v>
      </c>
      <c r="F1414" t="s">
        <v>45</v>
      </c>
      <c r="G1414">
        <v>1</v>
      </c>
      <c r="H1414">
        <v>2</v>
      </c>
      <c r="I1414" t="s">
        <v>51</v>
      </c>
      <c r="J1414">
        <v>1</v>
      </c>
      <c r="K1414">
        <v>1989</v>
      </c>
      <c r="L1414">
        <v>4</v>
      </c>
      <c r="M1414" t="s">
        <v>46</v>
      </c>
      <c r="N1414">
        <v>76</v>
      </c>
      <c r="O1414">
        <v>3</v>
      </c>
      <c r="P1414">
        <v>1</v>
      </c>
      <c r="Q1414" t="s">
        <v>50</v>
      </c>
      <c r="R1414">
        <v>2</v>
      </c>
      <c r="S1414" t="s">
        <v>48</v>
      </c>
      <c r="T1414">
        <v>3748</v>
      </c>
      <c r="U1414">
        <v>4077</v>
      </c>
      <c r="V1414">
        <v>1</v>
      </c>
      <c r="W1414" t="s">
        <v>42</v>
      </c>
      <c r="X1414" t="s">
        <v>43</v>
      </c>
      <c r="Y1414">
        <v>13</v>
      </c>
      <c r="Z1414">
        <v>3</v>
      </c>
      <c r="AA1414">
        <v>3</v>
      </c>
      <c r="AB1414">
        <v>80</v>
      </c>
      <c r="AC1414">
        <v>0</v>
      </c>
      <c r="AD1414">
        <v>12</v>
      </c>
      <c r="AE1414">
        <v>6</v>
      </c>
      <c r="AF1414">
        <v>2</v>
      </c>
      <c r="AG1414">
        <v>12</v>
      </c>
      <c r="AH1414">
        <v>8</v>
      </c>
      <c r="AI1414">
        <v>1</v>
      </c>
      <c r="AJ1414">
        <v>7</v>
      </c>
    </row>
    <row r="1415" spans="1:36" x14ac:dyDescent="0.3">
      <c r="A1415">
        <v>25</v>
      </c>
      <c r="B1415">
        <f t="shared" si="22"/>
        <v>0</v>
      </c>
      <c r="C1415" t="s">
        <v>43</v>
      </c>
      <c r="D1415" t="s">
        <v>36</v>
      </c>
      <c r="E1415">
        <v>977</v>
      </c>
      <c r="F1415" t="s">
        <v>45</v>
      </c>
      <c r="G1415">
        <v>2</v>
      </c>
      <c r="H1415">
        <v>1</v>
      </c>
      <c r="I1415" t="s">
        <v>49</v>
      </c>
      <c r="J1415">
        <v>1</v>
      </c>
      <c r="K1415">
        <v>1992</v>
      </c>
      <c r="L1415">
        <v>4</v>
      </c>
      <c r="M1415" t="s">
        <v>46</v>
      </c>
      <c r="N1415">
        <v>57</v>
      </c>
      <c r="O1415">
        <v>3</v>
      </c>
      <c r="P1415">
        <v>1</v>
      </c>
      <c r="Q1415" t="s">
        <v>50</v>
      </c>
      <c r="R1415">
        <v>3</v>
      </c>
      <c r="S1415" t="s">
        <v>52</v>
      </c>
      <c r="T1415">
        <v>3977</v>
      </c>
      <c r="U1415">
        <v>7298</v>
      </c>
      <c r="V1415">
        <v>6</v>
      </c>
      <c r="W1415" t="s">
        <v>42</v>
      </c>
      <c r="X1415" t="s">
        <v>35</v>
      </c>
      <c r="Y1415">
        <v>19</v>
      </c>
      <c r="Z1415">
        <v>3</v>
      </c>
      <c r="AA1415">
        <v>3</v>
      </c>
      <c r="AB1415">
        <v>80</v>
      </c>
      <c r="AC1415">
        <v>1</v>
      </c>
      <c r="AD1415">
        <v>7</v>
      </c>
      <c r="AE1415">
        <v>2</v>
      </c>
      <c r="AF1415">
        <v>2</v>
      </c>
      <c r="AG1415">
        <v>2</v>
      </c>
      <c r="AH1415">
        <v>2</v>
      </c>
      <c r="AI1415">
        <v>0</v>
      </c>
      <c r="AJ1415">
        <v>2</v>
      </c>
    </row>
    <row r="1416" spans="1:36" x14ac:dyDescent="0.3">
      <c r="A1416">
        <v>47</v>
      </c>
      <c r="B1416">
        <f t="shared" si="22"/>
        <v>0</v>
      </c>
      <c r="C1416" t="s">
        <v>43</v>
      </c>
      <c r="D1416" t="s">
        <v>36</v>
      </c>
      <c r="E1416">
        <v>1180</v>
      </c>
      <c r="F1416" t="s">
        <v>45</v>
      </c>
      <c r="G1416">
        <v>25</v>
      </c>
      <c r="H1416">
        <v>3</v>
      </c>
      <c r="I1416" t="s">
        <v>51</v>
      </c>
      <c r="J1416">
        <v>1</v>
      </c>
      <c r="K1416">
        <v>1993</v>
      </c>
      <c r="L1416">
        <v>1</v>
      </c>
      <c r="M1416" t="s">
        <v>46</v>
      </c>
      <c r="N1416">
        <v>84</v>
      </c>
      <c r="O1416">
        <v>3</v>
      </c>
      <c r="P1416">
        <v>3</v>
      </c>
      <c r="Q1416" t="s">
        <v>54</v>
      </c>
      <c r="R1416">
        <v>3</v>
      </c>
      <c r="S1416" t="s">
        <v>41</v>
      </c>
      <c r="T1416">
        <v>8633</v>
      </c>
      <c r="U1416">
        <v>13084</v>
      </c>
      <c r="V1416">
        <v>2</v>
      </c>
      <c r="W1416" t="s">
        <v>42</v>
      </c>
      <c r="X1416" t="s">
        <v>43</v>
      </c>
      <c r="Y1416">
        <v>23</v>
      </c>
      <c r="Z1416">
        <v>4</v>
      </c>
      <c r="AA1416">
        <v>2</v>
      </c>
      <c r="AB1416">
        <v>80</v>
      </c>
      <c r="AC1416">
        <v>0</v>
      </c>
      <c r="AD1416">
        <v>25</v>
      </c>
      <c r="AE1416">
        <v>3</v>
      </c>
      <c r="AF1416">
        <v>3</v>
      </c>
      <c r="AG1416">
        <v>17</v>
      </c>
      <c r="AH1416">
        <v>14</v>
      </c>
      <c r="AI1416">
        <v>12</v>
      </c>
      <c r="AJ1416">
        <v>11</v>
      </c>
    </row>
    <row r="1417" spans="1:36" x14ac:dyDescent="0.3">
      <c r="A1417">
        <v>33</v>
      </c>
      <c r="B1417">
        <f t="shared" si="22"/>
        <v>0</v>
      </c>
      <c r="C1417" t="s">
        <v>43</v>
      </c>
      <c r="D1417" t="s">
        <v>55</v>
      </c>
      <c r="E1417">
        <v>1313</v>
      </c>
      <c r="F1417" t="s">
        <v>45</v>
      </c>
      <c r="G1417">
        <v>1</v>
      </c>
      <c r="H1417">
        <v>2</v>
      </c>
      <c r="I1417" t="s">
        <v>51</v>
      </c>
      <c r="J1417">
        <v>1</v>
      </c>
      <c r="K1417">
        <v>1994</v>
      </c>
      <c r="L1417">
        <v>2</v>
      </c>
      <c r="M1417" t="s">
        <v>46</v>
      </c>
      <c r="N1417">
        <v>59</v>
      </c>
      <c r="O1417">
        <v>2</v>
      </c>
      <c r="P1417">
        <v>1</v>
      </c>
      <c r="Q1417" t="s">
        <v>50</v>
      </c>
      <c r="R1417">
        <v>3</v>
      </c>
      <c r="S1417" t="s">
        <v>52</v>
      </c>
      <c r="T1417">
        <v>2008</v>
      </c>
      <c r="U1417">
        <v>20439</v>
      </c>
      <c r="V1417">
        <v>1</v>
      </c>
      <c r="W1417" t="s">
        <v>42</v>
      </c>
      <c r="X1417" t="s">
        <v>43</v>
      </c>
      <c r="Y1417">
        <v>12</v>
      </c>
      <c r="Z1417">
        <v>3</v>
      </c>
      <c r="AA1417">
        <v>3</v>
      </c>
      <c r="AB1417">
        <v>80</v>
      </c>
      <c r="AC1417">
        <v>3</v>
      </c>
      <c r="AD1417">
        <v>1</v>
      </c>
      <c r="AE1417">
        <v>2</v>
      </c>
      <c r="AF1417">
        <v>2</v>
      </c>
      <c r="AG1417">
        <v>1</v>
      </c>
      <c r="AH1417">
        <v>1</v>
      </c>
      <c r="AI1417">
        <v>0</v>
      </c>
      <c r="AJ1417">
        <v>0</v>
      </c>
    </row>
    <row r="1418" spans="1:36" x14ac:dyDescent="0.3">
      <c r="A1418">
        <v>38</v>
      </c>
      <c r="B1418">
        <f t="shared" si="22"/>
        <v>0</v>
      </c>
      <c r="C1418" t="s">
        <v>43</v>
      </c>
      <c r="D1418" t="s">
        <v>36</v>
      </c>
      <c r="E1418">
        <v>1321</v>
      </c>
      <c r="F1418" t="s">
        <v>37</v>
      </c>
      <c r="G1418">
        <v>1</v>
      </c>
      <c r="H1418">
        <v>4</v>
      </c>
      <c r="I1418" t="s">
        <v>38</v>
      </c>
      <c r="J1418">
        <v>1</v>
      </c>
      <c r="K1418">
        <v>1995</v>
      </c>
      <c r="L1418">
        <v>4</v>
      </c>
      <c r="M1418" t="s">
        <v>46</v>
      </c>
      <c r="N1418">
        <v>86</v>
      </c>
      <c r="O1418">
        <v>3</v>
      </c>
      <c r="P1418">
        <v>2</v>
      </c>
      <c r="Q1418" t="s">
        <v>40</v>
      </c>
      <c r="R1418">
        <v>2</v>
      </c>
      <c r="S1418" t="s">
        <v>48</v>
      </c>
      <c r="T1418">
        <v>4440</v>
      </c>
      <c r="U1418">
        <v>7636</v>
      </c>
      <c r="V1418">
        <v>0</v>
      </c>
      <c r="W1418" t="s">
        <v>42</v>
      </c>
      <c r="X1418" t="s">
        <v>43</v>
      </c>
      <c r="Y1418">
        <v>15</v>
      </c>
      <c r="Z1418">
        <v>3</v>
      </c>
      <c r="AA1418">
        <v>1</v>
      </c>
      <c r="AB1418">
        <v>80</v>
      </c>
      <c r="AC1418">
        <v>2</v>
      </c>
      <c r="AD1418">
        <v>16</v>
      </c>
      <c r="AE1418">
        <v>3</v>
      </c>
      <c r="AF1418">
        <v>3</v>
      </c>
      <c r="AG1418">
        <v>15</v>
      </c>
      <c r="AH1418">
        <v>13</v>
      </c>
      <c r="AI1418">
        <v>5</v>
      </c>
      <c r="AJ1418">
        <v>8</v>
      </c>
    </row>
    <row r="1419" spans="1:36" x14ac:dyDescent="0.3">
      <c r="A1419">
        <v>31</v>
      </c>
      <c r="B1419">
        <f t="shared" si="22"/>
        <v>0</v>
      </c>
      <c r="C1419" t="s">
        <v>43</v>
      </c>
      <c r="D1419" t="s">
        <v>36</v>
      </c>
      <c r="E1419">
        <v>1154</v>
      </c>
      <c r="F1419" t="s">
        <v>37</v>
      </c>
      <c r="G1419">
        <v>2</v>
      </c>
      <c r="H1419">
        <v>2</v>
      </c>
      <c r="I1419" t="s">
        <v>38</v>
      </c>
      <c r="J1419">
        <v>1</v>
      </c>
      <c r="K1419">
        <v>1996</v>
      </c>
      <c r="L1419">
        <v>1</v>
      </c>
      <c r="M1419" t="s">
        <v>46</v>
      </c>
      <c r="N1419">
        <v>54</v>
      </c>
      <c r="O1419">
        <v>3</v>
      </c>
      <c r="P1419">
        <v>1</v>
      </c>
      <c r="Q1419" t="s">
        <v>57</v>
      </c>
      <c r="R1419">
        <v>3</v>
      </c>
      <c r="S1419" t="s">
        <v>48</v>
      </c>
      <c r="T1419">
        <v>3067</v>
      </c>
      <c r="U1419">
        <v>6393</v>
      </c>
      <c r="V1419">
        <v>0</v>
      </c>
      <c r="W1419" t="s">
        <v>42</v>
      </c>
      <c r="X1419" t="s">
        <v>43</v>
      </c>
      <c r="Y1419">
        <v>19</v>
      </c>
      <c r="Z1419">
        <v>3</v>
      </c>
      <c r="AA1419">
        <v>3</v>
      </c>
      <c r="AB1419">
        <v>80</v>
      </c>
      <c r="AC1419">
        <v>1</v>
      </c>
      <c r="AD1419">
        <v>3</v>
      </c>
      <c r="AE1419">
        <v>1</v>
      </c>
      <c r="AF1419">
        <v>3</v>
      </c>
      <c r="AG1419">
        <v>2</v>
      </c>
      <c r="AH1419">
        <v>2</v>
      </c>
      <c r="AI1419">
        <v>1</v>
      </c>
      <c r="AJ1419">
        <v>2</v>
      </c>
    </row>
    <row r="1420" spans="1:36" x14ac:dyDescent="0.3">
      <c r="A1420">
        <v>38</v>
      </c>
      <c r="B1420">
        <f t="shared" si="22"/>
        <v>0</v>
      </c>
      <c r="C1420" t="s">
        <v>43</v>
      </c>
      <c r="D1420" t="s">
        <v>44</v>
      </c>
      <c r="E1420">
        <v>508</v>
      </c>
      <c r="F1420" t="s">
        <v>45</v>
      </c>
      <c r="G1420">
        <v>6</v>
      </c>
      <c r="H1420">
        <v>4</v>
      </c>
      <c r="I1420" t="s">
        <v>38</v>
      </c>
      <c r="J1420">
        <v>1</v>
      </c>
      <c r="K1420">
        <v>1997</v>
      </c>
      <c r="L1420">
        <v>1</v>
      </c>
      <c r="M1420" t="s">
        <v>46</v>
      </c>
      <c r="N1420">
        <v>72</v>
      </c>
      <c r="O1420">
        <v>2</v>
      </c>
      <c r="P1420">
        <v>2</v>
      </c>
      <c r="Q1420" t="s">
        <v>53</v>
      </c>
      <c r="R1420">
        <v>3</v>
      </c>
      <c r="S1420" t="s">
        <v>48</v>
      </c>
      <c r="T1420">
        <v>5321</v>
      </c>
      <c r="U1420">
        <v>14284</v>
      </c>
      <c r="V1420">
        <v>2</v>
      </c>
      <c r="W1420" t="s">
        <v>42</v>
      </c>
      <c r="X1420" t="s">
        <v>43</v>
      </c>
      <c r="Y1420">
        <v>11</v>
      </c>
      <c r="Z1420">
        <v>3</v>
      </c>
      <c r="AA1420">
        <v>4</v>
      </c>
      <c r="AB1420">
        <v>80</v>
      </c>
      <c r="AC1420">
        <v>1</v>
      </c>
      <c r="AD1420">
        <v>10</v>
      </c>
      <c r="AE1420">
        <v>1</v>
      </c>
      <c r="AF1420">
        <v>3</v>
      </c>
      <c r="AG1420">
        <v>8</v>
      </c>
      <c r="AH1420">
        <v>3</v>
      </c>
      <c r="AI1420">
        <v>7</v>
      </c>
      <c r="AJ1420">
        <v>7</v>
      </c>
    </row>
    <row r="1421" spans="1:36" x14ac:dyDescent="0.3">
      <c r="A1421">
        <v>42</v>
      </c>
      <c r="B1421">
        <f t="shared" si="22"/>
        <v>0</v>
      </c>
      <c r="C1421" t="s">
        <v>43</v>
      </c>
      <c r="D1421" t="s">
        <v>36</v>
      </c>
      <c r="E1421">
        <v>557</v>
      </c>
      <c r="F1421" t="s">
        <v>45</v>
      </c>
      <c r="G1421">
        <v>18</v>
      </c>
      <c r="H1421">
        <v>4</v>
      </c>
      <c r="I1421" t="s">
        <v>38</v>
      </c>
      <c r="J1421">
        <v>1</v>
      </c>
      <c r="K1421">
        <v>1998</v>
      </c>
      <c r="L1421">
        <v>4</v>
      </c>
      <c r="M1421" t="s">
        <v>46</v>
      </c>
      <c r="N1421">
        <v>35</v>
      </c>
      <c r="O1421">
        <v>3</v>
      </c>
      <c r="P1421">
        <v>2</v>
      </c>
      <c r="Q1421" t="s">
        <v>47</v>
      </c>
      <c r="R1421">
        <v>1</v>
      </c>
      <c r="S1421" t="s">
        <v>52</v>
      </c>
      <c r="T1421">
        <v>5410</v>
      </c>
      <c r="U1421">
        <v>11189</v>
      </c>
      <c r="V1421">
        <v>6</v>
      </c>
      <c r="W1421" t="s">
        <v>42</v>
      </c>
      <c r="X1421" t="s">
        <v>35</v>
      </c>
      <c r="Y1421">
        <v>17</v>
      </c>
      <c r="Z1421">
        <v>3</v>
      </c>
      <c r="AA1421">
        <v>3</v>
      </c>
      <c r="AB1421">
        <v>80</v>
      </c>
      <c r="AC1421">
        <v>1</v>
      </c>
      <c r="AD1421">
        <v>9</v>
      </c>
      <c r="AE1421">
        <v>3</v>
      </c>
      <c r="AF1421">
        <v>2</v>
      </c>
      <c r="AG1421">
        <v>4</v>
      </c>
      <c r="AH1421">
        <v>3</v>
      </c>
      <c r="AI1421">
        <v>1</v>
      </c>
      <c r="AJ1421">
        <v>2</v>
      </c>
    </row>
    <row r="1422" spans="1:36" x14ac:dyDescent="0.3">
      <c r="A1422">
        <v>41</v>
      </c>
      <c r="B1422">
        <f t="shared" si="22"/>
        <v>0</v>
      </c>
      <c r="C1422" t="s">
        <v>43</v>
      </c>
      <c r="D1422" t="s">
        <v>36</v>
      </c>
      <c r="E1422">
        <v>642</v>
      </c>
      <c r="F1422" t="s">
        <v>45</v>
      </c>
      <c r="G1422">
        <v>1</v>
      </c>
      <c r="H1422">
        <v>3</v>
      </c>
      <c r="I1422" t="s">
        <v>38</v>
      </c>
      <c r="J1422">
        <v>1</v>
      </c>
      <c r="K1422">
        <v>1999</v>
      </c>
      <c r="L1422">
        <v>4</v>
      </c>
      <c r="M1422" t="s">
        <v>46</v>
      </c>
      <c r="N1422">
        <v>76</v>
      </c>
      <c r="O1422">
        <v>3</v>
      </c>
      <c r="P1422">
        <v>1</v>
      </c>
      <c r="Q1422" t="s">
        <v>47</v>
      </c>
      <c r="R1422">
        <v>4</v>
      </c>
      <c r="S1422" t="s">
        <v>48</v>
      </c>
      <c r="T1422">
        <v>2782</v>
      </c>
      <c r="U1422">
        <v>21412</v>
      </c>
      <c r="V1422">
        <v>3</v>
      </c>
      <c r="W1422" t="s">
        <v>42</v>
      </c>
      <c r="X1422" t="s">
        <v>43</v>
      </c>
      <c r="Y1422">
        <v>22</v>
      </c>
      <c r="Z1422">
        <v>4</v>
      </c>
      <c r="AA1422">
        <v>1</v>
      </c>
      <c r="AB1422">
        <v>80</v>
      </c>
      <c r="AC1422">
        <v>1</v>
      </c>
      <c r="AD1422">
        <v>12</v>
      </c>
      <c r="AE1422">
        <v>3</v>
      </c>
      <c r="AF1422">
        <v>3</v>
      </c>
      <c r="AG1422">
        <v>5</v>
      </c>
      <c r="AH1422">
        <v>3</v>
      </c>
      <c r="AI1422">
        <v>1</v>
      </c>
      <c r="AJ1422">
        <v>0</v>
      </c>
    </row>
    <row r="1423" spans="1:36" x14ac:dyDescent="0.3">
      <c r="A1423">
        <v>47</v>
      </c>
      <c r="B1423">
        <f t="shared" si="22"/>
        <v>0</v>
      </c>
      <c r="C1423" t="s">
        <v>43</v>
      </c>
      <c r="D1423" t="s">
        <v>55</v>
      </c>
      <c r="E1423">
        <v>1162</v>
      </c>
      <c r="F1423" t="s">
        <v>45</v>
      </c>
      <c r="G1423">
        <v>1</v>
      </c>
      <c r="H1423">
        <v>1</v>
      </c>
      <c r="I1423" t="s">
        <v>51</v>
      </c>
      <c r="J1423">
        <v>1</v>
      </c>
      <c r="K1423">
        <v>2000</v>
      </c>
      <c r="L1423">
        <v>3</v>
      </c>
      <c r="M1423" t="s">
        <v>39</v>
      </c>
      <c r="N1423">
        <v>98</v>
      </c>
      <c r="O1423">
        <v>3</v>
      </c>
      <c r="P1423">
        <v>3</v>
      </c>
      <c r="Q1423" t="s">
        <v>58</v>
      </c>
      <c r="R1423">
        <v>2</v>
      </c>
      <c r="S1423" t="s">
        <v>48</v>
      </c>
      <c r="T1423">
        <v>11957</v>
      </c>
      <c r="U1423">
        <v>17231</v>
      </c>
      <c r="V1423">
        <v>0</v>
      </c>
      <c r="W1423" t="s">
        <v>42</v>
      </c>
      <c r="X1423" t="s">
        <v>43</v>
      </c>
      <c r="Y1423">
        <v>18</v>
      </c>
      <c r="Z1423">
        <v>3</v>
      </c>
      <c r="AA1423">
        <v>1</v>
      </c>
      <c r="AB1423">
        <v>80</v>
      </c>
      <c r="AC1423">
        <v>2</v>
      </c>
      <c r="AD1423">
        <v>14</v>
      </c>
      <c r="AE1423">
        <v>3</v>
      </c>
      <c r="AF1423">
        <v>1</v>
      </c>
      <c r="AG1423">
        <v>13</v>
      </c>
      <c r="AH1423">
        <v>8</v>
      </c>
      <c r="AI1423">
        <v>5</v>
      </c>
      <c r="AJ1423">
        <v>12</v>
      </c>
    </row>
    <row r="1424" spans="1:36" x14ac:dyDescent="0.3">
      <c r="A1424">
        <v>35</v>
      </c>
      <c r="B1424">
        <f t="shared" si="22"/>
        <v>0</v>
      </c>
      <c r="C1424" t="s">
        <v>43</v>
      </c>
      <c r="D1424" t="s">
        <v>36</v>
      </c>
      <c r="E1424">
        <v>1490</v>
      </c>
      <c r="F1424" t="s">
        <v>45</v>
      </c>
      <c r="G1424">
        <v>11</v>
      </c>
      <c r="H1424">
        <v>4</v>
      </c>
      <c r="I1424" t="s">
        <v>51</v>
      </c>
      <c r="J1424">
        <v>1</v>
      </c>
      <c r="K1424">
        <v>2003</v>
      </c>
      <c r="L1424">
        <v>4</v>
      </c>
      <c r="M1424" t="s">
        <v>46</v>
      </c>
      <c r="N1424">
        <v>43</v>
      </c>
      <c r="O1424">
        <v>3</v>
      </c>
      <c r="P1424">
        <v>1</v>
      </c>
      <c r="Q1424" t="s">
        <v>50</v>
      </c>
      <c r="R1424">
        <v>3</v>
      </c>
      <c r="S1424" t="s">
        <v>48</v>
      </c>
      <c r="T1424">
        <v>2660</v>
      </c>
      <c r="U1424">
        <v>20232</v>
      </c>
      <c r="V1424">
        <v>7</v>
      </c>
      <c r="W1424" t="s">
        <v>42</v>
      </c>
      <c r="X1424" t="s">
        <v>35</v>
      </c>
      <c r="Y1424">
        <v>11</v>
      </c>
      <c r="Z1424">
        <v>3</v>
      </c>
      <c r="AA1424">
        <v>3</v>
      </c>
      <c r="AB1424">
        <v>80</v>
      </c>
      <c r="AC1424">
        <v>1</v>
      </c>
      <c r="AD1424">
        <v>5</v>
      </c>
      <c r="AE1424">
        <v>3</v>
      </c>
      <c r="AF1424">
        <v>3</v>
      </c>
      <c r="AG1424">
        <v>2</v>
      </c>
      <c r="AH1424">
        <v>2</v>
      </c>
      <c r="AI1424">
        <v>2</v>
      </c>
      <c r="AJ1424">
        <v>2</v>
      </c>
    </row>
    <row r="1425" spans="1:36" x14ac:dyDescent="0.3">
      <c r="A1425">
        <v>22</v>
      </c>
      <c r="B1425">
        <f t="shared" si="22"/>
        <v>0</v>
      </c>
      <c r="C1425" t="s">
        <v>43</v>
      </c>
      <c r="D1425" t="s">
        <v>36</v>
      </c>
      <c r="E1425">
        <v>581</v>
      </c>
      <c r="F1425" t="s">
        <v>45</v>
      </c>
      <c r="G1425">
        <v>1</v>
      </c>
      <c r="H1425">
        <v>2</v>
      </c>
      <c r="I1425" t="s">
        <v>38</v>
      </c>
      <c r="J1425">
        <v>1</v>
      </c>
      <c r="K1425">
        <v>2007</v>
      </c>
      <c r="L1425">
        <v>4</v>
      </c>
      <c r="M1425" t="s">
        <v>46</v>
      </c>
      <c r="N1425">
        <v>63</v>
      </c>
      <c r="O1425">
        <v>3</v>
      </c>
      <c r="P1425">
        <v>1</v>
      </c>
      <c r="Q1425" t="s">
        <v>47</v>
      </c>
      <c r="R1425">
        <v>3</v>
      </c>
      <c r="S1425" t="s">
        <v>41</v>
      </c>
      <c r="T1425">
        <v>3375</v>
      </c>
      <c r="U1425">
        <v>17624</v>
      </c>
      <c r="V1425">
        <v>0</v>
      </c>
      <c r="W1425" t="s">
        <v>42</v>
      </c>
      <c r="X1425" t="s">
        <v>43</v>
      </c>
      <c r="Y1425">
        <v>12</v>
      </c>
      <c r="Z1425">
        <v>3</v>
      </c>
      <c r="AA1425">
        <v>4</v>
      </c>
      <c r="AB1425">
        <v>80</v>
      </c>
      <c r="AC1425">
        <v>0</v>
      </c>
      <c r="AD1425">
        <v>4</v>
      </c>
      <c r="AE1425">
        <v>2</v>
      </c>
      <c r="AF1425">
        <v>4</v>
      </c>
      <c r="AG1425">
        <v>3</v>
      </c>
      <c r="AH1425">
        <v>2</v>
      </c>
      <c r="AI1425">
        <v>1</v>
      </c>
      <c r="AJ1425">
        <v>2</v>
      </c>
    </row>
    <row r="1426" spans="1:36" x14ac:dyDescent="0.3">
      <c r="A1426">
        <v>35</v>
      </c>
      <c r="B1426">
        <f t="shared" si="22"/>
        <v>0</v>
      </c>
      <c r="C1426" t="s">
        <v>43</v>
      </c>
      <c r="D1426" t="s">
        <v>36</v>
      </c>
      <c r="E1426">
        <v>1395</v>
      </c>
      <c r="F1426" t="s">
        <v>45</v>
      </c>
      <c r="G1426">
        <v>9</v>
      </c>
      <c r="H1426">
        <v>4</v>
      </c>
      <c r="I1426" t="s">
        <v>51</v>
      </c>
      <c r="J1426">
        <v>1</v>
      </c>
      <c r="K1426">
        <v>2008</v>
      </c>
      <c r="L1426">
        <v>2</v>
      </c>
      <c r="M1426" t="s">
        <v>46</v>
      </c>
      <c r="N1426">
        <v>48</v>
      </c>
      <c r="O1426">
        <v>3</v>
      </c>
      <c r="P1426">
        <v>2</v>
      </c>
      <c r="Q1426" t="s">
        <v>47</v>
      </c>
      <c r="R1426">
        <v>3</v>
      </c>
      <c r="S1426" t="s">
        <v>41</v>
      </c>
      <c r="T1426">
        <v>5098</v>
      </c>
      <c r="U1426">
        <v>18698</v>
      </c>
      <c r="V1426">
        <v>1</v>
      </c>
      <c r="W1426" t="s">
        <v>42</v>
      </c>
      <c r="X1426" t="s">
        <v>43</v>
      </c>
      <c r="Y1426">
        <v>19</v>
      </c>
      <c r="Z1426">
        <v>3</v>
      </c>
      <c r="AA1426">
        <v>2</v>
      </c>
      <c r="AB1426">
        <v>80</v>
      </c>
      <c r="AC1426">
        <v>0</v>
      </c>
      <c r="AD1426">
        <v>10</v>
      </c>
      <c r="AE1426">
        <v>5</v>
      </c>
      <c r="AF1426">
        <v>3</v>
      </c>
      <c r="AG1426">
        <v>10</v>
      </c>
      <c r="AH1426">
        <v>7</v>
      </c>
      <c r="AI1426">
        <v>0</v>
      </c>
      <c r="AJ1426">
        <v>8</v>
      </c>
    </row>
    <row r="1427" spans="1:36" x14ac:dyDescent="0.3">
      <c r="A1427">
        <v>33</v>
      </c>
      <c r="B1427">
        <f t="shared" si="22"/>
        <v>0</v>
      </c>
      <c r="C1427" t="s">
        <v>43</v>
      </c>
      <c r="D1427" t="s">
        <v>36</v>
      </c>
      <c r="E1427">
        <v>501</v>
      </c>
      <c r="F1427" t="s">
        <v>45</v>
      </c>
      <c r="G1427">
        <v>15</v>
      </c>
      <c r="H1427">
        <v>2</v>
      </c>
      <c r="I1427" t="s">
        <v>51</v>
      </c>
      <c r="J1427">
        <v>1</v>
      </c>
      <c r="K1427">
        <v>2009</v>
      </c>
      <c r="L1427">
        <v>2</v>
      </c>
      <c r="M1427" t="s">
        <v>39</v>
      </c>
      <c r="N1427">
        <v>95</v>
      </c>
      <c r="O1427">
        <v>3</v>
      </c>
      <c r="P1427">
        <v>2</v>
      </c>
      <c r="Q1427" t="s">
        <v>54</v>
      </c>
      <c r="R1427">
        <v>4</v>
      </c>
      <c r="S1427" t="s">
        <v>48</v>
      </c>
      <c r="T1427">
        <v>4878</v>
      </c>
      <c r="U1427">
        <v>21653</v>
      </c>
      <c r="V1427">
        <v>0</v>
      </c>
      <c r="W1427" t="s">
        <v>42</v>
      </c>
      <c r="X1427" t="s">
        <v>35</v>
      </c>
      <c r="Y1427">
        <v>13</v>
      </c>
      <c r="Z1427">
        <v>3</v>
      </c>
      <c r="AA1427">
        <v>1</v>
      </c>
      <c r="AB1427">
        <v>80</v>
      </c>
      <c r="AC1427">
        <v>1</v>
      </c>
      <c r="AD1427">
        <v>10</v>
      </c>
      <c r="AE1427">
        <v>6</v>
      </c>
      <c r="AF1427">
        <v>3</v>
      </c>
      <c r="AG1427">
        <v>9</v>
      </c>
      <c r="AH1427">
        <v>7</v>
      </c>
      <c r="AI1427">
        <v>8</v>
      </c>
      <c r="AJ1427">
        <v>1</v>
      </c>
    </row>
    <row r="1428" spans="1:36" x14ac:dyDescent="0.3">
      <c r="A1428">
        <v>32</v>
      </c>
      <c r="B1428">
        <f t="shared" si="22"/>
        <v>0</v>
      </c>
      <c r="C1428" t="s">
        <v>43</v>
      </c>
      <c r="D1428" t="s">
        <v>36</v>
      </c>
      <c r="E1428">
        <v>267</v>
      </c>
      <c r="F1428" t="s">
        <v>45</v>
      </c>
      <c r="G1428">
        <v>29</v>
      </c>
      <c r="H1428">
        <v>4</v>
      </c>
      <c r="I1428" t="s">
        <v>38</v>
      </c>
      <c r="J1428">
        <v>1</v>
      </c>
      <c r="K1428">
        <v>2010</v>
      </c>
      <c r="L1428">
        <v>3</v>
      </c>
      <c r="M1428" t="s">
        <v>39</v>
      </c>
      <c r="N1428">
        <v>49</v>
      </c>
      <c r="O1428">
        <v>2</v>
      </c>
      <c r="P1428">
        <v>1</v>
      </c>
      <c r="Q1428" t="s">
        <v>50</v>
      </c>
      <c r="R1428">
        <v>2</v>
      </c>
      <c r="S1428" t="s">
        <v>41</v>
      </c>
      <c r="T1428">
        <v>2837</v>
      </c>
      <c r="U1428">
        <v>15919</v>
      </c>
      <c r="V1428">
        <v>1</v>
      </c>
      <c r="W1428" t="s">
        <v>42</v>
      </c>
      <c r="X1428" t="s">
        <v>43</v>
      </c>
      <c r="Y1428">
        <v>13</v>
      </c>
      <c r="Z1428">
        <v>3</v>
      </c>
      <c r="AA1428">
        <v>3</v>
      </c>
      <c r="AB1428">
        <v>80</v>
      </c>
      <c r="AC1428">
        <v>0</v>
      </c>
      <c r="AD1428">
        <v>6</v>
      </c>
      <c r="AE1428">
        <v>3</v>
      </c>
      <c r="AF1428">
        <v>3</v>
      </c>
      <c r="AG1428">
        <v>6</v>
      </c>
      <c r="AH1428">
        <v>2</v>
      </c>
      <c r="AI1428">
        <v>4</v>
      </c>
      <c r="AJ1428">
        <v>1</v>
      </c>
    </row>
    <row r="1429" spans="1:36" x14ac:dyDescent="0.3">
      <c r="A1429">
        <v>40</v>
      </c>
      <c r="B1429">
        <f t="shared" si="22"/>
        <v>0</v>
      </c>
      <c r="C1429" t="s">
        <v>43</v>
      </c>
      <c r="D1429" t="s">
        <v>36</v>
      </c>
      <c r="E1429">
        <v>543</v>
      </c>
      <c r="F1429" t="s">
        <v>45</v>
      </c>
      <c r="G1429">
        <v>1</v>
      </c>
      <c r="H1429">
        <v>4</v>
      </c>
      <c r="I1429" t="s">
        <v>38</v>
      </c>
      <c r="J1429">
        <v>1</v>
      </c>
      <c r="K1429">
        <v>2012</v>
      </c>
      <c r="L1429">
        <v>1</v>
      </c>
      <c r="M1429" t="s">
        <v>46</v>
      </c>
      <c r="N1429">
        <v>83</v>
      </c>
      <c r="O1429">
        <v>3</v>
      </c>
      <c r="P1429">
        <v>1</v>
      </c>
      <c r="Q1429" t="s">
        <v>50</v>
      </c>
      <c r="R1429">
        <v>4</v>
      </c>
      <c r="S1429" t="s">
        <v>48</v>
      </c>
      <c r="T1429">
        <v>2406</v>
      </c>
      <c r="U1429">
        <v>4060</v>
      </c>
      <c r="V1429">
        <v>8</v>
      </c>
      <c r="W1429" t="s">
        <v>42</v>
      </c>
      <c r="X1429" t="s">
        <v>43</v>
      </c>
      <c r="Y1429">
        <v>19</v>
      </c>
      <c r="Z1429">
        <v>3</v>
      </c>
      <c r="AA1429">
        <v>3</v>
      </c>
      <c r="AB1429">
        <v>80</v>
      </c>
      <c r="AC1429">
        <v>2</v>
      </c>
      <c r="AD1429">
        <v>8</v>
      </c>
      <c r="AE1429">
        <v>3</v>
      </c>
      <c r="AF1429">
        <v>2</v>
      </c>
      <c r="AG1429">
        <v>1</v>
      </c>
      <c r="AH1429">
        <v>0</v>
      </c>
      <c r="AI1429">
        <v>0</v>
      </c>
      <c r="AJ1429">
        <v>0</v>
      </c>
    </row>
    <row r="1430" spans="1:36" x14ac:dyDescent="0.3">
      <c r="A1430">
        <v>32</v>
      </c>
      <c r="B1430">
        <f t="shared" si="22"/>
        <v>0</v>
      </c>
      <c r="C1430" t="s">
        <v>43</v>
      </c>
      <c r="D1430" t="s">
        <v>36</v>
      </c>
      <c r="E1430">
        <v>234</v>
      </c>
      <c r="F1430" t="s">
        <v>37</v>
      </c>
      <c r="G1430">
        <v>1</v>
      </c>
      <c r="H1430">
        <v>4</v>
      </c>
      <c r="I1430" t="s">
        <v>51</v>
      </c>
      <c r="J1430">
        <v>1</v>
      </c>
      <c r="K1430">
        <v>2013</v>
      </c>
      <c r="L1430">
        <v>2</v>
      </c>
      <c r="M1430" t="s">
        <v>46</v>
      </c>
      <c r="N1430">
        <v>68</v>
      </c>
      <c r="O1430">
        <v>2</v>
      </c>
      <c r="P1430">
        <v>1</v>
      </c>
      <c r="Q1430" t="s">
        <v>57</v>
      </c>
      <c r="R1430">
        <v>2</v>
      </c>
      <c r="S1430" t="s">
        <v>48</v>
      </c>
      <c r="T1430">
        <v>2269</v>
      </c>
      <c r="U1430">
        <v>18024</v>
      </c>
      <c r="V1430">
        <v>0</v>
      </c>
      <c r="W1430" t="s">
        <v>42</v>
      </c>
      <c r="X1430" t="s">
        <v>43</v>
      </c>
      <c r="Y1430">
        <v>14</v>
      </c>
      <c r="Z1430">
        <v>3</v>
      </c>
      <c r="AA1430">
        <v>2</v>
      </c>
      <c r="AB1430">
        <v>80</v>
      </c>
      <c r="AC1430">
        <v>1</v>
      </c>
      <c r="AD1430">
        <v>3</v>
      </c>
      <c r="AE1430">
        <v>2</v>
      </c>
      <c r="AF1430">
        <v>3</v>
      </c>
      <c r="AG1430">
        <v>2</v>
      </c>
      <c r="AH1430">
        <v>2</v>
      </c>
      <c r="AI1430">
        <v>2</v>
      </c>
      <c r="AJ1430">
        <v>2</v>
      </c>
    </row>
    <row r="1431" spans="1:36" x14ac:dyDescent="0.3">
      <c r="A1431">
        <v>39</v>
      </c>
      <c r="B1431">
        <f t="shared" si="22"/>
        <v>0</v>
      </c>
      <c r="C1431" t="s">
        <v>43</v>
      </c>
      <c r="D1431" t="s">
        <v>36</v>
      </c>
      <c r="E1431">
        <v>116</v>
      </c>
      <c r="F1431" t="s">
        <v>45</v>
      </c>
      <c r="G1431">
        <v>24</v>
      </c>
      <c r="H1431">
        <v>1</v>
      </c>
      <c r="I1431" t="s">
        <v>38</v>
      </c>
      <c r="J1431">
        <v>1</v>
      </c>
      <c r="K1431">
        <v>2014</v>
      </c>
      <c r="L1431">
        <v>1</v>
      </c>
      <c r="M1431" t="s">
        <v>46</v>
      </c>
      <c r="N1431">
        <v>52</v>
      </c>
      <c r="O1431">
        <v>3</v>
      </c>
      <c r="P1431">
        <v>2</v>
      </c>
      <c r="Q1431" t="s">
        <v>47</v>
      </c>
      <c r="R1431">
        <v>4</v>
      </c>
      <c r="S1431" t="s">
        <v>41</v>
      </c>
      <c r="T1431">
        <v>4108</v>
      </c>
      <c r="U1431">
        <v>5340</v>
      </c>
      <c r="V1431">
        <v>7</v>
      </c>
      <c r="W1431" t="s">
        <v>42</v>
      </c>
      <c r="X1431" t="s">
        <v>43</v>
      </c>
      <c r="Y1431">
        <v>13</v>
      </c>
      <c r="Z1431">
        <v>3</v>
      </c>
      <c r="AA1431">
        <v>1</v>
      </c>
      <c r="AB1431">
        <v>80</v>
      </c>
      <c r="AC1431">
        <v>0</v>
      </c>
      <c r="AD1431">
        <v>18</v>
      </c>
      <c r="AE1431">
        <v>2</v>
      </c>
      <c r="AF1431">
        <v>3</v>
      </c>
      <c r="AG1431">
        <v>7</v>
      </c>
      <c r="AH1431">
        <v>7</v>
      </c>
      <c r="AI1431">
        <v>1</v>
      </c>
      <c r="AJ1431">
        <v>7</v>
      </c>
    </row>
    <row r="1432" spans="1:36" x14ac:dyDescent="0.3">
      <c r="A1432">
        <v>38</v>
      </c>
      <c r="B1432">
        <f t="shared" si="22"/>
        <v>0</v>
      </c>
      <c r="C1432" t="s">
        <v>43</v>
      </c>
      <c r="D1432" t="s">
        <v>36</v>
      </c>
      <c r="E1432">
        <v>201</v>
      </c>
      <c r="F1432" t="s">
        <v>45</v>
      </c>
      <c r="G1432">
        <v>10</v>
      </c>
      <c r="H1432">
        <v>3</v>
      </c>
      <c r="I1432" t="s">
        <v>51</v>
      </c>
      <c r="J1432">
        <v>1</v>
      </c>
      <c r="K1432">
        <v>2015</v>
      </c>
      <c r="L1432">
        <v>2</v>
      </c>
      <c r="M1432" t="s">
        <v>39</v>
      </c>
      <c r="N1432">
        <v>99</v>
      </c>
      <c r="O1432">
        <v>1</v>
      </c>
      <c r="P1432">
        <v>3</v>
      </c>
      <c r="Q1432" t="s">
        <v>58</v>
      </c>
      <c r="R1432">
        <v>3</v>
      </c>
      <c r="S1432" t="s">
        <v>48</v>
      </c>
      <c r="T1432">
        <v>13206</v>
      </c>
      <c r="U1432">
        <v>3376</v>
      </c>
      <c r="V1432">
        <v>3</v>
      </c>
      <c r="W1432" t="s">
        <v>42</v>
      </c>
      <c r="X1432" t="s">
        <v>43</v>
      </c>
      <c r="Y1432">
        <v>12</v>
      </c>
      <c r="Z1432">
        <v>3</v>
      </c>
      <c r="AA1432">
        <v>1</v>
      </c>
      <c r="AB1432">
        <v>80</v>
      </c>
      <c r="AC1432">
        <v>1</v>
      </c>
      <c r="AD1432">
        <v>20</v>
      </c>
      <c r="AE1432">
        <v>3</v>
      </c>
      <c r="AF1432">
        <v>3</v>
      </c>
      <c r="AG1432">
        <v>18</v>
      </c>
      <c r="AH1432">
        <v>16</v>
      </c>
      <c r="AI1432">
        <v>1</v>
      </c>
      <c r="AJ1432">
        <v>11</v>
      </c>
    </row>
    <row r="1433" spans="1:36" x14ac:dyDescent="0.3">
      <c r="A1433">
        <v>32</v>
      </c>
      <c r="B1433">
        <f t="shared" si="22"/>
        <v>0</v>
      </c>
      <c r="C1433" t="s">
        <v>43</v>
      </c>
      <c r="D1433" t="s">
        <v>36</v>
      </c>
      <c r="E1433">
        <v>801</v>
      </c>
      <c r="F1433" t="s">
        <v>37</v>
      </c>
      <c r="G1433">
        <v>1</v>
      </c>
      <c r="H1433">
        <v>4</v>
      </c>
      <c r="I1433" t="s">
        <v>59</v>
      </c>
      <c r="J1433">
        <v>1</v>
      </c>
      <c r="K1433">
        <v>2016</v>
      </c>
      <c r="L1433">
        <v>3</v>
      </c>
      <c r="M1433" t="s">
        <v>39</v>
      </c>
      <c r="N1433">
        <v>48</v>
      </c>
      <c r="O1433">
        <v>3</v>
      </c>
      <c r="P1433">
        <v>3</v>
      </c>
      <c r="Q1433" t="s">
        <v>40</v>
      </c>
      <c r="R1433">
        <v>4</v>
      </c>
      <c r="S1433" t="s">
        <v>48</v>
      </c>
      <c r="T1433">
        <v>10422</v>
      </c>
      <c r="U1433">
        <v>24032</v>
      </c>
      <c r="V1433">
        <v>1</v>
      </c>
      <c r="W1433" t="s">
        <v>42</v>
      </c>
      <c r="X1433" t="s">
        <v>43</v>
      </c>
      <c r="Y1433">
        <v>19</v>
      </c>
      <c r="Z1433">
        <v>3</v>
      </c>
      <c r="AA1433">
        <v>3</v>
      </c>
      <c r="AB1433">
        <v>80</v>
      </c>
      <c r="AC1433">
        <v>2</v>
      </c>
      <c r="AD1433">
        <v>14</v>
      </c>
      <c r="AE1433">
        <v>3</v>
      </c>
      <c r="AF1433">
        <v>3</v>
      </c>
      <c r="AG1433">
        <v>14</v>
      </c>
      <c r="AH1433">
        <v>10</v>
      </c>
      <c r="AI1433">
        <v>5</v>
      </c>
      <c r="AJ1433">
        <v>7</v>
      </c>
    </row>
    <row r="1434" spans="1:36" x14ac:dyDescent="0.3">
      <c r="A1434">
        <v>37</v>
      </c>
      <c r="B1434">
        <f t="shared" si="22"/>
        <v>0</v>
      </c>
      <c r="C1434" t="s">
        <v>43</v>
      </c>
      <c r="D1434" t="s">
        <v>36</v>
      </c>
      <c r="E1434">
        <v>161</v>
      </c>
      <c r="F1434" t="s">
        <v>45</v>
      </c>
      <c r="G1434">
        <v>10</v>
      </c>
      <c r="H1434">
        <v>3</v>
      </c>
      <c r="I1434" t="s">
        <v>38</v>
      </c>
      <c r="J1434">
        <v>1</v>
      </c>
      <c r="K1434">
        <v>2017</v>
      </c>
      <c r="L1434">
        <v>3</v>
      </c>
      <c r="M1434" t="s">
        <v>39</v>
      </c>
      <c r="N1434">
        <v>42</v>
      </c>
      <c r="O1434">
        <v>4</v>
      </c>
      <c r="P1434">
        <v>3</v>
      </c>
      <c r="Q1434" t="s">
        <v>58</v>
      </c>
      <c r="R1434">
        <v>4</v>
      </c>
      <c r="S1434" t="s">
        <v>48</v>
      </c>
      <c r="T1434">
        <v>13744</v>
      </c>
      <c r="U1434">
        <v>15471</v>
      </c>
      <c r="V1434">
        <v>1</v>
      </c>
      <c r="W1434" t="s">
        <v>42</v>
      </c>
      <c r="X1434" t="s">
        <v>35</v>
      </c>
      <c r="Y1434">
        <v>25</v>
      </c>
      <c r="Z1434">
        <v>4</v>
      </c>
      <c r="AA1434">
        <v>1</v>
      </c>
      <c r="AB1434">
        <v>80</v>
      </c>
      <c r="AC1434">
        <v>1</v>
      </c>
      <c r="AD1434">
        <v>16</v>
      </c>
      <c r="AE1434">
        <v>2</v>
      </c>
      <c r="AF1434">
        <v>3</v>
      </c>
      <c r="AG1434">
        <v>16</v>
      </c>
      <c r="AH1434">
        <v>11</v>
      </c>
      <c r="AI1434">
        <v>6</v>
      </c>
      <c r="AJ1434">
        <v>8</v>
      </c>
    </row>
    <row r="1435" spans="1:36" x14ac:dyDescent="0.3">
      <c r="A1435">
        <v>25</v>
      </c>
      <c r="B1435">
        <f t="shared" si="22"/>
        <v>0</v>
      </c>
      <c r="C1435" t="s">
        <v>43</v>
      </c>
      <c r="D1435" t="s">
        <v>36</v>
      </c>
      <c r="E1435">
        <v>1382</v>
      </c>
      <c r="F1435" t="s">
        <v>37</v>
      </c>
      <c r="G1435">
        <v>8</v>
      </c>
      <c r="H1435">
        <v>2</v>
      </c>
      <c r="I1435" t="s">
        <v>49</v>
      </c>
      <c r="J1435">
        <v>1</v>
      </c>
      <c r="K1435">
        <v>2018</v>
      </c>
      <c r="L1435">
        <v>1</v>
      </c>
      <c r="M1435" t="s">
        <v>39</v>
      </c>
      <c r="N1435">
        <v>85</v>
      </c>
      <c r="O1435">
        <v>3</v>
      </c>
      <c r="P1435">
        <v>2</v>
      </c>
      <c r="Q1435" t="s">
        <v>40</v>
      </c>
      <c r="R1435">
        <v>3</v>
      </c>
      <c r="S1435" t="s">
        <v>52</v>
      </c>
      <c r="T1435">
        <v>4907</v>
      </c>
      <c r="U1435">
        <v>13684</v>
      </c>
      <c r="V1435">
        <v>0</v>
      </c>
      <c r="W1435" t="s">
        <v>42</v>
      </c>
      <c r="X1435" t="s">
        <v>35</v>
      </c>
      <c r="Y1435">
        <v>22</v>
      </c>
      <c r="Z1435">
        <v>4</v>
      </c>
      <c r="AA1435">
        <v>2</v>
      </c>
      <c r="AB1435">
        <v>80</v>
      </c>
      <c r="AC1435">
        <v>1</v>
      </c>
      <c r="AD1435">
        <v>6</v>
      </c>
      <c r="AE1435">
        <v>3</v>
      </c>
      <c r="AF1435">
        <v>2</v>
      </c>
      <c r="AG1435">
        <v>5</v>
      </c>
      <c r="AH1435">
        <v>3</v>
      </c>
      <c r="AI1435">
        <v>0</v>
      </c>
      <c r="AJ1435">
        <v>4</v>
      </c>
    </row>
    <row r="1436" spans="1:36" x14ac:dyDescent="0.3">
      <c r="A1436">
        <v>52</v>
      </c>
      <c r="B1436">
        <f t="shared" si="22"/>
        <v>0</v>
      </c>
      <c r="C1436" t="s">
        <v>43</v>
      </c>
      <c r="D1436" t="s">
        <v>55</v>
      </c>
      <c r="E1436">
        <v>585</v>
      </c>
      <c r="F1436" t="s">
        <v>37</v>
      </c>
      <c r="G1436">
        <v>29</v>
      </c>
      <c r="H1436">
        <v>4</v>
      </c>
      <c r="I1436" t="s">
        <v>38</v>
      </c>
      <c r="J1436">
        <v>1</v>
      </c>
      <c r="K1436">
        <v>2019</v>
      </c>
      <c r="L1436">
        <v>1</v>
      </c>
      <c r="M1436" t="s">
        <v>46</v>
      </c>
      <c r="N1436">
        <v>40</v>
      </c>
      <c r="O1436">
        <v>3</v>
      </c>
      <c r="P1436">
        <v>1</v>
      </c>
      <c r="Q1436" t="s">
        <v>57</v>
      </c>
      <c r="R1436">
        <v>4</v>
      </c>
      <c r="S1436" t="s">
        <v>52</v>
      </c>
      <c r="T1436">
        <v>3482</v>
      </c>
      <c r="U1436">
        <v>19788</v>
      </c>
      <c r="V1436">
        <v>2</v>
      </c>
      <c r="W1436" t="s">
        <v>42</v>
      </c>
      <c r="X1436" t="s">
        <v>43</v>
      </c>
      <c r="Y1436">
        <v>15</v>
      </c>
      <c r="Z1436">
        <v>3</v>
      </c>
      <c r="AA1436">
        <v>2</v>
      </c>
      <c r="AB1436">
        <v>80</v>
      </c>
      <c r="AC1436">
        <v>2</v>
      </c>
      <c r="AD1436">
        <v>16</v>
      </c>
      <c r="AE1436">
        <v>3</v>
      </c>
      <c r="AF1436">
        <v>2</v>
      </c>
      <c r="AG1436">
        <v>9</v>
      </c>
      <c r="AH1436">
        <v>8</v>
      </c>
      <c r="AI1436">
        <v>0</v>
      </c>
      <c r="AJ1436">
        <v>0</v>
      </c>
    </row>
    <row r="1437" spans="1:36" x14ac:dyDescent="0.3">
      <c r="A1437">
        <v>44</v>
      </c>
      <c r="B1437">
        <f t="shared" si="22"/>
        <v>0</v>
      </c>
      <c r="C1437" t="s">
        <v>43</v>
      </c>
      <c r="D1437" t="s">
        <v>36</v>
      </c>
      <c r="E1437">
        <v>1037</v>
      </c>
      <c r="F1437" t="s">
        <v>45</v>
      </c>
      <c r="G1437">
        <v>1</v>
      </c>
      <c r="H1437">
        <v>3</v>
      </c>
      <c r="I1437" t="s">
        <v>51</v>
      </c>
      <c r="J1437">
        <v>1</v>
      </c>
      <c r="K1437">
        <v>2020</v>
      </c>
      <c r="L1437">
        <v>2</v>
      </c>
      <c r="M1437" t="s">
        <v>46</v>
      </c>
      <c r="N1437">
        <v>42</v>
      </c>
      <c r="O1437">
        <v>3</v>
      </c>
      <c r="P1437">
        <v>1</v>
      </c>
      <c r="Q1437" t="s">
        <v>47</v>
      </c>
      <c r="R1437">
        <v>4</v>
      </c>
      <c r="S1437" t="s">
        <v>41</v>
      </c>
      <c r="T1437">
        <v>2436</v>
      </c>
      <c r="U1437">
        <v>13422</v>
      </c>
      <c r="V1437">
        <v>6</v>
      </c>
      <c r="W1437" t="s">
        <v>42</v>
      </c>
      <c r="X1437" t="s">
        <v>35</v>
      </c>
      <c r="Y1437">
        <v>12</v>
      </c>
      <c r="Z1437">
        <v>3</v>
      </c>
      <c r="AA1437">
        <v>3</v>
      </c>
      <c r="AB1437">
        <v>80</v>
      </c>
      <c r="AC1437">
        <v>0</v>
      </c>
      <c r="AD1437">
        <v>6</v>
      </c>
      <c r="AE1437">
        <v>2</v>
      </c>
      <c r="AF1437">
        <v>3</v>
      </c>
      <c r="AG1437">
        <v>4</v>
      </c>
      <c r="AH1437">
        <v>3</v>
      </c>
      <c r="AI1437">
        <v>1</v>
      </c>
      <c r="AJ1437">
        <v>2</v>
      </c>
    </row>
    <row r="1438" spans="1:36" x14ac:dyDescent="0.3">
      <c r="A1438">
        <v>21</v>
      </c>
      <c r="B1438">
        <f t="shared" si="22"/>
        <v>0</v>
      </c>
      <c r="C1438" t="s">
        <v>43</v>
      </c>
      <c r="D1438" t="s">
        <v>36</v>
      </c>
      <c r="E1438">
        <v>501</v>
      </c>
      <c r="F1438" t="s">
        <v>37</v>
      </c>
      <c r="G1438">
        <v>5</v>
      </c>
      <c r="H1438">
        <v>1</v>
      </c>
      <c r="I1438" t="s">
        <v>51</v>
      </c>
      <c r="J1438">
        <v>1</v>
      </c>
      <c r="K1438">
        <v>2021</v>
      </c>
      <c r="L1438">
        <v>3</v>
      </c>
      <c r="M1438" t="s">
        <v>46</v>
      </c>
      <c r="N1438">
        <v>58</v>
      </c>
      <c r="O1438">
        <v>3</v>
      </c>
      <c r="P1438">
        <v>1</v>
      </c>
      <c r="Q1438" t="s">
        <v>57</v>
      </c>
      <c r="R1438">
        <v>1</v>
      </c>
      <c r="S1438" t="s">
        <v>41</v>
      </c>
      <c r="T1438">
        <v>2380</v>
      </c>
      <c r="U1438">
        <v>25479</v>
      </c>
      <c r="V1438">
        <v>1</v>
      </c>
      <c r="W1438" t="s">
        <v>42</v>
      </c>
      <c r="X1438" t="s">
        <v>35</v>
      </c>
      <c r="Y1438">
        <v>11</v>
      </c>
      <c r="Z1438">
        <v>3</v>
      </c>
      <c r="AA1438">
        <v>4</v>
      </c>
      <c r="AB1438">
        <v>80</v>
      </c>
      <c r="AC1438">
        <v>0</v>
      </c>
      <c r="AD1438">
        <v>2</v>
      </c>
      <c r="AE1438">
        <v>6</v>
      </c>
      <c r="AF1438">
        <v>3</v>
      </c>
      <c r="AG1438">
        <v>2</v>
      </c>
      <c r="AH1438">
        <v>2</v>
      </c>
      <c r="AI1438">
        <v>1</v>
      </c>
      <c r="AJ1438">
        <v>2</v>
      </c>
    </row>
    <row r="1439" spans="1:36" x14ac:dyDescent="0.3">
      <c r="A1439">
        <v>39</v>
      </c>
      <c r="B1439">
        <f t="shared" si="22"/>
        <v>0</v>
      </c>
      <c r="C1439" t="s">
        <v>43</v>
      </c>
      <c r="D1439" t="s">
        <v>55</v>
      </c>
      <c r="E1439">
        <v>105</v>
      </c>
      <c r="F1439" t="s">
        <v>45</v>
      </c>
      <c r="G1439">
        <v>9</v>
      </c>
      <c r="H1439">
        <v>3</v>
      </c>
      <c r="I1439" t="s">
        <v>38</v>
      </c>
      <c r="J1439">
        <v>1</v>
      </c>
      <c r="K1439">
        <v>2022</v>
      </c>
      <c r="L1439">
        <v>4</v>
      </c>
      <c r="M1439" t="s">
        <v>46</v>
      </c>
      <c r="N1439">
        <v>87</v>
      </c>
      <c r="O1439">
        <v>3</v>
      </c>
      <c r="P1439">
        <v>5</v>
      </c>
      <c r="Q1439" t="s">
        <v>56</v>
      </c>
      <c r="R1439">
        <v>4</v>
      </c>
      <c r="S1439" t="s">
        <v>41</v>
      </c>
      <c r="T1439">
        <v>19431</v>
      </c>
      <c r="U1439">
        <v>15302</v>
      </c>
      <c r="V1439">
        <v>2</v>
      </c>
      <c r="W1439" t="s">
        <v>42</v>
      </c>
      <c r="X1439" t="s">
        <v>43</v>
      </c>
      <c r="Y1439">
        <v>13</v>
      </c>
      <c r="Z1439">
        <v>3</v>
      </c>
      <c r="AA1439">
        <v>3</v>
      </c>
      <c r="AB1439">
        <v>80</v>
      </c>
      <c r="AC1439">
        <v>0</v>
      </c>
      <c r="AD1439">
        <v>21</v>
      </c>
      <c r="AE1439">
        <v>3</v>
      </c>
      <c r="AF1439">
        <v>2</v>
      </c>
      <c r="AG1439">
        <v>6</v>
      </c>
      <c r="AH1439">
        <v>0</v>
      </c>
      <c r="AI1439">
        <v>1</v>
      </c>
      <c r="AJ1439">
        <v>3</v>
      </c>
    </row>
    <row r="1440" spans="1:36" x14ac:dyDescent="0.3">
      <c r="A1440">
        <v>23</v>
      </c>
      <c r="B1440">
        <f t="shared" si="22"/>
        <v>1</v>
      </c>
      <c r="C1440" t="s">
        <v>35</v>
      </c>
      <c r="D1440" t="s">
        <v>44</v>
      </c>
      <c r="E1440">
        <v>638</v>
      </c>
      <c r="F1440" t="s">
        <v>37</v>
      </c>
      <c r="G1440">
        <v>9</v>
      </c>
      <c r="H1440">
        <v>3</v>
      </c>
      <c r="I1440" t="s">
        <v>59</v>
      </c>
      <c r="J1440">
        <v>1</v>
      </c>
      <c r="K1440">
        <v>2023</v>
      </c>
      <c r="L1440">
        <v>4</v>
      </c>
      <c r="M1440" t="s">
        <v>46</v>
      </c>
      <c r="N1440">
        <v>33</v>
      </c>
      <c r="O1440">
        <v>3</v>
      </c>
      <c r="P1440">
        <v>1</v>
      </c>
      <c r="Q1440" t="s">
        <v>57</v>
      </c>
      <c r="R1440">
        <v>1</v>
      </c>
      <c r="S1440" t="s">
        <v>48</v>
      </c>
      <c r="T1440">
        <v>1790</v>
      </c>
      <c r="U1440">
        <v>26956</v>
      </c>
      <c r="V1440">
        <v>1</v>
      </c>
      <c r="W1440" t="s">
        <v>42</v>
      </c>
      <c r="X1440" t="s">
        <v>43</v>
      </c>
      <c r="Y1440">
        <v>19</v>
      </c>
      <c r="Z1440">
        <v>3</v>
      </c>
      <c r="AA1440">
        <v>1</v>
      </c>
      <c r="AB1440">
        <v>80</v>
      </c>
      <c r="AC1440">
        <v>1</v>
      </c>
      <c r="AD1440">
        <v>1</v>
      </c>
      <c r="AE1440">
        <v>3</v>
      </c>
      <c r="AF1440">
        <v>2</v>
      </c>
      <c r="AG1440">
        <v>1</v>
      </c>
      <c r="AH1440">
        <v>0</v>
      </c>
      <c r="AI1440">
        <v>1</v>
      </c>
      <c r="AJ1440">
        <v>0</v>
      </c>
    </row>
    <row r="1441" spans="1:36" x14ac:dyDescent="0.3">
      <c r="A1441">
        <v>36</v>
      </c>
      <c r="B1441">
        <f t="shared" si="22"/>
        <v>0</v>
      </c>
      <c r="C1441" t="s">
        <v>43</v>
      </c>
      <c r="D1441" t="s">
        <v>36</v>
      </c>
      <c r="E1441">
        <v>557</v>
      </c>
      <c r="F1441" t="s">
        <v>37</v>
      </c>
      <c r="G1441">
        <v>3</v>
      </c>
      <c r="H1441">
        <v>3</v>
      </c>
      <c r="I1441" t="s">
        <v>51</v>
      </c>
      <c r="J1441">
        <v>1</v>
      </c>
      <c r="K1441">
        <v>2024</v>
      </c>
      <c r="L1441">
        <v>1</v>
      </c>
      <c r="M1441" t="s">
        <v>39</v>
      </c>
      <c r="N1441">
        <v>94</v>
      </c>
      <c r="O1441">
        <v>2</v>
      </c>
      <c r="P1441">
        <v>3</v>
      </c>
      <c r="Q1441" t="s">
        <v>40</v>
      </c>
      <c r="R1441">
        <v>4</v>
      </c>
      <c r="S1441" t="s">
        <v>48</v>
      </c>
      <c r="T1441">
        <v>7644</v>
      </c>
      <c r="U1441">
        <v>12695</v>
      </c>
      <c r="V1441">
        <v>0</v>
      </c>
      <c r="W1441" t="s">
        <v>42</v>
      </c>
      <c r="X1441" t="s">
        <v>43</v>
      </c>
      <c r="Y1441">
        <v>19</v>
      </c>
      <c r="Z1441">
        <v>3</v>
      </c>
      <c r="AA1441">
        <v>3</v>
      </c>
      <c r="AB1441">
        <v>80</v>
      </c>
      <c r="AC1441">
        <v>2</v>
      </c>
      <c r="AD1441">
        <v>10</v>
      </c>
      <c r="AE1441">
        <v>2</v>
      </c>
      <c r="AF1441">
        <v>3</v>
      </c>
      <c r="AG1441">
        <v>9</v>
      </c>
      <c r="AH1441">
        <v>7</v>
      </c>
      <c r="AI1441">
        <v>3</v>
      </c>
      <c r="AJ1441">
        <v>4</v>
      </c>
    </row>
    <row r="1442" spans="1:36" x14ac:dyDescent="0.3">
      <c r="A1442">
        <v>36</v>
      </c>
      <c r="B1442">
        <f t="shared" si="22"/>
        <v>0</v>
      </c>
      <c r="C1442" t="s">
        <v>43</v>
      </c>
      <c r="D1442" t="s">
        <v>44</v>
      </c>
      <c r="E1442">
        <v>688</v>
      </c>
      <c r="F1442" t="s">
        <v>45</v>
      </c>
      <c r="G1442">
        <v>4</v>
      </c>
      <c r="H1442">
        <v>2</v>
      </c>
      <c r="I1442" t="s">
        <v>38</v>
      </c>
      <c r="J1442">
        <v>1</v>
      </c>
      <c r="K1442">
        <v>2025</v>
      </c>
      <c r="L1442">
        <v>4</v>
      </c>
      <c r="M1442" t="s">
        <v>39</v>
      </c>
      <c r="N1442">
        <v>97</v>
      </c>
      <c r="O1442">
        <v>3</v>
      </c>
      <c r="P1442">
        <v>2</v>
      </c>
      <c r="Q1442" t="s">
        <v>53</v>
      </c>
      <c r="R1442">
        <v>2</v>
      </c>
      <c r="S1442" t="s">
        <v>52</v>
      </c>
      <c r="T1442">
        <v>5131</v>
      </c>
      <c r="U1442">
        <v>9192</v>
      </c>
      <c r="V1442">
        <v>7</v>
      </c>
      <c r="W1442" t="s">
        <v>42</v>
      </c>
      <c r="X1442" t="s">
        <v>43</v>
      </c>
      <c r="Y1442">
        <v>13</v>
      </c>
      <c r="Z1442">
        <v>3</v>
      </c>
      <c r="AA1442">
        <v>2</v>
      </c>
      <c r="AB1442">
        <v>80</v>
      </c>
      <c r="AC1442">
        <v>3</v>
      </c>
      <c r="AD1442">
        <v>18</v>
      </c>
      <c r="AE1442">
        <v>3</v>
      </c>
      <c r="AF1442">
        <v>3</v>
      </c>
      <c r="AG1442">
        <v>4</v>
      </c>
      <c r="AH1442">
        <v>2</v>
      </c>
      <c r="AI1442">
        <v>0</v>
      </c>
      <c r="AJ1442">
        <v>2</v>
      </c>
    </row>
    <row r="1443" spans="1:36" x14ac:dyDescent="0.3">
      <c r="A1443">
        <v>56</v>
      </c>
      <c r="B1443">
        <f t="shared" si="22"/>
        <v>0</v>
      </c>
      <c r="C1443" t="s">
        <v>43</v>
      </c>
      <c r="D1443" t="s">
        <v>55</v>
      </c>
      <c r="E1443">
        <v>667</v>
      </c>
      <c r="F1443" t="s">
        <v>45</v>
      </c>
      <c r="G1443">
        <v>1</v>
      </c>
      <c r="H1443">
        <v>4</v>
      </c>
      <c r="I1443" t="s">
        <v>38</v>
      </c>
      <c r="J1443">
        <v>1</v>
      </c>
      <c r="K1443">
        <v>2026</v>
      </c>
      <c r="L1443">
        <v>3</v>
      </c>
      <c r="M1443" t="s">
        <v>46</v>
      </c>
      <c r="N1443">
        <v>57</v>
      </c>
      <c r="O1443">
        <v>3</v>
      </c>
      <c r="P1443">
        <v>2</v>
      </c>
      <c r="Q1443" t="s">
        <v>54</v>
      </c>
      <c r="R1443">
        <v>3</v>
      </c>
      <c r="S1443" t="s">
        <v>52</v>
      </c>
      <c r="T1443">
        <v>6306</v>
      </c>
      <c r="U1443">
        <v>26236</v>
      </c>
      <c r="V1443">
        <v>1</v>
      </c>
      <c r="W1443" t="s">
        <v>42</v>
      </c>
      <c r="X1443" t="s">
        <v>43</v>
      </c>
      <c r="Y1443">
        <v>21</v>
      </c>
      <c r="Z1443">
        <v>4</v>
      </c>
      <c r="AA1443">
        <v>1</v>
      </c>
      <c r="AB1443">
        <v>80</v>
      </c>
      <c r="AC1443">
        <v>1</v>
      </c>
      <c r="AD1443">
        <v>13</v>
      </c>
      <c r="AE1443">
        <v>2</v>
      </c>
      <c r="AF1443">
        <v>2</v>
      </c>
      <c r="AG1443">
        <v>13</v>
      </c>
      <c r="AH1443">
        <v>12</v>
      </c>
      <c r="AI1443">
        <v>1</v>
      </c>
      <c r="AJ1443">
        <v>9</v>
      </c>
    </row>
    <row r="1444" spans="1:36" x14ac:dyDescent="0.3">
      <c r="A1444">
        <v>29</v>
      </c>
      <c r="B1444">
        <f t="shared" si="22"/>
        <v>1</v>
      </c>
      <c r="C1444" t="s">
        <v>35</v>
      </c>
      <c r="D1444" t="s">
        <v>36</v>
      </c>
      <c r="E1444">
        <v>1092</v>
      </c>
      <c r="F1444" t="s">
        <v>45</v>
      </c>
      <c r="G1444">
        <v>1</v>
      </c>
      <c r="H1444">
        <v>4</v>
      </c>
      <c r="I1444" t="s">
        <v>51</v>
      </c>
      <c r="J1444">
        <v>1</v>
      </c>
      <c r="K1444">
        <v>2027</v>
      </c>
      <c r="L1444">
        <v>1</v>
      </c>
      <c r="M1444" t="s">
        <v>46</v>
      </c>
      <c r="N1444">
        <v>36</v>
      </c>
      <c r="O1444">
        <v>3</v>
      </c>
      <c r="P1444">
        <v>1</v>
      </c>
      <c r="Q1444" t="s">
        <v>47</v>
      </c>
      <c r="R1444">
        <v>4</v>
      </c>
      <c r="S1444" t="s">
        <v>48</v>
      </c>
      <c r="T1444">
        <v>4787</v>
      </c>
      <c r="U1444">
        <v>26124</v>
      </c>
      <c r="V1444">
        <v>9</v>
      </c>
      <c r="W1444" t="s">
        <v>42</v>
      </c>
      <c r="X1444" t="s">
        <v>35</v>
      </c>
      <c r="Y1444">
        <v>14</v>
      </c>
      <c r="Z1444">
        <v>3</v>
      </c>
      <c r="AA1444">
        <v>2</v>
      </c>
      <c r="AB1444">
        <v>80</v>
      </c>
      <c r="AC1444">
        <v>3</v>
      </c>
      <c r="AD1444">
        <v>4</v>
      </c>
      <c r="AE1444">
        <v>3</v>
      </c>
      <c r="AF1444">
        <v>4</v>
      </c>
      <c r="AG1444">
        <v>2</v>
      </c>
      <c r="AH1444">
        <v>2</v>
      </c>
      <c r="AI1444">
        <v>2</v>
      </c>
      <c r="AJ1444">
        <v>2</v>
      </c>
    </row>
    <row r="1445" spans="1:36" x14ac:dyDescent="0.3">
      <c r="A1445">
        <v>42</v>
      </c>
      <c r="B1445">
        <f t="shared" si="22"/>
        <v>0</v>
      </c>
      <c r="C1445" t="s">
        <v>43</v>
      </c>
      <c r="D1445" t="s">
        <v>36</v>
      </c>
      <c r="E1445">
        <v>300</v>
      </c>
      <c r="F1445" t="s">
        <v>45</v>
      </c>
      <c r="G1445">
        <v>2</v>
      </c>
      <c r="H1445">
        <v>3</v>
      </c>
      <c r="I1445" t="s">
        <v>38</v>
      </c>
      <c r="J1445">
        <v>1</v>
      </c>
      <c r="K1445">
        <v>2031</v>
      </c>
      <c r="L1445">
        <v>1</v>
      </c>
      <c r="M1445" t="s">
        <v>46</v>
      </c>
      <c r="N1445">
        <v>56</v>
      </c>
      <c r="O1445">
        <v>3</v>
      </c>
      <c r="P1445">
        <v>5</v>
      </c>
      <c r="Q1445" t="s">
        <v>56</v>
      </c>
      <c r="R1445">
        <v>3</v>
      </c>
      <c r="S1445" t="s">
        <v>48</v>
      </c>
      <c r="T1445">
        <v>18880</v>
      </c>
      <c r="U1445">
        <v>17312</v>
      </c>
      <c r="V1445">
        <v>5</v>
      </c>
      <c r="W1445" t="s">
        <v>42</v>
      </c>
      <c r="X1445" t="s">
        <v>43</v>
      </c>
      <c r="Y1445">
        <v>11</v>
      </c>
      <c r="Z1445">
        <v>3</v>
      </c>
      <c r="AA1445">
        <v>1</v>
      </c>
      <c r="AB1445">
        <v>80</v>
      </c>
      <c r="AC1445">
        <v>0</v>
      </c>
      <c r="AD1445">
        <v>24</v>
      </c>
      <c r="AE1445">
        <v>2</v>
      </c>
      <c r="AF1445">
        <v>2</v>
      </c>
      <c r="AG1445">
        <v>22</v>
      </c>
      <c r="AH1445">
        <v>6</v>
      </c>
      <c r="AI1445">
        <v>4</v>
      </c>
      <c r="AJ1445">
        <v>14</v>
      </c>
    </row>
    <row r="1446" spans="1:36" x14ac:dyDescent="0.3">
      <c r="A1446">
        <v>56</v>
      </c>
      <c r="B1446">
        <f t="shared" si="22"/>
        <v>1</v>
      </c>
      <c r="C1446" t="s">
        <v>35</v>
      </c>
      <c r="D1446" t="s">
        <v>36</v>
      </c>
      <c r="E1446">
        <v>310</v>
      </c>
      <c r="F1446" t="s">
        <v>45</v>
      </c>
      <c r="G1446">
        <v>7</v>
      </c>
      <c r="H1446">
        <v>2</v>
      </c>
      <c r="I1446" t="s">
        <v>60</v>
      </c>
      <c r="J1446">
        <v>1</v>
      </c>
      <c r="K1446">
        <v>2032</v>
      </c>
      <c r="L1446">
        <v>4</v>
      </c>
      <c r="M1446" t="s">
        <v>46</v>
      </c>
      <c r="N1446">
        <v>72</v>
      </c>
      <c r="O1446">
        <v>3</v>
      </c>
      <c r="P1446">
        <v>1</v>
      </c>
      <c r="Q1446" t="s">
        <v>50</v>
      </c>
      <c r="R1446">
        <v>3</v>
      </c>
      <c r="S1446" t="s">
        <v>48</v>
      </c>
      <c r="T1446">
        <v>2339</v>
      </c>
      <c r="U1446">
        <v>3666</v>
      </c>
      <c r="V1446">
        <v>8</v>
      </c>
      <c r="W1446" t="s">
        <v>42</v>
      </c>
      <c r="X1446" t="s">
        <v>43</v>
      </c>
      <c r="Y1446">
        <v>11</v>
      </c>
      <c r="Z1446">
        <v>3</v>
      </c>
      <c r="AA1446">
        <v>4</v>
      </c>
      <c r="AB1446">
        <v>80</v>
      </c>
      <c r="AC1446">
        <v>1</v>
      </c>
      <c r="AD1446">
        <v>14</v>
      </c>
      <c r="AE1446">
        <v>4</v>
      </c>
      <c r="AF1446">
        <v>1</v>
      </c>
      <c r="AG1446">
        <v>10</v>
      </c>
      <c r="AH1446">
        <v>9</v>
      </c>
      <c r="AI1446">
        <v>9</v>
      </c>
      <c r="AJ1446">
        <v>8</v>
      </c>
    </row>
    <row r="1447" spans="1:36" x14ac:dyDescent="0.3">
      <c r="A1447">
        <v>41</v>
      </c>
      <c r="B1447">
        <f t="shared" si="22"/>
        <v>0</v>
      </c>
      <c r="C1447" t="s">
        <v>43</v>
      </c>
      <c r="D1447" t="s">
        <v>36</v>
      </c>
      <c r="E1447">
        <v>582</v>
      </c>
      <c r="F1447" t="s">
        <v>45</v>
      </c>
      <c r="G1447">
        <v>28</v>
      </c>
      <c r="H1447">
        <v>4</v>
      </c>
      <c r="I1447" t="s">
        <v>38</v>
      </c>
      <c r="J1447">
        <v>1</v>
      </c>
      <c r="K1447">
        <v>2034</v>
      </c>
      <c r="L1447">
        <v>1</v>
      </c>
      <c r="M1447" t="s">
        <v>39</v>
      </c>
      <c r="N1447">
        <v>60</v>
      </c>
      <c r="O1447">
        <v>2</v>
      </c>
      <c r="P1447">
        <v>4</v>
      </c>
      <c r="Q1447" t="s">
        <v>53</v>
      </c>
      <c r="R1447">
        <v>2</v>
      </c>
      <c r="S1447" t="s">
        <v>48</v>
      </c>
      <c r="T1447">
        <v>13570</v>
      </c>
      <c r="U1447">
        <v>5640</v>
      </c>
      <c r="V1447">
        <v>0</v>
      </c>
      <c r="W1447" t="s">
        <v>42</v>
      </c>
      <c r="X1447" t="s">
        <v>43</v>
      </c>
      <c r="Y1447">
        <v>23</v>
      </c>
      <c r="Z1447">
        <v>4</v>
      </c>
      <c r="AA1447">
        <v>3</v>
      </c>
      <c r="AB1447">
        <v>80</v>
      </c>
      <c r="AC1447">
        <v>1</v>
      </c>
      <c r="AD1447">
        <v>21</v>
      </c>
      <c r="AE1447">
        <v>3</v>
      </c>
      <c r="AF1447">
        <v>3</v>
      </c>
      <c r="AG1447">
        <v>20</v>
      </c>
      <c r="AH1447">
        <v>7</v>
      </c>
      <c r="AI1447">
        <v>0</v>
      </c>
      <c r="AJ1447">
        <v>10</v>
      </c>
    </row>
    <row r="1448" spans="1:36" x14ac:dyDescent="0.3">
      <c r="A1448">
        <v>34</v>
      </c>
      <c r="B1448">
        <f t="shared" si="22"/>
        <v>0</v>
      </c>
      <c r="C1448" t="s">
        <v>43</v>
      </c>
      <c r="D1448" t="s">
        <v>36</v>
      </c>
      <c r="E1448">
        <v>704</v>
      </c>
      <c r="F1448" t="s">
        <v>37</v>
      </c>
      <c r="G1448">
        <v>28</v>
      </c>
      <c r="H1448">
        <v>3</v>
      </c>
      <c r="I1448" t="s">
        <v>59</v>
      </c>
      <c r="J1448">
        <v>1</v>
      </c>
      <c r="K1448">
        <v>2035</v>
      </c>
      <c r="L1448">
        <v>4</v>
      </c>
      <c r="M1448" t="s">
        <v>39</v>
      </c>
      <c r="N1448">
        <v>95</v>
      </c>
      <c r="O1448">
        <v>2</v>
      </c>
      <c r="P1448">
        <v>2</v>
      </c>
      <c r="Q1448" t="s">
        <v>40</v>
      </c>
      <c r="R1448">
        <v>3</v>
      </c>
      <c r="S1448" t="s">
        <v>48</v>
      </c>
      <c r="T1448">
        <v>6712</v>
      </c>
      <c r="U1448">
        <v>8978</v>
      </c>
      <c r="V1448">
        <v>1</v>
      </c>
      <c r="W1448" t="s">
        <v>42</v>
      </c>
      <c r="X1448" t="s">
        <v>43</v>
      </c>
      <c r="Y1448">
        <v>21</v>
      </c>
      <c r="Z1448">
        <v>4</v>
      </c>
      <c r="AA1448">
        <v>4</v>
      </c>
      <c r="AB1448">
        <v>80</v>
      </c>
      <c r="AC1448">
        <v>2</v>
      </c>
      <c r="AD1448">
        <v>8</v>
      </c>
      <c r="AE1448">
        <v>2</v>
      </c>
      <c r="AF1448">
        <v>3</v>
      </c>
      <c r="AG1448">
        <v>8</v>
      </c>
      <c r="AH1448">
        <v>7</v>
      </c>
      <c r="AI1448">
        <v>1</v>
      </c>
      <c r="AJ1448">
        <v>7</v>
      </c>
    </row>
    <row r="1449" spans="1:36" x14ac:dyDescent="0.3">
      <c r="A1449">
        <v>36</v>
      </c>
      <c r="B1449">
        <f t="shared" si="22"/>
        <v>0</v>
      </c>
      <c r="C1449" t="s">
        <v>43</v>
      </c>
      <c r="D1449" t="s">
        <v>55</v>
      </c>
      <c r="E1449">
        <v>301</v>
      </c>
      <c r="F1449" t="s">
        <v>37</v>
      </c>
      <c r="G1449">
        <v>15</v>
      </c>
      <c r="H1449">
        <v>4</v>
      </c>
      <c r="I1449" t="s">
        <v>59</v>
      </c>
      <c r="J1449">
        <v>1</v>
      </c>
      <c r="K1449">
        <v>2036</v>
      </c>
      <c r="L1449">
        <v>4</v>
      </c>
      <c r="M1449" t="s">
        <v>46</v>
      </c>
      <c r="N1449">
        <v>88</v>
      </c>
      <c r="O1449">
        <v>1</v>
      </c>
      <c r="P1449">
        <v>2</v>
      </c>
      <c r="Q1449" t="s">
        <v>40</v>
      </c>
      <c r="R1449">
        <v>4</v>
      </c>
      <c r="S1449" t="s">
        <v>52</v>
      </c>
      <c r="T1449">
        <v>5406</v>
      </c>
      <c r="U1449">
        <v>10436</v>
      </c>
      <c r="V1449">
        <v>1</v>
      </c>
      <c r="W1449" t="s">
        <v>42</v>
      </c>
      <c r="X1449" t="s">
        <v>43</v>
      </c>
      <c r="Y1449">
        <v>24</v>
      </c>
      <c r="Z1449">
        <v>4</v>
      </c>
      <c r="AA1449">
        <v>1</v>
      </c>
      <c r="AB1449">
        <v>80</v>
      </c>
      <c r="AC1449">
        <v>1</v>
      </c>
      <c r="AD1449">
        <v>15</v>
      </c>
      <c r="AE1449">
        <v>4</v>
      </c>
      <c r="AF1449">
        <v>2</v>
      </c>
      <c r="AG1449">
        <v>15</v>
      </c>
      <c r="AH1449">
        <v>12</v>
      </c>
      <c r="AI1449">
        <v>11</v>
      </c>
      <c r="AJ1449">
        <v>11</v>
      </c>
    </row>
    <row r="1450" spans="1:36" x14ac:dyDescent="0.3">
      <c r="A1450">
        <v>41</v>
      </c>
      <c r="B1450">
        <f t="shared" si="22"/>
        <v>0</v>
      </c>
      <c r="C1450" t="s">
        <v>43</v>
      </c>
      <c r="D1450" t="s">
        <v>36</v>
      </c>
      <c r="E1450">
        <v>930</v>
      </c>
      <c r="F1450" t="s">
        <v>37</v>
      </c>
      <c r="G1450">
        <v>3</v>
      </c>
      <c r="H1450">
        <v>3</v>
      </c>
      <c r="I1450" t="s">
        <v>38</v>
      </c>
      <c r="J1450">
        <v>1</v>
      </c>
      <c r="K1450">
        <v>2037</v>
      </c>
      <c r="L1450">
        <v>3</v>
      </c>
      <c r="M1450" t="s">
        <v>46</v>
      </c>
      <c r="N1450">
        <v>57</v>
      </c>
      <c r="O1450">
        <v>2</v>
      </c>
      <c r="P1450">
        <v>2</v>
      </c>
      <c r="Q1450" t="s">
        <v>40</v>
      </c>
      <c r="R1450">
        <v>2</v>
      </c>
      <c r="S1450" t="s">
        <v>52</v>
      </c>
      <c r="T1450">
        <v>8938</v>
      </c>
      <c r="U1450">
        <v>12227</v>
      </c>
      <c r="V1450">
        <v>2</v>
      </c>
      <c r="W1450" t="s">
        <v>42</v>
      </c>
      <c r="X1450" t="s">
        <v>43</v>
      </c>
      <c r="Y1450">
        <v>11</v>
      </c>
      <c r="Z1450">
        <v>3</v>
      </c>
      <c r="AA1450">
        <v>3</v>
      </c>
      <c r="AB1450">
        <v>80</v>
      </c>
      <c r="AC1450">
        <v>1</v>
      </c>
      <c r="AD1450">
        <v>14</v>
      </c>
      <c r="AE1450">
        <v>5</v>
      </c>
      <c r="AF1450">
        <v>3</v>
      </c>
      <c r="AG1450">
        <v>5</v>
      </c>
      <c r="AH1450">
        <v>4</v>
      </c>
      <c r="AI1450">
        <v>0</v>
      </c>
      <c r="AJ1450">
        <v>4</v>
      </c>
    </row>
    <row r="1451" spans="1:36" x14ac:dyDescent="0.3">
      <c r="A1451">
        <v>32</v>
      </c>
      <c r="B1451">
        <f t="shared" si="22"/>
        <v>0</v>
      </c>
      <c r="C1451" t="s">
        <v>43</v>
      </c>
      <c r="D1451" t="s">
        <v>36</v>
      </c>
      <c r="E1451">
        <v>529</v>
      </c>
      <c r="F1451" t="s">
        <v>45</v>
      </c>
      <c r="G1451">
        <v>2</v>
      </c>
      <c r="H1451">
        <v>3</v>
      </c>
      <c r="I1451" t="s">
        <v>60</v>
      </c>
      <c r="J1451">
        <v>1</v>
      </c>
      <c r="K1451">
        <v>2038</v>
      </c>
      <c r="L1451">
        <v>4</v>
      </c>
      <c r="M1451" t="s">
        <v>46</v>
      </c>
      <c r="N1451">
        <v>78</v>
      </c>
      <c r="O1451">
        <v>3</v>
      </c>
      <c r="P1451">
        <v>1</v>
      </c>
      <c r="Q1451" t="s">
        <v>47</v>
      </c>
      <c r="R1451">
        <v>1</v>
      </c>
      <c r="S1451" t="s">
        <v>41</v>
      </c>
      <c r="T1451">
        <v>2439</v>
      </c>
      <c r="U1451">
        <v>11288</v>
      </c>
      <c r="V1451">
        <v>1</v>
      </c>
      <c r="W1451" t="s">
        <v>42</v>
      </c>
      <c r="X1451" t="s">
        <v>43</v>
      </c>
      <c r="Y1451">
        <v>14</v>
      </c>
      <c r="Z1451">
        <v>3</v>
      </c>
      <c r="AA1451">
        <v>4</v>
      </c>
      <c r="AB1451">
        <v>80</v>
      </c>
      <c r="AC1451">
        <v>0</v>
      </c>
      <c r="AD1451">
        <v>4</v>
      </c>
      <c r="AE1451">
        <v>4</v>
      </c>
      <c r="AF1451">
        <v>3</v>
      </c>
      <c r="AG1451">
        <v>4</v>
      </c>
      <c r="AH1451">
        <v>2</v>
      </c>
      <c r="AI1451">
        <v>1</v>
      </c>
      <c r="AJ1451">
        <v>2</v>
      </c>
    </row>
    <row r="1452" spans="1:36" x14ac:dyDescent="0.3">
      <c r="A1452">
        <v>35</v>
      </c>
      <c r="B1452">
        <f t="shared" si="22"/>
        <v>0</v>
      </c>
      <c r="C1452" t="s">
        <v>43</v>
      </c>
      <c r="D1452" t="s">
        <v>36</v>
      </c>
      <c r="E1452">
        <v>1146</v>
      </c>
      <c r="F1452" t="s">
        <v>61</v>
      </c>
      <c r="G1452">
        <v>26</v>
      </c>
      <c r="H1452">
        <v>4</v>
      </c>
      <c r="I1452" t="s">
        <v>38</v>
      </c>
      <c r="J1452">
        <v>1</v>
      </c>
      <c r="K1452">
        <v>2040</v>
      </c>
      <c r="L1452">
        <v>3</v>
      </c>
      <c r="M1452" t="s">
        <v>39</v>
      </c>
      <c r="N1452">
        <v>31</v>
      </c>
      <c r="O1452">
        <v>3</v>
      </c>
      <c r="P1452">
        <v>3</v>
      </c>
      <c r="Q1452" t="s">
        <v>61</v>
      </c>
      <c r="R1452">
        <v>4</v>
      </c>
      <c r="S1452" t="s">
        <v>41</v>
      </c>
      <c r="T1452">
        <v>8837</v>
      </c>
      <c r="U1452">
        <v>16642</v>
      </c>
      <c r="V1452">
        <v>1</v>
      </c>
      <c r="W1452" t="s">
        <v>42</v>
      </c>
      <c r="X1452" t="s">
        <v>35</v>
      </c>
      <c r="Y1452">
        <v>16</v>
      </c>
      <c r="Z1452">
        <v>3</v>
      </c>
      <c r="AA1452">
        <v>3</v>
      </c>
      <c r="AB1452">
        <v>80</v>
      </c>
      <c r="AC1452">
        <v>0</v>
      </c>
      <c r="AD1452">
        <v>9</v>
      </c>
      <c r="AE1452">
        <v>2</v>
      </c>
      <c r="AF1452">
        <v>3</v>
      </c>
      <c r="AG1452">
        <v>9</v>
      </c>
      <c r="AH1452">
        <v>0</v>
      </c>
      <c r="AI1452">
        <v>1</v>
      </c>
      <c r="AJ1452">
        <v>7</v>
      </c>
    </row>
    <row r="1453" spans="1:36" x14ac:dyDescent="0.3">
      <c r="A1453">
        <v>38</v>
      </c>
      <c r="B1453">
        <f t="shared" si="22"/>
        <v>0</v>
      </c>
      <c r="C1453" t="s">
        <v>43</v>
      </c>
      <c r="D1453" t="s">
        <v>36</v>
      </c>
      <c r="E1453">
        <v>345</v>
      </c>
      <c r="F1453" t="s">
        <v>37</v>
      </c>
      <c r="G1453">
        <v>10</v>
      </c>
      <c r="H1453">
        <v>2</v>
      </c>
      <c r="I1453" t="s">
        <v>38</v>
      </c>
      <c r="J1453">
        <v>1</v>
      </c>
      <c r="K1453">
        <v>2041</v>
      </c>
      <c r="L1453">
        <v>1</v>
      </c>
      <c r="M1453" t="s">
        <v>39</v>
      </c>
      <c r="N1453">
        <v>100</v>
      </c>
      <c r="O1453">
        <v>3</v>
      </c>
      <c r="P1453">
        <v>2</v>
      </c>
      <c r="Q1453" t="s">
        <v>40</v>
      </c>
      <c r="R1453">
        <v>4</v>
      </c>
      <c r="S1453" t="s">
        <v>48</v>
      </c>
      <c r="T1453">
        <v>5343</v>
      </c>
      <c r="U1453">
        <v>5982</v>
      </c>
      <c r="V1453">
        <v>1</v>
      </c>
      <c r="W1453" t="s">
        <v>42</v>
      </c>
      <c r="X1453" t="s">
        <v>43</v>
      </c>
      <c r="Y1453">
        <v>11</v>
      </c>
      <c r="Z1453">
        <v>3</v>
      </c>
      <c r="AA1453">
        <v>3</v>
      </c>
      <c r="AB1453">
        <v>80</v>
      </c>
      <c r="AC1453">
        <v>1</v>
      </c>
      <c r="AD1453">
        <v>10</v>
      </c>
      <c r="AE1453">
        <v>1</v>
      </c>
      <c r="AF1453">
        <v>3</v>
      </c>
      <c r="AG1453">
        <v>10</v>
      </c>
      <c r="AH1453">
        <v>7</v>
      </c>
      <c r="AI1453">
        <v>1</v>
      </c>
      <c r="AJ1453">
        <v>9</v>
      </c>
    </row>
    <row r="1454" spans="1:36" x14ac:dyDescent="0.3">
      <c r="A1454">
        <v>50</v>
      </c>
      <c r="B1454">
        <f t="shared" si="22"/>
        <v>1</v>
      </c>
      <c r="C1454" t="s">
        <v>35</v>
      </c>
      <c r="D1454" t="s">
        <v>44</v>
      </c>
      <c r="E1454">
        <v>878</v>
      </c>
      <c r="F1454" t="s">
        <v>37</v>
      </c>
      <c r="G1454">
        <v>1</v>
      </c>
      <c r="H1454">
        <v>4</v>
      </c>
      <c r="I1454" t="s">
        <v>38</v>
      </c>
      <c r="J1454">
        <v>1</v>
      </c>
      <c r="K1454">
        <v>2044</v>
      </c>
      <c r="L1454">
        <v>2</v>
      </c>
      <c r="M1454" t="s">
        <v>46</v>
      </c>
      <c r="N1454">
        <v>94</v>
      </c>
      <c r="O1454">
        <v>3</v>
      </c>
      <c r="P1454">
        <v>2</v>
      </c>
      <c r="Q1454" t="s">
        <v>40</v>
      </c>
      <c r="R1454">
        <v>3</v>
      </c>
      <c r="S1454" t="s">
        <v>52</v>
      </c>
      <c r="T1454">
        <v>6728</v>
      </c>
      <c r="U1454">
        <v>14255</v>
      </c>
      <c r="V1454">
        <v>7</v>
      </c>
      <c r="W1454" t="s">
        <v>42</v>
      </c>
      <c r="X1454" t="s">
        <v>43</v>
      </c>
      <c r="Y1454">
        <v>12</v>
      </c>
      <c r="Z1454">
        <v>3</v>
      </c>
      <c r="AA1454">
        <v>4</v>
      </c>
      <c r="AB1454">
        <v>80</v>
      </c>
      <c r="AC1454">
        <v>2</v>
      </c>
      <c r="AD1454">
        <v>12</v>
      </c>
      <c r="AE1454">
        <v>3</v>
      </c>
      <c r="AF1454">
        <v>3</v>
      </c>
      <c r="AG1454">
        <v>6</v>
      </c>
      <c r="AH1454">
        <v>3</v>
      </c>
      <c r="AI1454">
        <v>0</v>
      </c>
      <c r="AJ1454">
        <v>1</v>
      </c>
    </row>
    <row r="1455" spans="1:36" x14ac:dyDescent="0.3">
      <c r="A1455">
        <v>36</v>
      </c>
      <c r="B1455">
        <f t="shared" si="22"/>
        <v>0</v>
      </c>
      <c r="C1455" t="s">
        <v>43</v>
      </c>
      <c r="D1455" t="s">
        <v>36</v>
      </c>
      <c r="E1455">
        <v>1120</v>
      </c>
      <c r="F1455" t="s">
        <v>37</v>
      </c>
      <c r="G1455">
        <v>11</v>
      </c>
      <c r="H1455">
        <v>4</v>
      </c>
      <c r="I1455" t="s">
        <v>59</v>
      </c>
      <c r="J1455">
        <v>1</v>
      </c>
      <c r="K1455">
        <v>2045</v>
      </c>
      <c r="L1455">
        <v>2</v>
      </c>
      <c r="M1455" t="s">
        <v>39</v>
      </c>
      <c r="N1455">
        <v>100</v>
      </c>
      <c r="O1455">
        <v>2</v>
      </c>
      <c r="P1455">
        <v>2</v>
      </c>
      <c r="Q1455" t="s">
        <v>40</v>
      </c>
      <c r="R1455">
        <v>4</v>
      </c>
      <c r="S1455" t="s">
        <v>48</v>
      </c>
      <c r="T1455">
        <v>6652</v>
      </c>
      <c r="U1455">
        <v>14369</v>
      </c>
      <c r="V1455">
        <v>4</v>
      </c>
      <c r="W1455" t="s">
        <v>42</v>
      </c>
      <c r="X1455" t="s">
        <v>43</v>
      </c>
      <c r="Y1455">
        <v>13</v>
      </c>
      <c r="Z1455">
        <v>3</v>
      </c>
      <c r="AA1455">
        <v>1</v>
      </c>
      <c r="AB1455">
        <v>80</v>
      </c>
      <c r="AC1455">
        <v>1</v>
      </c>
      <c r="AD1455">
        <v>8</v>
      </c>
      <c r="AE1455">
        <v>2</v>
      </c>
      <c r="AF1455">
        <v>2</v>
      </c>
      <c r="AG1455">
        <v>6</v>
      </c>
      <c r="AH1455">
        <v>3</v>
      </c>
      <c r="AI1455">
        <v>0</v>
      </c>
      <c r="AJ1455">
        <v>0</v>
      </c>
    </row>
    <row r="1456" spans="1:36" x14ac:dyDescent="0.3">
      <c r="A1456">
        <v>45</v>
      </c>
      <c r="B1456">
        <f t="shared" si="22"/>
        <v>0</v>
      </c>
      <c r="C1456" t="s">
        <v>43</v>
      </c>
      <c r="D1456" t="s">
        <v>36</v>
      </c>
      <c r="E1456">
        <v>374</v>
      </c>
      <c r="F1456" t="s">
        <v>37</v>
      </c>
      <c r="G1456">
        <v>20</v>
      </c>
      <c r="H1456">
        <v>3</v>
      </c>
      <c r="I1456" t="s">
        <v>38</v>
      </c>
      <c r="J1456">
        <v>1</v>
      </c>
      <c r="K1456">
        <v>2046</v>
      </c>
      <c r="L1456">
        <v>4</v>
      </c>
      <c r="M1456" t="s">
        <v>39</v>
      </c>
      <c r="N1456">
        <v>50</v>
      </c>
      <c r="O1456">
        <v>3</v>
      </c>
      <c r="P1456">
        <v>2</v>
      </c>
      <c r="Q1456" t="s">
        <v>40</v>
      </c>
      <c r="R1456">
        <v>3</v>
      </c>
      <c r="S1456" t="s">
        <v>41</v>
      </c>
      <c r="T1456">
        <v>4850</v>
      </c>
      <c r="U1456">
        <v>23333</v>
      </c>
      <c r="V1456">
        <v>8</v>
      </c>
      <c r="W1456" t="s">
        <v>42</v>
      </c>
      <c r="X1456" t="s">
        <v>43</v>
      </c>
      <c r="Y1456">
        <v>15</v>
      </c>
      <c r="Z1456">
        <v>3</v>
      </c>
      <c r="AA1456">
        <v>3</v>
      </c>
      <c r="AB1456">
        <v>80</v>
      </c>
      <c r="AC1456">
        <v>0</v>
      </c>
      <c r="AD1456">
        <v>8</v>
      </c>
      <c r="AE1456">
        <v>3</v>
      </c>
      <c r="AF1456">
        <v>3</v>
      </c>
      <c r="AG1456">
        <v>5</v>
      </c>
      <c r="AH1456">
        <v>3</v>
      </c>
      <c r="AI1456">
        <v>0</v>
      </c>
      <c r="AJ1456">
        <v>1</v>
      </c>
    </row>
    <row r="1457" spans="1:36" x14ac:dyDescent="0.3">
      <c r="A1457">
        <v>40</v>
      </c>
      <c r="B1457">
        <f t="shared" si="22"/>
        <v>0</v>
      </c>
      <c r="C1457" t="s">
        <v>43</v>
      </c>
      <c r="D1457" t="s">
        <v>36</v>
      </c>
      <c r="E1457">
        <v>1322</v>
      </c>
      <c r="F1457" t="s">
        <v>45</v>
      </c>
      <c r="G1457">
        <v>2</v>
      </c>
      <c r="H1457">
        <v>4</v>
      </c>
      <c r="I1457" t="s">
        <v>38</v>
      </c>
      <c r="J1457">
        <v>1</v>
      </c>
      <c r="K1457">
        <v>2048</v>
      </c>
      <c r="L1457">
        <v>3</v>
      </c>
      <c r="M1457" t="s">
        <v>46</v>
      </c>
      <c r="N1457">
        <v>52</v>
      </c>
      <c r="O1457">
        <v>2</v>
      </c>
      <c r="P1457">
        <v>1</v>
      </c>
      <c r="Q1457" t="s">
        <v>47</v>
      </c>
      <c r="R1457">
        <v>3</v>
      </c>
      <c r="S1457" t="s">
        <v>41</v>
      </c>
      <c r="T1457">
        <v>2809</v>
      </c>
      <c r="U1457">
        <v>2725</v>
      </c>
      <c r="V1457">
        <v>2</v>
      </c>
      <c r="W1457" t="s">
        <v>42</v>
      </c>
      <c r="X1457" t="s">
        <v>43</v>
      </c>
      <c r="Y1457">
        <v>14</v>
      </c>
      <c r="Z1457">
        <v>3</v>
      </c>
      <c r="AA1457">
        <v>4</v>
      </c>
      <c r="AB1457">
        <v>80</v>
      </c>
      <c r="AC1457">
        <v>0</v>
      </c>
      <c r="AD1457">
        <v>8</v>
      </c>
      <c r="AE1457">
        <v>2</v>
      </c>
      <c r="AF1457">
        <v>3</v>
      </c>
      <c r="AG1457">
        <v>2</v>
      </c>
      <c r="AH1457">
        <v>2</v>
      </c>
      <c r="AI1457">
        <v>2</v>
      </c>
      <c r="AJ1457">
        <v>2</v>
      </c>
    </row>
    <row r="1458" spans="1:36" x14ac:dyDescent="0.3">
      <c r="A1458">
        <v>35</v>
      </c>
      <c r="B1458">
        <f t="shared" si="22"/>
        <v>0</v>
      </c>
      <c r="C1458" t="s">
        <v>43</v>
      </c>
      <c r="D1458" t="s">
        <v>44</v>
      </c>
      <c r="E1458">
        <v>1199</v>
      </c>
      <c r="F1458" t="s">
        <v>45</v>
      </c>
      <c r="G1458">
        <v>18</v>
      </c>
      <c r="H1458">
        <v>4</v>
      </c>
      <c r="I1458" t="s">
        <v>38</v>
      </c>
      <c r="J1458">
        <v>1</v>
      </c>
      <c r="K1458">
        <v>2049</v>
      </c>
      <c r="L1458">
        <v>3</v>
      </c>
      <c r="M1458" t="s">
        <v>46</v>
      </c>
      <c r="N1458">
        <v>80</v>
      </c>
      <c r="O1458">
        <v>3</v>
      </c>
      <c r="P1458">
        <v>2</v>
      </c>
      <c r="Q1458" t="s">
        <v>54</v>
      </c>
      <c r="R1458">
        <v>3</v>
      </c>
      <c r="S1458" t="s">
        <v>48</v>
      </c>
      <c r="T1458">
        <v>5689</v>
      </c>
      <c r="U1458">
        <v>24594</v>
      </c>
      <c r="V1458">
        <v>1</v>
      </c>
      <c r="W1458" t="s">
        <v>42</v>
      </c>
      <c r="X1458" t="s">
        <v>35</v>
      </c>
      <c r="Y1458">
        <v>14</v>
      </c>
      <c r="Z1458">
        <v>3</v>
      </c>
      <c r="AA1458">
        <v>4</v>
      </c>
      <c r="AB1458">
        <v>80</v>
      </c>
      <c r="AC1458">
        <v>2</v>
      </c>
      <c r="AD1458">
        <v>10</v>
      </c>
      <c r="AE1458">
        <v>2</v>
      </c>
      <c r="AF1458">
        <v>4</v>
      </c>
      <c r="AG1458">
        <v>10</v>
      </c>
      <c r="AH1458">
        <v>2</v>
      </c>
      <c r="AI1458">
        <v>0</v>
      </c>
      <c r="AJ1458">
        <v>2</v>
      </c>
    </row>
    <row r="1459" spans="1:36" x14ac:dyDescent="0.3">
      <c r="A1459">
        <v>40</v>
      </c>
      <c r="B1459">
        <f t="shared" si="22"/>
        <v>0</v>
      </c>
      <c r="C1459" t="s">
        <v>43</v>
      </c>
      <c r="D1459" t="s">
        <v>36</v>
      </c>
      <c r="E1459">
        <v>1194</v>
      </c>
      <c r="F1459" t="s">
        <v>45</v>
      </c>
      <c r="G1459">
        <v>2</v>
      </c>
      <c r="H1459">
        <v>4</v>
      </c>
      <c r="I1459" t="s">
        <v>51</v>
      </c>
      <c r="J1459">
        <v>1</v>
      </c>
      <c r="K1459">
        <v>2051</v>
      </c>
      <c r="L1459">
        <v>3</v>
      </c>
      <c r="M1459" t="s">
        <v>39</v>
      </c>
      <c r="N1459">
        <v>98</v>
      </c>
      <c r="O1459">
        <v>3</v>
      </c>
      <c r="P1459">
        <v>1</v>
      </c>
      <c r="Q1459" t="s">
        <v>47</v>
      </c>
      <c r="R1459">
        <v>3</v>
      </c>
      <c r="S1459" t="s">
        <v>48</v>
      </c>
      <c r="T1459">
        <v>2001</v>
      </c>
      <c r="U1459">
        <v>12549</v>
      </c>
      <c r="V1459">
        <v>2</v>
      </c>
      <c r="W1459" t="s">
        <v>42</v>
      </c>
      <c r="X1459" t="s">
        <v>43</v>
      </c>
      <c r="Y1459">
        <v>14</v>
      </c>
      <c r="Z1459">
        <v>3</v>
      </c>
      <c r="AA1459">
        <v>2</v>
      </c>
      <c r="AB1459">
        <v>80</v>
      </c>
      <c r="AC1459">
        <v>3</v>
      </c>
      <c r="AD1459">
        <v>20</v>
      </c>
      <c r="AE1459">
        <v>2</v>
      </c>
      <c r="AF1459">
        <v>3</v>
      </c>
      <c r="AG1459">
        <v>5</v>
      </c>
      <c r="AH1459">
        <v>3</v>
      </c>
      <c r="AI1459">
        <v>0</v>
      </c>
      <c r="AJ1459">
        <v>2</v>
      </c>
    </row>
    <row r="1460" spans="1:36" x14ac:dyDescent="0.3">
      <c r="A1460">
        <v>35</v>
      </c>
      <c r="B1460">
        <f t="shared" si="22"/>
        <v>0</v>
      </c>
      <c r="C1460" t="s">
        <v>43</v>
      </c>
      <c r="D1460" t="s">
        <v>36</v>
      </c>
      <c r="E1460">
        <v>287</v>
      </c>
      <c r="F1460" t="s">
        <v>45</v>
      </c>
      <c r="G1460">
        <v>1</v>
      </c>
      <c r="H1460">
        <v>4</v>
      </c>
      <c r="I1460" t="s">
        <v>38</v>
      </c>
      <c r="J1460">
        <v>1</v>
      </c>
      <c r="K1460">
        <v>2052</v>
      </c>
      <c r="L1460">
        <v>3</v>
      </c>
      <c r="M1460" t="s">
        <v>39</v>
      </c>
      <c r="N1460">
        <v>62</v>
      </c>
      <c r="O1460">
        <v>1</v>
      </c>
      <c r="P1460">
        <v>1</v>
      </c>
      <c r="Q1460" t="s">
        <v>47</v>
      </c>
      <c r="R1460">
        <v>4</v>
      </c>
      <c r="S1460" t="s">
        <v>48</v>
      </c>
      <c r="T1460">
        <v>2977</v>
      </c>
      <c r="U1460">
        <v>8952</v>
      </c>
      <c r="V1460">
        <v>1</v>
      </c>
      <c r="W1460" t="s">
        <v>42</v>
      </c>
      <c r="X1460" t="s">
        <v>43</v>
      </c>
      <c r="Y1460">
        <v>12</v>
      </c>
      <c r="Z1460">
        <v>3</v>
      </c>
      <c r="AA1460">
        <v>4</v>
      </c>
      <c r="AB1460">
        <v>80</v>
      </c>
      <c r="AC1460">
        <v>1</v>
      </c>
      <c r="AD1460">
        <v>4</v>
      </c>
      <c r="AE1460">
        <v>5</v>
      </c>
      <c r="AF1460">
        <v>3</v>
      </c>
      <c r="AG1460">
        <v>4</v>
      </c>
      <c r="AH1460">
        <v>3</v>
      </c>
      <c r="AI1460">
        <v>1</v>
      </c>
      <c r="AJ1460">
        <v>1</v>
      </c>
    </row>
    <row r="1461" spans="1:36" x14ac:dyDescent="0.3">
      <c r="A1461">
        <v>29</v>
      </c>
      <c r="B1461">
        <f t="shared" si="22"/>
        <v>0</v>
      </c>
      <c r="C1461" t="s">
        <v>43</v>
      </c>
      <c r="D1461" t="s">
        <v>36</v>
      </c>
      <c r="E1461">
        <v>1378</v>
      </c>
      <c r="F1461" t="s">
        <v>45</v>
      </c>
      <c r="G1461">
        <v>13</v>
      </c>
      <c r="H1461">
        <v>2</v>
      </c>
      <c r="I1461" t="s">
        <v>49</v>
      </c>
      <c r="J1461">
        <v>1</v>
      </c>
      <c r="K1461">
        <v>2053</v>
      </c>
      <c r="L1461">
        <v>4</v>
      </c>
      <c r="M1461" t="s">
        <v>46</v>
      </c>
      <c r="N1461">
        <v>46</v>
      </c>
      <c r="O1461">
        <v>2</v>
      </c>
      <c r="P1461">
        <v>2</v>
      </c>
      <c r="Q1461" t="s">
        <v>50</v>
      </c>
      <c r="R1461">
        <v>2</v>
      </c>
      <c r="S1461" t="s">
        <v>48</v>
      </c>
      <c r="T1461">
        <v>4025</v>
      </c>
      <c r="U1461">
        <v>23679</v>
      </c>
      <c r="V1461">
        <v>4</v>
      </c>
      <c r="W1461" t="s">
        <v>42</v>
      </c>
      <c r="X1461" t="s">
        <v>35</v>
      </c>
      <c r="Y1461">
        <v>13</v>
      </c>
      <c r="Z1461">
        <v>3</v>
      </c>
      <c r="AA1461">
        <v>1</v>
      </c>
      <c r="AB1461">
        <v>80</v>
      </c>
      <c r="AC1461">
        <v>1</v>
      </c>
      <c r="AD1461">
        <v>10</v>
      </c>
      <c r="AE1461">
        <v>2</v>
      </c>
      <c r="AF1461">
        <v>3</v>
      </c>
      <c r="AG1461">
        <v>4</v>
      </c>
      <c r="AH1461">
        <v>3</v>
      </c>
      <c r="AI1461">
        <v>0</v>
      </c>
      <c r="AJ1461">
        <v>3</v>
      </c>
    </row>
    <row r="1462" spans="1:36" x14ac:dyDescent="0.3">
      <c r="A1462">
        <v>29</v>
      </c>
      <c r="B1462">
        <f t="shared" si="22"/>
        <v>0</v>
      </c>
      <c r="C1462" t="s">
        <v>43</v>
      </c>
      <c r="D1462" t="s">
        <v>36</v>
      </c>
      <c r="E1462">
        <v>468</v>
      </c>
      <c r="F1462" t="s">
        <v>45</v>
      </c>
      <c r="G1462">
        <v>28</v>
      </c>
      <c r="H1462">
        <v>4</v>
      </c>
      <c r="I1462" t="s">
        <v>51</v>
      </c>
      <c r="J1462">
        <v>1</v>
      </c>
      <c r="K1462">
        <v>2054</v>
      </c>
      <c r="L1462">
        <v>4</v>
      </c>
      <c r="M1462" t="s">
        <v>39</v>
      </c>
      <c r="N1462">
        <v>73</v>
      </c>
      <c r="O1462">
        <v>2</v>
      </c>
      <c r="P1462">
        <v>1</v>
      </c>
      <c r="Q1462" t="s">
        <v>47</v>
      </c>
      <c r="R1462">
        <v>1</v>
      </c>
      <c r="S1462" t="s">
        <v>41</v>
      </c>
      <c r="T1462">
        <v>3785</v>
      </c>
      <c r="U1462">
        <v>8489</v>
      </c>
      <c r="V1462">
        <v>1</v>
      </c>
      <c r="W1462" t="s">
        <v>42</v>
      </c>
      <c r="X1462" t="s">
        <v>43</v>
      </c>
      <c r="Y1462">
        <v>14</v>
      </c>
      <c r="Z1462">
        <v>3</v>
      </c>
      <c r="AA1462">
        <v>2</v>
      </c>
      <c r="AB1462">
        <v>80</v>
      </c>
      <c r="AC1462">
        <v>0</v>
      </c>
      <c r="AD1462">
        <v>5</v>
      </c>
      <c r="AE1462">
        <v>3</v>
      </c>
      <c r="AF1462">
        <v>1</v>
      </c>
      <c r="AG1462">
        <v>5</v>
      </c>
      <c r="AH1462">
        <v>4</v>
      </c>
      <c r="AI1462">
        <v>0</v>
      </c>
      <c r="AJ1462">
        <v>4</v>
      </c>
    </row>
    <row r="1463" spans="1:36" x14ac:dyDescent="0.3">
      <c r="A1463">
        <v>50</v>
      </c>
      <c r="B1463">
        <f t="shared" si="22"/>
        <v>1</v>
      </c>
      <c r="C1463" t="s">
        <v>35</v>
      </c>
      <c r="D1463" t="s">
        <v>36</v>
      </c>
      <c r="E1463">
        <v>410</v>
      </c>
      <c r="F1463" t="s">
        <v>37</v>
      </c>
      <c r="G1463">
        <v>28</v>
      </c>
      <c r="H1463">
        <v>3</v>
      </c>
      <c r="I1463" t="s">
        <v>59</v>
      </c>
      <c r="J1463">
        <v>1</v>
      </c>
      <c r="K1463">
        <v>2055</v>
      </c>
      <c r="L1463">
        <v>4</v>
      </c>
      <c r="M1463" t="s">
        <v>46</v>
      </c>
      <c r="N1463">
        <v>39</v>
      </c>
      <c r="O1463">
        <v>2</v>
      </c>
      <c r="P1463">
        <v>3</v>
      </c>
      <c r="Q1463" t="s">
        <v>40</v>
      </c>
      <c r="R1463">
        <v>1</v>
      </c>
      <c r="S1463" t="s">
        <v>52</v>
      </c>
      <c r="T1463">
        <v>10854</v>
      </c>
      <c r="U1463">
        <v>16586</v>
      </c>
      <c r="V1463">
        <v>4</v>
      </c>
      <c r="W1463" t="s">
        <v>42</v>
      </c>
      <c r="X1463" t="s">
        <v>35</v>
      </c>
      <c r="Y1463">
        <v>13</v>
      </c>
      <c r="Z1463">
        <v>3</v>
      </c>
      <c r="AA1463">
        <v>2</v>
      </c>
      <c r="AB1463">
        <v>80</v>
      </c>
      <c r="AC1463">
        <v>1</v>
      </c>
      <c r="AD1463">
        <v>20</v>
      </c>
      <c r="AE1463">
        <v>3</v>
      </c>
      <c r="AF1463">
        <v>3</v>
      </c>
      <c r="AG1463">
        <v>3</v>
      </c>
      <c r="AH1463">
        <v>2</v>
      </c>
      <c r="AI1463">
        <v>2</v>
      </c>
      <c r="AJ1463">
        <v>0</v>
      </c>
    </row>
    <row r="1464" spans="1:36" x14ac:dyDescent="0.3">
      <c r="A1464">
        <v>39</v>
      </c>
      <c r="B1464">
        <f t="shared" si="22"/>
        <v>0</v>
      </c>
      <c r="C1464" t="s">
        <v>43</v>
      </c>
      <c r="D1464" t="s">
        <v>36</v>
      </c>
      <c r="E1464">
        <v>722</v>
      </c>
      <c r="F1464" t="s">
        <v>37</v>
      </c>
      <c r="G1464">
        <v>24</v>
      </c>
      <c r="H1464">
        <v>1</v>
      </c>
      <c r="I1464" t="s">
        <v>59</v>
      </c>
      <c r="J1464">
        <v>1</v>
      </c>
      <c r="K1464">
        <v>2056</v>
      </c>
      <c r="L1464">
        <v>2</v>
      </c>
      <c r="M1464" t="s">
        <v>39</v>
      </c>
      <c r="N1464">
        <v>60</v>
      </c>
      <c r="O1464">
        <v>2</v>
      </c>
      <c r="P1464">
        <v>4</v>
      </c>
      <c r="Q1464" t="s">
        <v>40</v>
      </c>
      <c r="R1464">
        <v>4</v>
      </c>
      <c r="S1464" t="s">
        <v>48</v>
      </c>
      <c r="T1464">
        <v>12031</v>
      </c>
      <c r="U1464">
        <v>8828</v>
      </c>
      <c r="V1464">
        <v>0</v>
      </c>
      <c r="W1464" t="s">
        <v>42</v>
      </c>
      <c r="X1464" t="s">
        <v>43</v>
      </c>
      <c r="Y1464">
        <v>11</v>
      </c>
      <c r="Z1464">
        <v>3</v>
      </c>
      <c r="AA1464">
        <v>1</v>
      </c>
      <c r="AB1464">
        <v>80</v>
      </c>
      <c r="AC1464">
        <v>1</v>
      </c>
      <c r="AD1464">
        <v>21</v>
      </c>
      <c r="AE1464">
        <v>2</v>
      </c>
      <c r="AF1464">
        <v>2</v>
      </c>
      <c r="AG1464">
        <v>20</v>
      </c>
      <c r="AH1464">
        <v>9</v>
      </c>
      <c r="AI1464">
        <v>9</v>
      </c>
      <c r="AJ1464">
        <v>6</v>
      </c>
    </row>
    <row r="1465" spans="1:36" x14ac:dyDescent="0.3">
      <c r="A1465">
        <v>31</v>
      </c>
      <c r="B1465">
        <f t="shared" si="22"/>
        <v>0</v>
      </c>
      <c r="C1465" t="s">
        <v>43</v>
      </c>
      <c r="D1465" t="s">
        <v>55</v>
      </c>
      <c r="E1465">
        <v>325</v>
      </c>
      <c r="F1465" t="s">
        <v>45</v>
      </c>
      <c r="G1465">
        <v>5</v>
      </c>
      <c r="H1465">
        <v>3</v>
      </c>
      <c r="I1465" t="s">
        <v>51</v>
      </c>
      <c r="J1465">
        <v>1</v>
      </c>
      <c r="K1465">
        <v>2057</v>
      </c>
      <c r="L1465">
        <v>2</v>
      </c>
      <c r="M1465" t="s">
        <v>46</v>
      </c>
      <c r="N1465">
        <v>74</v>
      </c>
      <c r="O1465">
        <v>3</v>
      </c>
      <c r="P1465">
        <v>2</v>
      </c>
      <c r="Q1465" t="s">
        <v>53</v>
      </c>
      <c r="R1465">
        <v>1</v>
      </c>
      <c r="S1465" t="s">
        <v>41</v>
      </c>
      <c r="T1465">
        <v>9936</v>
      </c>
      <c r="U1465">
        <v>3787</v>
      </c>
      <c r="V1465">
        <v>0</v>
      </c>
      <c r="W1465" t="s">
        <v>42</v>
      </c>
      <c r="X1465" t="s">
        <v>43</v>
      </c>
      <c r="Y1465">
        <v>19</v>
      </c>
      <c r="Z1465">
        <v>3</v>
      </c>
      <c r="AA1465">
        <v>2</v>
      </c>
      <c r="AB1465">
        <v>80</v>
      </c>
      <c r="AC1465">
        <v>0</v>
      </c>
      <c r="AD1465">
        <v>10</v>
      </c>
      <c r="AE1465">
        <v>2</v>
      </c>
      <c r="AF1465">
        <v>3</v>
      </c>
      <c r="AG1465">
        <v>9</v>
      </c>
      <c r="AH1465">
        <v>4</v>
      </c>
      <c r="AI1465">
        <v>1</v>
      </c>
      <c r="AJ1465">
        <v>7</v>
      </c>
    </row>
    <row r="1466" spans="1:36" x14ac:dyDescent="0.3">
      <c r="A1466">
        <v>26</v>
      </c>
      <c r="B1466">
        <f t="shared" si="22"/>
        <v>0</v>
      </c>
      <c r="C1466" t="s">
        <v>43</v>
      </c>
      <c r="D1466" t="s">
        <v>36</v>
      </c>
      <c r="E1466">
        <v>1167</v>
      </c>
      <c r="F1466" t="s">
        <v>37</v>
      </c>
      <c r="G1466">
        <v>5</v>
      </c>
      <c r="H1466">
        <v>3</v>
      </c>
      <c r="I1466" t="s">
        <v>49</v>
      </c>
      <c r="J1466">
        <v>1</v>
      </c>
      <c r="K1466">
        <v>2060</v>
      </c>
      <c r="L1466">
        <v>4</v>
      </c>
      <c r="M1466" t="s">
        <v>39</v>
      </c>
      <c r="N1466">
        <v>30</v>
      </c>
      <c r="O1466">
        <v>2</v>
      </c>
      <c r="P1466">
        <v>1</v>
      </c>
      <c r="Q1466" t="s">
        <v>57</v>
      </c>
      <c r="R1466">
        <v>3</v>
      </c>
      <c r="S1466" t="s">
        <v>41</v>
      </c>
      <c r="T1466">
        <v>2966</v>
      </c>
      <c r="U1466">
        <v>21378</v>
      </c>
      <c r="V1466">
        <v>0</v>
      </c>
      <c r="W1466" t="s">
        <v>42</v>
      </c>
      <c r="X1466" t="s">
        <v>43</v>
      </c>
      <c r="Y1466">
        <v>18</v>
      </c>
      <c r="Z1466">
        <v>3</v>
      </c>
      <c r="AA1466">
        <v>4</v>
      </c>
      <c r="AB1466">
        <v>80</v>
      </c>
      <c r="AC1466">
        <v>0</v>
      </c>
      <c r="AD1466">
        <v>5</v>
      </c>
      <c r="AE1466">
        <v>2</v>
      </c>
      <c r="AF1466">
        <v>3</v>
      </c>
      <c r="AG1466">
        <v>4</v>
      </c>
      <c r="AH1466">
        <v>2</v>
      </c>
      <c r="AI1466">
        <v>0</v>
      </c>
      <c r="AJ1466">
        <v>0</v>
      </c>
    </row>
    <row r="1467" spans="1:36" x14ac:dyDescent="0.3">
      <c r="A1467">
        <v>36</v>
      </c>
      <c r="B1467">
        <f t="shared" si="22"/>
        <v>0</v>
      </c>
      <c r="C1467" t="s">
        <v>43</v>
      </c>
      <c r="D1467" t="s">
        <v>44</v>
      </c>
      <c r="E1467">
        <v>884</v>
      </c>
      <c r="F1467" t="s">
        <v>45</v>
      </c>
      <c r="G1467">
        <v>23</v>
      </c>
      <c r="H1467">
        <v>2</v>
      </c>
      <c r="I1467" t="s">
        <v>51</v>
      </c>
      <c r="J1467">
        <v>1</v>
      </c>
      <c r="K1467">
        <v>2061</v>
      </c>
      <c r="L1467">
        <v>3</v>
      </c>
      <c r="M1467" t="s">
        <v>46</v>
      </c>
      <c r="N1467">
        <v>41</v>
      </c>
      <c r="O1467">
        <v>4</v>
      </c>
      <c r="P1467">
        <v>2</v>
      </c>
      <c r="Q1467" t="s">
        <v>50</v>
      </c>
      <c r="R1467">
        <v>4</v>
      </c>
      <c r="S1467" t="s">
        <v>48</v>
      </c>
      <c r="T1467">
        <v>2571</v>
      </c>
      <c r="U1467">
        <v>12290</v>
      </c>
      <c r="V1467">
        <v>4</v>
      </c>
      <c r="W1467" t="s">
        <v>42</v>
      </c>
      <c r="X1467" t="s">
        <v>43</v>
      </c>
      <c r="Y1467">
        <v>17</v>
      </c>
      <c r="Z1467">
        <v>3</v>
      </c>
      <c r="AA1467">
        <v>3</v>
      </c>
      <c r="AB1467">
        <v>80</v>
      </c>
      <c r="AC1467">
        <v>1</v>
      </c>
      <c r="AD1467">
        <v>17</v>
      </c>
      <c r="AE1467">
        <v>3</v>
      </c>
      <c r="AF1467">
        <v>3</v>
      </c>
      <c r="AG1467">
        <v>5</v>
      </c>
      <c r="AH1467">
        <v>2</v>
      </c>
      <c r="AI1467">
        <v>0</v>
      </c>
      <c r="AJ1467">
        <v>3</v>
      </c>
    </row>
    <row r="1468" spans="1:36" x14ac:dyDescent="0.3">
      <c r="A1468">
        <v>39</v>
      </c>
      <c r="B1468">
        <f t="shared" si="22"/>
        <v>0</v>
      </c>
      <c r="C1468" t="s">
        <v>43</v>
      </c>
      <c r="D1468" t="s">
        <v>36</v>
      </c>
      <c r="E1468">
        <v>613</v>
      </c>
      <c r="F1468" t="s">
        <v>45</v>
      </c>
      <c r="G1468">
        <v>6</v>
      </c>
      <c r="H1468">
        <v>1</v>
      </c>
      <c r="I1468" t="s">
        <v>51</v>
      </c>
      <c r="J1468">
        <v>1</v>
      </c>
      <c r="K1468">
        <v>2062</v>
      </c>
      <c r="L1468">
        <v>4</v>
      </c>
      <c r="M1468" t="s">
        <v>46</v>
      </c>
      <c r="N1468">
        <v>42</v>
      </c>
      <c r="O1468">
        <v>2</v>
      </c>
      <c r="P1468">
        <v>3</v>
      </c>
      <c r="Q1468" t="s">
        <v>54</v>
      </c>
      <c r="R1468">
        <v>1</v>
      </c>
      <c r="S1468" t="s">
        <v>48</v>
      </c>
      <c r="T1468">
        <v>9991</v>
      </c>
      <c r="U1468">
        <v>21457</v>
      </c>
      <c r="V1468">
        <v>4</v>
      </c>
      <c r="W1468" t="s">
        <v>42</v>
      </c>
      <c r="X1468" t="s">
        <v>43</v>
      </c>
      <c r="Y1468">
        <v>15</v>
      </c>
      <c r="Z1468">
        <v>3</v>
      </c>
      <c r="AA1468">
        <v>1</v>
      </c>
      <c r="AB1468">
        <v>80</v>
      </c>
      <c r="AC1468">
        <v>1</v>
      </c>
      <c r="AD1468">
        <v>9</v>
      </c>
      <c r="AE1468">
        <v>5</v>
      </c>
      <c r="AF1468">
        <v>3</v>
      </c>
      <c r="AG1468">
        <v>7</v>
      </c>
      <c r="AH1468">
        <v>7</v>
      </c>
      <c r="AI1468">
        <v>1</v>
      </c>
      <c r="AJ1468">
        <v>7</v>
      </c>
    </row>
    <row r="1469" spans="1:36" x14ac:dyDescent="0.3">
      <c r="A1469">
        <v>27</v>
      </c>
      <c r="B1469">
        <f t="shared" si="22"/>
        <v>0</v>
      </c>
      <c r="C1469" t="s">
        <v>43</v>
      </c>
      <c r="D1469" t="s">
        <v>36</v>
      </c>
      <c r="E1469">
        <v>155</v>
      </c>
      <c r="F1469" t="s">
        <v>45</v>
      </c>
      <c r="G1469">
        <v>4</v>
      </c>
      <c r="H1469">
        <v>3</v>
      </c>
      <c r="I1469" t="s">
        <v>38</v>
      </c>
      <c r="J1469">
        <v>1</v>
      </c>
      <c r="K1469">
        <v>2064</v>
      </c>
      <c r="L1469">
        <v>2</v>
      </c>
      <c r="M1469" t="s">
        <v>46</v>
      </c>
      <c r="N1469">
        <v>87</v>
      </c>
      <c r="O1469">
        <v>4</v>
      </c>
      <c r="P1469">
        <v>2</v>
      </c>
      <c r="Q1469" t="s">
        <v>53</v>
      </c>
      <c r="R1469">
        <v>2</v>
      </c>
      <c r="S1469" t="s">
        <v>48</v>
      </c>
      <c r="T1469">
        <v>6142</v>
      </c>
      <c r="U1469">
        <v>5174</v>
      </c>
      <c r="V1469">
        <v>1</v>
      </c>
      <c r="W1469" t="s">
        <v>42</v>
      </c>
      <c r="X1469" t="s">
        <v>35</v>
      </c>
      <c r="Y1469">
        <v>20</v>
      </c>
      <c r="Z1469">
        <v>4</v>
      </c>
      <c r="AA1469">
        <v>2</v>
      </c>
      <c r="AB1469">
        <v>80</v>
      </c>
      <c r="AC1469">
        <v>1</v>
      </c>
      <c r="AD1469">
        <v>6</v>
      </c>
      <c r="AE1469">
        <v>0</v>
      </c>
      <c r="AF1469">
        <v>3</v>
      </c>
      <c r="AG1469">
        <v>6</v>
      </c>
      <c r="AH1469">
        <v>2</v>
      </c>
      <c r="AI1469">
        <v>0</v>
      </c>
      <c r="AJ1469">
        <v>3</v>
      </c>
    </row>
    <row r="1470" spans="1:36" x14ac:dyDescent="0.3">
      <c r="A1470">
        <v>49</v>
      </c>
      <c r="B1470">
        <f t="shared" si="22"/>
        <v>0</v>
      </c>
      <c r="C1470" t="s">
        <v>43</v>
      </c>
      <c r="D1470" t="s">
        <v>44</v>
      </c>
      <c r="E1470">
        <v>1023</v>
      </c>
      <c r="F1470" t="s">
        <v>37</v>
      </c>
      <c r="G1470">
        <v>2</v>
      </c>
      <c r="H1470">
        <v>3</v>
      </c>
      <c r="I1470" t="s">
        <v>51</v>
      </c>
      <c r="J1470">
        <v>1</v>
      </c>
      <c r="K1470">
        <v>2065</v>
      </c>
      <c r="L1470">
        <v>4</v>
      </c>
      <c r="M1470" t="s">
        <v>46</v>
      </c>
      <c r="N1470">
        <v>63</v>
      </c>
      <c r="O1470">
        <v>2</v>
      </c>
      <c r="P1470">
        <v>2</v>
      </c>
      <c r="Q1470" t="s">
        <v>40</v>
      </c>
      <c r="R1470">
        <v>2</v>
      </c>
      <c r="S1470" t="s">
        <v>48</v>
      </c>
      <c r="T1470">
        <v>5390</v>
      </c>
      <c r="U1470">
        <v>13243</v>
      </c>
      <c r="V1470">
        <v>2</v>
      </c>
      <c r="W1470" t="s">
        <v>42</v>
      </c>
      <c r="X1470" t="s">
        <v>43</v>
      </c>
      <c r="Y1470">
        <v>14</v>
      </c>
      <c r="Z1470">
        <v>3</v>
      </c>
      <c r="AA1470">
        <v>4</v>
      </c>
      <c r="AB1470">
        <v>80</v>
      </c>
      <c r="AC1470">
        <v>0</v>
      </c>
      <c r="AD1470">
        <v>17</v>
      </c>
      <c r="AE1470">
        <v>3</v>
      </c>
      <c r="AF1470">
        <v>2</v>
      </c>
      <c r="AG1470">
        <v>9</v>
      </c>
      <c r="AH1470">
        <v>6</v>
      </c>
      <c r="AI1470">
        <v>0</v>
      </c>
      <c r="AJ1470">
        <v>8</v>
      </c>
    </row>
    <row r="1471" spans="1:36" x14ac:dyDescent="0.3">
      <c r="A1471">
        <v>34</v>
      </c>
      <c r="B1471">
        <f t="shared" si="22"/>
        <v>0</v>
      </c>
      <c r="C1471" t="s">
        <v>43</v>
      </c>
      <c r="D1471" t="s">
        <v>36</v>
      </c>
      <c r="E1471">
        <v>628</v>
      </c>
      <c r="F1471" t="s">
        <v>45</v>
      </c>
      <c r="G1471">
        <v>8</v>
      </c>
      <c r="H1471">
        <v>3</v>
      </c>
      <c r="I1471" t="s">
        <v>51</v>
      </c>
      <c r="J1471">
        <v>1</v>
      </c>
      <c r="K1471">
        <v>2068</v>
      </c>
      <c r="L1471">
        <v>2</v>
      </c>
      <c r="M1471" t="s">
        <v>46</v>
      </c>
      <c r="N1471">
        <v>82</v>
      </c>
      <c r="O1471">
        <v>4</v>
      </c>
      <c r="P1471">
        <v>2</v>
      </c>
      <c r="Q1471" t="s">
        <v>50</v>
      </c>
      <c r="R1471">
        <v>3</v>
      </c>
      <c r="S1471" t="s">
        <v>48</v>
      </c>
      <c r="T1471">
        <v>4404</v>
      </c>
      <c r="U1471">
        <v>10228</v>
      </c>
      <c r="V1471">
        <v>2</v>
      </c>
      <c r="W1471" t="s">
        <v>42</v>
      </c>
      <c r="X1471" t="s">
        <v>43</v>
      </c>
      <c r="Y1471">
        <v>12</v>
      </c>
      <c r="Z1471">
        <v>3</v>
      </c>
      <c r="AA1471">
        <v>1</v>
      </c>
      <c r="AB1471">
        <v>80</v>
      </c>
      <c r="AC1471">
        <v>0</v>
      </c>
      <c r="AD1471">
        <v>6</v>
      </c>
      <c r="AE1471">
        <v>3</v>
      </c>
      <c r="AF1471">
        <v>4</v>
      </c>
      <c r="AG1471">
        <v>4</v>
      </c>
      <c r="AH1471">
        <v>3</v>
      </c>
      <c r="AI1471">
        <v>1</v>
      </c>
      <c r="AJ147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B295D-3294-4B6F-8E55-E0DB4874CF20}">
  <dimension ref="A1:CD1471"/>
  <sheetViews>
    <sheetView zoomScale="99" zoomScaleNormal="99" workbookViewId="0">
      <selection activeCell="AJ51" sqref="AJ51"/>
    </sheetView>
  </sheetViews>
  <sheetFormatPr defaultRowHeight="14.4" x14ac:dyDescent="0.3"/>
  <cols>
    <col min="3" max="3" width="12.88671875" bestFit="1" customWidth="1"/>
    <col min="5" max="5" width="10.77734375" bestFit="1" customWidth="1"/>
    <col min="6" max="6" width="17.33203125" bestFit="1" customWidth="1"/>
    <col min="7" max="7" width="9.109375" bestFit="1" customWidth="1"/>
    <col min="8" max="8" width="12.88671875" bestFit="1" customWidth="1"/>
    <col min="9" max="9" width="21.109375" bestFit="1" customWidth="1"/>
    <col min="11" max="11" width="10.109375" bestFit="1" customWidth="1"/>
    <col min="12" max="12" width="14" bestFit="1" customWidth="1"/>
    <col min="13" max="13" width="8" bestFit="1" customWidth="1"/>
    <col min="15" max="15" width="13.44140625" bestFit="1" customWidth="1"/>
    <col min="16" max="16" width="11.88671875" bestFit="1" customWidth="1"/>
    <col min="17" max="17" width="14" bestFit="1" customWidth="1"/>
    <col min="18" max="18" width="11.5546875" bestFit="1" customWidth="1"/>
    <col min="19" max="19" width="20.5546875" bestFit="1" customWidth="1"/>
    <col min="21" max="21" width="15.77734375" bestFit="1" customWidth="1"/>
    <col min="22" max="22" width="16.77734375" bestFit="1" customWidth="1"/>
    <col min="23" max="23" width="20.77734375" bestFit="1" customWidth="1"/>
    <col min="24" max="24" width="15.33203125" bestFit="1" customWidth="1"/>
    <col min="25" max="25" width="16.5546875" bestFit="1" customWidth="1"/>
    <col min="26" max="26" width="19.44140625" bestFit="1" customWidth="1"/>
    <col min="27" max="28" width="15" bestFit="1" customWidth="1"/>
    <col min="29" max="29" width="16.88671875" bestFit="1" customWidth="1"/>
    <col min="30" max="30" width="22" bestFit="1" customWidth="1"/>
    <col min="31" max="31" width="20.21875" bestFit="1" customWidth="1"/>
    <col min="33" max="33" width="22" bestFit="1" customWidth="1"/>
    <col min="34" max="34" width="12.6640625" bestFit="1" customWidth="1"/>
    <col min="35" max="35" width="12" bestFit="1" customWidth="1"/>
    <col min="36" max="39" width="12.6640625" bestFit="1" customWidth="1"/>
    <col min="40" max="40" width="12" bestFit="1" customWidth="1"/>
    <col min="68" max="68" width="8.109375" bestFit="1" customWidth="1"/>
    <col min="69" max="69" width="14.109375" bestFit="1" customWidth="1"/>
    <col min="71" max="71" width="14.109375" bestFit="1" customWidth="1"/>
    <col min="72" max="72" width="12.109375" bestFit="1" customWidth="1"/>
    <col min="73" max="73" width="14.44140625" bestFit="1" customWidth="1"/>
    <col min="75" max="75" width="15.109375" bestFit="1" customWidth="1"/>
    <col min="76" max="76" width="17.109375" bestFit="1" customWidth="1"/>
    <col min="77" max="77" width="20.44140625" bestFit="1" customWidth="1"/>
    <col min="79" max="79" width="20.44140625" bestFit="1" customWidth="1"/>
    <col min="80" max="80" width="15.5546875" bestFit="1" customWidth="1"/>
    <col min="81" max="81" width="17.5546875" bestFit="1" customWidth="1"/>
    <col min="82" max="82" width="21.109375" bestFit="1" customWidth="1"/>
  </cols>
  <sheetData>
    <row r="1" spans="1:82" ht="15" thickBot="1" x14ac:dyDescent="0.3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22</v>
      </c>
      <c r="U1" t="s">
        <v>23</v>
      </c>
      <c r="V1" t="s">
        <v>24</v>
      </c>
      <c r="W1" t="s">
        <v>25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G1" s="3"/>
      <c r="AH1" s="3"/>
      <c r="AI1" s="3"/>
      <c r="AJ1" s="3"/>
      <c r="AK1" s="3"/>
      <c r="AL1" s="3"/>
      <c r="AM1" s="3"/>
      <c r="AN1" s="3"/>
      <c r="BP1" t="s">
        <v>14</v>
      </c>
      <c r="BQ1" t="s">
        <v>18</v>
      </c>
      <c r="BW1" t="s">
        <v>31</v>
      </c>
      <c r="BX1" t="s">
        <v>32</v>
      </c>
      <c r="BY1" t="s">
        <v>34</v>
      </c>
    </row>
    <row r="2" spans="1:82" x14ac:dyDescent="0.3">
      <c r="A2">
        <f>IF(Sheet1!C2="No",0,1)</f>
        <v>1</v>
      </c>
      <c r="B2">
        <v>41</v>
      </c>
      <c r="C2">
        <f>IF(Sheet1!D2="Non-Travel",0,IF(Sheet1!D2="Travel_Frequently",1,2))</f>
        <v>2</v>
      </c>
      <c r="D2">
        <v>1102</v>
      </c>
      <c r="E2">
        <f>IF(Sheet1!F2="Human Resources",0,IF(Sheet1!F2="Research &amp; Development",1,2))</f>
        <v>2</v>
      </c>
      <c r="F2">
        <v>1</v>
      </c>
      <c r="G2">
        <v>2</v>
      </c>
      <c r="H2" cm="1">
        <f t="array" ref="H2">_xlfn.IFS(Sheet1!I2="Human Resources",0,Sheet1!I2="Life Sciences",1,Sheet1!I2="Marketing",2,Sheet1!I2="Medical",3,Sheet1!I2="Technical Degree",4,Sheet1!I2="Other",5)</f>
        <v>1</v>
      </c>
      <c r="I2">
        <v>2</v>
      </c>
      <c r="J2">
        <f>IF(Sheet1!M2="Male",0,1)</f>
        <v>1</v>
      </c>
      <c r="K2">
        <v>94</v>
      </c>
      <c r="L2">
        <v>3</v>
      </c>
      <c r="M2">
        <v>2</v>
      </c>
      <c r="N2" cm="1">
        <f t="array" ref="N2">_xlfn.IFS(Sheet1!Q2="Healthcare Representative",0,Sheet1!Q2="Human Resources",1,Sheet1!Q2="Laboratory Technician",2,Sheet1!Q2="Manager",3,Sheet1!Q2="Manufacturing Director",4,Sheet1!Q2="Research Director",5,Sheet1!Q2="Research Scientist",6,Sheet1!Q2="Sales Executive",7,Sheet1!Q2="Sales Representative",8)</f>
        <v>7</v>
      </c>
      <c r="O2">
        <v>4</v>
      </c>
      <c r="P2">
        <f>IF(Sheet1!S2="Single",0,IF(Sheet1!S2="Married",1,2))</f>
        <v>0</v>
      </c>
      <c r="Q2">
        <v>5993</v>
      </c>
      <c r="R2">
        <v>19479</v>
      </c>
      <c r="S2">
        <v>8</v>
      </c>
      <c r="T2">
        <f>IF(Sheet1!X2="No",0,1)</f>
        <v>1</v>
      </c>
      <c r="U2">
        <v>11</v>
      </c>
      <c r="V2">
        <v>3</v>
      </c>
      <c r="W2">
        <v>1</v>
      </c>
      <c r="X2">
        <v>0</v>
      </c>
      <c r="Y2">
        <v>8</v>
      </c>
      <c r="Z2">
        <v>0</v>
      </c>
      <c r="AA2">
        <v>1</v>
      </c>
      <c r="AB2">
        <v>6</v>
      </c>
      <c r="AC2">
        <v>4</v>
      </c>
      <c r="AD2">
        <v>0</v>
      </c>
      <c r="AE2">
        <v>5</v>
      </c>
      <c r="AG2" s="6"/>
      <c r="AH2" s="6" t="s">
        <v>1</v>
      </c>
      <c r="AI2" s="6" t="s">
        <v>0</v>
      </c>
      <c r="AJ2" s="6" t="s">
        <v>2</v>
      </c>
      <c r="AK2" s="6" t="s">
        <v>3</v>
      </c>
      <c r="AL2" s="6" t="s">
        <v>4</v>
      </c>
      <c r="AM2" s="6" t="s">
        <v>5</v>
      </c>
      <c r="AN2" s="6" t="s">
        <v>6</v>
      </c>
      <c r="AO2" s="6" t="s">
        <v>7</v>
      </c>
      <c r="AP2" s="6" t="s">
        <v>10</v>
      </c>
      <c r="AQ2" s="6" t="s">
        <v>11</v>
      </c>
      <c r="AR2" s="6" t="s">
        <v>12</v>
      </c>
      <c r="AS2" s="6" t="s">
        <v>13</v>
      </c>
      <c r="AT2" s="6" t="s">
        <v>14</v>
      </c>
      <c r="AU2" s="6" t="s">
        <v>15</v>
      </c>
      <c r="AV2" s="6" t="s">
        <v>16</v>
      </c>
      <c r="AW2" s="6" t="s">
        <v>17</v>
      </c>
      <c r="AX2" s="6" t="s">
        <v>18</v>
      </c>
      <c r="AY2" s="6" t="s">
        <v>19</v>
      </c>
      <c r="AZ2" s="6" t="s">
        <v>20</v>
      </c>
      <c r="BA2" s="6" t="s">
        <v>22</v>
      </c>
      <c r="BB2" s="6" t="s">
        <v>23</v>
      </c>
      <c r="BC2" s="6" t="s">
        <v>24</v>
      </c>
      <c r="BD2" s="6" t="s">
        <v>25</v>
      </c>
      <c r="BE2" s="6" t="s">
        <v>27</v>
      </c>
      <c r="BF2" s="6" t="s">
        <v>28</v>
      </c>
      <c r="BG2" s="6" t="s">
        <v>29</v>
      </c>
      <c r="BH2" s="6" t="s">
        <v>30</v>
      </c>
      <c r="BI2" s="6" t="s">
        <v>31</v>
      </c>
      <c r="BJ2" s="6" t="s">
        <v>32</v>
      </c>
      <c r="BK2" s="6" t="s">
        <v>33</v>
      </c>
      <c r="BL2" s="6" t="s">
        <v>34</v>
      </c>
      <c r="BP2">
        <v>2</v>
      </c>
      <c r="BQ2">
        <v>5993</v>
      </c>
      <c r="BW2">
        <v>6</v>
      </c>
      <c r="BX2">
        <v>4</v>
      </c>
      <c r="BY2">
        <v>5</v>
      </c>
      <c r="CA2" s="6"/>
      <c r="CB2" s="6" t="s">
        <v>31</v>
      </c>
      <c r="CC2" s="6" t="s">
        <v>32</v>
      </c>
      <c r="CD2" s="6" t="s">
        <v>34</v>
      </c>
    </row>
    <row r="3" spans="1:82" ht="15" thickBot="1" x14ac:dyDescent="0.35">
      <c r="A3">
        <f>IF(Sheet1!C3="No",0,1)</f>
        <v>0</v>
      </c>
      <c r="B3">
        <v>49</v>
      </c>
      <c r="C3">
        <f>IF(Sheet1!D3="Non-Travel",0,IF(Sheet1!D3="Travel_Frequently",1,2))</f>
        <v>1</v>
      </c>
      <c r="D3">
        <v>279</v>
      </c>
      <c r="E3">
        <f>IF(Sheet1!F3="Human Resources",0,IF(Sheet1!F3="Research &amp; Development",1,2))</f>
        <v>1</v>
      </c>
      <c r="F3">
        <v>8</v>
      </c>
      <c r="G3">
        <v>1</v>
      </c>
      <c r="H3" cm="1">
        <f t="array" ref="H3">_xlfn.IFS(Sheet1!I3="Human Resources",0,Sheet1!I3="Life Sciences",1,Sheet1!I3="Marketing",2,Sheet1!I3="Medical",3,Sheet1!I3="Technical Degree",4,Sheet1!I3="Other",5)</f>
        <v>1</v>
      </c>
      <c r="I3">
        <v>3</v>
      </c>
      <c r="J3">
        <f>IF(Sheet1!M3="Male",0,1)</f>
        <v>0</v>
      </c>
      <c r="K3">
        <v>61</v>
      </c>
      <c r="L3">
        <v>2</v>
      </c>
      <c r="M3">
        <v>2</v>
      </c>
      <c r="N3" cm="1">
        <f t="array" ref="N3">_xlfn.IFS(Sheet1!Q3="Healthcare Representative",0,Sheet1!Q3="Human Resources",1,Sheet1!Q3="Laboratory Technician",2,Sheet1!Q3="Manager",3,Sheet1!Q3="Manufacturing Director",4,Sheet1!Q3="Research Director",5,Sheet1!Q3="Research Scientist",6,Sheet1!Q3="Sales Executive",7,Sheet1!Q3="Sales Representative",8)</f>
        <v>6</v>
      </c>
      <c r="O3">
        <v>2</v>
      </c>
      <c r="P3">
        <f>IF(Sheet1!S3="Single",0,IF(Sheet1!S3="Married",1,2))</f>
        <v>1</v>
      </c>
      <c r="Q3">
        <v>5130</v>
      </c>
      <c r="R3">
        <v>24907</v>
      </c>
      <c r="S3">
        <v>1</v>
      </c>
      <c r="T3">
        <f>IF(Sheet1!X3="No",0,1)</f>
        <v>0</v>
      </c>
      <c r="U3">
        <v>23</v>
      </c>
      <c r="V3">
        <v>4</v>
      </c>
      <c r="W3">
        <v>4</v>
      </c>
      <c r="X3">
        <v>1</v>
      </c>
      <c r="Y3">
        <v>10</v>
      </c>
      <c r="Z3">
        <v>3</v>
      </c>
      <c r="AA3">
        <v>3</v>
      </c>
      <c r="AB3">
        <v>10</v>
      </c>
      <c r="AC3">
        <v>7</v>
      </c>
      <c r="AD3">
        <v>1</v>
      </c>
      <c r="AE3">
        <v>7</v>
      </c>
      <c r="AG3" s="4" t="s">
        <v>1</v>
      </c>
      <c r="AH3" s="4">
        <v>1</v>
      </c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P3">
        <v>2</v>
      </c>
      <c r="BQ3">
        <v>5130</v>
      </c>
      <c r="BW3">
        <v>10</v>
      </c>
      <c r="BX3">
        <v>7</v>
      </c>
      <c r="BY3">
        <v>7</v>
      </c>
      <c r="CA3" s="4" t="s">
        <v>31</v>
      </c>
      <c r="CB3" s="4">
        <v>1</v>
      </c>
      <c r="CC3" s="4"/>
      <c r="CD3" s="4"/>
    </row>
    <row r="4" spans="1:82" x14ac:dyDescent="0.3">
      <c r="A4">
        <f>IF(Sheet1!C4="No",0,1)</f>
        <v>1</v>
      </c>
      <c r="B4">
        <v>37</v>
      </c>
      <c r="C4">
        <f>IF(Sheet1!D4="Non-Travel",0,IF(Sheet1!D4="Travel_Frequently",1,2))</f>
        <v>2</v>
      </c>
      <c r="D4">
        <v>1373</v>
      </c>
      <c r="E4">
        <f>IF(Sheet1!F4="Human Resources",0,IF(Sheet1!F4="Research &amp; Development",1,2))</f>
        <v>1</v>
      </c>
      <c r="F4">
        <v>2</v>
      </c>
      <c r="G4">
        <v>2</v>
      </c>
      <c r="H4" cm="1">
        <f t="array" ref="H4">_xlfn.IFS(Sheet1!I4="Human Resources",0,Sheet1!I4="Life Sciences",1,Sheet1!I4="Marketing",2,Sheet1!I4="Medical",3,Sheet1!I4="Technical Degree",4,Sheet1!I4="Other",5)</f>
        <v>5</v>
      </c>
      <c r="I4">
        <v>4</v>
      </c>
      <c r="J4">
        <f>IF(Sheet1!M4="Male",0,1)</f>
        <v>0</v>
      </c>
      <c r="K4">
        <v>92</v>
      </c>
      <c r="L4">
        <v>2</v>
      </c>
      <c r="M4">
        <v>1</v>
      </c>
      <c r="N4" cm="1">
        <f t="array" ref="N4">_xlfn.IFS(Sheet1!Q4="Healthcare Representative",0,Sheet1!Q4="Human Resources",1,Sheet1!Q4="Laboratory Technician",2,Sheet1!Q4="Manager",3,Sheet1!Q4="Manufacturing Director",4,Sheet1!Q4="Research Director",5,Sheet1!Q4="Research Scientist",6,Sheet1!Q4="Sales Executive",7,Sheet1!Q4="Sales Representative",8)</f>
        <v>2</v>
      </c>
      <c r="O4">
        <v>3</v>
      </c>
      <c r="P4">
        <f>IF(Sheet1!S4="Single",0,IF(Sheet1!S4="Married",1,2))</f>
        <v>0</v>
      </c>
      <c r="Q4">
        <v>2090</v>
      </c>
      <c r="R4">
        <v>2396</v>
      </c>
      <c r="S4">
        <v>6</v>
      </c>
      <c r="T4">
        <f>IF(Sheet1!X4="No",0,1)</f>
        <v>1</v>
      </c>
      <c r="U4">
        <v>15</v>
      </c>
      <c r="V4">
        <v>3</v>
      </c>
      <c r="W4">
        <v>2</v>
      </c>
      <c r="X4">
        <v>0</v>
      </c>
      <c r="Y4">
        <v>7</v>
      </c>
      <c r="Z4">
        <v>3</v>
      </c>
      <c r="AA4">
        <v>3</v>
      </c>
      <c r="AB4">
        <v>0</v>
      </c>
      <c r="AC4">
        <v>0</v>
      </c>
      <c r="AD4">
        <v>0</v>
      </c>
      <c r="AE4">
        <v>0</v>
      </c>
      <c r="AG4" s="4" t="s">
        <v>0</v>
      </c>
      <c r="AH4" s="4">
        <v>-0.15920500686577846</v>
      </c>
      <c r="AI4" s="4">
        <v>1</v>
      </c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P4">
        <v>1</v>
      </c>
      <c r="BQ4">
        <v>2090</v>
      </c>
      <c r="BS4" s="6"/>
      <c r="BT4" s="6" t="s">
        <v>14</v>
      </c>
      <c r="BU4" s="6" t="s">
        <v>18</v>
      </c>
      <c r="BW4">
        <v>0</v>
      </c>
      <c r="BX4">
        <v>0</v>
      </c>
      <c r="BY4">
        <v>0</v>
      </c>
      <c r="CA4" s="4" t="s">
        <v>32</v>
      </c>
      <c r="CB4" s="4">
        <v>0.75875373661346168</v>
      </c>
      <c r="CC4" s="4">
        <v>1</v>
      </c>
      <c r="CD4" s="4"/>
    </row>
    <row r="5" spans="1:82" ht="15" thickBot="1" x14ac:dyDescent="0.35">
      <c r="A5">
        <f>IF(Sheet1!C5="No",0,1)</f>
        <v>0</v>
      </c>
      <c r="B5">
        <v>33</v>
      </c>
      <c r="C5">
        <f>IF(Sheet1!D5="Non-Travel",0,IF(Sheet1!D5="Travel_Frequently",1,2))</f>
        <v>1</v>
      </c>
      <c r="D5">
        <v>1392</v>
      </c>
      <c r="E5">
        <f>IF(Sheet1!F5="Human Resources",0,IF(Sheet1!F5="Research &amp; Development",1,2))</f>
        <v>1</v>
      </c>
      <c r="F5">
        <v>3</v>
      </c>
      <c r="G5">
        <v>4</v>
      </c>
      <c r="H5" cm="1">
        <f t="array" ref="H5">_xlfn.IFS(Sheet1!I5="Human Resources",0,Sheet1!I5="Life Sciences",1,Sheet1!I5="Marketing",2,Sheet1!I5="Medical",3,Sheet1!I5="Technical Degree",4,Sheet1!I5="Other",5)</f>
        <v>1</v>
      </c>
      <c r="I5">
        <v>4</v>
      </c>
      <c r="J5">
        <f>IF(Sheet1!M5="Male",0,1)</f>
        <v>1</v>
      </c>
      <c r="K5">
        <v>56</v>
      </c>
      <c r="L5">
        <v>3</v>
      </c>
      <c r="M5">
        <v>1</v>
      </c>
      <c r="N5" cm="1">
        <f t="array" ref="N5">_xlfn.IFS(Sheet1!Q5="Healthcare Representative",0,Sheet1!Q5="Human Resources",1,Sheet1!Q5="Laboratory Technician",2,Sheet1!Q5="Manager",3,Sheet1!Q5="Manufacturing Director",4,Sheet1!Q5="Research Director",5,Sheet1!Q5="Research Scientist",6,Sheet1!Q5="Sales Executive",7,Sheet1!Q5="Sales Representative",8)</f>
        <v>6</v>
      </c>
      <c r="O5">
        <v>3</v>
      </c>
      <c r="P5">
        <f>IF(Sheet1!S5="Single",0,IF(Sheet1!S5="Married",1,2))</f>
        <v>1</v>
      </c>
      <c r="Q5">
        <v>2909</v>
      </c>
      <c r="R5">
        <v>23159</v>
      </c>
      <c r="S5">
        <v>1</v>
      </c>
      <c r="T5">
        <f>IF(Sheet1!X5="No",0,1)</f>
        <v>1</v>
      </c>
      <c r="U5">
        <v>11</v>
      </c>
      <c r="V5">
        <v>3</v>
      </c>
      <c r="W5">
        <v>3</v>
      </c>
      <c r="X5">
        <v>0</v>
      </c>
      <c r="Y5">
        <v>8</v>
      </c>
      <c r="Z5">
        <v>3</v>
      </c>
      <c r="AA5">
        <v>3</v>
      </c>
      <c r="AB5">
        <v>8</v>
      </c>
      <c r="AC5">
        <v>7</v>
      </c>
      <c r="AD5">
        <v>3</v>
      </c>
      <c r="AE5">
        <v>0</v>
      </c>
      <c r="AG5" s="4" t="s">
        <v>2</v>
      </c>
      <c r="AH5" s="4">
        <v>7.3776946022326617E-5</v>
      </c>
      <c r="AI5" s="4">
        <v>2.475143422746813E-2</v>
      </c>
      <c r="AJ5" s="4">
        <v>1</v>
      </c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P5">
        <v>1</v>
      </c>
      <c r="BQ5">
        <v>2909</v>
      </c>
      <c r="BS5" s="4" t="s">
        <v>14</v>
      </c>
      <c r="BT5" s="4">
        <v>1</v>
      </c>
      <c r="BU5" s="4"/>
      <c r="BW5">
        <v>8</v>
      </c>
      <c r="BX5">
        <v>7</v>
      </c>
      <c r="BY5">
        <v>0</v>
      </c>
      <c r="CA5" s="5" t="s">
        <v>34</v>
      </c>
      <c r="CB5" s="5">
        <v>0.76921242510069898</v>
      </c>
      <c r="CC5" s="5">
        <v>0.71436476163859031</v>
      </c>
      <c r="CD5" s="5">
        <v>1</v>
      </c>
    </row>
    <row r="6" spans="1:82" ht="15" thickBot="1" x14ac:dyDescent="0.35">
      <c r="A6">
        <f>IF(Sheet1!C6="No",0,1)</f>
        <v>0</v>
      </c>
      <c r="B6">
        <v>27</v>
      </c>
      <c r="C6">
        <f>IF(Sheet1!D6="Non-Travel",0,IF(Sheet1!D6="Travel_Frequently",1,2))</f>
        <v>2</v>
      </c>
      <c r="D6">
        <v>591</v>
      </c>
      <c r="E6">
        <f>IF(Sheet1!F6="Human Resources",0,IF(Sheet1!F6="Research &amp; Development",1,2))</f>
        <v>1</v>
      </c>
      <c r="F6">
        <v>2</v>
      </c>
      <c r="G6">
        <v>1</v>
      </c>
      <c r="H6" cm="1">
        <f t="array" ref="H6">_xlfn.IFS(Sheet1!I6="Human Resources",0,Sheet1!I6="Life Sciences",1,Sheet1!I6="Marketing",2,Sheet1!I6="Medical",3,Sheet1!I6="Technical Degree",4,Sheet1!I6="Other",5)</f>
        <v>3</v>
      </c>
      <c r="I6">
        <v>1</v>
      </c>
      <c r="J6">
        <f>IF(Sheet1!M6="Male",0,1)</f>
        <v>0</v>
      </c>
      <c r="K6">
        <v>40</v>
      </c>
      <c r="L6">
        <v>3</v>
      </c>
      <c r="M6">
        <v>1</v>
      </c>
      <c r="N6" cm="1">
        <f t="array" ref="N6">_xlfn.IFS(Sheet1!Q6="Healthcare Representative",0,Sheet1!Q6="Human Resources",1,Sheet1!Q6="Laboratory Technician",2,Sheet1!Q6="Manager",3,Sheet1!Q6="Manufacturing Director",4,Sheet1!Q6="Research Director",5,Sheet1!Q6="Research Scientist",6,Sheet1!Q6="Sales Executive",7,Sheet1!Q6="Sales Representative",8)</f>
        <v>2</v>
      </c>
      <c r="O6">
        <v>2</v>
      </c>
      <c r="P6">
        <f>IF(Sheet1!S6="Single",0,IF(Sheet1!S6="Married",1,2))</f>
        <v>1</v>
      </c>
      <c r="Q6">
        <v>3468</v>
      </c>
      <c r="R6">
        <v>16632</v>
      </c>
      <c r="S6">
        <v>9</v>
      </c>
      <c r="T6">
        <f>IF(Sheet1!X6="No",0,1)</f>
        <v>0</v>
      </c>
      <c r="U6">
        <v>12</v>
      </c>
      <c r="V6">
        <v>3</v>
      </c>
      <c r="W6">
        <v>4</v>
      </c>
      <c r="X6">
        <v>1</v>
      </c>
      <c r="Y6">
        <v>6</v>
      </c>
      <c r="Z6">
        <v>3</v>
      </c>
      <c r="AA6">
        <v>3</v>
      </c>
      <c r="AB6">
        <v>2</v>
      </c>
      <c r="AC6">
        <v>2</v>
      </c>
      <c r="AD6">
        <v>2</v>
      </c>
      <c r="AE6">
        <v>2</v>
      </c>
      <c r="AG6" s="4" t="s">
        <v>3</v>
      </c>
      <c r="AH6" s="4">
        <v>-5.6651991867629169E-2</v>
      </c>
      <c r="AI6" s="4">
        <v>1.066094264553815E-2</v>
      </c>
      <c r="AJ6" s="4">
        <v>-4.0860339269534049E-3</v>
      </c>
      <c r="AK6" s="4">
        <v>1</v>
      </c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P6">
        <v>1</v>
      </c>
      <c r="BQ6">
        <v>3468</v>
      </c>
      <c r="BS6" s="5" t="s">
        <v>18</v>
      </c>
      <c r="BT6" s="5">
        <v>0.95029991347985387</v>
      </c>
      <c r="BU6" s="5">
        <v>1</v>
      </c>
      <c r="BW6">
        <v>2</v>
      </c>
      <c r="BX6">
        <v>2</v>
      </c>
      <c r="BY6">
        <v>2</v>
      </c>
    </row>
    <row r="7" spans="1:82" x14ac:dyDescent="0.3">
      <c r="A7">
        <f>IF(Sheet1!C7="No",0,1)</f>
        <v>0</v>
      </c>
      <c r="B7">
        <v>32</v>
      </c>
      <c r="C7">
        <f>IF(Sheet1!D7="Non-Travel",0,IF(Sheet1!D7="Travel_Frequently",1,2))</f>
        <v>1</v>
      </c>
      <c r="D7">
        <v>1005</v>
      </c>
      <c r="E7">
        <f>IF(Sheet1!F7="Human Resources",0,IF(Sheet1!F7="Research &amp; Development",1,2))</f>
        <v>1</v>
      </c>
      <c r="F7">
        <v>2</v>
      </c>
      <c r="G7">
        <v>2</v>
      </c>
      <c r="H7" cm="1">
        <f t="array" ref="H7">_xlfn.IFS(Sheet1!I7="Human Resources",0,Sheet1!I7="Life Sciences",1,Sheet1!I7="Marketing",2,Sheet1!I7="Medical",3,Sheet1!I7="Technical Degree",4,Sheet1!I7="Other",5)</f>
        <v>1</v>
      </c>
      <c r="I7">
        <v>4</v>
      </c>
      <c r="J7">
        <f>IF(Sheet1!M7="Male",0,1)</f>
        <v>0</v>
      </c>
      <c r="K7">
        <v>79</v>
      </c>
      <c r="L7">
        <v>3</v>
      </c>
      <c r="M7">
        <v>1</v>
      </c>
      <c r="N7" cm="1">
        <f t="array" ref="N7">_xlfn.IFS(Sheet1!Q7="Healthcare Representative",0,Sheet1!Q7="Human Resources",1,Sheet1!Q7="Laboratory Technician",2,Sheet1!Q7="Manager",3,Sheet1!Q7="Manufacturing Director",4,Sheet1!Q7="Research Director",5,Sheet1!Q7="Research Scientist",6,Sheet1!Q7="Sales Executive",7,Sheet1!Q7="Sales Representative",8)</f>
        <v>2</v>
      </c>
      <c r="O7">
        <v>4</v>
      </c>
      <c r="P7">
        <f>IF(Sheet1!S7="Single",0,IF(Sheet1!S7="Married",1,2))</f>
        <v>0</v>
      </c>
      <c r="Q7">
        <v>3068</v>
      </c>
      <c r="R7">
        <v>11864</v>
      </c>
      <c r="S7">
        <v>0</v>
      </c>
      <c r="T7">
        <f>IF(Sheet1!X7="No",0,1)</f>
        <v>0</v>
      </c>
      <c r="U7">
        <v>13</v>
      </c>
      <c r="V7">
        <v>3</v>
      </c>
      <c r="W7">
        <v>3</v>
      </c>
      <c r="X7">
        <v>0</v>
      </c>
      <c r="Y7">
        <v>8</v>
      </c>
      <c r="Z7">
        <v>2</v>
      </c>
      <c r="AA7">
        <v>2</v>
      </c>
      <c r="AB7">
        <v>7</v>
      </c>
      <c r="AC7">
        <v>7</v>
      </c>
      <c r="AD7">
        <v>3</v>
      </c>
      <c r="AE7">
        <v>6</v>
      </c>
      <c r="AG7" s="4" t="s">
        <v>4</v>
      </c>
      <c r="AH7" s="4">
        <v>6.3990596338089761E-2</v>
      </c>
      <c r="AI7" s="4">
        <v>-3.1882283300729806E-2</v>
      </c>
      <c r="AJ7" s="4">
        <v>-9.0435712422937027E-3</v>
      </c>
      <c r="AK7" s="4">
        <v>7.1087136892049423E-3</v>
      </c>
      <c r="AL7" s="4">
        <v>1</v>
      </c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P7">
        <v>1</v>
      </c>
      <c r="BQ7">
        <v>3068</v>
      </c>
      <c r="BW7">
        <v>7</v>
      </c>
      <c r="BX7">
        <v>7</v>
      </c>
      <c r="BY7">
        <v>6</v>
      </c>
    </row>
    <row r="8" spans="1:82" x14ac:dyDescent="0.3">
      <c r="A8">
        <f>IF(Sheet1!C8="No",0,1)</f>
        <v>0</v>
      </c>
      <c r="B8">
        <v>59</v>
      </c>
      <c r="C8">
        <f>IF(Sheet1!D8="Non-Travel",0,IF(Sheet1!D8="Travel_Frequently",1,2))</f>
        <v>2</v>
      </c>
      <c r="D8">
        <v>1324</v>
      </c>
      <c r="E8">
        <f>IF(Sheet1!F8="Human Resources",0,IF(Sheet1!F8="Research &amp; Development",1,2))</f>
        <v>1</v>
      </c>
      <c r="F8">
        <v>3</v>
      </c>
      <c r="G8">
        <v>3</v>
      </c>
      <c r="H8" cm="1">
        <f t="array" ref="H8">_xlfn.IFS(Sheet1!I8="Human Resources",0,Sheet1!I8="Life Sciences",1,Sheet1!I8="Marketing",2,Sheet1!I8="Medical",3,Sheet1!I8="Technical Degree",4,Sheet1!I8="Other",5)</f>
        <v>3</v>
      </c>
      <c r="I8">
        <v>3</v>
      </c>
      <c r="J8">
        <f>IF(Sheet1!M8="Male",0,1)</f>
        <v>1</v>
      </c>
      <c r="K8">
        <v>81</v>
      </c>
      <c r="L8">
        <v>4</v>
      </c>
      <c r="M8">
        <v>1</v>
      </c>
      <c r="N8" cm="1">
        <f t="array" ref="N8">_xlfn.IFS(Sheet1!Q8="Healthcare Representative",0,Sheet1!Q8="Human Resources",1,Sheet1!Q8="Laboratory Technician",2,Sheet1!Q8="Manager",3,Sheet1!Q8="Manufacturing Director",4,Sheet1!Q8="Research Director",5,Sheet1!Q8="Research Scientist",6,Sheet1!Q8="Sales Executive",7,Sheet1!Q8="Sales Representative",8)</f>
        <v>2</v>
      </c>
      <c r="O8">
        <v>1</v>
      </c>
      <c r="P8">
        <f>IF(Sheet1!S8="Single",0,IF(Sheet1!S8="Married",1,2))</f>
        <v>1</v>
      </c>
      <c r="Q8">
        <v>2670</v>
      </c>
      <c r="R8">
        <v>9964</v>
      </c>
      <c r="S8">
        <v>4</v>
      </c>
      <c r="T8">
        <f>IF(Sheet1!X8="No",0,1)</f>
        <v>1</v>
      </c>
      <c r="U8">
        <v>20</v>
      </c>
      <c r="V8">
        <v>4</v>
      </c>
      <c r="W8">
        <v>1</v>
      </c>
      <c r="X8">
        <v>3</v>
      </c>
      <c r="Y8">
        <v>12</v>
      </c>
      <c r="Z8">
        <v>3</v>
      </c>
      <c r="AA8">
        <v>2</v>
      </c>
      <c r="AB8">
        <v>1</v>
      </c>
      <c r="AC8">
        <v>0</v>
      </c>
      <c r="AD8">
        <v>0</v>
      </c>
      <c r="AE8">
        <v>0</v>
      </c>
      <c r="AG8" s="4" t="s">
        <v>5</v>
      </c>
      <c r="AH8" s="4">
        <v>7.7923582955703577E-2</v>
      </c>
      <c r="AI8" s="4">
        <v>-1.6861201480870137E-3</v>
      </c>
      <c r="AJ8" s="4">
        <v>-2.4469441632343724E-2</v>
      </c>
      <c r="AK8" s="4">
        <v>-4.985337352552674E-3</v>
      </c>
      <c r="AL8" s="4">
        <v>1.7224803613741606E-2</v>
      </c>
      <c r="AM8" s="4">
        <v>1</v>
      </c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P8">
        <v>1</v>
      </c>
      <c r="BQ8">
        <v>2670</v>
      </c>
      <c r="BW8">
        <v>1</v>
      </c>
      <c r="BX8">
        <v>0</v>
      </c>
      <c r="BY8">
        <v>0</v>
      </c>
    </row>
    <row r="9" spans="1:82" x14ac:dyDescent="0.3">
      <c r="A9">
        <f>IF(Sheet1!C9="No",0,1)</f>
        <v>0</v>
      </c>
      <c r="B9">
        <v>30</v>
      </c>
      <c r="C9">
        <f>IF(Sheet1!D9="Non-Travel",0,IF(Sheet1!D9="Travel_Frequently",1,2))</f>
        <v>2</v>
      </c>
      <c r="D9">
        <v>1358</v>
      </c>
      <c r="E9">
        <f>IF(Sheet1!F9="Human Resources",0,IF(Sheet1!F9="Research &amp; Development",1,2))</f>
        <v>1</v>
      </c>
      <c r="F9">
        <v>24</v>
      </c>
      <c r="G9">
        <v>1</v>
      </c>
      <c r="H9" cm="1">
        <f t="array" ref="H9">_xlfn.IFS(Sheet1!I9="Human Resources",0,Sheet1!I9="Life Sciences",1,Sheet1!I9="Marketing",2,Sheet1!I9="Medical",3,Sheet1!I9="Technical Degree",4,Sheet1!I9="Other",5)</f>
        <v>1</v>
      </c>
      <c r="I9">
        <v>4</v>
      </c>
      <c r="J9">
        <f>IF(Sheet1!M9="Male",0,1)</f>
        <v>0</v>
      </c>
      <c r="K9">
        <v>67</v>
      </c>
      <c r="L9">
        <v>3</v>
      </c>
      <c r="M9">
        <v>1</v>
      </c>
      <c r="N9" cm="1">
        <f t="array" ref="N9">_xlfn.IFS(Sheet1!Q9="Healthcare Representative",0,Sheet1!Q9="Human Resources",1,Sheet1!Q9="Laboratory Technician",2,Sheet1!Q9="Manager",3,Sheet1!Q9="Manufacturing Director",4,Sheet1!Q9="Research Director",5,Sheet1!Q9="Research Scientist",6,Sheet1!Q9="Sales Executive",7,Sheet1!Q9="Sales Representative",8)</f>
        <v>2</v>
      </c>
      <c r="O9">
        <v>3</v>
      </c>
      <c r="P9">
        <f>IF(Sheet1!S9="Single",0,IF(Sheet1!S9="Married",1,2))</f>
        <v>2</v>
      </c>
      <c r="Q9">
        <v>2693</v>
      </c>
      <c r="R9">
        <v>13335</v>
      </c>
      <c r="S9">
        <v>1</v>
      </c>
      <c r="T9">
        <f>IF(Sheet1!X9="No",0,1)</f>
        <v>0</v>
      </c>
      <c r="U9">
        <v>22</v>
      </c>
      <c r="V9">
        <v>4</v>
      </c>
      <c r="W9">
        <v>2</v>
      </c>
      <c r="X9">
        <v>1</v>
      </c>
      <c r="Y9">
        <v>1</v>
      </c>
      <c r="Z9">
        <v>2</v>
      </c>
      <c r="AA9">
        <v>3</v>
      </c>
      <c r="AB9">
        <v>1</v>
      </c>
      <c r="AC9">
        <v>0</v>
      </c>
      <c r="AD9">
        <v>0</v>
      </c>
      <c r="AE9">
        <v>0</v>
      </c>
      <c r="AG9" s="4" t="s">
        <v>6</v>
      </c>
      <c r="AH9" s="4">
        <v>-3.1372819640048968E-2</v>
      </c>
      <c r="AI9" s="4">
        <v>0.20803373101424003</v>
      </c>
      <c r="AJ9" s="4">
        <v>7.5693310007149959E-4</v>
      </c>
      <c r="AK9" s="4">
        <v>-1.6806433209157649E-2</v>
      </c>
      <c r="AL9" s="4">
        <v>7.9964220482224759E-3</v>
      </c>
      <c r="AM9" s="4">
        <v>2.1041825624123368E-2</v>
      </c>
      <c r="AN9" s="4">
        <v>1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P9">
        <v>1</v>
      </c>
      <c r="BQ9">
        <v>2693</v>
      </c>
      <c r="BW9">
        <v>1</v>
      </c>
      <c r="BX9">
        <v>0</v>
      </c>
      <c r="BY9">
        <v>0</v>
      </c>
    </row>
    <row r="10" spans="1:82" x14ac:dyDescent="0.3">
      <c r="A10">
        <f>IF(Sheet1!C10="No",0,1)</f>
        <v>0</v>
      </c>
      <c r="B10">
        <v>38</v>
      </c>
      <c r="C10">
        <f>IF(Sheet1!D10="Non-Travel",0,IF(Sheet1!D10="Travel_Frequently",1,2))</f>
        <v>1</v>
      </c>
      <c r="D10">
        <v>216</v>
      </c>
      <c r="E10">
        <f>IF(Sheet1!F10="Human Resources",0,IF(Sheet1!F10="Research &amp; Development",1,2))</f>
        <v>1</v>
      </c>
      <c r="F10">
        <v>23</v>
      </c>
      <c r="G10">
        <v>3</v>
      </c>
      <c r="H10" cm="1">
        <f t="array" ref="H10">_xlfn.IFS(Sheet1!I10="Human Resources",0,Sheet1!I10="Life Sciences",1,Sheet1!I10="Marketing",2,Sheet1!I10="Medical",3,Sheet1!I10="Technical Degree",4,Sheet1!I10="Other",5)</f>
        <v>1</v>
      </c>
      <c r="I10">
        <v>4</v>
      </c>
      <c r="J10">
        <f>IF(Sheet1!M10="Male",0,1)</f>
        <v>0</v>
      </c>
      <c r="K10">
        <v>44</v>
      </c>
      <c r="L10">
        <v>2</v>
      </c>
      <c r="M10">
        <v>3</v>
      </c>
      <c r="N10" cm="1">
        <f t="array" ref="N10">_xlfn.IFS(Sheet1!Q10="Healthcare Representative",0,Sheet1!Q10="Human Resources",1,Sheet1!Q10="Laboratory Technician",2,Sheet1!Q10="Manager",3,Sheet1!Q10="Manufacturing Director",4,Sheet1!Q10="Research Director",5,Sheet1!Q10="Research Scientist",6,Sheet1!Q10="Sales Executive",7,Sheet1!Q10="Sales Representative",8)</f>
        <v>4</v>
      </c>
      <c r="O10">
        <v>3</v>
      </c>
      <c r="P10">
        <f>IF(Sheet1!S10="Single",0,IF(Sheet1!S10="Married",1,2))</f>
        <v>0</v>
      </c>
      <c r="Q10">
        <v>9526</v>
      </c>
      <c r="R10">
        <v>8787</v>
      </c>
      <c r="S10">
        <v>0</v>
      </c>
      <c r="T10">
        <f>IF(Sheet1!X10="No",0,1)</f>
        <v>0</v>
      </c>
      <c r="U10">
        <v>21</v>
      </c>
      <c r="V10">
        <v>4</v>
      </c>
      <c r="W10">
        <v>2</v>
      </c>
      <c r="X10">
        <v>0</v>
      </c>
      <c r="Y10">
        <v>10</v>
      </c>
      <c r="Z10">
        <v>2</v>
      </c>
      <c r="AA10">
        <v>3</v>
      </c>
      <c r="AB10">
        <v>9</v>
      </c>
      <c r="AC10">
        <v>7</v>
      </c>
      <c r="AD10">
        <v>1</v>
      </c>
      <c r="AE10">
        <v>8</v>
      </c>
      <c r="AG10" s="4" t="s">
        <v>7</v>
      </c>
      <c r="AH10" s="4">
        <v>9.2749141386269975E-3</v>
      </c>
      <c r="AI10" s="4">
        <v>-4.4057173445283045E-2</v>
      </c>
      <c r="AJ10" s="4">
        <v>2.5935626390447806E-2</v>
      </c>
      <c r="AK10" s="4">
        <v>3.1825512739722277E-2</v>
      </c>
      <c r="AL10" s="4">
        <v>9.3173361561478367E-3</v>
      </c>
      <c r="AM10" s="4">
        <v>3.99705289790756E-3</v>
      </c>
      <c r="AN10" s="4">
        <v>-2.856070531610529E-2</v>
      </c>
      <c r="AO10" s="4">
        <v>1</v>
      </c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P10">
        <v>3</v>
      </c>
      <c r="BQ10">
        <v>9526</v>
      </c>
      <c r="BW10">
        <v>9</v>
      </c>
      <c r="BX10">
        <v>7</v>
      </c>
      <c r="BY10">
        <v>8</v>
      </c>
    </row>
    <row r="11" spans="1:82" x14ac:dyDescent="0.3">
      <c r="A11">
        <f>IF(Sheet1!C11="No",0,1)</f>
        <v>0</v>
      </c>
      <c r="B11">
        <v>36</v>
      </c>
      <c r="C11">
        <f>IF(Sheet1!D11="Non-Travel",0,IF(Sheet1!D11="Travel_Frequently",1,2))</f>
        <v>2</v>
      </c>
      <c r="D11">
        <v>1299</v>
      </c>
      <c r="E11">
        <f>IF(Sheet1!F11="Human Resources",0,IF(Sheet1!F11="Research &amp; Development",1,2))</f>
        <v>1</v>
      </c>
      <c r="F11">
        <v>27</v>
      </c>
      <c r="G11">
        <v>3</v>
      </c>
      <c r="H11" cm="1">
        <f t="array" ref="H11">_xlfn.IFS(Sheet1!I11="Human Resources",0,Sheet1!I11="Life Sciences",1,Sheet1!I11="Marketing",2,Sheet1!I11="Medical",3,Sheet1!I11="Technical Degree",4,Sheet1!I11="Other",5)</f>
        <v>3</v>
      </c>
      <c r="I11">
        <v>3</v>
      </c>
      <c r="J11">
        <f>IF(Sheet1!M11="Male",0,1)</f>
        <v>0</v>
      </c>
      <c r="K11">
        <v>94</v>
      </c>
      <c r="L11">
        <v>3</v>
      </c>
      <c r="M11">
        <v>2</v>
      </c>
      <c r="N11" cm="1">
        <f t="array" ref="N11">_xlfn.IFS(Sheet1!Q11="Healthcare Representative",0,Sheet1!Q11="Human Resources",1,Sheet1!Q11="Laboratory Technician",2,Sheet1!Q11="Manager",3,Sheet1!Q11="Manufacturing Director",4,Sheet1!Q11="Research Director",5,Sheet1!Q11="Research Scientist",6,Sheet1!Q11="Sales Executive",7,Sheet1!Q11="Sales Representative",8)</f>
        <v>0</v>
      </c>
      <c r="O11">
        <v>3</v>
      </c>
      <c r="P11">
        <f>IF(Sheet1!S11="Single",0,IF(Sheet1!S11="Married",1,2))</f>
        <v>1</v>
      </c>
      <c r="Q11">
        <v>5237</v>
      </c>
      <c r="R11">
        <v>16577</v>
      </c>
      <c r="S11">
        <v>6</v>
      </c>
      <c r="T11">
        <f>IF(Sheet1!X11="No",0,1)</f>
        <v>0</v>
      </c>
      <c r="U11">
        <v>13</v>
      </c>
      <c r="V11">
        <v>3</v>
      </c>
      <c r="W11">
        <v>2</v>
      </c>
      <c r="X11">
        <v>2</v>
      </c>
      <c r="Y11">
        <v>17</v>
      </c>
      <c r="Z11">
        <v>3</v>
      </c>
      <c r="AA11">
        <v>2</v>
      </c>
      <c r="AB11">
        <v>7</v>
      </c>
      <c r="AC11">
        <v>7</v>
      </c>
      <c r="AD11">
        <v>7</v>
      </c>
      <c r="AE11">
        <v>7</v>
      </c>
      <c r="AG11" s="4" t="s">
        <v>10</v>
      </c>
      <c r="AH11" s="4">
        <v>-0.10336897833793524</v>
      </c>
      <c r="AI11" s="4">
        <v>1.0146427861437251E-2</v>
      </c>
      <c r="AJ11" s="4">
        <v>4.1744048698538171E-3</v>
      </c>
      <c r="AK11" s="4">
        <v>1.8354854300385467E-2</v>
      </c>
      <c r="AL11" s="4">
        <v>-1.9395270630633548E-2</v>
      </c>
      <c r="AM11" s="4">
        <v>-1.6075326996493468E-2</v>
      </c>
      <c r="AN11" s="4">
        <v>-2.7128313256511653E-2</v>
      </c>
      <c r="AO11" s="4">
        <v>5.0605789849330486E-2</v>
      </c>
      <c r="AP11" s="4">
        <v>1</v>
      </c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P11">
        <v>2</v>
      </c>
      <c r="BQ11">
        <v>5237</v>
      </c>
      <c r="BW11">
        <v>7</v>
      </c>
      <c r="BX11">
        <v>7</v>
      </c>
      <c r="BY11">
        <v>7</v>
      </c>
    </row>
    <row r="12" spans="1:82" x14ac:dyDescent="0.3">
      <c r="A12">
        <f>IF(Sheet1!C12="No",0,1)</f>
        <v>0</v>
      </c>
      <c r="B12">
        <v>35</v>
      </c>
      <c r="C12">
        <f>IF(Sheet1!D12="Non-Travel",0,IF(Sheet1!D12="Travel_Frequently",1,2))</f>
        <v>2</v>
      </c>
      <c r="D12">
        <v>809</v>
      </c>
      <c r="E12">
        <f>IF(Sheet1!F12="Human Resources",0,IF(Sheet1!F12="Research &amp; Development",1,2))</f>
        <v>1</v>
      </c>
      <c r="F12">
        <v>16</v>
      </c>
      <c r="G12">
        <v>3</v>
      </c>
      <c r="H12" cm="1">
        <f t="array" ref="H12">_xlfn.IFS(Sheet1!I12="Human Resources",0,Sheet1!I12="Life Sciences",1,Sheet1!I12="Marketing",2,Sheet1!I12="Medical",3,Sheet1!I12="Technical Degree",4,Sheet1!I12="Other",5)</f>
        <v>3</v>
      </c>
      <c r="I12">
        <v>1</v>
      </c>
      <c r="J12">
        <f>IF(Sheet1!M12="Male",0,1)</f>
        <v>0</v>
      </c>
      <c r="K12">
        <v>84</v>
      </c>
      <c r="L12">
        <v>4</v>
      </c>
      <c r="M12">
        <v>1</v>
      </c>
      <c r="N12" cm="1">
        <f t="array" ref="N12">_xlfn.IFS(Sheet1!Q12="Healthcare Representative",0,Sheet1!Q12="Human Resources",1,Sheet1!Q12="Laboratory Technician",2,Sheet1!Q12="Manager",3,Sheet1!Q12="Manufacturing Director",4,Sheet1!Q12="Research Director",5,Sheet1!Q12="Research Scientist",6,Sheet1!Q12="Sales Executive",7,Sheet1!Q12="Sales Representative",8)</f>
        <v>2</v>
      </c>
      <c r="O12">
        <v>2</v>
      </c>
      <c r="P12">
        <f>IF(Sheet1!S12="Single",0,IF(Sheet1!S12="Married",1,2))</f>
        <v>1</v>
      </c>
      <c r="Q12">
        <v>2426</v>
      </c>
      <c r="R12">
        <v>16479</v>
      </c>
      <c r="S12">
        <v>0</v>
      </c>
      <c r="T12">
        <f>IF(Sheet1!X12="No",0,1)</f>
        <v>0</v>
      </c>
      <c r="U12">
        <v>13</v>
      </c>
      <c r="V12">
        <v>3</v>
      </c>
      <c r="W12">
        <v>3</v>
      </c>
      <c r="X12">
        <v>1</v>
      </c>
      <c r="Y12">
        <v>6</v>
      </c>
      <c r="Z12">
        <v>5</v>
      </c>
      <c r="AA12">
        <v>3</v>
      </c>
      <c r="AB12">
        <v>5</v>
      </c>
      <c r="AC12">
        <v>4</v>
      </c>
      <c r="AD12">
        <v>0</v>
      </c>
      <c r="AE12">
        <v>3</v>
      </c>
      <c r="AG12" s="4" t="s">
        <v>11</v>
      </c>
      <c r="AH12" s="4">
        <v>-2.9453253175140099E-2</v>
      </c>
      <c r="AI12" s="4">
        <v>3.6310550115792872E-2</v>
      </c>
      <c r="AJ12" s="4">
        <v>3.2980956303307163E-2</v>
      </c>
      <c r="AK12" s="4">
        <v>1.1716137907748028E-2</v>
      </c>
      <c r="AL12" s="4">
        <v>4.1583290226892798E-2</v>
      </c>
      <c r="AM12" s="4">
        <v>1.8505279911258251E-3</v>
      </c>
      <c r="AN12" s="4">
        <v>1.6546827443884981E-2</v>
      </c>
      <c r="AO12" s="4">
        <v>-6.5520764896693324E-4</v>
      </c>
      <c r="AP12" s="4">
        <v>-5.0831388993109684E-4</v>
      </c>
      <c r="AQ12" s="4">
        <v>1</v>
      </c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P12">
        <v>1</v>
      </c>
      <c r="BQ12">
        <v>2426</v>
      </c>
      <c r="BW12">
        <v>5</v>
      </c>
      <c r="BX12">
        <v>4</v>
      </c>
      <c r="BY12">
        <v>3</v>
      </c>
    </row>
    <row r="13" spans="1:82" x14ac:dyDescent="0.3">
      <c r="A13">
        <f>IF(Sheet1!C13="No",0,1)</f>
        <v>0</v>
      </c>
      <c r="B13">
        <v>29</v>
      </c>
      <c r="C13">
        <f>IF(Sheet1!D13="Non-Travel",0,IF(Sheet1!D13="Travel_Frequently",1,2))</f>
        <v>2</v>
      </c>
      <c r="D13">
        <v>153</v>
      </c>
      <c r="E13">
        <f>IF(Sheet1!F13="Human Resources",0,IF(Sheet1!F13="Research &amp; Development",1,2))</f>
        <v>1</v>
      </c>
      <c r="F13">
        <v>15</v>
      </c>
      <c r="G13">
        <v>2</v>
      </c>
      <c r="H13" cm="1">
        <f t="array" ref="H13">_xlfn.IFS(Sheet1!I13="Human Resources",0,Sheet1!I13="Life Sciences",1,Sheet1!I13="Marketing",2,Sheet1!I13="Medical",3,Sheet1!I13="Technical Degree",4,Sheet1!I13="Other",5)</f>
        <v>1</v>
      </c>
      <c r="I13">
        <v>4</v>
      </c>
      <c r="J13">
        <f>IF(Sheet1!M13="Male",0,1)</f>
        <v>1</v>
      </c>
      <c r="K13">
        <v>49</v>
      </c>
      <c r="L13">
        <v>2</v>
      </c>
      <c r="M13">
        <v>2</v>
      </c>
      <c r="N13" cm="1">
        <f t="array" ref="N13">_xlfn.IFS(Sheet1!Q13="Healthcare Representative",0,Sheet1!Q13="Human Resources",1,Sheet1!Q13="Laboratory Technician",2,Sheet1!Q13="Manager",3,Sheet1!Q13="Manufacturing Director",4,Sheet1!Q13="Research Director",5,Sheet1!Q13="Research Scientist",6,Sheet1!Q13="Sales Executive",7,Sheet1!Q13="Sales Representative",8)</f>
        <v>2</v>
      </c>
      <c r="O13">
        <v>3</v>
      </c>
      <c r="P13">
        <f>IF(Sheet1!S13="Single",0,IF(Sheet1!S13="Married",1,2))</f>
        <v>0</v>
      </c>
      <c r="Q13">
        <v>4193</v>
      </c>
      <c r="R13">
        <v>12682</v>
      </c>
      <c r="S13">
        <v>0</v>
      </c>
      <c r="T13">
        <f>IF(Sheet1!X13="No",0,1)</f>
        <v>1</v>
      </c>
      <c r="U13">
        <v>12</v>
      </c>
      <c r="V13">
        <v>3</v>
      </c>
      <c r="W13">
        <v>4</v>
      </c>
      <c r="X13">
        <v>0</v>
      </c>
      <c r="Y13">
        <v>10</v>
      </c>
      <c r="Z13">
        <v>3</v>
      </c>
      <c r="AA13">
        <v>3</v>
      </c>
      <c r="AB13">
        <v>9</v>
      </c>
      <c r="AC13">
        <v>5</v>
      </c>
      <c r="AD13">
        <v>0</v>
      </c>
      <c r="AE13">
        <v>8</v>
      </c>
      <c r="AG13" s="4" t="s">
        <v>12</v>
      </c>
      <c r="AH13" s="4">
        <v>-6.8455495721398219E-3</v>
      </c>
      <c r="AI13" s="4">
        <v>2.4286542550967339E-2</v>
      </c>
      <c r="AJ13" s="4">
        <v>2.6528186185596655E-2</v>
      </c>
      <c r="AK13" s="4">
        <v>2.3381421528320238E-2</v>
      </c>
      <c r="AL13" s="4">
        <v>-4.1437079359101766E-3</v>
      </c>
      <c r="AM13" s="4">
        <v>3.1130585611766019E-2</v>
      </c>
      <c r="AN13" s="4">
        <v>1.6774828880960862E-2</v>
      </c>
      <c r="AO13" s="4">
        <v>-3.3111246052252997E-2</v>
      </c>
      <c r="AP13" s="4">
        <v>-4.9856956203000485E-2</v>
      </c>
      <c r="AQ13" s="4">
        <v>4.7829705113023495E-4</v>
      </c>
      <c r="AR13" s="4">
        <v>1</v>
      </c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P13">
        <v>2</v>
      </c>
      <c r="BQ13">
        <v>4193</v>
      </c>
      <c r="BW13">
        <v>9</v>
      </c>
      <c r="BX13">
        <v>5</v>
      </c>
      <c r="BY13">
        <v>8</v>
      </c>
    </row>
    <row r="14" spans="1:82" x14ac:dyDescent="0.3">
      <c r="A14">
        <f>IF(Sheet1!C14="No",0,1)</f>
        <v>0</v>
      </c>
      <c r="B14">
        <v>31</v>
      </c>
      <c r="C14">
        <f>IF(Sheet1!D14="Non-Travel",0,IF(Sheet1!D14="Travel_Frequently",1,2))</f>
        <v>2</v>
      </c>
      <c r="D14">
        <v>670</v>
      </c>
      <c r="E14">
        <f>IF(Sheet1!F14="Human Resources",0,IF(Sheet1!F14="Research &amp; Development",1,2))</f>
        <v>1</v>
      </c>
      <c r="F14">
        <v>26</v>
      </c>
      <c r="G14">
        <v>1</v>
      </c>
      <c r="H14" cm="1">
        <f t="array" ref="H14">_xlfn.IFS(Sheet1!I14="Human Resources",0,Sheet1!I14="Life Sciences",1,Sheet1!I14="Marketing",2,Sheet1!I14="Medical",3,Sheet1!I14="Technical Degree",4,Sheet1!I14="Other",5)</f>
        <v>1</v>
      </c>
      <c r="I14">
        <v>1</v>
      </c>
      <c r="J14">
        <f>IF(Sheet1!M14="Male",0,1)</f>
        <v>0</v>
      </c>
      <c r="K14">
        <v>31</v>
      </c>
      <c r="L14">
        <v>3</v>
      </c>
      <c r="M14">
        <v>1</v>
      </c>
      <c r="N14" cm="1">
        <f t="array" ref="N14">_xlfn.IFS(Sheet1!Q14="Healthcare Representative",0,Sheet1!Q14="Human Resources",1,Sheet1!Q14="Laboratory Technician",2,Sheet1!Q14="Manager",3,Sheet1!Q14="Manufacturing Director",4,Sheet1!Q14="Research Director",5,Sheet1!Q14="Research Scientist",6,Sheet1!Q14="Sales Executive",7,Sheet1!Q14="Sales Representative",8)</f>
        <v>6</v>
      </c>
      <c r="O14">
        <v>3</v>
      </c>
      <c r="P14">
        <f>IF(Sheet1!S14="Single",0,IF(Sheet1!S14="Married",1,2))</f>
        <v>2</v>
      </c>
      <c r="Q14">
        <v>2911</v>
      </c>
      <c r="R14">
        <v>15170</v>
      </c>
      <c r="S14">
        <v>1</v>
      </c>
      <c r="T14">
        <f>IF(Sheet1!X14="No",0,1)</f>
        <v>0</v>
      </c>
      <c r="U14">
        <v>17</v>
      </c>
      <c r="V14">
        <v>3</v>
      </c>
      <c r="W14">
        <v>4</v>
      </c>
      <c r="X14">
        <v>1</v>
      </c>
      <c r="Y14">
        <v>5</v>
      </c>
      <c r="Z14">
        <v>1</v>
      </c>
      <c r="AA14">
        <v>2</v>
      </c>
      <c r="AB14">
        <v>5</v>
      </c>
      <c r="AC14">
        <v>2</v>
      </c>
      <c r="AD14">
        <v>4</v>
      </c>
      <c r="AE14">
        <v>3</v>
      </c>
      <c r="AG14" s="4" t="s">
        <v>13</v>
      </c>
      <c r="AH14" s="4">
        <v>-0.13001595678605382</v>
      </c>
      <c r="AI14" s="4">
        <v>2.9819958629590554E-2</v>
      </c>
      <c r="AJ14" s="4">
        <v>3.9061500556177721E-2</v>
      </c>
      <c r="AK14" s="4">
        <v>4.6134873997811313E-2</v>
      </c>
      <c r="AL14" s="4">
        <v>-2.4586061708942793E-2</v>
      </c>
      <c r="AM14" s="4">
        <v>8.7832798864442337E-3</v>
      </c>
      <c r="AN14" s="4">
        <v>4.2437634318608121E-2</v>
      </c>
      <c r="AO14" s="4">
        <v>-3.9098362900316617E-3</v>
      </c>
      <c r="AP14" s="4">
        <v>-8.277598171759229E-3</v>
      </c>
      <c r="AQ14" s="4">
        <v>-1.7959755383916615E-2</v>
      </c>
      <c r="AR14" s="4">
        <v>4.2860640971529959E-2</v>
      </c>
      <c r="AS14" s="4">
        <v>1</v>
      </c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P14">
        <v>1</v>
      </c>
      <c r="BQ14">
        <v>2911</v>
      </c>
      <c r="BW14">
        <v>5</v>
      </c>
      <c r="BX14">
        <v>2</v>
      </c>
      <c r="BY14">
        <v>3</v>
      </c>
    </row>
    <row r="15" spans="1:82" x14ac:dyDescent="0.3">
      <c r="A15">
        <f>IF(Sheet1!C15="No",0,1)</f>
        <v>0</v>
      </c>
      <c r="B15">
        <v>34</v>
      </c>
      <c r="C15">
        <f>IF(Sheet1!D15="Non-Travel",0,IF(Sheet1!D15="Travel_Frequently",1,2))</f>
        <v>2</v>
      </c>
      <c r="D15">
        <v>1346</v>
      </c>
      <c r="E15">
        <f>IF(Sheet1!F15="Human Resources",0,IF(Sheet1!F15="Research &amp; Development",1,2))</f>
        <v>1</v>
      </c>
      <c r="F15">
        <v>19</v>
      </c>
      <c r="G15">
        <v>2</v>
      </c>
      <c r="H15" cm="1">
        <f t="array" ref="H15">_xlfn.IFS(Sheet1!I15="Human Resources",0,Sheet1!I15="Life Sciences",1,Sheet1!I15="Marketing",2,Sheet1!I15="Medical",3,Sheet1!I15="Technical Degree",4,Sheet1!I15="Other",5)</f>
        <v>3</v>
      </c>
      <c r="I15">
        <v>2</v>
      </c>
      <c r="J15">
        <f>IF(Sheet1!M15="Male",0,1)</f>
        <v>0</v>
      </c>
      <c r="K15">
        <v>93</v>
      </c>
      <c r="L15">
        <v>3</v>
      </c>
      <c r="M15">
        <v>1</v>
      </c>
      <c r="N15" cm="1">
        <f t="array" ref="N15">_xlfn.IFS(Sheet1!Q15="Healthcare Representative",0,Sheet1!Q15="Human Resources",1,Sheet1!Q15="Laboratory Technician",2,Sheet1!Q15="Manager",3,Sheet1!Q15="Manufacturing Director",4,Sheet1!Q15="Research Director",5,Sheet1!Q15="Research Scientist",6,Sheet1!Q15="Sales Executive",7,Sheet1!Q15="Sales Representative",8)</f>
        <v>2</v>
      </c>
      <c r="O15">
        <v>4</v>
      </c>
      <c r="P15">
        <f>IF(Sheet1!S15="Single",0,IF(Sheet1!S15="Married",1,2))</f>
        <v>2</v>
      </c>
      <c r="Q15">
        <v>2661</v>
      </c>
      <c r="R15">
        <v>8758</v>
      </c>
      <c r="S15">
        <v>0</v>
      </c>
      <c r="T15">
        <f>IF(Sheet1!X15="No",0,1)</f>
        <v>0</v>
      </c>
      <c r="U15">
        <v>11</v>
      </c>
      <c r="V15">
        <v>3</v>
      </c>
      <c r="W15">
        <v>3</v>
      </c>
      <c r="X15">
        <v>1</v>
      </c>
      <c r="Y15">
        <v>3</v>
      </c>
      <c r="Z15">
        <v>2</v>
      </c>
      <c r="AA15">
        <v>3</v>
      </c>
      <c r="AB15">
        <v>2</v>
      </c>
      <c r="AC15">
        <v>2</v>
      </c>
      <c r="AD15">
        <v>1</v>
      </c>
      <c r="AE15">
        <v>2</v>
      </c>
      <c r="AG15" s="4" t="s">
        <v>14</v>
      </c>
      <c r="AH15" s="4">
        <v>-0.16910475093102884</v>
      </c>
      <c r="AI15" s="4">
        <v>0.50960422843238773</v>
      </c>
      <c r="AJ15" s="4">
        <v>1.9311282061789357E-2</v>
      </c>
      <c r="AK15" s="4">
        <v>2.9663348551117142E-3</v>
      </c>
      <c r="AL15" s="4">
        <v>0.10196310581158211</v>
      </c>
      <c r="AM15" s="4">
        <v>5.3027305544962305E-3</v>
      </c>
      <c r="AN15" s="4">
        <v>0.10158888624850132</v>
      </c>
      <c r="AO15" s="4">
        <v>-3.7747727192912091E-2</v>
      </c>
      <c r="AP15" s="4">
        <v>1.2116994489139749E-3</v>
      </c>
      <c r="AQ15" s="4">
        <v>3.9403102676133159E-2</v>
      </c>
      <c r="AR15" s="4">
        <v>-2.7853486405547325E-2</v>
      </c>
      <c r="AS15" s="4">
        <v>-1.2629882671190917E-2</v>
      </c>
      <c r="AT15" s="4">
        <v>1</v>
      </c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P15">
        <v>1</v>
      </c>
      <c r="BQ15">
        <v>2661</v>
      </c>
      <c r="BW15">
        <v>2</v>
      </c>
      <c r="BX15">
        <v>2</v>
      </c>
      <c r="BY15">
        <v>2</v>
      </c>
    </row>
    <row r="16" spans="1:82" x14ac:dyDescent="0.3">
      <c r="A16">
        <f>IF(Sheet1!C16="No",0,1)</f>
        <v>1</v>
      </c>
      <c r="B16">
        <v>28</v>
      </c>
      <c r="C16">
        <f>IF(Sheet1!D16="Non-Travel",0,IF(Sheet1!D16="Travel_Frequently",1,2))</f>
        <v>2</v>
      </c>
      <c r="D16">
        <v>103</v>
      </c>
      <c r="E16">
        <f>IF(Sheet1!F16="Human Resources",0,IF(Sheet1!F16="Research &amp; Development",1,2))</f>
        <v>1</v>
      </c>
      <c r="F16">
        <v>24</v>
      </c>
      <c r="G16">
        <v>3</v>
      </c>
      <c r="H16" cm="1">
        <f t="array" ref="H16">_xlfn.IFS(Sheet1!I16="Human Resources",0,Sheet1!I16="Life Sciences",1,Sheet1!I16="Marketing",2,Sheet1!I16="Medical",3,Sheet1!I16="Technical Degree",4,Sheet1!I16="Other",5)</f>
        <v>1</v>
      </c>
      <c r="I16">
        <v>3</v>
      </c>
      <c r="J16">
        <f>IF(Sheet1!M16="Male",0,1)</f>
        <v>0</v>
      </c>
      <c r="K16">
        <v>50</v>
      </c>
      <c r="L16">
        <v>2</v>
      </c>
      <c r="M16">
        <v>1</v>
      </c>
      <c r="N16" cm="1">
        <f t="array" ref="N16">_xlfn.IFS(Sheet1!Q16="Healthcare Representative",0,Sheet1!Q16="Human Resources",1,Sheet1!Q16="Laboratory Technician",2,Sheet1!Q16="Manager",3,Sheet1!Q16="Manufacturing Director",4,Sheet1!Q16="Research Director",5,Sheet1!Q16="Research Scientist",6,Sheet1!Q16="Sales Executive",7,Sheet1!Q16="Sales Representative",8)</f>
        <v>2</v>
      </c>
      <c r="O16">
        <v>3</v>
      </c>
      <c r="P16">
        <f>IF(Sheet1!S16="Single",0,IF(Sheet1!S16="Married",1,2))</f>
        <v>0</v>
      </c>
      <c r="Q16">
        <v>2028</v>
      </c>
      <c r="R16">
        <v>12947</v>
      </c>
      <c r="S16">
        <v>5</v>
      </c>
      <c r="T16">
        <f>IF(Sheet1!X16="No",0,1)</f>
        <v>1</v>
      </c>
      <c r="U16">
        <v>14</v>
      </c>
      <c r="V16">
        <v>3</v>
      </c>
      <c r="W16">
        <v>2</v>
      </c>
      <c r="X16">
        <v>0</v>
      </c>
      <c r="Y16">
        <v>6</v>
      </c>
      <c r="Z16">
        <v>4</v>
      </c>
      <c r="AA16">
        <v>3</v>
      </c>
      <c r="AB16">
        <v>4</v>
      </c>
      <c r="AC16">
        <v>2</v>
      </c>
      <c r="AD16">
        <v>0</v>
      </c>
      <c r="AE16">
        <v>3</v>
      </c>
      <c r="AG16" s="4" t="s">
        <v>15</v>
      </c>
      <c r="AH16" s="4">
        <v>6.7151495049570506E-2</v>
      </c>
      <c r="AI16" s="4">
        <v>-0.122426676981597</v>
      </c>
      <c r="AJ16" s="4">
        <v>2.7244109000167881E-3</v>
      </c>
      <c r="AK16" s="4">
        <v>-9.4722009787284664E-3</v>
      </c>
      <c r="AL16" s="4">
        <v>0.66243119782584281</v>
      </c>
      <c r="AM16" s="4">
        <v>-1.0149626702068647E-3</v>
      </c>
      <c r="AN16" s="4">
        <v>4.2357605880049632E-3</v>
      </c>
      <c r="AO16" s="4">
        <v>1.7455666635338609E-3</v>
      </c>
      <c r="AP16" s="4">
        <v>-1.7321382588936632E-2</v>
      </c>
      <c r="AQ16" s="4">
        <v>3.9722900044526117E-2</v>
      </c>
      <c r="AR16" s="4">
        <v>-1.886079877502822E-2</v>
      </c>
      <c r="AS16" s="4">
        <v>6.6163468793440042E-3</v>
      </c>
      <c r="AT16" s="4">
        <v>-8.5457433876294994E-2</v>
      </c>
      <c r="AU16" s="4">
        <v>1</v>
      </c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P16">
        <v>1</v>
      </c>
      <c r="BQ16">
        <v>2028</v>
      </c>
      <c r="BW16">
        <v>4</v>
      </c>
      <c r="BX16">
        <v>2</v>
      </c>
      <c r="BY16">
        <v>3</v>
      </c>
    </row>
    <row r="17" spans="1:77" x14ac:dyDescent="0.3">
      <c r="A17">
        <f>IF(Sheet1!C17="No",0,1)</f>
        <v>0</v>
      </c>
      <c r="B17">
        <v>29</v>
      </c>
      <c r="C17">
        <f>IF(Sheet1!D17="Non-Travel",0,IF(Sheet1!D17="Travel_Frequently",1,2))</f>
        <v>2</v>
      </c>
      <c r="D17">
        <v>1389</v>
      </c>
      <c r="E17">
        <f>IF(Sheet1!F17="Human Resources",0,IF(Sheet1!F17="Research &amp; Development",1,2))</f>
        <v>1</v>
      </c>
      <c r="F17">
        <v>21</v>
      </c>
      <c r="G17">
        <v>4</v>
      </c>
      <c r="H17" cm="1">
        <f t="array" ref="H17">_xlfn.IFS(Sheet1!I17="Human Resources",0,Sheet1!I17="Life Sciences",1,Sheet1!I17="Marketing",2,Sheet1!I17="Medical",3,Sheet1!I17="Technical Degree",4,Sheet1!I17="Other",5)</f>
        <v>1</v>
      </c>
      <c r="I17">
        <v>2</v>
      </c>
      <c r="J17">
        <f>IF(Sheet1!M17="Male",0,1)</f>
        <v>1</v>
      </c>
      <c r="K17">
        <v>51</v>
      </c>
      <c r="L17">
        <v>4</v>
      </c>
      <c r="M17">
        <v>3</v>
      </c>
      <c r="N17" cm="1">
        <f t="array" ref="N17">_xlfn.IFS(Sheet1!Q17="Healthcare Representative",0,Sheet1!Q17="Human Resources",1,Sheet1!Q17="Laboratory Technician",2,Sheet1!Q17="Manager",3,Sheet1!Q17="Manufacturing Director",4,Sheet1!Q17="Research Director",5,Sheet1!Q17="Research Scientist",6,Sheet1!Q17="Sales Executive",7,Sheet1!Q17="Sales Representative",8)</f>
        <v>4</v>
      </c>
      <c r="O17">
        <v>1</v>
      </c>
      <c r="P17">
        <f>IF(Sheet1!S17="Single",0,IF(Sheet1!S17="Married",1,2))</f>
        <v>2</v>
      </c>
      <c r="Q17">
        <v>9980</v>
      </c>
      <c r="R17">
        <v>10195</v>
      </c>
      <c r="S17">
        <v>1</v>
      </c>
      <c r="T17">
        <f>IF(Sheet1!X17="No",0,1)</f>
        <v>0</v>
      </c>
      <c r="U17">
        <v>11</v>
      </c>
      <c r="V17">
        <v>3</v>
      </c>
      <c r="W17">
        <v>3</v>
      </c>
      <c r="X17">
        <v>1</v>
      </c>
      <c r="Y17">
        <v>10</v>
      </c>
      <c r="Z17">
        <v>1</v>
      </c>
      <c r="AA17">
        <v>3</v>
      </c>
      <c r="AB17">
        <v>10</v>
      </c>
      <c r="AC17">
        <v>9</v>
      </c>
      <c r="AD17">
        <v>8</v>
      </c>
      <c r="AE17">
        <v>8</v>
      </c>
      <c r="AG17" s="4" t="s">
        <v>16</v>
      </c>
      <c r="AH17" s="4">
        <v>-0.10348112606902207</v>
      </c>
      <c r="AI17" s="4">
        <v>-4.8918771486873569E-3</v>
      </c>
      <c r="AJ17" s="4">
        <v>-3.3962151335933936E-2</v>
      </c>
      <c r="AK17" s="4">
        <v>3.0571007837144112E-2</v>
      </c>
      <c r="AL17" s="4">
        <v>2.1000878851935609E-2</v>
      </c>
      <c r="AM17" s="4">
        <v>-3.6688391677204219E-3</v>
      </c>
      <c r="AN17" s="4">
        <v>-1.1296116736574009E-2</v>
      </c>
      <c r="AO17" s="4">
        <v>-3.0945130879650687E-2</v>
      </c>
      <c r="AP17" s="4">
        <v>-6.7843525990751901E-3</v>
      </c>
      <c r="AQ17" s="4">
        <v>-3.3251697422464713E-2</v>
      </c>
      <c r="AR17" s="4">
        <v>-7.1334624373788499E-2</v>
      </c>
      <c r="AS17" s="4">
        <v>-2.1475910335307023E-2</v>
      </c>
      <c r="AT17" s="4">
        <v>-1.9437080267456805E-3</v>
      </c>
      <c r="AU17" s="4">
        <v>1.7536791032083464E-2</v>
      </c>
      <c r="AV17" s="4">
        <v>1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P17">
        <v>3</v>
      </c>
      <c r="BQ17">
        <v>9980</v>
      </c>
      <c r="BW17">
        <v>10</v>
      </c>
      <c r="BX17">
        <v>9</v>
      </c>
      <c r="BY17">
        <v>8</v>
      </c>
    </row>
    <row r="18" spans="1:77" x14ac:dyDescent="0.3">
      <c r="A18">
        <f>IF(Sheet1!C18="No",0,1)</f>
        <v>0</v>
      </c>
      <c r="B18">
        <v>32</v>
      </c>
      <c r="C18">
        <f>IF(Sheet1!D18="Non-Travel",0,IF(Sheet1!D18="Travel_Frequently",1,2))</f>
        <v>2</v>
      </c>
      <c r="D18">
        <v>334</v>
      </c>
      <c r="E18">
        <f>IF(Sheet1!F18="Human Resources",0,IF(Sheet1!F18="Research &amp; Development",1,2))</f>
        <v>1</v>
      </c>
      <c r="F18">
        <v>5</v>
      </c>
      <c r="G18">
        <v>2</v>
      </c>
      <c r="H18" cm="1">
        <f t="array" ref="H18">_xlfn.IFS(Sheet1!I18="Human Resources",0,Sheet1!I18="Life Sciences",1,Sheet1!I18="Marketing",2,Sheet1!I18="Medical",3,Sheet1!I18="Technical Degree",4,Sheet1!I18="Other",5)</f>
        <v>1</v>
      </c>
      <c r="I18">
        <v>1</v>
      </c>
      <c r="J18">
        <f>IF(Sheet1!M18="Male",0,1)</f>
        <v>0</v>
      </c>
      <c r="K18">
        <v>80</v>
      </c>
      <c r="L18">
        <v>4</v>
      </c>
      <c r="M18">
        <v>1</v>
      </c>
      <c r="N18" cm="1">
        <f t="array" ref="N18">_xlfn.IFS(Sheet1!Q18="Healthcare Representative",0,Sheet1!Q18="Human Resources",1,Sheet1!Q18="Laboratory Technician",2,Sheet1!Q18="Manager",3,Sheet1!Q18="Manufacturing Director",4,Sheet1!Q18="Research Director",5,Sheet1!Q18="Research Scientist",6,Sheet1!Q18="Sales Executive",7,Sheet1!Q18="Sales Representative",8)</f>
        <v>6</v>
      </c>
      <c r="O18">
        <v>2</v>
      </c>
      <c r="P18">
        <f>IF(Sheet1!S18="Single",0,IF(Sheet1!S18="Married",1,2))</f>
        <v>2</v>
      </c>
      <c r="Q18">
        <v>3298</v>
      </c>
      <c r="R18">
        <v>15053</v>
      </c>
      <c r="S18">
        <v>0</v>
      </c>
      <c r="T18">
        <f>IF(Sheet1!X18="No",0,1)</f>
        <v>1</v>
      </c>
      <c r="U18">
        <v>12</v>
      </c>
      <c r="V18">
        <v>3</v>
      </c>
      <c r="W18">
        <v>4</v>
      </c>
      <c r="X18">
        <v>2</v>
      </c>
      <c r="Y18">
        <v>7</v>
      </c>
      <c r="Z18">
        <v>5</v>
      </c>
      <c r="AA18">
        <v>2</v>
      </c>
      <c r="AB18">
        <v>6</v>
      </c>
      <c r="AC18">
        <v>2</v>
      </c>
      <c r="AD18">
        <v>0</v>
      </c>
      <c r="AE18">
        <v>5</v>
      </c>
      <c r="AG18" s="4" t="s">
        <v>17</v>
      </c>
      <c r="AH18" s="4">
        <v>-0.16207023465701378</v>
      </c>
      <c r="AI18" s="4">
        <v>9.5028910109763831E-2</v>
      </c>
      <c r="AJ18" s="4">
        <v>-2.4000511077131248E-2</v>
      </c>
      <c r="AK18" s="4">
        <v>6.9585641438280055E-2</v>
      </c>
      <c r="AL18" s="4">
        <v>-5.6073435353709893E-2</v>
      </c>
      <c r="AM18" s="4">
        <v>1.4437031066696819E-2</v>
      </c>
      <c r="AN18" s="4">
        <v>-4.0526542861613855E-3</v>
      </c>
      <c r="AO18" s="4">
        <v>-1.0594662481002409E-2</v>
      </c>
      <c r="AP18" s="4">
        <v>3.5934733263501832E-3</v>
      </c>
      <c r="AQ18" s="4">
        <v>-4.7182592367209744E-2</v>
      </c>
      <c r="AR18" s="4">
        <v>1.7860505876507511E-2</v>
      </c>
      <c r="AS18" s="4">
        <v>3.8497018696829921E-2</v>
      </c>
      <c r="AT18" s="4">
        <v>7.6769478128517768E-2</v>
      </c>
      <c r="AU18" s="4">
        <v>-6.79566175535746E-2</v>
      </c>
      <c r="AV18" s="4">
        <v>-2.4359952979775942E-2</v>
      </c>
      <c r="AW18" s="4">
        <v>1</v>
      </c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P18">
        <v>1</v>
      </c>
      <c r="BQ18">
        <v>3298</v>
      </c>
      <c r="BW18">
        <v>6</v>
      </c>
      <c r="BX18">
        <v>2</v>
      </c>
      <c r="BY18">
        <v>5</v>
      </c>
    </row>
    <row r="19" spans="1:77" x14ac:dyDescent="0.3">
      <c r="A19">
        <f>IF(Sheet1!C19="No",0,1)</f>
        <v>0</v>
      </c>
      <c r="B19">
        <v>22</v>
      </c>
      <c r="C19">
        <f>IF(Sheet1!D19="Non-Travel",0,IF(Sheet1!D19="Travel_Frequently",1,2))</f>
        <v>0</v>
      </c>
      <c r="D19">
        <v>1123</v>
      </c>
      <c r="E19">
        <f>IF(Sheet1!F19="Human Resources",0,IF(Sheet1!F19="Research &amp; Development",1,2))</f>
        <v>1</v>
      </c>
      <c r="F19">
        <v>16</v>
      </c>
      <c r="G19">
        <v>2</v>
      </c>
      <c r="H19" cm="1">
        <f t="array" ref="H19">_xlfn.IFS(Sheet1!I19="Human Resources",0,Sheet1!I19="Life Sciences",1,Sheet1!I19="Marketing",2,Sheet1!I19="Medical",3,Sheet1!I19="Technical Degree",4,Sheet1!I19="Other",5)</f>
        <v>3</v>
      </c>
      <c r="I19">
        <v>4</v>
      </c>
      <c r="J19">
        <f>IF(Sheet1!M19="Male",0,1)</f>
        <v>0</v>
      </c>
      <c r="K19">
        <v>96</v>
      </c>
      <c r="L19">
        <v>4</v>
      </c>
      <c r="M19">
        <v>1</v>
      </c>
      <c r="N19" cm="1">
        <f t="array" ref="N19">_xlfn.IFS(Sheet1!Q19="Healthcare Representative",0,Sheet1!Q19="Human Resources",1,Sheet1!Q19="Laboratory Technician",2,Sheet1!Q19="Manager",3,Sheet1!Q19="Manufacturing Director",4,Sheet1!Q19="Research Director",5,Sheet1!Q19="Research Scientist",6,Sheet1!Q19="Sales Executive",7,Sheet1!Q19="Sales Representative",8)</f>
        <v>2</v>
      </c>
      <c r="O19">
        <v>4</v>
      </c>
      <c r="P19">
        <f>IF(Sheet1!S19="Single",0,IF(Sheet1!S19="Married",1,2))</f>
        <v>2</v>
      </c>
      <c r="Q19">
        <v>2935</v>
      </c>
      <c r="R19">
        <v>7324</v>
      </c>
      <c r="S19">
        <v>1</v>
      </c>
      <c r="T19">
        <f>IF(Sheet1!X19="No",0,1)</f>
        <v>1</v>
      </c>
      <c r="U19">
        <v>13</v>
      </c>
      <c r="V19">
        <v>3</v>
      </c>
      <c r="W19">
        <v>2</v>
      </c>
      <c r="X19">
        <v>2</v>
      </c>
      <c r="Y19">
        <v>1</v>
      </c>
      <c r="Z19">
        <v>2</v>
      </c>
      <c r="AA19">
        <v>2</v>
      </c>
      <c r="AB19">
        <v>1</v>
      </c>
      <c r="AC19">
        <v>0</v>
      </c>
      <c r="AD19">
        <v>0</v>
      </c>
      <c r="AE19">
        <v>0</v>
      </c>
      <c r="AG19" s="4" t="s">
        <v>18</v>
      </c>
      <c r="AH19" s="4">
        <v>-0.15983958238498774</v>
      </c>
      <c r="AI19" s="4">
        <v>0.4978545669265807</v>
      </c>
      <c r="AJ19" s="4">
        <v>3.431894592312603E-2</v>
      </c>
      <c r="AK19" s="4">
        <v>7.7070588720060387E-3</v>
      </c>
      <c r="AL19" s="4">
        <v>5.3129697797713357E-2</v>
      </c>
      <c r="AM19" s="4">
        <v>-1.7014444745275872E-2</v>
      </c>
      <c r="AN19" s="4">
        <v>9.4960677041888555E-2</v>
      </c>
      <c r="AO19" s="4">
        <v>-3.5834176208891136E-2</v>
      </c>
      <c r="AP19" s="4">
        <v>-6.2590877547802209E-3</v>
      </c>
      <c r="AQ19" s="4">
        <v>3.1858491796653961E-2</v>
      </c>
      <c r="AR19" s="4">
        <v>-1.5794304380892906E-2</v>
      </c>
      <c r="AS19" s="4">
        <v>-1.5271490778732858E-2</v>
      </c>
      <c r="AT19" s="4">
        <v>0.95029991347985387</v>
      </c>
      <c r="AU19" s="4">
        <v>-9.395110236367292E-2</v>
      </c>
      <c r="AV19" s="4">
        <v>-7.1567423559127296E-3</v>
      </c>
      <c r="AW19" s="4">
        <v>7.5449581863773388E-2</v>
      </c>
      <c r="AX19" s="4">
        <v>1</v>
      </c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P19">
        <v>1</v>
      </c>
      <c r="BQ19">
        <v>2935</v>
      </c>
      <c r="BW19">
        <v>1</v>
      </c>
      <c r="BX19">
        <v>0</v>
      </c>
      <c r="BY19">
        <v>0</v>
      </c>
    </row>
    <row r="20" spans="1:77" x14ac:dyDescent="0.3">
      <c r="A20">
        <f>IF(Sheet1!C20="No",0,1)</f>
        <v>0</v>
      </c>
      <c r="B20">
        <v>53</v>
      </c>
      <c r="C20">
        <f>IF(Sheet1!D20="Non-Travel",0,IF(Sheet1!D20="Travel_Frequently",1,2))</f>
        <v>2</v>
      </c>
      <c r="D20">
        <v>1219</v>
      </c>
      <c r="E20">
        <f>IF(Sheet1!F20="Human Resources",0,IF(Sheet1!F20="Research &amp; Development",1,2))</f>
        <v>2</v>
      </c>
      <c r="F20">
        <v>2</v>
      </c>
      <c r="G20">
        <v>4</v>
      </c>
      <c r="H20" cm="1">
        <f t="array" ref="H20">_xlfn.IFS(Sheet1!I20="Human Resources",0,Sheet1!I20="Life Sciences",1,Sheet1!I20="Marketing",2,Sheet1!I20="Medical",3,Sheet1!I20="Technical Degree",4,Sheet1!I20="Other",5)</f>
        <v>1</v>
      </c>
      <c r="I20">
        <v>1</v>
      </c>
      <c r="J20">
        <f>IF(Sheet1!M20="Male",0,1)</f>
        <v>1</v>
      </c>
      <c r="K20">
        <v>78</v>
      </c>
      <c r="L20">
        <v>2</v>
      </c>
      <c r="M20">
        <v>4</v>
      </c>
      <c r="N20" cm="1">
        <f t="array" ref="N20">_xlfn.IFS(Sheet1!Q20="Healthcare Representative",0,Sheet1!Q20="Human Resources",1,Sheet1!Q20="Laboratory Technician",2,Sheet1!Q20="Manager",3,Sheet1!Q20="Manufacturing Director",4,Sheet1!Q20="Research Director",5,Sheet1!Q20="Research Scientist",6,Sheet1!Q20="Sales Executive",7,Sheet1!Q20="Sales Representative",8)</f>
        <v>3</v>
      </c>
      <c r="O20">
        <v>4</v>
      </c>
      <c r="P20">
        <f>IF(Sheet1!S20="Single",0,IF(Sheet1!S20="Married",1,2))</f>
        <v>1</v>
      </c>
      <c r="Q20">
        <v>15427</v>
      </c>
      <c r="R20">
        <v>22021</v>
      </c>
      <c r="S20">
        <v>2</v>
      </c>
      <c r="T20">
        <f>IF(Sheet1!X20="No",0,1)</f>
        <v>0</v>
      </c>
      <c r="U20">
        <v>16</v>
      </c>
      <c r="V20">
        <v>3</v>
      </c>
      <c r="W20">
        <v>3</v>
      </c>
      <c r="X20">
        <v>0</v>
      </c>
      <c r="Y20">
        <v>31</v>
      </c>
      <c r="Z20">
        <v>3</v>
      </c>
      <c r="AA20">
        <v>3</v>
      </c>
      <c r="AB20">
        <v>25</v>
      </c>
      <c r="AC20">
        <v>8</v>
      </c>
      <c r="AD20">
        <v>3</v>
      </c>
      <c r="AE20">
        <v>7</v>
      </c>
      <c r="AG20" s="4" t="s">
        <v>19</v>
      </c>
      <c r="AH20" s="4">
        <v>1.5170212530471423E-2</v>
      </c>
      <c r="AI20" s="4">
        <v>2.8051167133922781E-2</v>
      </c>
      <c r="AJ20" s="4">
        <v>-1.4107088393482802E-2</v>
      </c>
      <c r="AK20" s="4">
        <v>-3.2181601522581781E-2</v>
      </c>
      <c r="AL20" s="4">
        <v>2.3642072073989242E-2</v>
      </c>
      <c r="AM20" s="4">
        <v>2.747286354888406E-2</v>
      </c>
      <c r="AN20" s="4">
        <v>-2.6084197160047597E-2</v>
      </c>
      <c r="AO20" s="4">
        <v>-3.3856227774409983E-2</v>
      </c>
      <c r="AP20" s="4">
        <v>3.7599622865715408E-2</v>
      </c>
      <c r="AQ20" s="4">
        <v>4.1482205119987889E-2</v>
      </c>
      <c r="AR20" s="4">
        <v>-1.5296749550649705E-2</v>
      </c>
      <c r="AS20" s="4">
        <v>-1.6322079053317187E-2</v>
      </c>
      <c r="AT20" s="4">
        <v>3.9562951045684296E-2</v>
      </c>
      <c r="AU20" s="4">
        <v>5.2904310648664013E-3</v>
      </c>
      <c r="AV20" s="4">
        <v>6.4391694270392579E-4</v>
      </c>
      <c r="AW20" s="4">
        <v>-2.3937426640408082E-2</v>
      </c>
      <c r="AX20" s="4">
        <v>3.4813626134121839E-2</v>
      </c>
      <c r="AY20" s="4">
        <v>1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P20">
        <v>4</v>
      </c>
      <c r="BQ20">
        <v>15427</v>
      </c>
      <c r="BW20">
        <v>25</v>
      </c>
      <c r="BX20">
        <v>8</v>
      </c>
      <c r="BY20">
        <v>7</v>
      </c>
    </row>
    <row r="21" spans="1:77" x14ac:dyDescent="0.3">
      <c r="A21">
        <f>IF(Sheet1!C21="No",0,1)</f>
        <v>0</v>
      </c>
      <c r="B21">
        <v>38</v>
      </c>
      <c r="C21">
        <f>IF(Sheet1!D21="Non-Travel",0,IF(Sheet1!D21="Travel_Frequently",1,2))</f>
        <v>2</v>
      </c>
      <c r="D21">
        <v>371</v>
      </c>
      <c r="E21">
        <f>IF(Sheet1!F21="Human Resources",0,IF(Sheet1!F21="Research &amp; Development",1,2))</f>
        <v>1</v>
      </c>
      <c r="F21">
        <v>2</v>
      </c>
      <c r="G21">
        <v>3</v>
      </c>
      <c r="H21" cm="1">
        <f t="array" ref="H21">_xlfn.IFS(Sheet1!I21="Human Resources",0,Sheet1!I21="Life Sciences",1,Sheet1!I21="Marketing",2,Sheet1!I21="Medical",3,Sheet1!I21="Technical Degree",4,Sheet1!I21="Other",5)</f>
        <v>1</v>
      </c>
      <c r="I21">
        <v>4</v>
      </c>
      <c r="J21">
        <f>IF(Sheet1!M21="Male",0,1)</f>
        <v>0</v>
      </c>
      <c r="K21">
        <v>45</v>
      </c>
      <c r="L21">
        <v>3</v>
      </c>
      <c r="M21">
        <v>1</v>
      </c>
      <c r="N21" cm="1">
        <f t="array" ref="N21">_xlfn.IFS(Sheet1!Q21="Healthcare Representative",0,Sheet1!Q21="Human Resources",1,Sheet1!Q21="Laboratory Technician",2,Sheet1!Q21="Manager",3,Sheet1!Q21="Manufacturing Director",4,Sheet1!Q21="Research Director",5,Sheet1!Q21="Research Scientist",6,Sheet1!Q21="Sales Executive",7,Sheet1!Q21="Sales Representative",8)</f>
        <v>6</v>
      </c>
      <c r="O21">
        <v>4</v>
      </c>
      <c r="P21">
        <f>IF(Sheet1!S21="Single",0,IF(Sheet1!S21="Married",1,2))</f>
        <v>0</v>
      </c>
      <c r="Q21">
        <v>3944</v>
      </c>
      <c r="R21">
        <v>4306</v>
      </c>
      <c r="S21">
        <v>5</v>
      </c>
      <c r="T21">
        <f>IF(Sheet1!X21="No",0,1)</f>
        <v>1</v>
      </c>
      <c r="U21">
        <v>11</v>
      </c>
      <c r="V21">
        <v>3</v>
      </c>
      <c r="W21">
        <v>3</v>
      </c>
      <c r="X21">
        <v>0</v>
      </c>
      <c r="Y21">
        <v>6</v>
      </c>
      <c r="Z21">
        <v>3</v>
      </c>
      <c r="AA21">
        <v>3</v>
      </c>
      <c r="AB21">
        <v>3</v>
      </c>
      <c r="AC21">
        <v>2</v>
      </c>
      <c r="AD21">
        <v>1</v>
      </c>
      <c r="AE21">
        <v>2</v>
      </c>
      <c r="AG21" s="4" t="s">
        <v>20</v>
      </c>
      <c r="AH21" s="4">
        <v>4.349373905781375E-2</v>
      </c>
      <c r="AI21" s="4">
        <v>0.29963475798369266</v>
      </c>
      <c r="AJ21" s="4">
        <v>2.0874752414056733E-2</v>
      </c>
      <c r="AK21" s="4">
        <v>3.815343427940969E-2</v>
      </c>
      <c r="AL21" s="4">
        <v>-3.5881612263951583E-2</v>
      </c>
      <c r="AM21" s="4">
        <v>-2.9250804197292993E-2</v>
      </c>
      <c r="AN21" s="4">
        <v>0.12631656017668416</v>
      </c>
      <c r="AO21" s="4">
        <v>-8.2831069660346639E-3</v>
      </c>
      <c r="AP21" s="4">
        <v>1.2594323218943299E-2</v>
      </c>
      <c r="AQ21" s="4">
        <v>3.9147449560278012E-2</v>
      </c>
      <c r="AR21" s="4">
        <v>2.2156883390196818E-2</v>
      </c>
      <c r="AS21" s="4">
        <v>1.5012413243110952E-2</v>
      </c>
      <c r="AT21" s="4">
        <v>0.14250112381048838</v>
      </c>
      <c r="AU21" s="4">
        <v>-5.6367508379828235E-2</v>
      </c>
      <c r="AV21" s="4">
        <v>-5.5699426012746009E-2</v>
      </c>
      <c r="AW21" s="4">
        <v>3.5505388737449461E-2</v>
      </c>
      <c r="AX21" s="4">
        <v>0.14951521598969761</v>
      </c>
      <c r="AY21" s="4">
        <v>1.752135341557156E-2</v>
      </c>
      <c r="AZ21" s="4">
        <v>1</v>
      </c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P21">
        <v>1</v>
      </c>
      <c r="BQ21">
        <v>3944</v>
      </c>
      <c r="BW21">
        <v>3</v>
      </c>
      <c r="BX21">
        <v>2</v>
      </c>
      <c r="BY21">
        <v>2</v>
      </c>
    </row>
    <row r="22" spans="1:77" x14ac:dyDescent="0.3">
      <c r="A22">
        <f>IF(Sheet1!C22="No",0,1)</f>
        <v>0</v>
      </c>
      <c r="B22">
        <v>24</v>
      </c>
      <c r="C22">
        <f>IF(Sheet1!D22="Non-Travel",0,IF(Sheet1!D22="Travel_Frequently",1,2))</f>
        <v>0</v>
      </c>
      <c r="D22">
        <v>673</v>
      </c>
      <c r="E22">
        <f>IF(Sheet1!F22="Human Resources",0,IF(Sheet1!F22="Research &amp; Development",1,2))</f>
        <v>1</v>
      </c>
      <c r="F22">
        <v>11</v>
      </c>
      <c r="G22">
        <v>2</v>
      </c>
      <c r="H22" cm="1">
        <f t="array" ref="H22">_xlfn.IFS(Sheet1!I22="Human Resources",0,Sheet1!I22="Life Sciences",1,Sheet1!I22="Marketing",2,Sheet1!I22="Medical",3,Sheet1!I22="Technical Degree",4,Sheet1!I22="Other",5)</f>
        <v>5</v>
      </c>
      <c r="I22">
        <v>1</v>
      </c>
      <c r="J22">
        <f>IF(Sheet1!M22="Male",0,1)</f>
        <v>1</v>
      </c>
      <c r="K22">
        <v>96</v>
      </c>
      <c r="L22">
        <v>4</v>
      </c>
      <c r="M22">
        <v>2</v>
      </c>
      <c r="N22" cm="1">
        <f t="array" ref="N22">_xlfn.IFS(Sheet1!Q22="Healthcare Representative",0,Sheet1!Q22="Human Resources",1,Sheet1!Q22="Laboratory Technician",2,Sheet1!Q22="Manager",3,Sheet1!Q22="Manufacturing Director",4,Sheet1!Q22="Research Director",5,Sheet1!Q22="Research Scientist",6,Sheet1!Q22="Sales Executive",7,Sheet1!Q22="Sales Representative",8)</f>
        <v>4</v>
      </c>
      <c r="O22">
        <v>3</v>
      </c>
      <c r="P22">
        <f>IF(Sheet1!S22="Single",0,IF(Sheet1!S22="Married",1,2))</f>
        <v>2</v>
      </c>
      <c r="Q22">
        <v>4011</v>
      </c>
      <c r="R22">
        <v>8232</v>
      </c>
      <c r="S22">
        <v>0</v>
      </c>
      <c r="T22">
        <f>IF(Sheet1!X22="No",0,1)</f>
        <v>0</v>
      </c>
      <c r="U22">
        <v>18</v>
      </c>
      <c r="V22">
        <v>3</v>
      </c>
      <c r="W22">
        <v>4</v>
      </c>
      <c r="X22">
        <v>1</v>
      </c>
      <c r="Y22">
        <v>5</v>
      </c>
      <c r="Z22">
        <v>5</v>
      </c>
      <c r="AA22">
        <v>2</v>
      </c>
      <c r="AB22">
        <v>4</v>
      </c>
      <c r="AC22">
        <v>2</v>
      </c>
      <c r="AD22">
        <v>1</v>
      </c>
      <c r="AE22">
        <v>3</v>
      </c>
      <c r="AG22" s="4" t="s">
        <v>22</v>
      </c>
      <c r="AH22" s="4">
        <v>0.24611799424579706</v>
      </c>
      <c r="AI22" s="4">
        <v>2.8062357084124055E-2</v>
      </c>
      <c r="AJ22" s="4">
        <v>1.6543041959464062E-2</v>
      </c>
      <c r="AK22" s="4">
        <v>9.1349699011350413E-3</v>
      </c>
      <c r="AL22" s="4">
        <v>7.4809675866862315E-3</v>
      </c>
      <c r="AM22" s="4">
        <v>2.5513634949946084E-2</v>
      </c>
      <c r="AN22" s="4">
        <v>-2.0321767395703672E-2</v>
      </c>
      <c r="AO22" s="4">
        <v>1.0855163112824117E-2</v>
      </c>
      <c r="AP22" s="4">
        <v>7.0131726774094391E-2</v>
      </c>
      <c r="AQ22" s="4">
        <v>4.1924347951987379E-2</v>
      </c>
      <c r="AR22" s="4">
        <v>-7.7819743609999024E-3</v>
      </c>
      <c r="AS22" s="4">
        <v>-3.5067105694045505E-3</v>
      </c>
      <c r="AT22" s="4">
        <v>5.4404777488093023E-4</v>
      </c>
      <c r="AU22" s="4">
        <v>4.0662366245865562E-2</v>
      </c>
      <c r="AV22" s="4">
        <v>2.4539481060031575E-2</v>
      </c>
      <c r="AW22" s="4">
        <v>1.7521381576973725E-2</v>
      </c>
      <c r="AX22" s="4">
        <v>6.089285402589904E-3</v>
      </c>
      <c r="AY22" s="4">
        <v>2.1431144567353389E-2</v>
      </c>
      <c r="AZ22" s="4">
        <v>-2.0785821366833976E-2</v>
      </c>
      <c r="BA22" s="4">
        <v>1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P22">
        <v>2</v>
      </c>
      <c r="BQ22">
        <v>4011</v>
      </c>
      <c r="BW22">
        <v>4</v>
      </c>
      <c r="BX22">
        <v>2</v>
      </c>
      <c r="BY22">
        <v>3</v>
      </c>
    </row>
    <row r="23" spans="1:77" x14ac:dyDescent="0.3">
      <c r="A23">
        <f>IF(Sheet1!C23="No",0,1)</f>
        <v>1</v>
      </c>
      <c r="B23">
        <v>36</v>
      </c>
      <c r="C23">
        <f>IF(Sheet1!D23="Non-Travel",0,IF(Sheet1!D23="Travel_Frequently",1,2))</f>
        <v>2</v>
      </c>
      <c r="D23">
        <v>1218</v>
      </c>
      <c r="E23">
        <f>IF(Sheet1!F23="Human Resources",0,IF(Sheet1!F23="Research &amp; Development",1,2))</f>
        <v>2</v>
      </c>
      <c r="F23">
        <v>9</v>
      </c>
      <c r="G23">
        <v>4</v>
      </c>
      <c r="H23" cm="1">
        <f t="array" ref="H23">_xlfn.IFS(Sheet1!I23="Human Resources",0,Sheet1!I23="Life Sciences",1,Sheet1!I23="Marketing",2,Sheet1!I23="Medical",3,Sheet1!I23="Technical Degree",4,Sheet1!I23="Other",5)</f>
        <v>1</v>
      </c>
      <c r="I23">
        <v>3</v>
      </c>
      <c r="J23">
        <f>IF(Sheet1!M23="Male",0,1)</f>
        <v>0</v>
      </c>
      <c r="K23">
        <v>82</v>
      </c>
      <c r="L23">
        <v>2</v>
      </c>
      <c r="M23">
        <v>1</v>
      </c>
      <c r="N23" cm="1">
        <f t="array" ref="N23">_xlfn.IFS(Sheet1!Q23="Healthcare Representative",0,Sheet1!Q23="Human Resources",1,Sheet1!Q23="Laboratory Technician",2,Sheet1!Q23="Manager",3,Sheet1!Q23="Manufacturing Director",4,Sheet1!Q23="Research Director",5,Sheet1!Q23="Research Scientist",6,Sheet1!Q23="Sales Executive",7,Sheet1!Q23="Sales Representative",8)</f>
        <v>8</v>
      </c>
      <c r="O23">
        <v>1</v>
      </c>
      <c r="P23">
        <f>IF(Sheet1!S23="Single",0,IF(Sheet1!S23="Married",1,2))</f>
        <v>0</v>
      </c>
      <c r="Q23">
        <v>3407</v>
      </c>
      <c r="R23">
        <v>6986</v>
      </c>
      <c r="S23">
        <v>7</v>
      </c>
      <c r="T23">
        <f>IF(Sheet1!X23="No",0,1)</f>
        <v>0</v>
      </c>
      <c r="U23">
        <v>23</v>
      </c>
      <c r="V23">
        <v>4</v>
      </c>
      <c r="W23">
        <v>2</v>
      </c>
      <c r="X23">
        <v>0</v>
      </c>
      <c r="Y23">
        <v>10</v>
      </c>
      <c r="Z23">
        <v>4</v>
      </c>
      <c r="AA23">
        <v>3</v>
      </c>
      <c r="AB23">
        <v>5</v>
      </c>
      <c r="AC23">
        <v>3</v>
      </c>
      <c r="AD23">
        <v>0</v>
      </c>
      <c r="AE23">
        <v>3</v>
      </c>
      <c r="AG23" s="4" t="s">
        <v>23</v>
      </c>
      <c r="AH23" s="4">
        <v>-1.3478202057439093E-2</v>
      </c>
      <c r="AI23" s="4">
        <v>3.6335849148617649E-3</v>
      </c>
      <c r="AJ23" s="4">
        <v>-2.9377054262785526E-2</v>
      </c>
      <c r="AK23" s="4">
        <v>2.2703677496334916E-2</v>
      </c>
      <c r="AL23" s="4">
        <v>-7.8401612922570224E-3</v>
      </c>
      <c r="AM23" s="4">
        <v>4.023537745919304E-2</v>
      </c>
      <c r="AN23" s="4">
        <v>-1.11109408606542E-2</v>
      </c>
      <c r="AO23" s="4">
        <v>1.3466185074184163E-3</v>
      </c>
      <c r="AP23" s="4">
        <v>-3.170119524179215E-2</v>
      </c>
      <c r="AQ23" s="4">
        <v>-2.7326475148592702E-3</v>
      </c>
      <c r="AR23" s="4">
        <v>-9.0619862537401133E-3</v>
      </c>
      <c r="AS23" s="4">
        <v>-1.7204572244480576E-2</v>
      </c>
      <c r="AT23" s="4">
        <v>-3.4730492279418587E-2</v>
      </c>
      <c r="AU23" s="4">
        <v>-8.4762542519268712E-4</v>
      </c>
      <c r="AV23" s="4">
        <v>2.0002039364081937E-2</v>
      </c>
      <c r="AW23" s="4">
        <v>-1.2492328795430321E-2</v>
      </c>
      <c r="AX23" s="4">
        <v>-2.7268586440314494E-2</v>
      </c>
      <c r="AY23" s="4">
        <v>-6.4293459467113486E-3</v>
      </c>
      <c r="AZ23" s="4">
        <v>-1.0238309359925533E-2</v>
      </c>
      <c r="BA23" s="4">
        <v>-5.4328266507927252E-3</v>
      </c>
      <c r="BB23" s="4">
        <v>1</v>
      </c>
      <c r="BC23" s="4"/>
      <c r="BD23" s="4"/>
      <c r="BE23" s="4"/>
      <c r="BF23" s="4"/>
      <c r="BG23" s="4"/>
      <c r="BH23" s="4"/>
      <c r="BI23" s="4"/>
      <c r="BJ23" s="4"/>
      <c r="BK23" s="4"/>
      <c r="BL23" s="4"/>
      <c r="BP23">
        <v>1</v>
      </c>
      <c r="BQ23">
        <v>3407</v>
      </c>
      <c r="BW23">
        <v>5</v>
      </c>
      <c r="BX23">
        <v>3</v>
      </c>
      <c r="BY23">
        <v>3</v>
      </c>
    </row>
    <row r="24" spans="1:77" x14ac:dyDescent="0.3">
      <c r="A24">
        <f>IF(Sheet1!C24="No",0,1)</f>
        <v>0</v>
      </c>
      <c r="B24">
        <v>34</v>
      </c>
      <c r="C24">
        <f>IF(Sheet1!D24="Non-Travel",0,IF(Sheet1!D24="Travel_Frequently",1,2))</f>
        <v>2</v>
      </c>
      <c r="D24">
        <v>419</v>
      </c>
      <c r="E24">
        <f>IF(Sheet1!F24="Human Resources",0,IF(Sheet1!F24="Research &amp; Development",1,2))</f>
        <v>1</v>
      </c>
      <c r="F24">
        <v>7</v>
      </c>
      <c r="G24">
        <v>4</v>
      </c>
      <c r="H24" cm="1">
        <f t="array" ref="H24">_xlfn.IFS(Sheet1!I24="Human Resources",0,Sheet1!I24="Life Sciences",1,Sheet1!I24="Marketing",2,Sheet1!I24="Medical",3,Sheet1!I24="Technical Degree",4,Sheet1!I24="Other",5)</f>
        <v>1</v>
      </c>
      <c r="I24">
        <v>1</v>
      </c>
      <c r="J24">
        <f>IF(Sheet1!M24="Male",0,1)</f>
        <v>1</v>
      </c>
      <c r="K24">
        <v>53</v>
      </c>
      <c r="L24">
        <v>3</v>
      </c>
      <c r="M24">
        <v>3</v>
      </c>
      <c r="N24" cm="1">
        <f t="array" ref="N24">_xlfn.IFS(Sheet1!Q24="Healthcare Representative",0,Sheet1!Q24="Human Resources",1,Sheet1!Q24="Laboratory Technician",2,Sheet1!Q24="Manager",3,Sheet1!Q24="Manufacturing Director",4,Sheet1!Q24="Research Director",5,Sheet1!Q24="Research Scientist",6,Sheet1!Q24="Sales Executive",7,Sheet1!Q24="Sales Representative",8)</f>
        <v>5</v>
      </c>
      <c r="O24">
        <v>2</v>
      </c>
      <c r="P24">
        <f>IF(Sheet1!S24="Single",0,IF(Sheet1!S24="Married",1,2))</f>
        <v>0</v>
      </c>
      <c r="Q24">
        <v>11994</v>
      </c>
      <c r="R24">
        <v>21293</v>
      </c>
      <c r="S24">
        <v>0</v>
      </c>
      <c r="T24">
        <f>IF(Sheet1!X24="No",0,1)</f>
        <v>0</v>
      </c>
      <c r="U24">
        <v>11</v>
      </c>
      <c r="V24">
        <v>3</v>
      </c>
      <c r="W24">
        <v>3</v>
      </c>
      <c r="X24">
        <v>0</v>
      </c>
      <c r="Y24">
        <v>13</v>
      </c>
      <c r="Z24">
        <v>4</v>
      </c>
      <c r="AA24">
        <v>3</v>
      </c>
      <c r="AB24">
        <v>12</v>
      </c>
      <c r="AC24">
        <v>6</v>
      </c>
      <c r="AD24">
        <v>2</v>
      </c>
      <c r="AE24">
        <v>11</v>
      </c>
      <c r="AG24" s="4" t="s">
        <v>24</v>
      </c>
      <c r="AH24" s="4">
        <v>2.888751711080946E-3</v>
      </c>
      <c r="AI24" s="4">
        <v>1.903895512758374E-3</v>
      </c>
      <c r="AJ24" s="4">
        <v>-2.634113454723485E-2</v>
      </c>
      <c r="AK24" s="4">
        <v>4.7329632718824086E-4</v>
      </c>
      <c r="AL24" s="4">
        <v>-2.4603542829997858E-2</v>
      </c>
      <c r="AM24" s="4">
        <v>2.7109618481976044E-2</v>
      </c>
      <c r="AN24" s="4">
        <v>-2.4538791164833425E-2</v>
      </c>
      <c r="AO24" s="4">
        <v>1.0755389041161214E-3</v>
      </c>
      <c r="AP24" s="4">
        <v>-2.9547952297681361E-2</v>
      </c>
      <c r="AQ24" s="4">
        <v>1.3859018361688685E-2</v>
      </c>
      <c r="AR24" s="4">
        <v>-2.1716974278102176E-3</v>
      </c>
      <c r="AS24" s="4">
        <v>-2.9071333439070115E-2</v>
      </c>
      <c r="AT24" s="4">
        <v>-2.1222082108856635E-2</v>
      </c>
      <c r="AU24" s="4">
        <v>-2.4233324170999458E-2</v>
      </c>
      <c r="AV24" s="4">
        <v>2.2971970637801426E-3</v>
      </c>
      <c r="AW24" s="4">
        <v>-5.2066260058520088E-3</v>
      </c>
      <c r="AX24" s="4">
        <v>-1.7120138237390704E-2</v>
      </c>
      <c r="AY24" s="4">
        <v>-9.8114284893607226E-3</v>
      </c>
      <c r="AZ24" s="4">
        <v>-1.4094872753535345E-2</v>
      </c>
      <c r="BA24" s="4">
        <v>4.3691200616519663E-3</v>
      </c>
      <c r="BB24" s="4">
        <v>0.77354999640126676</v>
      </c>
      <c r="BC24" s="4">
        <v>1</v>
      </c>
      <c r="BD24" s="4"/>
      <c r="BE24" s="4"/>
      <c r="BF24" s="4"/>
      <c r="BG24" s="4"/>
      <c r="BH24" s="4"/>
      <c r="BI24" s="4"/>
      <c r="BJ24" s="4"/>
      <c r="BK24" s="4"/>
      <c r="BL24" s="4"/>
      <c r="BP24">
        <v>3</v>
      </c>
      <c r="BQ24">
        <v>11994</v>
      </c>
      <c r="BW24">
        <v>12</v>
      </c>
      <c r="BX24">
        <v>6</v>
      </c>
      <c r="BY24">
        <v>11</v>
      </c>
    </row>
    <row r="25" spans="1:77" x14ac:dyDescent="0.3">
      <c r="A25">
        <f>IF(Sheet1!C25="No",0,1)</f>
        <v>0</v>
      </c>
      <c r="B25">
        <v>21</v>
      </c>
      <c r="C25">
        <f>IF(Sheet1!D25="Non-Travel",0,IF(Sheet1!D25="Travel_Frequently",1,2))</f>
        <v>2</v>
      </c>
      <c r="D25">
        <v>391</v>
      </c>
      <c r="E25">
        <f>IF(Sheet1!F25="Human Resources",0,IF(Sheet1!F25="Research &amp; Development",1,2))</f>
        <v>1</v>
      </c>
      <c r="F25">
        <v>15</v>
      </c>
      <c r="G25">
        <v>2</v>
      </c>
      <c r="H25" cm="1">
        <f t="array" ref="H25">_xlfn.IFS(Sheet1!I25="Human Resources",0,Sheet1!I25="Life Sciences",1,Sheet1!I25="Marketing",2,Sheet1!I25="Medical",3,Sheet1!I25="Technical Degree",4,Sheet1!I25="Other",5)</f>
        <v>1</v>
      </c>
      <c r="I25">
        <v>3</v>
      </c>
      <c r="J25">
        <f>IF(Sheet1!M25="Male",0,1)</f>
        <v>0</v>
      </c>
      <c r="K25">
        <v>96</v>
      </c>
      <c r="L25">
        <v>3</v>
      </c>
      <c r="M25">
        <v>1</v>
      </c>
      <c r="N25" cm="1">
        <f t="array" ref="N25">_xlfn.IFS(Sheet1!Q25="Healthcare Representative",0,Sheet1!Q25="Human Resources",1,Sheet1!Q25="Laboratory Technician",2,Sheet1!Q25="Manager",3,Sheet1!Q25="Manufacturing Director",4,Sheet1!Q25="Research Director",5,Sheet1!Q25="Research Scientist",6,Sheet1!Q25="Sales Executive",7,Sheet1!Q25="Sales Representative",8)</f>
        <v>6</v>
      </c>
      <c r="O25">
        <v>4</v>
      </c>
      <c r="P25">
        <f>IF(Sheet1!S25="Single",0,IF(Sheet1!S25="Married",1,2))</f>
        <v>0</v>
      </c>
      <c r="Q25">
        <v>1232</v>
      </c>
      <c r="R25">
        <v>19281</v>
      </c>
      <c r="S25">
        <v>1</v>
      </c>
      <c r="T25">
        <f>IF(Sheet1!X25="No",0,1)</f>
        <v>0</v>
      </c>
      <c r="U25">
        <v>14</v>
      </c>
      <c r="V25">
        <v>3</v>
      </c>
      <c r="W25">
        <v>4</v>
      </c>
      <c r="X25">
        <v>0</v>
      </c>
      <c r="Y25">
        <v>0</v>
      </c>
      <c r="Z25">
        <v>6</v>
      </c>
      <c r="AA25">
        <v>3</v>
      </c>
      <c r="AB25">
        <v>0</v>
      </c>
      <c r="AC25">
        <v>0</v>
      </c>
      <c r="AD25">
        <v>0</v>
      </c>
      <c r="AE25">
        <v>0</v>
      </c>
      <c r="AG25" s="4" t="s">
        <v>25</v>
      </c>
      <c r="AH25" s="4">
        <v>-4.5872278881126112E-2</v>
      </c>
      <c r="AI25" s="4">
        <v>5.3534719671228664E-2</v>
      </c>
      <c r="AJ25" s="4">
        <v>-3.5985692635000774E-2</v>
      </c>
      <c r="AK25" s="4">
        <v>7.8460309572483226E-3</v>
      </c>
      <c r="AL25" s="4">
        <v>-2.241442536337538E-2</v>
      </c>
      <c r="AM25" s="4">
        <v>6.5574746465787122E-3</v>
      </c>
      <c r="AN25" s="4">
        <v>-9.1183766963814968E-3</v>
      </c>
      <c r="AO25" s="4">
        <v>-5.763777131024308E-3</v>
      </c>
      <c r="AP25" s="4">
        <v>7.6653835410744765E-3</v>
      </c>
      <c r="AQ25" s="4">
        <v>-2.2868369968026953E-2</v>
      </c>
      <c r="AR25" s="4">
        <v>1.3304527859505607E-3</v>
      </c>
      <c r="AS25" s="4">
        <v>3.4296820611197272E-2</v>
      </c>
      <c r="AT25" s="4">
        <v>2.164151053259163E-2</v>
      </c>
      <c r="AU25" s="4">
        <v>-2.0217654202924866E-2</v>
      </c>
      <c r="AV25" s="4">
        <v>-1.2453593161926875E-2</v>
      </c>
      <c r="AW25" s="4">
        <v>-2.254907067979019E-2</v>
      </c>
      <c r="AX25" s="4">
        <v>2.5873436137557375E-2</v>
      </c>
      <c r="AY25" s="4">
        <v>-4.0853293375194659E-3</v>
      </c>
      <c r="AZ25" s="4">
        <v>5.2733048564885469E-2</v>
      </c>
      <c r="BA25" s="4">
        <v>4.8492802870137741E-2</v>
      </c>
      <c r="BB25" s="4">
        <v>-4.0490081057077104E-2</v>
      </c>
      <c r="BC25" s="4">
        <v>-3.1351455442454927E-2</v>
      </c>
      <c r="BD25" s="4">
        <v>1</v>
      </c>
      <c r="BE25" s="4"/>
      <c r="BF25" s="4"/>
      <c r="BG25" s="4"/>
      <c r="BH25" s="4"/>
      <c r="BI25" s="4"/>
      <c r="BJ25" s="4"/>
      <c r="BK25" s="4"/>
      <c r="BL25" s="4"/>
      <c r="BP25">
        <v>1</v>
      </c>
      <c r="BQ25">
        <v>1232</v>
      </c>
      <c r="BW25">
        <v>0</v>
      </c>
      <c r="BX25">
        <v>0</v>
      </c>
      <c r="BY25">
        <v>0</v>
      </c>
    </row>
    <row r="26" spans="1:77" x14ac:dyDescent="0.3">
      <c r="A26">
        <f>IF(Sheet1!C26="No",0,1)</f>
        <v>1</v>
      </c>
      <c r="B26">
        <v>34</v>
      </c>
      <c r="C26">
        <f>IF(Sheet1!D26="Non-Travel",0,IF(Sheet1!D26="Travel_Frequently",1,2))</f>
        <v>2</v>
      </c>
      <c r="D26">
        <v>699</v>
      </c>
      <c r="E26">
        <f>IF(Sheet1!F26="Human Resources",0,IF(Sheet1!F26="Research &amp; Development",1,2))</f>
        <v>1</v>
      </c>
      <c r="F26">
        <v>6</v>
      </c>
      <c r="G26">
        <v>1</v>
      </c>
      <c r="H26" cm="1">
        <f t="array" ref="H26">_xlfn.IFS(Sheet1!I26="Human Resources",0,Sheet1!I26="Life Sciences",1,Sheet1!I26="Marketing",2,Sheet1!I26="Medical",3,Sheet1!I26="Technical Degree",4,Sheet1!I26="Other",5)</f>
        <v>3</v>
      </c>
      <c r="I26">
        <v>2</v>
      </c>
      <c r="J26">
        <f>IF(Sheet1!M26="Male",0,1)</f>
        <v>0</v>
      </c>
      <c r="K26">
        <v>83</v>
      </c>
      <c r="L26">
        <v>3</v>
      </c>
      <c r="M26">
        <v>1</v>
      </c>
      <c r="N26" cm="1">
        <f t="array" ref="N26">_xlfn.IFS(Sheet1!Q26="Healthcare Representative",0,Sheet1!Q26="Human Resources",1,Sheet1!Q26="Laboratory Technician",2,Sheet1!Q26="Manager",3,Sheet1!Q26="Manufacturing Director",4,Sheet1!Q26="Research Director",5,Sheet1!Q26="Research Scientist",6,Sheet1!Q26="Sales Executive",7,Sheet1!Q26="Sales Representative",8)</f>
        <v>6</v>
      </c>
      <c r="O26">
        <v>1</v>
      </c>
      <c r="P26">
        <f>IF(Sheet1!S26="Single",0,IF(Sheet1!S26="Married",1,2))</f>
        <v>0</v>
      </c>
      <c r="Q26">
        <v>2960</v>
      </c>
      <c r="R26">
        <v>17102</v>
      </c>
      <c r="S26">
        <v>2</v>
      </c>
      <c r="T26">
        <f>IF(Sheet1!X26="No",0,1)</f>
        <v>0</v>
      </c>
      <c r="U26">
        <v>11</v>
      </c>
      <c r="V26">
        <v>3</v>
      </c>
      <c r="W26">
        <v>3</v>
      </c>
      <c r="X26">
        <v>0</v>
      </c>
      <c r="Y26">
        <v>8</v>
      </c>
      <c r="Z26">
        <v>2</v>
      </c>
      <c r="AA26">
        <v>3</v>
      </c>
      <c r="AB26">
        <v>4</v>
      </c>
      <c r="AC26">
        <v>2</v>
      </c>
      <c r="AD26">
        <v>1</v>
      </c>
      <c r="AE26">
        <v>3</v>
      </c>
      <c r="AG26" s="4" t="s">
        <v>27</v>
      </c>
      <c r="AH26" s="4">
        <v>-0.13714491893332414</v>
      </c>
      <c r="AI26" s="4">
        <v>3.7509712424777797E-2</v>
      </c>
      <c r="AJ26" s="4">
        <v>-1.6726870591563116E-2</v>
      </c>
      <c r="AK26" s="4">
        <v>4.2142796377206686E-2</v>
      </c>
      <c r="AL26" s="4">
        <v>-1.2192914425298958E-2</v>
      </c>
      <c r="AM26" s="4">
        <v>4.4871998853181376E-2</v>
      </c>
      <c r="AN26" s="4">
        <v>1.8422220204016938E-2</v>
      </c>
      <c r="AO26" s="4">
        <v>-1.9016175200827164E-2</v>
      </c>
      <c r="AP26" s="4">
        <v>3.4321577550576604E-3</v>
      </c>
      <c r="AQ26" s="4">
        <v>-1.2715713764063028E-2</v>
      </c>
      <c r="AR26" s="4">
        <v>5.0263399065119771E-2</v>
      </c>
      <c r="AS26" s="4">
        <v>2.1522640378023941E-2</v>
      </c>
      <c r="AT26" s="4">
        <v>1.3983910528615516E-2</v>
      </c>
      <c r="AU26" s="4">
        <v>-1.9170590175323174E-2</v>
      </c>
      <c r="AV26" s="4">
        <v>1.069022612075585E-2</v>
      </c>
      <c r="AW26" s="4">
        <v>0.66257729166043178</v>
      </c>
      <c r="AX26" s="4">
        <v>5.4076766968122244E-3</v>
      </c>
      <c r="AY26" s="4">
        <v>-3.4322830206661041E-2</v>
      </c>
      <c r="AZ26" s="4">
        <v>3.0075475096897532E-2</v>
      </c>
      <c r="BA26" s="4">
        <v>-4.4867072191976266E-4</v>
      </c>
      <c r="BB26" s="4">
        <v>7.527747820520239E-3</v>
      </c>
      <c r="BC26" s="4">
        <v>3.5064716148099253E-3</v>
      </c>
      <c r="BD26" s="4">
        <v>-4.5952490716560969E-2</v>
      </c>
      <c r="BE26" s="4">
        <v>1</v>
      </c>
      <c r="BF26" s="4"/>
      <c r="BG26" s="4"/>
      <c r="BH26" s="4"/>
      <c r="BI26" s="4"/>
      <c r="BJ26" s="4"/>
      <c r="BK26" s="4"/>
      <c r="BL26" s="4"/>
      <c r="BP26">
        <v>1</v>
      </c>
      <c r="BQ26">
        <v>2960</v>
      </c>
      <c r="BW26">
        <v>4</v>
      </c>
      <c r="BX26">
        <v>2</v>
      </c>
      <c r="BY26">
        <v>3</v>
      </c>
    </row>
    <row r="27" spans="1:77" x14ac:dyDescent="0.3">
      <c r="A27">
        <f>IF(Sheet1!C27="No",0,1)</f>
        <v>0</v>
      </c>
      <c r="B27">
        <v>53</v>
      </c>
      <c r="C27">
        <f>IF(Sheet1!D27="Non-Travel",0,IF(Sheet1!D27="Travel_Frequently",1,2))</f>
        <v>2</v>
      </c>
      <c r="D27">
        <v>1282</v>
      </c>
      <c r="E27">
        <f>IF(Sheet1!F27="Human Resources",0,IF(Sheet1!F27="Research &amp; Development",1,2))</f>
        <v>1</v>
      </c>
      <c r="F27">
        <v>5</v>
      </c>
      <c r="G27">
        <v>3</v>
      </c>
      <c r="H27" cm="1">
        <f t="array" ref="H27">_xlfn.IFS(Sheet1!I27="Human Resources",0,Sheet1!I27="Life Sciences",1,Sheet1!I27="Marketing",2,Sheet1!I27="Medical",3,Sheet1!I27="Technical Degree",4,Sheet1!I27="Other",5)</f>
        <v>5</v>
      </c>
      <c r="I27">
        <v>3</v>
      </c>
      <c r="J27">
        <f>IF(Sheet1!M27="Male",0,1)</f>
        <v>1</v>
      </c>
      <c r="K27">
        <v>58</v>
      </c>
      <c r="L27">
        <v>3</v>
      </c>
      <c r="M27">
        <v>5</v>
      </c>
      <c r="N27" cm="1">
        <f t="array" ref="N27">_xlfn.IFS(Sheet1!Q27="Healthcare Representative",0,Sheet1!Q27="Human Resources",1,Sheet1!Q27="Laboratory Technician",2,Sheet1!Q27="Manager",3,Sheet1!Q27="Manufacturing Director",4,Sheet1!Q27="Research Director",5,Sheet1!Q27="Research Scientist",6,Sheet1!Q27="Sales Executive",7,Sheet1!Q27="Sales Representative",8)</f>
        <v>3</v>
      </c>
      <c r="O27">
        <v>3</v>
      </c>
      <c r="P27">
        <f>IF(Sheet1!S27="Single",0,IF(Sheet1!S27="Married",1,2))</f>
        <v>2</v>
      </c>
      <c r="Q27">
        <v>19094</v>
      </c>
      <c r="R27">
        <v>10735</v>
      </c>
      <c r="S27">
        <v>4</v>
      </c>
      <c r="T27">
        <f>IF(Sheet1!X27="No",0,1)</f>
        <v>0</v>
      </c>
      <c r="U27">
        <v>11</v>
      </c>
      <c r="V27">
        <v>3</v>
      </c>
      <c r="W27">
        <v>4</v>
      </c>
      <c r="X27">
        <v>1</v>
      </c>
      <c r="Y27">
        <v>26</v>
      </c>
      <c r="Z27">
        <v>3</v>
      </c>
      <c r="AA27">
        <v>2</v>
      </c>
      <c r="AB27">
        <v>14</v>
      </c>
      <c r="AC27">
        <v>13</v>
      </c>
      <c r="AD27">
        <v>4</v>
      </c>
      <c r="AE27">
        <v>8</v>
      </c>
      <c r="AG27" s="4" t="s">
        <v>28</v>
      </c>
      <c r="AH27" s="4">
        <v>-0.17106324613622528</v>
      </c>
      <c r="AI27" s="4">
        <v>0.68038053579119906</v>
      </c>
      <c r="AJ27" s="4">
        <v>3.4225621562812863E-2</v>
      </c>
      <c r="AK27" s="4">
        <v>1.4514738706320859E-2</v>
      </c>
      <c r="AL27" s="4">
        <v>-1.5761511938564971E-2</v>
      </c>
      <c r="AM27" s="4">
        <v>4.6284258637838537E-3</v>
      </c>
      <c r="AN27" s="4">
        <v>0.14827969653887266</v>
      </c>
      <c r="AO27" s="4">
        <v>-2.5021354664961696E-2</v>
      </c>
      <c r="AP27" s="4">
        <v>-2.6930703885341364E-3</v>
      </c>
      <c r="AQ27" s="4">
        <v>4.6880939477782414E-2</v>
      </c>
      <c r="AR27" s="4">
        <v>-2.3336818233222431E-3</v>
      </c>
      <c r="AS27" s="4">
        <v>-5.5331820574075286E-3</v>
      </c>
      <c r="AT27" s="4">
        <v>0.78220780453628014</v>
      </c>
      <c r="AU27" s="4">
        <v>-0.14543913732882047</v>
      </c>
      <c r="AV27" s="4">
        <v>-2.0185072685016868E-2</v>
      </c>
      <c r="AW27" s="4">
        <v>7.7886352038904594E-2</v>
      </c>
      <c r="AX27" s="4">
        <v>0.77289324625435485</v>
      </c>
      <c r="AY27" s="4">
        <v>2.6442471176015413E-2</v>
      </c>
      <c r="AZ27" s="4">
        <v>0.23763858978479377</v>
      </c>
      <c r="BA27" s="4">
        <v>1.2754266341936301E-2</v>
      </c>
      <c r="BB27" s="4">
        <v>-2.060848761769149E-2</v>
      </c>
      <c r="BC27" s="4">
        <v>6.7436679059528831E-3</v>
      </c>
      <c r="BD27" s="4">
        <v>2.4054291821341153E-2</v>
      </c>
      <c r="BE27" s="4">
        <v>1.0135969318901641E-2</v>
      </c>
      <c r="BF27" s="4">
        <v>1</v>
      </c>
      <c r="BG27" s="4"/>
      <c r="BH27" s="4"/>
      <c r="BI27" s="4"/>
      <c r="BJ27" s="4"/>
      <c r="BK27" s="4"/>
      <c r="BL27" s="4"/>
      <c r="BP27">
        <v>5</v>
      </c>
      <c r="BQ27">
        <v>19094</v>
      </c>
      <c r="BW27">
        <v>14</v>
      </c>
      <c r="BX27">
        <v>13</v>
      </c>
      <c r="BY27">
        <v>8</v>
      </c>
    </row>
    <row r="28" spans="1:77" x14ac:dyDescent="0.3">
      <c r="A28">
        <f>IF(Sheet1!C28="No",0,1)</f>
        <v>1</v>
      </c>
      <c r="B28">
        <v>32</v>
      </c>
      <c r="C28">
        <f>IF(Sheet1!D28="Non-Travel",0,IF(Sheet1!D28="Travel_Frequently",1,2))</f>
        <v>1</v>
      </c>
      <c r="D28">
        <v>1125</v>
      </c>
      <c r="E28">
        <f>IF(Sheet1!F28="Human Resources",0,IF(Sheet1!F28="Research &amp; Development",1,2))</f>
        <v>1</v>
      </c>
      <c r="F28">
        <v>16</v>
      </c>
      <c r="G28">
        <v>1</v>
      </c>
      <c r="H28" cm="1">
        <f t="array" ref="H28">_xlfn.IFS(Sheet1!I28="Human Resources",0,Sheet1!I28="Life Sciences",1,Sheet1!I28="Marketing",2,Sheet1!I28="Medical",3,Sheet1!I28="Technical Degree",4,Sheet1!I28="Other",5)</f>
        <v>1</v>
      </c>
      <c r="I28">
        <v>2</v>
      </c>
      <c r="J28">
        <f>IF(Sheet1!M28="Male",0,1)</f>
        <v>1</v>
      </c>
      <c r="K28">
        <v>72</v>
      </c>
      <c r="L28">
        <v>1</v>
      </c>
      <c r="M28">
        <v>1</v>
      </c>
      <c r="N28" cm="1">
        <f t="array" ref="N28">_xlfn.IFS(Sheet1!Q28="Healthcare Representative",0,Sheet1!Q28="Human Resources",1,Sheet1!Q28="Laboratory Technician",2,Sheet1!Q28="Manager",3,Sheet1!Q28="Manufacturing Director",4,Sheet1!Q28="Research Director",5,Sheet1!Q28="Research Scientist",6,Sheet1!Q28="Sales Executive",7,Sheet1!Q28="Sales Representative",8)</f>
        <v>6</v>
      </c>
      <c r="O28">
        <v>1</v>
      </c>
      <c r="P28">
        <f>IF(Sheet1!S28="Single",0,IF(Sheet1!S28="Married",1,2))</f>
        <v>0</v>
      </c>
      <c r="Q28">
        <v>3919</v>
      </c>
      <c r="R28">
        <v>4681</v>
      </c>
      <c r="S28">
        <v>1</v>
      </c>
      <c r="T28">
        <f>IF(Sheet1!X28="No",0,1)</f>
        <v>1</v>
      </c>
      <c r="U28">
        <v>22</v>
      </c>
      <c r="V28">
        <v>4</v>
      </c>
      <c r="W28">
        <v>2</v>
      </c>
      <c r="X28">
        <v>0</v>
      </c>
      <c r="Y28">
        <v>10</v>
      </c>
      <c r="Z28">
        <v>5</v>
      </c>
      <c r="AA28">
        <v>3</v>
      </c>
      <c r="AB28">
        <v>10</v>
      </c>
      <c r="AC28">
        <v>2</v>
      </c>
      <c r="AD28">
        <v>6</v>
      </c>
      <c r="AE28">
        <v>7</v>
      </c>
      <c r="AG28" s="4" t="s">
        <v>29</v>
      </c>
      <c r="AH28" s="4">
        <v>-5.9477798556420665E-2</v>
      </c>
      <c r="AI28" s="4">
        <v>-1.962081894269839E-2</v>
      </c>
      <c r="AJ28" s="4">
        <v>1.5240033390293291E-2</v>
      </c>
      <c r="AK28" s="4">
        <v>2.4525427120832615E-3</v>
      </c>
      <c r="AL28" s="4">
        <v>3.6875066263431761E-2</v>
      </c>
      <c r="AM28" s="4">
        <v>-3.6942234339916002E-2</v>
      </c>
      <c r="AN28" s="4">
        <v>-2.5100241137933486E-2</v>
      </c>
      <c r="AO28" s="4">
        <v>4.8155504414638825E-2</v>
      </c>
      <c r="AP28" s="4">
        <v>-1.9359308347132335E-2</v>
      </c>
      <c r="AQ28" s="4">
        <v>3.8786735477878295E-2</v>
      </c>
      <c r="AR28" s="4">
        <v>-8.5476852092706192E-3</v>
      </c>
      <c r="AS28" s="4">
        <v>-1.5337825759428996E-2</v>
      </c>
      <c r="AT28" s="4">
        <v>-1.8190550193549565E-2</v>
      </c>
      <c r="AU28" s="4">
        <v>1.3422953476571616E-3</v>
      </c>
      <c r="AV28" s="4">
        <v>-5.7793349586090573E-3</v>
      </c>
      <c r="AW28" s="4">
        <v>-1.0628607216852354E-2</v>
      </c>
      <c r="AX28" s="4">
        <v>-2.1736276823893293E-2</v>
      </c>
      <c r="AY28" s="4">
        <v>1.4668806322857694E-3</v>
      </c>
      <c r="AZ28" s="4">
        <v>-6.6054071727836325E-2</v>
      </c>
      <c r="BA28" s="4">
        <v>-7.9113371551009823E-2</v>
      </c>
      <c r="BB28" s="4">
        <v>-5.2210123517209888E-3</v>
      </c>
      <c r="BC28" s="4">
        <v>-1.5578881739137221E-2</v>
      </c>
      <c r="BD28" s="4">
        <v>2.4965263921170973E-3</v>
      </c>
      <c r="BE28" s="4">
        <v>1.1274069611249011E-2</v>
      </c>
      <c r="BF28" s="4">
        <v>-3.5661571279618977E-2</v>
      </c>
      <c r="BG28" s="4">
        <v>1</v>
      </c>
      <c r="BH28" s="4"/>
      <c r="BI28" s="4"/>
      <c r="BJ28" s="4"/>
      <c r="BK28" s="4"/>
      <c r="BL28" s="4"/>
      <c r="BP28">
        <v>1</v>
      </c>
      <c r="BQ28">
        <v>3919</v>
      </c>
      <c r="BW28">
        <v>10</v>
      </c>
      <c r="BX28">
        <v>2</v>
      </c>
      <c r="BY28">
        <v>7</v>
      </c>
    </row>
    <row r="29" spans="1:77" x14ac:dyDescent="0.3">
      <c r="A29">
        <f>IF(Sheet1!C29="No",0,1)</f>
        <v>0</v>
      </c>
      <c r="B29">
        <v>42</v>
      </c>
      <c r="C29">
        <f>IF(Sheet1!D29="Non-Travel",0,IF(Sheet1!D29="Travel_Frequently",1,2))</f>
        <v>2</v>
      </c>
      <c r="D29">
        <v>691</v>
      </c>
      <c r="E29">
        <f>IF(Sheet1!F29="Human Resources",0,IF(Sheet1!F29="Research &amp; Development",1,2))</f>
        <v>2</v>
      </c>
      <c r="F29">
        <v>8</v>
      </c>
      <c r="G29">
        <v>4</v>
      </c>
      <c r="H29" cm="1">
        <f t="array" ref="H29">_xlfn.IFS(Sheet1!I29="Human Resources",0,Sheet1!I29="Life Sciences",1,Sheet1!I29="Marketing",2,Sheet1!I29="Medical",3,Sheet1!I29="Technical Degree",4,Sheet1!I29="Other",5)</f>
        <v>2</v>
      </c>
      <c r="I29">
        <v>3</v>
      </c>
      <c r="J29">
        <f>IF(Sheet1!M29="Male",0,1)</f>
        <v>0</v>
      </c>
      <c r="K29">
        <v>48</v>
      </c>
      <c r="L29">
        <v>3</v>
      </c>
      <c r="M29">
        <v>2</v>
      </c>
      <c r="N29" cm="1">
        <f t="array" ref="N29">_xlfn.IFS(Sheet1!Q29="Healthcare Representative",0,Sheet1!Q29="Human Resources",1,Sheet1!Q29="Laboratory Technician",2,Sheet1!Q29="Manager",3,Sheet1!Q29="Manufacturing Director",4,Sheet1!Q29="Research Director",5,Sheet1!Q29="Research Scientist",6,Sheet1!Q29="Sales Executive",7,Sheet1!Q29="Sales Representative",8)</f>
        <v>7</v>
      </c>
      <c r="O29">
        <v>2</v>
      </c>
      <c r="P29">
        <f>IF(Sheet1!S29="Single",0,IF(Sheet1!S29="Married",1,2))</f>
        <v>1</v>
      </c>
      <c r="Q29">
        <v>6825</v>
      </c>
      <c r="R29">
        <v>21173</v>
      </c>
      <c r="S29">
        <v>0</v>
      </c>
      <c r="T29">
        <f>IF(Sheet1!X29="No",0,1)</f>
        <v>0</v>
      </c>
      <c r="U29">
        <v>11</v>
      </c>
      <c r="V29">
        <v>3</v>
      </c>
      <c r="W29">
        <v>4</v>
      </c>
      <c r="X29">
        <v>1</v>
      </c>
      <c r="Y29">
        <v>10</v>
      </c>
      <c r="Z29">
        <v>2</v>
      </c>
      <c r="AA29">
        <v>3</v>
      </c>
      <c r="AB29">
        <v>9</v>
      </c>
      <c r="AC29">
        <v>7</v>
      </c>
      <c r="AD29">
        <v>4</v>
      </c>
      <c r="AE29">
        <v>2</v>
      </c>
      <c r="AG29" s="4" t="s">
        <v>30</v>
      </c>
      <c r="AH29" s="4">
        <v>-6.3939047217409117E-2</v>
      </c>
      <c r="AI29" s="4">
        <v>-2.1490027957098531E-2</v>
      </c>
      <c r="AJ29" s="4">
        <v>-1.1255819808946778E-2</v>
      </c>
      <c r="AK29" s="4">
        <v>-3.7848051005781508E-2</v>
      </c>
      <c r="AL29" s="4">
        <v>2.6382525037315665E-2</v>
      </c>
      <c r="AM29" s="4">
        <v>-2.6556004106568967E-2</v>
      </c>
      <c r="AN29" s="4">
        <v>9.819189309781845E-3</v>
      </c>
      <c r="AO29" s="4">
        <v>4.3916565614195047E-2</v>
      </c>
      <c r="AP29" s="4">
        <v>2.7627295460115407E-2</v>
      </c>
      <c r="AQ29" s="4">
        <v>2.7526788208192478E-3</v>
      </c>
      <c r="AR29" s="4">
        <v>-4.6072337502644353E-3</v>
      </c>
      <c r="AS29" s="4">
        <v>-1.4616593162761338E-2</v>
      </c>
      <c r="AT29" s="4">
        <v>3.7817745596666272E-2</v>
      </c>
      <c r="AU29" s="4">
        <v>2.776406607880048E-2</v>
      </c>
      <c r="AV29" s="4">
        <v>-1.9458710212974534E-2</v>
      </c>
      <c r="AW29" s="4">
        <v>-1.4708293809199888E-2</v>
      </c>
      <c r="AX29" s="4">
        <v>3.0683081556940359E-2</v>
      </c>
      <c r="AY29" s="4">
        <v>7.9631575169769719E-3</v>
      </c>
      <c r="AZ29" s="4">
        <v>-8.3656847900586574E-3</v>
      </c>
      <c r="BA29" s="4">
        <v>-2.7091878472392382E-2</v>
      </c>
      <c r="BB29" s="4">
        <v>-3.2796360093679377E-3</v>
      </c>
      <c r="BC29" s="4">
        <v>2.5723613176823249E-3</v>
      </c>
      <c r="BD29" s="4">
        <v>1.9604405703968618E-2</v>
      </c>
      <c r="BE29" s="4">
        <v>4.1287300028718223E-3</v>
      </c>
      <c r="BF29" s="4">
        <v>1.0076456218964744E-3</v>
      </c>
      <c r="BG29" s="4">
        <v>2.8072206603628899E-2</v>
      </c>
      <c r="BH29" s="4">
        <v>1</v>
      </c>
      <c r="BI29" s="4"/>
      <c r="BJ29" s="4"/>
      <c r="BK29" s="4"/>
      <c r="BL29" s="4"/>
      <c r="BP29">
        <v>2</v>
      </c>
      <c r="BQ29">
        <v>6825</v>
      </c>
      <c r="BW29">
        <v>9</v>
      </c>
      <c r="BX29">
        <v>7</v>
      </c>
      <c r="BY29">
        <v>2</v>
      </c>
    </row>
    <row r="30" spans="1:77" x14ac:dyDescent="0.3">
      <c r="A30">
        <f>IF(Sheet1!C30="No",0,1)</f>
        <v>0</v>
      </c>
      <c r="B30">
        <v>44</v>
      </c>
      <c r="C30">
        <f>IF(Sheet1!D30="Non-Travel",0,IF(Sheet1!D30="Travel_Frequently",1,2))</f>
        <v>2</v>
      </c>
      <c r="D30">
        <v>477</v>
      </c>
      <c r="E30">
        <f>IF(Sheet1!F30="Human Resources",0,IF(Sheet1!F30="Research &amp; Development",1,2))</f>
        <v>1</v>
      </c>
      <c r="F30">
        <v>7</v>
      </c>
      <c r="G30">
        <v>4</v>
      </c>
      <c r="H30" cm="1">
        <f t="array" ref="H30">_xlfn.IFS(Sheet1!I30="Human Resources",0,Sheet1!I30="Life Sciences",1,Sheet1!I30="Marketing",2,Sheet1!I30="Medical",3,Sheet1!I30="Technical Degree",4,Sheet1!I30="Other",5)</f>
        <v>3</v>
      </c>
      <c r="I30">
        <v>1</v>
      </c>
      <c r="J30">
        <f>IF(Sheet1!M30="Male",0,1)</f>
        <v>1</v>
      </c>
      <c r="K30">
        <v>42</v>
      </c>
      <c r="L30">
        <v>2</v>
      </c>
      <c r="M30">
        <v>3</v>
      </c>
      <c r="N30" cm="1">
        <f t="array" ref="N30">_xlfn.IFS(Sheet1!Q30="Healthcare Representative",0,Sheet1!Q30="Human Resources",1,Sheet1!Q30="Laboratory Technician",2,Sheet1!Q30="Manager",3,Sheet1!Q30="Manufacturing Director",4,Sheet1!Q30="Research Director",5,Sheet1!Q30="Research Scientist",6,Sheet1!Q30="Sales Executive",7,Sheet1!Q30="Sales Representative",8)</f>
        <v>0</v>
      </c>
      <c r="O30">
        <v>4</v>
      </c>
      <c r="P30">
        <f>IF(Sheet1!S30="Single",0,IF(Sheet1!S30="Married",1,2))</f>
        <v>1</v>
      </c>
      <c r="Q30">
        <v>10248</v>
      </c>
      <c r="R30">
        <v>2094</v>
      </c>
      <c r="S30">
        <v>3</v>
      </c>
      <c r="T30">
        <f>IF(Sheet1!X30="No",0,1)</f>
        <v>0</v>
      </c>
      <c r="U30">
        <v>14</v>
      </c>
      <c r="V30">
        <v>3</v>
      </c>
      <c r="W30">
        <v>4</v>
      </c>
      <c r="X30">
        <v>1</v>
      </c>
      <c r="Y30">
        <v>24</v>
      </c>
      <c r="Z30">
        <v>4</v>
      </c>
      <c r="AA30">
        <v>3</v>
      </c>
      <c r="AB30">
        <v>22</v>
      </c>
      <c r="AC30">
        <v>6</v>
      </c>
      <c r="AD30">
        <v>5</v>
      </c>
      <c r="AE30">
        <v>17</v>
      </c>
      <c r="AG30" s="4" t="s">
        <v>31</v>
      </c>
      <c r="AH30" s="4">
        <v>-0.13439221398997619</v>
      </c>
      <c r="AI30" s="4">
        <v>0.31130876974509936</v>
      </c>
      <c r="AJ30" s="4">
        <v>-1.4575008100002951E-2</v>
      </c>
      <c r="AK30" s="4">
        <v>-3.4054767568547466E-2</v>
      </c>
      <c r="AL30" s="4">
        <v>2.2920442318194501E-2</v>
      </c>
      <c r="AM30" s="4">
        <v>9.507719899011273E-3</v>
      </c>
      <c r="AN30" s="4">
        <v>6.9113696031338739E-2</v>
      </c>
      <c r="AO30" s="4">
        <v>-2.0227236059621821E-2</v>
      </c>
      <c r="AP30" s="4">
        <v>1.4575491911166178E-3</v>
      </c>
      <c r="AQ30" s="4">
        <v>2.9747085935033959E-2</v>
      </c>
      <c r="AR30" s="4">
        <v>-1.9581616209121213E-2</v>
      </c>
      <c r="AS30" s="4">
        <v>-2.1355426979629832E-2</v>
      </c>
      <c r="AT30" s="4">
        <v>0.53473868737563535</v>
      </c>
      <c r="AU30" s="4">
        <v>-8.3656660966327387E-2</v>
      </c>
      <c r="AV30" s="4">
        <v>-3.8026279482880621E-3</v>
      </c>
      <c r="AW30" s="4">
        <v>5.9986003933261436E-2</v>
      </c>
      <c r="AX30" s="4">
        <v>0.51428482573319645</v>
      </c>
      <c r="AY30" s="4">
        <v>-2.3655106706177233E-2</v>
      </c>
      <c r="AZ30" s="4">
        <v>-0.11842134024259048</v>
      </c>
      <c r="BA30" s="4">
        <v>-1.1687120468355161E-2</v>
      </c>
      <c r="BB30" s="4">
        <v>-3.5991262431953851E-2</v>
      </c>
      <c r="BC30" s="4">
        <v>3.4351261159239524E-3</v>
      </c>
      <c r="BD30" s="4">
        <v>1.9366786877455355E-2</v>
      </c>
      <c r="BE30" s="4">
        <v>1.5058008028094431E-2</v>
      </c>
      <c r="BF30" s="4">
        <v>0.62813315526824787</v>
      </c>
      <c r="BG30" s="4">
        <v>3.5686656784274969E-3</v>
      </c>
      <c r="BH30" s="4">
        <v>1.2089185354581271E-2</v>
      </c>
      <c r="BI30" s="4">
        <v>1</v>
      </c>
      <c r="BJ30" s="4"/>
      <c r="BK30" s="4"/>
      <c r="BL30" s="4"/>
      <c r="BP30">
        <v>3</v>
      </c>
      <c r="BQ30">
        <v>10248</v>
      </c>
      <c r="BW30">
        <v>22</v>
      </c>
      <c r="BX30">
        <v>6</v>
      </c>
      <c r="BY30">
        <v>17</v>
      </c>
    </row>
    <row r="31" spans="1:77" x14ac:dyDescent="0.3">
      <c r="A31">
        <f>IF(Sheet1!C31="No",0,1)</f>
        <v>0</v>
      </c>
      <c r="B31">
        <v>46</v>
      </c>
      <c r="C31">
        <f>IF(Sheet1!D31="Non-Travel",0,IF(Sheet1!D31="Travel_Frequently",1,2))</f>
        <v>2</v>
      </c>
      <c r="D31">
        <v>705</v>
      </c>
      <c r="E31">
        <f>IF(Sheet1!F31="Human Resources",0,IF(Sheet1!F31="Research &amp; Development",1,2))</f>
        <v>2</v>
      </c>
      <c r="F31">
        <v>2</v>
      </c>
      <c r="G31">
        <v>4</v>
      </c>
      <c r="H31" cm="1">
        <f t="array" ref="H31">_xlfn.IFS(Sheet1!I31="Human Resources",0,Sheet1!I31="Life Sciences",1,Sheet1!I31="Marketing",2,Sheet1!I31="Medical",3,Sheet1!I31="Technical Degree",4,Sheet1!I31="Other",5)</f>
        <v>2</v>
      </c>
      <c r="I31">
        <v>2</v>
      </c>
      <c r="J31">
        <f>IF(Sheet1!M31="Male",0,1)</f>
        <v>1</v>
      </c>
      <c r="K31">
        <v>83</v>
      </c>
      <c r="L31">
        <v>3</v>
      </c>
      <c r="M31">
        <v>5</v>
      </c>
      <c r="N31" cm="1">
        <f t="array" ref="N31">_xlfn.IFS(Sheet1!Q31="Healthcare Representative",0,Sheet1!Q31="Human Resources",1,Sheet1!Q31="Laboratory Technician",2,Sheet1!Q31="Manager",3,Sheet1!Q31="Manufacturing Director",4,Sheet1!Q31="Research Director",5,Sheet1!Q31="Research Scientist",6,Sheet1!Q31="Sales Executive",7,Sheet1!Q31="Sales Representative",8)</f>
        <v>3</v>
      </c>
      <c r="O31">
        <v>1</v>
      </c>
      <c r="P31">
        <f>IF(Sheet1!S31="Single",0,IF(Sheet1!S31="Married",1,2))</f>
        <v>0</v>
      </c>
      <c r="Q31">
        <v>18947</v>
      </c>
      <c r="R31">
        <v>22822</v>
      </c>
      <c r="S31">
        <v>3</v>
      </c>
      <c r="T31">
        <f>IF(Sheet1!X31="No",0,1)</f>
        <v>0</v>
      </c>
      <c r="U31">
        <v>12</v>
      </c>
      <c r="V31">
        <v>3</v>
      </c>
      <c r="W31">
        <v>4</v>
      </c>
      <c r="X31">
        <v>0</v>
      </c>
      <c r="Y31">
        <v>22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1</v>
      </c>
      <c r="AG31" s="4" t="s">
        <v>32</v>
      </c>
      <c r="AH31" s="4">
        <v>-0.16054500426769938</v>
      </c>
      <c r="AI31" s="4">
        <v>0.21290105556556688</v>
      </c>
      <c r="AJ31" s="4">
        <v>-1.149744710121193E-2</v>
      </c>
      <c r="AK31" s="4">
        <v>9.9320149600941859E-3</v>
      </c>
      <c r="AL31" s="4">
        <v>5.6315446791924066E-2</v>
      </c>
      <c r="AM31" s="4">
        <v>1.884499910894567E-2</v>
      </c>
      <c r="AN31" s="4">
        <v>6.0235554120695742E-2</v>
      </c>
      <c r="AO31" s="4">
        <v>-1.6245382147667877E-2</v>
      </c>
      <c r="AP31" s="4">
        <v>1.8007460142878566E-2</v>
      </c>
      <c r="AQ31" s="4">
        <v>4.1482728525767273E-2</v>
      </c>
      <c r="AR31" s="4">
        <v>-2.4106220208784859E-2</v>
      </c>
      <c r="AS31" s="4">
        <v>8.71696349761171E-3</v>
      </c>
      <c r="AT31" s="4">
        <v>0.38944673287667153</v>
      </c>
      <c r="AU31" s="4">
        <v>-2.8353979891644596E-2</v>
      </c>
      <c r="AV31" s="4">
        <v>-2.3047852298301056E-3</v>
      </c>
      <c r="AW31" s="4">
        <v>6.5821899824064736E-2</v>
      </c>
      <c r="AX31" s="4">
        <v>0.36381766692870654</v>
      </c>
      <c r="AY31" s="4">
        <v>-1.2814874370471659E-2</v>
      </c>
      <c r="AZ31" s="4">
        <v>-9.0753933700808184E-2</v>
      </c>
      <c r="BA31" s="4">
        <v>-2.9758008947989519E-2</v>
      </c>
      <c r="BB31" s="4">
        <v>-1.5200265442777388E-3</v>
      </c>
      <c r="BC31" s="4">
        <v>3.4986260407194728E-2</v>
      </c>
      <c r="BD31" s="4">
        <v>-1.5122914881937522E-2</v>
      </c>
      <c r="BE31" s="4">
        <v>5.0817872753931077E-2</v>
      </c>
      <c r="BF31" s="4">
        <v>0.46036463801180816</v>
      </c>
      <c r="BG31" s="4">
        <v>-5.7375043379569004E-3</v>
      </c>
      <c r="BH31" s="4">
        <v>4.9856497922204118E-2</v>
      </c>
      <c r="BI31" s="4">
        <v>0.75875373661346168</v>
      </c>
      <c r="BJ31" s="4">
        <v>1</v>
      </c>
      <c r="BK31" s="4"/>
      <c r="BL31" s="4"/>
      <c r="BP31">
        <v>5</v>
      </c>
      <c r="BQ31">
        <v>18947</v>
      </c>
      <c r="BW31">
        <v>2</v>
      </c>
      <c r="BX31">
        <v>2</v>
      </c>
      <c r="BY31">
        <v>1</v>
      </c>
    </row>
    <row r="32" spans="1:77" x14ac:dyDescent="0.3">
      <c r="A32">
        <f>IF(Sheet1!C32="No",0,1)</f>
        <v>0</v>
      </c>
      <c r="B32">
        <v>33</v>
      </c>
      <c r="C32">
        <f>IF(Sheet1!D32="Non-Travel",0,IF(Sheet1!D32="Travel_Frequently",1,2))</f>
        <v>2</v>
      </c>
      <c r="D32">
        <v>924</v>
      </c>
      <c r="E32">
        <f>IF(Sheet1!F32="Human Resources",0,IF(Sheet1!F32="Research &amp; Development",1,2))</f>
        <v>1</v>
      </c>
      <c r="F32">
        <v>2</v>
      </c>
      <c r="G32">
        <v>3</v>
      </c>
      <c r="H32" cm="1">
        <f t="array" ref="H32">_xlfn.IFS(Sheet1!I32="Human Resources",0,Sheet1!I32="Life Sciences",1,Sheet1!I32="Marketing",2,Sheet1!I32="Medical",3,Sheet1!I32="Technical Degree",4,Sheet1!I32="Other",5)</f>
        <v>3</v>
      </c>
      <c r="I32">
        <v>3</v>
      </c>
      <c r="J32">
        <f>IF(Sheet1!M32="Male",0,1)</f>
        <v>0</v>
      </c>
      <c r="K32">
        <v>78</v>
      </c>
      <c r="L32">
        <v>3</v>
      </c>
      <c r="M32">
        <v>1</v>
      </c>
      <c r="N32" cm="1">
        <f t="array" ref="N32">_xlfn.IFS(Sheet1!Q32="Healthcare Representative",0,Sheet1!Q32="Human Resources",1,Sheet1!Q32="Laboratory Technician",2,Sheet1!Q32="Manager",3,Sheet1!Q32="Manufacturing Director",4,Sheet1!Q32="Research Director",5,Sheet1!Q32="Research Scientist",6,Sheet1!Q32="Sales Executive",7,Sheet1!Q32="Sales Representative",8)</f>
        <v>2</v>
      </c>
      <c r="O32">
        <v>4</v>
      </c>
      <c r="P32">
        <f>IF(Sheet1!S32="Single",0,IF(Sheet1!S32="Married",1,2))</f>
        <v>0</v>
      </c>
      <c r="Q32">
        <v>2496</v>
      </c>
      <c r="R32">
        <v>6670</v>
      </c>
      <c r="S32">
        <v>4</v>
      </c>
      <c r="T32">
        <f>IF(Sheet1!X32="No",0,1)</f>
        <v>0</v>
      </c>
      <c r="U32">
        <v>11</v>
      </c>
      <c r="V32">
        <v>3</v>
      </c>
      <c r="W32">
        <v>4</v>
      </c>
      <c r="X32">
        <v>0</v>
      </c>
      <c r="Y32">
        <v>7</v>
      </c>
      <c r="Z32">
        <v>3</v>
      </c>
      <c r="AA32">
        <v>3</v>
      </c>
      <c r="AB32">
        <v>1</v>
      </c>
      <c r="AC32">
        <v>1</v>
      </c>
      <c r="AD32">
        <v>0</v>
      </c>
      <c r="AE32">
        <v>0</v>
      </c>
      <c r="AG32" s="4" t="s">
        <v>33</v>
      </c>
      <c r="AH32" s="4">
        <v>-3.3018775142583681E-2</v>
      </c>
      <c r="AI32" s="4">
        <v>0.21651336785165384</v>
      </c>
      <c r="AJ32" s="4">
        <v>-3.259115293987596E-2</v>
      </c>
      <c r="AK32" s="4">
        <v>-3.3228984787771969E-2</v>
      </c>
      <c r="AL32" s="4">
        <v>4.0060966873315201E-2</v>
      </c>
      <c r="AM32" s="4">
        <v>1.0028835943115365E-2</v>
      </c>
      <c r="AN32" s="4">
        <v>5.4254333591320356E-2</v>
      </c>
      <c r="AO32" s="4">
        <v>-5.63900667907225E-3</v>
      </c>
      <c r="AP32" s="4">
        <v>1.6193605568453426E-2</v>
      </c>
      <c r="AQ32" s="4">
        <v>2.6984577172944509E-2</v>
      </c>
      <c r="AR32" s="4">
        <v>-2.6715586064335335E-2</v>
      </c>
      <c r="AS32" s="4">
        <v>-2.4184292365178967E-2</v>
      </c>
      <c r="AT32" s="4">
        <v>0.35388534696410395</v>
      </c>
      <c r="AU32" s="4">
        <v>-4.6384359196744232E-2</v>
      </c>
      <c r="AV32" s="4">
        <v>-1.8213567810190918E-2</v>
      </c>
      <c r="AW32" s="4">
        <v>3.0915078785060227E-2</v>
      </c>
      <c r="AX32" s="4">
        <v>0.34497763816542787</v>
      </c>
      <c r="AY32" s="4">
        <v>1.5667995146762359E-3</v>
      </c>
      <c r="AZ32" s="4">
        <v>-3.6813892383508136E-2</v>
      </c>
      <c r="BA32" s="4">
        <v>-1.2238822598887799E-2</v>
      </c>
      <c r="BB32" s="4">
        <v>-2.2154312598866088E-2</v>
      </c>
      <c r="BC32" s="4">
        <v>1.7896066144799615E-2</v>
      </c>
      <c r="BD32" s="4">
        <v>3.3492502069353614E-2</v>
      </c>
      <c r="BE32" s="4">
        <v>1.4352184864355581E-2</v>
      </c>
      <c r="BF32" s="4">
        <v>0.40485775850255989</v>
      </c>
      <c r="BG32" s="4">
        <v>-2.0665360380059802E-3</v>
      </c>
      <c r="BH32" s="4">
        <v>8.9412491412342483E-3</v>
      </c>
      <c r="BI32" s="4">
        <v>0.61840886521760197</v>
      </c>
      <c r="BJ32" s="4">
        <v>0.54805624769951578</v>
      </c>
      <c r="BK32" s="4">
        <v>1</v>
      </c>
      <c r="BL32" s="4"/>
      <c r="BP32">
        <v>1</v>
      </c>
      <c r="BQ32">
        <v>2496</v>
      </c>
      <c r="BW32">
        <v>1</v>
      </c>
      <c r="BX32">
        <v>1</v>
      </c>
      <c r="BY32">
        <v>0</v>
      </c>
    </row>
    <row r="33" spans="1:77" ht="15" thickBot="1" x14ac:dyDescent="0.35">
      <c r="A33">
        <f>IF(Sheet1!C33="No",0,1)</f>
        <v>0</v>
      </c>
      <c r="B33">
        <v>44</v>
      </c>
      <c r="C33">
        <f>IF(Sheet1!D33="Non-Travel",0,IF(Sheet1!D33="Travel_Frequently",1,2))</f>
        <v>2</v>
      </c>
      <c r="D33">
        <v>1459</v>
      </c>
      <c r="E33">
        <f>IF(Sheet1!F33="Human Resources",0,IF(Sheet1!F33="Research &amp; Development",1,2))</f>
        <v>1</v>
      </c>
      <c r="F33">
        <v>10</v>
      </c>
      <c r="G33">
        <v>4</v>
      </c>
      <c r="H33" cm="1">
        <f t="array" ref="H33">_xlfn.IFS(Sheet1!I33="Human Resources",0,Sheet1!I33="Life Sciences",1,Sheet1!I33="Marketing",2,Sheet1!I33="Medical",3,Sheet1!I33="Technical Degree",4,Sheet1!I33="Other",5)</f>
        <v>5</v>
      </c>
      <c r="I33">
        <v>4</v>
      </c>
      <c r="J33">
        <f>IF(Sheet1!M33="Male",0,1)</f>
        <v>0</v>
      </c>
      <c r="K33">
        <v>41</v>
      </c>
      <c r="L33">
        <v>3</v>
      </c>
      <c r="M33">
        <v>2</v>
      </c>
      <c r="N33" cm="1">
        <f t="array" ref="N33">_xlfn.IFS(Sheet1!Q33="Healthcare Representative",0,Sheet1!Q33="Human Resources",1,Sheet1!Q33="Laboratory Technician",2,Sheet1!Q33="Manager",3,Sheet1!Q33="Manufacturing Director",4,Sheet1!Q33="Research Director",5,Sheet1!Q33="Research Scientist",6,Sheet1!Q33="Sales Executive",7,Sheet1!Q33="Sales Representative",8)</f>
        <v>0</v>
      </c>
      <c r="O33">
        <v>4</v>
      </c>
      <c r="P33">
        <f>IF(Sheet1!S33="Single",0,IF(Sheet1!S33="Married",1,2))</f>
        <v>1</v>
      </c>
      <c r="Q33">
        <v>6465</v>
      </c>
      <c r="R33">
        <v>19121</v>
      </c>
      <c r="S33">
        <v>2</v>
      </c>
      <c r="T33">
        <f>IF(Sheet1!X33="No",0,1)</f>
        <v>1</v>
      </c>
      <c r="U33">
        <v>13</v>
      </c>
      <c r="V33">
        <v>3</v>
      </c>
      <c r="W33">
        <v>4</v>
      </c>
      <c r="X33">
        <v>0</v>
      </c>
      <c r="Y33">
        <v>9</v>
      </c>
      <c r="Z33">
        <v>5</v>
      </c>
      <c r="AA33">
        <v>4</v>
      </c>
      <c r="AB33">
        <v>4</v>
      </c>
      <c r="AC33">
        <v>2</v>
      </c>
      <c r="AD33">
        <v>1</v>
      </c>
      <c r="AE33">
        <v>3</v>
      </c>
      <c r="AG33" s="5" t="s">
        <v>34</v>
      </c>
      <c r="AH33" s="5">
        <v>-0.15619931590162839</v>
      </c>
      <c r="AI33" s="5">
        <v>0.20208860237515219</v>
      </c>
      <c r="AJ33" s="5">
        <v>-2.2635734476974742E-2</v>
      </c>
      <c r="AK33" s="5">
        <v>-2.6363178228837648E-2</v>
      </c>
      <c r="AL33" s="5">
        <v>3.4282472585799702E-2</v>
      </c>
      <c r="AM33" s="5">
        <v>1.4406048430629941E-2</v>
      </c>
      <c r="AN33" s="5">
        <v>6.9065378255283957E-2</v>
      </c>
      <c r="AO33" s="5">
        <v>-6.2486456593817078E-3</v>
      </c>
      <c r="AP33" s="5">
        <v>-4.9987226281075084E-3</v>
      </c>
      <c r="AQ33" s="5">
        <v>3.0598909280602143E-2</v>
      </c>
      <c r="AR33" s="5">
        <v>-2.0123200184066034E-2</v>
      </c>
      <c r="AS33" s="5">
        <v>2.5975807949088905E-2</v>
      </c>
      <c r="AT33" s="5">
        <v>0.37528060776572636</v>
      </c>
      <c r="AU33" s="5">
        <v>-4.1149625175712828E-2</v>
      </c>
      <c r="AV33" s="5">
        <v>-2.7656213884289963E-2</v>
      </c>
      <c r="AW33" s="5">
        <v>3.8570073733423207E-2</v>
      </c>
      <c r="AX33" s="5">
        <v>0.34407888325872066</v>
      </c>
      <c r="AY33" s="5">
        <v>-3.6745905336769302E-2</v>
      </c>
      <c r="AZ33" s="5">
        <v>-0.11031915543773214</v>
      </c>
      <c r="BA33" s="5">
        <v>-4.1585998653857828E-2</v>
      </c>
      <c r="BB33" s="5">
        <v>-1.198524847236122E-2</v>
      </c>
      <c r="BC33" s="5">
        <v>2.2827168908479786E-2</v>
      </c>
      <c r="BD33" s="5">
        <v>-8.6749684462559206E-4</v>
      </c>
      <c r="BE33" s="5">
        <v>2.469822656302997E-2</v>
      </c>
      <c r="BF33" s="5">
        <v>0.45918839708314374</v>
      </c>
      <c r="BG33" s="5">
        <v>-4.0955260212261974E-3</v>
      </c>
      <c r="BH33" s="5">
        <v>2.7594402423404339E-3</v>
      </c>
      <c r="BI33" s="5">
        <v>0.76921242510069898</v>
      </c>
      <c r="BJ33" s="5">
        <v>0.71436476163859031</v>
      </c>
      <c r="BK33" s="5">
        <v>0.51022363577880947</v>
      </c>
      <c r="BL33" s="5">
        <v>1</v>
      </c>
      <c r="BP33">
        <v>2</v>
      </c>
      <c r="BQ33">
        <v>6465</v>
      </c>
      <c r="BW33">
        <v>4</v>
      </c>
      <c r="BX33">
        <v>2</v>
      </c>
      <c r="BY33">
        <v>3</v>
      </c>
    </row>
    <row r="34" spans="1:77" x14ac:dyDescent="0.3">
      <c r="A34">
        <f>IF(Sheet1!C34="No",0,1)</f>
        <v>0</v>
      </c>
      <c r="B34">
        <v>30</v>
      </c>
      <c r="C34">
        <f>IF(Sheet1!D34="Non-Travel",0,IF(Sheet1!D34="Travel_Frequently",1,2))</f>
        <v>2</v>
      </c>
      <c r="D34">
        <v>125</v>
      </c>
      <c r="E34">
        <f>IF(Sheet1!F34="Human Resources",0,IF(Sheet1!F34="Research &amp; Development",1,2))</f>
        <v>1</v>
      </c>
      <c r="F34">
        <v>9</v>
      </c>
      <c r="G34">
        <v>2</v>
      </c>
      <c r="H34" cm="1">
        <f t="array" ref="H34">_xlfn.IFS(Sheet1!I34="Human Resources",0,Sheet1!I34="Life Sciences",1,Sheet1!I34="Marketing",2,Sheet1!I34="Medical",3,Sheet1!I34="Technical Degree",4,Sheet1!I34="Other",5)</f>
        <v>3</v>
      </c>
      <c r="I34">
        <v>4</v>
      </c>
      <c r="J34">
        <f>IF(Sheet1!M34="Male",0,1)</f>
        <v>0</v>
      </c>
      <c r="K34">
        <v>83</v>
      </c>
      <c r="L34">
        <v>2</v>
      </c>
      <c r="M34">
        <v>1</v>
      </c>
      <c r="N34" cm="1">
        <f t="array" ref="N34">_xlfn.IFS(Sheet1!Q34="Healthcare Representative",0,Sheet1!Q34="Human Resources",1,Sheet1!Q34="Laboratory Technician",2,Sheet1!Q34="Manager",3,Sheet1!Q34="Manufacturing Director",4,Sheet1!Q34="Research Director",5,Sheet1!Q34="Research Scientist",6,Sheet1!Q34="Sales Executive",7,Sheet1!Q34="Sales Representative",8)</f>
        <v>2</v>
      </c>
      <c r="O34">
        <v>3</v>
      </c>
      <c r="P34">
        <f>IF(Sheet1!S34="Single",0,IF(Sheet1!S34="Married",1,2))</f>
        <v>0</v>
      </c>
      <c r="Q34">
        <v>2206</v>
      </c>
      <c r="R34">
        <v>16117</v>
      </c>
      <c r="S34">
        <v>1</v>
      </c>
      <c r="T34">
        <f>IF(Sheet1!X34="No",0,1)</f>
        <v>0</v>
      </c>
      <c r="U34">
        <v>13</v>
      </c>
      <c r="V34">
        <v>3</v>
      </c>
      <c r="W34">
        <v>1</v>
      </c>
      <c r="X34">
        <v>0</v>
      </c>
      <c r="Y34">
        <v>10</v>
      </c>
      <c r="Z34">
        <v>5</v>
      </c>
      <c r="AA34">
        <v>3</v>
      </c>
      <c r="AB34">
        <v>10</v>
      </c>
      <c r="AC34">
        <v>0</v>
      </c>
      <c r="AD34">
        <v>1</v>
      </c>
      <c r="AE34">
        <v>8</v>
      </c>
      <c r="AG34" s="3"/>
      <c r="AH34" s="3"/>
      <c r="AI34" s="3"/>
      <c r="AJ34" s="3"/>
      <c r="AK34" s="3"/>
      <c r="AL34" s="3"/>
      <c r="AM34" s="3"/>
      <c r="AN34" s="3"/>
      <c r="BP34">
        <v>1</v>
      </c>
      <c r="BQ34">
        <v>2206</v>
      </c>
      <c r="BW34">
        <v>10</v>
      </c>
      <c r="BX34">
        <v>0</v>
      </c>
      <c r="BY34">
        <v>8</v>
      </c>
    </row>
    <row r="35" spans="1:77" x14ac:dyDescent="0.3">
      <c r="A35">
        <f>IF(Sheet1!C35="No",0,1)</f>
        <v>1</v>
      </c>
      <c r="B35">
        <v>39</v>
      </c>
      <c r="C35">
        <f>IF(Sheet1!D35="Non-Travel",0,IF(Sheet1!D35="Travel_Frequently",1,2))</f>
        <v>2</v>
      </c>
      <c r="D35">
        <v>895</v>
      </c>
      <c r="E35">
        <f>IF(Sheet1!F35="Human Resources",0,IF(Sheet1!F35="Research &amp; Development",1,2))</f>
        <v>2</v>
      </c>
      <c r="F35">
        <v>5</v>
      </c>
      <c r="G35">
        <v>3</v>
      </c>
      <c r="H35" cm="1">
        <f t="array" ref="H35">_xlfn.IFS(Sheet1!I35="Human Resources",0,Sheet1!I35="Life Sciences",1,Sheet1!I35="Marketing",2,Sheet1!I35="Medical",3,Sheet1!I35="Technical Degree",4,Sheet1!I35="Other",5)</f>
        <v>4</v>
      </c>
      <c r="I35">
        <v>4</v>
      </c>
      <c r="J35">
        <f>IF(Sheet1!M35="Male",0,1)</f>
        <v>0</v>
      </c>
      <c r="K35">
        <v>56</v>
      </c>
      <c r="L35">
        <v>3</v>
      </c>
      <c r="M35">
        <v>2</v>
      </c>
      <c r="N35" cm="1">
        <f t="array" ref="N35">_xlfn.IFS(Sheet1!Q35="Healthcare Representative",0,Sheet1!Q35="Human Resources",1,Sheet1!Q35="Laboratory Technician",2,Sheet1!Q35="Manager",3,Sheet1!Q35="Manufacturing Director",4,Sheet1!Q35="Research Director",5,Sheet1!Q35="Research Scientist",6,Sheet1!Q35="Sales Executive",7,Sheet1!Q35="Sales Representative",8)</f>
        <v>8</v>
      </c>
      <c r="O35">
        <v>4</v>
      </c>
      <c r="P35">
        <f>IF(Sheet1!S35="Single",0,IF(Sheet1!S35="Married",1,2))</f>
        <v>1</v>
      </c>
      <c r="Q35">
        <v>2086</v>
      </c>
      <c r="R35">
        <v>3335</v>
      </c>
      <c r="S35">
        <v>3</v>
      </c>
      <c r="T35">
        <f>IF(Sheet1!X35="No",0,1)</f>
        <v>0</v>
      </c>
      <c r="U35">
        <v>14</v>
      </c>
      <c r="V35">
        <v>3</v>
      </c>
      <c r="W35">
        <v>3</v>
      </c>
      <c r="X35">
        <v>1</v>
      </c>
      <c r="Y35">
        <v>19</v>
      </c>
      <c r="Z35">
        <v>6</v>
      </c>
      <c r="AA35">
        <v>4</v>
      </c>
      <c r="AB35">
        <v>1</v>
      </c>
      <c r="AC35">
        <v>0</v>
      </c>
      <c r="AD35">
        <v>0</v>
      </c>
      <c r="AE35">
        <v>0</v>
      </c>
      <c r="AG35" s="3"/>
      <c r="AH35" s="3"/>
      <c r="AI35" s="3"/>
      <c r="AJ35" s="3"/>
      <c r="AK35" s="3"/>
      <c r="AL35" s="3"/>
      <c r="AM35" s="3"/>
      <c r="AN35" s="3"/>
      <c r="BP35">
        <v>2</v>
      </c>
      <c r="BQ35">
        <v>2086</v>
      </c>
      <c r="BW35">
        <v>1</v>
      </c>
      <c r="BX35">
        <v>0</v>
      </c>
      <c r="BY35">
        <v>0</v>
      </c>
    </row>
    <row r="36" spans="1:77" x14ac:dyDescent="0.3">
      <c r="A36">
        <f>IF(Sheet1!C36="No",0,1)</f>
        <v>1</v>
      </c>
      <c r="B36">
        <v>24</v>
      </c>
      <c r="C36">
        <f>IF(Sheet1!D36="Non-Travel",0,IF(Sheet1!D36="Travel_Frequently",1,2))</f>
        <v>2</v>
      </c>
      <c r="D36">
        <v>813</v>
      </c>
      <c r="E36">
        <f>IF(Sheet1!F36="Human Resources",0,IF(Sheet1!F36="Research &amp; Development",1,2))</f>
        <v>1</v>
      </c>
      <c r="F36">
        <v>1</v>
      </c>
      <c r="G36">
        <v>3</v>
      </c>
      <c r="H36" cm="1">
        <f t="array" ref="H36">_xlfn.IFS(Sheet1!I36="Human Resources",0,Sheet1!I36="Life Sciences",1,Sheet1!I36="Marketing",2,Sheet1!I36="Medical",3,Sheet1!I36="Technical Degree",4,Sheet1!I36="Other",5)</f>
        <v>3</v>
      </c>
      <c r="I36">
        <v>2</v>
      </c>
      <c r="J36">
        <f>IF(Sheet1!M36="Male",0,1)</f>
        <v>0</v>
      </c>
      <c r="K36">
        <v>61</v>
      </c>
      <c r="L36">
        <v>3</v>
      </c>
      <c r="M36">
        <v>1</v>
      </c>
      <c r="N36" cm="1">
        <f t="array" ref="N36">_xlfn.IFS(Sheet1!Q36="Healthcare Representative",0,Sheet1!Q36="Human Resources",1,Sheet1!Q36="Laboratory Technician",2,Sheet1!Q36="Manager",3,Sheet1!Q36="Manufacturing Director",4,Sheet1!Q36="Research Director",5,Sheet1!Q36="Research Scientist",6,Sheet1!Q36="Sales Executive",7,Sheet1!Q36="Sales Representative",8)</f>
        <v>6</v>
      </c>
      <c r="O36">
        <v>4</v>
      </c>
      <c r="P36">
        <f>IF(Sheet1!S36="Single",0,IF(Sheet1!S36="Married",1,2))</f>
        <v>1</v>
      </c>
      <c r="Q36">
        <v>2293</v>
      </c>
      <c r="R36">
        <v>3020</v>
      </c>
      <c r="S36">
        <v>2</v>
      </c>
      <c r="T36">
        <f>IF(Sheet1!X36="No",0,1)</f>
        <v>1</v>
      </c>
      <c r="U36">
        <v>16</v>
      </c>
      <c r="V36">
        <v>3</v>
      </c>
      <c r="W36">
        <v>1</v>
      </c>
      <c r="X36">
        <v>1</v>
      </c>
      <c r="Y36">
        <v>6</v>
      </c>
      <c r="Z36">
        <v>2</v>
      </c>
      <c r="AA36">
        <v>2</v>
      </c>
      <c r="AB36">
        <v>2</v>
      </c>
      <c r="AC36">
        <v>0</v>
      </c>
      <c r="AD36">
        <v>2</v>
      </c>
      <c r="AE36">
        <v>0</v>
      </c>
      <c r="AG36" s="4" t="s">
        <v>0</v>
      </c>
      <c r="AH36" s="2">
        <v>0.15920500686577846</v>
      </c>
      <c r="AI36" s="3"/>
      <c r="AJ36" s="3"/>
      <c r="AK36" s="3"/>
      <c r="AL36" s="3"/>
      <c r="AM36" s="3"/>
      <c r="AN36" s="3"/>
      <c r="BP36">
        <v>1</v>
      </c>
      <c r="BQ36">
        <v>2293</v>
      </c>
      <c r="BW36">
        <v>2</v>
      </c>
      <c r="BX36">
        <v>0</v>
      </c>
      <c r="BY36">
        <v>0</v>
      </c>
    </row>
    <row r="37" spans="1:77" x14ac:dyDescent="0.3">
      <c r="A37">
        <f>IF(Sheet1!C37="No",0,1)</f>
        <v>0</v>
      </c>
      <c r="B37">
        <v>43</v>
      </c>
      <c r="C37">
        <f>IF(Sheet1!D37="Non-Travel",0,IF(Sheet1!D37="Travel_Frequently",1,2))</f>
        <v>2</v>
      </c>
      <c r="D37">
        <v>1273</v>
      </c>
      <c r="E37">
        <f>IF(Sheet1!F37="Human Resources",0,IF(Sheet1!F37="Research &amp; Development",1,2))</f>
        <v>1</v>
      </c>
      <c r="F37">
        <v>2</v>
      </c>
      <c r="G37">
        <v>2</v>
      </c>
      <c r="H37" cm="1">
        <f t="array" ref="H37">_xlfn.IFS(Sheet1!I37="Human Resources",0,Sheet1!I37="Life Sciences",1,Sheet1!I37="Marketing",2,Sheet1!I37="Medical",3,Sheet1!I37="Technical Degree",4,Sheet1!I37="Other",5)</f>
        <v>3</v>
      </c>
      <c r="I37">
        <v>4</v>
      </c>
      <c r="J37">
        <f>IF(Sheet1!M37="Male",0,1)</f>
        <v>1</v>
      </c>
      <c r="K37">
        <v>72</v>
      </c>
      <c r="L37">
        <v>4</v>
      </c>
      <c r="M37">
        <v>1</v>
      </c>
      <c r="N37" cm="1">
        <f t="array" ref="N37">_xlfn.IFS(Sheet1!Q37="Healthcare Representative",0,Sheet1!Q37="Human Resources",1,Sheet1!Q37="Laboratory Technician",2,Sheet1!Q37="Manager",3,Sheet1!Q37="Manufacturing Director",4,Sheet1!Q37="Research Director",5,Sheet1!Q37="Research Scientist",6,Sheet1!Q37="Sales Executive",7,Sheet1!Q37="Sales Representative",8)</f>
        <v>6</v>
      </c>
      <c r="O37">
        <v>3</v>
      </c>
      <c r="P37">
        <f>IF(Sheet1!S37="Single",0,IF(Sheet1!S37="Married",1,2))</f>
        <v>2</v>
      </c>
      <c r="Q37">
        <v>2645</v>
      </c>
      <c r="R37">
        <v>21923</v>
      </c>
      <c r="S37">
        <v>1</v>
      </c>
      <c r="T37">
        <f>IF(Sheet1!X37="No",0,1)</f>
        <v>0</v>
      </c>
      <c r="U37">
        <v>12</v>
      </c>
      <c r="V37">
        <v>3</v>
      </c>
      <c r="W37">
        <v>4</v>
      </c>
      <c r="X37">
        <v>2</v>
      </c>
      <c r="Y37">
        <v>6</v>
      </c>
      <c r="Z37">
        <v>3</v>
      </c>
      <c r="AA37">
        <v>2</v>
      </c>
      <c r="AB37">
        <v>5</v>
      </c>
      <c r="AC37">
        <v>3</v>
      </c>
      <c r="AD37">
        <v>1</v>
      </c>
      <c r="AE37">
        <v>4</v>
      </c>
      <c r="AG37" s="4" t="s">
        <v>2</v>
      </c>
      <c r="AH37" s="3">
        <v>7.3776946022326617E-5</v>
      </c>
      <c r="AI37" s="3"/>
      <c r="AJ37" s="3"/>
      <c r="AK37" s="3"/>
      <c r="AL37" s="3"/>
      <c r="AM37" s="3"/>
      <c r="AN37" s="3"/>
      <c r="BP37">
        <v>1</v>
      </c>
      <c r="BQ37">
        <v>2645</v>
      </c>
      <c r="BW37">
        <v>5</v>
      </c>
      <c r="BX37">
        <v>3</v>
      </c>
      <c r="BY37">
        <v>4</v>
      </c>
    </row>
    <row r="38" spans="1:77" x14ac:dyDescent="0.3">
      <c r="A38">
        <f>IF(Sheet1!C38="No",0,1)</f>
        <v>1</v>
      </c>
      <c r="B38">
        <v>50</v>
      </c>
      <c r="C38">
        <f>IF(Sheet1!D38="Non-Travel",0,IF(Sheet1!D38="Travel_Frequently",1,2))</f>
        <v>2</v>
      </c>
      <c r="D38">
        <v>869</v>
      </c>
      <c r="E38">
        <f>IF(Sheet1!F38="Human Resources",0,IF(Sheet1!F38="Research &amp; Development",1,2))</f>
        <v>2</v>
      </c>
      <c r="F38">
        <v>3</v>
      </c>
      <c r="G38">
        <v>2</v>
      </c>
      <c r="H38" cm="1">
        <f t="array" ref="H38">_xlfn.IFS(Sheet1!I38="Human Resources",0,Sheet1!I38="Life Sciences",1,Sheet1!I38="Marketing",2,Sheet1!I38="Medical",3,Sheet1!I38="Technical Degree",4,Sheet1!I38="Other",5)</f>
        <v>2</v>
      </c>
      <c r="I38">
        <v>1</v>
      </c>
      <c r="J38">
        <f>IF(Sheet1!M38="Male",0,1)</f>
        <v>0</v>
      </c>
      <c r="K38">
        <v>86</v>
      </c>
      <c r="L38">
        <v>2</v>
      </c>
      <c r="M38">
        <v>1</v>
      </c>
      <c r="N38" cm="1">
        <f t="array" ref="N38">_xlfn.IFS(Sheet1!Q38="Healthcare Representative",0,Sheet1!Q38="Human Resources",1,Sheet1!Q38="Laboratory Technician",2,Sheet1!Q38="Manager",3,Sheet1!Q38="Manufacturing Director",4,Sheet1!Q38="Research Director",5,Sheet1!Q38="Research Scientist",6,Sheet1!Q38="Sales Executive",7,Sheet1!Q38="Sales Representative",8)</f>
        <v>8</v>
      </c>
      <c r="O38">
        <v>3</v>
      </c>
      <c r="P38">
        <f>IF(Sheet1!S38="Single",0,IF(Sheet1!S38="Married",1,2))</f>
        <v>1</v>
      </c>
      <c r="Q38">
        <v>2683</v>
      </c>
      <c r="R38">
        <v>3810</v>
      </c>
      <c r="S38">
        <v>1</v>
      </c>
      <c r="T38">
        <f>IF(Sheet1!X38="No",0,1)</f>
        <v>1</v>
      </c>
      <c r="U38">
        <v>14</v>
      </c>
      <c r="V38">
        <v>3</v>
      </c>
      <c r="W38">
        <v>3</v>
      </c>
      <c r="X38">
        <v>0</v>
      </c>
      <c r="Y38">
        <v>3</v>
      </c>
      <c r="Z38">
        <v>2</v>
      </c>
      <c r="AA38">
        <v>3</v>
      </c>
      <c r="AB38">
        <v>3</v>
      </c>
      <c r="AC38">
        <v>2</v>
      </c>
      <c r="AD38">
        <v>0</v>
      </c>
      <c r="AE38">
        <v>2</v>
      </c>
      <c r="AG38" s="4" t="s">
        <v>3</v>
      </c>
      <c r="AH38" s="3">
        <v>5.6651991867629169E-2</v>
      </c>
      <c r="AI38" s="3"/>
      <c r="AJ38" s="3"/>
      <c r="AK38" s="3"/>
      <c r="AL38" s="3"/>
      <c r="AM38" s="3"/>
      <c r="AN38" s="3"/>
      <c r="BP38">
        <v>1</v>
      </c>
      <c r="BQ38">
        <v>2683</v>
      </c>
      <c r="BW38">
        <v>3</v>
      </c>
      <c r="BX38">
        <v>2</v>
      </c>
      <c r="BY38">
        <v>2</v>
      </c>
    </row>
    <row r="39" spans="1:77" x14ac:dyDescent="0.3">
      <c r="A39">
        <f>IF(Sheet1!C39="No",0,1)</f>
        <v>0</v>
      </c>
      <c r="B39">
        <v>35</v>
      </c>
      <c r="C39">
        <f>IF(Sheet1!D39="Non-Travel",0,IF(Sheet1!D39="Travel_Frequently",1,2))</f>
        <v>2</v>
      </c>
      <c r="D39">
        <v>890</v>
      </c>
      <c r="E39">
        <f>IF(Sheet1!F39="Human Resources",0,IF(Sheet1!F39="Research &amp; Development",1,2))</f>
        <v>2</v>
      </c>
      <c r="F39">
        <v>2</v>
      </c>
      <c r="G39">
        <v>3</v>
      </c>
      <c r="H39" cm="1">
        <f t="array" ref="H39">_xlfn.IFS(Sheet1!I39="Human Resources",0,Sheet1!I39="Life Sciences",1,Sheet1!I39="Marketing",2,Sheet1!I39="Medical",3,Sheet1!I39="Technical Degree",4,Sheet1!I39="Other",5)</f>
        <v>2</v>
      </c>
      <c r="I39">
        <v>4</v>
      </c>
      <c r="J39">
        <f>IF(Sheet1!M39="Male",0,1)</f>
        <v>1</v>
      </c>
      <c r="K39">
        <v>97</v>
      </c>
      <c r="L39">
        <v>3</v>
      </c>
      <c r="M39">
        <v>1</v>
      </c>
      <c r="N39" cm="1">
        <f t="array" ref="N39">_xlfn.IFS(Sheet1!Q39="Healthcare Representative",0,Sheet1!Q39="Human Resources",1,Sheet1!Q39="Laboratory Technician",2,Sheet1!Q39="Manager",3,Sheet1!Q39="Manufacturing Director",4,Sheet1!Q39="Research Director",5,Sheet1!Q39="Research Scientist",6,Sheet1!Q39="Sales Executive",7,Sheet1!Q39="Sales Representative",8)</f>
        <v>8</v>
      </c>
      <c r="O39">
        <v>4</v>
      </c>
      <c r="P39">
        <f>IF(Sheet1!S39="Single",0,IF(Sheet1!S39="Married",1,2))</f>
        <v>1</v>
      </c>
      <c r="Q39">
        <v>2014</v>
      </c>
      <c r="R39">
        <v>9687</v>
      </c>
      <c r="S39">
        <v>1</v>
      </c>
      <c r="T39">
        <f>IF(Sheet1!X39="No",0,1)</f>
        <v>0</v>
      </c>
      <c r="U39">
        <v>13</v>
      </c>
      <c r="V39">
        <v>3</v>
      </c>
      <c r="W39">
        <v>1</v>
      </c>
      <c r="X39">
        <v>0</v>
      </c>
      <c r="Y39">
        <v>2</v>
      </c>
      <c r="Z39">
        <v>3</v>
      </c>
      <c r="AA39">
        <v>3</v>
      </c>
      <c r="AB39">
        <v>2</v>
      </c>
      <c r="AC39">
        <v>2</v>
      </c>
      <c r="AD39">
        <v>2</v>
      </c>
      <c r="AE39">
        <v>2</v>
      </c>
      <c r="AG39" s="4" t="s">
        <v>4</v>
      </c>
      <c r="AH39" s="3">
        <v>6.3990596338089761E-2</v>
      </c>
      <c r="AI39" s="3"/>
      <c r="AJ39" s="3"/>
      <c r="AK39" s="3"/>
      <c r="AL39" s="3"/>
      <c r="AM39" s="3"/>
      <c r="AN39" s="3"/>
      <c r="BP39">
        <v>1</v>
      </c>
      <c r="BQ39">
        <v>2014</v>
      </c>
      <c r="BW39">
        <v>2</v>
      </c>
      <c r="BX39">
        <v>2</v>
      </c>
      <c r="BY39">
        <v>2</v>
      </c>
    </row>
    <row r="40" spans="1:77" x14ac:dyDescent="0.3">
      <c r="A40">
        <f>IF(Sheet1!C40="No",0,1)</f>
        <v>0</v>
      </c>
      <c r="B40">
        <v>36</v>
      </c>
      <c r="C40">
        <f>IF(Sheet1!D40="Non-Travel",0,IF(Sheet1!D40="Travel_Frequently",1,2))</f>
        <v>2</v>
      </c>
      <c r="D40">
        <v>852</v>
      </c>
      <c r="E40">
        <f>IF(Sheet1!F40="Human Resources",0,IF(Sheet1!F40="Research &amp; Development",1,2))</f>
        <v>1</v>
      </c>
      <c r="F40">
        <v>5</v>
      </c>
      <c r="G40">
        <v>4</v>
      </c>
      <c r="H40" cm="1">
        <f t="array" ref="H40">_xlfn.IFS(Sheet1!I40="Human Resources",0,Sheet1!I40="Life Sciences",1,Sheet1!I40="Marketing",2,Sheet1!I40="Medical",3,Sheet1!I40="Technical Degree",4,Sheet1!I40="Other",5)</f>
        <v>1</v>
      </c>
      <c r="I40">
        <v>2</v>
      </c>
      <c r="J40">
        <f>IF(Sheet1!M40="Male",0,1)</f>
        <v>1</v>
      </c>
      <c r="K40">
        <v>82</v>
      </c>
      <c r="L40">
        <v>2</v>
      </c>
      <c r="M40">
        <v>1</v>
      </c>
      <c r="N40" cm="1">
        <f t="array" ref="N40">_xlfn.IFS(Sheet1!Q40="Healthcare Representative",0,Sheet1!Q40="Human Resources",1,Sheet1!Q40="Laboratory Technician",2,Sheet1!Q40="Manager",3,Sheet1!Q40="Manufacturing Director",4,Sheet1!Q40="Research Director",5,Sheet1!Q40="Research Scientist",6,Sheet1!Q40="Sales Executive",7,Sheet1!Q40="Sales Representative",8)</f>
        <v>6</v>
      </c>
      <c r="O40">
        <v>1</v>
      </c>
      <c r="P40">
        <f>IF(Sheet1!S40="Single",0,IF(Sheet1!S40="Married",1,2))</f>
        <v>1</v>
      </c>
      <c r="Q40">
        <v>3419</v>
      </c>
      <c r="R40">
        <v>13072</v>
      </c>
      <c r="S40">
        <v>9</v>
      </c>
      <c r="T40">
        <f>IF(Sheet1!X40="No",0,1)</f>
        <v>1</v>
      </c>
      <c r="U40">
        <v>14</v>
      </c>
      <c r="V40">
        <v>3</v>
      </c>
      <c r="W40">
        <v>4</v>
      </c>
      <c r="X40">
        <v>1</v>
      </c>
      <c r="Y40">
        <v>6</v>
      </c>
      <c r="Z40">
        <v>3</v>
      </c>
      <c r="AA40">
        <v>4</v>
      </c>
      <c r="AB40">
        <v>1</v>
      </c>
      <c r="AC40">
        <v>1</v>
      </c>
      <c r="AD40">
        <v>0</v>
      </c>
      <c r="AE40">
        <v>0</v>
      </c>
      <c r="AG40" s="4" t="s">
        <v>5</v>
      </c>
      <c r="AH40" s="3">
        <v>7.7923582955703577E-2</v>
      </c>
      <c r="AI40" s="3"/>
      <c r="AJ40" s="3"/>
      <c r="AK40" s="3"/>
      <c r="AL40" s="3"/>
      <c r="AM40" s="3"/>
      <c r="AN40" s="3"/>
      <c r="BP40">
        <v>1</v>
      </c>
      <c r="BQ40">
        <v>3419</v>
      </c>
      <c r="BW40">
        <v>1</v>
      </c>
      <c r="BX40">
        <v>1</v>
      </c>
      <c r="BY40">
        <v>0</v>
      </c>
    </row>
    <row r="41" spans="1:77" x14ac:dyDescent="0.3">
      <c r="A41">
        <f>IF(Sheet1!C41="No",0,1)</f>
        <v>0</v>
      </c>
      <c r="B41">
        <v>33</v>
      </c>
      <c r="C41">
        <f>IF(Sheet1!D41="Non-Travel",0,IF(Sheet1!D41="Travel_Frequently",1,2))</f>
        <v>1</v>
      </c>
      <c r="D41">
        <v>1141</v>
      </c>
      <c r="E41">
        <f>IF(Sheet1!F41="Human Resources",0,IF(Sheet1!F41="Research &amp; Development",1,2))</f>
        <v>2</v>
      </c>
      <c r="F41">
        <v>1</v>
      </c>
      <c r="G41">
        <v>3</v>
      </c>
      <c r="H41" cm="1">
        <f t="array" ref="H41">_xlfn.IFS(Sheet1!I41="Human Resources",0,Sheet1!I41="Life Sciences",1,Sheet1!I41="Marketing",2,Sheet1!I41="Medical",3,Sheet1!I41="Technical Degree",4,Sheet1!I41="Other",5)</f>
        <v>1</v>
      </c>
      <c r="I41">
        <v>3</v>
      </c>
      <c r="J41">
        <f>IF(Sheet1!M41="Male",0,1)</f>
        <v>1</v>
      </c>
      <c r="K41">
        <v>42</v>
      </c>
      <c r="L41">
        <v>4</v>
      </c>
      <c r="M41">
        <v>2</v>
      </c>
      <c r="N41" cm="1">
        <f t="array" ref="N41">_xlfn.IFS(Sheet1!Q41="Healthcare Representative",0,Sheet1!Q41="Human Resources",1,Sheet1!Q41="Laboratory Technician",2,Sheet1!Q41="Manager",3,Sheet1!Q41="Manufacturing Director",4,Sheet1!Q41="Research Director",5,Sheet1!Q41="Research Scientist",6,Sheet1!Q41="Sales Executive",7,Sheet1!Q41="Sales Representative",8)</f>
        <v>7</v>
      </c>
      <c r="O41">
        <v>1</v>
      </c>
      <c r="P41">
        <f>IF(Sheet1!S41="Single",0,IF(Sheet1!S41="Married",1,2))</f>
        <v>1</v>
      </c>
      <c r="Q41">
        <v>5376</v>
      </c>
      <c r="R41">
        <v>3193</v>
      </c>
      <c r="S41">
        <v>2</v>
      </c>
      <c r="T41">
        <f>IF(Sheet1!X41="No",0,1)</f>
        <v>0</v>
      </c>
      <c r="U41">
        <v>19</v>
      </c>
      <c r="V41">
        <v>3</v>
      </c>
      <c r="W41">
        <v>1</v>
      </c>
      <c r="X41">
        <v>2</v>
      </c>
      <c r="Y41">
        <v>10</v>
      </c>
      <c r="Z41">
        <v>3</v>
      </c>
      <c r="AA41">
        <v>3</v>
      </c>
      <c r="AB41">
        <v>5</v>
      </c>
      <c r="AC41">
        <v>3</v>
      </c>
      <c r="AD41">
        <v>1</v>
      </c>
      <c r="AE41">
        <v>3</v>
      </c>
      <c r="AG41" s="4" t="s">
        <v>6</v>
      </c>
      <c r="AH41" s="3">
        <v>3.1372819640048968E-2</v>
      </c>
      <c r="AI41" s="3"/>
      <c r="AJ41" s="3"/>
      <c r="AK41" s="3"/>
      <c r="AL41" s="3"/>
      <c r="AM41" s="3"/>
      <c r="AN41" s="3"/>
      <c r="BP41">
        <v>2</v>
      </c>
      <c r="BQ41">
        <v>5376</v>
      </c>
      <c r="BW41">
        <v>5</v>
      </c>
      <c r="BX41">
        <v>3</v>
      </c>
      <c r="BY41">
        <v>3</v>
      </c>
    </row>
    <row r="42" spans="1:77" x14ac:dyDescent="0.3">
      <c r="A42">
        <f>IF(Sheet1!C42="No",0,1)</f>
        <v>0</v>
      </c>
      <c r="B42">
        <v>35</v>
      </c>
      <c r="C42">
        <f>IF(Sheet1!D42="Non-Travel",0,IF(Sheet1!D42="Travel_Frequently",1,2))</f>
        <v>2</v>
      </c>
      <c r="D42">
        <v>464</v>
      </c>
      <c r="E42">
        <f>IF(Sheet1!F42="Human Resources",0,IF(Sheet1!F42="Research &amp; Development",1,2))</f>
        <v>1</v>
      </c>
      <c r="F42">
        <v>4</v>
      </c>
      <c r="G42">
        <v>2</v>
      </c>
      <c r="H42" cm="1">
        <f t="array" ref="H42">_xlfn.IFS(Sheet1!I42="Human Resources",0,Sheet1!I42="Life Sciences",1,Sheet1!I42="Marketing",2,Sheet1!I42="Medical",3,Sheet1!I42="Technical Degree",4,Sheet1!I42="Other",5)</f>
        <v>5</v>
      </c>
      <c r="I42">
        <v>3</v>
      </c>
      <c r="J42">
        <f>IF(Sheet1!M42="Male",0,1)</f>
        <v>0</v>
      </c>
      <c r="K42">
        <v>75</v>
      </c>
      <c r="L42">
        <v>3</v>
      </c>
      <c r="M42">
        <v>1</v>
      </c>
      <c r="N42" cm="1">
        <f t="array" ref="N42">_xlfn.IFS(Sheet1!Q42="Healthcare Representative",0,Sheet1!Q42="Human Resources",1,Sheet1!Q42="Laboratory Technician",2,Sheet1!Q42="Manager",3,Sheet1!Q42="Manufacturing Director",4,Sheet1!Q42="Research Director",5,Sheet1!Q42="Research Scientist",6,Sheet1!Q42="Sales Executive",7,Sheet1!Q42="Sales Representative",8)</f>
        <v>2</v>
      </c>
      <c r="O42">
        <v>4</v>
      </c>
      <c r="P42">
        <f>IF(Sheet1!S42="Single",0,IF(Sheet1!S42="Married",1,2))</f>
        <v>2</v>
      </c>
      <c r="Q42">
        <v>1951</v>
      </c>
      <c r="R42">
        <v>10910</v>
      </c>
      <c r="S42">
        <v>1</v>
      </c>
      <c r="T42">
        <f>IF(Sheet1!X42="No",0,1)</f>
        <v>0</v>
      </c>
      <c r="U42">
        <v>12</v>
      </c>
      <c r="V42">
        <v>3</v>
      </c>
      <c r="W42">
        <v>3</v>
      </c>
      <c r="X42">
        <v>1</v>
      </c>
      <c r="Y42">
        <v>1</v>
      </c>
      <c r="Z42">
        <v>3</v>
      </c>
      <c r="AA42">
        <v>3</v>
      </c>
      <c r="AB42">
        <v>1</v>
      </c>
      <c r="AC42">
        <v>0</v>
      </c>
      <c r="AD42">
        <v>0</v>
      </c>
      <c r="AE42">
        <v>0</v>
      </c>
      <c r="AG42" s="4" t="s">
        <v>7</v>
      </c>
      <c r="AH42" s="3">
        <v>9.2749141386269975E-3</v>
      </c>
      <c r="AI42" s="3"/>
      <c r="AJ42" s="3"/>
      <c r="AK42" s="3"/>
      <c r="AL42" s="3"/>
      <c r="AM42" s="3"/>
      <c r="AN42" s="3"/>
      <c r="BP42">
        <v>1</v>
      </c>
      <c r="BQ42">
        <v>1951</v>
      </c>
      <c r="BW42">
        <v>1</v>
      </c>
      <c r="BX42">
        <v>0</v>
      </c>
      <c r="BY42">
        <v>0</v>
      </c>
    </row>
    <row r="43" spans="1:77" x14ac:dyDescent="0.3">
      <c r="A43">
        <f>IF(Sheet1!C43="No",0,1)</f>
        <v>0</v>
      </c>
      <c r="B43">
        <v>27</v>
      </c>
      <c r="C43">
        <f>IF(Sheet1!D43="Non-Travel",0,IF(Sheet1!D43="Travel_Frequently",1,2))</f>
        <v>2</v>
      </c>
      <c r="D43">
        <v>1240</v>
      </c>
      <c r="E43">
        <f>IF(Sheet1!F43="Human Resources",0,IF(Sheet1!F43="Research &amp; Development",1,2))</f>
        <v>1</v>
      </c>
      <c r="F43">
        <v>2</v>
      </c>
      <c r="G43">
        <v>4</v>
      </c>
      <c r="H43" cm="1">
        <f t="array" ref="H43">_xlfn.IFS(Sheet1!I43="Human Resources",0,Sheet1!I43="Life Sciences",1,Sheet1!I43="Marketing",2,Sheet1!I43="Medical",3,Sheet1!I43="Technical Degree",4,Sheet1!I43="Other",5)</f>
        <v>1</v>
      </c>
      <c r="I43">
        <v>4</v>
      </c>
      <c r="J43">
        <f>IF(Sheet1!M43="Male",0,1)</f>
        <v>1</v>
      </c>
      <c r="K43">
        <v>33</v>
      </c>
      <c r="L43">
        <v>3</v>
      </c>
      <c r="M43">
        <v>1</v>
      </c>
      <c r="N43" cm="1">
        <f t="array" ref="N43">_xlfn.IFS(Sheet1!Q43="Healthcare Representative",0,Sheet1!Q43="Human Resources",1,Sheet1!Q43="Laboratory Technician",2,Sheet1!Q43="Manager",3,Sheet1!Q43="Manufacturing Director",4,Sheet1!Q43="Research Director",5,Sheet1!Q43="Research Scientist",6,Sheet1!Q43="Sales Executive",7,Sheet1!Q43="Sales Representative",8)</f>
        <v>2</v>
      </c>
      <c r="O43">
        <v>1</v>
      </c>
      <c r="P43">
        <f>IF(Sheet1!S43="Single",0,IF(Sheet1!S43="Married",1,2))</f>
        <v>2</v>
      </c>
      <c r="Q43">
        <v>2341</v>
      </c>
      <c r="R43">
        <v>19715</v>
      </c>
      <c r="S43">
        <v>1</v>
      </c>
      <c r="T43">
        <f>IF(Sheet1!X43="No",0,1)</f>
        <v>0</v>
      </c>
      <c r="U43">
        <v>13</v>
      </c>
      <c r="V43">
        <v>3</v>
      </c>
      <c r="W43">
        <v>4</v>
      </c>
      <c r="X43">
        <v>1</v>
      </c>
      <c r="Y43">
        <v>1</v>
      </c>
      <c r="Z43">
        <v>6</v>
      </c>
      <c r="AA43">
        <v>3</v>
      </c>
      <c r="AB43">
        <v>1</v>
      </c>
      <c r="AC43">
        <v>0</v>
      </c>
      <c r="AD43">
        <v>0</v>
      </c>
      <c r="AE43">
        <v>0</v>
      </c>
      <c r="AG43" s="4" t="s">
        <v>10</v>
      </c>
      <c r="AH43" s="2">
        <v>0.10336897833793524</v>
      </c>
      <c r="AI43" s="3"/>
      <c r="AJ43" s="3"/>
      <c r="AK43" s="3"/>
      <c r="AL43" s="3"/>
      <c r="AM43" s="3"/>
      <c r="AN43" s="3"/>
      <c r="BP43">
        <v>1</v>
      </c>
      <c r="BQ43">
        <v>2341</v>
      </c>
      <c r="BW43">
        <v>1</v>
      </c>
      <c r="BX43">
        <v>0</v>
      </c>
      <c r="BY43">
        <v>0</v>
      </c>
    </row>
    <row r="44" spans="1:77" x14ac:dyDescent="0.3">
      <c r="A44">
        <f>IF(Sheet1!C44="No",0,1)</f>
        <v>1</v>
      </c>
      <c r="B44">
        <v>26</v>
      </c>
      <c r="C44">
        <f>IF(Sheet1!D44="Non-Travel",0,IF(Sheet1!D44="Travel_Frequently",1,2))</f>
        <v>2</v>
      </c>
      <c r="D44">
        <v>1357</v>
      </c>
      <c r="E44">
        <f>IF(Sheet1!F44="Human Resources",0,IF(Sheet1!F44="Research &amp; Development",1,2))</f>
        <v>1</v>
      </c>
      <c r="F44">
        <v>25</v>
      </c>
      <c r="G44">
        <v>3</v>
      </c>
      <c r="H44" cm="1">
        <f t="array" ref="H44">_xlfn.IFS(Sheet1!I44="Human Resources",0,Sheet1!I44="Life Sciences",1,Sheet1!I44="Marketing",2,Sheet1!I44="Medical",3,Sheet1!I44="Technical Degree",4,Sheet1!I44="Other",5)</f>
        <v>1</v>
      </c>
      <c r="I44">
        <v>1</v>
      </c>
      <c r="J44">
        <f>IF(Sheet1!M44="Male",0,1)</f>
        <v>0</v>
      </c>
      <c r="K44">
        <v>48</v>
      </c>
      <c r="L44">
        <v>1</v>
      </c>
      <c r="M44">
        <v>1</v>
      </c>
      <c r="N44" cm="1">
        <f t="array" ref="N44">_xlfn.IFS(Sheet1!Q44="Healthcare Representative",0,Sheet1!Q44="Human Resources",1,Sheet1!Q44="Laboratory Technician",2,Sheet1!Q44="Manager",3,Sheet1!Q44="Manufacturing Director",4,Sheet1!Q44="Research Director",5,Sheet1!Q44="Research Scientist",6,Sheet1!Q44="Sales Executive",7,Sheet1!Q44="Sales Representative",8)</f>
        <v>2</v>
      </c>
      <c r="O44">
        <v>3</v>
      </c>
      <c r="P44">
        <f>IF(Sheet1!S44="Single",0,IF(Sheet1!S44="Married",1,2))</f>
        <v>0</v>
      </c>
      <c r="Q44">
        <v>2293</v>
      </c>
      <c r="R44">
        <v>10558</v>
      </c>
      <c r="S44">
        <v>1</v>
      </c>
      <c r="T44">
        <f>IF(Sheet1!X44="No",0,1)</f>
        <v>0</v>
      </c>
      <c r="U44">
        <v>12</v>
      </c>
      <c r="V44">
        <v>3</v>
      </c>
      <c r="W44">
        <v>3</v>
      </c>
      <c r="X44">
        <v>0</v>
      </c>
      <c r="Y44">
        <v>1</v>
      </c>
      <c r="Z44">
        <v>2</v>
      </c>
      <c r="AA44">
        <v>2</v>
      </c>
      <c r="AB44">
        <v>1</v>
      </c>
      <c r="AC44">
        <v>0</v>
      </c>
      <c r="AD44">
        <v>0</v>
      </c>
      <c r="AE44">
        <v>1</v>
      </c>
      <c r="AG44" s="4" t="s">
        <v>11</v>
      </c>
      <c r="AH44" s="3">
        <v>2.9453253175140099E-2</v>
      </c>
      <c r="AI44" s="3"/>
      <c r="AJ44" s="3"/>
      <c r="AK44" s="3"/>
      <c r="AL44" s="3"/>
      <c r="AM44" s="3"/>
      <c r="AN44" s="3"/>
      <c r="BP44">
        <v>1</v>
      </c>
      <c r="BQ44">
        <v>2293</v>
      </c>
      <c r="BW44">
        <v>1</v>
      </c>
      <c r="BX44">
        <v>0</v>
      </c>
      <c r="BY44">
        <v>1</v>
      </c>
    </row>
    <row r="45" spans="1:77" x14ac:dyDescent="0.3">
      <c r="A45">
        <f>IF(Sheet1!C45="No",0,1)</f>
        <v>0</v>
      </c>
      <c r="B45">
        <v>27</v>
      </c>
      <c r="C45">
        <f>IF(Sheet1!D45="Non-Travel",0,IF(Sheet1!D45="Travel_Frequently",1,2))</f>
        <v>1</v>
      </c>
      <c r="D45">
        <v>994</v>
      </c>
      <c r="E45">
        <f>IF(Sheet1!F45="Human Resources",0,IF(Sheet1!F45="Research &amp; Development",1,2))</f>
        <v>2</v>
      </c>
      <c r="F45">
        <v>8</v>
      </c>
      <c r="G45">
        <v>3</v>
      </c>
      <c r="H45" cm="1">
        <f t="array" ref="H45">_xlfn.IFS(Sheet1!I45="Human Resources",0,Sheet1!I45="Life Sciences",1,Sheet1!I45="Marketing",2,Sheet1!I45="Medical",3,Sheet1!I45="Technical Degree",4,Sheet1!I45="Other",5)</f>
        <v>1</v>
      </c>
      <c r="I45">
        <v>4</v>
      </c>
      <c r="J45">
        <f>IF(Sheet1!M45="Male",0,1)</f>
        <v>0</v>
      </c>
      <c r="K45">
        <v>37</v>
      </c>
      <c r="L45">
        <v>3</v>
      </c>
      <c r="M45">
        <v>3</v>
      </c>
      <c r="N45" cm="1">
        <f t="array" ref="N45">_xlfn.IFS(Sheet1!Q45="Healthcare Representative",0,Sheet1!Q45="Human Resources",1,Sheet1!Q45="Laboratory Technician",2,Sheet1!Q45="Manager",3,Sheet1!Q45="Manufacturing Director",4,Sheet1!Q45="Research Director",5,Sheet1!Q45="Research Scientist",6,Sheet1!Q45="Sales Executive",7,Sheet1!Q45="Sales Representative",8)</f>
        <v>7</v>
      </c>
      <c r="O45">
        <v>3</v>
      </c>
      <c r="P45">
        <f>IF(Sheet1!S45="Single",0,IF(Sheet1!S45="Married",1,2))</f>
        <v>0</v>
      </c>
      <c r="Q45">
        <v>8726</v>
      </c>
      <c r="R45">
        <v>2975</v>
      </c>
      <c r="S45">
        <v>1</v>
      </c>
      <c r="T45">
        <f>IF(Sheet1!X45="No",0,1)</f>
        <v>0</v>
      </c>
      <c r="U45">
        <v>15</v>
      </c>
      <c r="V45">
        <v>3</v>
      </c>
      <c r="W45">
        <v>4</v>
      </c>
      <c r="X45">
        <v>0</v>
      </c>
      <c r="Y45">
        <v>9</v>
      </c>
      <c r="Z45">
        <v>0</v>
      </c>
      <c r="AA45">
        <v>3</v>
      </c>
      <c r="AB45">
        <v>9</v>
      </c>
      <c r="AC45">
        <v>8</v>
      </c>
      <c r="AD45">
        <v>1</v>
      </c>
      <c r="AE45">
        <v>7</v>
      </c>
      <c r="AG45" s="4" t="s">
        <v>12</v>
      </c>
      <c r="AH45" s="3">
        <v>6.8455495721398219E-3</v>
      </c>
      <c r="AI45" s="3"/>
      <c r="AJ45" s="3"/>
      <c r="AK45" s="3"/>
      <c r="AL45" s="3"/>
      <c r="AM45" s="3"/>
      <c r="AN45" s="3"/>
      <c r="BP45">
        <v>3</v>
      </c>
      <c r="BQ45">
        <v>8726</v>
      </c>
      <c r="BW45">
        <v>9</v>
      </c>
      <c r="BX45">
        <v>8</v>
      </c>
      <c r="BY45">
        <v>7</v>
      </c>
    </row>
    <row r="46" spans="1:77" x14ac:dyDescent="0.3">
      <c r="A46">
        <f>IF(Sheet1!C46="No",0,1)</f>
        <v>0</v>
      </c>
      <c r="B46">
        <v>30</v>
      </c>
      <c r="C46">
        <f>IF(Sheet1!D46="Non-Travel",0,IF(Sheet1!D46="Travel_Frequently",1,2))</f>
        <v>1</v>
      </c>
      <c r="D46">
        <v>721</v>
      </c>
      <c r="E46">
        <f>IF(Sheet1!F46="Human Resources",0,IF(Sheet1!F46="Research &amp; Development",1,2))</f>
        <v>1</v>
      </c>
      <c r="F46">
        <v>1</v>
      </c>
      <c r="G46">
        <v>2</v>
      </c>
      <c r="H46" cm="1">
        <f t="array" ref="H46">_xlfn.IFS(Sheet1!I46="Human Resources",0,Sheet1!I46="Life Sciences",1,Sheet1!I46="Marketing",2,Sheet1!I46="Medical",3,Sheet1!I46="Technical Degree",4,Sheet1!I46="Other",5)</f>
        <v>3</v>
      </c>
      <c r="I46">
        <v>3</v>
      </c>
      <c r="J46">
        <f>IF(Sheet1!M46="Male",0,1)</f>
        <v>1</v>
      </c>
      <c r="K46">
        <v>58</v>
      </c>
      <c r="L46">
        <v>3</v>
      </c>
      <c r="M46">
        <v>2</v>
      </c>
      <c r="N46" cm="1">
        <f t="array" ref="N46">_xlfn.IFS(Sheet1!Q46="Healthcare Representative",0,Sheet1!Q46="Human Resources",1,Sheet1!Q46="Laboratory Technician",2,Sheet1!Q46="Manager",3,Sheet1!Q46="Manufacturing Director",4,Sheet1!Q46="Research Director",5,Sheet1!Q46="Research Scientist",6,Sheet1!Q46="Sales Executive",7,Sheet1!Q46="Sales Representative",8)</f>
        <v>2</v>
      </c>
      <c r="O46">
        <v>4</v>
      </c>
      <c r="P46">
        <f>IF(Sheet1!S46="Single",0,IF(Sheet1!S46="Married",1,2))</f>
        <v>0</v>
      </c>
      <c r="Q46">
        <v>4011</v>
      </c>
      <c r="R46">
        <v>10781</v>
      </c>
      <c r="S46">
        <v>1</v>
      </c>
      <c r="T46">
        <f>IF(Sheet1!X46="No",0,1)</f>
        <v>0</v>
      </c>
      <c r="U46">
        <v>23</v>
      </c>
      <c r="V46">
        <v>4</v>
      </c>
      <c r="W46">
        <v>4</v>
      </c>
      <c r="X46">
        <v>0</v>
      </c>
      <c r="Y46">
        <v>12</v>
      </c>
      <c r="Z46">
        <v>2</v>
      </c>
      <c r="AA46">
        <v>3</v>
      </c>
      <c r="AB46">
        <v>12</v>
      </c>
      <c r="AC46">
        <v>8</v>
      </c>
      <c r="AD46">
        <v>3</v>
      </c>
      <c r="AE46">
        <v>7</v>
      </c>
      <c r="AG46" s="4" t="s">
        <v>13</v>
      </c>
      <c r="AH46" s="2">
        <v>0.13001595678605382</v>
      </c>
      <c r="AI46" s="3"/>
      <c r="AJ46" s="3"/>
      <c r="AK46" s="3"/>
      <c r="AL46" s="3"/>
      <c r="AM46" s="3"/>
      <c r="AN46" s="3"/>
      <c r="BP46">
        <v>2</v>
      </c>
      <c r="BQ46">
        <v>4011</v>
      </c>
      <c r="BW46">
        <v>12</v>
      </c>
      <c r="BX46">
        <v>8</v>
      </c>
      <c r="BY46">
        <v>7</v>
      </c>
    </row>
    <row r="47" spans="1:77" x14ac:dyDescent="0.3">
      <c r="A47">
        <f>IF(Sheet1!C47="No",0,1)</f>
        <v>1</v>
      </c>
      <c r="B47">
        <v>41</v>
      </c>
      <c r="C47">
        <f>IF(Sheet1!D47="Non-Travel",0,IF(Sheet1!D47="Travel_Frequently",1,2))</f>
        <v>2</v>
      </c>
      <c r="D47">
        <v>1360</v>
      </c>
      <c r="E47">
        <f>IF(Sheet1!F47="Human Resources",0,IF(Sheet1!F47="Research &amp; Development",1,2))</f>
        <v>1</v>
      </c>
      <c r="F47">
        <v>12</v>
      </c>
      <c r="G47">
        <v>3</v>
      </c>
      <c r="H47" cm="1">
        <f t="array" ref="H47">_xlfn.IFS(Sheet1!I47="Human Resources",0,Sheet1!I47="Life Sciences",1,Sheet1!I47="Marketing",2,Sheet1!I47="Medical",3,Sheet1!I47="Technical Degree",4,Sheet1!I47="Other",5)</f>
        <v>4</v>
      </c>
      <c r="I47">
        <v>2</v>
      </c>
      <c r="J47">
        <f>IF(Sheet1!M47="Male",0,1)</f>
        <v>1</v>
      </c>
      <c r="K47">
        <v>49</v>
      </c>
      <c r="L47">
        <v>3</v>
      </c>
      <c r="M47">
        <v>5</v>
      </c>
      <c r="N47" cm="1">
        <f t="array" ref="N47">_xlfn.IFS(Sheet1!Q47="Healthcare Representative",0,Sheet1!Q47="Human Resources",1,Sheet1!Q47="Laboratory Technician",2,Sheet1!Q47="Manager",3,Sheet1!Q47="Manufacturing Director",4,Sheet1!Q47="Research Director",5,Sheet1!Q47="Research Scientist",6,Sheet1!Q47="Sales Executive",7,Sheet1!Q47="Sales Representative",8)</f>
        <v>5</v>
      </c>
      <c r="O47">
        <v>3</v>
      </c>
      <c r="P47">
        <f>IF(Sheet1!S47="Single",0,IF(Sheet1!S47="Married",1,2))</f>
        <v>1</v>
      </c>
      <c r="Q47">
        <v>19545</v>
      </c>
      <c r="R47">
        <v>16280</v>
      </c>
      <c r="S47">
        <v>1</v>
      </c>
      <c r="T47">
        <f>IF(Sheet1!X47="No",0,1)</f>
        <v>0</v>
      </c>
      <c r="U47">
        <v>12</v>
      </c>
      <c r="V47">
        <v>3</v>
      </c>
      <c r="W47">
        <v>4</v>
      </c>
      <c r="X47">
        <v>0</v>
      </c>
      <c r="Y47">
        <v>23</v>
      </c>
      <c r="Z47">
        <v>0</v>
      </c>
      <c r="AA47">
        <v>3</v>
      </c>
      <c r="AB47">
        <v>22</v>
      </c>
      <c r="AC47">
        <v>15</v>
      </c>
      <c r="AD47">
        <v>15</v>
      </c>
      <c r="AE47">
        <v>8</v>
      </c>
      <c r="AG47" s="4" t="s">
        <v>14</v>
      </c>
      <c r="AH47" s="2">
        <v>0.16910475093102884</v>
      </c>
      <c r="AI47" s="3"/>
      <c r="AJ47" s="3"/>
      <c r="AK47" s="3"/>
      <c r="AL47" s="3"/>
      <c r="AM47" s="3"/>
      <c r="AN47" s="3"/>
      <c r="BP47">
        <v>5</v>
      </c>
      <c r="BQ47">
        <v>19545</v>
      </c>
      <c r="BW47">
        <v>22</v>
      </c>
      <c r="BX47">
        <v>15</v>
      </c>
      <c r="BY47">
        <v>8</v>
      </c>
    </row>
    <row r="48" spans="1:77" x14ac:dyDescent="0.3">
      <c r="A48">
        <f>IF(Sheet1!C48="No",0,1)</f>
        <v>0</v>
      </c>
      <c r="B48">
        <v>34</v>
      </c>
      <c r="C48">
        <f>IF(Sheet1!D48="Non-Travel",0,IF(Sheet1!D48="Travel_Frequently",1,2))</f>
        <v>0</v>
      </c>
      <c r="D48">
        <v>1065</v>
      </c>
      <c r="E48">
        <f>IF(Sheet1!F48="Human Resources",0,IF(Sheet1!F48="Research &amp; Development",1,2))</f>
        <v>2</v>
      </c>
      <c r="F48">
        <v>23</v>
      </c>
      <c r="G48">
        <v>4</v>
      </c>
      <c r="H48" cm="1">
        <f t="array" ref="H48">_xlfn.IFS(Sheet1!I48="Human Resources",0,Sheet1!I48="Life Sciences",1,Sheet1!I48="Marketing",2,Sheet1!I48="Medical",3,Sheet1!I48="Technical Degree",4,Sheet1!I48="Other",5)</f>
        <v>2</v>
      </c>
      <c r="I48">
        <v>2</v>
      </c>
      <c r="J48">
        <f>IF(Sheet1!M48="Male",0,1)</f>
        <v>0</v>
      </c>
      <c r="K48">
        <v>72</v>
      </c>
      <c r="L48">
        <v>3</v>
      </c>
      <c r="M48">
        <v>2</v>
      </c>
      <c r="N48" cm="1">
        <f t="array" ref="N48">_xlfn.IFS(Sheet1!Q48="Healthcare Representative",0,Sheet1!Q48="Human Resources",1,Sheet1!Q48="Laboratory Technician",2,Sheet1!Q48="Manager",3,Sheet1!Q48="Manufacturing Director",4,Sheet1!Q48="Research Director",5,Sheet1!Q48="Research Scientist",6,Sheet1!Q48="Sales Executive",7,Sheet1!Q48="Sales Representative",8)</f>
        <v>7</v>
      </c>
      <c r="O48">
        <v>3</v>
      </c>
      <c r="P48">
        <f>IF(Sheet1!S48="Single",0,IF(Sheet1!S48="Married",1,2))</f>
        <v>0</v>
      </c>
      <c r="Q48">
        <v>4568</v>
      </c>
      <c r="R48">
        <v>10034</v>
      </c>
      <c r="S48">
        <v>0</v>
      </c>
      <c r="T48">
        <f>IF(Sheet1!X48="No",0,1)</f>
        <v>0</v>
      </c>
      <c r="U48">
        <v>20</v>
      </c>
      <c r="V48">
        <v>4</v>
      </c>
      <c r="W48">
        <v>3</v>
      </c>
      <c r="X48">
        <v>0</v>
      </c>
      <c r="Y48">
        <v>10</v>
      </c>
      <c r="Z48">
        <v>2</v>
      </c>
      <c r="AA48">
        <v>3</v>
      </c>
      <c r="AB48">
        <v>9</v>
      </c>
      <c r="AC48">
        <v>5</v>
      </c>
      <c r="AD48">
        <v>8</v>
      </c>
      <c r="AE48">
        <v>7</v>
      </c>
      <c r="AG48" s="4" t="s">
        <v>15</v>
      </c>
      <c r="AH48" s="3">
        <v>6.7151495049570506E-2</v>
      </c>
      <c r="AI48" s="3"/>
      <c r="AJ48" s="3"/>
      <c r="AK48" s="3"/>
      <c r="AL48" s="3"/>
      <c r="AM48" s="3"/>
      <c r="AN48" s="3"/>
      <c r="BP48">
        <v>2</v>
      </c>
      <c r="BQ48">
        <v>4568</v>
      </c>
      <c r="BW48">
        <v>9</v>
      </c>
      <c r="BX48">
        <v>5</v>
      </c>
      <c r="BY48">
        <v>7</v>
      </c>
    </row>
    <row r="49" spans="1:77" x14ac:dyDescent="0.3">
      <c r="A49">
        <f>IF(Sheet1!C49="No",0,1)</f>
        <v>0</v>
      </c>
      <c r="B49">
        <v>37</v>
      </c>
      <c r="C49">
        <f>IF(Sheet1!D49="Non-Travel",0,IF(Sheet1!D49="Travel_Frequently",1,2))</f>
        <v>2</v>
      </c>
      <c r="D49">
        <v>408</v>
      </c>
      <c r="E49">
        <f>IF(Sheet1!F49="Human Resources",0,IF(Sheet1!F49="Research &amp; Development",1,2))</f>
        <v>1</v>
      </c>
      <c r="F49">
        <v>19</v>
      </c>
      <c r="G49">
        <v>2</v>
      </c>
      <c r="H49" cm="1">
        <f t="array" ref="H49">_xlfn.IFS(Sheet1!I49="Human Resources",0,Sheet1!I49="Life Sciences",1,Sheet1!I49="Marketing",2,Sheet1!I49="Medical",3,Sheet1!I49="Technical Degree",4,Sheet1!I49="Other",5)</f>
        <v>1</v>
      </c>
      <c r="I49">
        <v>2</v>
      </c>
      <c r="J49">
        <f>IF(Sheet1!M49="Male",0,1)</f>
        <v>0</v>
      </c>
      <c r="K49">
        <v>73</v>
      </c>
      <c r="L49">
        <v>3</v>
      </c>
      <c r="M49">
        <v>1</v>
      </c>
      <c r="N49" cm="1">
        <f t="array" ref="N49">_xlfn.IFS(Sheet1!Q49="Healthcare Representative",0,Sheet1!Q49="Human Resources",1,Sheet1!Q49="Laboratory Technician",2,Sheet1!Q49="Manager",3,Sheet1!Q49="Manufacturing Director",4,Sheet1!Q49="Research Director",5,Sheet1!Q49="Research Scientist",6,Sheet1!Q49="Sales Executive",7,Sheet1!Q49="Sales Representative",8)</f>
        <v>6</v>
      </c>
      <c r="O49">
        <v>2</v>
      </c>
      <c r="P49">
        <f>IF(Sheet1!S49="Single",0,IF(Sheet1!S49="Married",1,2))</f>
        <v>1</v>
      </c>
      <c r="Q49">
        <v>3022</v>
      </c>
      <c r="R49">
        <v>10227</v>
      </c>
      <c r="S49">
        <v>4</v>
      </c>
      <c r="T49">
        <f>IF(Sheet1!X49="No",0,1)</f>
        <v>0</v>
      </c>
      <c r="U49">
        <v>21</v>
      </c>
      <c r="V49">
        <v>4</v>
      </c>
      <c r="W49">
        <v>1</v>
      </c>
      <c r="X49">
        <v>0</v>
      </c>
      <c r="Y49">
        <v>8</v>
      </c>
      <c r="Z49">
        <v>1</v>
      </c>
      <c r="AA49">
        <v>3</v>
      </c>
      <c r="AB49">
        <v>1</v>
      </c>
      <c r="AC49">
        <v>0</v>
      </c>
      <c r="AD49">
        <v>0</v>
      </c>
      <c r="AE49">
        <v>0</v>
      </c>
      <c r="AG49" s="4" t="s">
        <v>16</v>
      </c>
      <c r="AH49" s="2">
        <v>0.10348112606902207</v>
      </c>
      <c r="AI49" s="3"/>
      <c r="AJ49" s="3"/>
      <c r="AK49" s="3"/>
      <c r="AL49" s="3"/>
      <c r="AM49" s="3"/>
      <c r="AN49" s="3"/>
      <c r="BP49">
        <v>1</v>
      </c>
      <c r="BQ49">
        <v>3022</v>
      </c>
      <c r="BW49">
        <v>1</v>
      </c>
      <c r="BX49">
        <v>0</v>
      </c>
      <c r="BY49">
        <v>0</v>
      </c>
    </row>
    <row r="50" spans="1:77" x14ac:dyDescent="0.3">
      <c r="A50">
        <f>IF(Sheet1!C50="No",0,1)</f>
        <v>0</v>
      </c>
      <c r="B50">
        <v>46</v>
      </c>
      <c r="C50">
        <f>IF(Sheet1!D50="Non-Travel",0,IF(Sheet1!D50="Travel_Frequently",1,2))</f>
        <v>1</v>
      </c>
      <c r="D50">
        <v>1211</v>
      </c>
      <c r="E50">
        <f>IF(Sheet1!F50="Human Resources",0,IF(Sheet1!F50="Research &amp; Development",1,2))</f>
        <v>2</v>
      </c>
      <c r="F50">
        <v>5</v>
      </c>
      <c r="G50">
        <v>4</v>
      </c>
      <c r="H50" cm="1">
        <f t="array" ref="H50">_xlfn.IFS(Sheet1!I50="Human Resources",0,Sheet1!I50="Life Sciences",1,Sheet1!I50="Marketing",2,Sheet1!I50="Medical",3,Sheet1!I50="Technical Degree",4,Sheet1!I50="Other",5)</f>
        <v>2</v>
      </c>
      <c r="I50">
        <v>1</v>
      </c>
      <c r="J50">
        <f>IF(Sheet1!M50="Male",0,1)</f>
        <v>0</v>
      </c>
      <c r="K50">
        <v>98</v>
      </c>
      <c r="L50">
        <v>3</v>
      </c>
      <c r="M50">
        <v>2</v>
      </c>
      <c r="N50" cm="1">
        <f t="array" ref="N50">_xlfn.IFS(Sheet1!Q50="Healthcare Representative",0,Sheet1!Q50="Human Resources",1,Sheet1!Q50="Laboratory Technician",2,Sheet1!Q50="Manager",3,Sheet1!Q50="Manufacturing Director",4,Sheet1!Q50="Research Director",5,Sheet1!Q50="Research Scientist",6,Sheet1!Q50="Sales Executive",7,Sheet1!Q50="Sales Representative",8)</f>
        <v>7</v>
      </c>
      <c r="O50">
        <v>4</v>
      </c>
      <c r="P50">
        <f>IF(Sheet1!S50="Single",0,IF(Sheet1!S50="Married",1,2))</f>
        <v>0</v>
      </c>
      <c r="Q50">
        <v>5772</v>
      </c>
      <c r="R50">
        <v>20445</v>
      </c>
      <c r="S50">
        <v>4</v>
      </c>
      <c r="T50">
        <f>IF(Sheet1!X50="No",0,1)</f>
        <v>1</v>
      </c>
      <c r="U50">
        <v>21</v>
      </c>
      <c r="V50">
        <v>4</v>
      </c>
      <c r="W50">
        <v>3</v>
      </c>
      <c r="X50">
        <v>0</v>
      </c>
      <c r="Y50">
        <v>14</v>
      </c>
      <c r="Z50">
        <v>4</v>
      </c>
      <c r="AA50">
        <v>3</v>
      </c>
      <c r="AB50">
        <v>9</v>
      </c>
      <c r="AC50">
        <v>6</v>
      </c>
      <c r="AD50">
        <v>0</v>
      </c>
      <c r="AE50">
        <v>8</v>
      </c>
      <c r="AG50" s="4" t="s">
        <v>17</v>
      </c>
      <c r="AH50" s="2">
        <v>0.16207023465701378</v>
      </c>
      <c r="AI50" s="3"/>
      <c r="AJ50" s="3"/>
      <c r="AK50" s="3"/>
      <c r="AL50" s="3"/>
      <c r="AM50" s="3"/>
      <c r="AN50" s="3"/>
      <c r="BP50">
        <v>2</v>
      </c>
      <c r="BQ50">
        <v>5772</v>
      </c>
      <c r="BW50">
        <v>9</v>
      </c>
      <c r="BX50">
        <v>6</v>
      </c>
      <c r="BY50">
        <v>8</v>
      </c>
    </row>
    <row r="51" spans="1:77" x14ac:dyDescent="0.3">
      <c r="A51">
        <f>IF(Sheet1!C51="No",0,1)</f>
        <v>0</v>
      </c>
      <c r="B51">
        <v>35</v>
      </c>
      <c r="C51">
        <f>IF(Sheet1!D51="Non-Travel",0,IF(Sheet1!D51="Travel_Frequently",1,2))</f>
        <v>2</v>
      </c>
      <c r="D51">
        <v>1229</v>
      </c>
      <c r="E51">
        <f>IF(Sheet1!F51="Human Resources",0,IF(Sheet1!F51="Research &amp; Development",1,2))</f>
        <v>1</v>
      </c>
      <c r="F51">
        <v>8</v>
      </c>
      <c r="G51">
        <v>1</v>
      </c>
      <c r="H51" cm="1">
        <f t="array" ref="H51">_xlfn.IFS(Sheet1!I51="Human Resources",0,Sheet1!I51="Life Sciences",1,Sheet1!I51="Marketing",2,Sheet1!I51="Medical",3,Sheet1!I51="Technical Degree",4,Sheet1!I51="Other",5)</f>
        <v>1</v>
      </c>
      <c r="I51">
        <v>4</v>
      </c>
      <c r="J51">
        <f>IF(Sheet1!M51="Male",0,1)</f>
        <v>0</v>
      </c>
      <c r="K51">
        <v>36</v>
      </c>
      <c r="L51">
        <v>4</v>
      </c>
      <c r="M51">
        <v>1</v>
      </c>
      <c r="N51" cm="1">
        <f t="array" ref="N51">_xlfn.IFS(Sheet1!Q51="Healthcare Representative",0,Sheet1!Q51="Human Resources",1,Sheet1!Q51="Laboratory Technician",2,Sheet1!Q51="Manager",3,Sheet1!Q51="Manufacturing Director",4,Sheet1!Q51="Research Director",5,Sheet1!Q51="Research Scientist",6,Sheet1!Q51="Sales Executive",7,Sheet1!Q51="Sales Representative",8)</f>
        <v>2</v>
      </c>
      <c r="O51">
        <v>4</v>
      </c>
      <c r="P51">
        <f>IF(Sheet1!S51="Single",0,IF(Sheet1!S51="Married",1,2))</f>
        <v>1</v>
      </c>
      <c r="Q51">
        <v>2269</v>
      </c>
      <c r="R51">
        <v>4892</v>
      </c>
      <c r="S51">
        <v>1</v>
      </c>
      <c r="T51">
        <f>IF(Sheet1!X51="No",0,1)</f>
        <v>0</v>
      </c>
      <c r="U51">
        <v>19</v>
      </c>
      <c r="V51">
        <v>3</v>
      </c>
      <c r="W51">
        <v>4</v>
      </c>
      <c r="X51">
        <v>0</v>
      </c>
      <c r="Y51">
        <v>1</v>
      </c>
      <c r="Z51">
        <v>2</v>
      </c>
      <c r="AA51">
        <v>3</v>
      </c>
      <c r="AB51">
        <v>1</v>
      </c>
      <c r="AC51">
        <v>0</v>
      </c>
      <c r="AD51">
        <v>0</v>
      </c>
      <c r="AE51">
        <v>1</v>
      </c>
      <c r="AG51" s="4" t="s">
        <v>18</v>
      </c>
      <c r="AH51" s="7">
        <v>0.15983958238498774</v>
      </c>
      <c r="BP51">
        <v>1</v>
      </c>
      <c r="BQ51">
        <v>2269</v>
      </c>
      <c r="BW51">
        <v>1</v>
      </c>
      <c r="BX51">
        <v>0</v>
      </c>
      <c r="BY51">
        <v>1</v>
      </c>
    </row>
    <row r="52" spans="1:77" x14ac:dyDescent="0.3">
      <c r="A52">
        <f>IF(Sheet1!C52="No",0,1)</f>
        <v>1</v>
      </c>
      <c r="B52">
        <v>48</v>
      </c>
      <c r="C52">
        <f>IF(Sheet1!D52="Non-Travel",0,IF(Sheet1!D52="Travel_Frequently",1,2))</f>
        <v>2</v>
      </c>
      <c r="D52">
        <v>626</v>
      </c>
      <c r="E52">
        <f>IF(Sheet1!F52="Human Resources",0,IF(Sheet1!F52="Research &amp; Development",1,2))</f>
        <v>1</v>
      </c>
      <c r="F52">
        <v>1</v>
      </c>
      <c r="G52">
        <v>2</v>
      </c>
      <c r="H52" cm="1">
        <f t="array" ref="H52">_xlfn.IFS(Sheet1!I52="Human Resources",0,Sheet1!I52="Life Sciences",1,Sheet1!I52="Marketing",2,Sheet1!I52="Medical",3,Sheet1!I52="Technical Degree",4,Sheet1!I52="Other",5)</f>
        <v>1</v>
      </c>
      <c r="I52">
        <v>1</v>
      </c>
      <c r="J52">
        <f>IF(Sheet1!M52="Male",0,1)</f>
        <v>0</v>
      </c>
      <c r="K52">
        <v>98</v>
      </c>
      <c r="L52">
        <v>2</v>
      </c>
      <c r="M52">
        <v>3</v>
      </c>
      <c r="N52" cm="1">
        <f t="array" ref="N52">_xlfn.IFS(Sheet1!Q52="Healthcare Representative",0,Sheet1!Q52="Human Resources",1,Sheet1!Q52="Laboratory Technician",2,Sheet1!Q52="Manager",3,Sheet1!Q52="Manufacturing Director",4,Sheet1!Q52="Research Director",5,Sheet1!Q52="Research Scientist",6,Sheet1!Q52="Sales Executive",7,Sheet1!Q52="Sales Representative",8)</f>
        <v>2</v>
      </c>
      <c r="O52">
        <v>3</v>
      </c>
      <c r="P52">
        <f>IF(Sheet1!S52="Single",0,IF(Sheet1!S52="Married",1,2))</f>
        <v>0</v>
      </c>
      <c r="Q52">
        <v>5381</v>
      </c>
      <c r="R52">
        <v>19294</v>
      </c>
      <c r="S52">
        <v>9</v>
      </c>
      <c r="T52">
        <f>IF(Sheet1!X52="No",0,1)</f>
        <v>1</v>
      </c>
      <c r="U52">
        <v>13</v>
      </c>
      <c r="V52">
        <v>3</v>
      </c>
      <c r="W52">
        <v>4</v>
      </c>
      <c r="X52">
        <v>0</v>
      </c>
      <c r="Y52">
        <v>23</v>
      </c>
      <c r="Z52">
        <v>2</v>
      </c>
      <c r="AA52">
        <v>3</v>
      </c>
      <c r="AB52">
        <v>1</v>
      </c>
      <c r="AC52">
        <v>0</v>
      </c>
      <c r="AD52">
        <v>0</v>
      </c>
      <c r="AE52">
        <v>0</v>
      </c>
      <c r="AG52" s="4" t="s">
        <v>19</v>
      </c>
      <c r="AH52">
        <v>1.5170212530471423E-2</v>
      </c>
      <c r="BP52">
        <v>3</v>
      </c>
      <c r="BQ52">
        <v>5381</v>
      </c>
      <c r="BW52">
        <v>1</v>
      </c>
      <c r="BX52">
        <v>0</v>
      </c>
      <c r="BY52">
        <v>0</v>
      </c>
    </row>
    <row r="53" spans="1:77" x14ac:dyDescent="0.3">
      <c r="A53">
        <f>IF(Sheet1!C53="No",0,1)</f>
        <v>1</v>
      </c>
      <c r="B53">
        <v>28</v>
      </c>
      <c r="C53">
        <f>IF(Sheet1!D53="Non-Travel",0,IF(Sheet1!D53="Travel_Frequently",1,2))</f>
        <v>2</v>
      </c>
      <c r="D53">
        <v>1434</v>
      </c>
      <c r="E53">
        <f>IF(Sheet1!F53="Human Resources",0,IF(Sheet1!F53="Research &amp; Development",1,2))</f>
        <v>1</v>
      </c>
      <c r="F53">
        <v>5</v>
      </c>
      <c r="G53">
        <v>4</v>
      </c>
      <c r="H53" cm="1">
        <f t="array" ref="H53">_xlfn.IFS(Sheet1!I53="Human Resources",0,Sheet1!I53="Life Sciences",1,Sheet1!I53="Marketing",2,Sheet1!I53="Medical",3,Sheet1!I53="Technical Degree",4,Sheet1!I53="Other",5)</f>
        <v>4</v>
      </c>
      <c r="I53">
        <v>3</v>
      </c>
      <c r="J53">
        <f>IF(Sheet1!M53="Male",0,1)</f>
        <v>0</v>
      </c>
      <c r="K53">
        <v>50</v>
      </c>
      <c r="L53">
        <v>3</v>
      </c>
      <c r="M53">
        <v>1</v>
      </c>
      <c r="N53" cm="1">
        <f t="array" ref="N53">_xlfn.IFS(Sheet1!Q53="Healthcare Representative",0,Sheet1!Q53="Human Resources",1,Sheet1!Q53="Laboratory Technician",2,Sheet1!Q53="Manager",3,Sheet1!Q53="Manufacturing Director",4,Sheet1!Q53="Research Director",5,Sheet1!Q53="Research Scientist",6,Sheet1!Q53="Sales Executive",7,Sheet1!Q53="Sales Representative",8)</f>
        <v>2</v>
      </c>
      <c r="O53">
        <v>3</v>
      </c>
      <c r="P53">
        <f>IF(Sheet1!S53="Single",0,IF(Sheet1!S53="Married",1,2))</f>
        <v>0</v>
      </c>
      <c r="Q53">
        <v>3441</v>
      </c>
      <c r="R53">
        <v>11179</v>
      </c>
      <c r="S53">
        <v>1</v>
      </c>
      <c r="T53">
        <f>IF(Sheet1!X53="No",0,1)</f>
        <v>1</v>
      </c>
      <c r="U53">
        <v>13</v>
      </c>
      <c r="V53">
        <v>3</v>
      </c>
      <c r="W53">
        <v>3</v>
      </c>
      <c r="X53">
        <v>0</v>
      </c>
      <c r="Y53">
        <v>2</v>
      </c>
      <c r="Z53">
        <v>3</v>
      </c>
      <c r="AA53">
        <v>2</v>
      </c>
      <c r="AB53">
        <v>2</v>
      </c>
      <c r="AC53">
        <v>2</v>
      </c>
      <c r="AD53">
        <v>2</v>
      </c>
      <c r="AE53">
        <v>2</v>
      </c>
      <c r="AG53" s="4" t="s">
        <v>20</v>
      </c>
      <c r="AH53">
        <v>4.349373905781375E-2</v>
      </c>
      <c r="BP53">
        <v>1</v>
      </c>
      <c r="BQ53">
        <v>3441</v>
      </c>
      <c r="BW53">
        <v>2</v>
      </c>
      <c r="BX53">
        <v>2</v>
      </c>
      <c r="BY53">
        <v>2</v>
      </c>
    </row>
    <row r="54" spans="1:77" x14ac:dyDescent="0.3">
      <c r="A54">
        <f>IF(Sheet1!C54="No",0,1)</f>
        <v>0</v>
      </c>
      <c r="B54">
        <v>44</v>
      </c>
      <c r="C54">
        <f>IF(Sheet1!D54="Non-Travel",0,IF(Sheet1!D54="Travel_Frequently",1,2))</f>
        <v>2</v>
      </c>
      <c r="D54">
        <v>1488</v>
      </c>
      <c r="E54">
        <f>IF(Sheet1!F54="Human Resources",0,IF(Sheet1!F54="Research &amp; Development",1,2))</f>
        <v>2</v>
      </c>
      <c r="F54">
        <v>1</v>
      </c>
      <c r="G54">
        <v>5</v>
      </c>
      <c r="H54" cm="1">
        <f t="array" ref="H54">_xlfn.IFS(Sheet1!I54="Human Resources",0,Sheet1!I54="Life Sciences",1,Sheet1!I54="Marketing",2,Sheet1!I54="Medical",3,Sheet1!I54="Technical Degree",4,Sheet1!I54="Other",5)</f>
        <v>2</v>
      </c>
      <c r="I54">
        <v>2</v>
      </c>
      <c r="J54">
        <f>IF(Sheet1!M54="Male",0,1)</f>
        <v>1</v>
      </c>
      <c r="K54">
        <v>75</v>
      </c>
      <c r="L54">
        <v>3</v>
      </c>
      <c r="M54">
        <v>2</v>
      </c>
      <c r="N54" cm="1">
        <f t="array" ref="N54">_xlfn.IFS(Sheet1!Q54="Healthcare Representative",0,Sheet1!Q54="Human Resources",1,Sheet1!Q54="Laboratory Technician",2,Sheet1!Q54="Manager",3,Sheet1!Q54="Manufacturing Director",4,Sheet1!Q54="Research Director",5,Sheet1!Q54="Research Scientist",6,Sheet1!Q54="Sales Executive",7,Sheet1!Q54="Sales Representative",8)</f>
        <v>7</v>
      </c>
      <c r="O54">
        <v>1</v>
      </c>
      <c r="P54">
        <f>IF(Sheet1!S54="Single",0,IF(Sheet1!S54="Married",1,2))</f>
        <v>2</v>
      </c>
      <c r="Q54">
        <v>5454</v>
      </c>
      <c r="R54">
        <v>4009</v>
      </c>
      <c r="S54">
        <v>5</v>
      </c>
      <c r="T54">
        <f>IF(Sheet1!X54="No",0,1)</f>
        <v>1</v>
      </c>
      <c r="U54">
        <v>21</v>
      </c>
      <c r="V54">
        <v>4</v>
      </c>
      <c r="W54">
        <v>3</v>
      </c>
      <c r="X54">
        <v>1</v>
      </c>
      <c r="Y54">
        <v>9</v>
      </c>
      <c r="Z54">
        <v>2</v>
      </c>
      <c r="AA54">
        <v>2</v>
      </c>
      <c r="AB54">
        <v>4</v>
      </c>
      <c r="AC54">
        <v>3</v>
      </c>
      <c r="AD54">
        <v>1</v>
      </c>
      <c r="AE54">
        <v>3</v>
      </c>
      <c r="AG54" s="4" t="s">
        <v>22</v>
      </c>
      <c r="AH54" s="1">
        <v>0.24611799424579706</v>
      </c>
      <c r="BP54">
        <v>2</v>
      </c>
      <c r="BQ54">
        <v>5454</v>
      </c>
      <c r="BW54">
        <v>4</v>
      </c>
      <c r="BX54">
        <v>3</v>
      </c>
      <c r="BY54">
        <v>3</v>
      </c>
    </row>
    <row r="55" spans="1:77" x14ac:dyDescent="0.3">
      <c r="A55">
        <f>IF(Sheet1!C55="No",0,1)</f>
        <v>0</v>
      </c>
      <c r="B55">
        <v>35</v>
      </c>
      <c r="C55">
        <f>IF(Sheet1!D55="Non-Travel",0,IF(Sheet1!D55="Travel_Frequently",1,2))</f>
        <v>0</v>
      </c>
      <c r="D55">
        <v>1097</v>
      </c>
      <c r="E55">
        <f>IF(Sheet1!F55="Human Resources",0,IF(Sheet1!F55="Research &amp; Development",1,2))</f>
        <v>1</v>
      </c>
      <c r="F55">
        <v>11</v>
      </c>
      <c r="G55">
        <v>2</v>
      </c>
      <c r="H55" cm="1">
        <f t="array" ref="H55">_xlfn.IFS(Sheet1!I55="Human Resources",0,Sheet1!I55="Life Sciences",1,Sheet1!I55="Marketing",2,Sheet1!I55="Medical",3,Sheet1!I55="Technical Degree",4,Sheet1!I55="Other",5)</f>
        <v>3</v>
      </c>
      <c r="I55">
        <v>3</v>
      </c>
      <c r="J55">
        <f>IF(Sheet1!M55="Male",0,1)</f>
        <v>0</v>
      </c>
      <c r="K55">
        <v>79</v>
      </c>
      <c r="L55">
        <v>2</v>
      </c>
      <c r="M55">
        <v>3</v>
      </c>
      <c r="N55" cm="1">
        <f t="array" ref="N55">_xlfn.IFS(Sheet1!Q55="Healthcare Representative",0,Sheet1!Q55="Human Resources",1,Sheet1!Q55="Laboratory Technician",2,Sheet1!Q55="Manager",3,Sheet1!Q55="Manufacturing Director",4,Sheet1!Q55="Research Director",5,Sheet1!Q55="Research Scientist",6,Sheet1!Q55="Sales Executive",7,Sheet1!Q55="Sales Representative",8)</f>
        <v>0</v>
      </c>
      <c r="O55">
        <v>1</v>
      </c>
      <c r="P55">
        <f>IF(Sheet1!S55="Single",0,IF(Sheet1!S55="Married",1,2))</f>
        <v>1</v>
      </c>
      <c r="Q55">
        <v>9884</v>
      </c>
      <c r="R55">
        <v>8302</v>
      </c>
      <c r="S55">
        <v>2</v>
      </c>
      <c r="T55">
        <f>IF(Sheet1!X55="No",0,1)</f>
        <v>1</v>
      </c>
      <c r="U55">
        <v>13</v>
      </c>
      <c r="V55">
        <v>3</v>
      </c>
      <c r="W55">
        <v>3</v>
      </c>
      <c r="X55">
        <v>1</v>
      </c>
      <c r="Y55">
        <v>10</v>
      </c>
      <c r="Z55">
        <v>3</v>
      </c>
      <c r="AA55">
        <v>3</v>
      </c>
      <c r="AB55">
        <v>4</v>
      </c>
      <c r="AC55">
        <v>0</v>
      </c>
      <c r="AD55">
        <v>2</v>
      </c>
      <c r="AE55">
        <v>3</v>
      </c>
      <c r="AG55" s="4" t="s">
        <v>23</v>
      </c>
      <c r="AH55">
        <v>1.3478202057439093E-2</v>
      </c>
      <c r="BP55">
        <v>3</v>
      </c>
      <c r="BQ55">
        <v>9884</v>
      </c>
      <c r="BW55">
        <v>4</v>
      </c>
      <c r="BX55">
        <v>0</v>
      </c>
      <c r="BY55">
        <v>3</v>
      </c>
    </row>
    <row r="56" spans="1:77" x14ac:dyDescent="0.3">
      <c r="A56">
        <f>IF(Sheet1!C56="No",0,1)</f>
        <v>0</v>
      </c>
      <c r="B56">
        <v>26</v>
      </c>
      <c r="C56">
        <f>IF(Sheet1!D56="Non-Travel",0,IF(Sheet1!D56="Travel_Frequently",1,2))</f>
        <v>2</v>
      </c>
      <c r="D56">
        <v>1443</v>
      </c>
      <c r="E56">
        <f>IF(Sheet1!F56="Human Resources",0,IF(Sheet1!F56="Research &amp; Development",1,2))</f>
        <v>2</v>
      </c>
      <c r="F56">
        <v>23</v>
      </c>
      <c r="G56">
        <v>3</v>
      </c>
      <c r="H56" cm="1">
        <f t="array" ref="H56">_xlfn.IFS(Sheet1!I56="Human Resources",0,Sheet1!I56="Life Sciences",1,Sheet1!I56="Marketing",2,Sheet1!I56="Medical",3,Sheet1!I56="Technical Degree",4,Sheet1!I56="Other",5)</f>
        <v>2</v>
      </c>
      <c r="I56">
        <v>3</v>
      </c>
      <c r="J56">
        <f>IF(Sheet1!M56="Male",0,1)</f>
        <v>1</v>
      </c>
      <c r="K56">
        <v>47</v>
      </c>
      <c r="L56">
        <v>2</v>
      </c>
      <c r="M56">
        <v>2</v>
      </c>
      <c r="N56" cm="1">
        <f t="array" ref="N56">_xlfn.IFS(Sheet1!Q56="Healthcare Representative",0,Sheet1!Q56="Human Resources",1,Sheet1!Q56="Laboratory Technician",2,Sheet1!Q56="Manager",3,Sheet1!Q56="Manufacturing Director",4,Sheet1!Q56="Research Director",5,Sheet1!Q56="Research Scientist",6,Sheet1!Q56="Sales Executive",7,Sheet1!Q56="Sales Representative",8)</f>
        <v>7</v>
      </c>
      <c r="O56">
        <v>4</v>
      </c>
      <c r="P56">
        <f>IF(Sheet1!S56="Single",0,IF(Sheet1!S56="Married",1,2))</f>
        <v>1</v>
      </c>
      <c r="Q56">
        <v>4157</v>
      </c>
      <c r="R56">
        <v>21436</v>
      </c>
      <c r="S56">
        <v>7</v>
      </c>
      <c r="T56">
        <f>IF(Sheet1!X56="No",0,1)</f>
        <v>1</v>
      </c>
      <c r="U56">
        <v>19</v>
      </c>
      <c r="V56">
        <v>3</v>
      </c>
      <c r="W56">
        <v>3</v>
      </c>
      <c r="X56">
        <v>1</v>
      </c>
      <c r="Y56">
        <v>5</v>
      </c>
      <c r="Z56">
        <v>2</v>
      </c>
      <c r="AA56">
        <v>2</v>
      </c>
      <c r="AB56">
        <v>2</v>
      </c>
      <c r="AC56">
        <v>2</v>
      </c>
      <c r="AD56">
        <v>0</v>
      </c>
      <c r="AE56">
        <v>0</v>
      </c>
      <c r="AG56" s="4" t="s">
        <v>24</v>
      </c>
      <c r="AH56">
        <v>2.888751711080946E-3</v>
      </c>
      <c r="BP56">
        <v>2</v>
      </c>
      <c r="BQ56">
        <v>4157</v>
      </c>
      <c r="BW56">
        <v>2</v>
      </c>
      <c r="BX56">
        <v>2</v>
      </c>
      <c r="BY56">
        <v>0</v>
      </c>
    </row>
    <row r="57" spans="1:77" x14ac:dyDescent="0.3">
      <c r="A57">
        <f>IF(Sheet1!C57="No",0,1)</f>
        <v>0</v>
      </c>
      <c r="B57">
        <v>33</v>
      </c>
      <c r="C57">
        <f>IF(Sheet1!D57="Non-Travel",0,IF(Sheet1!D57="Travel_Frequently",1,2))</f>
        <v>1</v>
      </c>
      <c r="D57">
        <v>515</v>
      </c>
      <c r="E57">
        <f>IF(Sheet1!F57="Human Resources",0,IF(Sheet1!F57="Research &amp; Development",1,2))</f>
        <v>1</v>
      </c>
      <c r="F57">
        <v>1</v>
      </c>
      <c r="G57">
        <v>2</v>
      </c>
      <c r="H57" cm="1">
        <f t="array" ref="H57">_xlfn.IFS(Sheet1!I57="Human Resources",0,Sheet1!I57="Life Sciences",1,Sheet1!I57="Marketing",2,Sheet1!I57="Medical",3,Sheet1!I57="Technical Degree",4,Sheet1!I57="Other",5)</f>
        <v>1</v>
      </c>
      <c r="I57">
        <v>1</v>
      </c>
      <c r="J57">
        <f>IF(Sheet1!M57="Male",0,1)</f>
        <v>1</v>
      </c>
      <c r="K57">
        <v>98</v>
      </c>
      <c r="L57">
        <v>3</v>
      </c>
      <c r="M57">
        <v>3</v>
      </c>
      <c r="N57" cm="1">
        <f t="array" ref="N57">_xlfn.IFS(Sheet1!Q57="Healthcare Representative",0,Sheet1!Q57="Human Resources",1,Sheet1!Q57="Laboratory Technician",2,Sheet1!Q57="Manager",3,Sheet1!Q57="Manufacturing Director",4,Sheet1!Q57="Research Director",5,Sheet1!Q57="Research Scientist",6,Sheet1!Q57="Sales Executive",7,Sheet1!Q57="Sales Representative",8)</f>
        <v>5</v>
      </c>
      <c r="O57">
        <v>4</v>
      </c>
      <c r="P57">
        <f>IF(Sheet1!S57="Single",0,IF(Sheet1!S57="Married",1,2))</f>
        <v>0</v>
      </c>
      <c r="Q57">
        <v>13458</v>
      </c>
      <c r="R57">
        <v>15146</v>
      </c>
      <c r="S57">
        <v>1</v>
      </c>
      <c r="T57">
        <f>IF(Sheet1!X57="No",0,1)</f>
        <v>1</v>
      </c>
      <c r="U57">
        <v>12</v>
      </c>
      <c r="V57">
        <v>3</v>
      </c>
      <c r="W57">
        <v>3</v>
      </c>
      <c r="X57">
        <v>0</v>
      </c>
      <c r="Y57">
        <v>15</v>
      </c>
      <c r="Z57">
        <v>1</v>
      </c>
      <c r="AA57">
        <v>3</v>
      </c>
      <c r="AB57">
        <v>15</v>
      </c>
      <c r="AC57">
        <v>14</v>
      </c>
      <c r="AD57">
        <v>8</v>
      </c>
      <c r="AE57">
        <v>12</v>
      </c>
      <c r="AG57" s="4" t="s">
        <v>25</v>
      </c>
      <c r="AH57">
        <v>4.5872278881126112E-2</v>
      </c>
      <c r="BP57">
        <v>3</v>
      </c>
      <c r="BQ57">
        <v>13458</v>
      </c>
      <c r="BW57">
        <v>15</v>
      </c>
      <c r="BX57">
        <v>14</v>
      </c>
      <c r="BY57">
        <v>12</v>
      </c>
    </row>
    <row r="58" spans="1:77" x14ac:dyDescent="0.3">
      <c r="A58">
        <f>IF(Sheet1!C58="No",0,1)</f>
        <v>0</v>
      </c>
      <c r="B58">
        <v>35</v>
      </c>
      <c r="C58">
        <f>IF(Sheet1!D58="Non-Travel",0,IF(Sheet1!D58="Travel_Frequently",1,2))</f>
        <v>1</v>
      </c>
      <c r="D58">
        <v>853</v>
      </c>
      <c r="E58">
        <f>IF(Sheet1!F58="Human Resources",0,IF(Sheet1!F58="Research &amp; Development",1,2))</f>
        <v>2</v>
      </c>
      <c r="F58">
        <v>18</v>
      </c>
      <c r="G58">
        <v>5</v>
      </c>
      <c r="H58" cm="1">
        <f t="array" ref="H58">_xlfn.IFS(Sheet1!I58="Human Resources",0,Sheet1!I58="Life Sciences",1,Sheet1!I58="Marketing",2,Sheet1!I58="Medical",3,Sheet1!I58="Technical Degree",4,Sheet1!I58="Other",5)</f>
        <v>1</v>
      </c>
      <c r="I58">
        <v>2</v>
      </c>
      <c r="J58">
        <f>IF(Sheet1!M58="Male",0,1)</f>
        <v>0</v>
      </c>
      <c r="K58">
        <v>71</v>
      </c>
      <c r="L58">
        <v>3</v>
      </c>
      <c r="M58">
        <v>3</v>
      </c>
      <c r="N58" cm="1">
        <f t="array" ref="N58">_xlfn.IFS(Sheet1!Q58="Healthcare Representative",0,Sheet1!Q58="Human Resources",1,Sheet1!Q58="Laboratory Technician",2,Sheet1!Q58="Manager",3,Sheet1!Q58="Manufacturing Director",4,Sheet1!Q58="Research Director",5,Sheet1!Q58="Research Scientist",6,Sheet1!Q58="Sales Executive",7,Sheet1!Q58="Sales Representative",8)</f>
        <v>7</v>
      </c>
      <c r="O58">
        <v>1</v>
      </c>
      <c r="P58">
        <f>IF(Sheet1!S58="Single",0,IF(Sheet1!S58="Married",1,2))</f>
        <v>1</v>
      </c>
      <c r="Q58">
        <v>9069</v>
      </c>
      <c r="R58">
        <v>11031</v>
      </c>
      <c r="S58">
        <v>1</v>
      </c>
      <c r="T58">
        <f>IF(Sheet1!X58="No",0,1)</f>
        <v>0</v>
      </c>
      <c r="U58">
        <v>22</v>
      </c>
      <c r="V58">
        <v>4</v>
      </c>
      <c r="W58">
        <v>4</v>
      </c>
      <c r="X58">
        <v>1</v>
      </c>
      <c r="Y58">
        <v>9</v>
      </c>
      <c r="Z58">
        <v>3</v>
      </c>
      <c r="AA58">
        <v>2</v>
      </c>
      <c r="AB58">
        <v>9</v>
      </c>
      <c r="AC58">
        <v>8</v>
      </c>
      <c r="AD58">
        <v>1</v>
      </c>
      <c r="AE58">
        <v>8</v>
      </c>
      <c r="AG58" s="4" t="s">
        <v>27</v>
      </c>
      <c r="AH58" s="1">
        <v>0.13714491893332414</v>
      </c>
      <c r="BP58">
        <v>3</v>
      </c>
      <c r="BQ58">
        <v>9069</v>
      </c>
      <c r="BW58">
        <v>9</v>
      </c>
      <c r="BX58">
        <v>8</v>
      </c>
      <c r="BY58">
        <v>8</v>
      </c>
    </row>
    <row r="59" spans="1:77" x14ac:dyDescent="0.3">
      <c r="A59">
        <f>IF(Sheet1!C59="No",0,1)</f>
        <v>0</v>
      </c>
      <c r="B59">
        <v>35</v>
      </c>
      <c r="C59">
        <f>IF(Sheet1!D59="Non-Travel",0,IF(Sheet1!D59="Travel_Frequently",1,2))</f>
        <v>2</v>
      </c>
      <c r="D59">
        <v>1142</v>
      </c>
      <c r="E59">
        <f>IF(Sheet1!F59="Human Resources",0,IF(Sheet1!F59="Research &amp; Development",1,2))</f>
        <v>1</v>
      </c>
      <c r="F59">
        <v>23</v>
      </c>
      <c r="G59">
        <v>4</v>
      </c>
      <c r="H59" cm="1">
        <f t="array" ref="H59">_xlfn.IFS(Sheet1!I59="Human Resources",0,Sheet1!I59="Life Sciences",1,Sheet1!I59="Marketing",2,Sheet1!I59="Medical",3,Sheet1!I59="Technical Degree",4,Sheet1!I59="Other",5)</f>
        <v>3</v>
      </c>
      <c r="I59">
        <v>3</v>
      </c>
      <c r="J59">
        <f>IF(Sheet1!M59="Male",0,1)</f>
        <v>1</v>
      </c>
      <c r="K59">
        <v>30</v>
      </c>
      <c r="L59">
        <v>3</v>
      </c>
      <c r="M59">
        <v>1</v>
      </c>
      <c r="N59" cm="1">
        <f t="array" ref="N59">_xlfn.IFS(Sheet1!Q59="Healthcare Representative",0,Sheet1!Q59="Human Resources",1,Sheet1!Q59="Laboratory Technician",2,Sheet1!Q59="Manager",3,Sheet1!Q59="Manufacturing Director",4,Sheet1!Q59="Research Director",5,Sheet1!Q59="Research Scientist",6,Sheet1!Q59="Sales Executive",7,Sheet1!Q59="Sales Representative",8)</f>
        <v>2</v>
      </c>
      <c r="O59">
        <v>1</v>
      </c>
      <c r="P59">
        <f>IF(Sheet1!S59="Single",0,IF(Sheet1!S59="Married",1,2))</f>
        <v>1</v>
      </c>
      <c r="Q59">
        <v>4014</v>
      </c>
      <c r="R59">
        <v>16002</v>
      </c>
      <c r="S59">
        <v>3</v>
      </c>
      <c r="T59">
        <f>IF(Sheet1!X59="No",0,1)</f>
        <v>1</v>
      </c>
      <c r="U59">
        <v>15</v>
      </c>
      <c r="V59">
        <v>3</v>
      </c>
      <c r="W59">
        <v>3</v>
      </c>
      <c r="X59">
        <v>1</v>
      </c>
      <c r="Y59">
        <v>4</v>
      </c>
      <c r="Z59">
        <v>3</v>
      </c>
      <c r="AA59">
        <v>3</v>
      </c>
      <c r="AB59">
        <v>2</v>
      </c>
      <c r="AC59">
        <v>2</v>
      </c>
      <c r="AD59">
        <v>2</v>
      </c>
      <c r="AE59">
        <v>2</v>
      </c>
      <c r="AG59" s="4" t="s">
        <v>28</v>
      </c>
      <c r="AH59" s="1">
        <v>0.17106324613622528</v>
      </c>
      <c r="BP59">
        <v>1</v>
      </c>
      <c r="BQ59">
        <v>4014</v>
      </c>
      <c r="BW59">
        <v>2</v>
      </c>
      <c r="BX59">
        <v>2</v>
      </c>
      <c r="BY59">
        <v>2</v>
      </c>
    </row>
    <row r="60" spans="1:77" x14ac:dyDescent="0.3">
      <c r="A60">
        <f>IF(Sheet1!C60="No",0,1)</f>
        <v>0</v>
      </c>
      <c r="B60">
        <v>31</v>
      </c>
      <c r="C60">
        <f>IF(Sheet1!D60="Non-Travel",0,IF(Sheet1!D60="Travel_Frequently",1,2))</f>
        <v>2</v>
      </c>
      <c r="D60">
        <v>655</v>
      </c>
      <c r="E60">
        <f>IF(Sheet1!F60="Human Resources",0,IF(Sheet1!F60="Research &amp; Development",1,2))</f>
        <v>1</v>
      </c>
      <c r="F60">
        <v>7</v>
      </c>
      <c r="G60">
        <v>4</v>
      </c>
      <c r="H60" cm="1">
        <f t="array" ref="H60">_xlfn.IFS(Sheet1!I60="Human Resources",0,Sheet1!I60="Life Sciences",1,Sheet1!I60="Marketing",2,Sheet1!I60="Medical",3,Sheet1!I60="Technical Degree",4,Sheet1!I60="Other",5)</f>
        <v>1</v>
      </c>
      <c r="I60">
        <v>4</v>
      </c>
      <c r="J60">
        <f>IF(Sheet1!M60="Male",0,1)</f>
        <v>0</v>
      </c>
      <c r="K60">
        <v>48</v>
      </c>
      <c r="L60">
        <v>3</v>
      </c>
      <c r="M60">
        <v>2</v>
      </c>
      <c r="N60" cm="1">
        <f t="array" ref="N60">_xlfn.IFS(Sheet1!Q60="Healthcare Representative",0,Sheet1!Q60="Human Resources",1,Sheet1!Q60="Laboratory Technician",2,Sheet1!Q60="Manager",3,Sheet1!Q60="Manufacturing Director",4,Sheet1!Q60="Research Director",5,Sheet1!Q60="Research Scientist",6,Sheet1!Q60="Sales Executive",7,Sheet1!Q60="Sales Representative",8)</f>
        <v>2</v>
      </c>
      <c r="O60">
        <v>4</v>
      </c>
      <c r="P60">
        <f>IF(Sheet1!S60="Single",0,IF(Sheet1!S60="Married",1,2))</f>
        <v>2</v>
      </c>
      <c r="Q60">
        <v>5915</v>
      </c>
      <c r="R60">
        <v>9528</v>
      </c>
      <c r="S60">
        <v>3</v>
      </c>
      <c r="T60">
        <f>IF(Sheet1!X60="No",0,1)</f>
        <v>0</v>
      </c>
      <c r="U60">
        <v>22</v>
      </c>
      <c r="V60">
        <v>4</v>
      </c>
      <c r="W60">
        <v>4</v>
      </c>
      <c r="X60">
        <v>1</v>
      </c>
      <c r="Y60">
        <v>10</v>
      </c>
      <c r="Z60">
        <v>3</v>
      </c>
      <c r="AA60">
        <v>2</v>
      </c>
      <c r="AB60">
        <v>7</v>
      </c>
      <c r="AC60">
        <v>7</v>
      </c>
      <c r="AD60">
        <v>1</v>
      </c>
      <c r="AE60">
        <v>7</v>
      </c>
      <c r="AG60" s="4" t="s">
        <v>29</v>
      </c>
      <c r="AH60">
        <v>5.9477798556420665E-2</v>
      </c>
      <c r="BP60">
        <v>2</v>
      </c>
      <c r="BQ60">
        <v>5915</v>
      </c>
      <c r="BW60">
        <v>7</v>
      </c>
      <c r="BX60">
        <v>7</v>
      </c>
      <c r="BY60">
        <v>7</v>
      </c>
    </row>
    <row r="61" spans="1:77" x14ac:dyDescent="0.3">
      <c r="A61">
        <f>IF(Sheet1!C61="No",0,1)</f>
        <v>0</v>
      </c>
      <c r="B61">
        <v>37</v>
      </c>
      <c r="C61">
        <f>IF(Sheet1!D61="Non-Travel",0,IF(Sheet1!D61="Travel_Frequently",1,2))</f>
        <v>2</v>
      </c>
      <c r="D61">
        <v>1115</v>
      </c>
      <c r="E61">
        <f>IF(Sheet1!F61="Human Resources",0,IF(Sheet1!F61="Research &amp; Development",1,2))</f>
        <v>1</v>
      </c>
      <c r="F61">
        <v>1</v>
      </c>
      <c r="G61">
        <v>4</v>
      </c>
      <c r="H61" cm="1">
        <f t="array" ref="H61">_xlfn.IFS(Sheet1!I61="Human Resources",0,Sheet1!I61="Life Sciences",1,Sheet1!I61="Marketing",2,Sheet1!I61="Medical",3,Sheet1!I61="Technical Degree",4,Sheet1!I61="Other",5)</f>
        <v>1</v>
      </c>
      <c r="I61">
        <v>1</v>
      </c>
      <c r="J61">
        <f>IF(Sheet1!M61="Male",0,1)</f>
        <v>0</v>
      </c>
      <c r="K61">
        <v>51</v>
      </c>
      <c r="L61">
        <v>2</v>
      </c>
      <c r="M61">
        <v>2</v>
      </c>
      <c r="N61" cm="1">
        <f t="array" ref="N61">_xlfn.IFS(Sheet1!Q61="Healthcare Representative",0,Sheet1!Q61="Human Resources",1,Sheet1!Q61="Laboratory Technician",2,Sheet1!Q61="Manager",3,Sheet1!Q61="Manufacturing Director",4,Sheet1!Q61="Research Director",5,Sheet1!Q61="Research Scientist",6,Sheet1!Q61="Sales Executive",7,Sheet1!Q61="Sales Representative",8)</f>
        <v>4</v>
      </c>
      <c r="O61">
        <v>3</v>
      </c>
      <c r="P61">
        <f>IF(Sheet1!S61="Single",0,IF(Sheet1!S61="Married",1,2))</f>
        <v>2</v>
      </c>
      <c r="Q61">
        <v>5993</v>
      </c>
      <c r="R61">
        <v>2689</v>
      </c>
      <c r="S61">
        <v>1</v>
      </c>
      <c r="T61">
        <f>IF(Sheet1!X61="No",0,1)</f>
        <v>0</v>
      </c>
      <c r="U61">
        <v>18</v>
      </c>
      <c r="V61">
        <v>3</v>
      </c>
      <c r="W61">
        <v>3</v>
      </c>
      <c r="X61">
        <v>1</v>
      </c>
      <c r="Y61">
        <v>7</v>
      </c>
      <c r="Z61">
        <v>2</v>
      </c>
      <c r="AA61">
        <v>4</v>
      </c>
      <c r="AB61">
        <v>7</v>
      </c>
      <c r="AC61">
        <v>5</v>
      </c>
      <c r="AD61">
        <v>0</v>
      </c>
      <c r="AE61">
        <v>7</v>
      </c>
      <c r="AG61" s="4" t="s">
        <v>30</v>
      </c>
      <c r="AH61">
        <v>6.3939047217409117E-2</v>
      </c>
      <c r="BP61">
        <v>2</v>
      </c>
      <c r="BQ61">
        <v>5993</v>
      </c>
      <c r="BW61">
        <v>7</v>
      </c>
      <c r="BX61">
        <v>5</v>
      </c>
      <c r="BY61">
        <v>7</v>
      </c>
    </row>
    <row r="62" spans="1:77" x14ac:dyDescent="0.3">
      <c r="A62">
        <f>IF(Sheet1!C62="No",0,1)</f>
        <v>0</v>
      </c>
      <c r="B62">
        <v>32</v>
      </c>
      <c r="C62">
        <f>IF(Sheet1!D62="Non-Travel",0,IF(Sheet1!D62="Travel_Frequently",1,2))</f>
        <v>2</v>
      </c>
      <c r="D62">
        <v>427</v>
      </c>
      <c r="E62">
        <f>IF(Sheet1!F62="Human Resources",0,IF(Sheet1!F62="Research &amp; Development",1,2))</f>
        <v>1</v>
      </c>
      <c r="F62">
        <v>1</v>
      </c>
      <c r="G62">
        <v>3</v>
      </c>
      <c r="H62" cm="1">
        <f t="array" ref="H62">_xlfn.IFS(Sheet1!I62="Human Resources",0,Sheet1!I62="Life Sciences",1,Sheet1!I62="Marketing",2,Sheet1!I62="Medical",3,Sheet1!I62="Technical Degree",4,Sheet1!I62="Other",5)</f>
        <v>3</v>
      </c>
      <c r="I62">
        <v>1</v>
      </c>
      <c r="J62">
        <f>IF(Sheet1!M62="Male",0,1)</f>
        <v>0</v>
      </c>
      <c r="K62">
        <v>33</v>
      </c>
      <c r="L62">
        <v>3</v>
      </c>
      <c r="M62">
        <v>2</v>
      </c>
      <c r="N62" cm="1">
        <f t="array" ref="N62">_xlfn.IFS(Sheet1!Q62="Healthcare Representative",0,Sheet1!Q62="Human Resources",1,Sheet1!Q62="Laboratory Technician",2,Sheet1!Q62="Manager",3,Sheet1!Q62="Manufacturing Director",4,Sheet1!Q62="Research Director",5,Sheet1!Q62="Research Scientist",6,Sheet1!Q62="Sales Executive",7,Sheet1!Q62="Sales Representative",8)</f>
        <v>4</v>
      </c>
      <c r="O62">
        <v>4</v>
      </c>
      <c r="P62">
        <f>IF(Sheet1!S62="Single",0,IF(Sheet1!S62="Married",1,2))</f>
        <v>1</v>
      </c>
      <c r="Q62">
        <v>6162</v>
      </c>
      <c r="R62">
        <v>10877</v>
      </c>
      <c r="S62">
        <v>1</v>
      </c>
      <c r="T62">
        <f>IF(Sheet1!X62="No",0,1)</f>
        <v>1</v>
      </c>
      <c r="U62">
        <v>22</v>
      </c>
      <c r="V62">
        <v>4</v>
      </c>
      <c r="W62">
        <v>2</v>
      </c>
      <c r="X62">
        <v>1</v>
      </c>
      <c r="Y62">
        <v>9</v>
      </c>
      <c r="Z62">
        <v>3</v>
      </c>
      <c r="AA62">
        <v>3</v>
      </c>
      <c r="AB62">
        <v>9</v>
      </c>
      <c r="AC62">
        <v>8</v>
      </c>
      <c r="AD62">
        <v>7</v>
      </c>
      <c r="AE62">
        <v>8</v>
      </c>
      <c r="AG62" s="4" t="s">
        <v>31</v>
      </c>
      <c r="AH62" s="7">
        <v>0.13439221398997619</v>
      </c>
      <c r="BP62">
        <v>2</v>
      </c>
      <c r="BQ62">
        <v>6162</v>
      </c>
      <c r="BW62">
        <v>9</v>
      </c>
      <c r="BX62">
        <v>8</v>
      </c>
      <c r="BY62">
        <v>8</v>
      </c>
    </row>
    <row r="63" spans="1:77" x14ac:dyDescent="0.3">
      <c r="A63">
        <f>IF(Sheet1!C63="No",0,1)</f>
        <v>0</v>
      </c>
      <c r="B63">
        <v>38</v>
      </c>
      <c r="C63">
        <f>IF(Sheet1!D63="Non-Travel",0,IF(Sheet1!D63="Travel_Frequently",1,2))</f>
        <v>1</v>
      </c>
      <c r="D63">
        <v>653</v>
      </c>
      <c r="E63">
        <f>IF(Sheet1!F63="Human Resources",0,IF(Sheet1!F63="Research &amp; Development",1,2))</f>
        <v>1</v>
      </c>
      <c r="F63">
        <v>29</v>
      </c>
      <c r="G63">
        <v>5</v>
      </c>
      <c r="H63" cm="1">
        <f t="array" ref="H63">_xlfn.IFS(Sheet1!I63="Human Resources",0,Sheet1!I63="Life Sciences",1,Sheet1!I63="Marketing",2,Sheet1!I63="Medical",3,Sheet1!I63="Technical Degree",4,Sheet1!I63="Other",5)</f>
        <v>1</v>
      </c>
      <c r="I63">
        <v>4</v>
      </c>
      <c r="J63">
        <f>IF(Sheet1!M63="Male",0,1)</f>
        <v>1</v>
      </c>
      <c r="K63">
        <v>50</v>
      </c>
      <c r="L63">
        <v>3</v>
      </c>
      <c r="M63">
        <v>2</v>
      </c>
      <c r="N63" cm="1">
        <f t="array" ref="N63">_xlfn.IFS(Sheet1!Q63="Healthcare Representative",0,Sheet1!Q63="Human Resources",1,Sheet1!Q63="Laboratory Technician",2,Sheet1!Q63="Manager",3,Sheet1!Q63="Manufacturing Director",4,Sheet1!Q63="Research Director",5,Sheet1!Q63="Research Scientist",6,Sheet1!Q63="Sales Executive",7,Sheet1!Q63="Sales Representative",8)</f>
        <v>2</v>
      </c>
      <c r="O63">
        <v>4</v>
      </c>
      <c r="P63">
        <f>IF(Sheet1!S63="Single",0,IF(Sheet1!S63="Married",1,2))</f>
        <v>0</v>
      </c>
      <c r="Q63">
        <v>2406</v>
      </c>
      <c r="R63">
        <v>5456</v>
      </c>
      <c r="S63">
        <v>1</v>
      </c>
      <c r="T63">
        <f>IF(Sheet1!X63="No",0,1)</f>
        <v>0</v>
      </c>
      <c r="U63">
        <v>11</v>
      </c>
      <c r="V63">
        <v>3</v>
      </c>
      <c r="W63">
        <v>4</v>
      </c>
      <c r="X63">
        <v>0</v>
      </c>
      <c r="Y63">
        <v>10</v>
      </c>
      <c r="Z63">
        <v>2</v>
      </c>
      <c r="AA63">
        <v>3</v>
      </c>
      <c r="AB63">
        <v>10</v>
      </c>
      <c r="AC63">
        <v>3</v>
      </c>
      <c r="AD63">
        <v>9</v>
      </c>
      <c r="AE63">
        <v>9</v>
      </c>
      <c r="AG63" s="4" t="s">
        <v>32</v>
      </c>
      <c r="AH63" s="1">
        <v>0.16054500426769938</v>
      </c>
      <c r="BP63">
        <v>2</v>
      </c>
      <c r="BQ63">
        <v>2406</v>
      </c>
      <c r="BW63">
        <v>10</v>
      </c>
      <c r="BX63">
        <v>3</v>
      </c>
      <c r="BY63">
        <v>9</v>
      </c>
    </row>
    <row r="64" spans="1:77" x14ac:dyDescent="0.3">
      <c r="A64">
        <f>IF(Sheet1!C64="No",0,1)</f>
        <v>0</v>
      </c>
      <c r="B64">
        <v>50</v>
      </c>
      <c r="C64">
        <f>IF(Sheet1!D64="Non-Travel",0,IF(Sheet1!D64="Travel_Frequently",1,2))</f>
        <v>2</v>
      </c>
      <c r="D64">
        <v>989</v>
      </c>
      <c r="E64">
        <f>IF(Sheet1!F64="Human Resources",0,IF(Sheet1!F64="Research &amp; Development",1,2))</f>
        <v>1</v>
      </c>
      <c r="F64">
        <v>7</v>
      </c>
      <c r="G64">
        <v>2</v>
      </c>
      <c r="H64" cm="1">
        <f t="array" ref="H64">_xlfn.IFS(Sheet1!I64="Human Resources",0,Sheet1!I64="Life Sciences",1,Sheet1!I64="Marketing",2,Sheet1!I64="Medical",3,Sheet1!I64="Technical Degree",4,Sheet1!I64="Other",5)</f>
        <v>3</v>
      </c>
      <c r="I64">
        <v>2</v>
      </c>
      <c r="J64">
        <f>IF(Sheet1!M64="Male",0,1)</f>
        <v>1</v>
      </c>
      <c r="K64">
        <v>43</v>
      </c>
      <c r="L64">
        <v>2</v>
      </c>
      <c r="M64">
        <v>5</v>
      </c>
      <c r="N64" cm="1">
        <f t="array" ref="N64">_xlfn.IFS(Sheet1!Q64="Healthcare Representative",0,Sheet1!Q64="Human Resources",1,Sheet1!Q64="Laboratory Technician",2,Sheet1!Q64="Manager",3,Sheet1!Q64="Manufacturing Director",4,Sheet1!Q64="Research Director",5,Sheet1!Q64="Research Scientist",6,Sheet1!Q64="Sales Executive",7,Sheet1!Q64="Sales Representative",8)</f>
        <v>5</v>
      </c>
      <c r="O64">
        <v>3</v>
      </c>
      <c r="P64">
        <f>IF(Sheet1!S64="Single",0,IF(Sheet1!S64="Married",1,2))</f>
        <v>2</v>
      </c>
      <c r="Q64">
        <v>18740</v>
      </c>
      <c r="R64">
        <v>16701</v>
      </c>
      <c r="S64">
        <v>5</v>
      </c>
      <c r="T64">
        <f>IF(Sheet1!X64="No",0,1)</f>
        <v>1</v>
      </c>
      <c r="U64">
        <v>12</v>
      </c>
      <c r="V64">
        <v>3</v>
      </c>
      <c r="W64">
        <v>4</v>
      </c>
      <c r="X64">
        <v>1</v>
      </c>
      <c r="Y64">
        <v>29</v>
      </c>
      <c r="Z64">
        <v>2</v>
      </c>
      <c r="AA64">
        <v>2</v>
      </c>
      <c r="AB64">
        <v>27</v>
      </c>
      <c r="AC64">
        <v>3</v>
      </c>
      <c r="AD64">
        <v>13</v>
      </c>
      <c r="AE64">
        <v>8</v>
      </c>
      <c r="AG64" s="4" t="s">
        <v>33</v>
      </c>
      <c r="AH64">
        <v>3.3018775142583681E-2</v>
      </c>
      <c r="BP64">
        <v>5</v>
      </c>
      <c r="BQ64">
        <v>18740</v>
      </c>
      <c r="BW64">
        <v>27</v>
      </c>
      <c r="BX64">
        <v>3</v>
      </c>
      <c r="BY64">
        <v>8</v>
      </c>
    </row>
    <row r="65" spans="1:77" x14ac:dyDescent="0.3">
      <c r="A65">
        <f>IF(Sheet1!C65="No",0,1)</f>
        <v>0</v>
      </c>
      <c r="B65">
        <v>59</v>
      </c>
      <c r="C65">
        <f>IF(Sheet1!D65="Non-Travel",0,IF(Sheet1!D65="Travel_Frequently",1,2))</f>
        <v>2</v>
      </c>
      <c r="D65">
        <v>1435</v>
      </c>
      <c r="E65">
        <f>IF(Sheet1!F65="Human Resources",0,IF(Sheet1!F65="Research &amp; Development",1,2))</f>
        <v>2</v>
      </c>
      <c r="F65">
        <v>25</v>
      </c>
      <c r="G65">
        <v>3</v>
      </c>
      <c r="H65" cm="1">
        <f t="array" ref="H65">_xlfn.IFS(Sheet1!I65="Human Resources",0,Sheet1!I65="Life Sciences",1,Sheet1!I65="Marketing",2,Sheet1!I65="Medical",3,Sheet1!I65="Technical Degree",4,Sheet1!I65="Other",5)</f>
        <v>1</v>
      </c>
      <c r="I65">
        <v>1</v>
      </c>
      <c r="J65">
        <f>IF(Sheet1!M65="Male",0,1)</f>
        <v>1</v>
      </c>
      <c r="K65">
        <v>99</v>
      </c>
      <c r="L65">
        <v>3</v>
      </c>
      <c r="M65">
        <v>3</v>
      </c>
      <c r="N65" cm="1">
        <f t="array" ref="N65">_xlfn.IFS(Sheet1!Q65="Healthcare Representative",0,Sheet1!Q65="Human Resources",1,Sheet1!Q65="Laboratory Technician",2,Sheet1!Q65="Manager",3,Sheet1!Q65="Manufacturing Director",4,Sheet1!Q65="Research Director",5,Sheet1!Q65="Research Scientist",6,Sheet1!Q65="Sales Executive",7,Sheet1!Q65="Sales Representative",8)</f>
        <v>7</v>
      </c>
      <c r="O65">
        <v>1</v>
      </c>
      <c r="P65">
        <f>IF(Sheet1!S65="Single",0,IF(Sheet1!S65="Married",1,2))</f>
        <v>0</v>
      </c>
      <c r="Q65">
        <v>7637</v>
      </c>
      <c r="R65">
        <v>2354</v>
      </c>
      <c r="S65">
        <v>7</v>
      </c>
      <c r="T65">
        <f>IF(Sheet1!X65="No",0,1)</f>
        <v>0</v>
      </c>
      <c r="U65">
        <v>11</v>
      </c>
      <c r="V65">
        <v>3</v>
      </c>
      <c r="W65">
        <v>4</v>
      </c>
      <c r="X65">
        <v>0</v>
      </c>
      <c r="Y65">
        <v>28</v>
      </c>
      <c r="Z65">
        <v>3</v>
      </c>
      <c r="AA65">
        <v>2</v>
      </c>
      <c r="AB65">
        <v>21</v>
      </c>
      <c r="AC65">
        <v>16</v>
      </c>
      <c r="AD65">
        <v>7</v>
      </c>
      <c r="AE65">
        <v>9</v>
      </c>
      <c r="AG65" s="4" t="s">
        <v>34</v>
      </c>
      <c r="AH65" s="7">
        <v>0.15619931590162839</v>
      </c>
      <c r="BP65">
        <v>3</v>
      </c>
      <c r="BQ65">
        <v>7637</v>
      </c>
      <c r="BW65">
        <v>21</v>
      </c>
      <c r="BX65">
        <v>16</v>
      </c>
      <c r="BY65">
        <v>9</v>
      </c>
    </row>
    <row r="66" spans="1:77" x14ac:dyDescent="0.3">
      <c r="A66">
        <f>IF(Sheet1!C66="No",0,1)</f>
        <v>0</v>
      </c>
      <c r="B66">
        <v>36</v>
      </c>
      <c r="C66">
        <f>IF(Sheet1!D66="Non-Travel",0,IF(Sheet1!D66="Travel_Frequently",1,2))</f>
        <v>2</v>
      </c>
      <c r="D66">
        <v>1223</v>
      </c>
      <c r="E66">
        <f>IF(Sheet1!F66="Human Resources",0,IF(Sheet1!F66="Research &amp; Development",1,2))</f>
        <v>1</v>
      </c>
      <c r="F66">
        <v>8</v>
      </c>
      <c r="G66">
        <v>3</v>
      </c>
      <c r="H66" cm="1">
        <f t="array" ref="H66">_xlfn.IFS(Sheet1!I66="Human Resources",0,Sheet1!I66="Life Sciences",1,Sheet1!I66="Marketing",2,Sheet1!I66="Medical",3,Sheet1!I66="Technical Degree",4,Sheet1!I66="Other",5)</f>
        <v>4</v>
      </c>
      <c r="I66">
        <v>3</v>
      </c>
      <c r="J66">
        <f>IF(Sheet1!M66="Male",0,1)</f>
        <v>1</v>
      </c>
      <c r="K66">
        <v>59</v>
      </c>
      <c r="L66">
        <v>3</v>
      </c>
      <c r="M66">
        <v>3</v>
      </c>
      <c r="N66" cm="1">
        <f t="array" ref="N66">_xlfn.IFS(Sheet1!Q66="Healthcare Representative",0,Sheet1!Q66="Human Resources",1,Sheet1!Q66="Laboratory Technician",2,Sheet1!Q66="Manager",3,Sheet1!Q66="Manufacturing Director",4,Sheet1!Q66="Research Director",5,Sheet1!Q66="Research Scientist",6,Sheet1!Q66="Sales Executive",7,Sheet1!Q66="Sales Representative",8)</f>
        <v>0</v>
      </c>
      <c r="O66">
        <v>3</v>
      </c>
      <c r="P66">
        <f>IF(Sheet1!S66="Single",0,IF(Sheet1!S66="Married",1,2))</f>
        <v>2</v>
      </c>
      <c r="Q66">
        <v>10096</v>
      </c>
      <c r="R66">
        <v>8202</v>
      </c>
      <c r="S66">
        <v>1</v>
      </c>
      <c r="T66">
        <f>IF(Sheet1!X66="No",0,1)</f>
        <v>0</v>
      </c>
      <c r="U66">
        <v>13</v>
      </c>
      <c r="V66">
        <v>3</v>
      </c>
      <c r="W66">
        <v>2</v>
      </c>
      <c r="X66">
        <v>3</v>
      </c>
      <c r="Y66">
        <v>17</v>
      </c>
      <c r="Z66">
        <v>2</v>
      </c>
      <c r="AA66">
        <v>3</v>
      </c>
      <c r="AB66">
        <v>17</v>
      </c>
      <c r="AC66">
        <v>14</v>
      </c>
      <c r="AD66">
        <v>12</v>
      </c>
      <c r="AE66">
        <v>8</v>
      </c>
      <c r="BP66">
        <v>3</v>
      </c>
      <c r="BQ66">
        <v>10096</v>
      </c>
      <c r="BW66">
        <v>17</v>
      </c>
      <c r="BX66">
        <v>14</v>
      </c>
      <c r="BY66">
        <v>8</v>
      </c>
    </row>
    <row r="67" spans="1:77" x14ac:dyDescent="0.3">
      <c r="A67">
        <f>IF(Sheet1!C67="No",0,1)</f>
        <v>0</v>
      </c>
      <c r="B67">
        <v>55</v>
      </c>
      <c r="C67">
        <f>IF(Sheet1!D67="Non-Travel",0,IF(Sheet1!D67="Travel_Frequently",1,2))</f>
        <v>2</v>
      </c>
      <c r="D67">
        <v>836</v>
      </c>
      <c r="E67">
        <f>IF(Sheet1!F67="Human Resources",0,IF(Sheet1!F67="Research &amp; Development",1,2))</f>
        <v>1</v>
      </c>
      <c r="F67">
        <v>8</v>
      </c>
      <c r="G67">
        <v>3</v>
      </c>
      <c r="H67" cm="1">
        <f t="array" ref="H67">_xlfn.IFS(Sheet1!I67="Human Resources",0,Sheet1!I67="Life Sciences",1,Sheet1!I67="Marketing",2,Sheet1!I67="Medical",3,Sheet1!I67="Technical Degree",4,Sheet1!I67="Other",5)</f>
        <v>3</v>
      </c>
      <c r="I67">
        <v>4</v>
      </c>
      <c r="J67">
        <f>IF(Sheet1!M67="Male",0,1)</f>
        <v>1</v>
      </c>
      <c r="K67">
        <v>33</v>
      </c>
      <c r="L67">
        <v>3</v>
      </c>
      <c r="M67">
        <v>4</v>
      </c>
      <c r="N67" cm="1">
        <f t="array" ref="N67">_xlfn.IFS(Sheet1!Q67="Healthcare Representative",0,Sheet1!Q67="Human Resources",1,Sheet1!Q67="Laboratory Technician",2,Sheet1!Q67="Manager",3,Sheet1!Q67="Manufacturing Director",4,Sheet1!Q67="Research Director",5,Sheet1!Q67="Research Scientist",6,Sheet1!Q67="Sales Executive",7,Sheet1!Q67="Sales Representative",8)</f>
        <v>3</v>
      </c>
      <c r="O67">
        <v>3</v>
      </c>
      <c r="P67">
        <f>IF(Sheet1!S67="Single",0,IF(Sheet1!S67="Married",1,2))</f>
        <v>2</v>
      </c>
      <c r="Q67">
        <v>14756</v>
      </c>
      <c r="R67">
        <v>19730</v>
      </c>
      <c r="S67">
        <v>2</v>
      </c>
      <c r="T67">
        <f>IF(Sheet1!X67="No",0,1)</f>
        <v>1</v>
      </c>
      <c r="U67">
        <v>14</v>
      </c>
      <c r="V67">
        <v>3</v>
      </c>
      <c r="W67">
        <v>3</v>
      </c>
      <c r="X67">
        <v>3</v>
      </c>
      <c r="Y67">
        <v>21</v>
      </c>
      <c r="Z67">
        <v>2</v>
      </c>
      <c r="AA67">
        <v>3</v>
      </c>
      <c r="AB67">
        <v>5</v>
      </c>
      <c r="AC67">
        <v>0</v>
      </c>
      <c r="AD67">
        <v>0</v>
      </c>
      <c r="AE67">
        <v>2</v>
      </c>
      <c r="BP67">
        <v>4</v>
      </c>
      <c r="BQ67">
        <v>14756</v>
      </c>
      <c r="BW67">
        <v>5</v>
      </c>
      <c r="BX67">
        <v>0</v>
      </c>
      <c r="BY67">
        <v>2</v>
      </c>
    </row>
    <row r="68" spans="1:77" x14ac:dyDescent="0.3">
      <c r="A68">
        <f>IF(Sheet1!C68="No",0,1)</f>
        <v>0</v>
      </c>
      <c r="B68">
        <v>36</v>
      </c>
      <c r="C68">
        <f>IF(Sheet1!D68="Non-Travel",0,IF(Sheet1!D68="Travel_Frequently",1,2))</f>
        <v>1</v>
      </c>
      <c r="D68">
        <v>1195</v>
      </c>
      <c r="E68">
        <f>IF(Sheet1!F68="Human Resources",0,IF(Sheet1!F68="Research &amp; Development",1,2))</f>
        <v>1</v>
      </c>
      <c r="F68">
        <v>11</v>
      </c>
      <c r="G68">
        <v>3</v>
      </c>
      <c r="H68" cm="1">
        <f t="array" ref="H68">_xlfn.IFS(Sheet1!I68="Human Resources",0,Sheet1!I68="Life Sciences",1,Sheet1!I68="Marketing",2,Sheet1!I68="Medical",3,Sheet1!I68="Technical Degree",4,Sheet1!I68="Other",5)</f>
        <v>1</v>
      </c>
      <c r="I68">
        <v>2</v>
      </c>
      <c r="J68">
        <f>IF(Sheet1!M68="Male",0,1)</f>
        <v>0</v>
      </c>
      <c r="K68">
        <v>95</v>
      </c>
      <c r="L68">
        <v>2</v>
      </c>
      <c r="M68">
        <v>2</v>
      </c>
      <c r="N68" cm="1">
        <f t="array" ref="N68">_xlfn.IFS(Sheet1!Q68="Healthcare Representative",0,Sheet1!Q68="Human Resources",1,Sheet1!Q68="Laboratory Technician",2,Sheet1!Q68="Manager",3,Sheet1!Q68="Manufacturing Director",4,Sheet1!Q68="Research Director",5,Sheet1!Q68="Research Scientist",6,Sheet1!Q68="Sales Executive",7,Sheet1!Q68="Sales Representative",8)</f>
        <v>4</v>
      </c>
      <c r="O68">
        <v>2</v>
      </c>
      <c r="P68">
        <f>IF(Sheet1!S68="Single",0,IF(Sheet1!S68="Married",1,2))</f>
        <v>0</v>
      </c>
      <c r="Q68">
        <v>6499</v>
      </c>
      <c r="R68">
        <v>22656</v>
      </c>
      <c r="S68">
        <v>1</v>
      </c>
      <c r="T68">
        <f>IF(Sheet1!X68="No",0,1)</f>
        <v>0</v>
      </c>
      <c r="U68">
        <v>13</v>
      </c>
      <c r="V68">
        <v>3</v>
      </c>
      <c r="W68">
        <v>3</v>
      </c>
      <c r="X68">
        <v>0</v>
      </c>
      <c r="Y68">
        <v>6</v>
      </c>
      <c r="Z68">
        <v>3</v>
      </c>
      <c r="AA68">
        <v>3</v>
      </c>
      <c r="AB68">
        <v>6</v>
      </c>
      <c r="AC68">
        <v>5</v>
      </c>
      <c r="AD68">
        <v>0</v>
      </c>
      <c r="AE68">
        <v>3</v>
      </c>
      <c r="BP68">
        <v>2</v>
      </c>
      <c r="BQ68">
        <v>6499</v>
      </c>
      <c r="BW68">
        <v>6</v>
      </c>
      <c r="BX68">
        <v>5</v>
      </c>
      <c r="BY68">
        <v>3</v>
      </c>
    </row>
    <row r="69" spans="1:77" x14ac:dyDescent="0.3">
      <c r="A69">
        <f>IF(Sheet1!C69="No",0,1)</f>
        <v>0</v>
      </c>
      <c r="B69">
        <v>45</v>
      </c>
      <c r="C69">
        <f>IF(Sheet1!D69="Non-Travel",0,IF(Sheet1!D69="Travel_Frequently",1,2))</f>
        <v>2</v>
      </c>
      <c r="D69">
        <v>1339</v>
      </c>
      <c r="E69">
        <f>IF(Sheet1!F69="Human Resources",0,IF(Sheet1!F69="Research &amp; Development",1,2))</f>
        <v>1</v>
      </c>
      <c r="F69">
        <v>7</v>
      </c>
      <c r="G69">
        <v>3</v>
      </c>
      <c r="H69" cm="1">
        <f t="array" ref="H69">_xlfn.IFS(Sheet1!I69="Human Resources",0,Sheet1!I69="Life Sciences",1,Sheet1!I69="Marketing",2,Sheet1!I69="Medical",3,Sheet1!I69="Technical Degree",4,Sheet1!I69="Other",5)</f>
        <v>1</v>
      </c>
      <c r="I69">
        <v>2</v>
      </c>
      <c r="J69">
        <f>IF(Sheet1!M69="Male",0,1)</f>
        <v>0</v>
      </c>
      <c r="K69">
        <v>59</v>
      </c>
      <c r="L69">
        <v>3</v>
      </c>
      <c r="M69">
        <v>3</v>
      </c>
      <c r="N69" cm="1">
        <f t="array" ref="N69">_xlfn.IFS(Sheet1!Q69="Healthcare Representative",0,Sheet1!Q69="Human Resources",1,Sheet1!Q69="Laboratory Technician",2,Sheet1!Q69="Manager",3,Sheet1!Q69="Manufacturing Director",4,Sheet1!Q69="Research Director",5,Sheet1!Q69="Research Scientist",6,Sheet1!Q69="Sales Executive",7,Sheet1!Q69="Sales Representative",8)</f>
        <v>6</v>
      </c>
      <c r="O69">
        <v>1</v>
      </c>
      <c r="P69">
        <f>IF(Sheet1!S69="Single",0,IF(Sheet1!S69="Married",1,2))</f>
        <v>2</v>
      </c>
      <c r="Q69">
        <v>9724</v>
      </c>
      <c r="R69">
        <v>18787</v>
      </c>
      <c r="S69">
        <v>2</v>
      </c>
      <c r="T69">
        <f>IF(Sheet1!X69="No",0,1)</f>
        <v>0</v>
      </c>
      <c r="U69">
        <v>17</v>
      </c>
      <c r="V69">
        <v>3</v>
      </c>
      <c r="W69">
        <v>3</v>
      </c>
      <c r="X69">
        <v>1</v>
      </c>
      <c r="Y69">
        <v>25</v>
      </c>
      <c r="Z69">
        <v>2</v>
      </c>
      <c r="AA69">
        <v>3</v>
      </c>
      <c r="AB69">
        <v>1</v>
      </c>
      <c r="AC69">
        <v>0</v>
      </c>
      <c r="AD69">
        <v>0</v>
      </c>
      <c r="AE69">
        <v>0</v>
      </c>
      <c r="BP69">
        <v>3</v>
      </c>
      <c r="BQ69">
        <v>9724</v>
      </c>
      <c r="BW69">
        <v>1</v>
      </c>
      <c r="BX69">
        <v>0</v>
      </c>
      <c r="BY69">
        <v>0</v>
      </c>
    </row>
    <row r="70" spans="1:77" x14ac:dyDescent="0.3">
      <c r="A70">
        <f>IF(Sheet1!C70="No",0,1)</f>
        <v>0</v>
      </c>
      <c r="B70">
        <v>35</v>
      </c>
      <c r="C70">
        <f>IF(Sheet1!D70="Non-Travel",0,IF(Sheet1!D70="Travel_Frequently",1,2))</f>
        <v>1</v>
      </c>
      <c r="D70">
        <v>664</v>
      </c>
      <c r="E70">
        <f>IF(Sheet1!F70="Human Resources",0,IF(Sheet1!F70="Research &amp; Development",1,2))</f>
        <v>1</v>
      </c>
      <c r="F70">
        <v>1</v>
      </c>
      <c r="G70">
        <v>3</v>
      </c>
      <c r="H70" cm="1">
        <f t="array" ref="H70">_xlfn.IFS(Sheet1!I70="Human Resources",0,Sheet1!I70="Life Sciences",1,Sheet1!I70="Marketing",2,Sheet1!I70="Medical",3,Sheet1!I70="Technical Degree",4,Sheet1!I70="Other",5)</f>
        <v>3</v>
      </c>
      <c r="I70">
        <v>2</v>
      </c>
      <c r="J70">
        <f>IF(Sheet1!M70="Male",0,1)</f>
        <v>0</v>
      </c>
      <c r="K70">
        <v>79</v>
      </c>
      <c r="L70">
        <v>3</v>
      </c>
      <c r="M70">
        <v>1</v>
      </c>
      <c r="N70" cm="1">
        <f t="array" ref="N70">_xlfn.IFS(Sheet1!Q70="Healthcare Representative",0,Sheet1!Q70="Human Resources",1,Sheet1!Q70="Laboratory Technician",2,Sheet1!Q70="Manager",3,Sheet1!Q70="Manufacturing Director",4,Sheet1!Q70="Research Director",5,Sheet1!Q70="Research Scientist",6,Sheet1!Q70="Sales Executive",7,Sheet1!Q70="Sales Representative",8)</f>
        <v>6</v>
      </c>
      <c r="O70">
        <v>1</v>
      </c>
      <c r="P70">
        <f>IF(Sheet1!S70="Single",0,IF(Sheet1!S70="Married",1,2))</f>
        <v>1</v>
      </c>
      <c r="Q70">
        <v>2194</v>
      </c>
      <c r="R70">
        <v>5868</v>
      </c>
      <c r="S70">
        <v>4</v>
      </c>
      <c r="T70">
        <f>IF(Sheet1!X70="No",0,1)</f>
        <v>0</v>
      </c>
      <c r="U70">
        <v>13</v>
      </c>
      <c r="V70">
        <v>3</v>
      </c>
      <c r="W70">
        <v>4</v>
      </c>
      <c r="X70">
        <v>1</v>
      </c>
      <c r="Y70">
        <v>5</v>
      </c>
      <c r="Z70">
        <v>2</v>
      </c>
      <c r="AA70">
        <v>2</v>
      </c>
      <c r="AB70">
        <v>3</v>
      </c>
      <c r="AC70">
        <v>2</v>
      </c>
      <c r="AD70">
        <v>1</v>
      </c>
      <c r="AE70">
        <v>2</v>
      </c>
      <c r="BP70">
        <v>1</v>
      </c>
      <c r="BQ70">
        <v>2194</v>
      </c>
      <c r="BW70">
        <v>3</v>
      </c>
      <c r="BX70">
        <v>2</v>
      </c>
      <c r="BY70">
        <v>2</v>
      </c>
    </row>
    <row r="71" spans="1:77" x14ac:dyDescent="0.3">
      <c r="A71">
        <f>IF(Sheet1!C71="No",0,1)</f>
        <v>1</v>
      </c>
      <c r="B71">
        <v>36</v>
      </c>
      <c r="C71">
        <f>IF(Sheet1!D71="Non-Travel",0,IF(Sheet1!D71="Travel_Frequently",1,2))</f>
        <v>2</v>
      </c>
      <c r="D71">
        <v>318</v>
      </c>
      <c r="E71">
        <f>IF(Sheet1!F71="Human Resources",0,IF(Sheet1!F71="Research &amp; Development",1,2))</f>
        <v>1</v>
      </c>
      <c r="F71">
        <v>9</v>
      </c>
      <c r="G71">
        <v>3</v>
      </c>
      <c r="H71" cm="1">
        <f t="array" ref="H71">_xlfn.IFS(Sheet1!I71="Human Resources",0,Sheet1!I71="Life Sciences",1,Sheet1!I71="Marketing",2,Sheet1!I71="Medical",3,Sheet1!I71="Technical Degree",4,Sheet1!I71="Other",5)</f>
        <v>3</v>
      </c>
      <c r="I71">
        <v>4</v>
      </c>
      <c r="J71">
        <f>IF(Sheet1!M71="Male",0,1)</f>
        <v>0</v>
      </c>
      <c r="K71">
        <v>79</v>
      </c>
      <c r="L71">
        <v>2</v>
      </c>
      <c r="M71">
        <v>1</v>
      </c>
      <c r="N71" cm="1">
        <f t="array" ref="N71">_xlfn.IFS(Sheet1!Q71="Healthcare Representative",0,Sheet1!Q71="Human Resources",1,Sheet1!Q71="Laboratory Technician",2,Sheet1!Q71="Manager",3,Sheet1!Q71="Manufacturing Director",4,Sheet1!Q71="Research Director",5,Sheet1!Q71="Research Scientist",6,Sheet1!Q71="Sales Executive",7,Sheet1!Q71="Sales Representative",8)</f>
        <v>6</v>
      </c>
      <c r="O71">
        <v>3</v>
      </c>
      <c r="P71">
        <f>IF(Sheet1!S71="Single",0,IF(Sheet1!S71="Married",1,2))</f>
        <v>1</v>
      </c>
      <c r="Q71">
        <v>3388</v>
      </c>
      <c r="R71">
        <v>21777</v>
      </c>
      <c r="S71">
        <v>0</v>
      </c>
      <c r="T71">
        <f>IF(Sheet1!X71="No",0,1)</f>
        <v>1</v>
      </c>
      <c r="U71">
        <v>17</v>
      </c>
      <c r="V71">
        <v>3</v>
      </c>
      <c r="W71">
        <v>1</v>
      </c>
      <c r="X71">
        <v>1</v>
      </c>
      <c r="Y71">
        <v>2</v>
      </c>
      <c r="Z71">
        <v>0</v>
      </c>
      <c r="AA71">
        <v>2</v>
      </c>
      <c r="AB71">
        <v>1</v>
      </c>
      <c r="AC71">
        <v>0</v>
      </c>
      <c r="AD71">
        <v>0</v>
      </c>
      <c r="AE71">
        <v>0</v>
      </c>
      <c r="BP71">
        <v>1</v>
      </c>
      <c r="BQ71">
        <v>3388</v>
      </c>
      <c r="BW71">
        <v>1</v>
      </c>
      <c r="BX71">
        <v>0</v>
      </c>
      <c r="BY71">
        <v>0</v>
      </c>
    </row>
    <row r="72" spans="1:77" x14ac:dyDescent="0.3">
      <c r="A72">
        <f>IF(Sheet1!C72="No",0,1)</f>
        <v>0</v>
      </c>
      <c r="B72">
        <v>59</v>
      </c>
      <c r="C72">
        <f>IF(Sheet1!D72="Non-Travel",0,IF(Sheet1!D72="Travel_Frequently",1,2))</f>
        <v>1</v>
      </c>
      <c r="D72">
        <v>1225</v>
      </c>
      <c r="E72">
        <f>IF(Sheet1!F72="Human Resources",0,IF(Sheet1!F72="Research &amp; Development",1,2))</f>
        <v>2</v>
      </c>
      <c r="F72">
        <v>1</v>
      </c>
      <c r="G72">
        <v>1</v>
      </c>
      <c r="H72" cm="1">
        <f t="array" ref="H72">_xlfn.IFS(Sheet1!I72="Human Resources",0,Sheet1!I72="Life Sciences",1,Sheet1!I72="Marketing",2,Sheet1!I72="Medical",3,Sheet1!I72="Technical Degree",4,Sheet1!I72="Other",5)</f>
        <v>1</v>
      </c>
      <c r="I72">
        <v>1</v>
      </c>
      <c r="J72">
        <f>IF(Sheet1!M72="Male",0,1)</f>
        <v>1</v>
      </c>
      <c r="K72">
        <v>57</v>
      </c>
      <c r="L72">
        <v>2</v>
      </c>
      <c r="M72">
        <v>2</v>
      </c>
      <c r="N72" cm="1">
        <f t="array" ref="N72">_xlfn.IFS(Sheet1!Q72="Healthcare Representative",0,Sheet1!Q72="Human Resources",1,Sheet1!Q72="Laboratory Technician",2,Sheet1!Q72="Manager",3,Sheet1!Q72="Manufacturing Director",4,Sheet1!Q72="Research Director",5,Sheet1!Q72="Research Scientist",6,Sheet1!Q72="Sales Executive",7,Sheet1!Q72="Sales Representative",8)</f>
        <v>7</v>
      </c>
      <c r="O72">
        <v>3</v>
      </c>
      <c r="P72">
        <f>IF(Sheet1!S72="Single",0,IF(Sheet1!S72="Married",1,2))</f>
        <v>0</v>
      </c>
      <c r="Q72">
        <v>5473</v>
      </c>
      <c r="R72">
        <v>24668</v>
      </c>
      <c r="S72">
        <v>7</v>
      </c>
      <c r="T72">
        <f>IF(Sheet1!X72="No",0,1)</f>
        <v>0</v>
      </c>
      <c r="U72">
        <v>11</v>
      </c>
      <c r="V72">
        <v>3</v>
      </c>
      <c r="W72">
        <v>4</v>
      </c>
      <c r="X72">
        <v>0</v>
      </c>
      <c r="Y72">
        <v>20</v>
      </c>
      <c r="Z72">
        <v>2</v>
      </c>
      <c r="AA72">
        <v>2</v>
      </c>
      <c r="AB72">
        <v>4</v>
      </c>
      <c r="AC72">
        <v>3</v>
      </c>
      <c r="AD72">
        <v>1</v>
      </c>
      <c r="AE72">
        <v>3</v>
      </c>
      <c r="BP72">
        <v>2</v>
      </c>
      <c r="BQ72">
        <v>5473</v>
      </c>
      <c r="BW72">
        <v>4</v>
      </c>
      <c r="BX72">
        <v>3</v>
      </c>
      <c r="BY72">
        <v>3</v>
      </c>
    </row>
    <row r="73" spans="1:77" x14ac:dyDescent="0.3">
      <c r="A73">
        <f>IF(Sheet1!C73="No",0,1)</f>
        <v>0</v>
      </c>
      <c r="B73">
        <v>29</v>
      </c>
      <c r="C73">
        <f>IF(Sheet1!D73="Non-Travel",0,IF(Sheet1!D73="Travel_Frequently",1,2))</f>
        <v>2</v>
      </c>
      <c r="D73">
        <v>1328</v>
      </c>
      <c r="E73">
        <f>IF(Sheet1!F73="Human Resources",0,IF(Sheet1!F73="Research &amp; Development",1,2))</f>
        <v>1</v>
      </c>
      <c r="F73">
        <v>2</v>
      </c>
      <c r="G73">
        <v>3</v>
      </c>
      <c r="H73" cm="1">
        <f t="array" ref="H73">_xlfn.IFS(Sheet1!I73="Human Resources",0,Sheet1!I73="Life Sciences",1,Sheet1!I73="Marketing",2,Sheet1!I73="Medical",3,Sheet1!I73="Technical Degree",4,Sheet1!I73="Other",5)</f>
        <v>1</v>
      </c>
      <c r="I73">
        <v>3</v>
      </c>
      <c r="J73">
        <f>IF(Sheet1!M73="Male",0,1)</f>
        <v>0</v>
      </c>
      <c r="K73">
        <v>76</v>
      </c>
      <c r="L73">
        <v>3</v>
      </c>
      <c r="M73">
        <v>1</v>
      </c>
      <c r="N73" cm="1">
        <f t="array" ref="N73">_xlfn.IFS(Sheet1!Q73="Healthcare Representative",0,Sheet1!Q73="Human Resources",1,Sheet1!Q73="Laboratory Technician",2,Sheet1!Q73="Manager",3,Sheet1!Q73="Manufacturing Director",4,Sheet1!Q73="Research Director",5,Sheet1!Q73="Research Scientist",6,Sheet1!Q73="Sales Executive",7,Sheet1!Q73="Sales Representative",8)</f>
        <v>6</v>
      </c>
      <c r="O73">
        <v>2</v>
      </c>
      <c r="P73">
        <f>IF(Sheet1!S73="Single",0,IF(Sheet1!S73="Married",1,2))</f>
        <v>1</v>
      </c>
      <c r="Q73">
        <v>2703</v>
      </c>
      <c r="R73">
        <v>4956</v>
      </c>
      <c r="S73">
        <v>0</v>
      </c>
      <c r="T73">
        <f>IF(Sheet1!X73="No",0,1)</f>
        <v>0</v>
      </c>
      <c r="U73">
        <v>23</v>
      </c>
      <c r="V73">
        <v>4</v>
      </c>
      <c r="W73">
        <v>4</v>
      </c>
      <c r="X73">
        <v>1</v>
      </c>
      <c r="Y73">
        <v>6</v>
      </c>
      <c r="Z73">
        <v>3</v>
      </c>
      <c r="AA73">
        <v>3</v>
      </c>
      <c r="AB73">
        <v>5</v>
      </c>
      <c r="AC73">
        <v>4</v>
      </c>
      <c r="AD73">
        <v>0</v>
      </c>
      <c r="AE73">
        <v>4</v>
      </c>
      <c r="BP73">
        <v>1</v>
      </c>
      <c r="BQ73">
        <v>2703</v>
      </c>
      <c r="BW73">
        <v>5</v>
      </c>
      <c r="BX73">
        <v>4</v>
      </c>
      <c r="BY73">
        <v>4</v>
      </c>
    </row>
    <row r="74" spans="1:77" x14ac:dyDescent="0.3">
      <c r="A74">
        <f>IF(Sheet1!C74="No",0,1)</f>
        <v>0</v>
      </c>
      <c r="B74">
        <v>31</v>
      </c>
      <c r="C74">
        <f>IF(Sheet1!D74="Non-Travel",0,IF(Sheet1!D74="Travel_Frequently",1,2))</f>
        <v>2</v>
      </c>
      <c r="D74">
        <v>1082</v>
      </c>
      <c r="E74">
        <f>IF(Sheet1!F74="Human Resources",0,IF(Sheet1!F74="Research &amp; Development",1,2))</f>
        <v>1</v>
      </c>
      <c r="F74">
        <v>1</v>
      </c>
      <c r="G74">
        <v>4</v>
      </c>
      <c r="H74" cm="1">
        <f t="array" ref="H74">_xlfn.IFS(Sheet1!I74="Human Resources",0,Sheet1!I74="Life Sciences",1,Sheet1!I74="Marketing",2,Sheet1!I74="Medical",3,Sheet1!I74="Technical Degree",4,Sheet1!I74="Other",5)</f>
        <v>3</v>
      </c>
      <c r="I74">
        <v>3</v>
      </c>
      <c r="J74">
        <f>IF(Sheet1!M74="Male",0,1)</f>
        <v>0</v>
      </c>
      <c r="K74">
        <v>87</v>
      </c>
      <c r="L74">
        <v>3</v>
      </c>
      <c r="M74">
        <v>1</v>
      </c>
      <c r="N74" cm="1">
        <f t="array" ref="N74">_xlfn.IFS(Sheet1!Q74="Healthcare Representative",0,Sheet1!Q74="Human Resources",1,Sheet1!Q74="Laboratory Technician",2,Sheet1!Q74="Manager",3,Sheet1!Q74="Manufacturing Director",4,Sheet1!Q74="Research Director",5,Sheet1!Q74="Research Scientist",6,Sheet1!Q74="Sales Executive",7,Sheet1!Q74="Sales Representative",8)</f>
        <v>6</v>
      </c>
      <c r="O74">
        <v>2</v>
      </c>
      <c r="P74">
        <f>IF(Sheet1!S74="Single",0,IF(Sheet1!S74="Married",1,2))</f>
        <v>0</v>
      </c>
      <c r="Q74">
        <v>2501</v>
      </c>
      <c r="R74">
        <v>18775</v>
      </c>
      <c r="S74">
        <v>1</v>
      </c>
      <c r="T74">
        <f>IF(Sheet1!X74="No",0,1)</f>
        <v>0</v>
      </c>
      <c r="U74">
        <v>17</v>
      </c>
      <c r="V74">
        <v>3</v>
      </c>
      <c r="W74">
        <v>2</v>
      </c>
      <c r="X74">
        <v>0</v>
      </c>
      <c r="Y74">
        <v>1</v>
      </c>
      <c r="Z74">
        <v>4</v>
      </c>
      <c r="AA74">
        <v>3</v>
      </c>
      <c r="AB74">
        <v>1</v>
      </c>
      <c r="AC74">
        <v>1</v>
      </c>
      <c r="AD74">
        <v>1</v>
      </c>
      <c r="AE74">
        <v>0</v>
      </c>
      <c r="BP74">
        <v>1</v>
      </c>
      <c r="BQ74">
        <v>2501</v>
      </c>
      <c r="BW74">
        <v>1</v>
      </c>
      <c r="BX74">
        <v>1</v>
      </c>
      <c r="BY74">
        <v>0</v>
      </c>
    </row>
    <row r="75" spans="1:77" x14ac:dyDescent="0.3">
      <c r="A75">
        <f>IF(Sheet1!C75="No",0,1)</f>
        <v>0</v>
      </c>
      <c r="B75">
        <v>32</v>
      </c>
      <c r="C75">
        <f>IF(Sheet1!D75="Non-Travel",0,IF(Sheet1!D75="Travel_Frequently",1,2))</f>
        <v>2</v>
      </c>
      <c r="D75">
        <v>548</v>
      </c>
      <c r="E75">
        <f>IF(Sheet1!F75="Human Resources",0,IF(Sheet1!F75="Research &amp; Development",1,2))</f>
        <v>1</v>
      </c>
      <c r="F75">
        <v>1</v>
      </c>
      <c r="G75">
        <v>3</v>
      </c>
      <c r="H75" cm="1">
        <f t="array" ref="H75">_xlfn.IFS(Sheet1!I75="Human Resources",0,Sheet1!I75="Life Sciences",1,Sheet1!I75="Marketing",2,Sheet1!I75="Medical",3,Sheet1!I75="Technical Degree",4,Sheet1!I75="Other",5)</f>
        <v>1</v>
      </c>
      <c r="I75">
        <v>2</v>
      </c>
      <c r="J75">
        <f>IF(Sheet1!M75="Male",0,1)</f>
        <v>0</v>
      </c>
      <c r="K75">
        <v>66</v>
      </c>
      <c r="L75">
        <v>3</v>
      </c>
      <c r="M75">
        <v>2</v>
      </c>
      <c r="N75" cm="1">
        <f t="array" ref="N75">_xlfn.IFS(Sheet1!Q75="Healthcare Representative",0,Sheet1!Q75="Human Resources",1,Sheet1!Q75="Laboratory Technician",2,Sheet1!Q75="Manager",3,Sheet1!Q75="Manufacturing Director",4,Sheet1!Q75="Research Director",5,Sheet1!Q75="Research Scientist",6,Sheet1!Q75="Sales Executive",7,Sheet1!Q75="Sales Representative",8)</f>
        <v>6</v>
      </c>
      <c r="O75">
        <v>2</v>
      </c>
      <c r="P75">
        <f>IF(Sheet1!S75="Single",0,IF(Sheet1!S75="Married",1,2))</f>
        <v>1</v>
      </c>
      <c r="Q75">
        <v>6220</v>
      </c>
      <c r="R75">
        <v>7346</v>
      </c>
      <c r="S75">
        <v>1</v>
      </c>
      <c r="T75">
        <f>IF(Sheet1!X75="No",0,1)</f>
        <v>0</v>
      </c>
      <c r="U75">
        <v>17</v>
      </c>
      <c r="V75">
        <v>3</v>
      </c>
      <c r="W75">
        <v>2</v>
      </c>
      <c r="X75">
        <v>2</v>
      </c>
      <c r="Y75">
        <v>10</v>
      </c>
      <c r="Z75">
        <v>3</v>
      </c>
      <c r="AA75">
        <v>3</v>
      </c>
      <c r="AB75">
        <v>10</v>
      </c>
      <c r="AC75">
        <v>4</v>
      </c>
      <c r="AD75">
        <v>0</v>
      </c>
      <c r="AE75">
        <v>9</v>
      </c>
      <c r="BP75">
        <v>2</v>
      </c>
      <c r="BQ75">
        <v>6220</v>
      </c>
      <c r="BW75">
        <v>10</v>
      </c>
      <c r="BX75">
        <v>4</v>
      </c>
      <c r="BY75">
        <v>9</v>
      </c>
    </row>
    <row r="76" spans="1:77" x14ac:dyDescent="0.3">
      <c r="A76">
        <f>IF(Sheet1!C76="No",0,1)</f>
        <v>0</v>
      </c>
      <c r="B76">
        <v>36</v>
      </c>
      <c r="C76">
        <f>IF(Sheet1!D76="Non-Travel",0,IF(Sheet1!D76="Travel_Frequently",1,2))</f>
        <v>2</v>
      </c>
      <c r="D76">
        <v>132</v>
      </c>
      <c r="E76">
        <f>IF(Sheet1!F76="Human Resources",0,IF(Sheet1!F76="Research &amp; Development",1,2))</f>
        <v>1</v>
      </c>
      <c r="F76">
        <v>6</v>
      </c>
      <c r="G76">
        <v>3</v>
      </c>
      <c r="H76" cm="1">
        <f t="array" ref="H76">_xlfn.IFS(Sheet1!I76="Human Resources",0,Sheet1!I76="Life Sciences",1,Sheet1!I76="Marketing",2,Sheet1!I76="Medical",3,Sheet1!I76="Technical Degree",4,Sheet1!I76="Other",5)</f>
        <v>1</v>
      </c>
      <c r="I76">
        <v>2</v>
      </c>
      <c r="J76">
        <f>IF(Sheet1!M76="Male",0,1)</f>
        <v>1</v>
      </c>
      <c r="K76">
        <v>55</v>
      </c>
      <c r="L76">
        <v>4</v>
      </c>
      <c r="M76">
        <v>1</v>
      </c>
      <c r="N76" cm="1">
        <f t="array" ref="N76">_xlfn.IFS(Sheet1!Q76="Healthcare Representative",0,Sheet1!Q76="Human Resources",1,Sheet1!Q76="Laboratory Technician",2,Sheet1!Q76="Manager",3,Sheet1!Q76="Manufacturing Director",4,Sheet1!Q76="Research Director",5,Sheet1!Q76="Research Scientist",6,Sheet1!Q76="Sales Executive",7,Sheet1!Q76="Sales Representative",8)</f>
        <v>2</v>
      </c>
      <c r="O76">
        <v>4</v>
      </c>
      <c r="P76">
        <f>IF(Sheet1!S76="Single",0,IF(Sheet1!S76="Married",1,2))</f>
        <v>1</v>
      </c>
      <c r="Q76">
        <v>3038</v>
      </c>
      <c r="R76">
        <v>22002</v>
      </c>
      <c r="S76">
        <v>3</v>
      </c>
      <c r="T76">
        <f>IF(Sheet1!X76="No",0,1)</f>
        <v>0</v>
      </c>
      <c r="U76">
        <v>12</v>
      </c>
      <c r="V76">
        <v>3</v>
      </c>
      <c r="W76">
        <v>2</v>
      </c>
      <c r="X76">
        <v>0</v>
      </c>
      <c r="Y76">
        <v>5</v>
      </c>
      <c r="Z76">
        <v>3</v>
      </c>
      <c r="AA76">
        <v>3</v>
      </c>
      <c r="AB76">
        <v>1</v>
      </c>
      <c r="AC76">
        <v>0</v>
      </c>
      <c r="AD76">
        <v>0</v>
      </c>
      <c r="AE76">
        <v>0</v>
      </c>
      <c r="BP76">
        <v>1</v>
      </c>
      <c r="BQ76">
        <v>3038</v>
      </c>
      <c r="BW76">
        <v>1</v>
      </c>
      <c r="BX76">
        <v>0</v>
      </c>
      <c r="BY76">
        <v>0</v>
      </c>
    </row>
    <row r="77" spans="1:77" x14ac:dyDescent="0.3">
      <c r="A77">
        <f>IF(Sheet1!C77="No",0,1)</f>
        <v>0</v>
      </c>
      <c r="B77">
        <v>31</v>
      </c>
      <c r="C77">
        <f>IF(Sheet1!D77="Non-Travel",0,IF(Sheet1!D77="Travel_Frequently",1,2))</f>
        <v>2</v>
      </c>
      <c r="D77">
        <v>746</v>
      </c>
      <c r="E77">
        <f>IF(Sheet1!F77="Human Resources",0,IF(Sheet1!F77="Research &amp; Development",1,2))</f>
        <v>1</v>
      </c>
      <c r="F77">
        <v>8</v>
      </c>
      <c r="G77">
        <v>4</v>
      </c>
      <c r="H77" cm="1">
        <f t="array" ref="H77">_xlfn.IFS(Sheet1!I77="Human Resources",0,Sheet1!I77="Life Sciences",1,Sheet1!I77="Marketing",2,Sheet1!I77="Medical",3,Sheet1!I77="Technical Degree",4,Sheet1!I77="Other",5)</f>
        <v>1</v>
      </c>
      <c r="I77">
        <v>3</v>
      </c>
      <c r="J77">
        <f>IF(Sheet1!M77="Male",0,1)</f>
        <v>1</v>
      </c>
      <c r="K77">
        <v>61</v>
      </c>
      <c r="L77">
        <v>3</v>
      </c>
      <c r="M77">
        <v>2</v>
      </c>
      <c r="N77" cm="1">
        <f t="array" ref="N77">_xlfn.IFS(Sheet1!Q77="Healthcare Representative",0,Sheet1!Q77="Human Resources",1,Sheet1!Q77="Laboratory Technician",2,Sheet1!Q77="Manager",3,Sheet1!Q77="Manufacturing Director",4,Sheet1!Q77="Research Director",5,Sheet1!Q77="Research Scientist",6,Sheet1!Q77="Sales Executive",7,Sheet1!Q77="Sales Representative",8)</f>
        <v>4</v>
      </c>
      <c r="O77">
        <v>4</v>
      </c>
      <c r="P77">
        <f>IF(Sheet1!S77="Single",0,IF(Sheet1!S77="Married",1,2))</f>
        <v>0</v>
      </c>
      <c r="Q77">
        <v>4424</v>
      </c>
      <c r="R77">
        <v>20682</v>
      </c>
      <c r="S77">
        <v>1</v>
      </c>
      <c r="T77">
        <f>IF(Sheet1!X77="No",0,1)</f>
        <v>0</v>
      </c>
      <c r="U77">
        <v>23</v>
      </c>
      <c r="V77">
        <v>4</v>
      </c>
      <c r="W77">
        <v>4</v>
      </c>
      <c r="X77">
        <v>0</v>
      </c>
      <c r="Y77">
        <v>11</v>
      </c>
      <c r="Z77">
        <v>2</v>
      </c>
      <c r="AA77">
        <v>3</v>
      </c>
      <c r="AB77">
        <v>11</v>
      </c>
      <c r="AC77">
        <v>7</v>
      </c>
      <c r="AD77">
        <v>1</v>
      </c>
      <c r="AE77">
        <v>8</v>
      </c>
      <c r="BP77">
        <v>2</v>
      </c>
      <c r="BQ77">
        <v>4424</v>
      </c>
      <c r="BW77">
        <v>11</v>
      </c>
      <c r="BX77">
        <v>7</v>
      </c>
      <c r="BY77">
        <v>8</v>
      </c>
    </row>
    <row r="78" spans="1:77" x14ac:dyDescent="0.3">
      <c r="A78">
        <f>IF(Sheet1!C78="No",0,1)</f>
        <v>0</v>
      </c>
      <c r="B78">
        <v>35</v>
      </c>
      <c r="C78">
        <f>IF(Sheet1!D78="Non-Travel",0,IF(Sheet1!D78="Travel_Frequently",1,2))</f>
        <v>2</v>
      </c>
      <c r="D78">
        <v>776</v>
      </c>
      <c r="E78">
        <f>IF(Sheet1!F78="Human Resources",0,IF(Sheet1!F78="Research &amp; Development",1,2))</f>
        <v>2</v>
      </c>
      <c r="F78">
        <v>1</v>
      </c>
      <c r="G78">
        <v>4</v>
      </c>
      <c r="H78" cm="1">
        <f t="array" ref="H78">_xlfn.IFS(Sheet1!I78="Human Resources",0,Sheet1!I78="Life Sciences",1,Sheet1!I78="Marketing",2,Sheet1!I78="Medical",3,Sheet1!I78="Technical Degree",4,Sheet1!I78="Other",5)</f>
        <v>2</v>
      </c>
      <c r="I78">
        <v>3</v>
      </c>
      <c r="J78">
        <f>IF(Sheet1!M78="Male",0,1)</f>
        <v>0</v>
      </c>
      <c r="K78">
        <v>32</v>
      </c>
      <c r="L78">
        <v>2</v>
      </c>
      <c r="M78">
        <v>2</v>
      </c>
      <c r="N78" cm="1">
        <f t="array" ref="N78">_xlfn.IFS(Sheet1!Q78="Healthcare Representative",0,Sheet1!Q78="Human Resources",1,Sheet1!Q78="Laboratory Technician",2,Sheet1!Q78="Manager",3,Sheet1!Q78="Manufacturing Director",4,Sheet1!Q78="Research Director",5,Sheet1!Q78="Research Scientist",6,Sheet1!Q78="Sales Executive",7,Sheet1!Q78="Sales Representative",8)</f>
        <v>7</v>
      </c>
      <c r="O78">
        <v>1</v>
      </c>
      <c r="P78">
        <f>IF(Sheet1!S78="Single",0,IF(Sheet1!S78="Married",1,2))</f>
        <v>0</v>
      </c>
      <c r="Q78">
        <v>4312</v>
      </c>
      <c r="R78">
        <v>23016</v>
      </c>
      <c r="S78">
        <v>0</v>
      </c>
      <c r="T78">
        <f>IF(Sheet1!X78="No",0,1)</f>
        <v>0</v>
      </c>
      <c r="U78">
        <v>14</v>
      </c>
      <c r="V78">
        <v>3</v>
      </c>
      <c r="W78">
        <v>2</v>
      </c>
      <c r="X78">
        <v>0</v>
      </c>
      <c r="Y78">
        <v>16</v>
      </c>
      <c r="Z78">
        <v>2</v>
      </c>
      <c r="AA78">
        <v>3</v>
      </c>
      <c r="AB78">
        <v>15</v>
      </c>
      <c r="AC78">
        <v>13</v>
      </c>
      <c r="AD78">
        <v>2</v>
      </c>
      <c r="AE78">
        <v>8</v>
      </c>
      <c r="BP78">
        <v>2</v>
      </c>
      <c r="BQ78">
        <v>4312</v>
      </c>
      <c r="BW78">
        <v>15</v>
      </c>
      <c r="BX78">
        <v>13</v>
      </c>
      <c r="BY78">
        <v>8</v>
      </c>
    </row>
    <row r="79" spans="1:77" x14ac:dyDescent="0.3">
      <c r="A79">
        <f>IF(Sheet1!C79="No",0,1)</f>
        <v>0</v>
      </c>
      <c r="B79">
        <v>45</v>
      </c>
      <c r="C79">
        <f>IF(Sheet1!D79="Non-Travel",0,IF(Sheet1!D79="Travel_Frequently",1,2))</f>
        <v>2</v>
      </c>
      <c r="D79">
        <v>193</v>
      </c>
      <c r="E79">
        <f>IF(Sheet1!F79="Human Resources",0,IF(Sheet1!F79="Research &amp; Development",1,2))</f>
        <v>1</v>
      </c>
      <c r="F79">
        <v>6</v>
      </c>
      <c r="G79">
        <v>4</v>
      </c>
      <c r="H79" cm="1">
        <f t="array" ref="H79">_xlfn.IFS(Sheet1!I79="Human Resources",0,Sheet1!I79="Life Sciences",1,Sheet1!I79="Marketing",2,Sheet1!I79="Medical",3,Sheet1!I79="Technical Degree",4,Sheet1!I79="Other",5)</f>
        <v>5</v>
      </c>
      <c r="I79">
        <v>4</v>
      </c>
      <c r="J79">
        <f>IF(Sheet1!M79="Male",0,1)</f>
        <v>0</v>
      </c>
      <c r="K79">
        <v>52</v>
      </c>
      <c r="L79">
        <v>3</v>
      </c>
      <c r="M79">
        <v>3</v>
      </c>
      <c r="N79" cm="1">
        <f t="array" ref="N79">_xlfn.IFS(Sheet1!Q79="Healthcare Representative",0,Sheet1!Q79="Human Resources",1,Sheet1!Q79="Laboratory Technician",2,Sheet1!Q79="Manager",3,Sheet1!Q79="Manufacturing Director",4,Sheet1!Q79="Research Director",5,Sheet1!Q79="Research Scientist",6,Sheet1!Q79="Sales Executive",7,Sheet1!Q79="Sales Representative",8)</f>
        <v>5</v>
      </c>
      <c r="O79">
        <v>1</v>
      </c>
      <c r="P79">
        <f>IF(Sheet1!S79="Single",0,IF(Sheet1!S79="Married",1,2))</f>
        <v>1</v>
      </c>
      <c r="Q79">
        <v>13245</v>
      </c>
      <c r="R79">
        <v>15067</v>
      </c>
      <c r="S79">
        <v>4</v>
      </c>
      <c r="T79">
        <f>IF(Sheet1!X79="No",0,1)</f>
        <v>1</v>
      </c>
      <c r="U79">
        <v>14</v>
      </c>
      <c r="V79">
        <v>3</v>
      </c>
      <c r="W79">
        <v>2</v>
      </c>
      <c r="X79">
        <v>0</v>
      </c>
      <c r="Y79">
        <v>17</v>
      </c>
      <c r="Z79">
        <v>3</v>
      </c>
      <c r="AA79">
        <v>4</v>
      </c>
      <c r="AB79">
        <v>0</v>
      </c>
      <c r="AC79">
        <v>0</v>
      </c>
      <c r="AD79">
        <v>0</v>
      </c>
      <c r="AE79">
        <v>0</v>
      </c>
      <c r="BP79">
        <v>3</v>
      </c>
      <c r="BQ79">
        <v>13245</v>
      </c>
      <c r="BW79">
        <v>0</v>
      </c>
      <c r="BX79">
        <v>0</v>
      </c>
      <c r="BY79">
        <v>0</v>
      </c>
    </row>
    <row r="80" spans="1:77" x14ac:dyDescent="0.3">
      <c r="A80">
        <f>IF(Sheet1!C80="No",0,1)</f>
        <v>0</v>
      </c>
      <c r="B80">
        <v>37</v>
      </c>
      <c r="C80">
        <f>IF(Sheet1!D80="Non-Travel",0,IF(Sheet1!D80="Travel_Frequently",1,2))</f>
        <v>2</v>
      </c>
      <c r="D80">
        <v>397</v>
      </c>
      <c r="E80">
        <f>IF(Sheet1!F80="Human Resources",0,IF(Sheet1!F80="Research &amp; Development",1,2))</f>
        <v>1</v>
      </c>
      <c r="F80">
        <v>7</v>
      </c>
      <c r="G80">
        <v>4</v>
      </c>
      <c r="H80" cm="1">
        <f t="array" ref="H80">_xlfn.IFS(Sheet1!I80="Human Resources",0,Sheet1!I80="Life Sciences",1,Sheet1!I80="Marketing",2,Sheet1!I80="Medical",3,Sheet1!I80="Technical Degree",4,Sheet1!I80="Other",5)</f>
        <v>3</v>
      </c>
      <c r="I80">
        <v>1</v>
      </c>
      <c r="J80">
        <f>IF(Sheet1!M80="Male",0,1)</f>
        <v>0</v>
      </c>
      <c r="K80">
        <v>30</v>
      </c>
      <c r="L80">
        <v>3</v>
      </c>
      <c r="M80">
        <v>3</v>
      </c>
      <c r="N80" cm="1">
        <f t="array" ref="N80">_xlfn.IFS(Sheet1!Q80="Healthcare Representative",0,Sheet1!Q80="Human Resources",1,Sheet1!Q80="Laboratory Technician",2,Sheet1!Q80="Manager",3,Sheet1!Q80="Manufacturing Director",4,Sheet1!Q80="Research Director",5,Sheet1!Q80="Research Scientist",6,Sheet1!Q80="Sales Executive",7,Sheet1!Q80="Sales Representative",8)</f>
        <v>5</v>
      </c>
      <c r="O80">
        <v>3</v>
      </c>
      <c r="P80">
        <f>IF(Sheet1!S80="Single",0,IF(Sheet1!S80="Married",1,2))</f>
        <v>0</v>
      </c>
      <c r="Q80">
        <v>13664</v>
      </c>
      <c r="R80">
        <v>25258</v>
      </c>
      <c r="S80">
        <v>4</v>
      </c>
      <c r="T80">
        <f>IF(Sheet1!X80="No",0,1)</f>
        <v>0</v>
      </c>
      <c r="U80">
        <v>13</v>
      </c>
      <c r="V80">
        <v>3</v>
      </c>
      <c r="W80">
        <v>1</v>
      </c>
      <c r="X80">
        <v>0</v>
      </c>
      <c r="Y80">
        <v>16</v>
      </c>
      <c r="Z80">
        <v>3</v>
      </c>
      <c r="AA80">
        <v>4</v>
      </c>
      <c r="AB80">
        <v>5</v>
      </c>
      <c r="AC80">
        <v>2</v>
      </c>
      <c r="AD80">
        <v>0</v>
      </c>
      <c r="AE80">
        <v>2</v>
      </c>
      <c r="BP80">
        <v>3</v>
      </c>
      <c r="BQ80">
        <v>13664</v>
      </c>
      <c r="BW80">
        <v>5</v>
      </c>
      <c r="BX80">
        <v>2</v>
      </c>
      <c r="BY80">
        <v>2</v>
      </c>
    </row>
    <row r="81" spans="1:77" x14ac:dyDescent="0.3">
      <c r="A81">
        <f>IF(Sheet1!C81="No",0,1)</f>
        <v>0</v>
      </c>
      <c r="B81">
        <v>46</v>
      </c>
      <c r="C81">
        <f>IF(Sheet1!D81="Non-Travel",0,IF(Sheet1!D81="Travel_Frequently",1,2))</f>
        <v>2</v>
      </c>
      <c r="D81">
        <v>945</v>
      </c>
      <c r="E81">
        <f>IF(Sheet1!F81="Human Resources",0,IF(Sheet1!F81="Research &amp; Development",1,2))</f>
        <v>0</v>
      </c>
      <c r="F81">
        <v>5</v>
      </c>
      <c r="G81">
        <v>2</v>
      </c>
      <c r="H81" cm="1">
        <f t="array" ref="H81">_xlfn.IFS(Sheet1!I81="Human Resources",0,Sheet1!I81="Life Sciences",1,Sheet1!I81="Marketing",2,Sheet1!I81="Medical",3,Sheet1!I81="Technical Degree",4,Sheet1!I81="Other",5)</f>
        <v>3</v>
      </c>
      <c r="I81">
        <v>2</v>
      </c>
      <c r="J81">
        <f>IF(Sheet1!M81="Male",0,1)</f>
        <v>0</v>
      </c>
      <c r="K81">
        <v>80</v>
      </c>
      <c r="L81">
        <v>3</v>
      </c>
      <c r="M81">
        <v>2</v>
      </c>
      <c r="N81" cm="1">
        <f t="array" ref="N81">_xlfn.IFS(Sheet1!Q81="Healthcare Representative",0,Sheet1!Q81="Human Resources",1,Sheet1!Q81="Laboratory Technician",2,Sheet1!Q81="Manager",3,Sheet1!Q81="Manufacturing Director",4,Sheet1!Q81="Research Director",5,Sheet1!Q81="Research Scientist",6,Sheet1!Q81="Sales Executive",7,Sheet1!Q81="Sales Representative",8)</f>
        <v>1</v>
      </c>
      <c r="O81">
        <v>2</v>
      </c>
      <c r="P81">
        <f>IF(Sheet1!S81="Single",0,IF(Sheet1!S81="Married",1,2))</f>
        <v>2</v>
      </c>
      <c r="Q81">
        <v>5021</v>
      </c>
      <c r="R81">
        <v>10425</v>
      </c>
      <c r="S81">
        <v>8</v>
      </c>
      <c r="T81">
        <f>IF(Sheet1!X81="No",0,1)</f>
        <v>1</v>
      </c>
      <c r="U81">
        <v>22</v>
      </c>
      <c r="V81">
        <v>4</v>
      </c>
      <c r="W81">
        <v>4</v>
      </c>
      <c r="X81">
        <v>1</v>
      </c>
      <c r="Y81">
        <v>16</v>
      </c>
      <c r="Z81">
        <v>2</v>
      </c>
      <c r="AA81">
        <v>3</v>
      </c>
      <c r="AB81">
        <v>4</v>
      </c>
      <c r="AC81">
        <v>2</v>
      </c>
      <c r="AD81">
        <v>0</v>
      </c>
      <c r="AE81">
        <v>2</v>
      </c>
      <c r="BP81">
        <v>2</v>
      </c>
      <c r="BQ81">
        <v>5021</v>
      </c>
      <c r="BW81">
        <v>4</v>
      </c>
      <c r="BX81">
        <v>2</v>
      </c>
      <c r="BY81">
        <v>2</v>
      </c>
    </row>
    <row r="82" spans="1:77" x14ac:dyDescent="0.3">
      <c r="A82">
        <f>IF(Sheet1!C82="No",0,1)</f>
        <v>0</v>
      </c>
      <c r="B82">
        <v>30</v>
      </c>
      <c r="C82">
        <f>IF(Sheet1!D82="Non-Travel",0,IF(Sheet1!D82="Travel_Frequently",1,2))</f>
        <v>2</v>
      </c>
      <c r="D82">
        <v>852</v>
      </c>
      <c r="E82">
        <f>IF(Sheet1!F82="Human Resources",0,IF(Sheet1!F82="Research &amp; Development",1,2))</f>
        <v>1</v>
      </c>
      <c r="F82">
        <v>1</v>
      </c>
      <c r="G82">
        <v>1</v>
      </c>
      <c r="H82" cm="1">
        <f t="array" ref="H82">_xlfn.IFS(Sheet1!I82="Human Resources",0,Sheet1!I82="Life Sciences",1,Sheet1!I82="Marketing",2,Sheet1!I82="Medical",3,Sheet1!I82="Technical Degree",4,Sheet1!I82="Other",5)</f>
        <v>1</v>
      </c>
      <c r="I82">
        <v>4</v>
      </c>
      <c r="J82">
        <f>IF(Sheet1!M82="Male",0,1)</f>
        <v>0</v>
      </c>
      <c r="K82">
        <v>55</v>
      </c>
      <c r="L82">
        <v>2</v>
      </c>
      <c r="M82">
        <v>2</v>
      </c>
      <c r="N82" cm="1">
        <f t="array" ref="N82">_xlfn.IFS(Sheet1!Q82="Healthcare Representative",0,Sheet1!Q82="Human Resources",1,Sheet1!Q82="Laboratory Technician",2,Sheet1!Q82="Manager",3,Sheet1!Q82="Manufacturing Director",4,Sheet1!Q82="Research Director",5,Sheet1!Q82="Research Scientist",6,Sheet1!Q82="Sales Executive",7,Sheet1!Q82="Sales Representative",8)</f>
        <v>2</v>
      </c>
      <c r="O82">
        <v>4</v>
      </c>
      <c r="P82">
        <f>IF(Sheet1!S82="Single",0,IF(Sheet1!S82="Married",1,2))</f>
        <v>1</v>
      </c>
      <c r="Q82">
        <v>5126</v>
      </c>
      <c r="R82">
        <v>15998</v>
      </c>
      <c r="S82">
        <v>1</v>
      </c>
      <c r="T82">
        <f>IF(Sheet1!X82="No",0,1)</f>
        <v>1</v>
      </c>
      <c r="U82">
        <v>12</v>
      </c>
      <c r="V82">
        <v>3</v>
      </c>
      <c r="W82">
        <v>3</v>
      </c>
      <c r="X82">
        <v>2</v>
      </c>
      <c r="Y82">
        <v>10</v>
      </c>
      <c r="Z82">
        <v>1</v>
      </c>
      <c r="AA82">
        <v>2</v>
      </c>
      <c r="AB82">
        <v>10</v>
      </c>
      <c r="AC82">
        <v>8</v>
      </c>
      <c r="AD82">
        <v>3</v>
      </c>
      <c r="AE82">
        <v>0</v>
      </c>
      <c r="BP82">
        <v>2</v>
      </c>
      <c r="BQ82">
        <v>5126</v>
      </c>
      <c r="BW82">
        <v>10</v>
      </c>
      <c r="BX82">
        <v>8</v>
      </c>
      <c r="BY82">
        <v>0</v>
      </c>
    </row>
    <row r="83" spans="1:77" x14ac:dyDescent="0.3">
      <c r="A83">
        <f>IF(Sheet1!C83="No",0,1)</f>
        <v>0</v>
      </c>
      <c r="B83">
        <v>35</v>
      </c>
      <c r="C83">
        <f>IF(Sheet1!D83="Non-Travel",0,IF(Sheet1!D83="Travel_Frequently",1,2))</f>
        <v>2</v>
      </c>
      <c r="D83">
        <v>1214</v>
      </c>
      <c r="E83">
        <f>IF(Sheet1!F83="Human Resources",0,IF(Sheet1!F83="Research &amp; Development",1,2))</f>
        <v>1</v>
      </c>
      <c r="F83">
        <v>1</v>
      </c>
      <c r="G83">
        <v>3</v>
      </c>
      <c r="H83" cm="1">
        <f t="array" ref="H83">_xlfn.IFS(Sheet1!I83="Human Resources",0,Sheet1!I83="Life Sciences",1,Sheet1!I83="Marketing",2,Sheet1!I83="Medical",3,Sheet1!I83="Technical Degree",4,Sheet1!I83="Other",5)</f>
        <v>3</v>
      </c>
      <c r="I83">
        <v>2</v>
      </c>
      <c r="J83">
        <f>IF(Sheet1!M83="Male",0,1)</f>
        <v>0</v>
      </c>
      <c r="K83">
        <v>30</v>
      </c>
      <c r="L83">
        <v>2</v>
      </c>
      <c r="M83">
        <v>1</v>
      </c>
      <c r="N83" cm="1">
        <f t="array" ref="N83">_xlfn.IFS(Sheet1!Q83="Healthcare Representative",0,Sheet1!Q83="Human Resources",1,Sheet1!Q83="Laboratory Technician",2,Sheet1!Q83="Manager",3,Sheet1!Q83="Manufacturing Director",4,Sheet1!Q83="Research Director",5,Sheet1!Q83="Research Scientist",6,Sheet1!Q83="Sales Executive",7,Sheet1!Q83="Sales Representative",8)</f>
        <v>6</v>
      </c>
      <c r="O83">
        <v>3</v>
      </c>
      <c r="P83">
        <f>IF(Sheet1!S83="Single",0,IF(Sheet1!S83="Married",1,2))</f>
        <v>0</v>
      </c>
      <c r="Q83">
        <v>2859</v>
      </c>
      <c r="R83">
        <v>26278</v>
      </c>
      <c r="S83">
        <v>1</v>
      </c>
      <c r="T83">
        <f>IF(Sheet1!X83="No",0,1)</f>
        <v>0</v>
      </c>
      <c r="U83">
        <v>18</v>
      </c>
      <c r="V83">
        <v>3</v>
      </c>
      <c r="W83">
        <v>1</v>
      </c>
      <c r="X83">
        <v>0</v>
      </c>
      <c r="Y83">
        <v>6</v>
      </c>
      <c r="Z83">
        <v>3</v>
      </c>
      <c r="AA83">
        <v>3</v>
      </c>
      <c r="AB83">
        <v>6</v>
      </c>
      <c r="AC83">
        <v>4</v>
      </c>
      <c r="AD83">
        <v>0</v>
      </c>
      <c r="AE83">
        <v>4</v>
      </c>
      <c r="BP83">
        <v>1</v>
      </c>
      <c r="BQ83">
        <v>2859</v>
      </c>
      <c r="BW83">
        <v>6</v>
      </c>
      <c r="BX83">
        <v>4</v>
      </c>
      <c r="BY83">
        <v>4</v>
      </c>
    </row>
    <row r="84" spans="1:77" x14ac:dyDescent="0.3">
      <c r="A84">
        <f>IF(Sheet1!C84="No",0,1)</f>
        <v>0</v>
      </c>
      <c r="B84">
        <v>55</v>
      </c>
      <c r="C84">
        <f>IF(Sheet1!D84="Non-Travel",0,IF(Sheet1!D84="Travel_Frequently",1,2))</f>
        <v>2</v>
      </c>
      <c r="D84">
        <v>111</v>
      </c>
      <c r="E84">
        <f>IF(Sheet1!F84="Human Resources",0,IF(Sheet1!F84="Research &amp; Development",1,2))</f>
        <v>2</v>
      </c>
      <c r="F84">
        <v>1</v>
      </c>
      <c r="G84">
        <v>2</v>
      </c>
      <c r="H84" cm="1">
        <f t="array" ref="H84">_xlfn.IFS(Sheet1!I84="Human Resources",0,Sheet1!I84="Life Sciences",1,Sheet1!I84="Marketing",2,Sheet1!I84="Medical",3,Sheet1!I84="Technical Degree",4,Sheet1!I84="Other",5)</f>
        <v>1</v>
      </c>
      <c r="I84">
        <v>1</v>
      </c>
      <c r="J84">
        <f>IF(Sheet1!M84="Male",0,1)</f>
        <v>0</v>
      </c>
      <c r="K84">
        <v>70</v>
      </c>
      <c r="L84">
        <v>3</v>
      </c>
      <c r="M84">
        <v>3</v>
      </c>
      <c r="N84" cm="1">
        <f t="array" ref="N84">_xlfn.IFS(Sheet1!Q84="Healthcare Representative",0,Sheet1!Q84="Human Resources",1,Sheet1!Q84="Laboratory Technician",2,Sheet1!Q84="Manager",3,Sheet1!Q84="Manufacturing Director",4,Sheet1!Q84="Research Director",5,Sheet1!Q84="Research Scientist",6,Sheet1!Q84="Sales Executive",7,Sheet1!Q84="Sales Representative",8)</f>
        <v>7</v>
      </c>
      <c r="O84">
        <v>4</v>
      </c>
      <c r="P84">
        <f>IF(Sheet1!S84="Single",0,IF(Sheet1!S84="Married",1,2))</f>
        <v>1</v>
      </c>
      <c r="Q84">
        <v>10239</v>
      </c>
      <c r="R84">
        <v>18092</v>
      </c>
      <c r="S84">
        <v>3</v>
      </c>
      <c r="T84">
        <f>IF(Sheet1!X84="No",0,1)</f>
        <v>0</v>
      </c>
      <c r="U84">
        <v>14</v>
      </c>
      <c r="V84">
        <v>3</v>
      </c>
      <c r="W84">
        <v>4</v>
      </c>
      <c r="X84">
        <v>1</v>
      </c>
      <c r="Y84">
        <v>24</v>
      </c>
      <c r="Z84">
        <v>4</v>
      </c>
      <c r="AA84">
        <v>3</v>
      </c>
      <c r="AB84">
        <v>1</v>
      </c>
      <c r="AC84">
        <v>0</v>
      </c>
      <c r="AD84">
        <v>1</v>
      </c>
      <c r="AE84">
        <v>0</v>
      </c>
      <c r="BP84">
        <v>3</v>
      </c>
      <c r="BQ84">
        <v>10239</v>
      </c>
      <c r="BW84">
        <v>1</v>
      </c>
      <c r="BX84">
        <v>0</v>
      </c>
      <c r="BY84">
        <v>0</v>
      </c>
    </row>
    <row r="85" spans="1:77" x14ac:dyDescent="0.3">
      <c r="A85">
        <f>IF(Sheet1!C85="No",0,1)</f>
        <v>0</v>
      </c>
      <c r="B85">
        <v>38</v>
      </c>
      <c r="C85">
        <f>IF(Sheet1!D85="Non-Travel",0,IF(Sheet1!D85="Travel_Frequently",1,2))</f>
        <v>0</v>
      </c>
      <c r="D85">
        <v>573</v>
      </c>
      <c r="E85">
        <f>IF(Sheet1!F85="Human Resources",0,IF(Sheet1!F85="Research &amp; Development",1,2))</f>
        <v>1</v>
      </c>
      <c r="F85">
        <v>6</v>
      </c>
      <c r="G85">
        <v>3</v>
      </c>
      <c r="H85" cm="1">
        <f t="array" ref="H85">_xlfn.IFS(Sheet1!I85="Human Resources",0,Sheet1!I85="Life Sciences",1,Sheet1!I85="Marketing",2,Sheet1!I85="Medical",3,Sheet1!I85="Technical Degree",4,Sheet1!I85="Other",5)</f>
        <v>3</v>
      </c>
      <c r="I85">
        <v>2</v>
      </c>
      <c r="J85">
        <f>IF(Sheet1!M85="Male",0,1)</f>
        <v>1</v>
      </c>
      <c r="K85">
        <v>79</v>
      </c>
      <c r="L85">
        <v>1</v>
      </c>
      <c r="M85">
        <v>2</v>
      </c>
      <c r="N85" cm="1">
        <f t="array" ref="N85">_xlfn.IFS(Sheet1!Q85="Healthcare Representative",0,Sheet1!Q85="Human Resources",1,Sheet1!Q85="Laboratory Technician",2,Sheet1!Q85="Manager",3,Sheet1!Q85="Manufacturing Director",4,Sheet1!Q85="Research Director",5,Sheet1!Q85="Research Scientist",6,Sheet1!Q85="Sales Executive",7,Sheet1!Q85="Sales Representative",8)</f>
        <v>6</v>
      </c>
      <c r="O85">
        <v>4</v>
      </c>
      <c r="P85">
        <f>IF(Sheet1!S85="Single",0,IF(Sheet1!S85="Married",1,2))</f>
        <v>2</v>
      </c>
      <c r="Q85">
        <v>5329</v>
      </c>
      <c r="R85">
        <v>15717</v>
      </c>
      <c r="S85">
        <v>7</v>
      </c>
      <c r="T85">
        <f>IF(Sheet1!X85="No",0,1)</f>
        <v>1</v>
      </c>
      <c r="U85">
        <v>12</v>
      </c>
      <c r="V85">
        <v>3</v>
      </c>
      <c r="W85">
        <v>4</v>
      </c>
      <c r="X85">
        <v>3</v>
      </c>
      <c r="Y85">
        <v>17</v>
      </c>
      <c r="Z85">
        <v>3</v>
      </c>
      <c r="AA85">
        <v>3</v>
      </c>
      <c r="AB85">
        <v>13</v>
      </c>
      <c r="AC85">
        <v>11</v>
      </c>
      <c r="AD85">
        <v>1</v>
      </c>
      <c r="AE85">
        <v>9</v>
      </c>
      <c r="BP85">
        <v>2</v>
      </c>
      <c r="BQ85">
        <v>5329</v>
      </c>
      <c r="BW85">
        <v>13</v>
      </c>
      <c r="BX85">
        <v>11</v>
      </c>
      <c r="BY85">
        <v>9</v>
      </c>
    </row>
    <row r="86" spans="1:77" x14ac:dyDescent="0.3">
      <c r="A86">
        <f>IF(Sheet1!C86="No",0,1)</f>
        <v>0</v>
      </c>
      <c r="B86">
        <v>34</v>
      </c>
      <c r="C86">
        <f>IF(Sheet1!D86="Non-Travel",0,IF(Sheet1!D86="Travel_Frequently",1,2))</f>
        <v>2</v>
      </c>
      <c r="D86">
        <v>1153</v>
      </c>
      <c r="E86">
        <f>IF(Sheet1!F86="Human Resources",0,IF(Sheet1!F86="Research &amp; Development",1,2))</f>
        <v>1</v>
      </c>
      <c r="F86">
        <v>1</v>
      </c>
      <c r="G86">
        <v>2</v>
      </c>
      <c r="H86" cm="1">
        <f t="array" ref="H86">_xlfn.IFS(Sheet1!I86="Human Resources",0,Sheet1!I86="Life Sciences",1,Sheet1!I86="Marketing",2,Sheet1!I86="Medical",3,Sheet1!I86="Technical Degree",4,Sheet1!I86="Other",5)</f>
        <v>3</v>
      </c>
      <c r="I86">
        <v>1</v>
      </c>
      <c r="J86">
        <f>IF(Sheet1!M86="Male",0,1)</f>
        <v>0</v>
      </c>
      <c r="K86">
        <v>94</v>
      </c>
      <c r="L86">
        <v>3</v>
      </c>
      <c r="M86">
        <v>2</v>
      </c>
      <c r="N86" cm="1">
        <f t="array" ref="N86">_xlfn.IFS(Sheet1!Q86="Healthcare Representative",0,Sheet1!Q86="Human Resources",1,Sheet1!Q86="Laboratory Technician",2,Sheet1!Q86="Manager",3,Sheet1!Q86="Manufacturing Director",4,Sheet1!Q86="Research Director",5,Sheet1!Q86="Research Scientist",6,Sheet1!Q86="Sales Executive",7,Sheet1!Q86="Sales Representative",8)</f>
        <v>4</v>
      </c>
      <c r="O86">
        <v>2</v>
      </c>
      <c r="P86">
        <f>IF(Sheet1!S86="Single",0,IF(Sheet1!S86="Married",1,2))</f>
        <v>1</v>
      </c>
      <c r="Q86">
        <v>4325</v>
      </c>
      <c r="R86">
        <v>17736</v>
      </c>
      <c r="S86">
        <v>1</v>
      </c>
      <c r="T86">
        <f>IF(Sheet1!X86="No",0,1)</f>
        <v>0</v>
      </c>
      <c r="U86">
        <v>15</v>
      </c>
      <c r="V86">
        <v>3</v>
      </c>
      <c r="W86">
        <v>3</v>
      </c>
      <c r="X86">
        <v>0</v>
      </c>
      <c r="Y86">
        <v>5</v>
      </c>
      <c r="Z86">
        <v>2</v>
      </c>
      <c r="AA86">
        <v>3</v>
      </c>
      <c r="AB86">
        <v>5</v>
      </c>
      <c r="AC86">
        <v>2</v>
      </c>
      <c r="AD86">
        <v>1</v>
      </c>
      <c r="AE86">
        <v>3</v>
      </c>
      <c r="BP86">
        <v>2</v>
      </c>
      <c r="BQ86">
        <v>4325</v>
      </c>
      <c r="BW86">
        <v>5</v>
      </c>
      <c r="BX86">
        <v>2</v>
      </c>
      <c r="BY86">
        <v>3</v>
      </c>
    </row>
    <row r="87" spans="1:77" x14ac:dyDescent="0.3">
      <c r="A87">
        <f>IF(Sheet1!C87="No",0,1)</f>
        <v>0</v>
      </c>
      <c r="B87">
        <v>56</v>
      </c>
      <c r="C87">
        <f>IF(Sheet1!D87="Non-Travel",0,IF(Sheet1!D87="Travel_Frequently",1,2))</f>
        <v>2</v>
      </c>
      <c r="D87">
        <v>1400</v>
      </c>
      <c r="E87">
        <f>IF(Sheet1!F87="Human Resources",0,IF(Sheet1!F87="Research &amp; Development",1,2))</f>
        <v>1</v>
      </c>
      <c r="F87">
        <v>7</v>
      </c>
      <c r="G87">
        <v>3</v>
      </c>
      <c r="H87" cm="1">
        <f t="array" ref="H87">_xlfn.IFS(Sheet1!I87="Human Resources",0,Sheet1!I87="Life Sciences",1,Sheet1!I87="Marketing",2,Sheet1!I87="Medical",3,Sheet1!I87="Technical Degree",4,Sheet1!I87="Other",5)</f>
        <v>1</v>
      </c>
      <c r="I87">
        <v>4</v>
      </c>
      <c r="J87">
        <f>IF(Sheet1!M87="Male",0,1)</f>
        <v>0</v>
      </c>
      <c r="K87">
        <v>49</v>
      </c>
      <c r="L87">
        <v>1</v>
      </c>
      <c r="M87">
        <v>3</v>
      </c>
      <c r="N87" cm="1">
        <f t="array" ref="N87">_xlfn.IFS(Sheet1!Q87="Healthcare Representative",0,Sheet1!Q87="Human Resources",1,Sheet1!Q87="Laboratory Technician",2,Sheet1!Q87="Manager",3,Sheet1!Q87="Manufacturing Director",4,Sheet1!Q87="Research Director",5,Sheet1!Q87="Research Scientist",6,Sheet1!Q87="Sales Executive",7,Sheet1!Q87="Sales Representative",8)</f>
        <v>4</v>
      </c>
      <c r="O87">
        <v>4</v>
      </c>
      <c r="P87">
        <f>IF(Sheet1!S87="Single",0,IF(Sheet1!S87="Married",1,2))</f>
        <v>0</v>
      </c>
      <c r="Q87">
        <v>7260</v>
      </c>
      <c r="R87">
        <v>21698</v>
      </c>
      <c r="S87">
        <v>4</v>
      </c>
      <c r="T87">
        <f>IF(Sheet1!X87="No",0,1)</f>
        <v>0</v>
      </c>
      <c r="U87">
        <v>11</v>
      </c>
      <c r="V87">
        <v>3</v>
      </c>
      <c r="W87">
        <v>1</v>
      </c>
      <c r="X87">
        <v>0</v>
      </c>
      <c r="Y87">
        <v>37</v>
      </c>
      <c r="Z87">
        <v>3</v>
      </c>
      <c r="AA87">
        <v>2</v>
      </c>
      <c r="AB87">
        <v>6</v>
      </c>
      <c r="AC87">
        <v>4</v>
      </c>
      <c r="AD87">
        <v>0</v>
      </c>
      <c r="AE87">
        <v>2</v>
      </c>
      <c r="BP87">
        <v>3</v>
      </c>
      <c r="BQ87">
        <v>7260</v>
      </c>
      <c r="BW87">
        <v>6</v>
      </c>
      <c r="BX87">
        <v>4</v>
      </c>
      <c r="BY87">
        <v>2</v>
      </c>
    </row>
    <row r="88" spans="1:77" x14ac:dyDescent="0.3">
      <c r="A88">
        <f>IF(Sheet1!C88="No",0,1)</f>
        <v>0</v>
      </c>
      <c r="B88">
        <v>23</v>
      </c>
      <c r="C88">
        <f>IF(Sheet1!D88="Non-Travel",0,IF(Sheet1!D88="Travel_Frequently",1,2))</f>
        <v>2</v>
      </c>
      <c r="D88">
        <v>541</v>
      </c>
      <c r="E88">
        <f>IF(Sheet1!F88="Human Resources",0,IF(Sheet1!F88="Research &amp; Development",1,2))</f>
        <v>2</v>
      </c>
      <c r="F88">
        <v>2</v>
      </c>
      <c r="G88">
        <v>1</v>
      </c>
      <c r="H88" cm="1">
        <f t="array" ref="H88">_xlfn.IFS(Sheet1!I88="Human Resources",0,Sheet1!I88="Life Sciences",1,Sheet1!I88="Marketing",2,Sheet1!I88="Medical",3,Sheet1!I88="Technical Degree",4,Sheet1!I88="Other",5)</f>
        <v>4</v>
      </c>
      <c r="I88">
        <v>3</v>
      </c>
      <c r="J88">
        <f>IF(Sheet1!M88="Male",0,1)</f>
        <v>0</v>
      </c>
      <c r="K88">
        <v>62</v>
      </c>
      <c r="L88">
        <v>3</v>
      </c>
      <c r="M88">
        <v>1</v>
      </c>
      <c r="N88" cm="1">
        <f t="array" ref="N88">_xlfn.IFS(Sheet1!Q88="Healthcare Representative",0,Sheet1!Q88="Human Resources",1,Sheet1!Q88="Laboratory Technician",2,Sheet1!Q88="Manager",3,Sheet1!Q88="Manufacturing Director",4,Sheet1!Q88="Research Director",5,Sheet1!Q88="Research Scientist",6,Sheet1!Q88="Sales Executive",7,Sheet1!Q88="Sales Representative",8)</f>
        <v>8</v>
      </c>
      <c r="O88">
        <v>1</v>
      </c>
      <c r="P88">
        <f>IF(Sheet1!S88="Single",0,IF(Sheet1!S88="Married",1,2))</f>
        <v>2</v>
      </c>
      <c r="Q88">
        <v>2322</v>
      </c>
      <c r="R88">
        <v>9518</v>
      </c>
      <c r="S88">
        <v>3</v>
      </c>
      <c r="T88">
        <f>IF(Sheet1!X88="No",0,1)</f>
        <v>0</v>
      </c>
      <c r="U88">
        <v>13</v>
      </c>
      <c r="V88">
        <v>3</v>
      </c>
      <c r="W88">
        <v>3</v>
      </c>
      <c r="X88">
        <v>1</v>
      </c>
      <c r="Y88">
        <v>3</v>
      </c>
      <c r="Z88">
        <v>3</v>
      </c>
      <c r="AA88">
        <v>3</v>
      </c>
      <c r="AB88">
        <v>0</v>
      </c>
      <c r="AC88">
        <v>0</v>
      </c>
      <c r="AD88">
        <v>0</v>
      </c>
      <c r="AE88">
        <v>0</v>
      </c>
      <c r="BP88">
        <v>1</v>
      </c>
      <c r="BQ88">
        <v>2322</v>
      </c>
      <c r="BW88">
        <v>0</v>
      </c>
      <c r="BX88">
        <v>0</v>
      </c>
      <c r="BY88">
        <v>0</v>
      </c>
    </row>
    <row r="89" spans="1:77" x14ac:dyDescent="0.3">
      <c r="A89">
        <f>IF(Sheet1!C89="No",0,1)</f>
        <v>0</v>
      </c>
      <c r="B89">
        <v>51</v>
      </c>
      <c r="C89">
        <f>IF(Sheet1!D89="Non-Travel",0,IF(Sheet1!D89="Travel_Frequently",1,2))</f>
        <v>2</v>
      </c>
      <c r="D89">
        <v>432</v>
      </c>
      <c r="E89">
        <f>IF(Sheet1!F89="Human Resources",0,IF(Sheet1!F89="Research &amp; Development",1,2))</f>
        <v>1</v>
      </c>
      <c r="F89">
        <v>9</v>
      </c>
      <c r="G89">
        <v>4</v>
      </c>
      <c r="H89" cm="1">
        <f t="array" ref="H89">_xlfn.IFS(Sheet1!I89="Human Resources",0,Sheet1!I89="Life Sciences",1,Sheet1!I89="Marketing",2,Sheet1!I89="Medical",3,Sheet1!I89="Technical Degree",4,Sheet1!I89="Other",5)</f>
        <v>1</v>
      </c>
      <c r="I89">
        <v>4</v>
      </c>
      <c r="J89">
        <f>IF(Sheet1!M89="Male",0,1)</f>
        <v>0</v>
      </c>
      <c r="K89">
        <v>96</v>
      </c>
      <c r="L89">
        <v>3</v>
      </c>
      <c r="M89">
        <v>1</v>
      </c>
      <c r="N89" cm="1">
        <f t="array" ref="N89">_xlfn.IFS(Sheet1!Q89="Healthcare Representative",0,Sheet1!Q89="Human Resources",1,Sheet1!Q89="Laboratory Technician",2,Sheet1!Q89="Manager",3,Sheet1!Q89="Manufacturing Director",4,Sheet1!Q89="Research Director",5,Sheet1!Q89="Research Scientist",6,Sheet1!Q89="Sales Executive",7,Sheet1!Q89="Sales Representative",8)</f>
        <v>2</v>
      </c>
      <c r="O89">
        <v>4</v>
      </c>
      <c r="P89">
        <f>IF(Sheet1!S89="Single",0,IF(Sheet1!S89="Married",1,2))</f>
        <v>1</v>
      </c>
      <c r="Q89">
        <v>2075</v>
      </c>
      <c r="R89">
        <v>18725</v>
      </c>
      <c r="S89">
        <v>3</v>
      </c>
      <c r="T89">
        <f>IF(Sheet1!X89="No",0,1)</f>
        <v>0</v>
      </c>
      <c r="U89">
        <v>23</v>
      </c>
      <c r="V89">
        <v>4</v>
      </c>
      <c r="W89">
        <v>2</v>
      </c>
      <c r="X89">
        <v>2</v>
      </c>
      <c r="Y89">
        <v>10</v>
      </c>
      <c r="Z89">
        <v>4</v>
      </c>
      <c r="AA89">
        <v>3</v>
      </c>
      <c r="AB89">
        <v>4</v>
      </c>
      <c r="AC89">
        <v>2</v>
      </c>
      <c r="AD89">
        <v>0</v>
      </c>
      <c r="AE89">
        <v>3</v>
      </c>
      <c r="BP89">
        <v>1</v>
      </c>
      <c r="BQ89">
        <v>2075</v>
      </c>
      <c r="BW89">
        <v>4</v>
      </c>
      <c r="BX89">
        <v>2</v>
      </c>
      <c r="BY89">
        <v>3</v>
      </c>
    </row>
    <row r="90" spans="1:77" x14ac:dyDescent="0.3">
      <c r="A90">
        <f>IF(Sheet1!C90="No",0,1)</f>
        <v>0</v>
      </c>
      <c r="B90">
        <v>30</v>
      </c>
      <c r="C90">
        <f>IF(Sheet1!D90="Non-Travel",0,IF(Sheet1!D90="Travel_Frequently",1,2))</f>
        <v>2</v>
      </c>
      <c r="D90">
        <v>288</v>
      </c>
      <c r="E90">
        <f>IF(Sheet1!F90="Human Resources",0,IF(Sheet1!F90="Research &amp; Development",1,2))</f>
        <v>1</v>
      </c>
      <c r="F90">
        <v>2</v>
      </c>
      <c r="G90">
        <v>3</v>
      </c>
      <c r="H90" cm="1">
        <f t="array" ref="H90">_xlfn.IFS(Sheet1!I90="Human Resources",0,Sheet1!I90="Life Sciences",1,Sheet1!I90="Marketing",2,Sheet1!I90="Medical",3,Sheet1!I90="Technical Degree",4,Sheet1!I90="Other",5)</f>
        <v>1</v>
      </c>
      <c r="I90">
        <v>3</v>
      </c>
      <c r="J90">
        <f>IF(Sheet1!M90="Male",0,1)</f>
        <v>0</v>
      </c>
      <c r="K90">
        <v>99</v>
      </c>
      <c r="L90">
        <v>2</v>
      </c>
      <c r="M90">
        <v>2</v>
      </c>
      <c r="N90" cm="1">
        <f t="array" ref="N90">_xlfn.IFS(Sheet1!Q90="Healthcare Representative",0,Sheet1!Q90="Human Resources",1,Sheet1!Q90="Laboratory Technician",2,Sheet1!Q90="Manager",3,Sheet1!Q90="Manufacturing Director",4,Sheet1!Q90="Research Director",5,Sheet1!Q90="Research Scientist",6,Sheet1!Q90="Sales Executive",7,Sheet1!Q90="Sales Representative",8)</f>
        <v>0</v>
      </c>
      <c r="O90">
        <v>4</v>
      </c>
      <c r="P90">
        <f>IF(Sheet1!S90="Single",0,IF(Sheet1!S90="Married",1,2))</f>
        <v>1</v>
      </c>
      <c r="Q90">
        <v>4152</v>
      </c>
      <c r="R90">
        <v>15830</v>
      </c>
      <c r="S90">
        <v>1</v>
      </c>
      <c r="T90">
        <f>IF(Sheet1!X90="No",0,1)</f>
        <v>0</v>
      </c>
      <c r="U90">
        <v>19</v>
      </c>
      <c r="V90">
        <v>3</v>
      </c>
      <c r="W90">
        <v>1</v>
      </c>
      <c r="X90">
        <v>3</v>
      </c>
      <c r="Y90">
        <v>11</v>
      </c>
      <c r="Z90">
        <v>3</v>
      </c>
      <c r="AA90">
        <v>3</v>
      </c>
      <c r="AB90">
        <v>11</v>
      </c>
      <c r="AC90">
        <v>10</v>
      </c>
      <c r="AD90">
        <v>10</v>
      </c>
      <c r="AE90">
        <v>8</v>
      </c>
      <c r="BP90">
        <v>2</v>
      </c>
      <c r="BQ90">
        <v>4152</v>
      </c>
      <c r="BW90">
        <v>11</v>
      </c>
      <c r="BX90">
        <v>10</v>
      </c>
      <c r="BY90">
        <v>8</v>
      </c>
    </row>
    <row r="91" spans="1:77" x14ac:dyDescent="0.3">
      <c r="A91">
        <f>IF(Sheet1!C91="No",0,1)</f>
        <v>1</v>
      </c>
      <c r="B91">
        <v>46</v>
      </c>
      <c r="C91">
        <f>IF(Sheet1!D91="Non-Travel",0,IF(Sheet1!D91="Travel_Frequently",1,2))</f>
        <v>2</v>
      </c>
      <c r="D91">
        <v>669</v>
      </c>
      <c r="E91">
        <f>IF(Sheet1!F91="Human Resources",0,IF(Sheet1!F91="Research &amp; Development",1,2))</f>
        <v>2</v>
      </c>
      <c r="F91">
        <v>9</v>
      </c>
      <c r="G91">
        <v>2</v>
      </c>
      <c r="H91" cm="1">
        <f t="array" ref="H91">_xlfn.IFS(Sheet1!I91="Human Resources",0,Sheet1!I91="Life Sciences",1,Sheet1!I91="Marketing",2,Sheet1!I91="Medical",3,Sheet1!I91="Technical Degree",4,Sheet1!I91="Other",5)</f>
        <v>3</v>
      </c>
      <c r="I91">
        <v>3</v>
      </c>
      <c r="J91">
        <f>IF(Sheet1!M91="Male",0,1)</f>
        <v>0</v>
      </c>
      <c r="K91">
        <v>64</v>
      </c>
      <c r="L91">
        <v>2</v>
      </c>
      <c r="M91">
        <v>3</v>
      </c>
      <c r="N91" cm="1">
        <f t="array" ref="N91">_xlfn.IFS(Sheet1!Q91="Healthcare Representative",0,Sheet1!Q91="Human Resources",1,Sheet1!Q91="Laboratory Technician",2,Sheet1!Q91="Manager",3,Sheet1!Q91="Manufacturing Director",4,Sheet1!Q91="Research Director",5,Sheet1!Q91="Research Scientist",6,Sheet1!Q91="Sales Executive",7,Sheet1!Q91="Sales Representative",8)</f>
        <v>7</v>
      </c>
      <c r="O91">
        <v>4</v>
      </c>
      <c r="P91">
        <f>IF(Sheet1!S91="Single",0,IF(Sheet1!S91="Married",1,2))</f>
        <v>0</v>
      </c>
      <c r="Q91">
        <v>9619</v>
      </c>
      <c r="R91">
        <v>13596</v>
      </c>
      <c r="S91">
        <v>1</v>
      </c>
      <c r="T91">
        <f>IF(Sheet1!X91="No",0,1)</f>
        <v>0</v>
      </c>
      <c r="U91">
        <v>16</v>
      </c>
      <c r="V91">
        <v>3</v>
      </c>
      <c r="W91">
        <v>4</v>
      </c>
      <c r="X91">
        <v>0</v>
      </c>
      <c r="Y91">
        <v>9</v>
      </c>
      <c r="Z91">
        <v>3</v>
      </c>
      <c r="AA91">
        <v>3</v>
      </c>
      <c r="AB91">
        <v>9</v>
      </c>
      <c r="AC91">
        <v>8</v>
      </c>
      <c r="AD91">
        <v>4</v>
      </c>
      <c r="AE91">
        <v>7</v>
      </c>
      <c r="BP91">
        <v>3</v>
      </c>
      <c r="BQ91">
        <v>9619</v>
      </c>
      <c r="BW91">
        <v>9</v>
      </c>
      <c r="BX91">
        <v>8</v>
      </c>
      <c r="BY91">
        <v>7</v>
      </c>
    </row>
    <row r="92" spans="1:77" x14ac:dyDescent="0.3">
      <c r="A92">
        <f>IF(Sheet1!C92="No",0,1)</f>
        <v>0</v>
      </c>
      <c r="B92">
        <v>40</v>
      </c>
      <c r="C92">
        <f>IF(Sheet1!D92="Non-Travel",0,IF(Sheet1!D92="Travel_Frequently",1,2))</f>
        <v>1</v>
      </c>
      <c r="D92">
        <v>530</v>
      </c>
      <c r="E92">
        <f>IF(Sheet1!F92="Human Resources",0,IF(Sheet1!F92="Research &amp; Development",1,2))</f>
        <v>1</v>
      </c>
      <c r="F92">
        <v>1</v>
      </c>
      <c r="G92">
        <v>4</v>
      </c>
      <c r="H92" cm="1">
        <f t="array" ref="H92">_xlfn.IFS(Sheet1!I92="Human Resources",0,Sheet1!I92="Life Sciences",1,Sheet1!I92="Marketing",2,Sheet1!I92="Medical",3,Sheet1!I92="Technical Degree",4,Sheet1!I92="Other",5)</f>
        <v>1</v>
      </c>
      <c r="I92">
        <v>3</v>
      </c>
      <c r="J92">
        <f>IF(Sheet1!M92="Male",0,1)</f>
        <v>0</v>
      </c>
      <c r="K92">
        <v>78</v>
      </c>
      <c r="L92">
        <v>2</v>
      </c>
      <c r="M92">
        <v>4</v>
      </c>
      <c r="N92" cm="1">
        <f t="array" ref="N92">_xlfn.IFS(Sheet1!Q92="Healthcare Representative",0,Sheet1!Q92="Human Resources",1,Sheet1!Q92="Laboratory Technician",2,Sheet1!Q92="Manager",3,Sheet1!Q92="Manufacturing Director",4,Sheet1!Q92="Research Director",5,Sheet1!Q92="Research Scientist",6,Sheet1!Q92="Sales Executive",7,Sheet1!Q92="Sales Representative",8)</f>
        <v>0</v>
      </c>
      <c r="O92">
        <v>2</v>
      </c>
      <c r="P92">
        <f>IF(Sheet1!S92="Single",0,IF(Sheet1!S92="Married",1,2))</f>
        <v>1</v>
      </c>
      <c r="Q92">
        <v>13503</v>
      </c>
      <c r="R92">
        <v>14115</v>
      </c>
      <c r="S92">
        <v>1</v>
      </c>
      <c r="T92">
        <f>IF(Sheet1!X92="No",0,1)</f>
        <v>0</v>
      </c>
      <c r="U92">
        <v>22</v>
      </c>
      <c r="V92">
        <v>4</v>
      </c>
      <c r="W92">
        <v>4</v>
      </c>
      <c r="X92">
        <v>1</v>
      </c>
      <c r="Y92">
        <v>22</v>
      </c>
      <c r="Z92">
        <v>3</v>
      </c>
      <c r="AA92">
        <v>2</v>
      </c>
      <c r="AB92">
        <v>22</v>
      </c>
      <c r="AC92">
        <v>3</v>
      </c>
      <c r="AD92">
        <v>11</v>
      </c>
      <c r="AE92">
        <v>11</v>
      </c>
      <c r="BP92">
        <v>4</v>
      </c>
      <c r="BQ92">
        <v>13503</v>
      </c>
      <c r="BW92">
        <v>22</v>
      </c>
      <c r="BX92">
        <v>3</v>
      </c>
      <c r="BY92">
        <v>11</v>
      </c>
    </row>
    <row r="93" spans="1:77" x14ac:dyDescent="0.3">
      <c r="A93">
        <f>IF(Sheet1!C93="No",0,1)</f>
        <v>0</v>
      </c>
      <c r="B93">
        <v>51</v>
      </c>
      <c r="C93">
        <f>IF(Sheet1!D93="Non-Travel",0,IF(Sheet1!D93="Travel_Frequently",1,2))</f>
        <v>2</v>
      </c>
      <c r="D93">
        <v>632</v>
      </c>
      <c r="E93">
        <f>IF(Sheet1!F93="Human Resources",0,IF(Sheet1!F93="Research &amp; Development",1,2))</f>
        <v>2</v>
      </c>
      <c r="F93">
        <v>21</v>
      </c>
      <c r="G93">
        <v>4</v>
      </c>
      <c r="H93" cm="1">
        <f t="array" ref="H93">_xlfn.IFS(Sheet1!I93="Human Resources",0,Sheet1!I93="Life Sciences",1,Sheet1!I93="Marketing",2,Sheet1!I93="Medical",3,Sheet1!I93="Technical Degree",4,Sheet1!I93="Other",5)</f>
        <v>2</v>
      </c>
      <c r="I93">
        <v>3</v>
      </c>
      <c r="J93">
        <f>IF(Sheet1!M93="Male",0,1)</f>
        <v>0</v>
      </c>
      <c r="K93">
        <v>71</v>
      </c>
      <c r="L93">
        <v>3</v>
      </c>
      <c r="M93">
        <v>2</v>
      </c>
      <c r="N93" cm="1">
        <f t="array" ref="N93">_xlfn.IFS(Sheet1!Q93="Healthcare Representative",0,Sheet1!Q93="Human Resources",1,Sheet1!Q93="Laboratory Technician",2,Sheet1!Q93="Manager",3,Sheet1!Q93="Manufacturing Director",4,Sheet1!Q93="Research Director",5,Sheet1!Q93="Research Scientist",6,Sheet1!Q93="Sales Executive",7,Sheet1!Q93="Sales Representative",8)</f>
        <v>7</v>
      </c>
      <c r="O93">
        <v>4</v>
      </c>
      <c r="P93">
        <f>IF(Sheet1!S93="Single",0,IF(Sheet1!S93="Married",1,2))</f>
        <v>0</v>
      </c>
      <c r="Q93">
        <v>5441</v>
      </c>
      <c r="R93">
        <v>8423</v>
      </c>
      <c r="S93">
        <v>0</v>
      </c>
      <c r="T93">
        <f>IF(Sheet1!X93="No",0,1)</f>
        <v>1</v>
      </c>
      <c r="U93">
        <v>22</v>
      </c>
      <c r="V93">
        <v>4</v>
      </c>
      <c r="W93">
        <v>4</v>
      </c>
      <c r="X93">
        <v>0</v>
      </c>
      <c r="Y93">
        <v>11</v>
      </c>
      <c r="Z93">
        <v>2</v>
      </c>
      <c r="AA93">
        <v>1</v>
      </c>
      <c r="AB93">
        <v>10</v>
      </c>
      <c r="AC93">
        <v>7</v>
      </c>
      <c r="AD93">
        <v>1</v>
      </c>
      <c r="AE93">
        <v>0</v>
      </c>
      <c r="BP93">
        <v>2</v>
      </c>
      <c r="BQ93">
        <v>5441</v>
      </c>
      <c r="BW93">
        <v>10</v>
      </c>
      <c r="BX93">
        <v>7</v>
      </c>
      <c r="BY93">
        <v>0</v>
      </c>
    </row>
    <row r="94" spans="1:77" x14ac:dyDescent="0.3">
      <c r="A94">
        <f>IF(Sheet1!C94="No",0,1)</f>
        <v>0</v>
      </c>
      <c r="B94">
        <v>30</v>
      </c>
      <c r="C94">
        <f>IF(Sheet1!D94="Non-Travel",0,IF(Sheet1!D94="Travel_Frequently",1,2))</f>
        <v>2</v>
      </c>
      <c r="D94">
        <v>1334</v>
      </c>
      <c r="E94">
        <f>IF(Sheet1!F94="Human Resources",0,IF(Sheet1!F94="Research &amp; Development",1,2))</f>
        <v>2</v>
      </c>
      <c r="F94">
        <v>4</v>
      </c>
      <c r="G94">
        <v>2</v>
      </c>
      <c r="H94" cm="1">
        <f t="array" ref="H94">_xlfn.IFS(Sheet1!I94="Human Resources",0,Sheet1!I94="Life Sciences",1,Sheet1!I94="Marketing",2,Sheet1!I94="Medical",3,Sheet1!I94="Technical Degree",4,Sheet1!I94="Other",5)</f>
        <v>3</v>
      </c>
      <c r="I94">
        <v>3</v>
      </c>
      <c r="J94">
        <f>IF(Sheet1!M94="Male",0,1)</f>
        <v>1</v>
      </c>
      <c r="K94">
        <v>63</v>
      </c>
      <c r="L94">
        <v>2</v>
      </c>
      <c r="M94">
        <v>2</v>
      </c>
      <c r="N94" cm="1">
        <f t="array" ref="N94">_xlfn.IFS(Sheet1!Q94="Healthcare Representative",0,Sheet1!Q94="Human Resources",1,Sheet1!Q94="Laboratory Technician",2,Sheet1!Q94="Manager",3,Sheet1!Q94="Manufacturing Director",4,Sheet1!Q94="Research Director",5,Sheet1!Q94="Research Scientist",6,Sheet1!Q94="Sales Executive",7,Sheet1!Q94="Sales Representative",8)</f>
        <v>7</v>
      </c>
      <c r="O94">
        <v>2</v>
      </c>
      <c r="P94">
        <f>IF(Sheet1!S94="Single",0,IF(Sheet1!S94="Married",1,2))</f>
        <v>2</v>
      </c>
      <c r="Q94">
        <v>5209</v>
      </c>
      <c r="R94">
        <v>19760</v>
      </c>
      <c r="S94">
        <v>1</v>
      </c>
      <c r="T94">
        <f>IF(Sheet1!X94="No",0,1)</f>
        <v>1</v>
      </c>
      <c r="U94">
        <v>12</v>
      </c>
      <c r="V94">
        <v>3</v>
      </c>
      <c r="W94">
        <v>2</v>
      </c>
      <c r="X94">
        <v>3</v>
      </c>
      <c r="Y94">
        <v>11</v>
      </c>
      <c r="Z94">
        <v>4</v>
      </c>
      <c r="AA94">
        <v>2</v>
      </c>
      <c r="AB94">
        <v>11</v>
      </c>
      <c r="AC94">
        <v>8</v>
      </c>
      <c r="AD94">
        <v>2</v>
      </c>
      <c r="AE94">
        <v>7</v>
      </c>
      <c r="BP94">
        <v>2</v>
      </c>
      <c r="BQ94">
        <v>5209</v>
      </c>
      <c r="BW94">
        <v>11</v>
      </c>
      <c r="BX94">
        <v>8</v>
      </c>
      <c r="BY94">
        <v>7</v>
      </c>
    </row>
    <row r="95" spans="1:77" x14ac:dyDescent="0.3">
      <c r="A95">
        <f>IF(Sheet1!C95="No",0,1)</f>
        <v>0</v>
      </c>
      <c r="B95">
        <v>46</v>
      </c>
      <c r="C95">
        <f>IF(Sheet1!D95="Non-Travel",0,IF(Sheet1!D95="Travel_Frequently",1,2))</f>
        <v>1</v>
      </c>
      <c r="D95">
        <v>638</v>
      </c>
      <c r="E95">
        <f>IF(Sheet1!F95="Human Resources",0,IF(Sheet1!F95="Research &amp; Development",1,2))</f>
        <v>1</v>
      </c>
      <c r="F95">
        <v>1</v>
      </c>
      <c r="G95">
        <v>3</v>
      </c>
      <c r="H95" cm="1">
        <f t="array" ref="H95">_xlfn.IFS(Sheet1!I95="Human Resources",0,Sheet1!I95="Life Sciences",1,Sheet1!I95="Marketing",2,Sheet1!I95="Medical",3,Sheet1!I95="Technical Degree",4,Sheet1!I95="Other",5)</f>
        <v>3</v>
      </c>
      <c r="I95">
        <v>3</v>
      </c>
      <c r="J95">
        <f>IF(Sheet1!M95="Male",0,1)</f>
        <v>0</v>
      </c>
      <c r="K95">
        <v>40</v>
      </c>
      <c r="L95">
        <v>2</v>
      </c>
      <c r="M95">
        <v>3</v>
      </c>
      <c r="N95" cm="1">
        <f t="array" ref="N95">_xlfn.IFS(Sheet1!Q95="Healthcare Representative",0,Sheet1!Q95="Human Resources",1,Sheet1!Q95="Laboratory Technician",2,Sheet1!Q95="Manager",3,Sheet1!Q95="Manufacturing Director",4,Sheet1!Q95="Research Director",5,Sheet1!Q95="Research Scientist",6,Sheet1!Q95="Sales Executive",7,Sheet1!Q95="Sales Representative",8)</f>
        <v>0</v>
      </c>
      <c r="O95">
        <v>1</v>
      </c>
      <c r="P95">
        <f>IF(Sheet1!S95="Single",0,IF(Sheet1!S95="Married",1,2))</f>
        <v>1</v>
      </c>
      <c r="Q95">
        <v>10673</v>
      </c>
      <c r="R95">
        <v>3142</v>
      </c>
      <c r="S95">
        <v>2</v>
      </c>
      <c r="T95">
        <f>IF(Sheet1!X95="No",0,1)</f>
        <v>1</v>
      </c>
      <c r="U95">
        <v>13</v>
      </c>
      <c r="V95">
        <v>3</v>
      </c>
      <c r="W95">
        <v>3</v>
      </c>
      <c r="X95">
        <v>1</v>
      </c>
      <c r="Y95">
        <v>21</v>
      </c>
      <c r="Z95">
        <v>5</v>
      </c>
      <c r="AA95">
        <v>2</v>
      </c>
      <c r="AB95">
        <v>10</v>
      </c>
      <c r="AC95">
        <v>9</v>
      </c>
      <c r="AD95">
        <v>9</v>
      </c>
      <c r="AE95">
        <v>5</v>
      </c>
      <c r="BP95">
        <v>3</v>
      </c>
      <c r="BQ95">
        <v>10673</v>
      </c>
      <c r="BW95">
        <v>10</v>
      </c>
      <c r="BX95">
        <v>9</v>
      </c>
      <c r="BY95">
        <v>5</v>
      </c>
    </row>
    <row r="96" spans="1:77" x14ac:dyDescent="0.3">
      <c r="A96">
        <f>IF(Sheet1!C96="No",0,1)</f>
        <v>0</v>
      </c>
      <c r="B96">
        <v>32</v>
      </c>
      <c r="C96">
        <f>IF(Sheet1!D96="Non-Travel",0,IF(Sheet1!D96="Travel_Frequently",1,2))</f>
        <v>2</v>
      </c>
      <c r="D96">
        <v>1093</v>
      </c>
      <c r="E96">
        <f>IF(Sheet1!F96="Human Resources",0,IF(Sheet1!F96="Research &amp; Development",1,2))</f>
        <v>2</v>
      </c>
      <c r="F96">
        <v>6</v>
      </c>
      <c r="G96">
        <v>4</v>
      </c>
      <c r="H96" cm="1">
        <f t="array" ref="H96">_xlfn.IFS(Sheet1!I96="Human Resources",0,Sheet1!I96="Life Sciences",1,Sheet1!I96="Marketing",2,Sheet1!I96="Medical",3,Sheet1!I96="Technical Degree",4,Sheet1!I96="Other",5)</f>
        <v>3</v>
      </c>
      <c r="I96">
        <v>2</v>
      </c>
      <c r="J96">
        <f>IF(Sheet1!M96="Male",0,1)</f>
        <v>0</v>
      </c>
      <c r="K96">
        <v>87</v>
      </c>
      <c r="L96">
        <v>3</v>
      </c>
      <c r="M96">
        <v>2</v>
      </c>
      <c r="N96" cm="1">
        <f t="array" ref="N96">_xlfn.IFS(Sheet1!Q96="Healthcare Representative",0,Sheet1!Q96="Human Resources",1,Sheet1!Q96="Laboratory Technician",2,Sheet1!Q96="Manager",3,Sheet1!Q96="Manufacturing Director",4,Sheet1!Q96="Research Director",5,Sheet1!Q96="Research Scientist",6,Sheet1!Q96="Sales Executive",7,Sheet1!Q96="Sales Representative",8)</f>
        <v>7</v>
      </c>
      <c r="O96">
        <v>3</v>
      </c>
      <c r="P96">
        <f>IF(Sheet1!S96="Single",0,IF(Sheet1!S96="Married",1,2))</f>
        <v>0</v>
      </c>
      <c r="Q96">
        <v>5010</v>
      </c>
      <c r="R96">
        <v>24301</v>
      </c>
      <c r="S96">
        <v>1</v>
      </c>
      <c r="T96">
        <f>IF(Sheet1!X96="No",0,1)</f>
        <v>0</v>
      </c>
      <c r="U96">
        <v>16</v>
      </c>
      <c r="V96">
        <v>3</v>
      </c>
      <c r="W96">
        <v>1</v>
      </c>
      <c r="X96">
        <v>0</v>
      </c>
      <c r="Y96">
        <v>12</v>
      </c>
      <c r="Z96">
        <v>0</v>
      </c>
      <c r="AA96">
        <v>3</v>
      </c>
      <c r="AB96">
        <v>11</v>
      </c>
      <c r="AC96">
        <v>8</v>
      </c>
      <c r="AD96">
        <v>5</v>
      </c>
      <c r="AE96">
        <v>7</v>
      </c>
      <c r="BP96">
        <v>2</v>
      </c>
      <c r="BQ96">
        <v>5010</v>
      </c>
      <c r="BW96">
        <v>11</v>
      </c>
      <c r="BX96">
        <v>8</v>
      </c>
      <c r="BY96">
        <v>7</v>
      </c>
    </row>
    <row r="97" spans="1:77" x14ac:dyDescent="0.3">
      <c r="A97">
        <f>IF(Sheet1!C97="No",0,1)</f>
        <v>0</v>
      </c>
      <c r="B97">
        <v>54</v>
      </c>
      <c r="C97">
        <f>IF(Sheet1!D97="Non-Travel",0,IF(Sheet1!D97="Travel_Frequently",1,2))</f>
        <v>2</v>
      </c>
      <c r="D97">
        <v>1217</v>
      </c>
      <c r="E97">
        <f>IF(Sheet1!F97="Human Resources",0,IF(Sheet1!F97="Research &amp; Development",1,2))</f>
        <v>1</v>
      </c>
      <c r="F97">
        <v>2</v>
      </c>
      <c r="G97">
        <v>4</v>
      </c>
      <c r="H97" cm="1">
        <f t="array" ref="H97">_xlfn.IFS(Sheet1!I97="Human Resources",0,Sheet1!I97="Life Sciences",1,Sheet1!I97="Marketing",2,Sheet1!I97="Medical",3,Sheet1!I97="Technical Degree",4,Sheet1!I97="Other",5)</f>
        <v>4</v>
      </c>
      <c r="I97">
        <v>1</v>
      </c>
      <c r="J97">
        <f>IF(Sheet1!M97="Male",0,1)</f>
        <v>1</v>
      </c>
      <c r="K97">
        <v>60</v>
      </c>
      <c r="L97">
        <v>3</v>
      </c>
      <c r="M97">
        <v>3</v>
      </c>
      <c r="N97" cm="1">
        <f t="array" ref="N97">_xlfn.IFS(Sheet1!Q97="Healthcare Representative",0,Sheet1!Q97="Human Resources",1,Sheet1!Q97="Laboratory Technician",2,Sheet1!Q97="Manager",3,Sheet1!Q97="Manufacturing Director",4,Sheet1!Q97="Research Director",5,Sheet1!Q97="Research Scientist",6,Sheet1!Q97="Sales Executive",7,Sheet1!Q97="Sales Representative",8)</f>
        <v>5</v>
      </c>
      <c r="O97">
        <v>3</v>
      </c>
      <c r="P97">
        <f>IF(Sheet1!S97="Single",0,IF(Sheet1!S97="Married",1,2))</f>
        <v>1</v>
      </c>
      <c r="Q97">
        <v>13549</v>
      </c>
      <c r="R97">
        <v>24001</v>
      </c>
      <c r="S97">
        <v>9</v>
      </c>
      <c r="T97">
        <f>IF(Sheet1!X97="No",0,1)</f>
        <v>0</v>
      </c>
      <c r="U97">
        <v>12</v>
      </c>
      <c r="V97">
        <v>3</v>
      </c>
      <c r="W97">
        <v>1</v>
      </c>
      <c r="X97">
        <v>1</v>
      </c>
      <c r="Y97">
        <v>16</v>
      </c>
      <c r="Z97">
        <v>5</v>
      </c>
      <c r="AA97">
        <v>1</v>
      </c>
      <c r="AB97">
        <v>4</v>
      </c>
      <c r="AC97">
        <v>3</v>
      </c>
      <c r="AD97">
        <v>0</v>
      </c>
      <c r="AE97">
        <v>3</v>
      </c>
      <c r="BP97">
        <v>3</v>
      </c>
      <c r="BQ97">
        <v>13549</v>
      </c>
      <c r="BW97">
        <v>4</v>
      </c>
      <c r="BX97">
        <v>3</v>
      </c>
      <c r="BY97">
        <v>3</v>
      </c>
    </row>
    <row r="98" spans="1:77" x14ac:dyDescent="0.3">
      <c r="A98">
        <f>IF(Sheet1!C98="No",0,1)</f>
        <v>0</v>
      </c>
      <c r="B98">
        <v>24</v>
      </c>
      <c r="C98">
        <f>IF(Sheet1!D98="Non-Travel",0,IF(Sheet1!D98="Travel_Frequently",1,2))</f>
        <v>2</v>
      </c>
      <c r="D98">
        <v>1353</v>
      </c>
      <c r="E98">
        <f>IF(Sheet1!F98="Human Resources",0,IF(Sheet1!F98="Research &amp; Development",1,2))</f>
        <v>2</v>
      </c>
      <c r="F98">
        <v>3</v>
      </c>
      <c r="G98">
        <v>2</v>
      </c>
      <c r="H98" cm="1">
        <f t="array" ref="H98">_xlfn.IFS(Sheet1!I98="Human Resources",0,Sheet1!I98="Life Sciences",1,Sheet1!I98="Marketing",2,Sheet1!I98="Medical",3,Sheet1!I98="Technical Degree",4,Sheet1!I98="Other",5)</f>
        <v>5</v>
      </c>
      <c r="I98">
        <v>1</v>
      </c>
      <c r="J98">
        <f>IF(Sheet1!M98="Male",0,1)</f>
        <v>1</v>
      </c>
      <c r="K98">
        <v>33</v>
      </c>
      <c r="L98">
        <v>3</v>
      </c>
      <c r="M98">
        <v>2</v>
      </c>
      <c r="N98" cm="1">
        <f t="array" ref="N98">_xlfn.IFS(Sheet1!Q98="Healthcare Representative",0,Sheet1!Q98="Human Resources",1,Sheet1!Q98="Laboratory Technician",2,Sheet1!Q98="Manager",3,Sheet1!Q98="Manufacturing Director",4,Sheet1!Q98="Research Director",5,Sheet1!Q98="Research Scientist",6,Sheet1!Q98="Sales Executive",7,Sheet1!Q98="Sales Representative",8)</f>
        <v>7</v>
      </c>
      <c r="O98">
        <v>3</v>
      </c>
      <c r="P98">
        <f>IF(Sheet1!S98="Single",0,IF(Sheet1!S98="Married",1,2))</f>
        <v>1</v>
      </c>
      <c r="Q98">
        <v>4999</v>
      </c>
      <c r="R98">
        <v>17519</v>
      </c>
      <c r="S98">
        <v>0</v>
      </c>
      <c r="T98">
        <f>IF(Sheet1!X98="No",0,1)</f>
        <v>0</v>
      </c>
      <c r="U98">
        <v>21</v>
      </c>
      <c r="V98">
        <v>4</v>
      </c>
      <c r="W98">
        <v>1</v>
      </c>
      <c r="X98">
        <v>1</v>
      </c>
      <c r="Y98">
        <v>4</v>
      </c>
      <c r="Z98">
        <v>2</v>
      </c>
      <c r="AA98">
        <v>2</v>
      </c>
      <c r="AB98">
        <v>3</v>
      </c>
      <c r="AC98">
        <v>2</v>
      </c>
      <c r="AD98">
        <v>0</v>
      </c>
      <c r="AE98">
        <v>2</v>
      </c>
      <c r="BP98">
        <v>2</v>
      </c>
      <c r="BQ98">
        <v>4999</v>
      </c>
      <c r="BW98">
        <v>3</v>
      </c>
      <c r="BX98">
        <v>2</v>
      </c>
      <c r="BY98">
        <v>2</v>
      </c>
    </row>
    <row r="99" spans="1:77" x14ac:dyDescent="0.3">
      <c r="A99">
        <f>IF(Sheet1!C99="No",0,1)</f>
        <v>0</v>
      </c>
      <c r="B99">
        <v>28</v>
      </c>
      <c r="C99">
        <f>IF(Sheet1!D99="Non-Travel",0,IF(Sheet1!D99="Travel_Frequently",1,2))</f>
        <v>0</v>
      </c>
      <c r="D99">
        <v>120</v>
      </c>
      <c r="E99">
        <f>IF(Sheet1!F99="Human Resources",0,IF(Sheet1!F99="Research &amp; Development",1,2))</f>
        <v>2</v>
      </c>
      <c r="F99">
        <v>4</v>
      </c>
      <c r="G99">
        <v>3</v>
      </c>
      <c r="H99" cm="1">
        <f t="array" ref="H99">_xlfn.IFS(Sheet1!I99="Human Resources",0,Sheet1!I99="Life Sciences",1,Sheet1!I99="Marketing",2,Sheet1!I99="Medical",3,Sheet1!I99="Technical Degree",4,Sheet1!I99="Other",5)</f>
        <v>3</v>
      </c>
      <c r="I99">
        <v>2</v>
      </c>
      <c r="J99">
        <f>IF(Sheet1!M99="Male",0,1)</f>
        <v>0</v>
      </c>
      <c r="K99">
        <v>43</v>
      </c>
      <c r="L99">
        <v>3</v>
      </c>
      <c r="M99">
        <v>2</v>
      </c>
      <c r="N99" cm="1">
        <f t="array" ref="N99">_xlfn.IFS(Sheet1!Q99="Healthcare Representative",0,Sheet1!Q99="Human Resources",1,Sheet1!Q99="Laboratory Technician",2,Sheet1!Q99="Manager",3,Sheet1!Q99="Manufacturing Director",4,Sheet1!Q99="Research Director",5,Sheet1!Q99="Research Scientist",6,Sheet1!Q99="Sales Executive",7,Sheet1!Q99="Sales Representative",8)</f>
        <v>7</v>
      </c>
      <c r="O99">
        <v>3</v>
      </c>
      <c r="P99">
        <f>IF(Sheet1!S99="Single",0,IF(Sheet1!S99="Married",1,2))</f>
        <v>1</v>
      </c>
      <c r="Q99">
        <v>4221</v>
      </c>
      <c r="R99">
        <v>8863</v>
      </c>
      <c r="S99">
        <v>1</v>
      </c>
      <c r="T99">
        <f>IF(Sheet1!X99="No",0,1)</f>
        <v>0</v>
      </c>
      <c r="U99">
        <v>15</v>
      </c>
      <c r="V99">
        <v>3</v>
      </c>
      <c r="W99">
        <v>2</v>
      </c>
      <c r="X99">
        <v>0</v>
      </c>
      <c r="Y99">
        <v>5</v>
      </c>
      <c r="Z99">
        <v>3</v>
      </c>
      <c r="AA99">
        <v>4</v>
      </c>
      <c r="AB99">
        <v>5</v>
      </c>
      <c r="AC99">
        <v>4</v>
      </c>
      <c r="AD99">
        <v>0</v>
      </c>
      <c r="AE99">
        <v>4</v>
      </c>
      <c r="BP99">
        <v>2</v>
      </c>
      <c r="BQ99">
        <v>4221</v>
      </c>
      <c r="BW99">
        <v>5</v>
      </c>
      <c r="BX99">
        <v>4</v>
      </c>
      <c r="BY99">
        <v>4</v>
      </c>
    </row>
    <row r="100" spans="1:77" x14ac:dyDescent="0.3">
      <c r="A100">
        <f>IF(Sheet1!C100="No",0,1)</f>
        <v>0</v>
      </c>
      <c r="B100">
        <v>58</v>
      </c>
      <c r="C100">
        <f>IF(Sheet1!D100="Non-Travel",0,IF(Sheet1!D100="Travel_Frequently",1,2))</f>
        <v>2</v>
      </c>
      <c r="D100">
        <v>682</v>
      </c>
      <c r="E100">
        <f>IF(Sheet1!F100="Human Resources",0,IF(Sheet1!F100="Research &amp; Development",1,2))</f>
        <v>2</v>
      </c>
      <c r="F100">
        <v>10</v>
      </c>
      <c r="G100">
        <v>4</v>
      </c>
      <c r="H100" cm="1">
        <f t="array" ref="H100">_xlfn.IFS(Sheet1!I100="Human Resources",0,Sheet1!I100="Life Sciences",1,Sheet1!I100="Marketing",2,Sheet1!I100="Medical",3,Sheet1!I100="Technical Degree",4,Sheet1!I100="Other",5)</f>
        <v>3</v>
      </c>
      <c r="I100">
        <v>4</v>
      </c>
      <c r="J100">
        <f>IF(Sheet1!M100="Male",0,1)</f>
        <v>0</v>
      </c>
      <c r="K100">
        <v>37</v>
      </c>
      <c r="L100">
        <v>3</v>
      </c>
      <c r="M100">
        <v>4</v>
      </c>
      <c r="N100" cm="1">
        <f t="array" ref="N100">_xlfn.IFS(Sheet1!Q100="Healthcare Representative",0,Sheet1!Q100="Human Resources",1,Sheet1!Q100="Laboratory Technician",2,Sheet1!Q100="Manager",3,Sheet1!Q100="Manufacturing Director",4,Sheet1!Q100="Research Director",5,Sheet1!Q100="Research Scientist",6,Sheet1!Q100="Sales Executive",7,Sheet1!Q100="Sales Representative",8)</f>
        <v>7</v>
      </c>
      <c r="O100">
        <v>3</v>
      </c>
      <c r="P100">
        <f>IF(Sheet1!S100="Single",0,IF(Sheet1!S100="Married",1,2))</f>
        <v>0</v>
      </c>
      <c r="Q100">
        <v>13872</v>
      </c>
      <c r="R100">
        <v>24409</v>
      </c>
      <c r="S100">
        <v>0</v>
      </c>
      <c r="T100">
        <f>IF(Sheet1!X100="No",0,1)</f>
        <v>0</v>
      </c>
      <c r="U100">
        <v>13</v>
      </c>
      <c r="V100">
        <v>3</v>
      </c>
      <c r="W100">
        <v>3</v>
      </c>
      <c r="X100">
        <v>0</v>
      </c>
      <c r="Y100">
        <v>38</v>
      </c>
      <c r="Z100">
        <v>1</v>
      </c>
      <c r="AA100">
        <v>2</v>
      </c>
      <c r="AB100">
        <v>37</v>
      </c>
      <c r="AC100">
        <v>10</v>
      </c>
      <c r="AD100">
        <v>1</v>
      </c>
      <c r="AE100">
        <v>8</v>
      </c>
      <c r="BP100">
        <v>4</v>
      </c>
      <c r="BQ100">
        <v>13872</v>
      </c>
      <c r="BW100">
        <v>37</v>
      </c>
      <c r="BX100">
        <v>10</v>
      </c>
      <c r="BY100">
        <v>8</v>
      </c>
    </row>
    <row r="101" spans="1:77" x14ac:dyDescent="0.3">
      <c r="A101">
        <f>IF(Sheet1!C101="No",0,1)</f>
        <v>0</v>
      </c>
      <c r="B101">
        <v>44</v>
      </c>
      <c r="C101">
        <f>IF(Sheet1!D101="Non-Travel",0,IF(Sheet1!D101="Travel_Frequently",1,2))</f>
        <v>0</v>
      </c>
      <c r="D101">
        <v>489</v>
      </c>
      <c r="E101">
        <f>IF(Sheet1!F101="Human Resources",0,IF(Sheet1!F101="Research &amp; Development",1,2))</f>
        <v>1</v>
      </c>
      <c r="F101">
        <v>23</v>
      </c>
      <c r="G101">
        <v>3</v>
      </c>
      <c r="H101" cm="1">
        <f t="array" ref="H101">_xlfn.IFS(Sheet1!I101="Human Resources",0,Sheet1!I101="Life Sciences",1,Sheet1!I101="Marketing",2,Sheet1!I101="Medical",3,Sheet1!I101="Technical Degree",4,Sheet1!I101="Other",5)</f>
        <v>3</v>
      </c>
      <c r="I101">
        <v>2</v>
      </c>
      <c r="J101">
        <f>IF(Sheet1!M101="Male",0,1)</f>
        <v>0</v>
      </c>
      <c r="K101">
        <v>67</v>
      </c>
      <c r="L101">
        <v>3</v>
      </c>
      <c r="M101">
        <v>2</v>
      </c>
      <c r="N101" cm="1">
        <f t="array" ref="N101">_xlfn.IFS(Sheet1!Q101="Healthcare Representative",0,Sheet1!Q101="Human Resources",1,Sheet1!Q101="Laboratory Technician",2,Sheet1!Q101="Manager",3,Sheet1!Q101="Manufacturing Director",4,Sheet1!Q101="Research Director",5,Sheet1!Q101="Research Scientist",6,Sheet1!Q101="Sales Executive",7,Sheet1!Q101="Sales Representative",8)</f>
        <v>2</v>
      </c>
      <c r="O101">
        <v>2</v>
      </c>
      <c r="P101">
        <f>IF(Sheet1!S101="Single",0,IF(Sheet1!S101="Married",1,2))</f>
        <v>1</v>
      </c>
      <c r="Q101">
        <v>2042</v>
      </c>
      <c r="R101">
        <v>25043</v>
      </c>
      <c r="S101">
        <v>4</v>
      </c>
      <c r="T101">
        <f>IF(Sheet1!X101="No",0,1)</f>
        <v>0</v>
      </c>
      <c r="U101">
        <v>12</v>
      </c>
      <c r="V101">
        <v>3</v>
      </c>
      <c r="W101">
        <v>3</v>
      </c>
      <c r="X101">
        <v>1</v>
      </c>
      <c r="Y101">
        <v>17</v>
      </c>
      <c r="Z101">
        <v>3</v>
      </c>
      <c r="AA101">
        <v>4</v>
      </c>
      <c r="AB101">
        <v>3</v>
      </c>
      <c r="AC101">
        <v>2</v>
      </c>
      <c r="AD101">
        <v>1</v>
      </c>
      <c r="AE101">
        <v>2</v>
      </c>
      <c r="BP101">
        <v>2</v>
      </c>
      <c r="BQ101">
        <v>2042</v>
      </c>
      <c r="BW101">
        <v>3</v>
      </c>
      <c r="BX101">
        <v>2</v>
      </c>
      <c r="BY101">
        <v>2</v>
      </c>
    </row>
    <row r="102" spans="1:77" x14ac:dyDescent="0.3">
      <c r="A102">
        <f>IF(Sheet1!C102="No",0,1)</f>
        <v>1</v>
      </c>
      <c r="B102">
        <v>37</v>
      </c>
      <c r="C102">
        <f>IF(Sheet1!D102="Non-Travel",0,IF(Sheet1!D102="Travel_Frequently",1,2))</f>
        <v>2</v>
      </c>
      <c r="D102">
        <v>807</v>
      </c>
      <c r="E102">
        <f>IF(Sheet1!F102="Human Resources",0,IF(Sheet1!F102="Research &amp; Development",1,2))</f>
        <v>0</v>
      </c>
      <c r="F102">
        <v>6</v>
      </c>
      <c r="G102">
        <v>4</v>
      </c>
      <c r="H102" cm="1">
        <f t="array" ref="H102">_xlfn.IFS(Sheet1!I102="Human Resources",0,Sheet1!I102="Life Sciences",1,Sheet1!I102="Marketing",2,Sheet1!I102="Medical",3,Sheet1!I102="Technical Degree",4,Sheet1!I102="Other",5)</f>
        <v>0</v>
      </c>
      <c r="I102">
        <v>3</v>
      </c>
      <c r="J102">
        <f>IF(Sheet1!M102="Male",0,1)</f>
        <v>0</v>
      </c>
      <c r="K102">
        <v>63</v>
      </c>
      <c r="L102">
        <v>3</v>
      </c>
      <c r="M102">
        <v>1</v>
      </c>
      <c r="N102" cm="1">
        <f t="array" ref="N102">_xlfn.IFS(Sheet1!Q102="Healthcare Representative",0,Sheet1!Q102="Human Resources",1,Sheet1!Q102="Laboratory Technician",2,Sheet1!Q102="Manager",3,Sheet1!Q102="Manufacturing Director",4,Sheet1!Q102="Research Director",5,Sheet1!Q102="Research Scientist",6,Sheet1!Q102="Sales Executive",7,Sheet1!Q102="Sales Representative",8)</f>
        <v>1</v>
      </c>
      <c r="O102">
        <v>1</v>
      </c>
      <c r="P102">
        <f>IF(Sheet1!S102="Single",0,IF(Sheet1!S102="Married",1,2))</f>
        <v>2</v>
      </c>
      <c r="Q102">
        <v>2073</v>
      </c>
      <c r="R102">
        <v>23648</v>
      </c>
      <c r="S102">
        <v>4</v>
      </c>
      <c r="T102">
        <f>IF(Sheet1!X102="No",0,1)</f>
        <v>1</v>
      </c>
      <c r="U102">
        <v>22</v>
      </c>
      <c r="V102">
        <v>4</v>
      </c>
      <c r="W102">
        <v>4</v>
      </c>
      <c r="X102">
        <v>0</v>
      </c>
      <c r="Y102">
        <v>7</v>
      </c>
      <c r="Z102">
        <v>3</v>
      </c>
      <c r="AA102">
        <v>3</v>
      </c>
      <c r="AB102">
        <v>3</v>
      </c>
      <c r="AC102">
        <v>2</v>
      </c>
      <c r="AD102">
        <v>0</v>
      </c>
      <c r="AE102">
        <v>2</v>
      </c>
      <c r="BP102">
        <v>1</v>
      </c>
      <c r="BQ102">
        <v>2073</v>
      </c>
      <c r="BW102">
        <v>3</v>
      </c>
      <c r="BX102">
        <v>2</v>
      </c>
      <c r="BY102">
        <v>2</v>
      </c>
    </row>
    <row r="103" spans="1:77" x14ac:dyDescent="0.3">
      <c r="A103">
        <f>IF(Sheet1!C103="No",0,1)</f>
        <v>0</v>
      </c>
      <c r="B103">
        <v>32</v>
      </c>
      <c r="C103">
        <f>IF(Sheet1!D103="Non-Travel",0,IF(Sheet1!D103="Travel_Frequently",1,2))</f>
        <v>2</v>
      </c>
      <c r="D103">
        <v>827</v>
      </c>
      <c r="E103">
        <f>IF(Sheet1!F103="Human Resources",0,IF(Sheet1!F103="Research &amp; Development",1,2))</f>
        <v>1</v>
      </c>
      <c r="F103">
        <v>1</v>
      </c>
      <c r="G103">
        <v>1</v>
      </c>
      <c r="H103" cm="1">
        <f t="array" ref="H103">_xlfn.IFS(Sheet1!I103="Human Resources",0,Sheet1!I103="Life Sciences",1,Sheet1!I103="Marketing",2,Sheet1!I103="Medical",3,Sheet1!I103="Technical Degree",4,Sheet1!I103="Other",5)</f>
        <v>1</v>
      </c>
      <c r="I103">
        <v>4</v>
      </c>
      <c r="J103">
        <f>IF(Sheet1!M103="Male",0,1)</f>
        <v>0</v>
      </c>
      <c r="K103">
        <v>71</v>
      </c>
      <c r="L103">
        <v>3</v>
      </c>
      <c r="M103">
        <v>1</v>
      </c>
      <c r="N103" cm="1">
        <f t="array" ref="N103">_xlfn.IFS(Sheet1!Q103="Healthcare Representative",0,Sheet1!Q103="Human Resources",1,Sheet1!Q103="Laboratory Technician",2,Sheet1!Q103="Manager",3,Sheet1!Q103="Manufacturing Director",4,Sheet1!Q103="Research Director",5,Sheet1!Q103="Research Scientist",6,Sheet1!Q103="Sales Executive",7,Sheet1!Q103="Sales Representative",8)</f>
        <v>6</v>
      </c>
      <c r="O103">
        <v>1</v>
      </c>
      <c r="P103">
        <f>IF(Sheet1!S103="Single",0,IF(Sheet1!S103="Married",1,2))</f>
        <v>0</v>
      </c>
      <c r="Q103">
        <v>2956</v>
      </c>
      <c r="R103">
        <v>15178</v>
      </c>
      <c r="S103">
        <v>1</v>
      </c>
      <c r="T103">
        <f>IF(Sheet1!X103="No",0,1)</f>
        <v>0</v>
      </c>
      <c r="U103">
        <v>13</v>
      </c>
      <c r="V103">
        <v>3</v>
      </c>
      <c r="W103">
        <v>4</v>
      </c>
      <c r="X103">
        <v>0</v>
      </c>
      <c r="Y103">
        <v>1</v>
      </c>
      <c r="Z103">
        <v>2</v>
      </c>
      <c r="AA103">
        <v>3</v>
      </c>
      <c r="AB103">
        <v>1</v>
      </c>
      <c r="AC103">
        <v>0</v>
      </c>
      <c r="AD103">
        <v>0</v>
      </c>
      <c r="AE103">
        <v>0</v>
      </c>
      <c r="BP103">
        <v>1</v>
      </c>
      <c r="BQ103">
        <v>2956</v>
      </c>
      <c r="BW103">
        <v>1</v>
      </c>
      <c r="BX103">
        <v>0</v>
      </c>
      <c r="BY103">
        <v>0</v>
      </c>
    </row>
    <row r="104" spans="1:77" x14ac:dyDescent="0.3">
      <c r="A104">
        <f>IF(Sheet1!C104="No",0,1)</f>
        <v>1</v>
      </c>
      <c r="B104">
        <v>20</v>
      </c>
      <c r="C104">
        <f>IF(Sheet1!D104="Non-Travel",0,IF(Sheet1!D104="Travel_Frequently",1,2))</f>
        <v>1</v>
      </c>
      <c r="D104">
        <v>871</v>
      </c>
      <c r="E104">
        <f>IF(Sheet1!F104="Human Resources",0,IF(Sheet1!F104="Research &amp; Development",1,2))</f>
        <v>1</v>
      </c>
      <c r="F104">
        <v>6</v>
      </c>
      <c r="G104">
        <v>3</v>
      </c>
      <c r="H104" cm="1">
        <f t="array" ref="H104">_xlfn.IFS(Sheet1!I104="Human Resources",0,Sheet1!I104="Life Sciences",1,Sheet1!I104="Marketing",2,Sheet1!I104="Medical",3,Sheet1!I104="Technical Degree",4,Sheet1!I104="Other",5)</f>
        <v>1</v>
      </c>
      <c r="I104">
        <v>4</v>
      </c>
      <c r="J104">
        <f>IF(Sheet1!M104="Male",0,1)</f>
        <v>1</v>
      </c>
      <c r="K104">
        <v>66</v>
      </c>
      <c r="L104">
        <v>2</v>
      </c>
      <c r="M104">
        <v>1</v>
      </c>
      <c r="N104" cm="1">
        <f t="array" ref="N104">_xlfn.IFS(Sheet1!Q104="Healthcare Representative",0,Sheet1!Q104="Human Resources",1,Sheet1!Q104="Laboratory Technician",2,Sheet1!Q104="Manager",3,Sheet1!Q104="Manufacturing Director",4,Sheet1!Q104="Research Director",5,Sheet1!Q104="Research Scientist",6,Sheet1!Q104="Sales Executive",7,Sheet1!Q104="Sales Representative",8)</f>
        <v>2</v>
      </c>
      <c r="O104">
        <v>4</v>
      </c>
      <c r="P104">
        <f>IF(Sheet1!S104="Single",0,IF(Sheet1!S104="Married",1,2))</f>
        <v>0</v>
      </c>
      <c r="Q104">
        <v>2926</v>
      </c>
      <c r="R104">
        <v>19783</v>
      </c>
      <c r="S104">
        <v>1</v>
      </c>
      <c r="T104">
        <f>IF(Sheet1!X104="No",0,1)</f>
        <v>1</v>
      </c>
      <c r="U104">
        <v>18</v>
      </c>
      <c r="V104">
        <v>3</v>
      </c>
      <c r="W104">
        <v>2</v>
      </c>
      <c r="X104">
        <v>0</v>
      </c>
      <c r="Y104">
        <v>1</v>
      </c>
      <c r="Z104">
        <v>5</v>
      </c>
      <c r="AA104">
        <v>3</v>
      </c>
      <c r="AB104">
        <v>1</v>
      </c>
      <c r="AC104">
        <v>0</v>
      </c>
      <c r="AD104">
        <v>1</v>
      </c>
      <c r="AE104">
        <v>0</v>
      </c>
      <c r="BP104">
        <v>1</v>
      </c>
      <c r="BQ104">
        <v>2926</v>
      </c>
      <c r="BW104">
        <v>1</v>
      </c>
      <c r="BX104">
        <v>0</v>
      </c>
      <c r="BY104">
        <v>0</v>
      </c>
    </row>
    <row r="105" spans="1:77" x14ac:dyDescent="0.3">
      <c r="A105">
        <f>IF(Sheet1!C105="No",0,1)</f>
        <v>0</v>
      </c>
      <c r="B105">
        <v>34</v>
      </c>
      <c r="C105">
        <f>IF(Sheet1!D105="Non-Travel",0,IF(Sheet1!D105="Travel_Frequently",1,2))</f>
        <v>2</v>
      </c>
      <c r="D105">
        <v>665</v>
      </c>
      <c r="E105">
        <f>IF(Sheet1!F105="Human Resources",0,IF(Sheet1!F105="Research &amp; Development",1,2))</f>
        <v>1</v>
      </c>
      <c r="F105">
        <v>6</v>
      </c>
      <c r="G105">
        <v>4</v>
      </c>
      <c r="H105" cm="1">
        <f t="array" ref="H105">_xlfn.IFS(Sheet1!I105="Human Resources",0,Sheet1!I105="Life Sciences",1,Sheet1!I105="Marketing",2,Sheet1!I105="Medical",3,Sheet1!I105="Technical Degree",4,Sheet1!I105="Other",5)</f>
        <v>5</v>
      </c>
      <c r="I105">
        <v>1</v>
      </c>
      <c r="J105">
        <f>IF(Sheet1!M105="Male",0,1)</f>
        <v>1</v>
      </c>
      <c r="K105">
        <v>41</v>
      </c>
      <c r="L105">
        <v>3</v>
      </c>
      <c r="M105">
        <v>2</v>
      </c>
      <c r="N105" cm="1">
        <f t="array" ref="N105">_xlfn.IFS(Sheet1!Q105="Healthcare Representative",0,Sheet1!Q105="Human Resources",1,Sheet1!Q105="Laboratory Technician",2,Sheet1!Q105="Manager",3,Sheet1!Q105="Manufacturing Director",4,Sheet1!Q105="Research Director",5,Sheet1!Q105="Research Scientist",6,Sheet1!Q105="Sales Executive",7,Sheet1!Q105="Sales Representative",8)</f>
        <v>6</v>
      </c>
      <c r="O105">
        <v>3</v>
      </c>
      <c r="P105">
        <f>IF(Sheet1!S105="Single",0,IF(Sheet1!S105="Married",1,2))</f>
        <v>0</v>
      </c>
      <c r="Q105">
        <v>4809</v>
      </c>
      <c r="R105">
        <v>12482</v>
      </c>
      <c r="S105">
        <v>1</v>
      </c>
      <c r="T105">
        <f>IF(Sheet1!X105="No",0,1)</f>
        <v>0</v>
      </c>
      <c r="U105">
        <v>14</v>
      </c>
      <c r="V105">
        <v>3</v>
      </c>
      <c r="W105">
        <v>3</v>
      </c>
      <c r="X105">
        <v>0</v>
      </c>
      <c r="Y105">
        <v>16</v>
      </c>
      <c r="Z105">
        <v>3</v>
      </c>
      <c r="AA105">
        <v>3</v>
      </c>
      <c r="AB105">
        <v>16</v>
      </c>
      <c r="AC105">
        <v>13</v>
      </c>
      <c r="AD105">
        <v>2</v>
      </c>
      <c r="AE105">
        <v>10</v>
      </c>
      <c r="BP105">
        <v>2</v>
      </c>
      <c r="BQ105">
        <v>4809</v>
      </c>
      <c r="BW105">
        <v>16</v>
      </c>
      <c r="BX105">
        <v>13</v>
      </c>
      <c r="BY105">
        <v>10</v>
      </c>
    </row>
    <row r="106" spans="1:77" x14ac:dyDescent="0.3">
      <c r="A106">
        <f>IF(Sheet1!C106="No",0,1)</f>
        <v>0</v>
      </c>
      <c r="B106">
        <v>37</v>
      </c>
      <c r="C106">
        <f>IF(Sheet1!D106="Non-Travel",0,IF(Sheet1!D106="Travel_Frequently",1,2))</f>
        <v>0</v>
      </c>
      <c r="D106">
        <v>1040</v>
      </c>
      <c r="E106">
        <f>IF(Sheet1!F106="Human Resources",0,IF(Sheet1!F106="Research &amp; Development",1,2))</f>
        <v>1</v>
      </c>
      <c r="F106">
        <v>2</v>
      </c>
      <c r="G106">
        <v>2</v>
      </c>
      <c r="H106" cm="1">
        <f t="array" ref="H106">_xlfn.IFS(Sheet1!I106="Human Resources",0,Sheet1!I106="Life Sciences",1,Sheet1!I106="Marketing",2,Sheet1!I106="Medical",3,Sheet1!I106="Technical Degree",4,Sheet1!I106="Other",5)</f>
        <v>1</v>
      </c>
      <c r="I106">
        <v>3</v>
      </c>
      <c r="J106">
        <f>IF(Sheet1!M106="Male",0,1)</f>
        <v>0</v>
      </c>
      <c r="K106">
        <v>100</v>
      </c>
      <c r="L106">
        <v>2</v>
      </c>
      <c r="M106">
        <v>2</v>
      </c>
      <c r="N106" cm="1">
        <f t="array" ref="N106">_xlfn.IFS(Sheet1!Q106="Healthcare Representative",0,Sheet1!Q106="Human Resources",1,Sheet1!Q106="Laboratory Technician",2,Sheet1!Q106="Manager",3,Sheet1!Q106="Manufacturing Director",4,Sheet1!Q106="Research Director",5,Sheet1!Q106="Research Scientist",6,Sheet1!Q106="Sales Executive",7,Sheet1!Q106="Sales Representative",8)</f>
        <v>0</v>
      </c>
      <c r="O106">
        <v>4</v>
      </c>
      <c r="P106">
        <f>IF(Sheet1!S106="Single",0,IF(Sheet1!S106="Married",1,2))</f>
        <v>2</v>
      </c>
      <c r="Q106">
        <v>5163</v>
      </c>
      <c r="R106">
        <v>15850</v>
      </c>
      <c r="S106">
        <v>5</v>
      </c>
      <c r="T106">
        <f>IF(Sheet1!X106="No",0,1)</f>
        <v>0</v>
      </c>
      <c r="U106">
        <v>14</v>
      </c>
      <c r="V106">
        <v>3</v>
      </c>
      <c r="W106">
        <v>4</v>
      </c>
      <c r="X106">
        <v>1</v>
      </c>
      <c r="Y106">
        <v>17</v>
      </c>
      <c r="Z106">
        <v>2</v>
      </c>
      <c r="AA106">
        <v>4</v>
      </c>
      <c r="AB106">
        <v>1</v>
      </c>
      <c r="AC106">
        <v>0</v>
      </c>
      <c r="AD106">
        <v>0</v>
      </c>
      <c r="AE106">
        <v>0</v>
      </c>
      <c r="BP106">
        <v>2</v>
      </c>
      <c r="BQ106">
        <v>5163</v>
      </c>
      <c r="BW106">
        <v>1</v>
      </c>
      <c r="BX106">
        <v>0</v>
      </c>
      <c r="BY106">
        <v>0</v>
      </c>
    </row>
    <row r="107" spans="1:77" x14ac:dyDescent="0.3">
      <c r="A107">
        <f>IF(Sheet1!C107="No",0,1)</f>
        <v>0</v>
      </c>
      <c r="B107">
        <v>59</v>
      </c>
      <c r="C107">
        <f>IF(Sheet1!D107="Non-Travel",0,IF(Sheet1!D107="Travel_Frequently",1,2))</f>
        <v>0</v>
      </c>
      <c r="D107">
        <v>1420</v>
      </c>
      <c r="E107">
        <f>IF(Sheet1!F107="Human Resources",0,IF(Sheet1!F107="Research &amp; Development",1,2))</f>
        <v>0</v>
      </c>
      <c r="F107">
        <v>2</v>
      </c>
      <c r="G107">
        <v>4</v>
      </c>
      <c r="H107" cm="1">
        <f t="array" ref="H107">_xlfn.IFS(Sheet1!I107="Human Resources",0,Sheet1!I107="Life Sciences",1,Sheet1!I107="Marketing",2,Sheet1!I107="Medical",3,Sheet1!I107="Technical Degree",4,Sheet1!I107="Other",5)</f>
        <v>0</v>
      </c>
      <c r="I107">
        <v>3</v>
      </c>
      <c r="J107">
        <f>IF(Sheet1!M107="Male",0,1)</f>
        <v>1</v>
      </c>
      <c r="K107">
        <v>32</v>
      </c>
      <c r="L107">
        <v>2</v>
      </c>
      <c r="M107">
        <v>5</v>
      </c>
      <c r="N107" cm="1">
        <f t="array" ref="N107">_xlfn.IFS(Sheet1!Q107="Healthcare Representative",0,Sheet1!Q107="Human Resources",1,Sheet1!Q107="Laboratory Technician",2,Sheet1!Q107="Manager",3,Sheet1!Q107="Manufacturing Director",4,Sheet1!Q107="Research Director",5,Sheet1!Q107="Research Scientist",6,Sheet1!Q107="Sales Executive",7,Sheet1!Q107="Sales Representative",8)</f>
        <v>3</v>
      </c>
      <c r="O107">
        <v>4</v>
      </c>
      <c r="P107">
        <f>IF(Sheet1!S107="Single",0,IF(Sheet1!S107="Married",1,2))</f>
        <v>1</v>
      </c>
      <c r="Q107">
        <v>18844</v>
      </c>
      <c r="R107">
        <v>21922</v>
      </c>
      <c r="S107">
        <v>9</v>
      </c>
      <c r="T107">
        <f>IF(Sheet1!X107="No",0,1)</f>
        <v>0</v>
      </c>
      <c r="U107">
        <v>21</v>
      </c>
      <c r="V107">
        <v>4</v>
      </c>
      <c r="W107">
        <v>4</v>
      </c>
      <c r="X107">
        <v>1</v>
      </c>
      <c r="Y107">
        <v>30</v>
      </c>
      <c r="Z107">
        <v>3</v>
      </c>
      <c r="AA107">
        <v>3</v>
      </c>
      <c r="AB107">
        <v>3</v>
      </c>
      <c r="AC107">
        <v>2</v>
      </c>
      <c r="AD107">
        <v>2</v>
      </c>
      <c r="AE107">
        <v>2</v>
      </c>
      <c r="BP107">
        <v>5</v>
      </c>
      <c r="BQ107">
        <v>18844</v>
      </c>
      <c r="BW107">
        <v>3</v>
      </c>
      <c r="BX107">
        <v>2</v>
      </c>
      <c r="BY107">
        <v>2</v>
      </c>
    </row>
    <row r="108" spans="1:77" x14ac:dyDescent="0.3">
      <c r="A108">
        <f>IF(Sheet1!C108="No",0,1)</f>
        <v>0</v>
      </c>
      <c r="B108">
        <v>50</v>
      </c>
      <c r="C108">
        <f>IF(Sheet1!D108="Non-Travel",0,IF(Sheet1!D108="Travel_Frequently",1,2))</f>
        <v>1</v>
      </c>
      <c r="D108">
        <v>1115</v>
      </c>
      <c r="E108">
        <f>IF(Sheet1!F108="Human Resources",0,IF(Sheet1!F108="Research &amp; Development",1,2))</f>
        <v>1</v>
      </c>
      <c r="F108">
        <v>1</v>
      </c>
      <c r="G108">
        <v>3</v>
      </c>
      <c r="H108" cm="1">
        <f t="array" ref="H108">_xlfn.IFS(Sheet1!I108="Human Resources",0,Sheet1!I108="Life Sciences",1,Sheet1!I108="Marketing",2,Sheet1!I108="Medical",3,Sheet1!I108="Technical Degree",4,Sheet1!I108="Other",5)</f>
        <v>1</v>
      </c>
      <c r="I108">
        <v>1</v>
      </c>
      <c r="J108">
        <f>IF(Sheet1!M108="Male",0,1)</f>
        <v>1</v>
      </c>
      <c r="K108">
        <v>73</v>
      </c>
      <c r="L108">
        <v>3</v>
      </c>
      <c r="M108">
        <v>5</v>
      </c>
      <c r="N108" cm="1">
        <f t="array" ref="N108">_xlfn.IFS(Sheet1!Q108="Healthcare Representative",0,Sheet1!Q108="Human Resources",1,Sheet1!Q108="Laboratory Technician",2,Sheet1!Q108="Manager",3,Sheet1!Q108="Manufacturing Director",4,Sheet1!Q108="Research Director",5,Sheet1!Q108="Research Scientist",6,Sheet1!Q108="Sales Executive",7,Sheet1!Q108="Sales Representative",8)</f>
        <v>5</v>
      </c>
      <c r="O108">
        <v>2</v>
      </c>
      <c r="P108">
        <f>IF(Sheet1!S108="Single",0,IF(Sheet1!S108="Married",1,2))</f>
        <v>1</v>
      </c>
      <c r="Q108">
        <v>18172</v>
      </c>
      <c r="R108">
        <v>9755</v>
      </c>
      <c r="S108">
        <v>3</v>
      </c>
      <c r="T108">
        <f>IF(Sheet1!X108="No",0,1)</f>
        <v>1</v>
      </c>
      <c r="U108">
        <v>19</v>
      </c>
      <c r="V108">
        <v>3</v>
      </c>
      <c r="W108">
        <v>1</v>
      </c>
      <c r="X108">
        <v>0</v>
      </c>
      <c r="Y108">
        <v>28</v>
      </c>
      <c r="Z108">
        <v>1</v>
      </c>
      <c r="AA108">
        <v>2</v>
      </c>
      <c r="AB108">
        <v>8</v>
      </c>
      <c r="AC108">
        <v>3</v>
      </c>
      <c r="AD108">
        <v>0</v>
      </c>
      <c r="AE108">
        <v>7</v>
      </c>
      <c r="BP108">
        <v>5</v>
      </c>
      <c r="BQ108">
        <v>18172</v>
      </c>
      <c r="BW108">
        <v>8</v>
      </c>
      <c r="BX108">
        <v>3</v>
      </c>
      <c r="BY108">
        <v>7</v>
      </c>
    </row>
    <row r="109" spans="1:77" x14ac:dyDescent="0.3">
      <c r="A109">
        <f>IF(Sheet1!C109="No",0,1)</f>
        <v>1</v>
      </c>
      <c r="B109">
        <v>25</v>
      </c>
      <c r="C109">
        <f>IF(Sheet1!D109="Non-Travel",0,IF(Sheet1!D109="Travel_Frequently",1,2))</f>
        <v>2</v>
      </c>
      <c r="D109">
        <v>240</v>
      </c>
      <c r="E109">
        <f>IF(Sheet1!F109="Human Resources",0,IF(Sheet1!F109="Research &amp; Development",1,2))</f>
        <v>2</v>
      </c>
      <c r="F109">
        <v>5</v>
      </c>
      <c r="G109">
        <v>3</v>
      </c>
      <c r="H109" cm="1">
        <f t="array" ref="H109">_xlfn.IFS(Sheet1!I109="Human Resources",0,Sheet1!I109="Life Sciences",1,Sheet1!I109="Marketing",2,Sheet1!I109="Medical",3,Sheet1!I109="Technical Degree",4,Sheet1!I109="Other",5)</f>
        <v>2</v>
      </c>
      <c r="I109">
        <v>3</v>
      </c>
      <c r="J109">
        <f>IF(Sheet1!M109="Male",0,1)</f>
        <v>0</v>
      </c>
      <c r="K109">
        <v>46</v>
      </c>
      <c r="L109">
        <v>2</v>
      </c>
      <c r="M109">
        <v>2</v>
      </c>
      <c r="N109" cm="1">
        <f t="array" ref="N109">_xlfn.IFS(Sheet1!Q109="Healthcare Representative",0,Sheet1!Q109="Human Resources",1,Sheet1!Q109="Laboratory Technician",2,Sheet1!Q109="Manager",3,Sheet1!Q109="Manufacturing Director",4,Sheet1!Q109="Research Director",5,Sheet1!Q109="Research Scientist",6,Sheet1!Q109="Sales Executive",7,Sheet1!Q109="Sales Representative",8)</f>
        <v>7</v>
      </c>
      <c r="O109">
        <v>3</v>
      </c>
      <c r="P109">
        <f>IF(Sheet1!S109="Single",0,IF(Sheet1!S109="Married",1,2))</f>
        <v>0</v>
      </c>
      <c r="Q109">
        <v>5744</v>
      </c>
      <c r="R109">
        <v>26959</v>
      </c>
      <c r="S109">
        <v>1</v>
      </c>
      <c r="T109">
        <f>IF(Sheet1!X109="No",0,1)</f>
        <v>1</v>
      </c>
      <c r="U109">
        <v>11</v>
      </c>
      <c r="V109">
        <v>3</v>
      </c>
      <c r="W109">
        <v>4</v>
      </c>
      <c r="X109">
        <v>0</v>
      </c>
      <c r="Y109">
        <v>6</v>
      </c>
      <c r="Z109">
        <v>1</v>
      </c>
      <c r="AA109">
        <v>3</v>
      </c>
      <c r="AB109">
        <v>6</v>
      </c>
      <c r="AC109">
        <v>4</v>
      </c>
      <c r="AD109">
        <v>0</v>
      </c>
      <c r="AE109">
        <v>3</v>
      </c>
      <c r="BP109">
        <v>2</v>
      </c>
      <c r="BQ109">
        <v>5744</v>
      </c>
      <c r="BW109">
        <v>6</v>
      </c>
      <c r="BX109">
        <v>4</v>
      </c>
      <c r="BY109">
        <v>3</v>
      </c>
    </row>
    <row r="110" spans="1:77" x14ac:dyDescent="0.3">
      <c r="A110">
        <f>IF(Sheet1!C110="No",0,1)</f>
        <v>0</v>
      </c>
      <c r="B110">
        <v>25</v>
      </c>
      <c r="C110">
        <f>IF(Sheet1!D110="Non-Travel",0,IF(Sheet1!D110="Travel_Frequently",1,2))</f>
        <v>2</v>
      </c>
      <c r="D110">
        <v>1280</v>
      </c>
      <c r="E110">
        <f>IF(Sheet1!F110="Human Resources",0,IF(Sheet1!F110="Research &amp; Development",1,2))</f>
        <v>1</v>
      </c>
      <c r="F110">
        <v>7</v>
      </c>
      <c r="G110">
        <v>1</v>
      </c>
      <c r="H110" cm="1">
        <f t="array" ref="H110">_xlfn.IFS(Sheet1!I110="Human Resources",0,Sheet1!I110="Life Sciences",1,Sheet1!I110="Marketing",2,Sheet1!I110="Medical",3,Sheet1!I110="Technical Degree",4,Sheet1!I110="Other",5)</f>
        <v>3</v>
      </c>
      <c r="I110">
        <v>4</v>
      </c>
      <c r="J110">
        <f>IF(Sheet1!M110="Male",0,1)</f>
        <v>0</v>
      </c>
      <c r="K110">
        <v>64</v>
      </c>
      <c r="L110">
        <v>2</v>
      </c>
      <c r="M110">
        <v>1</v>
      </c>
      <c r="N110" cm="1">
        <f t="array" ref="N110">_xlfn.IFS(Sheet1!Q110="Healthcare Representative",0,Sheet1!Q110="Human Resources",1,Sheet1!Q110="Laboratory Technician",2,Sheet1!Q110="Manager",3,Sheet1!Q110="Manufacturing Director",4,Sheet1!Q110="Research Director",5,Sheet1!Q110="Research Scientist",6,Sheet1!Q110="Sales Executive",7,Sheet1!Q110="Sales Representative",8)</f>
        <v>6</v>
      </c>
      <c r="O110">
        <v>4</v>
      </c>
      <c r="P110">
        <f>IF(Sheet1!S110="Single",0,IF(Sheet1!S110="Married",1,2))</f>
        <v>1</v>
      </c>
      <c r="Q110">
        <v>2889</v>
      </c>
      <c r="R110">
        <v>26897</v>
      </c>
      <c r="S110">
        <v>1</v>
      </c>
      <c r="T110">
        <f>IF(Sheet1!X110="No",0,1)</f>
        <v>0</v>
      </c>
      <c r="U110">
        <v>11</v>
      </c>
      <c r="V110">
        <v>3</v>
      </c>
      <c r="W110">
        <v>3</v>
      </c>
      <c r="X110">
        <v>2</v>
      </c>
      <c r="Y110">
        <v>2</v>
      </c>
      <c r="Z110">
        <v>2</v>
      </c>
      <c r="AA110">
        <v>3</v>
      </c>
      <c r="AB110">
        <v>2</v>
      </c>
      <c r="AC110">
        <v>2</v>
      </c>
      <c r="AD110">
        <v>2</v>
      </c>
      <c r="AE110">
        <v>1</v>
      </c>
      <c r="BP110">
        <v>1</v>
      </c>
      <c r="BQ110">
        <v>2889</v>
      </c>
      <c r="BW110">
        <v>2</v>
      </c>
      <c r="BX110">
        <v>2</v>
      </c>
      <c r="BY110">
        <v>1</v>
      </c>
    </row>
    <row r="111" spans="1:77" x14ac:dyDescent="0.3">
      <c r="A111">
        <f>IF(Sheet1!C111="No",0,1)</f>
        <v>0</v>
      </c>
      <c r="B111">
        <v>22</v>
      </c>
      <c r="C111">
        <f>IF(Sheet1!D111="Non-Travel",0,IF(Sheet1!D111="Travel_Frequently",1,2))</f>
        <v>2</v>
      </c>
      <c r="D111">
        <v>534</v>
      </c>
      <c r="E111">
        <f>IF(Sheet1!F111="Human Resources",0,IF(Sheet1!F111="Research &amp; Development",1,2))</f>
        <v>1</v>
      </c>
      <c r="F111">
        <v>15</v>
      </c>
      <c r="G111">
        <v>3</v>
      </c>
      <c r="H111" cm="1">
        <f t="array" ref="H111">_xlfn.IFS(Sheet1!I111="Human Resources",0,Sheet1!I111="Life Sciences",1,Sheet1!I111="Marketing",2,Sheet1!I111="Medical",3,Sheet1!I111="Technical Degree",4,Sheet1!I111="Other",5)</f>
        <v>3</v>
      </c>
      <c r="I111">
        <v>2</v>
      </c>
      <c r="J111">
        <f>IF(Sheet1!M111="Male",0,1)</f>
        <v>1</v>
      </c>
      <c r="K111">
        <v>59</v>
      </c>
      <c r="L111">
        <v>3</v>
      </c>
      <c r="M111">
        <v>1</v>
      </c>
      <c r="N111" cm="1">
        <f t="array" ref="N111">_xlfn.IFS(Sheet1!Q111="Healthcare Representative",0,Sheet1!Q111="Human Resources",1,Sheet1!Q111="Laboratory Technician",2,Sheet1!Q111="Manager",3,Sheet1!Q111="Manufacturing Director",4,Sheet1!Q111="Research Director",5,Sheet1!Q111="Research Scientist",6,Sheet1!Q111="Sales Executive",7,Sheet1!Q111="Sales Representative",8)</f>
        <v>2</v>
      </c>
      <c r="O111">
        <v>4</v>
      </c>
      <c r="P111">
        <f>IF(Sheet1!S111="Single",0,IF(Sheet1!S111="Married",1,2))</f>
        <v>0</v>
      </c>
      <c r="Q111">
        <v>2871</v>
      </c>
      <c r="R111">
        <v>23785</v>
      </c>
      <c r="S111">
        <v>1</v>
      </c>
      <c r="T111">
        <f>IF(Sheet1!X111="No",0,1)</f>
        <v>0</v>
      </c>
      <c r="U111">
        <v>15</v>
      </c>
      <c r="V111">
        <v>3</v>
      </c>
      <c r="W111">
        <v>3</v>
      </c>
      <c r="X111">
        <v>0</v>
      </c>
      <c r="Y111">
        <v>1</v>
      </c>
      <c r="Z111">
        <v>5</v>
      </c>
      <c r="AA111">
        <v>3</v>
      </c>
      <c r="AB111">
        <v>0</v>
      </c>
      <c r="AC111">
        <v>0</v>
      </c>
      <c r="AD111">
        <v>0</v>
      </c>
      <c r="AE111">
        <v>0</v>
      </c>
      <c r="BP111">
        <v>1</v>
      </c>
      <c r="BQ111">
        <v>2871</v>
      </c>
      <c r="BW111">
        <v>0</v>
      </c>
      <c r="BX111">
        <v>0</v>
      </c>
      <c r="BY111">
        <v>0</v>
      </c>
    </row>
    <row r="112" spans="1:77" x14ac:dyDescent="0.3">
      <c r="A112">
        <f>IF(Sheet1!C112="No",0,1)</f>
        <v>0</v>
      </c>
      <c r="B112">
        <v>51</v>
      </c>
      <c r="C112">
        <f>IF(Sheet1!D112="Non-Travel",0,IF(Sheet1!D112="Travel_Frequently",1,2))</f>
        <v>1</v>
      </c>
      <c r="D112">
        <v>1456</v>
      </c>
      <c r="E112">
        <f>IF(Sheet1!F112="Human Resources",0,IF(Sheet1!F112="Research &amp; Development",1,2))</f>
        <v>1</v>
      </c>
      <c r="F112">
        <v>1</v>
      </c>
      <c r="G112">
        <v>4</v>
      </c>
      <c r="H112" cm="1">
        <f t="array" ref="H112">_xlfn.IFS(Sheet1!I112="Human Resources",0,Sheet1!I112="Life Sciences",1,Sheet1!I112="Marketing",2,Sheet1!I112="Medical",3,Sheet1!I112="Technical Degree",4,Sheet1!I112="Other",5)</f>
        <v>3</v>
      </c>
      <c r="I112">
        <v>1</v>
      </c>
      <c r="J112">
        <f>IF(Sheet1!M112="Male",0,1)</f>
        <v>1</v>
      </c>
      <c r="K112">
        <v>30</v>
      </c>
      <c r="L112">
        <v>2</v>
      </c>
      <c r="M112">
        <v>3</v>
      </c>
      <c r="N112" cm="1">
        <f t="array" ref="N112">_xlfn.IFS(Sheet1!Q112="Healthcare Representative",0,Sheet1!Q112="Human Resources",1,Sheet1!Q112="Laboratory Technician",2,Sheet1!Q112="Manager",3,Sheet1!Q112="Manufacturing Director",4,Sheet1!Q112="Research Director",5,Sheet1!Q112="Research Scientist",6,Sheet1!Q112="Sales Executive",7,Sheet1!Q112="Sales Representative",8)</f>
        <v>0</v>
      </c>
      <c r="O112">
        <v>1</v>
      </c>
      <c r="P112">
        <f>IF(Sheet1!S112="Single",0,IF(Sheet1!S112="Married",1,2))</f>
        <v>0</v>
      </c>
      <c r="Q112">
        <v>7484</v>
      </c>
      <c r="R112">
        <v>25796</v>
      </c>
      <c r="S112">
        <v>3</v>
      </c>
      <c r="T112">
        <f>IF(Sheet1!X112="No",0,1)</f>
        <v>0</v>
      </c>
      <c r="U112">
        <v>20</v>
      </c>
      <c r="V112">
        <v>4</v>
      </c>
      <c r="W112">
        <v>3</v>
      </c>
      <c r="X112">
        <v>0</v>
      </c>
      <c r="Y112">
        <v>23</v>
      </c>
      <c r="Z112">
        <v>1</v>
      </c>
      <c r="AA112">
        <v>2</v>
      </c>
      <c r="AB112">
        <v>13</v>
      </c>
      <c r="AC112">
        <v>12</v>
      </c>
      <c r="AD112">
        <v>12</v>
      </c>
      <c r="AE112">
        <v>8</v>
      </c>
      <c r="BP112">
        <v>3</v>
      </c>
      <c r="BQ112">
        <v>7484</v>
      </c>
      <c r="BW112">
        <v>13</v>
      </c>
      <c r="BX112">
        <v>12</v>
      </c>
      <c r="BY112">
        <v>8</v>
      </c>
    </row>
    <row r="113" spans="1:77" x14ac:dyDescent="0.3">
      <c r="A113">
        <f>IF(Sheet1!C113="No",0,1)</f>
        <v>1</v>
      </c>
      <c r="B113">
        <v>34</v>
      </c>
      <c r="C113">
        <f>IF(Sheet1!D113="Non-Travel",0,IF(Sheet1!D113="Travel_Frequently",1,2))</f>
        <v>1</v>
      </c>
      <c r="D113">
        <v>658</v>
      </c>
      <c r="E113">
        <f>IF(Sheet1!F113="Human Resources",0,IF(Sheet1!F113="Research &amp; Development",1,2))</f>
        <v>1</v>
      </c>
      <c r="F113">
        <v>7</v>
      </c>
      <c r="G113">
        <v>3</v>
      </c>
      <c r="H113" cm="1">
        <f t="array" ref="H113">_xlfn.IFS(Sheet1!I113="Human Resources",0,Sheet1!I113="Life Sciences",1,Sheet1!I113="Marketing",2,Sheet1!I113="Medical",3,Sheet1!I113="Technical Degree",4,Sheet1!I113="Other",5)</f>
        <v>1</v>
      </c>
      <c r="I113">
        <v>1</v>
      </c>
      <c r="J113">
        <f>IF(Sheet1!M113="Male",0,1)</f>
        <v>0</v>
      </c>
      <c r="K113">
        <v>66</v>
      </c>
      <c r="L113">
        <v>1</v>
      </c>
      <c r="M113">
        <v>2</v>
      </c>
      <c r="N113" cm="1">
        <f t="array" ref="N113">_xlfn.IFS(Sheet1!Q113="Healthcare Representative",0,Sheet1!Q113="Human Resources",1,Sheet1!Q113="Laboratory Technician",2,Sheet1!Q113="Manager",3,Sheet1!Q113="Manufacturing Director",4,Sheet1!Q113="Research Director",5,Sheet1!Q113="Research Scientist",6,Sheet1!Q113="Sales Executive",7,Sheet1!Q113="Sales Representative",8)</f>
        <v>2</v>
      </c>
      <c r="O113">
        <v>3</v>
      </c>
      <c r="P113">
        <f>IF(Sheet1!S113="Single",0,IF(Sheet1!S113="Married",1,2))</f>
        <v>0</v>
      </c>
      <c r="Q113">
        <v>6074</v>
      </c>
      <c r="R113">
        <v>22887</v>
      </c>
      <c r="S113">
        <v>1</v>
      </c>
      <c r="T113">
        <f>IF(Sheet1!X113="No",0,1)</f>
        <v>1</v>
      </c>
      <c r="U113">
        <v>24</v>
      </c>
      <c r="V113">
        <v>4</v>
      </c>
      <c r="W113">
        <v>4</v>
      </c>
      <c r="X113">
        <v>0</v>
      </c>
      <c r="Y113">
        <v>9</v>
      </c>
      <c r="Z113">
        <v>3</v>
      </c>
      <c r="AA113">
        <v>3</v>
      </c>
      <c r="AB113">
        <v>9</v>
      </c>
      <c r="AC113">
        <v>7</v>
      </c>
      <c r="AD113">
        <v>0</v>
      </c>
      <c r="AE113">
        <v>6</v>
      </c>
      <c r="BP113">
        <v>2</v>
      </c>
      <c r="BQ113">
        <v>6074</v>
      </c>
      <c r="BW113">
        <v>9</v>
      </c>
      <c r="BX113">
        <v>7</v>
      </c>
      <c r="BY113">
        <v>6</v>
      </c>
    </row>
    <row r="114" spans="1:77" x14ac:dyDescent="0.3">
      <c r="A114">
        <f>IF(Sheet1!C114="No",0,1)</f>
        <v>0</v>
      </c>
      <c r="B114">
        <v>54</v>
      </c>
      <c r="C114">
        <f>IF(Sheet1!D114="Non-Travel",0,IF(Sheet1!D114="Travel_Frequently",1,2))</f>
        <v>0</v>
      </c>
      <c r="D114">
        <v>142</v>
      </c>
      <c r="E114">
        <f>IF(Sheet1!F114="Human Resources",0,IF(Sheet1!F114="Research &amp; Development",1,2))</f>
        <v>0</v>
      </c>
      <c r="F114">
        <v>26</v>
      </c>
      <c r="G114">
        <v>3</v>
      </c>
      <c r="H114" cm="1">
        <f t="array" ref="H114">_xlfn.IFS(Sheet1!I114="Human Resources",0,Sheet1!I114="Life Sciences",1,Sheet1!I114="Marketing",2,Sheet1!I114="Medical",3,Sheet1!I114="Technical Degree",4,Sheet1!I114="Other",5)</f>
        <v>0</v>
      </c>
      <c r="I114">
        <v>4</v>
      </c>
      <c r="J114">
        <f>IF(Sheet1!M114="Male",0,1)</f>
        <v>1</v>
      </c>
      <c r="K114">
        <v>30</v>
      </c>
      <c r="L114">
        <v>4</v>
      </c>
      <c r="M114">
        <v>4</v>
      </c>
      <c r="N114" cm="1">
        <f t="array" ref="N114">_xlfn.IFS(Sheet1!Q114="Healthcare Representative",0,Sheet1!Q114="Human Resources",1,Sheet1!Q114="Laboratory Technician",2,Sheet1!Q114="Manager",3,Sheet1!Q114="Manufacturing Director",4,Sheet1!Q114="Research Director",5,Sheet1!Q114="Research Scientist",6,Sheet1!Q114="Sales Executive",7,Sheet1!Q114="Sales Representative",8)</f>
        <v>3</v>
      </c>
      <c r="O114">
        <v>4</v>
      </c>
      <c r="P114">
        <f>IF(Sheet1!S114="Single",0,IF(Sheet1!S114="Married",1,2))</f>
        <v>0</v>
      </c>
      <c r="Q114">
        <v>17328</v>
      </c>
      <c r="R114">
        <v>13871</v>
      </c>
      <c r="S114">
        <v>2</v>
      </c>
      <c r="T114">
        <f>IF(Sheet1!X114="No",0,1)</f>
        <v>1</v>
      </c>
      <c r="U114">
        <v>12</v>
      </c>
      <c r="V114">
        <v>3</v>
      </c>
      <c r="W114">
        <v>3</v>
      </c>
      <c r="X114">
        <v>0</v>
      </c>
      <c r="Y114">
        <v>23</v>
      </c>
      <c r="Z114">
        <v>3</v>
      </c>
      <c r="AA114">
        <v>3</v>
      </c>
      <c r="AB114">
        <v>5</v>
      </c>
      <c r="AC114">
        <v>3</v>
      </c>
      <c r="AD114">
        <v>4</v>
      </c>
      <c r="AE114">
        <v>4</v>
      </c>
      <c r="BP114">
        <v>4</v>
      </c>
      <c r="BQ114">
        <v>17328</v>
      </c>
      <c r="BW114">
        <v>5</v>
      </c>
      <c r="BX114">
        <v>3</v>
      </c>
      <c r="BY114">
        <v>4</v>
      </c>
    </row>
    <row r="115" spans="1:77" x14ac:dyDescent="0.3">
      <c r="A115">
        <f>IF(Sheet1!C115="No",0,1)</f>
        <v>0</v>
      </c>
      <c r="B115">
        <v>24</v>
      </c>
      <c r="C115">
        <f>IF(Sheet1!D115="Non-Travel",0,IF(Sheet1!D115="Travel_Frequently",1,2))</f>
        <v>2</v>
      </c>
      <c r="D115">
        <v>1127</v>
      </c>
      <c r="E115">
        <f>IF(Sheet1!F115="Human Resources",0,IF(Sheet1!F115="Research &amp; Development",1,2))</f>
        <v>1</v>
      </c>
      <c r="F115">
        <v>18</v>
      </c>
      <c r="G115">
        <v>1</v>
      </c>
      <c r="H115" cm="1">
        <f t="array" ref="H115">_xlfn.IFS(Sheet1!I115="Human Resources",0,Sheet1!I115="Life Sciences",1,Sheet1!I115="Marketing",2,Sheet1!I115="Medical",3,Sheet1!I115="Technical Degree",4,Sheet1!I115="Other",5)</f>
        <v>1</v>
      </c>
      <c r="I115">
        <v>2</v>
      </c>
      <c r="J115">
        <f>IF(Sheet1!M115="Male",0,1)</f>
        <v>0</v>
      </c>
      <c r="K115">
        <v>52</v>
      </c>
      <c r="L115">
        <v>3</v>
      </c>
      <c r="M115">
        <v>1</v>
      </c>
      <c r="N115" cm="1">
        <f t="array" ref="N115">_xlfn.IFS(Sheet1!Q115="Healthcare Representative",0,Sheet1!Q115="Human Resources",1,Sheet1!Q115="Laboratory Technician",2,Sheet1!Q115="Manager",3,Sheet1!Q115="Manufacturing Director",4,Sheet1!Q115="Research Director",5,Sheet1!Q115="Research Scientist",6,Sheet1!Q115="Sales Executive",7,Sheet1!Q115="Sales Representative",8)</f>
        <v>2</v>
      </c>
      <c r="O115">
        <v>3</v>
      </c>
      <c r="P115">
        <f>IF(Sheet1!S115="Single",0,IF(Sheet1!S115="Married",1,2))</f>
        <v>1</v>
      </c>
      <c r="Q115">
        <v>2774</v>
      </c>
      <c r="R115">
        <v>13257</v>
      </c>
      <c r="S115">
        <v>0</v>
      </c>
      <c r="T115">
        <f>IF(Sheet1!X115="No",0,1)</f>
        <v>0</v>
      </c>
      <c r="U115">
        <v>12</v>
      </c>
      <c r="V115">
        <v>3</v>
      </c>
      <c r="W115">
        <v>3</v>
      </c>
      <c r="X115">
        <v>1</v>
      </c>
      <c r="Y115">
        <v>6</v>
      </c>
      <c r="Z115">
        <v>2</v>
      </c>
      <c r="AA115">
        <v>3</v>
      </c>
      <c r="AB115">
        <v>5</v>
      </c>
      <c r="AC115">
        <v>3</v>
      </c>
      <c r="AD115">
        <v>1</v>
      </c>
      <c r="AE115">
        <v>2</v>
      </c>
      <c r="BP115">
        <v>1</v>
      </c>
      <c r="BQ115">
        <v>2774</v>
      </c>
      <c r="BW115">
        <v>5</v>
      </c>
      <c r="BX115">
        <v>3</v>
      </c>
      <c r="BY115">
        <v>2</v>
      </c>
    </row>
    <row r="116" spans="1:77" x14ac:dyDescent="0.3">
      <c r="A116">
        <f>IF(Sheet1!C116="No",0,1)</f>
        <v>0</v>
      </c>
      <c r="B116">
        <v>34</v>
      </c>
      <c r="C116">
        <f>IF(Sheet1!D116="Non-Travel",0,IF(Sheet1!D116="Travel_Frequently",1,2))</f>
        <v>2</v>
      </c>
      <c r="D116">
        <v>1031</v>
      </c>
      <c r="E116">
        <f>IF(Sheet1!F116="Human Resources",0,IF(Sheet1!F116="Research &amp; Development",1,2))</f>
        <v>1</v>
      </c>
      <c r="F116">
        <v>6</v>
      </c>
      <c r="G116">
        <v>4</v>
      </c>
      <c r="H116" cm="1">
        <f t="array" ref="H116">_xlfn.IFS(Sheet1!I116="Human Resources",0,Sheet1!I116="Life Sciences",1,Sheet1!I116="Marketing",2,Sheet1!I116="Medical",3,Sheet1!I116="Technical Degree",4,Sheet1!I116="Other",5)</f>
        <v>1</v>
      </c>
      <c r="I116">
        <v>3</v>
      </c>
      <c r="J116">
        <f>IF(Sheet1!M116="Male",0,1)</f>
        <v>1</v>
      </c>
      <c r="K116">
        <v>45</v>
      </c>
      <c r="L116">
        <v>2</v>
      </c>
      <c r="M116">
        <v>2</v>
      </c>
      <c r="N116" cm="1">
        <f t="array" ref="N116">_xlfn.IFS(Sheet1!Q116="Healthcare Representative",0,Sheet1!Q116="Human Resources",1,Sheet1!Q116="Laboratory Technician",2,Sheet1!Q116="Manager",3,Sheet1!Q116="Manufacturing Director",4,Sheet1!Q116="Research Director",5,Sheet1!Q116="Research Scientist",6,Sheet1!Q116="Sales Executive",7,Sheet1!Q116="Sales Representative",8)</f>
        <v>6</v>
      </c>
      <c r="O116">
        <v>2</v>
      </c>
      <c r="P116">
        <f>IF(Sheet1!S116="Single",0,IF(Sheet1!S116="Married",1,2))</f>
        <v>2</v>
      </c>
      <c r="Q116">
        <v>4505</v>
      </c>
      <c r="R116">
        <v>15000</v>
      </c>
      <c r="S116">
        <v>6</v>
      </c>
      <c r="T116">
        <f>IF(Sheet1!X116="No",0,1)</f>
        <v>0</v>
      </c>
      <c r="U116">
        <v>15</v>
      </c>
      <c r="V116">
        <v>3</v>
      </c>
      <c r="W116">
        <v>3</v>
      </c>
      <c r="X116">
        <v>1</v>
      </c>
      <c r="Y116">
        <v>12</v>
      </c>
      <c r="Z116">
        <v>3</v>
      </c>
      <c r="AA116">
        <v>3</v>
      </c>
      <c r="AB116">
        <v>1</v>
      </c>
      <c r="AC116">
        <v>0</v>
      </c>
      <c r="AD116">
        <v>0</v>
      </c>
      <c r="AE116">
        <v>0</v>
      </c>
      <c r="BP116">
        <v>2</v>
      </c>
      <c r="BQ116">
        <v>4505</v>
      </c>
      <c r="BW116">
        <v>1</v>
      </c>
      <c r="BX116">
        <v>0</v>
      </c>
      <c r="BY116">
        <v>0</v>
      </c>
    </row>
    <row r="117" spans="1:77" x14ac:dyDescent="0.3">
      <c r="A117">
        <f>IF(Sheet1!C117="No",0,1)</f>
        <v>0</v>
      </c>
      <c r="B117">
        <v>37</v>
      </c>
      <c r="C117">
        <f>IF(Sheet1!D117="Non-Travel",0,IF(Sheet1!D117="Travel_Frequently",1,2))</f>
        <v>2</v>
      </c>
      <c r="D117">
        <v>1189</v>
      </c>
      <c r="E117">
        <f>IF(Sheet1!F117="Human Resources",0,IF(Sheet1!F117="Research &amp; Development",1,2))</f>
        <v>2</v>
      </c>
      <c r="F117">
        <v>3</v>
      </c>
      <c r="G117">
        <v>3</v>
      </c>
      <c r="H117" cm="1">
        <f t="array" ref="H117">_xlfn.IFS(Sheet1!I117="Human Resources",0,Sheet1!I117="Life Sciences",1,Sheet1!I117="Marketing",2,Sheet1!I117="Medical",3,Sheet1!I117="Technical Degree",4,Sheet1!I117="Other",5)</f>
        <v>1</v>
      </c>
      <c r="I117">
        <v>3</v>
      </c>
      <c r="J117">
        <f>IF(Sheet1!M117="Male",0,1)</f>
        <v>0</v>
      </c>
      <c r="K117">
        <v>87</v>
      </c>
      <c r="L117">
        <v>3</v>
      </c>
      <c r="M117">
        <v>3</v>
      </c>
      <c r="N117" cm="1">
        <f t="array" ref="N117">_xlfn.IFS(Sheet1!Q117="Healthcare Representative",0,Sheet1!Q117="Human Resources",1,Sheet1!Q117="Laboratory Technician",2,Sheet1!Q117="Manager",3,Sheet1!Q117="Manufacturing Director",4,Sheet1!Q117="Research Director",5,Sheet1!Q117="Research Scientist",6,Sheet1!Q117="Sales Executive",7,Sheet1!Q117="Sales Representative",8)</f>
        <v>7</v>
      </c>
      <c r="O117">
        <v>4</v>
      </c>
      <c r="P117">
        <f>IF(Sheet1!S117="Single",0,IF(Sheet1!S117="Married",1,2))</f>
        <v>0</v>
      </c>
      <c r="Q117">
        <v>7428</v>
      </c>
      <c r="R117">
        <v>14506</v>
      </c>
      <c r="S117">
        <v>2</v>
      </c>
      <c r="T117">
        <f>IF(Sheet1!X117="No",0,1)</f>
        <v>0</v>
      </c>
      <c r="U117">
        <v>12</v>
      </c>
      <c r="V117">
        <v>3</v>
      </c>
      <c r="W117">
        <v>1</v>
      </c>
      <c r="X117">
        <v>0</v>
      </c>
      <c r="Y117">
        <v>12</v>
      </c>
      <c r="Z117">
        <v>3</v>
      </c>
      <c r="AA117">
        <v>3</v>
      </c>
      <c r="AB117">
        <v>5</v>
      </c>
      <c r="AC117">
        <v>3</v>
      </c>
      <c r="AD117">
        <v>1</v>
      </c>
      <c r="AE117">
        <v>3</v>
      </c>
      <c r="BP117">
        <v>3</v>
      </c>
      <c r="BQ117">
        <v>7428</v>
      </c>
      <c r="BW117">
        <v>5</v>
      </c>
      <c r="BX117">
        <v>3</v>
      </c>
      <c r="BY117">
        <v>3</v>
      </c>
    </row>
    <row r="118" spans="1:77" x14ac:dyDescent="0.3">
      <c r="A118">
        <f>IF(Sheet1!C118="No",0,1)</f>
        <v>0</v>
      </c>
      <c r="B118">
        <v>34</v>
      </c>
      <c r="C118">
        <f>IF(Sheet1!D118="Non-Travel",0,IF(Sheet1!D118="Travel_Frequently",1,2))</f>
        <v>2</v>
      </c>
      <c r="D118">
        <v>1354</v>
      </c>
      <c r="E118">
        <f>IF(Sheet1!F118="Human Resources",0,IF(Sheet1!F118="Research &amp; Development",1,2))</f>
        <v>1</v>
      </c>
      <c r="F118">
        <v>5</v>
      </c>
      <c r="G118">
        <v>3</v>
      </c>
      <c r="H118" cm="1">
        <f t="array" ref="H118">_xlfn.IFS(Sheet1!I118="Human Resources",0,Sheet1!I118="Life Sciences",1,Sheet1!I118="Marketing",2,Sheet1!I118="Medical",3,Sheet1!I118="Technical Degree",4,Sheet1!I118="Other",5)</f>
        <v>3</v>
      </c>
      <c r="I118">
        <v>3</v>
      </c>
      <c r="J118">
        <f>IF(Sheet1!M118="Male",0,1)</f>
        <v>1</v>
      </c>
      <c r="K118">
        <v>45</v>
      </c>
      <c r="L118">
        <v>2</v>
      </c>
      <c r="M118">
        <v>3</v>
      </c>
      <c r="N118" cm="1">
        <f t="array" ref="N118">_xlfn.IFS(Sheet1!Q118="Healthcare Representative",0,Sheet1!Q118="Human Resources",1,Sheet1!Q118="Laboratory Technician",2,Sheet1!Q118="Manager",3,Sheet1!Q118="Manufacturing Director",4,Sheet1!Q118="Research Director",5,Sheet1!Q118="Research Scientist",6,Sheet1!Q118="Sales Executive",7,Sheet1!Q118="Sales Representative",8)</f>
        <v>3</v>
      </c>
      <c r="O118">
        <v>1</v>
      </c>
      <c r="P118">
        <f>IF(Sheet1!S118="Single",0,IF(Sheet1!S118="Married",1,2))</f>
        <v>0</v>
      </c>
      <c r="Q118">
        <v>11631</v>
      </c>
      <c r="R118">
        <v>5615</v>
      </c>
      <c r="S118">
        <v>2</v>
      </c>
      <c r="T118">
        <f>IF(Sheet1!X118="No",0,1)</f>
        <v>0</v>
      </c>
      <c r="U118">
        <v>12</v>
      </c>
      <c r="V118">
        <v>3</v>
      </c>
      <c r="W118">
        <v>4</v>
      </c>
      <c r="X118">
        <v>0</v>
      </c>
      <c r="Y118">
        <v>14</v>
      </c>
      <c r="Z118">
        <v>6</v>
      </c>
      <c r="AA118">
        <v>3</v>
      </c>
      <c r="AB118">
        <v>11</v>
      </c>
      <c r="AC118">
        <v>10</v>
      </c>
      <c r="AD118">
        <v>5</v>
      </c>
      <c r="AE118">
        <v>8</v>
      </c>
      <c r="BP118">
        <v>3</v>
      </c>
      <c r="BQ118">
        <v>11631</v>
      </c>
      <c r="BW118">
        <v>11</v>
      </c>
      <c r="BX118">
        <v>10</v>
      </c>
      <c r="BY118">
        <v>8</v>
      </c>
    </row>
    <row r="119" spans="1:77" x14ac:dyDescent="0.3">
      <c r="A119">
        <f>IF(Sheet1!C119="No",0,1)</f>
        <v>0</v>
      </c>
      <c r="B119">
        <v>36</v>
      </c>
      <c r="C119">
        <f>IF(Sheet1!D119="Non-Travel",0,IF(Sheet1!D119="Travel_Frequently",1,2))</f>
        <v>1</v>
      </c>
      <c r="D119">
        <v>1467</v>
      </c>
      <c r="E119">
        <f>IF(Sheet1!F119="Human Resources",0,IF(Sheet1!F119="Research &amp; Development",1,2))</f>
        <v>2</v>
      </c>
      <c r="F119">
        <v>11</v>
      </c>
      <c r="G119">
        <v>2</v>
      </c>
      <c r="H119" cm="1">
        <f t="array" ref="H119">_xlfn.IFS(Sheet1!I119="Human Resources",0,Sheet1!I119="Life Sciences",1,Sheet1!I119="Marketing",2,Sheet1!I119="Medical",3,Sheet1!I119="Technical Degree",4,Sheet1!I119="Other",5)</f>
        <v>4</v>
      </c>
      <c r="I119">
        <v>2</v>
      </c>
      <c r="J119">
        <f>IF(Sheet1!M119="Male",0,1)</f>
        <v>1</v>
      </c>
      <c r="K119">
        <v>92</v>
      </c>
      <c r="L119">
        <v>3</v>
      </c>
      <c r="M119">
        <v>3</v>
      </c>
      <c r="N119" cm="1">
        <f t="array" ref="N119">_xlfn.IFS(Sheet1!Q119="Healthcare Representative",0,Sheet1!Q119="Human Resources",1,Sheet1!Q119="Laboratory Technician",2,Sheet1!Q119="Manager",3,Sheet1!Q119="Manufacturing Director",4,Sheet1!Q119="Research Director",5,Sheet1!Q119="Research Scientist",6,Sheet1!Q119="Sales Executive",7,Sheet1!Q119="Sales Representative",8)</f>
        <v>7</v>
      </c>
      <c r="O119">
        <v>4</v>
      </c>
      <c r="P119">
        <f>IF(Sheet1!S119="Single",0,IF(Sheet1!S119="Married",1,2))</f>
        <v>1</v>
      </c>
      <c r="Q119">
        <v>9738</v>
      </c>
      <c r="R119">
        <v>22952</v>
      </c>
      <c r="S119">
        <v>0</v>
      </c>
      <c r="T119">
        <f>IF(Sheet1!X119="No",0,1)</f>
        <v>0</v>
      </c>
      <c r="U119">
        <v>14</v>
      </c>
      <c r="V119">
        <v>3</v>
      </c>
      <c r="W119">
        <v>3</v>
      </c>
      <c r="X119">
        <v>1</v>
      </c>
      <c r="Y119">
        <v>10</v>
      </c>
      <c r="Z119">
        <v>6</v>
      </c>
      <c r="AA119">
        <v>3</v>
      </c>
      <c r="AB119">
        <v>9</v>
      </c>
      <c r="AC119">
        <v>7</v>
      </c>
      <c r="AD119">
        <v>2</v>
      </c>
      <c r="AE119">
        <v>8</v>
      </c>
      <c r="BP119">
        <v>3</v>
      </c>
      <c r="BQ119">
        <v>9738</v>
      </c>
      <c r="BW119">
        <v>9</v>
      </c>
      <c r="BX119">
        <v>7</v>
      </c>
      <c r="BY119">
        <v>8</v>
      </c>
    </row>
    <row r="120" spans="1:77" x14ac:dyDescent="0.3">
      <c r="A120">
        <f>IF(Sheet1!C120="No",0,1)</f>
        <v>0</v>
      </c>
      <c r="B120">
        <v>36</v>
      </c>
      <c r="C120">
        <f>IF(Sheet1!D120="Non-Travel",0,IF(Sheet1!D120="Travel_Frequently",1,2))</f>
        <v>2</v>
      </c>
      <c r="D120">
        <v>922</v>
      </c>
      <c r="E120">
        <f>IF(Sheet1!F120="Human Resources",0,IF(Sheet1!F120="Research &amp; Development",1,2))</f>
        <v>1</v>
      </c>
      <c r="F120">
        <v>3</v>
      </c>
      <c r="G120">
        <v>2</v>
      </c>
      <c r="H120" cm="1">
        <f t="array" ref="H120">_xlfn.IFS(Sheet1!I120="Human Resources",0,Sheet1!I120="Life Sciences",1,Sheet1!I120="Marketing",2,Sheet1!I120="Medical",3,Sheet1!I120="Technical Degree",4,Sheet1!I120="Other",5)</f>
        <v>1</v>
      </c>
      <c r="I120">
        <v>1</v>
      </c>
      <c r="J120">
        <f>IF(Sheet1!M120="Male",0,1)</f>
        <v>1</v>
      </c>
      <c r="K120">
        <v>39</v>
      </c>
      <c r="L120">
        <v>3</v>
      </c>
      <c r="M120">
        <v>1</v>
      </c>
      <c r="N120" cm="1">
        <f t="array" ref="N120">_xlfn.IFS(Sheet1!Q120="Healthcare Representative",0,Sheet1!Q120="Human Resources",1,Sheet1!Q120="Laboratory Technician",2,Sheet1!Q120="Manager",3,Sheet1!Q120="Manufacturing Director",4,Sheet1!Q120="Research Director",5,Sheet1!Q120="Research Scientist",6,Sheet1!Q120="Sales Executive",7,Sheet1!Q120="Sales Representative",8)</f>
        <v>2</v>
      </c>
      <c r="O120">
        <v>4</v>
      </c>
      <c r="P120">
        <f>IF(Sheet1!S120="Single",0,IF(Sheet1!S120="Married",1,2))</f>
        <v>2</v>
      </c>
      <c r="Q120">
        <v>2835</v>
      </c>
      <c r="R120">
        <v>2561</v>
      </c>
      <c r="S120">
        <v>5</v>
      </c>
      <c r="T120">
        <f>IF(Sheet1!X120="No",0,1)</f>
        <v>0</v>
      </c>
      <c r="U120">
        <v>22</v>
      </c>
      <c r="V120">
        <v>4</v>
      </c>
      <c r="W120">
        <v>1</v>
      </c>
      <c r="X120">
        <v>1</v>
      </c>
      <c r="Y120">
        <v>7</v>
      </c>
      <c r="Z120">
        <v>2</v>
      </c>
      <c r="AA120">
        <v>3</v>
      </c>
      <c r="AB120">
        <v>1</v>
      </c>
      <c r="AC120">
        <v>0</v>
      </c>
      <c r="AD120">
        <v>0</v>
      </c>
      <c r="AE120">
        <v>0</v>
      </c>
      <c r="BP120">
        <v>1</v>
      </c>
      <c r="BQ120">
        <v>2835</v>
      </c>
      <c r="BW120">
        <v>1</v>
      </c>
      <c r="BX120">
        <v>0</v>
      </c>
      <c r="BY120">
        <v>0</v>
      </c>
    </row>
    <row r="121" spans="1:77" x14ac:dyDescent="0.3">
      <c r="A121">
        <f>IF(Sheet1!C121="No",0,1)</f>
        <v>0</v>
      </c>
      <c r="B121">
        <v>43</v>
      </c>
      <c r="C121">
        <f>IF(Sheet1!D121="Non-Travel",0,IF(Sheet1!D121="Travel_Frequently",1,2))</f>
        <v>1</v>
      </c>
      <c r="D121">
        <v>394</v>
      </c>
      <c r="E121">
        <f>IF(Sheet1!F121="Human Resources",0,IF(Sheet1!F121="Research &amp; Development",1,2))</f>
        <v>2</v>
      </c>
      <c r="F121">
        <v>26</v>
      </c>
      <c r="G121">
        <v>2</v>
      </c>
      <c r="H121" cm="1">
        <f t="array" ref="H121">_xlfn.IFS(Sheet1!I121="Human Resources",0,Sheet1!I121="Life Sciences",1,Sheet1!I121="Marketing",2,Sheet1!I121="Medical",3,Sheet1!I121="Technical Degree",4,Sheet1!I121="Other",5)</f>
        <v>1</v>
      </c>
      <c r="I121">
        <v>3</v>
      </c>
      <c r="J121">
        <f>IF(Sheet1!M121="Male",0,1)</f>
        <v>0</v>
      </c>
      <c r="K121">
        <v>92</v>
      </c>
      <c r="L121">
        <v>3</v>
      </c>
      <c r="M121">
        <v>4</v>
      </c>
      <c r="N121" cm="1">
        <f t="array" ref="N121">_xlfn.IFS(Sheet1!Q121="Healthcare Representative",0,Sheet1!Q121="Human Resources",1,Sheet1!Q121="Laboratory Technician",2,Sheet1!Q121="Manager",3,Sheet1!Q121="Manufacturing Director",4,Sheet1!Q121="Research Director",5,Sheet1!Q121="Research Scientist",6,Sheet1!Q121="Sales Executive",7,Sheet1!Q121="Sales Representative",8)</f>
        <v>3</v>
      </c>
      <c r="O121">
        <v>4</v>
      </c>
      <c r="P121">
        <f>IF(Sheet1!S121="Single",0,IF(Sheet1!S121="Married",1,2))</f>
        <v>1</v>
      </c>
      <c r="Q121">
        <v>16959</v>
      </c>
      <c r="R121">
        <v>19494</v>
      </c>
      <c r="S121">
        <v>1</v>
      </c>
      <c r="T121">
        <f>IF(Sheet1!X121="No",0,1)</f>
        <v>1</v>
      </c>
      <c r="U121">
        <v>12</v>
      </c>
      <c r="V121">
        <v>3</v>
      </c>
      <c r="W121">
        <v>4</v>
      </c>
      <c r="X121">
        <v>2</v>
      </c>
      <c r="Y121">
        <v>25</v>
      </c>
      <c r="Z121">
        <v>3</v>
      </c>
      <c r="AA121">
        <v>4</v>
      </c>
      <c r="AB121">
        <v>25</v>
      </c>
      <c r="AC121">
        <v>12</v>
      </c>
      <c r="AD121">
        <v>4</v>
      </c>
      <c r="AE121">
        <v>12</v>
      </c>
      <c r="BP121">
        <v>4</v>
      </c>
      <c r="BQ121">
        <v>16959</v>
      </c>
      <c r="BW121">
        <v>25</v>
      </c>
      <c r="BX121">
        <v>12</v>
      </c>
      <c r="BY121">
        <v>12</v>
      </c>
    </row>
    <row r="122" spans="1:77" x14ac:dyDescent="0.3">
      <c r="A122">
        <f>IF(Sheet1!C122="No",0,1)</f>
        <v>0</v>
      </c>
      <c r="B122">
        <v>30</v>
      </c>
      <c r="C122">
        <f>IF(Sheet1!D122="Non-Travel",0,IF(Sheet1!D122="Travel_Frequently",1,2))</f>
        <v>1</v>
      </c>
      <c r="D122">
        <v>1312</v>
      </c>
      <c r="E122">
        <f>IF(Sheet1!F122="Human Resources",0,IF(Sheet1!F122="Research &amp; Development",1,2))</f>
        <v>1</v>
      </c>
      <c r="F122">
        <v>23</v>
      </c>
      <c r="G122">
        <v>3</v>
      </c>
      <c r="H122" cm="1">
        <f t="array" ref="H122">_xlfn.IFS(Sheet1!I122="Human Resources",0,Sheet1!I122="Life Sciences",1,Sheet1!I122="Marketing",2,Sheet1!I122="Medical",3,Sheet1!I122="Technical Degree",4,Sheet1!I122="Other",5)</f>
        <v>1</v>
      </c>
      <c r="I122">
        <v>1</v>
      </c>
      <c r="J122">
        <f>IF(Sheet1!M122="Male",0,1)</f>
        <v>0</v>
      </c>
      <c r="K122">
        <v>96</v>
      </c>
      <c r="L122">
        <v>1</v>
      </c>
      <c r="M122">
        <v>1</v>
      </c>
      <c r="N122" cm="1">
        <f t="array" ref="N122">_xlfn.IFS(Sheet1!Q122="Healthcare Representative",0,Sheet1!Q122="Human Resources",1,Sheet1!Q122="Laboratory Technician",2,Sheet1!Q122="Manager",3,Sheet1!Q122="Manufacturing Director",4,Sheet1!Q122="Research Director",5,Sheet1!Q122="Research Scientist",6,Sheet1!Q122="Sales Executive",7,Sheet1!Q122="Sales Representative",8)</f>
        <v>6</v>
      </c>
      <c r="O122">
        <v>3</v>
      </c>
      <c r="P122">
        <f>IF(Sheet1!S122="Single",0,IF(Sheet1!S122="Married",1,2))</f>
        <v>2</v>
      </c>
      <c r="Q122">
        <v>2613</v>
      </c>
      <c r="R122">
        <v>22310</v>
      </c>
      <c r="S122">
        <v>1</v>
      </c>
      <c r="T122">
        <f>IF(Sheet1!X122="No",0,1)</f>
        <v>0</v>
      </c>
      <c r="U122">
        <v>25</v>
      </c>
      <c r="V122">
        <v>4</v>
      </c>
      <c r="W122">
        <v>3</v>
      </c>
      <c r="X122">
        <v>3</v>
      </c>
      <c r="Y122">
        <v>10</v>
      </c>
      <c r="Z122">
        <v>2</v>
      </c>
      <c r="AA122">
        <v>2</v>
      </c>
      <c r="AB122">
        <v>10</v>
      </c>
      <c r="AC122">
        <v>7</v>
      </c>
      <c r="AD122">
        <v>0</v>
      </c>
      <c r="AE122">
        <v>9</v>
      </c>
      <c r="BP122">
        <v>1</v>
      </c>
      <c r="BQ122">
        <v>2613</v>
      </c>
      <c r="BW122">
        <v>10</v>
      </c>
      <c r="BX122">
        <v>7</v>
      </c>
      <c r="BY122">
        <v>9</v>
      </c>
    </row>
    <row r="123" spans="1:77" x14ac:dyDescent="0.3">
      <c r="A123">
        <f>IF(Sheet1!C123="No",0,1)</f>
        <v>0</v>
      </c>
      <c r="B123">
        <v>33</v>
      </c>
      <c r="C123">
        <f>IF(Sheet1!D123="Non-Travel",0,IF(Sheet1!D123="Travel_Frequently",1,2))</f>
        <v>0</v>
      </c>
      <c r="D123">
        <v>750</v>
      </c>
      <c r="E123">
        <f>IF(Sheet1!F123="Human Resources",0,IF(Sheet1!F123="Research &amp; Development",1,2))</f>
        <v>2</v>
      </c>
      <c r="F123">
        <v>22</v>
      </c>
      <c r="G123">
        <v>2</v>
      </c>
      <c r="H123" cm="1">
        <f t="array" ref="H123">_xlfn.IFS(Sheet1!I123="Human Resources",0,Sheet1!I123="Life Sciences",1,Sheet1!I123="Marketing",2,Sheet1!I123="Medical",3,Sheet1!I123="Technical Degree",4,Sheet1!I123="Other",5)</f>
        <v>2</v>
      </c>
      <c r="I123">
        <v>3</v>
      </c>
      <c r="J123">
        <f>IF(Sheet1!M123="Male",0,1)</f>
        <v>0</v>
      </c>
      <c r="K123">
        <v>95</v>
      </c>
      <c r="L123">
        <v>3</v>
      </c>
      <c r="M123">
        <v>2</v>
      </c>
      <c r="N123" cm="1">
        <f t="array" ref="N123">_xlfn.IFS(Sheet1!Q123="Healthcare Representative",0,Sheet1!Q123="Human Resources",1,Sheet1!Q123="Laboratory Technician",2,Sheet1!Q123="Manager",3,Sheet1!Q123="Manufacturing Director",4,Sheet1!Q123="Research Director",5,Sheet1!Q123="Research Scientist",6,Sheet1!Q123="Sales Executive",7,Sheet1!Q123="Sales Representative",8)</f>
        <v>7</v>
      </c>
      <c r="O123">
        <v>2</v>
      </c>
      <c r="P123">
        <f>IF(Sheet1!S123="Single",0,IF(Sheet1!S123="Married",1,2))</f>
        <v>1</v>
      </c>
      <c r="Q123">
        <v>6146</v>
      </c>
      <c r="R123">
        <v>15480</v>
      </c>
      <c r="S123">
        <v>0</v>
      </c>
      <c r="T123">
        <f>IF(Sheet1!X123="No",0,1)</f>
        <v>0</v>
      </c>
      <c r="U123">
        <v>13</v>
      </c>
      <c r="V123">
        <v>3</v>
      </c>
      <c r="W123">
        <v>1</v>
      </c>
      <c r="X123">
        <v>1</v>
      </c>
      <c r="Y123">
        <v>8</v>
      </c>
      <c r="Z123">
        <v>2</v>
      </c>
      <c r="AA123">
        <v>4</v>
      </c>
      <c r="AB123">
        <v>7</v>
      </c>
      <c r="AC123">
        <v>7</v>
      </c>
      <c r="AD123">
        <v>0</v>
      </c>
      <c r="AE123">
        <v>7</v>
      </c>
      <c r="BP123">
        <v>2</v>
      </c>
      <c r="BQ123">
        <v>6146</v>
      </c>
      <c r="BW123">
        <v>7</v>
      </c>
      <c r="BX123">
        <v>7</v>
      </c>
      <c r="BY123">
        <v>7</v>
      </c>
    </row>
    <row r="124" spans="1:77" x14ac:dyDescent="0.3">
      <c r="A124">
        <f>IF(Sheet1!C124="No",0,1)</f>
        <v>1</v>
      </c>
      <c r="B124">
        <v>56</v>
      </c>
      <c r="C124">
        <f>IF(Sheet1!D124="Non-Travel",0,IF(Sheet1!D124="Travel_Frequently",1,2))</f>
        <v>2</v>
      </c>
      <c r="D124">
        <v>441</v>
      </c>
      <c r="E124">
        <f>IF(Sheet1!F124="Human Resources",0,IF(Sheet1!F124="Research &amp; Development",1,2))</f>
        <v>1</v>
      </c>
      <c r="F124">
        <v>14</v>
      </c>
      <c r="G124">
        <v>4</v>
      </c>
      <c r="H124" cm="1">
        <f t="array" ref="H124">_xlfn.IFS(Sheet1!I124="Human Resources",0,Sheet1!I124="Life Sciences",1,Sheet1!I124="Marketing",2,Sheet1!I124="Medical",3,Sheet1!I124="Technical Degree",4,Sheet1!I124="Other",5)</f>
        <v>1</v>
      </c>
      <c r="I124">
        <v>2</v>
      </c>
      <c r="J124">
        <f>IF(Sheet1!M124="Male",0,1)</f>
        <v>1</v>
      </c>
      <c r="K124">
        <v>72</v>
      </c>
      <c r="L124">
        <v>3</v>
      </c>
      <c r="M124">
        <v>1</v>
      </c>
      <c r="N124" cm="1">
        <f t="array" ref="N124">_xlfn.IFS(Sheet1!Q124="Healthcare Representative",0,Sheet1!Q124="Human Resources",1,Sheet1!Q124="Laboratory Technician",2,Sheet1!Q124="Manager",3,Sheet1!Q124="Manufacturing Director",4,Sheet1!Q124="Research Director",5,Sheet1!Q124="Research Scientist",6,Sheet1!Q124="Sales Executive",7,Sheet1!Q124="Sales Representative",8)</f>
        <v>6</v>
      </c>
      <c r="O124">
        <v>2</v>
      </c>
      <c r="P124">
        <f>IF(Sheet1!S124="Single",0,IF(Sheet1!S124="Married",1,2))</f>
        <v>1</v>
      </c>
      <c r="Q124">
        <v>4963</v>
      </c>
      <c r="R124">
        <v>4510</v>
      </c>
      <c r="S124">
        <v>9</v>
      </c>
      <c r="T124">
        <f>IF(Sheet1!X124="No",0,1)</f>
        <v>1</v>
      </c>
      <c r="U124">
        <v>18</v>
      </c>
      <c r="V124">
        <v>3</v>
      </c>
      <c r="W124">
        <v>1</v>
      </c>
      <c r="X124">
        <v>3</v>
      </c>
      <c r="Y124">
        <v>7</v>
      </c>
      <c r="Z124">
        <v>2</v>
      </c>
      <c r="AA124">
        <v>3</v>
      </c>
      <c r="AB124">
        <v>5</v>
      </c>
      <c r="AC124">
        <v>4</v>
      </c>
      <c r="AD124">
        <v>4</v>
      </c>
      <c r="AE124">
        <v>3</v>
      </c>
      <c r="BP124">
        <v>1</v>
      </c>
      <c r="BQ124">
        <v>4963</v>
      </c>
      <c r="BW124">
        <v>5</v>
      </c>
      <c r="BX124">
        <v>4</v>
      </c>
      <c r="BY124">
        <v>3</v>
      </c>
    </row>
    <row r="125" spans="1:77" x14ac:dyDescent="0.3">
      <c r="A125">
        <f>IF(Sheet1!C125="No",0,1)</f>
        <v>0</v>
      </c>
      <c r="B125">
        <v>51</v>
      </c>
      <c r="C125">
        <f>IF(Sheet1!D125="Non-Travel",0,IF(Sheet1!D125="Travel_Frequently",1,2))</f>
        <v>2</v>
      </c>
      <c r="D125">
        <v>684</v>
      </c>
      <c r="E125">
        <f>IF(Sheet1!F125="Human Resources",0,IF(Sheet1!F125="Research &amp; Development",1,2))</f>
        <v>1</v>
      </c>
      <c r="F125">
        <v>6</v>
      </c>
      <c r="G125">
        <v>3</v>
      </c>
      <c r="H125" cm="1">
        <f t="array" ref="H125">_xlfn.IFS(Sheet1!I125="Human Resources",0,Sheet1!I125="Life Sciences",1,Sheet1!I125="Marketing",2,Sheet1!I125="Medical",3,Sheet1!I125="Technical Degree",4,Sheet1!I125="Other",5)</f>
        <v>1</v>
      </c>
      <c r="I125">
        <v>1</v>
      </c>
      <c r="J125">
        <f>IF(Sheet1!M125="Male",0,1)</f>
        <v>0</v>
      </c>
      <c r="K125">
        <v>51</v>
      </c>
      <c r="L125">
        <v>3</v>
      </c>
      <c r="M125">
        <v>5</v>
      </c>
      <c r="N125" cm="1">
        <f t="array" ref="N125">_xlfn.IFS(Sheet1!Q125="Healthcare Representative",0,Sheet1!Q125="Human Resources",1,Sheet1!Q125="Laboratory Technician",2,Sheet1!Q125="Manager",3,Sheet1!Q125="Manufacturing Director",4,Sheet1!Q125="Research Director",5,Sheet1!Q125="Research Scientist",6,Sheet1!Q125="Sales Executive",7,Sheet1!Q125="Sales Representative",8)</f>
        <v>5</v>
      </c>
      <c r="O125">
        <v>3</v>
      </c>
      <c r="P125">
        <f>IF(Sheet1!S125="Single",0,IF(Sheet1!S125="Married",1,2))</f>
        <v>0</v>
      </c>
      <c r="Q125">
        <v>19537</v>
      </c>
      <c r="R125">
        <v>6462</v>
      </c>
      <c r="S125">
        <v>7</v>
      </c>
      <c r="T125">
        <f>IF(Sheet1!X125="No",0,1)</f>
        <v>0</v>
      </c>
      <c r="U125">
        <v>13</v>
      </c>
      <c r="V125">
        <v>3</v>
      </c>
      <c r="W125">
        <v>3</v>
      </c>
      <c r="X125">
        <v>0</v>
      </c>
      <c r="Y125">
        <v>23</v>
      </c>
      <c r="Z125">
        <v>5</v>
      </c>
      <c r="AA125">
        <v>3</v>
      </c>
      <c r="AB125">
        <v>20</v>
      </c>
      <c r="AC125">
        <v>18</v>
      </c>
      <c r="AD125">
        <v>15</v>
      </c>
      <c r="AE125">
        <v>15</v>
      </c>
      <c r="BP125">
        <v>5</v>
      </c>
      <c r="BQ125">
        <v>19537</v>
      </c>
      <c r="BW125">
        <v>20</v>
      </c>
      <c r="BX125">
        <v>18</v>
      </c>
      <c r="BY125">
        <v>15</v>
      </c>
    </row>
    <row r="126" spans="1:77" x14ac:dyDescent="0.3">
      <c r="A126">
        <f>IF(Sheet1!C126="No",0,1)</f>
        <v>1</v>
      </c>
      <c r="B126">
        <v>31</v>
      </c>
      <c r="C126">
        <f>IF(Sheet1!D126="Non-Travel",0,IF(Sheet1!D126="Travel_Frequently",1,2))</f>
        <v>2</v>
      </c>
      <c r="D126">
        <v>249</v>
      </c>
      <c r="E126">
        <f>IF(Sheet1!F126="Human Resources",0,IF(Sheet1!F126="Research &amp; Development",1,2))</f>
        <v>2</v>
      </c>
      <c r="F126">
        <v>6</v>
      </c>
      <c r="G126">
        <v>4</v>
      </c>
      <c r="H126" cm="1">
        <f t="array" ref="H126">_xlfn.IFS(Sheet1!I126="Human Resources",0,Sheet1!I126="Life Sciences",1,Sheet1!I126="Marketing",2,Sheet1!I126="Medical",3,Sheet1!I126="Technical Degree",4,Sheet1!I126="Other",5)</f>
        <v>1</v>
      </c>
      <c r="I126">
        <v>2</v>
      </c>
      <c r="J126">
        <f>IF(Sheet1!M126="Male",0,1)</f>
        <v>0</v>
      </c>
      <c r="K126">
        <v>76</v>
      </c>
      <c r="L126">
        <v>1</v>
      </c>
      <c r="M126">
        <v>2</v>
      </c>
      <c r="N126" cm="1">
        <f t="array" ref="N126">_xlfn.IFS(Sheet1!Q126="Healthcare Representative",0,Sheet1!Q126="Human Resources",1,Sheet1!Q126="Laboratory Technician",2,Sheet1!Q126="Manager",3,Sheet1!Q126="Manufacturing Director",4,Sheet1!Q126="Research Director",5,Sheet1!Q126="Research Scientist",6,Sheet1!Q126="Sales Executive",7,Sheet1!Q126="Sales Representative",8)</f>
        <v>7</v>
      </c>
      <c r="O126">
        <v>3</v>
      </c>
      <c r="P126">
        <f>IF(Sheet1!S126="Single",0,IF(Sheet1!S126="Married",1,2))</f>
        <v>1</v>
      </c>
      <c r="Q126">
        <v>6172</v>
      </c>
      <c r="R126">
        <v>20739</v>
      </c>
      <c r="S126">
        <v>4</v>
      </c>
      <c r="T126">
        <f>IF(Sheet1!X126="No",0,1)</f>
        <v>1</v>
      </c>
      <c r="U126">
        <v>18</v>
      </c>
      <c r="V126">
        <v>3</v>
      </c>
      <c r="W126">
        <v>2</v>
      </c>
      <c r="X126">
        <v>0</v>
      </c>
      <c r="Y126">
        <v>12</v>
      </c>
      <c r="Z126">
        <v>3</v>
      </c>
      <c r="AA126">
        <v>2</v>
      </c>
      <c r="AB126">
        <v>7</v>
      </c>
      <c r="AC126">
        <v>7</v>
      </c>
      <c r="AD126">
        <v>7</v>
      </c>
      <c r="AE126">
        <v>7</v>
      </c>
      <c r="BP126">
        <v>2</v>
      </c>
      <c r="BQ126">
        <v>6172</v>
      </c>
      <c r="BW126">
        <v>7</v>
      </c>
      <c r="BX126">
        <v>7</v>
      </c>
      <c r="BY126">
        <v>7</v>
      </c>
    </row>
    <row r="127" spans="1:77" x14ac:dyDescent="0.3">
      <c r="A127">
        <f>IF(Sheet1!C127="No",0,1)</f>
        <v>0</v>
      </c>
      <c r="B127">
        <v>26</v>
      </c>
      <c r="C127">
        <f>IF(Sheet1!D127="Non-Travel",0,IF(Sheet1!D127="Travel_Frequently",1,2))</f>
        <v>2</v>
      </c>
      <c r="D127">
        <v>841</v>
      </c>
      <c r="E127">
        <f>IF(Sheet1!F127="Human Resources",0,IF(Sheet1!F127="Research &amp; Development",1,2))</f>
        <v>1</v>
      </c>
      <c r="F127">
        <v>6</v>
      </c>
      <c r="G127">
        <v>3</v>
      </c>
      <c r="H127" cm="1">
        <f t="array" ref="H127">_xlfn.IFS(Sheet1!I127="Human Resources",0,Sheet1!I127="Life Sciences",1,Sheet1!I127="Marketing",2,Sheet1!I127="Medical",3,Sheet1!I127="Technical Degree",4,Sheet1!I127="Other",5)</f>
        <v>5</v>
      </c>
      <c r="I127">
        <v>3</v>
      </c>
      <c r="J127">
        <f>IF(Sheet1!M127="Male",0,1)</f>
        <v>1</v>
      </c>
      <c r="K127">
        <v>46</v>
      </c>
      <c r="L127">
        <v>2</v>
      </c>
      <c r="M127">
        <v>1</v>
      </c>
      <c r="N127" cm="1">
        <f t="array" ref="N127">_xlfn.IFS(Sheet1!Q127="Healthcare Representative",0,Sheet1!Q127="Human Resources",1,Sheet1!Q127="Laboratory Technician",2,Sheet1!Q127="Manager",3,Sheet1!Q127="Manufacturing Director",4,Sheet1!Q127="Research Director",5,Sheet1!Q127="Research Scientist",6,Sheet1!Q127="Sales Executive",7,Sheet1!Q127="Sales Representative",8)</f>
        <v>6</v>
      </c>
      <c r="O127">
        <v>2</v>
      </c>
      <c r="P127">
        <f>IF(Sheet1!S127="Single",0,IF(Sheet1!S127="Married",1,2))</f>
        <v>1</v>
      </c>
      <c r="Q127">
        <v>2368</v>
      </c>
      <c r="R127">
        <v>23300</v>
      </c>
      <c r="S127">
        <v>1</v>
      </c>
      <c r="T127">
        <f>IF(Sheet1!X127="No",0,1)</f>
        <v>0</v>
      </c>
      <c r="U127">
        <v>19</v>
      </c>
      <c r="V127">
        <v>3</v>
      </c>
      <c r="W127">
        <v>3</v>
      </c>
      <c r="X127">
        <v>0</v>
      </c>
      <c r="Y127">
        <v>5</v>
      </c>
      <c r="Z127">
        <v>3</v>
      </c>
      <c r="AA127">
        <v>2</v>
      </c>
      <c r="AB127">
        <v>5</v>
      </c>
      <c r="AC127">
        <v>4</v>
      </c>
      <c r="AD127">
        <v>4</v>
      </c>
      <c r="AE127">
        <v>3</v>
      </c>
      <c r="BP127">
        <v>1</v>
      </c>
      <c r="BQ127">
        <v>2368</v>
      </c>
      <c r="BW127">
        <v>5</v>
      </c>
      <c r="BX127">
        <v>4</v>
      </c>
      <c r="BY127">
        <v>3</v>
      </c>
    </row>
    <row r="128" spans="1:77" x14ac:dyDescent="0.3">
      <c r="A128">
        <f>IF(Sheet1!C128="No",0,1)</f>
        <v>1</v>
      </c>
      <c r="B128">
        <v>58</v>
      </c>
      <c r="C128">
        <f>IF(Sheet1!D128="Non-Travel",0,IF(Sheet1!D128="Travel_Frequently",1,2))</f>
        <v>2</v>
      </c>
      <c r="D128">
        <v>147</v>
      </c>
      <c r="E128">
        <f>IF(Sheet1!F128="Human Resources",0,IF(Sheet1!F128="Research &amp; Development",1,2))</f>
        <v>1</v>
      </c>
      <c r="F128">
        <v>23</v>
      </c>
      <c r="G128">
        <v>4</v>
      </c>
      <c r="H128" cm="1">
        <f t="array" ref="H128">_xlfn.IFS(Sheet1!I128="Human Resources",0,Sheet1!I128="Life Sciences",1,Sheet1!I128="Marketing",2,Sheet1!I128="Medical",3,Sheet1!I128="Technical Degree",4,Sheet1!I128="Other",5)</f>
        <v>3</v>
      </c>
      <c r="I128">
        <v>4</v>
      </c>
      <c r="J128">
        <f>IF(Sheet1!M128="Male",0,1)</f>
        <v>1</v>
      </c>
      <c r="K128">
        <v>94</v>
      </c>
      <c r="L128">
        <v>3</v>
      </c>
      <c r="M128">
        <v>3</v>
      </c>
      <c r="N128" cm="1">
        <f t="array" ref="N128">_xlfn.IFS(Sheet1!Q128="Healthcare Representative",0,Sheet1!Q128="Human Resources",1,Sheet1!Q128="Laboratory Technician",2,Sheet1!Q128="Manager",3,Sheet1!Q128="Manufacturing Director",4,Sheet1!Q128="Research Director",5,Sheet1!Q128="Research Scientist",6,Sheet1!Q128="Sales Executive",7,Sheet1!Q128="Sales Representative",8)</f>
        <v>0</v>
      </c>
      <c r="O128">
        <v>4</v>
      </c>
      <c r="P128">
        <f>IF(Sheet1!S128="Single",0,IF(Sheet1!S128="Married",1,2))</f>
        <v>1</v>
      </c>
      <c r="Q128">
        <v>10312</v>
      </c>
      <c r="R128">
        <v>3465</v>
      </c>
      <c r="S128">
        <v>1</v>
      </c>
      <c r="T128">
        <f>IF(Sheet1!X128="No",0,1)</f>
        <v>0</v>
      </c>
      <c r="U128">
        <v>12</v>
      </c>
      <c r="V128">
        <v>3</v>
      </c>
      <c r="W128">
        <v>4</v>
      </c>
      <c r="X128">
        <v>1</v>
      </c>
      <c r="Y128">
        <v>40</v>
      </c>
      <c r="Z128">
        <v>3</v>
      </c>
      <c r="AA128">
        <v>2</v>
      </c>
      <c r="AB128">
        <v>40</v>
      </c>
      <c r="AC128">
        <v>10</v>
      </c>
      <c r="AD128">
        <v>15</v>
      </c>
      <c r="AE128">
        <v>6</v>
      </c>
      <c r="BP128">
        <v>3</v>
      </c>
      <c r="BQ128">
        <v>10312</v>
      </c>
      <c r="BW128">
        <v>40</v>
      </c>
      <c r="BX128">
        <v>10</v>
      </c>
      <c r="BY128">
        <v>6</v>
      </c>
    </row>
    <row r="129" spans="1:77" x14ac:dyDescent="0.3">
      <c r="A129">
        <f>IF(Sheet1!C129="No",0,1)</f>
        <v>1</v>
      </c>
      <c r="B129">
        <v>19</v>
      </c>
      <c r="C129">
        <f>IF(Sheet1!D129="Non-Travel",0,IF(Sheet1!D129="Travel_Frequently",1,2))</f>
        <v>2</v>
      </c>
      <c r="D129">
        <v>528</v>
      </c>
      <c r="E129">
        <f>IF(Sheet1!F129="Human Resources",0,IF(Sheet1!F129="Research &amp; Development",1,2))</f>
        <v>2</v>
      </c>
      <c r="F129">
        <v>22</v>
      </c>
      <c r="G129">
        <v>1</v>
      </c>
      <c r="H129" cm="1">
        <f t="array" ref="H129">_xlfn.IFS(Sheet1!I129="Human Resources",0,Sheet1!I129="Life Sciences",1,Sheet1!I129="Marketing",2,Sheet1!I129="Medical",3,Sheet1!I129="Technical Degree",4,Sheet1!I129="Other",5)</f>
        <v>2</v>
      </c>
      <c r="I129">
        <v>4</v>
      </c>
      <c r="J129">
        <f>IF(Sheet1!M129="Male",0,1)</f>
        <v>0</v>
      </c>
      <c r="K129">
        <v>50</v>
      </c>
      <c r="L129">
        <v>3</v>
      </c>
      <c r="M129">
        <v>1</v>
      </c>
      <c r="N129" cm="1">
        <f t="array" ref="N129">_xlfn.IFS(Sheet1!Q129="Healthcare Representative",0,Sheet1!Q129="Human Resources",1,Sheet1!Q129="Laboratory Technician",2,Sheet1!Q129="Manager",3,Sheet1!Q129="Manufacturing Director",4,Sheet1!Q129="Research Director",5,Sheet1!Q129="Research Scientist",6,Sheet1!Q129="Sales Executive",7,Sheet1!Q129="Sales Representative",8)</f>
        <v>8</v>
      </c>
      <c r="O129">
        <v>3</v>
      </c>
      <c r="P129">
        <f>IF(Sheet1!S129="Single",0,IF(Sheet1!S129="Married",1,2))</f>
        <v>0</v>
      </c>
      <c r="Q129">
        <v>1675</v>
      </c>
      <c r="R129">
        <v>26820</v>
      </c>
      <c r="S129">
        <v>1</v>
      </c>
      <c r="T129">
        <f>IF(Sheet1!X129="No",0,1)</f>
        <v>1</v>
      </c>
      <c r="U129">
        <v>19</v>
      </c>
      <c r="V129">
        <v>3</v>
      </c>
      <c r="W129">
        <v>4</v>
      </c>
      <c r="X129">
        <v>0</v>
      </c>
      <c r="Y129">
        <v>0</v>
      </c>
      <c r="Z129">
        <v>2</v>
      </c>
      <c r="AA129">
        <v>2</v>
      </c>
      <c r="AB129">
        <v>0</v>
      </c>
      <c r="AC129">
        <v>0</v>
      </c>
      <c r="AD129">
        <v>0</v>
      </c>
      <c r="AE129">
        <v>0</v>
      </c>
      <c r="BP129">
        <v>1</v>
      </c>
      <c r="BQ129">
        <v>1675</v>
      </c>
      <c r="BW129">
        <v>0</v>
      </c>
      <c r="BX129">
        <v>0</v>
      </c>
      <c r="BY129">
        <v>0</v>
      </c>
    </row>
    <row r="130" spans="1:77" x14ac:dyDescent="0.3">
      <c r="A130">
        <f>IF(Sheet1!C130="No",0,1)</f>
        <v>0</v>
      </c>
      <c r="B130">
        <v>22</v>
      </c>
      <c r="C130">
        <f>IF(Sheet1!D130="Non-Travel",0,IF(Sheet1!D130="Travel_Frequently",1,2))</f>
        <v>2</v>
      </c>
      <c r="D130">
        <v>594</v>
      </c>
      <c r="E130">
        <f>IF(Sheet1!F130="Human Resources",0,IF(Sheet1!F130="Research &amp; Development",1,2))</f>
        <v>1</v>
      </c>
      <c r="F130">
        <v>2</v>
      </c>
      <c r="G130">
        <v>1</v>
      </c>
      <c r="H130" cm="1">
        <f t="array" ref="H130">_xlfn.IFS(Sheet1!I130="Human Resources",0,Sheet1!I130="Life Sciences",1,Sheet1!I130="Marketing",2,Sheet1!I130="Medical",3,Sheet1!I130="Technical Degree",4,Sheet1!I130="Other",5)</f>
        <v>4</v>
      </c>
      <c r="I130">
        <v>3</v>
      </c>
      <c r="J130">
        <f>IF(Sheet1!M130="Male",0,1)</f>
        <v>0</v>
      </c>
      <c r="K130">
        <v>100</v>
      </c>
      <c r="L130">
        <v>3</v>
      </c>
      <c r="M130">
        <v>1</v>
      </c>
      <c r="N130" cm="1">
        <f t="array" ref="N130">_xlfn.IFS(Sheet1!Q130="Healthcare Representative",0,Sheet1!Q130="Human Resources",1,Sheet1!Q130="Laboratory Technician",2,Sheet1!Q130="Manager",3,Sheet1!Q130="Manufacturing Director",4,Sheet1!Q130="Research Director",5,Sheet1!Q130="Research Scientist",6,Sheet1!Q130="Sales Executive",7,Sheet1!Q130="Sales Representative",8)</f>
        <v>2</v>
      </c>
      <c r="O130">
        <v>4</v>
      </c>
      <c r="P130">
        <f>IF(Sheet1!S130="Single",0,IF(Sheet1!S130="Married",1,2))</f>
        <v>1</v>
      </c>
      <c r="Q130">
        <v>2523</v>
      </c>
      <c r="R130">
        <v>19299</v>
      </c>
      <c r="S130">
        <v>0</v>
      </c>
      <c r="T130">
        <f>IF(Sheet1!X130="No",0,1)</f>
        <v>0</v>
      </c>
      <c r="U130">
        <v>14</v>
      </c>
      <c r="V130">
        <v>3</v>
      </c>
      <c r="W130">
        <v>3</v>
      </c>
      <c r="X130">
        <v>1</v>
      </c>
      <c r="Y130">
        <v>3</v>
      </c>
      <c r="Z130">
        <v>2</v>
      </c>
      <c r="AA130">
        <v>3</v>
      </c>
      <c r="AB130">
        <v>2</v>
      </c>
      <c r="AC130">
        <v>1</v>
      </c>
      <c r="AD130">
        <v>2</v>
      </c>
      <c r="AE130">
        <v>1</v>
      </c>
      <c r="BP130">
        <v>1</v>
      </c>
      <c r="BQ130">
        <v>2523</v>
      </c>
      <c r="BW130">
        <v>2</v>
      </c>
      <c r="BX130">
        <v>1</v>
      </c>
      <c r="BY130">
        <v>1</v>
      </c>
    </row>
    <row r="131" spans="1:77" x14ac:dyDescent="0.3">
      <c r="A131">
        <f>IF(Sheet1!C131="No",0,1)</f>
        <v>0</v>
      </c>
      <c r="B131">
        <v>49</v>
      </c>
      <c r="C131">
        <f>IF(Sheet1!D131="Non-Travel",0,IF(Sheet1!D131="Travel_Frequently",1,2))</f>
        <v>2</v>
      </c>
      <c r="D131">
        <v>470</v>
      </c>
      <c r="E131">
        <f>IF(Sheet1!F131="Human Resources",0,IF(Sheet1!F131="Research &amp; Development",1,2))</f>
        <v>1</v>
      </c>
      <c r="F131">
        <v>20</v>
      </c>
      <c r="G131">
        <v>4</v>
      </c>
      <c r="H131" cm="1">
        <f t="array" ref="H131">_xlfn.IFS(Sheet1!I131="Human Resources",0,Sheet1!I131="Life Sciences",1,Sheet1!I131="Marketing",2,Sheet1!I131="Medical",3,Sheet1!I131="Technical Degree",4,Sheet1!I131="Other",5)</f>
        <v>3</v>
      </c>
      <c r="I131">
        <v>3</v>
      </c>
      <c r="J131">
        <f>IF(Sheet1!M131="Male",0,1)</f>
        <v>1</v>
      </c>
      <c r="K131">
        <v>96</v>
      </c>
      <c r="L131">
        <v>3</v>
      </c>
      <c r="M131">
        <v>2</v>
      </c>
      <c r="N131" cm="1">
        <f t="array" ref="N131">_xlfn.IFS(Sheet1!Q131="Healthcare Representative",0,Sheet1!Q131="Human Resources",1,Sheet1!Q131="Laboratory Technician",2,Sheet1!Q131="Manager",3,Sheet1!Q131="Manufacturing Director",4,Sheet1!Q131="Research Director",5,Sheet1!Q131="Research Scientist",6,Sheet1!Q131="Sales Executive",7,Sheet1!Q131="Sales Representative",8)</f>
        <v>4</v>
      </c>
      <c r="O131">
        <v>1</v>
      </c>
      <c r="P131">
        <f>IF(Sheet1!S131="Single",0,IF(Sheet1!S131="Married",1,2))</f>
        <v>1</v>
      </c>
      <c r="Q131">
        <v>6567</v>
      </c>
      <c r="R131">
        <v>5549</v>
      </c>
      <c r="S131">
        <v>1</v>
      </c>
      <c r="T131">
        <f>IF(Sheet1!X131="No",0,1)</f>
        <v>0</v>
      </c>
      <c r="U131">
        <v>14</v>
      </c>
      <c r="V131">
        <v>3</v>
      </c>
      <c r="W131">
        <v>3</v>
      </c>
      <c r="X131">
        <v>0</v>
      </c>
      <c r="Y131">
        <v>16</v>
      </c>
      <c r="Z131">
        <v>2</v>
      </c>
      <c r="AA131">
        <v>2</v>
      </c>
      <c r="AB131">
        <v>15</v>
      </c>
      <c r="AC131">
        <v>11</v>
      </c>
      <c r="AD131">
        <v>5</v>
      </c>
      <c r="AE131">
        <v>11</v>
      </c>
      <c r="BP131">
        <v>2</v>
      </c>
      <c r="BQ131">
        <v>6567</v>
      </c>
      <c r="BW131">
        <v>15</v>
      </c>
      <c r="BX131">
        <v>11</v>
      </c>
      <c r="BY131">
        <v>11</v>
      </c>
    </row>
    <row r="132" spans="1:77" x14ac:dyDescent="0.3">
      <c r="A132">
        <f>IF(Sheet1!C132="No",0,1)</f>
        <v>0</v>
      </c>
      <c r="B132">
        <v>43</v>
      </c>
      <c r="C132">
        <f>IF(Sheet1!D132="Non-Travel",0,IF(Sheet1!D132="Travel_Frequently",1,2))</f>
        <v>1</v>
      </c>
      <c r="D132">
        <v>957</v>
      </c>
      <c r="E132">
        <f>IF(Sheet1!F132="Human Resources",0,IF(Sheet1!F132="Research &amp; Development",1,2))</f>
        <v>1</v>
      </c>
      <c r="F132">
        <v>28</v>
      </c>
      <c r="G132">
        <v>3</v>
      </c>
      <c r="H132" cm="1">
        <f t="array" ref="H132">_xlfn.IFS(Sheet1!I132="Human Resources",0,Sheet1!I132="Life Sciences",1,Sheet1!I132="Marketing",2,Sheet1!I132="Medical",3,Sheet1!I132="Technical Degree",4,Sheet1!I132="Other",5)</f>
        <v>3</v>
      </c>
      <c r="I132">
        <v>2</v>
      </c>
      <c r="J132">
        <f>IF(Sheet1!M132="Male",0,1)</f>
        <v>1</v>
      </c>
      <c r="K132">
        <v>72</v>
      </c>
      <c r="L132">
        <v>4</v>
      </c>
      <c r="M132">
        <v>1</v>
      </c>
      <c r="N132" cm="1">
        <f t="array" ref="N132">_xlfn.IFS(Sheet1!Q132="Healthcare Representative",0,Sheet1!Q132="Human Resources",1,Sheet1!Q132="Laboratory Technician",2,Sheet1!Q132="Manager",3,Sheet1!Q132="Manufacturing Director",4,Sheet1!Q132="Research Director",5,Sheet1!Q132="Research Scientist",6,Sheet1!Q132="Sales Executive",7,Sheet1!Q132="Sales Representative",8)</f>
        <v>6</v>
      </c>
      <c r="O132">
        <v>3</v>
      </c>
      <c r="P132">
        <f>IF(Sheet1!S132="Single",0,IF(Sheet1!S132="Married",1,2))</f>
        <v>0</v>
      </c>
      <c r="Q132">
        <v>4739</v>
      </c>
      <c r="R132">
        <v>16090</v>
      </c>
      <c r="S132">
        <v>4</v>
      </c>
      <c r="T132">
        <f>IF(Sheet1!X132="No",0,1)</f>
        <v>0</v>
      </c>
      <c r="U132">
        <v>12</v>
      </c>
      <c r="V132">
        <v>3</v>
      </c>
      <c r="W132">
        <v>4</v>
      </c>
      <c r="X132">
        <v>0</v>
      </c>
      <c r="Y132">
        <v>18</v>
      </c>
      <c r="Z132">
        <v>2</v>
      </c>
      <c r="AA132">
        <v>3</v>
      </c>
      <c r="AB132">
        <v>3</v>
      </c>
      <c r="AC132">
        <v>2</v>
      </c>
      <c r="AD132">
        <v>1</v>
      </c>
      <c r="AE132">
        <v>2</v>
      </c>
      <c r="BP132">
        <v>1</v>
      </c>
      <c r="BQ132">
        <v>4739</v>
      </c>
      <c r="BW132">
        <v>3</v>
      </c>
      <c r="BX132">
        <v>2</v>
      </c>
      <c r="BY132">
        <v>2</v>
      </c>
    </row>
    <row r="133" spans="1:77" x14ac:dyDescent="0.3">
      <c r="A133">
        <f>IF(Sheet1!C133="No",0,1)</f>
        <v>0</v>
      </c>
      <c r="B133">
        <v>50</v>
      </c>
      <c r="C133">
        <f>IF(Sheet1!D133="Non-Travel",0,IF(Sheet1!D133="Travel_Frequently",1,2))</f>
        <v>1</v>
      </c>
      <c r="D133">
        <v>809</v>
      </c>
      <c r="E133">
        <f>IF(Sheet1!F133="Human Resources",0,IF(Sheet1!F133="Research &amp; Development",1,2))</f>
        <v>2</v>
      </c>
      <c r="F133">
        <v>12</v>
      </c>
      <c r="G133">
        <v>3</v>
      </c>
      <c r="H133" cm="1">
        <f t="array" ref="H133">_xlfn.IFS(Sheet1!I133="Human Resources",0,Sheet1!I133="Life Sciences",1,Sheet1!I133="Marketing",2,Sheet1!I133="Medical",3,Sheet1!I133="Technical Degree",4,Sheet1!I133="Other",5)</f>
        <v>2</v>
      </c>
      <c r="I133">
        <v>3</v>
      </c>
      <c r="J133">
        <f>IF(Sheet1!M133="Male",0,1)</f>
        <v>1</v>
      </c>
      <c r="K133">
        <v>77</v>
      </c>
      <c r="L133">
        <v>3</v>
      </c>
      <c r="M133">
        <v>3</v>
      </c>
      <c r="N133" cm="1">
        <f t="array" ref="N133">_xlfn.IFS(Sheet1!Q133="Healthcare Representative",0,Sheet1!Q133="Human Resources",1,Sheet1!Q133="Laboratory Technician",2,Sheet1!Q133="Manager",3,Sheet1!Q133="Manufacturing Director",4,Sheet1!Q133="Research Director",5,Sheet1!Q133="Research Scientist",6,Sheet1!Q133="Sales Executive",7,Sheet1!Q133="Sales Representative",8)</f>
        <v>7</v>
      </c>
      <c r="O133">
        <v>4</v>
      </c>
      <c r="P133">
        <f>IF(Sheet1!S133="Single",0,IF(Sheet1!S133="Married",1,2))</f>
        <v>0</v>
      </c>
      <c r="Q133">
        <v>9208</v>
      </c>
      <c r="R133">
        <v>6645</v>
      </c>
      <c r="S133">
        <v>4</v>
      </c>
      <c r="T133">
        <f>IF(Sheet1!X133="No",0,1)</f>
        <v>0</v>
      </c>
      <c r="U133">
        <v>11</v>
      </c>
      <c r="V133">
        <v>3</v>
      </c>
      <c r="W133">
        <v>4</v>
      </c>
      <c r="X133">
        <v>0</v>
      </c>
      <c r="Y133">
        <v>16</v>
      </c>
      <c r="Z133">
        <v>3</v>
      </c>
      <c r="AA133">
        <v>3</v>
      </c>
      <c r="AB133">
        <v>2</v>
      </c>
      <c r="AC133">
        <v>2</v>
      </c>
      <c r="AD133">
        <v>2</v>
      </c>
      <c r="AE133">
        <v>1</v>
      </c>
      <c r="BP133">
        <v>3</v>
      </c>
      <c r="BQ133">
        <v>9208</v>
      </c>
      <c r="BW133">
        <v>2</v>
      </c>
      <c r="BX133">
        <v>2</v>
      </c>
      <c r="BY133">
        <v>1</v>
      </c>
    </row>
    <row r="134" spans="1:77" x14ac:dyDescent="0.3">
      <c r="A134">
        <f>IF(Sheet1!C134="No",0,1)</f>
        <v>1</v>
      </c>
      <c r="B134">
        <v>31</v>
      </c>
      <c r="C134">
        <f>IF(Sheet1!D134="Non-Travel",0,IF(Sheet1!D134="Travel_Frequently",1,2))</f>
        <v>2</v>
      </c>
      <c r="D134">
        <v>542</v>
      </c>
      <c r="E134">
        <f>IF(Sheet1!F134="Human Resources",0,IF(Sheet1!F134="Research &amp; Development",1,2))</f>
        <v>2</v>
      </c>
      <c r="F134">
        <v>20</v>
      </c>
      <c r="G134">
        <v>3</v>
      </c>
      <c r="H134" cm="1">
        <f t="array" ref="H134">_xlfn.IFS(Sheet1!I134="Human Resources",0,Sheet1!I134="Life Sciences",1,Sheet1!I134="Marketing",2,Sheet1!I134="Medical",3,Sheet1!I134="Technical Degree",4,Sheet1!I134="Other",5)</f>
        <v>1</v>
      </c>
      <c r="I134">
        <v>2</v>
      </c>
      <c r="J134">
        <f>IF(Sheet1!M134="Male",0,1)</f>
        <v>1</v>
      </c>
      <c r="K134">
        <v>71</v>
      </c>
      <c r="L134">
        <v>1</v>
      </c>
      <c r="M134">
        <v>2</v>
      </c>
      <c r="N134" cm="1">
        <f t="array" ref="N134">_xlfn.IFS(Sheet1!Q134="Healthcare Representative",0,Sheet1!Q134="Human Resources",1,Sheet1!Q134="Laboratory Technician",2,Sheet1!Q134="Manager",3,Sheet1!Q134="Manufacturing Director",4,Sheet1!Q134="Research Director",5,Sheet1!Q134="Research Scientist",6,Sheet1!Q134="Sales Executive",7,Sheet1!Q134="Sales Representative",8)</f>
        <v>7</v>
      </c>
      <c r="O134">
        <v>3</v>
      </c>
      <c r="P134">
        <f>IF(Sheet1!S134="Single",0,IF(Sheet1!S134="Married",1,2))</f>
        <v>1</v>
      </c>
      <c r="Q134">
        <v>4559</v>
      </c>
      <c r="R134">
        <v>24788</v>
      </c>
      <c r="S134">
        <v>3</v>
      </c>
      <c r="T134">
        <f>IF(Sheet1!X134="No",0,1)</f>
        <v>1</v>
      </c>
      <c r="U134">
        <v>11</v>
      </c>
      <c r="V134">
        <v>3</v>
      </c>
      <c r="W134">
        <v>3</v>
      </c>
      <c r="X134">
        <v>1</v>
      </c>
      <c r="Y134">
        <v>4</v>
      </c>
      <c r="Z134">
        <v>2</v>
      </c>
      <c r="AA134">
        <v>3</v>
      </c>
      <c r="AB134">
        <v>2</v>
      </c>
      <c r="AC134">
        <v>2</v>
      </c>
      <c r="AD134">
        <v>2</v>
      </c>
      <c r="AE134">
        <v>2</v>
      </c>
      <c r="BP134">
        <v>2</v>
      </c>
      <c r="BQ134">
        <v>4559</v>
      </c>
      <c r="BW134">
        <v>2</v>
      </c>
      <c r="BX134">
        <v>2</v>
      </c>
      <c r="BY134">
        <v>2</v>
      </c>
    </row>
    <row r="135" spans="1:77" x14ac:dyDescent="0.3">
      <c r="A135">
        <f>IF(Sheet1!C135="No",0,1)</f>
        <v>0</v>
      </c>
      <c r="B135">
        <v>41</v>
      </c>
      <c r="C135">
        <f>IF(Sheet1!D135="Non-Travel",0,IF(Sheet1!D135="Travel_Frequently",1,2))</f>
        <v>2</v>
      </c>
      <c r="D135">
        <v>802</v>
      </c>
      <c r="E135">
        <f>IF(Sheet1!F135="Human Resources",0,IF(Sheet1!F135="Research &amp; Development",1,2))</f>
        <v>2</v>
      </c>
      <c r="F135">
        <v>9</v>
      </c>
      <c r="G135">
        <v>1</v>
      </c>
      <c r="H135" cm="1">
        <f t="array" ref="H135">_xlfn.IFS(Sheet1!I135="Human Resources",0,Sheet1!I135="Life Sciences",1,Sheet1!I135="Marketing",2,Sheet1!I135="Medical",3,Sheet1!I135="Technical Degree",4,Sheet1!I135="Other",5)</f>
        <v>1</v>
      </c>
      <c r="I135">
        <v>3</v>
      </c>
      <c r="J135">
        <f>IF(Sheet1!M135="Male",0,1)</f>
        <v>0</v>
      </c>
      <c r="K135">
        <v>96</v>
      </c>
      <c r="L135">
        <v>3</v>
      </c>
      <c r="M135">
        <v>3</v>
      </c>
      <c r="N135" cm="1">
        <f t="array" ref="N135">_xlfn.IFS(Sheet1!Q135="Healthcare Representative",0,Sheet1!Q135="Human Resources",1,Sheet1!Q135="Laboratory Technician",2,Sheet1!Q135="Manager",3,Sheet1!Q135="Manufacturing Director",4,Sheet1!Q135="Research Director",5,Sheet1!Q135="Research Scientist",6,Sheet1!Q135="Sales Executive",7,Sheet1!Q135="Sales Representative",8)</f>
        <v>7</v>
      </c>
      <c r="O135">
        <v>3</v>
      </c>
      <c r="P135">
        <f>IF(Sheet1!S135="Single",0,IF(Sheet1!S135="Married",1,2))</f>
        <v>2</v>
      </c>
      <c r="Q135">
        <v>8189</v>
      </c>
      <c r="R135">
        <v>21196</v>
      </c>
      <c r="S135">
        <v>3</v>
      </c>
      <c r="T135">
        <f>IF(Sheet1!X135="No",0,1)</f>
        <v>1</v>
      </c>
      <c r="U135">
        <v>13</v>
      </c>
      <c r="V135">
        <v>3</v>
      </c>
      <c r="W135">
        <v>3</v>
      </c>
      <c r="X135">
        <v>1</v>
      </c>
      <c r="Y135">
        <v>12</v>
      </c>
      <c r="Z135">
        <v>2</v>
      </c>
      <c r="AA135">
        <v>3</v>
      </c>
      <c r="AB135">
        <v>9</v>
      </c>
      <c r="AC135">
        <v>7</v>
      </c>
      <c r="AD135">
        <v>0</v>
      </c>
      <c r="AE135">
        <v>7</v>
      </c>
      <c r="BP135">
        <v>3</v>
      </c>
      <c r="BQ135">
        <v>8189</v>
      </c>
      <c r="BW135">
        <v>9</v>
      </c>
      <c r="BX135">
        <v>7</v>
      </c>
      <c r="BY135">
        <v>7</v>
      </c>
    </row>
    <row r="136" spans="1:77" x14ac:dyDescent="0.3">
      <c r="A136">
        <f>IF(Sheet1!C136="No",0,1)</f>
        <v>0</v>
      </c>
      <c r="B136">
        <v>26</v>
      </c>
      <c r="C136">
        <f>IF(Sheet1!D136="Non-Travel",0,IF(Sheet1!D136="Travel_Frequently",1,2))</f>
        <v>2</v>
      </c>
      <c r="D136">
        <v>1355</v>
      </c>
      <c r="E136">
        <f>IF(Sheet1!F136="Human Resources",0,IF(Sheet1!F136="Research &amp; Development",1,2))</f>
        <v>0</v>
      </c>
      <c r="F136">
        <v>25</v>
      </c>
      <c r="G136">
        <v>1</v>
      </c>
      <c r="H136" cm="1">
        <f t="array" ref="H136">_xlfn.IFS(Sheet1!I136="Human Resources",0,Sheet1!I136="Life Sciences",1,Sheet1!I136="Marketing",2,Sheet1!I136="Medical",3,Sheet1!I136="Technical Degree",4,Sheet1!I136="Other",5)</f>
        <v>1</v>
      </c>
      <c r="I136">
        <v>3</v>
      </c>
      <c r="J136">
        <f>IF(Sheet1!M136="Male",0,1)</f>
        <v>1</v>
      </c>
      <c r="K136">
        <v>61</v>
      </c>
      <c r="L136">
        <v>3</v>
      </c>
      <c r="M136">
        <v>1</v>
      </c>
      <c r="N136" cm="1">
        <f t="array" ref="N136">_xlfn.IFS(Sheet1!Q136="Healthcare Representative",0,Sheet1!Q136="Human Resources",1,Sheet1!Q136="Laboratory Technician",2,Sheet1!Q136="Manager",3,Sheet1!Q136="Manufacturing Director",4,Sheet1!Q136="Research Director",5,Sheet1!Q136="Research Scientist",6,Sheet1!Q136="Sales Executive",7,Sheet1!Q136="Sales Representative",8)</f>
        <v>1</v>
      </c>
      <c r="O136">
        <v>3</v>
      </c>
      <c r="P136">
        <f>IF(Sheet1!S136="Single",0,IF(Sheet1!S136="Married",1,2))</f>
        <v>1</v>
      </c>
      <c r="Q136">
        <v>2942</v>
      </c>
      <c r="R136">
        <v>8916</v>
      </c>
      <c r="S136">
        <v>1</v>
      </c>
      <c r="T136">
        <f>IF(Sheet1!X136="No",0,1)</f>
        <v>0</v>
      </c>
      <c r="U136">
        <v>23</v>
      </c>
      <c r="V136">
        <v>4</v>
      </c>
      <c r="W136">
        <v>4</v>
      </c>
      <c r="X136">
        <v>1</v>
      </c>
      <c r="Y136">
        <v>8</v>
      </c>
      <c r="Z136">
        <v>3</v>
      </c>
      <c r="AA136">
        <v>3</v>
      </c>
      <c r="AB136">
        <v>8</v>
      </c>
      <c r="AC136">
        <v>7</v>
      </c>
      <c r="AD136">
        <v>5</v>
      </c>
      <c r="AE136">
        <v>7</v>
      </c>
      <c r="BP136">
        <v>1</v>
      </c>
      <c r="BQ136">
        <v>2942</v>
      </c>
      <c r="BW136">
        <v>8</v>
      </c>
      <c r="BX136">
        <v>7</v>
      </c>
      <c r="BY136">
        <v>7</v>
      </c>
    </row>
    <row r="137" spans="1:77" x14ac:dyDescent="0.3">
      <c r="A137">
        <f>IF(Sheet1!C137="No",0,1)</f>
        <v>0</v>
      </c>
      <c r="B137">
        <v>36</v>
      </c>
      <c r="C137">
        <f>IF(Sheet1!D137="Non-Travel",0,IF(Sheet1!D137="Travel_Frequently",1,2))</f>
        <v>2</v>
      </c>
      <c r="D137">
        <v>216</v>
      </c>
      <c r="E137">
        <f>IF(Sheet1!F137="Human Resources",0,IF(Sheet1!F137="Research &amp; Development",1,2))</f>
        <v>1</v>
      </c>
      <c r="F137">
        <v>6</v>
      </c>
      <c r="G137">
        <v>2</v>
      </c>
      <c r="H137" cm="1">
        <f t="array" ref="H137">_xlfn.IFS(Sheet1!I137="Human Resources",0,Sheet1!I137="Life Sciences",1,Sheet1!I137="Marketing",2,Sheet1!I137="Medical",3,Sheet1!I137="Technical Degree",4,Sheet1!I137="Other",5)</f>
        <v>3</v>
      </c>
      <c r="I137">
        <v>2</v>
      </c>
      <c r="J137">
        <f>IF(Sheet1!M137="Male",0,1)</f>
        <v>0</v>
      </c>
      <c r="K137">
        <v>84</v>
      </c>
      <c r="L137">
        <v>3</v>
      </c>
      <c r="M137">
        <v>2</v>
      </c>
      <c r="N137" cm="1">
        <f t="array" ref="N137">_xlfn.IFS(Sheet1!Q137="Healthcare Representative",0,Sheet1!Q137="Human Resources",1,Sheet1!Q137="Laboratory Technician",2,Sheet1!Q137="Manager",3,Sheet1!Q137="Manufacturing Director",4,Sheet1!Q137="Research Director",5,Sheet1!Q137="Research Scientist",6,Sheet1!Q137="Sales Executive",7,Sheet1!Q137="Sales Representative",8)</f>
        <v>4</v>
      </c>
      <c r="O137">
        <v>2</v>
      </c>
      <c r="P137">
        <f>IF(Sheet1!S137="Single",0,IF(Sheet1!S137="Married",1,2))</f>
        <v>2</v>
      </c>
      <c r="Q137">
        <v>4941</v>
      </c>
      <c r="R137">
        <v>2819</v>
      </c>
      <c r="S137">
        <v>6</v>
      </c>
      <c r="T137">
        <f>IF(Sheet1!X137="No",0,1)</f>
        <v>0</v>
      </c>
      <c r="U137">
        <v>20</v>
      </c>
      <c r="V137">
        <v>4</v>
      </c>
      <c r="W137">
        <v>4</v>
      </c>
      <c r="X137">
        <v>2</v>
      </c>
      <c r="Y137">
        <v>7</v>
      </c>
      <c r="Z137">
        <v>0</v>
      </c>
      <c r="AA137">
        <v>3</v>
      </c>
      <c r="AB137">
        <v>3</v>
      </c>
      <c r="AC137">
        <v>2</v>
      </c>
      <c r="AD137">
        <v>0</v>
      </c>
      <c r="AE137">
        <v>1</v>
      </c>
      <c r="BP137">
        <v>2</v>
      </c>
      <c r="BQ137">
        <v>4941</v>
      </c>
      <c r="BW137">
        <v>3</v>
      </c>
      <c r="BX137">
        <v>2</v>
      </c>
      <c r="BY137">
        <v>1</v>
      </c>
    </row>
    <row r="138" spans="1:77" x14ac:dyDescent="0.3">
      <c r="A138">
        <f>IF(Sheet1!C138="No",0,1)</f>
        <v>1</v>
      </c>
      <c r="B138">
        <v>51</v>
      </c>
      <c r="C138">
        <f>IF(Sheet1!D138="Non-Travel",0,IF(Sheet1!D138="Travel_Frequently",1,2))</f>
        <v>1</v>
      </c>
      <c r="D138">
        <v>1150</v>
      </c>
      <c r="E138">
        <f>IF(Sheet1!F138="Human Resources",0,IF(Sheet1!F138="Research &amp; Development",1,2))</f>
        <v>1</v>
      </c>
      <c r="F138">
        <v>8</v>
      </c>
      <c r="G138">
        <v>4</v>
      </c>
      <c r="H138" cm="1">
        <f t="array" ref="H138">_xlfn.IFS(Sheet1!I138="Human Resources",0,Sheet1!I138="Life Sciences",1,Sheet1!I138="Marketing",2,Sheet1!I138="Medical",3,Sheet1!I138="Technical Degree",4,Sheet1!I138="Other",5)</f>
        <v>1</v>
      </c>
      <c r="I138">
        <v>1</v>
      </c>
      <c r="J138">
        <f>IF(Sheet1!M138="Male",0,1)</f>
        <v>0</v>
      </c>
      <c r="K138">
        <v>53</v>
      </c>
      <c r="L138">
        <v>1</v>
      </c>
      <c r="M138">
        <v>3</v>
      </c>
      <c r="N138" cm="1">
        <f t="array" ref="N138">_xlfn.IFS(Sheet1!Q138="Healthcare Representative",0,Sheet1!Q138="Human Resources",1,Sheet1!Q138="Laboratory Technician",2,Sheet1!Q138="Manager",3,Sheet1!Q138="Manufacturing Director",4,Sheet1!Q138="Research Director",5,Sheet1!Q138="Research Scientist",6,Sheet1!Q138="Sales Executive",7,Sheet1!Q138="Sales Representative",8)</f>
        <v>4</v>
      </c>
      <c r="O138">
        <v>4</v>
      </c>
      <c r="P138">
        <f>IF(Sheet1!S138="Single",0,IF(Sheet1!S138="Married",1,2))</f>
        <v>0</v>
      </c>
      <c r="Q138">
        <v>10650</v>
      </c>
      <c r="R138">
        <v>25150</v>
      </c>
      <c r="S138">
        <v>2</v>
      </c>
      <c r="T138">
        <f>IF(Sheet1!X138="No",0,1)</f>
        <v>0</v>
      </c>
      <c r="U138">
        <v>15</v>
      </c>
      <c r="V138">
        <v>3</v>
      </c>
      <c r="W138">
        <v>4</v>
      </c>
      <c r="X138">
        <v>0</v>
      </c>
      <c r="Y138">
        <v>18</v>
      </c>
      <c r="Z138">
        <v>2</v>
      </c>
      <c r="AA138">
        <v>3</v>
      </c>
      <c r="AB138">
        <v>4</v>
      </c>
      <c r="AC138">
        <v>2</v>
      </c>
      <c r="AD138">
        <v>0</v>
      </c>
      <c r="AE138">
        <v>3</v>
      </c>
      <c r="BP138">
        <v>3</v>
      </c>
      <c r="BQ138">
        <v>10650</v>
      </c>
      <c r="BW138">
        <v>4</v>
      </c>
      <c r="BX138">
        <v>2</v>
      </c>
      <c r="BY138">
        <v>3</v>
      </c>
    </row>
    <row r="139" spans="1:77" x14ac:dyDescent="0.3">
      <c r="A139">
        <f>IF(Sheet1!C139="No",0,1)</f>
        <v>0</v>
      </c>
      <c r="B139">
        <v>39</v>
      </c>
      <c r="C139">
        <f>IF(Sheet1!D139="Non-Travel",0,IF(Sheet1!D139="Travel_Frequently",1,2))</f>
        <v>2</v>
      </c>
      <c r="D139">
        <v>1329</v>
      </c>
      <c r="E139">
        <f>IF(Sheet1!F139="Human Resources",0,IF(Sheet1!F139="Research &amp; Development",1,2))</f>
        <v>2</v>
      </c>
      <c r="F139">
        <v>4</v>
      </c>
      <c r="G139">
        <v>4</v>
      </c>
      <c r="H139" cm="1">
        <f t="array" ref="H139">_xlfn.IFS(Sheet1!I139="Human Resources",0,Sheet1!I139="Life Sciences",1,Sheet1!I139="Marketing",2,Sheet1!I139="Medical",3,Sheet1!I139="Technical Degree",4,Sheet1!I139="Other",5)</f>
        <v>1</v>
      </c>
      <c r="I139">
        <v>4</v>
      </c>
      <c r="J139">
        <f>IF(Sheet1!M139="Male",0,1)</f>
        <v>1</v>
      </c>
      <c r="K139">
        <v>47</v>
      </c>
      <c r="L139">
        <v>2</v>
      </c>
      <c r="M139">
        <v>2</v>
      </c>
      <c r="N139" cm="1">
        <f t="array" ref="N139">_xlfn.IFS(Sheet1!Q139="Healthcare Representative",0,Sheet1!Q139="Human Resources",1,Sheet1!Q139="Laboratory Technician",2,Sheet1!Q139="Manager",3,Sheet1!Q139="Manufacturing Director",4,Sheet1!Q139="Research Director",5,Sheet1!Q139="Research Scientist",6,Sheet1!Q139="Sales Executive",7,Sheet1!Q139="Sales Representative",8)</f>
        <v>7</v>
      </c>
      <c r="O139">
        <v>3</v>
      </c>
      <c r="P139">
        <f>IF(Sheet1!S139="Single",0,IF(Sheet1!S139="Married",1,2))</f>
        <v>1</v>
      </c>
      <c r="Q139">
        <v>5902</v>
      </c>
      <c r="R139">
        <v>14590</v>
      </c>
      <c r="S139">
        <v>4</v>
      </c>
      <c r="T139">
        <f>IF(Sheet1!X139="No",0,1)</f>
        <v>0</v>
      </c>
      <c r="U139">
        <v>14</v>
      </c>
      <c r="V139">
        <v>3</v>
      </c>
      <c r="W139">
        <v>3</v>
      </c>
      <c r="X139">
        <v>1</v>
      </c>
      <c r="Y139">
        <v>17</v>
      </c>
      <c r="Z139">
        <v>1</v>
      </c>
      <c r="AA139">
        <v>4</v>
      </c>
      <c r="AB139">
        <v>15</v>
      </c>
      <c r="AC139">
        <v>11</v>
      </c>
      <c r="AD139">
        <v>5</v>
      </c>
      <c r="AE139">
        <v>9</v>
      </c>
      <c r="BP139">
        <v>2</v>
      </c>
      <c r="BQ139">
        <v>5902</v>
      </c>
      <c r="BW139">
        <v>15</v>
      </c>
      <c r="BX139">
        <v>11</v>
      </c>
      <c r="BY139">
        <v>9</v>
      </c>
    </row>
    <row r="140" spans="1:77" x14ac:dyDescent="0.3">
      <c r="A140">
        <f>IF(Sheet1!C140="No",0,1)</f>
        <v>0</v>
      </c>
      <c r="B140">
        <v>25</v>
      </c>
      <c r="C140">
        <f>IF(Sheet1!D140="Non-Travel",0,IF(Sheet1!D140="Travel_Frequently",1,2))</f>
        <v>2</v>
      </c>
      <c r="D140">
        <v>959</v>
      </c>
      <c r="E140">
        <f>IF(Sheet1!F140="Human Resources",0,IF(Sheet1!F140="Research &amp; Development",1,2))</f>
        <v>2</v>
      </c>
      <c r="F140">
        <v>28</v>
      </c>
      <c r="G140">
        <v>3</v>
      </c>
      <c r="H140" cm="1">
        <f t="array" ref="H140">_xlfn.IFS(Sheet1!I140="Human Resources",0,Sheet1!I140="Life Sciences",1,Sheet1!I140="Marketing",2,Sheet1!I140="Medical",3,Sheet1!I140="Technical Degree",4,Sheet1!I140="Other",5)</f>
        <v>1</v>
      </c>
      <c r="I140">
        <v>1</v>
      </c>
      <c r="J140">
        <f>IF(Sheet1!M140="Male",0,1)</f>
        <v>0</v>
      </c>
      <c r="K140">
        <v>41</v>
      </c>
      <c r="L140">
        <v>2</v>
      </c>
      <c r="M140">
        <v>2</v>
      </c>
      <c r="N140" cm="1">
        <f t="array" ref="N140">_xlfn.IFS(Sheet1!Q140="Healthcare Representative",0,Sheet1!Q140="Human Resources",1,Sheet1!Q140="Laboratory Technician",2,Sheet1!Q140="Manager",3,Sheet1!Q140="Manufacturing Director",4,Sheet1!Q140="Research Director",5,Sheet1!Q140="Research Scientist",6,Sheet1!Q140="Sales Executive",7,Sheet1!Q140="Sales Representative",8)</f>
        <v>7</v>
      </c>
      <c r="O140">
        <v>3</v>
      </c>
      <c r="P140">
        <f>IF(Sheet1!S140="Single",0,IF(Sheet1!S140="Married",1,2))</f>
        <v>1</v>
      </c>
      <c r="Q140">
        <v>8639</v>
      </c>
      <c r="R140">
        <v>24835</v>
      </c>
      <c r="S140">
        <v>2</v>
      </c>
      <c r="T140">
        <f>IF(Sheet1!X140="No",0,1)</f>
        <v>0</v>
      </c>
      <c r="U140">
        <v>18</v>
      </c>
      <c r="V140">
        <v>3</v>
      </c>
      <c r="W140">
        <v>4</v>
      </c>
      <c r="X140">
        <v>0</v>
      </c>
      <c r="Y140">
        <v>6</v>
      </c>
      <c r="Z140">
        <v>3</v>
      </c>
      <c r="AA140">
        <v>3</v>
      </c>
      <c r="AB140">
        <v>2</v>
      </c>
      <c r="AC140">
        <v>2</v>
      </c>
      <c r="AD140">
        <v>2</v>
      </c>
      <c r="AE140">
        <v>2</v>
      </c>
      <c r="BP140">
        <v>2</v>
      </c>
      <c r="BQ140">
        <v>8639</v>
      </c>
      <c r="BW140">
        <v>2</v>
      </c>
      <c r="BX140">
        <v>2</v>
      </c>
      <c r="BY140">
        <v>2</v>
      </c>
    </row>
    <row r="141" spans="1:77" x14ac:dyDescent="0.3">
      <c r="A141">
        <f>IF(Sheet1!C141="No",0,1)</f>
        <v>0</v>
      </c>
      <c r="B141">
        <v>30</v>
      </c>
      <c r="C141">
        <f>IF(Sheet1!D141="Non-Travel",0,IF(Sheet1!D141="Travel_Frequently",1,2))</f>
        <v>2</v>
      </c>
      <c r="D141">
        <v>1240</v>
      </c>
      <c r="E141">
        <f>IF(Sheet1!F141="Human Resources",0,IF(Sheet1!F141="Research &amp; Development",1,2))</f>
        <v>0</v>
      </c>
      <c r="F141">
        <v>9</v>
      </c>
      <c r="G141">
        <v>3</v>
      </c>
      <c r="H141" cm="1">
        <f t="array" ref="H141">_xlfn.IFS(Sheet1!I141="Human Resources",0,Sheet1!I141="Life Sciences",1,Sheet1!I141="Marketing",2,Sheet1!I141="Medical",3,Sheet1!I141="Technical Degree",4,Sheet1!I141="Other",5)</f>
        <v>0</v>
      </c>
      <c r="I141">
        <v>3</v>
      </c>
      <c r="J141">
        <f>IF(Sheet1!M141="Male",0,1)</f>
        <v>0</v>
      </c>
      <c r="K141">
        <v>48</v>
      </c>
      <c r="L141">
        <v>3</v>
      </c>
      <c r="M141">
        <v>2</v>
      </c>
      <c r="N141" cm="1">
        <f t="array" ref="N141">_xlfn.IFS(Sheet1!Q141="Healthcare Representative",0,Sheet1!Q141="Human Resources",1,Sheet1!Q141="Laboratory Technician",2,Sheet1!Q141="Manager",3,Sheet1!Q141="Manufacturing Director",4,Sheet1!Q141="Research Director",5,Sheet1!Q141="Research Scientist",6,Sheet1!Q141="Sales Executive",7,Sheet1!Q141="Sales Representative",8)</f>
        <v>1</v>
      </c>
      <c r="O141">
        <v>4</v>
      </c>
      <c r="P141">
        <f>IF(Sheet1!S141="Single",0,IF(Sheet1!S141="Married",1,2))</f>
        <v>1</v>
      </c>
      <c r="Q141">
        <v>6347</v>
      </c>
      <c r="R141">
        <v>13982</v>
      </c>
      <c r="S141">
        <v>0</v>
      </c>
      <c r="T141">
        <f>IF(Sheet1!X141="No",0,1)</f>
        <v>1</v>
      </c>
      <c r="U141">
        <v>19</v>
      </c>
      <c r="V141">
        <v>3</v>
      </c>
      <c r="W141">
        <v>4</v>
      </c>
      <c r="X141">
        <v>0</v>
      </c>
      <c r="Y141">
        <v>12</v>
      </c>
      <c r="Z141">
        <v>2</v>
      </c>
      <c r="AA141">
        <v>1</v>
      </c>
      <c r="AB141">
        <v>11</v>
      </c>
      <c r="AC141">
        <v>9</v>
      </c>
      <c r="AD141">
        <v>4</v>
      </c>
      <c r="AE141">
        <v>7</v>
      </c>
      <c r="BP141">
        <v>2</v>
      </c>
      <c r="BQ141">
        <v>6347</v>
      </c>
      <c r="BW141">
        <v>11</v>
      </c>
      <c r="BX141">
        <v>9</v>
      </c>
      <c r="BY141">
        <v>7</v>
      </c>
    </row>
    <row r="142" spans="1:77" x14ac:dyDescent="0.3">
      <c r="A142">
        <f>IF(Sheet1!C142="No",0,1)</f>
        <v>1</v>
      </c>
      <c r="B142">
        <v>32</v>
      </c>
      <c r="C142">
        <f>IF(Sheet1!D142="Non-Travel",0,IF(Sheet1!D142="Travel_Frequently",1,2))</f>
        <v>2</v>
      </c>
      <c r="D142">
        <v>1033</v>
      </c>
      <c r="E142">
        <f>IF(Sheet1!F142="Human Resources",0,IF(Sheet1!F142="Research &amp; Development",1,2))</f>
        <v>1</v>
      </c>
      <c r="F142">
        <v>9</v>
      </c>
      <c r="G142">
        <v>3</v>
      </c>
      <c r="H142" cm="1">
        <f t="array" ref="H142">_xlfn.IFS(Sheet1!I142="Human Resources",0,Sheet1!I142="Life Sciences",1,Sheet1!I142="Marketing",2,Sheet1!I142="Medical",3,Sheet1!I142="Technical Degree",4,Sheet1!I142="Other",5)</f>
        <v>3</v>
      </c>
      <c r="I142">
        <v>1</v>
      </c>
      <c r="J142">
        <f>IF(Sheet1!M142="Male",0,1)</f>
        <v>1</v>
      </c>
      <c r="K142">
        <v>41</v>
      </c>
      <c r="L142">
        <v>3</v>
      </c>
      <c r="M142">
        <v>1</v>
      </c>
      <c r="N142" cm="1">
        <f t="array" ref="N142">_xlfn.IFS(Sheet1!Q142="Healthcare Representative",0,Sheet1!Q142="Human Resources",1,Sheet1!Q142="Laboratory Technician",2,Sheet1!Q142="Manager",3,Sheet1!Q142="Manufacturing Director",4,Sheet1!Q142="Research Director",5,Sheet1!Q142="Research Scientist",6,Sheet1!Q142="Sales Executive",7,Sheet1!Q142="Sales Representative",8)</f>
        <v>2</v>
      </c>
      <c r="O142">
        <v>1</v>
      </c>
      <c r="P142">
        <f>IF(Sheet1!S142="Single",0,IF(Sheet1!S142="Married",1,2))</f>
        <v>0</v>
      </c>
      <c r="Q142">
        <v>4200</v>
      </c>
      <c r="R142">
        <v>10224</v>
      </c>
      <c r="S142">
        <v>7</v>
      </c>
      <c r="T142">
        <f>IF(Sheet1!X142="No",0,1)</f>
        <v>0</v>
      </c>
      <c r="U142">
        <v>22</v>
      </c>
      <c r="V142">
        <v>4</v>
      </c>
      <c r="W142">
        <v>1</v>
      </c>
      <c r="X142">
        <v>0</v>
      </c>
      <c r="Y142">
        <v>10</v>
      </c>
      <c r="Z142">
        <v>2</v>
      </c>
      <c r="AA142">
        <v>4</v>
      </c>
      <c r="AB142">
        <v>5</v>
      </c>
      <c r="AC142">
        <v>4</v>
      </c>
      <c r="AD142">
        <v>0</v>
      </c>
      <c r="AE142">
        <v>4</v>
      </c>
      <c r="BP142">
        <v>1</v>
      </c>
      <c r="BQ142">
        <v>4200</v>
      </c>
      <c r="BW142">
        <v>5</v>
      </c>
      <c r="BX142">
        <v>4</v>
      </c>
      <c r="BY142">
        <v>4</v>
      </c>
    </row>
    <row r="143" spans="1:77" x14ac:dyDescent="0.3">
      <c r="A143">
        <f>IF(Sheet1!C143="No",0,1)</f>
        <v>0</v>
      </c>
      <c r="B143">
        <v>45</v>
      </c>
      <c r="C143">
        <f>IF(Sheet1!D143="Non-Travel",0,IF(Sheet1!D143="Travel_Frequently",1,2))</f>
        <v>2</v>
      </c>
      <c r="D143">
        <v>1316</v>
      </c>
      <c r="E143">
        <f>IF(Sheet1!F143="Human Resources",0,IF(Sheet1!F143="Research &amp; Development",1,2))</f>
        <v>1</v>
      </c>
      <c r="F143">
        <v>29</v>
      </c>
      <c r="G143">
        <v>3</v>
      </c>
      <c r="H143" cm="1">
        <f t="array" ref="H143">_xlfn.IFS(Sheet1!I143="Human Resources",0,Sheet1!I143="Life Sciences",1,Sheet1!I143="Marketing",2,Sheet1!I143="Medical",3,Sheet1!I143="Technical Degree",4,Sheet1!I143="Other",5)</f>
        <v>3</v>
      </c>
      <c r="I143">
        <v>3</v>
      </c>
      <c r="J143">
        <f>IF(Sheet1!M143="Male",0,1)</f>
        <v>0</v>
      </c>
      <c r="K143">
        <v>83</v>
      </c>
      <c r="L143">
        <v>3</v>
      </c>
      <c r="M143">
        <v>1</v>
      </c>
      <c r="N143" cm="1">
        <f t="array" ref="N143">_xlfn.IFS(Sheet1!Q143="Healthcare Representative",0,Sheet1!Q143="Human Resources",1,Sheet1!Q143="Laboratory Technician",2,Sheet1!Q143="Manager",3,Sheet1!Q143="Manufacturing Director",4,Sheet1!Q143="Research Director",5,Sheet1!Q143="Research Scientist",6,Sheet1!Q143="Sales Executive",7,Sheet1!Q143="Sales Representative",8)</f>
        <v>6</v>
      </c>
      <c r="O143">
        <v>4</v>
      </c>
      <c r="P143">
        <f>IF(Sheet1!S143="Single",0,IF(Sheet1!S143="Married",1,2))</f>
        <v>0</v>
      </c>
      <c r="Q143">
        <v>3452</v>
      </c>
      <c r="R143">
        <v>9752</v>
      </c>
      <c r="S143">
        <v>5</v>
      </c>
      <c r="T143">
        <f>IF(Sheet1!X143="No",0,1)</f>
        <v>0</v>
      </c>
      <c r="U143">
        <v>13</v>
      </c>
      <c r="V143">
        <v>3</v>
      </c>
      <c r="W143">
        <v>2</v>
      </c>
      <c r="X143">
        <v>0</v>
      </c>
      <c r="Y143">
        <v>9</v>
      </c>
      <c r="Z143">
        <v>2</v>
      </c>
      <c r="AA143">
        <v>2</v>
      </c>
      <c r="AB143">
        <v>6</v>
      </c>
      <c r="AC143">
        <v>5</v>
      </c>
      <c r="AD143">
        <v>0</v>
      </c>
      <c r="AE143">
        <v>3</v>
      </c>
      <c r="BP143">
        <v>1</v>
      </c>
      <c r="BQ143">
        <v>3452</v>
      </c>
      <c r="BW143">
        <v>6</v>
      </c>
      <c r="BX143">
        <v>5</v>
      </c>
      <c r="BY143">
        <v>3</v>
      </c>
    </row>
    <row r="144" spans="1:77" x14ac:dyDescent="0.3">
      <c r="A144">
        <f>IF(Sheet1!C144="No",0,1)</f>
        <v>0</v>
      </c>
      <c r="B144">
        <v>38</v>
      </c>
      <c r="C144">
        <f>IF(Sheet1!D144="Non-Travel",0,IF(Sheet1!D144="Travel_Frequently",1,2))</f>
        <v>2</v>
      </c>
      <c r="D144">
        <v>364</v>
      </c>
      <c r="E144">
        <f>IF(Sheet1!F144="Human Resources",0,IF(Sheet1!F144="Research &amp; Development",1,2))</f>
        <v>1</v>
      </c>
      <c r="F144">
        <v>3</v>
      </c>
      <c r="G144">
        <v>5</v>
      </c>
      <c r="H144" cm="1">
        <f t="array" ref="H144">_xlfn.IFS(Sheet1!I144="Human Resources",0,Sheet1!I144="Life Sciences",1,Sheet1!I144="Marketing",2,Sheet1!I144="Medical",3,Sheet1!I144="Technical Degree",4,Sheet1!I144="Other",5)</f>
        <v>4</v>
      </c>
      <c r="I144">
        <v>4</v>
      </c>
      <c r="J144">
        <f>IF(Sheet1!M144="Male",0,1)</f>
        <v>1</v>
      </c>
      <c r="K144">
        <v>32</v>
      </c>
      <c r="L144">
        <v>3</v>
      </c>
      <c r="M144">
        <v>2</v>
      </c>
      <c r="N144" cm="1">
        <f t="array" ref="N144">_xlfn.IFS(Sheet1!Q144="Healthcare Representative",0,Sheet1!Q144="Human Resources",1,Sheet1!Q144="Laboratory Technician",2,Sheet1!Q144="Manager",3,Sheet1!Q144="Manufacturing Director",4,Sheet1!Q144="Research Director",5,Sheet1!Q144="Research Scientist",6,Sheet1!Q144="Sales Executive",7,Sheet1!Q144="Sales Representative",8)</f>
        <v>6</v>
      </c>
      <c r="O144">
        <v>3</v>
      </c>
      <c r="P144">
        <f>IF(Sheet1!S144="Single",0,IF(Sheet1!S144="Married",1,2))</f>
        <v>0</v>
      </c>
      <c r="Q144">
        <v>4317</v>
      </c>
      <c r="R144">
        <v>2302</v>
      </c>
      <c r="S144">
        <v>3</v>
      </c>
      <c r="T144">
        <f>IF(Sheet1!X144="No",0,1)</f>
        <v>1</v>
      </c>
      <c r="U144">
        <v>20</v>
      </c>
      <c r="V144">
        <v>4</v>
      </c>
      <c r="W144">
        <v>2</v>
      </c>
      <c r="X144">
        <v>0</v>
      </c>
      <c r="Y144">
        <v>19</v>
      </c>
      <c r="Z144">
        <v>2</v>
      </c>
      <c r="AA144">
        <v>3</v>
      </c>
      <c r="AB144">
        <v>3</v>
      </c>
      <c r="AC144">
        <v>2</v>
      </c>
      <c r="AD144">
        <v>2</v>
      </c>
      <c r="AE144">
        <v>2</v>
      </c>
      <c r="BP144">
        <v>2</v>
      </c>
      <c r="BQ144">
        <v>4317</v>
      </c>
      <c r="BW144">
        <v>3</v>
      </c>
      <c r="BX144">
        <v>2</v>
      </c>
      <c r="BY144">
        <v>2</v>
      </c>
    </row>
    <row r="145" spans="1:77" x14ac:dyDescent="0.3">
      <c r="A145">
        <f>IF(Sheet1!C145="No",0,1)</f>
        <v>0</v>
      </c>
      <c r="B145">
        <v>30</v>
      </c>
      <c r="C145">
        <f>IF(Sheet1!D145="Non-Travel",0,IF(Sheet1!D145="Travel_Frequently",1,2))</f>
        <v>2</v>
      </c>
      <c r="D145">
        <v>438</v>
      </c>
      <c r="E145">
        <f>IF(Sheet1!F145="Human Resources",0,IF(Sheet1!F145="Research &amp; Development",1,2))</f>
        <v>1</v>
      </c>
      <c r="F145">
        <v>18</v>
      </c>
      <c r="G145">
        <v>3</v>
      </c>
      <c r="H145" cm="1">
        <f t="array" ref="H145">_xlfn.IFS(Sheet1!I145="Human Resources",0,Sheet1!I145="Life Sciences",1,Sheet1!I145="Marketing",2,Sheet1!I145="Medical",3,Sheet1!I145="Technical Degree",4,Sheet1!I145="Other",5)</f>
        <v>1</v>
      </c>
      <c r="I145">
        <v>1</v>
      </c>
      <c r="J145">
        <f>IF(Sheet1!M145="Male",0,1)</f>
        <v>1</v>
      </c>
      <c r="K145">
        <v>75</v>
      </c>
      <c r="L145">
        <v>3</v>
      </c>
      <c r="M145">
        <v>1</v>
      </c>
      <c r="N145" cm="1">
        <f t="array" ref="N145">_xlfn.IFS(Sheet1!Q145="Healthcare Representative",0,Sheet1!Q145="Human Resources",1,Sheet1!Q145="Laboratory Technician",2,Sheet1!Q145="Manager",3,Sheet1!Q145="Manufacturing Director",4,Sheet1!Q145="Research Director",5,Sheet1!Q145="Research Scientist",6,Sheet1!Q145="Sales Executive",7,Sheet1!Q145="Sales Representative",8)</f>
        <v>6</v>
      </c>
      <c r="O145">
        <v>3</v>
      </c>
      <c r="P145">
        <f>IF(Sheet1!S145="Single",0,IF(Sheet1!S145="Married",1,2))</f>
        <v>0</v>
      </c>
      <c r="Q145">
        <v>2632</v>
      </c>
      <c r="R145">
        <v>23910</v>
      </c>
      <c r="S145">
        <v>1</v>
      </c>
      <c r="T145">
        <f>IF(Sheet1!X145="No",0,1)</f>
        <v>0</v>
      </c>
      <c r="U145">
        <v>14</v>
      </c>
      <c r="V145">
        <v>3</v>
      </c>
      <c r="W145">
        <v>3</v>
      </c>
      <c r="X145">
        <v>0</v>
      </c>
      <c r="Y145">
        <v>5</v>
      </c>
      <c r="Z145">
        <v>4</v>
      </c>
      <c r="AA145">
        <v>2</v>
      </c>
      <c r="AB145">
        <v>5</v>
      </c>
      <c r="AC145">
        <v>4</v>
      </c>
      <c r="AD145">
        <v>0</v>
      </c>
      <c r="AE145">
        <v>4</v>
      </c>
      <c r="BP145">
        <v>1</v>
      </c>
      <c r="BQ145">
        <v>2632</v>
      </c>
      <c r="BW145">
        <v>5</v>
      </c>
      <c r="BX145">
        <v>4</v>
      </c>
      <c r="BY145">
        <v>4</v>
      </c>
    </row>
    <row r="146" spans="1:77" x14ac:dyDescent="0.3">
      <c r="A146">
        <f>IF(Sheet1!C146="No",0,1)</f>
        <v>0</v>
      </c>
      <c r="B146">
        <v>32</v>
      </c>
      <c r="C146">
        <f>IF(Sheet1!D146="Non-Travel",0,IF(Sheet1!D146="Travel_Frequently",1,2))</f>
        <v>1</v>
      </c>
      <c r="D146">
        <v>689</v>
      </c>
      <c r="E146">
        <f>IF(Sheet1!F146="Human Resources",0,IF(Sheet1!F146="Research &amp; Development",1,2))</f>
        <v>2</v>
      </c>
      <c r="F146">
        <v>9</v>
      </c>
      <c r="G146">
        <v>2</v>
      </c>
      <c r="H146" cm="1">
        <f t="array" ref="H146">_xlfn.IFS(Sheet1!I146="Human Resources",0,Sheet1!I146="Life Sciences",1,Sheet1!I146="Marketing",2,Sheet1!I146="Medical",3,Sheet1!I146="Technical Degree",4,Sheet1!I146="Other",5)</f>
        <v>3</v>
      </c>
      <c r="I146">
        <v>4</v>
      </c>
      <c r="J146">
        <f>IF(Sheet1!M146="Male",0,1)</f>
        <v>0</v>
      </c>
      <c r="K146">
        <v>35</v>
      </c>
      <c r="L146">
        <v>1</v>
      </c>
      <c r="M146">
        <v>2</v>
      </c>
      <c r="N146" cm="1">
        <f t="array" ref="N146">_xlfn.IFS(Sheet1!Q146="Healthcare Representative",0,Sheet1!Q146="Human Resources",1,Sheet1!Q146="Laboratory Technician",2,Sheet1!Q146="Manager",3,Sheet1!Q146="Manufacturing Director",4,Sheet1!Q146="Research Director",5,Sheet1!Q146="Research Scientist",6,Sheet1!Q146="Sales Executive",7,Sheet1!Q146="Sales Representative",8)</f>
        <v>7</v>
      </c>
      <c r="O146">
        <v>4</v>
      </c>
      <c r="P146">
        <f>IF(Sheet1!S146="Single",0,IF(Sheet1!S146="Married",1,2))</f>
        <v>2</v>
      </c>
      <c r="Q146">
        <v>4668</v>
      </c>
      <c r="R146">
        <v>22812</v>
      </c>
      <c r="S146">
        <v>0</v>
      </c>
      <c r="T146">
        <f>IF(Sheet1!X146="No",0,1)</f>
        <v>0</v>
      </c>
      <c r="U146">
        <v>17</v>
      </c>
      <c r="V146">
        <v>3</v>
      </c>
      <c r="W146">
        <v>4</v>
      </c>
      <c r="X146">
        <v>3</v>
      </c>
      <c r="Y146">
        <v>9</v>
      </c>
      <c r="Z146">
        <v>2</v>
      </c>
      <c r="AA146">
        <v>4</v>
      </c>
      <c r="AB146">
        <v>8</v>
      </c>
      <c r="AC146">
        <v>7</v>
      </c>
      <c r="AD146">
        <v>0</v>
      </c>
      <c r="AE146">
        <v>7</v>
      </c>
      <c r="BP146">
        <v>2</v>
      </c>
      <c r="BQ146">
        <v>4668</v>
      </c>
      <c r="BW146">
        <v>8</v>
      </c>
      <c r="BX146">
        <v>7</v>
      </c>
      <c r="BY146">
        <v>7</v>
      </c>
    </row>
    <row r="147" spans="1:77" x14ac:dyDescent="0.3">
      <c r="A147">
        <f>IF(Sheet1!C147="No",0,1)</f>
        <v>0</v>
      </c>
      <c r="B147">
        <v>30</v>
      </c>
      <c r="C147">
        <f>IF(Sheet1!D147="Non-Travel",0,IF(Sheet1!D147="Travel_Frequently",1,2))</f>
        <v>2</v>
      </c>
      <c r="D147">
        <v>201</v>
      </c>
      <c r="E147">
        <f>IF(Sheet1!F147="Human Resources",0,IF(Sheet1!F147="Research &amp; Development",1,2))</f>
        <v>1</v>
      </c>
      <c r="F147">
        <v>5</v>
      </c>
      <c r="G147">
        <v>3</v>
      </c>
      <c r="H147" cm="1">
        <f t="array" ref="H147">_xlfn.IFS(Sheet1!I147="Human Resources",0,Sheet1!I147="Life Sciences",1,Sheet1!I147="Marketing",2,Sheet1!I147="Medical",3,Sheet1!I147="Technical Degree",4,Sheet1!I147="Other",5)</f>
        <v>4</v>
      </c>
      <c r="I147">
        <v>4</v>
      </c>
      <c r="J147">
        <f>IF(Sheet1!M147="Male",0,1)</f>
        <v>1</v>
      </c>
      <c r="K147">
        <v>84</v>
      </c>
      <c r="L147">
        <v>3</v>
      </c>
      <c r="M147">
        <v>1</v>
      </c>
      <c r="N147" cm="1">
        <f t="array" ref="N147">_xlfn.IFS(Sheet1!Q147="Healthcare Representative",0,Sheet1!Q147="Human Resources",1,Sheet1!Q147="Laboratory Technician",2,Sheet1!Q147="Manager",3,Sheet1!Q147="Manufacturing Director",4,Sheet1!Q147="Research Director",5,Sheet1!Q147="Research Scientist",6,Sheet1!Q147="Sales Executive",7,Sheet1!Q147="Sales Representative",8)</f>
        <v>6</v>
      </c>
      <c r="O147">
        <v>1</v>
      </c>
      <c r="P147">
        <f>IF(Sheet1!S147="Single",0,IF(Sheet1!S147="Married",1,2))</f>
        <v>2</v>
      </c>
      <c r="Q147">
        <v>3204</v>
      </c>
      <c r="R147">
        <v>10415</v>
      </c>
      <c r="S147">
        <v>5</v>
      </c>
      <c r="T147">
        <f>IF(Sheet1!X147="No",0,1)</f>
        <v>0</v>
      </c>
      <c r="U147">
        <v>14</v>
      </c>
      <c r="V147">
        <v>3</v>
      </c>
      <c r="W147">
        <v>4</v>
      </c>
      <c r="X147">
        <v>1</v>
      </c>
      <c r="Y147">
        <v>8</v>
      </c>
      <c r="Z147">
        <v>3</v>
      </c>
      <c r="AA147">
        <v>3</v>
      </c>
      <c r="AB147">
        <v>3</v>
      </c>
      <c r="AC147">
        <v>2</v>
      </c>
      <c r="AD147">
        <v>2</v>
      </c>
      <c r="AE147">
        <v>2</v>
      </c>
      <c r="BP147">
        <v>1</v>
      </c>
      <c r="BQ147">
        <v>3204</v>
      </c>
      <c r="BW147">
        <v>3</v>
      </c>
      <c r="BX147">
        <v>2</v>
      </c>
      <c r="BY147">
        <v>2</v>
      </c>
    </row>
    <row r="148" spans="1:77" x14ac:dyDescent="0.3">
      <c r="A148">
        <f>IF(Sheet1!C148="No",0,1)</f>
        <v>0</v>
      </c>
      <c r="B148">
        <v>30</v>
      </c>
      <c r="C148">
        <f>IF(Sheet1!D148="Non-Travel",0,IF(Sheet1!D148="Travel_Frequently",1,2))</f>
        <v>2</v>
      </c>
      <c r="D148">
        <v>1427</v>
      </c>
      <c r="E148">
        <f>IF(Sheet1!F148="Human Resources",0,IF(Sheet1!F148="Research &amp; Development",1,2))</f>
        <v>1</v>
      </c>
      <c r="F148">
        <v>2</v>
      </c>
      <c r="G148">
        <v>1</v>
      </c>
      <c r="H148" cm="1">
        <f t="array" ref="H148">_xlfn.IFS(Sheet1!I148="Human Resources",0,Sheet1!I148="Life Sciences",1,Sheet1!I148="Marketing",2,Sheet1!I148="Medical",3,Sheet1!I148="Technical Degree",4,Sheet1!I148="Other",5)</f>
        <v>3</v>
      </c>
      <c r="I148">
        <v>2</v>
      </c>
      <c r="J148">
        <f>IF(Sheet1!M148="Male",0,1)</f>
        <v>0</v>
      </c>
      <c r="K148">
        <v>35</v>
      </c>
      <c r="L148">
        <v>2</v>
      </c>
      <c r="M148">
        <v>1</v>
      </c>
      <c r="N148" cm="1">
        <f t="array" ref="N148">_xlfn.IFS(Sheet1!Q148="Healthcare Representative",0,Sheet1!Q148="Human Resources",1,Sheet1!Q148="Laboratory Technician",2,Sheet1!Q148="Manager",3,Sheet1!Q148="Manufacturing Director",4,Sheet1!Q148="Research Director",5,Sheet1!Q148="Research Scientist",6,Sheet1!Q148="Sales Executive",7,Sheet1!Q148="Sales Representative",8)</f>
        <v>2</v>
      </c>
      <c r="O148">
        <v>4</v>
      </c>
      <c r="P148">
        <f>IF(Sheet1!S148="Single",0,IF(Sheet1!S148="Married",1,2))</f>
        <v>0</v>
      </c>
      <c r="Q148">
        <v>2720</v>
      </c>
      <c r="R148">
        <v>11162</v>
      </c>
      <c r="S148">
        <v>0</v>
      </c>
      <c r="T148">
        <f>IF(Sheet1!X148="No",0,1)</f>
        <v>0</v>
      </c>
      <c r="U148">
        <v>13</v>
      </c>
      <c r="V148">
        <v>3</v>
      </c>
      <c r="W148">
        <v>4</v>
      </c>
      <c r="X148">
        <v>0</v>
      </c>
      <c r="Y148">
        <v>6</v>
      </c>
      <c r="Z148">
        <v>3</v>
      </c>
      <c r="AA148">
        <v>3</v>
      </c>
      <c r="AB148">
        <v>5</v>
      </c>
      <c r="AC148">
        <v>3</v>
      </c>
      <c r="AD148">
        <v>1</v>
      </c>
      <c r="AE148">
        <v>2</v>
      </c>
      <c r="BP148">
        <v>1</v>
      </c>
      <c r="BQ148">
        <v>2720</v>
      </c>
      <c r="BW148">
        <v>5</v>
      </c>
      <c r="BX148">
        <v>3</v>
      </c>
      <c r="BY148">
        <v>2</v>
      </c>
    </row>
    <row r="149" spans="1:77" x14ac:dyDescent="0.3">
      <c r="A149">
        <f>IF(Sheet1!C149="No",0,1)</f>
        <v>0</v>
      </c>
      <c r="B149">
        <v>41</v>
      </c>
      <c r="C149">
        <f>IF(Sheet1!D149="Non-Travel",0,IF(Sheet1!D149="Travel_Frequently",1,2))</f>
        <v>1</v>
      </c>
      <c r="D149">
        <v>857</v>
      </c>
      <c r="E149">
        <f>IF(Sheet1!F149="Human Resources",0,IF(Sheet1!F149="Research &amp; Development",1,2))</f>
        <v>1</v>
      </c>
      <c r="F149">
        <v>10</v>
      </c>
      <c r="G149">
        <v>3</v>
      </c>
      <c r="H149" cm="1">
        <f t="array" ref="H149">_xlfn.IFS(Sheet1!I149="Human Resources",0,Sheet1!I149="Life Sciences",1,Sheet1!I149="Marketing",2,Sheet1!I149="Medical",3,Sheet1!I149="Technical Degree",4,Sheet1!I149="Other",5)</f>
        <v>1</v>
      </c>
      <c r="I149">
        <v>4</v>
      </c>
      <c r="J149">
        <f>IF(Sheet1!M149="Male",0,1)</f>
        <v>0</v>
      </c>
      <c r="K149">
        <v>91</v>
      </c>
      <c r="L149">
        <v>2</v>
      </c>
      <c r="M149">
        <v>4</v>
      </c>
      <c r="N149" cm="1">
        <f t="array" ref="N149">_xlfn.IFS(Sheet1!Q149="Healthcare Representative",0,Sheet1!Q149="Human Resources",1,Sheet1!Q149="Laboratory Technician",2,Sheet1!Q149="Manager",3,Sheet1!Q149="Manufacturing Director",4,Sheet1!Q149="Research Director",5,Sheet1!Q149="Research Scientist",6,Sheet1!Q149="Sales Executive",7,Sheet1!Q149="Sales Representative",8)</f>
        <v>3</v>
      </c>
      <c r="O149">
        <v>1</v>
      </c>
      <c r="P149">
        <f>IF(Sheet1!S149="Single",0,IF(Sheet1!S149="Married",1,2))</f>
        <v>2</v>
      </c>
      <c r="Q149">
        <v>17181</v>
      </c>
      <c r="R149">
        <v>12888</v>
      </c>
      <c r="S149">
        <v>4</v>
      </c>
      <c r="T149">
        <f>IF(Sheet1!X149="No",0,1)</f>
        <v>0</v>
      </c>
      <c r="U149">
        <v>13</v>
      </c>
      <c r="V149">
        <v>3</v>
      </c>
      <c r="W149">
        <v>2</v>
      </c>
      <c r="X149">
        <v>1</v>
      </c>
      <c r="Y149">
        <v>21</v>
      </c>
      <c r="Z149">
        <v>2</v>
      </c>
      <c r="AA149">
        <v>2</v>
      </c>
      <c r="AB149">
        <v>7</v>
      </c>
      <c r="AC149">
        <v>6</v>
      </c>
      <c r="AD149">
        <v>7</v>
      </c>
      <c r="AE149">
        <v>7</v>
      </c>
      <c r="BP149">
        <v>4</v>
      </c>
      <c r="BQ149">
        <v>17181</v>
      </c>
      <c r="BW149">
        <v>7</v>
      </c>
      <c r="BX149">
        <v>6</v>
      </c>
      <c r="BY149">
        <v>7</v>
      </c>
    </row>
    <row r="150" spans="1:77" x14ac:dyDescent="0.3">
      <c r="A150">
        <f>IF(Sheet1!C150="No",0,1)</f>
        <v>0</v>
      </c>
      <c r="B150">
        <v>41</v>
      </c>
      <c r="C150">
        <f>IF(Sheet1!D150="Non-Travel",0,IF(Sheet1!D150="Travel_Frequently",1,2))</f>
        <v>2</v>
      </c>
      <c r="D150">
        <v>933</v>
      </c>
      <c r="E150">
        <f>IF(Sheet1!F150="Human Resources",0,IF(Sheet1!F150="Research &amp; Development",1,2))</f>
        <v>1</v>
      </c>
      <c r="F150">
        <v>9</v>
      </c>
      <c r="G150">
        <v>4</v>
      </c>
      <c r="H150" cm="1">
        <f t="array" ref="H150">_xlfn.IFS(Sheet1!I150="Human Resources",0,Sheet1!I150="Life Sciences",1,Sheet1!I150="Marketing",2,Sheet1!I150="Medical",3,Sheet1!I150="Technical Degree",4,Sheet1!I150="Other",5)</f>
        <v>1</v>
      </c>
      <c r="I150">
        <v>3</v>
      </c>
      <c r="J150">
        <f>IF(Sheet1!M150="Male",0,1)</f>
        <v>0</v>
      </c>
      <c r="K150">
        <v>94</v>
      </c>
      <c r="L150">
        <v>3</v>
      </c>
      <c r="M150">
        <v>1</v>
      </c>
      <c r="N150" cm="1">
        <f t="array" ref="N150">_xlfn.IFS(Sheet1!Q150="Healthcare Representative",0,Sheet1!Q150="Human Resources",1,Sheet1!Q150="Laboratory Technician",2,Sheet1!Q150="Manager",3,Sheet1!Q150="Manufacturing Director",4,Sheet1!Q150="Research Director",5,Sheet1!Q150="Research Scientist",6,Sheet1!Q150="Sales Executive",7,Sheet1!Q150="Sales Representative",8)</f>
        <v>2</v>
      </c>
      <c r="O150">
        <v>1</v>
      </c>
      <c r="P150">
        <f>IF(Sheet1!S150="Single",0,IF(Sheet1!S150="Married",1,2))</f>
        <v>1</v>
      </c>
      <c r="Q150">
        <v>2238</v>
      </c>
      <c r="R150">
        <v>6961</v>
      </c>
      <c r="S150">
        <v>2</v>
      </c>
      <c r="T150">
        <f>IF(Sheet1!X150="No",0,1)</f>
        <v>0</v>
      </c>
      <c r="U150">
        <v>21</v>
      </c>
      <c r="V150">
        <v>4</v>
      </c>
      <c r="W150">
        <v>4</v>
      </c>
      <c r="X150">
        <v>1</v>
      </c>
      <c r="Y150">
        <v>7</v>
      </c>
      <c r="Z150">
        <v>2</v>
      </c>
      <c r="AA150">
        <v>3</v>
      </c>
      <c r="AB150">
        <v>5</v>
      </c>
      <c r="AC150">
        <v>0</v>
      </c>
      <c r="AD150">
        <v>1</v>
      </c>
      <c r="AE150">
        <v>4</v>
      </c>
      <c r="BP150">
        <v>1</v>
      </c>
      <c r="BQ150">
        <v>2238</v>
      </c>
      <c r="BW150">
        <v>5</v>
      </c>
      <c r="BX150">
        <v>0</v>
      </c>
      <c r="BY150">
        <v>4</v>
      </c>
    </row>
    <row r="151" spans="1:77" x14ac:dyDescent="0.3">
      <c r="A151">
        <f>IF(Sheet1!C151="No",0,1)</f>
        <v>0</v>
      </c>
      <c r="B151">
        <v>19</v>
      </c>
      <c r="C151">
        <f>IF(Sheet1!D151="Non-Travel",0,IF(Sheet1!D151="Travel_Frequently",1,2))</f>
        <v>2</v>
      </c>
      <c r="D151">
        <v>1181</v>
      </c>
      <c r="E151">
        <f>IF(Sheet1!F151="Human Resources",0,IF(Sheet1!F151="Research &amp; Development",1,2))</f>
        <v>1</v>
      </c>
      <c r="F151">
        <v>3</v>
      </c>
      <c r="G151">
        <v>1</v>
      </c>
      <c r="H151" cm="1">
        <f t="array" ref="H151">_xlfn.IFS(Sheet1!I151="Human Resources",0,Sheet1!I151="Life Sciences",1,Sheet1!I151="Marketing",2,Sheet1!I151="Medical",3,Sheet1!I151="Technical Degree",4,Sheet1!I151="Other",5)</f>
        <v>3</v>
      </c>
      <c r="I151">
        <v>2</v>
      </c>
      <c r="J151">
        <f>IF(Sheet1!M151="Male",0,1)</f>
        <v>1</v>
      </c>
      <c r="K151">
        <v>79</v>
      </c>
      <c r="L151">
        <v>3</v>
      </c>
      <c r="M151">
        <v>1</v>
      </c>
      <c r="N151" cm="1">
        <f t="array" ref="N151">_xlfn.IFS(Sheet1!Q151="Healthcare Representative",0,Sheet1!Q151="Human Resources",1,Sheet1!Q151="Laboratory Technician",2,Sheet1!Q151="Manager",3,Sheet1!Q151="Manufacturing Director",4,Sheet1!Q151="Research Director",5,Sheet1!Q151="Research Scientist",6,Sheet1!Q151="Sales Executive",7,Sheet1!Q151="Sales Representative",8)</f>
        <v>2</v>
      </c>
      <c r="O151">
        <v>2</v>
      </c>
      <c r="P151">
        <f>IF(Sheet1!S151="Single",0,IF(Sheet1!S151="Married",1,2))</f>
        <v>0</v>
      </c>
      <c r="Q151">
        <v>1483</v>
      </c>
      <c r="R151">
        <v>16102</v>
      </c>
      <c r="S151">
        <v>1</v>
      </c>
      <c r="T151">
        <f>IF(Sheet1!X151="No",0,1)</f>
        <v>0</v>
      </c>
      <c r="U151">
        <v>14</v>
      </c>
      <c r="V151">
        <v>3</v>
      </c>
      <c r="W151">
        <v>4</v>
      </c>
      <c r="X151">
        <v>0</v>
      </c>
      <c r="Y151">
        <v>1</v>
      </c>
      <c r="Z151">
        <v>3</v>
      </c>
      <c r="AA151">
        <v>3</v>
      </c>
      <c r="AB151">
        <v>1</v>
      </c>
      <c r="AC151">
        <v>0</v>
      </c>
      <c r="AD151">
        <v>0</v>
      </c>
      <c r="AE151">
        <v>0</v>
      </c>
      <c r="BP151">
        <v>1</v>
      </c>
      <c r="BQ151">
        <v>1483</v>
      </c>
      <c r="BW151">
        <v>1</v>
      </c>
      <c r="BX151">
        <v>0</v>
      </c>
      <c r="BY151">
        <v>0</v>
      </c>
    </row>
    <row r="152" spans="1:77" x14ac:dyDescent="0.3">
      <c r="A152">
        <f>IF(Sheet1!C152="No",0,1)</f>
        <v>0</v>
      </c>
      <c r="B152">
        <v>40</v>
      </c>
      <c r="C152">
        <f>IF(Sheet1!D152="Non-Travel",0,IF(Sheet1!D152="Travel_Frequently",1,2))</f>
        <v>1</v>
      </c>
      <c r="D152">
        <v>1395</v>
      </c>
      <c r="E152">
        <f>IF(Sheet1!F152="Human Resources",0,IF(Sheet1!F152="Research &amp; Development",1,2))</f>
        <v>1</v>
      </c>
      <c r="F152">
        <v>26</v>
      </c>
      <c r="G152">
        <v>3</v>
      </c>
      <c r="H152" cm="1">
        <f t="array" ref="H152">_xlfn.IFS(Sheet1!I152="Human Resources",0,Sheet1!I152="Life Sciences",1,Sheet1!I152="Marketing",2,Sheet1!I152="Medical",3,Sheet1!I152="Technical Degree",4,Sheet1!I152="Other",5)</f>
        <v>3</v>
      </c>
      <c r="I152">
        <v>2</v>
      </c>
      <c r="J152">
        <f>IF(Sheet1!M152="Male",0,1)</f>
        <v>1</v>
      </c>
      <c r="K152">
        <v>54</v>
      </c>
      <c r="L152">
        <v>3</v>
      </c>
      <c r="M152">
        <v>2</v>
      </c>
      <c r="N152" cm="1">
        <f t="array" ref="N152">_xlfn.IFS(Sheet1!Q152="Healthcare Representative",0,Sheet1!Q152="Human Resources",1,Sheet1!Q152="Laboratory Technician",2,Sheet1!Q152="Manager",3,Sheet1!Q152="Manufacturing Director",4,Sheet1!Q152="Research Director",5,Sheet1!Q152="Research Scientist",6,Sheet1!Q152="Sales Executive",7,Sheet1!Q152="Sales Representative",8)</f>
        <v>6</v>
      </c>
      <c r="O152">
        <v>2</v>
      </c>
      <c r="P152">
        <f>IF(Sheet1!S152="Single",0,IF(Sheet1!S152="Married",1,2))</f>
        <v>2</v>
      </c>
      <c r="Q152">
        <v>5605</v>
      </c>
      <c r="R152">
        <v>8504</v>
      </c>
      <c r="S152">
        <v>1</v>
      </c>
      <c r="T152">
        <f>IF(Sheet1!X152="No",0,1)</f>
        <v>0</v>
      </c>
      <c r="U152">
        <v>11</v>
      </c>
      <c r="V152">
        <v>3</v>
      </c>
      <c r="W152">
        <v>1</v>
      </c>
      <c r="X152">
        <v>1</v>
      </c>
      <c r="Y152">
        <v>20</v>
      </c>
      <c r="Z152">
        <v>2</v>
      </c>
      <c r="AA152">
        <v>3</v>
      </c>
      <c r="AB152">
        <v>20</v>
      </c>
      <c r="AC152">
        <v>7</v>
      </c>
      <c r="AD152">
        <v>2</v>
      </c>
      <c r="AE152">
        <v>13</v>
      </c>
      <c r="BP152">
        <v>2</v>
      </c>
      <c r="BQ152">
        <v>5605</v>
      </c>
      <c r="BW152">
        <v>20</v>
      </c>
      <c r="BX152">
        <v>7</v>
      </c>
      <c r="BY152">
        <v>13</v>
      </c>
    </row>
    <row r="153" spans="1:77" x14ac:dyDescent="0.3">
      <c r="A153">
        <f>IF(Sheet1!C153="No",0,1)</f>
        <v>0</v>
      </c>
      <c r="B153">
        <v>35</v>
      </c>
      <c r="C153">
        <f>IF(Sheet1!D153="Non-Travel",0,IF(Sheet1!D153="Travel_Frequently",1,2))</f>
        <v>2</v>
      </c>
      <c r="D153">
        <v>662</v>
      </c>
      <c r="E153">
        <f>IF(Sheet1!F153="Human Resources",0,IF(Sheet1!F153="Research &amp; Development",1,2))</f>
        <v>2</v>
      </c>
      <c r="F153">
        <v>1</v>
      </c>
      <c r="G153">
        <v>5</v>
      </c>
      <c r="H153" cm="1">
        <f t="array" ref="H153">_xlfn.IFS(Sheet1!I153="Human Resources",0,Sheet1!I153="Life Sciences",1,Sheet1!I153="Marketing",2,Sheet1!I153="Medical",3,Sheet1!I153="Technical Degree",4,Sheet1!I153="Other",5)</f>
        <v>2</v>
      </c>
      <c r="I153">
        <v>3</v>
      </c>
      <c r="J153">
        <f>IF(Sheet1!M153="Male",0,1)</f>
        <v>0</v>
      </c>
      <c r="K153">
        <v>94</v>
      </c>
      <c r="L153">
        <v>3</v>
      </c>
      <c r="M153">
        <v>3</v>
      </c>
      <c r="N153" cm="1">
        <f t="array" ref="N153">_xlfn.IFS(Sheet1!Q153="Healthcare Representative",0,Sheet1!Q153="Human Resources",1,Sheet1!Q153="Laboratory Technician",2,Sheet1!Q153="Manager",3,Sheet1!Q153="Manufacturing Director",4,Sheet1!Q153="Research Director",5,Sheet1!Q153="Research Scientist",6,Sheet1!Q153="Sales Executive",7,Sheet1!Q153="Sales Representative",8)</f>
        <v>7</v>
      </c>
      <c r="O153">
        <v>2</v>
      </c>
      <c r="P153">
        <f>IF(Sheet1!S153="Single",0,IF(Sheet1!S153="Married",1,2))</f>
        <v>1</v>
      </c>
      <c r="Q153">
        <v>7295</v>
      </c>
      <c r="R153">
        <v>11439</v>
      </c>
      <c r="S153">
        <v>1</v>
      </c>
      <c r="T153">
        <f>IF(Sheet1!X153="No",0,1)</f>
        <v>0</v>
      </c>
      <c r="U153">
        <v>13</v>
      </c>
      <c r="V153">
        <v>3</v>
      </c>
      <c r="W153">
        <v>1</v>
      </c>
      <c r="X153">
        <v>2</v>
      </c>
      <c r="Y153">
        <v>10</v>
      </c>
      <c r="Z153">
        <v>3</v>
      </c>
      <c r="AA153">
        <v>3</v>
      </c>
      <c r="AB153">
        <v>10</v>
      </c>
      <c r="AC153">
        <v>8</v>
      </c>
      <c r="AD153">
        <v>0</v>
      </c>
      <c r="AE153">
        <v>6</v>
      </c>
      <c r="BP153">
        <v>3</v>
      </c>
      <c r="BQ153">
        <v>7295</v>
      </c>
      <c r="BW153">
        <v>10</v>
      </c>
      <c r="BX153">
        <v>8</v>
      </c>
      <c r="BY153">
        <v>6</v>
      </c>
    </row>
    <row r="154" spans="1:77" x14ac:dyDescent="0.3">
      <c r="A154">
        <f>IF(Sheet1!C154="No",0,1)</f>
        <v>0</v>
      </c>
      <c r="B154">
        <v>53</v>
      </c>
      <c r="C154">
        <f>IF(Sheet1!D154="Non-Travel",0,IF(Sheet1!D154="Travel_Frequently",1,2))</f>
        <v>2</v>
      </c>
      <c r="D154">
        <v>1436</v>
      </c>
      <c r="E154">
        <f>IF(Sheet1!F154="Human Resources",0,IF(Sheet1!F154="Research &amp; Development",1,2))</f>
        <v>2</v>
      </c>
      <c r="F154">
        <v>6</v>
      </c>
      <c r="G154">
        <v>2</v>
      </c>
      <c r="H154" cm="1">
        <f t="array" ref="H154">_xlfn.IFS(Sheet1!I154="Human Resources",0,Sheet1!I154="Life Sciences",1,Sheet1!I154="Marketing",2,Sheet1!I154="Medical",3,Sheet1!I154="Technical Degree",4,Sheet1!I154="Other",5)</f>
        <v>2</v>
      </c>
      <c r="I154">
        <v>2</v>
      </c>
      <c r="J154">
        <f>IF(Sheet1!M154="Male",0,1)</f>
        <v>0</v>
      </c>
      <c r="K154">
        <v>34</v>
      </c>
      <c r="L154">
        <v>3</v>
      </c>
      <c r="M154">
        <v>2</v>
      </c>
      <c r="N154" cm="1">
        <f t="array" ref="N154">_xlfn.IFS(Sheet1!Q154="Healthcare Representative",0,Sheet1!Q154="Human Resources",1,Sheet1!Q154="Laboratory Technician",2,Sheet1!Q154="Manager",3,Sheet1!Q154="Manufacturing Director",4,Sheet1!Q154="Research Director",5,Sheet1!Q154="Research Scientist",6,Sheet1!Q154="Sales Executive",7,Sheet1!Q154="Sales Representative",8)</f>
        <v>8</v>
      </c>
      <c r="O154">
        <v>3</v>
      </c>
      <c r="P154">
        <f>IF(Sheet1!S154="Single",0,IF(Sheet1!S154="Married",1,2))</f>
        <v>1</v>
      </c>
      <c r="Q154">
        <v>2306</v>
      </c>
      <c r="R154">
        <v>16047</v>
      </c>
      <c r="S154">
        <v>2</v>
      </c>
      <c r="T154">
        <f>IF(Sheet1!X154="No",0,1)</f>
        <v>1</v>
      </c>
      <c r="U154">
        <v>20</v>
      </c>
      <c r="V154">
        <v>4</v>
      </c>
      <c r="W154">
        <v>4</v>
      </c>
      <c r="X154">
        <v>1</v>
      </c>
      <c r="Y154">
        <v>13</v>
      </c>
      <c r="Z154">
        <v>3</v>
      </c>
      <c r="AA154">
        <v>1</v>
      </c>
      <c r="AB154">
        <v>7</v>
      </c>
      <c r="AC154">
        <v>7</v>
      </c>
      <c r="AD154">
        <v>4</v>
      </c>
      <c r="AE154">
        <v>5</v>
      </c>
      <c r="BP154">
        <v>2</v>
      </c>
      <c r="BQ154">
        <v>2306</v>
      </c>
      <c r="BW154">
        <v>7</v>
      </c>
      <c r="BX154">
        <v>7</v>
      </c>
      <c r="BY154">
        <v>5</v>
      </c>
    </row>
    <row r="155" spans="1:77" x14ac:dyDescent="0.3">
      <c r="A155">
        <f>IF(Sheet1!C155="No",0,1)</f>
        <v>0</v>
      </c>
      <c r="B155">
        <v>45</v>
      </c>
      <c r="C155">
        <f>IF(Sheet1!D155="Non-Travel",0,IF(Sheet1!D155="Travel_Frequently",1,2))</f>
        <v>2</v>
      </c>
      <c r="D155">
        <v>194</v>
      </c>
      <c r="E155">
        <f>IF(Sheet1!F155="Human Resources",0,IF(Sheet1!F155="Research &amp; Development",1,2))</f>
        <v>1</v>
      </c>
      <c r="F155">
        <v>9</v>
      </c>
      <c r="G155">
        <v>3</v>
      </c>
      <c r="H155" cm="1">
        <f t="array" ref="H155">_xlfn.IFS(Sheet1!I155="Human Resources",0,Sheet1!I155="Life Sciences",1,Sheet1!I155="Marketing",2,Sheet1!I155="Medical",3,Sheet1!I155="Technical Degree",4,Sheet1!I155="Other",5)</f>
        <v>1</v>
      </c>
      <c r="I155">
        <v>2</v>
      </c>
      <c r="J155">
        <f>IF(Sheet1!M155="Male",0,1)</f>
        <v>0</v>
      </c>
      <c r="K155">
        <v>60</v>
      </c>
      <c r="L155">
        <v>3</v>
      </c>
      <c r="M155">
        <v>2</v>
      </c>
      <c r="N155" cm="1">
        <f t="array" ref="N155">_xlfn.IFS(Sheet1!Q155="Healthcare Representative",0,Sheet1!Q155="Human Resources",1,Sheet1!Q155="Laboratory Technician",2,Sheet1!Q155="Manager",3,Sheet1!Q155="Manufacturing Director",4,Sheet1!Q155="Research Director",5,Sheet1!Q155="Research Scientist",6,Sheet1!Q155="Sales Executive",7,Sheet1!Q155="Sales Representative",8)</f>
        <v>2</v>
      </c>
      <c r="O155">
        <v>2</v>
      </c>
      <c r="P155">
        <f>IF(Sheet1!S155="Single",0,IF(Sheet1!S155="Married",1,2))</f>
        <v>2</v>
      </c>
      <c r="Q155">
        <v>2348</v>
      </c>
      <c r="R155">
        <v>10901</v>
      </c>
      <c r="S155">
        <v>8</v>
      </c>
      <c r="T155">
        <f>IF(Sheet1!X155="No",0,1)</f>
        <v>0</v>
      </c>
      <c r="U155">
        <v>18</v>
      </c>
      <c r="V155">
        <v>3</v>
      </c>
      <c r="W155">
        <v>3</v>
      </c>
      <c r="X155">
        <v>1</v>
      </c>
      <c r="Y155">
        <v>20</v>
      </c>
      <c r="Z155">
        <v>2</v>
      </c>
      <c r="AA155">
        <v>1</v>
      </c>
      <c r="AB155">
        <v>17</v>
      </c>
      <c r="AC155">
        <v>9</v>
      </c>
      <c r="AD155">
        <v>0</v>
      </c>
      <c r="AE155">
        <v>15</v>
      </c>
      <c r="BP155">
        <v>2</v>
      </c>
      <c r="BQ155">
        <v>2348</v>
      </c>
      <c r="BW155">
        <v>17</v>
      </c>
      <c r="BX155">
        <v>9</v>
      </c>
      <c r="BY155">
        <v>15</v>
      </c>
    </row>
    <row r="156" spans="1:77" x14ac:dyDescent="0.3">
      <c r="A156">
        <f>IF(Sheet1!C156="No",0,1)</f>
        <v>0</v>
      </c>
      <c r="B156">
        <v>32</v>
      </c>
      <c r="C156">
        <f>IF(Sheet1!D156="Non-Travel",0,IF(Sheet1!D156="Travel_Frequently",1,2))</f>
        <v>1</v>
      </c>
      <c r="D156">
        <v>967</v>
      </c>
      <c r="E156">
        <f>IF(Sheet1!F156="Human Resources",0,IF(Sheet1!F156="Research &amp; Development",1,2))</f>
        <v>2</v>
      </c>
      <c r="F156">
        <v>8</v>
      </c>
      <c r="G156">
        <v>3</v>
      </c>
      <c r="H156" cm="1">
        <f t="array" ref="H156">_xlfn.IFS(Sheet1!I156="Human Resources",0,Sheet1!I156="Life Sciences",1,Sheet1!I156="Marketing",2,Sheet1!I156="Medical",3,Sheet1!I156="Technical Degree",4,Sheet1!I156="Other",5)</f>
        <v>2</v>
      </c>
      <c r="I156">
        <v>2</v>
      </c>
      <c r="J156">
        <f>IF(Sheet1!M156="Male",0,1)</f>
        <v>1</v>
      </c>
      <c r="K156">
        <v>43</v>
      </c>
      <c r="L156">
        <v>3</v>
      </c>
      <c r="M156">
        <v>3</v>
      </c>
      <c r="N156" cm="1">
        <f t="array" ref="N156">_xlfn.IFS(Sheet1!Q156="Healthcare Representative",0,Sheet1!Q156="Human Resources",1,Sheet1!Q156="Laboratory Technician",2,Sheet1!Q156="Manager",3,Sheet1!Q156="Manufacturing Director",4,Sheet1!Q156="Research Director",5,Sheet1!Q156="Research Scientist",6,Sheet1!Q156="Sales Executive",7,Sheet1!Q156="Sales Representative",8)</f>
        <v>7</v>
      </c>
      <c r="O156">
        <v>4</v>
      </c>
      <c r="P156">
        <f>IF(Sheet1!S156="Single",0,IF(Sheet1!S156="Married",1,2))</f>
        <v>0</v>
      </c>
      <c r="Q156">
        <v>8998</v>
      </c>
      <c r="R156">
        <v>15589</v>
      </c>
      <c r="S156">
        <v>1</v>
      </c>
      <c r="T156">
        <f>IF(Sheet1!X156="No",0,1)</f>
        <v>0</v>
      </c>
      <c r="U156">
        <v>14</v>
      </c>
      <c r="V156">
        <v>3</v>
      </c>
      <c r="W156">
        <v>4</v>
      </c>
      <c r="X156">
        <v>0</v>
      </c>
      <c r="Y156">
        <v>9</v>
      </c>
      <c r="Z156">
        <v>2</v>
      </c>
      <c r="AA156">
        <v>3</v>
      </c>
      <c r="AB156">
        <v>9</v>
      </c>
      <c r="AC156">
        <v>8</v>
      </c>
      <c r="AD156">
        <v>3</v>
      </c>
      <c r="AE156">
        <v>7</v>
      </c>
      <c r="BP156">
        <v>3</v>
      </c>
      <c r="BQ156">
        <v>8998</v>
      </c>
      <c r="BW156">
        <v>9</v>
      </c>
      <c r="BX156">
        <v>8</v>
      </c>
      <c r="BY156">
        <v>7</v>
      </c>
    </row>
    <row r="157" spans="1:77" x14ac:dyDescent="0.3">
      <c r="A157">
        <f>IF(Sheet1!C157="No",0,1)</f>
        <v>0</v>
      </c>
      <c r="B157">
        <v>29</v>
      </c>
      <c r="C157">
        <f>IF(Sheet1!D157="Non-Travel",0,IF(Sheet1!D157="Travel_Frequently",1,2))</f>
        <v>0</v>
      </c>
      <c r="D157">
        <v>1496</v>
      </c>
      <c r="E157">
        <f>IF(Sheet1!F157="Human Resources",0,IF(Sheet1!F157="Research &amp; Development",1,2))</f>
        <v>1</v>
      </c>
      <c r="F157">
        <v>1</v>
      </c>
      <c r="G157">
        <v>1</v>
      </c>
      <c r="H157" cm="1">
        <f t="array" ref="H157">_xlfn.IFS(Sheet1!I157="Human Resources",0,Sheet1!I157="Life Sciences",1,Sheet1!I157="Marketing",2,Sheet1!I157="Medical",3,Sheet1!I157="Technical Degree",4,Sheet1!I157="Other",5)</f>
        <v>4</v>
      </c>
      <c r="I157">
        <v>4</v>
      </c>
      <c r="J157">
        <f>IF(Sheet1!M157="Male",0,1)</f>
        <v>0</v>
      </c>
      <c r="K157">
        <v>41</v>
      </c>
      <c r="L157">
        <v>3</v>
      </c>
      <c r="M157">
        <v>2</v>
      </c>
      <c r="N157" cm="1">
        <f t="array" ref="N157">_xlfn.IFS(Sheet1!Q157="Healthcare Representative",0,Sheet1!Q157="Human Resources",1,Sheet1!Q157="Laboratory Technician",2,Sheet1!Q157="Manager",3,Sheet1!Q157="Manufacturing Director",4,Sheet1!Q157="Research Director",5,Sheet1!Q157="Research Scientist",6,Sheet1!Q157="Sales Executive",7,Sheet1!Q157="Sales Representative",8)</f>
        <v>4</v>
      </c>
      <c r="O157">
        <v>3</v>
      </c>
      <c r="P157">
        <f>IF(Sheet1!S157="Single",0,IF(Sheet1!S157="Married",1,2))</f>
        <v>1</v>
      </c>
      <c r="Q157">
        <v>4319</v>
      </c>
      <c r="R157">
        <v>26283</v>
      </c>
      <c r="S157">
        <v>1</v>
      </c>
      <c r="T157">
        <f>IF(Sheet1!X157="No",0,1)</f>
        <v>0</v>
      </c>
      <c r="U157">
        <v>13</v>
      </c>
      <c r="V157">
        <v>3</v>
      </c>
      <c r="W157">
        <v>1</v>
      </c>
      <c r="X157">
        <v>1</v>
      </c>
      <c r="Y157">
        <v>10</v>
      </c>
      <c r="Z157">
        <v>1</v>
      </c>
      <c r="AA157">
        <v>3</v>
      </c>
      <c r="AB157">
        <v>10</v>
      </c>
      <c r="AC157">
        <v>7</v>
      </c>
      <c r="AD157">
        <v>0</v>
      </c>
      <c r="AE157">
        <v>9</v>
      </c>
      <c r="BP157">
        <v>2</v>
      </c>
      <c r="BQ157">
        <v>4319</v>
      </c>
      <c r="BW157">
        <v>10</v>
      </c>
      <c r="BX157">
        <v>7</v>
      </c>
      <c r="BY157">
        <v>9</v>
      </c>
    </row>
    <row r="158" spans="1:77" x14ac:dyDescent="0.3">
      <c r="A158">
        <f>IF(Sheet1!C158="No",0,1)</f>
        <v>0</v>
      </c>
      <c r="B158">
        <v>51</v>
      </c>
      <c r="C158">
        <f>IF(Sheet1!D158="Non-Travel",0,IF(Sheet1!D158="Travel_Frequently",1,2))</f>
        <v>2</v>
      </c>
      <c r="D158">
        <v>1169</v>
      </c>
      <c r="E158">
        <f>IF(Sheet1!F158="Human Resources",0,IF(Sheet1!F158="Research &amp; Development",1,2))</f>
        <v>1</v>
      </c>
      <c r="F158">
        <v>7</v>
      </c>
      <c r="G158">
        <v>4</v>
      </c>
      <c r="H158" cm="1">
        <f t="array" ref="H158">_xlfn.IFS(Sheet1!I158="Human Resources",0,Sheet1!I158="Life Sciences",1,Sheet1!I158="Marketing",2,Sheet1!I158="Medical",3,Sheet1!I158="Technical Degree",4,Sheet1!I158="Other",5)</f>
        <v>3</v>
      </c>
      <c r="I158">
        <v>2</v>
      </c>
      <c r="J158">
        <f>IF(Sheet1!M158="Male",0,1)</f>
        <v>0</v>
      </c>
      <c r="K158">
        <v>34</v>
      </c>
      <c r="L158">
        <v>2</v>
      </c>
      <c r="M158">
        <v>2</v>
      </c>
      <c r="N158" cm="1">
        <f t="array" ref="N158">_xlfn.IFS(Sheet1!Q158="Healthcare Representative",0,Sheet1!Q158="Human Resources",1,Sheet1!Q158="Laboratory Technician",2,Sheet1!Q158="Manager",3,Sheet1!Q158="Manufacturing Director",4,Sheet1!Q158="Research Director",5,Sheet1!Q158="Research Scientist",6,Sheet1!Q158="Sales Executive",7,Sheet1!Q158="Sales Representative",8)</f>
        <v>4</v>
      </c>
      <c r="O158">
        <v>3</v>
      </c>
      <c r="P158">
        <f>IF(Sheet1!S158="Single",0,IF(Sheet1!S158="Married",1,2))</f>
        <v>1</v>
      </c>
      <c r="Q158">
        <v>6132</v>
      </c>
      <c r="R158">
        <v>13983</v>
      </c>
      <c r="S158">
        <v>2</v>
      </c>
      <c r="T158">
        <f>IF(Sheet1!X158="No",0,1)</f>
        <v>0</v>
      </c>
      <c r="U158">
        <v>17</v>
      </c>
      <c r="V158">
        <v>3</v>
      </c>
      <c r="W158">
        <v>3</v>
      </c>
      <c r="X158">
        <v>0</v>
      </c>
      <c r="Y158">
        <v>10</v>
      </c>
      <c r="Z158">
        <v>2</v>
      </c>
      <c r="AA158">
        <v>3</v>
      </c>
      <c r="AB158">
        <v>1</v>
      </c>
      <c r="AC158">
        <v>0</v>
      </c>
      <c r="AD158">
        <v>0</v>
      </c>
      <c r="AE158">
        <v>0</v>
      </c>
      <c r="BP158">
        <v>2</v>
      </c>
      <c r="BQ158">
        <v>6132</v>
      </c>
      <c r="BW158">
        <v>1</v>
      </c>
      <c r="BX158">
        <v>0</v>
      </c>
      <c r="BY158">
        <v>0</v>
      </c>
    </row>
    <row r="159" spans="1:77" x14ac:dyDescent="0.3">
      <c r="A159">
        <f>IF(Sheet1!C159="No",0,1)</f>
        <v>0</v>
      </c>
      <c r="B159">
        <v>58</v>
      </c>
      <c r="C159">
        <f>IF(Sheet1!D159="Non-Travel",0,IF(Sheet1!D159="Travel_Frequently",1,2))</f>
        <v>2</v>
      </c>
      <c r="D159">
        <v>1145</v>
      </c>
      <c r="E159">
        <f>IF(Sheet1!F159="Human Resources",0,IF(Sheet1!F159="Research &amp; Development",1,2))</f>
        <v>1</v>
      </c>
      <c r="F159">
        <v>9</v>
      </c>
      <c r="G159">
        <v>3</v>
      </c>
      <c r="H159" cm="1">
        <f t="array" ref="H159">_xlfn.IFS(Sheet1!I159="Human Resources",0,Sheet1!I159="Life Sciences",1,Sheet1!I159="Marketing",2,Sheet1!I159="Medical",3,Sheet1!I159="Technical Degree",4,Sheet1!I159="Other",5)</f>
        <v>3</v>
      </c>
      <c r="I159">
        <v>2</v>
      </c>
      <c r="J159">
        <f>IF(Sheet1!M159="Male",0,1)</f>
        <v>1</v>
      </c>
      <c r="K159">
        <v>75</v>
      </c>
      <c r="L159">
        <v>2</v>
      </c>
      <c r="M159">
        <v>1</v>
      </c>
      <c r="N159" cm="1">
        <f t="array" ref="N159">_xlfn.IFS(Sheet1!Q159="Healthcare Representative",0,Sheet1!Q159="Human Resources",1,Sheet1!Q159="Laboratory Technician",2,Sheet1!Q159="Manager",3,Sheet1!Q159="Manufacturing Director",4,Sheet1!Q159="Research Director",5,Sheet1!Q159="Research Scientist",6,Sheet1!Q159="Sales Executive",7,Sheet1!Q159="Sales Representative",8)</f>
        <v>6</v>
      </c>
      <c r="O159">
        <v>2</v>
      </c>
      <c r="P159">
        <f>IF(Sheet1!S159="Single",0,IF(Sheet1!S159="Married",1,2))</f>
        <v>1</v>
      </c>
      <c r="Q159">
        <v>3346</v>
      </c>
      <c r="R159">
        <v>11873</v>
      </c>
      <c r="S159">
        <v>4</v>
      </c>
      <c r="T159">
        <f>IF(Sheet1!X159="No",0,1)</f>
        <v>1</v>
      </c>
      <c r="U159">
        <v>20</v>
      </c>
      <c r="V159">
        <v>4</v>
      </c>
      <c r="W159">
        <v>2</v>
      </c>
      <c r="X159">
        <v>1</v>
      </c>
      <c r="Y159">
        <v>9</v>
      </c>
      <c r="Z159">
        <v>3</v>
      </c>
      <c r="AA159">
        <v>2</v>
      </c>
      <c r="AB159">
        <v>1</v>
      </c>
      <c r="AC159">
        <v>0</v>
      </c>
      <c r="AD159">
        <v>0</v>
      </c>
      <c r="AE159">
        <v>0</v>
      </c>
      <c r="BP159">
        <v>1</v>
      </c>
      <c r="BQ159">
        <v>3346</v>
      </c>
      <c r="BW159">
        <v>1</v>
      </c>
      <c r="BX159">
        <v>0</v>
      </c>
      <c r="BY159">
        <v>0</v>
      </c>
    </row>
    <row r="160" spans="1:77" x14ac:dyDescent="0.3">
      <c r="A160">
        <f>IF(Sheet1!C160="No",0,1)</f>
        <v>0</v>
      </c>
      <c r="B160">
        <v>40</v>
      </c>
      <c r="C160">
        <f>IF(Sheet1!D160="Non-Travel",0,IF(Sheet1!D160="Travel_Frequently",1,2))</f>
        <v>2</v>
      </c>
      <c r="D160">
        <v>630</v>
      </c>
      <c r="E160">
        <f>IF(Sheet1!F160="Human Resources",0,IF(Sheet1!F160="Research &amp; Development",1,2))</f>
        <v>2</v>
      </c>
      <c r="F160">
        <v>4</v>
      </c>
      <c r="G160">
        <v>4</v>
      </c>
      <c r="H160" cm="1">
        <f t="array" ref="H160">_xlfn.IFS(Sheet1!I160="Human Resources",0,Sheet1!I160="Life Sciences",1,Sheet1!I160="Marketing",2,Sheet1!I160="Medical",3,Sheet1!I160="Technical Degree",4,Sheet1!I160="Other",5)</f>
        <v>2</v>
      </c>
      <c r="I160">
        <v>3</v>
      </c>
      <c r="J160">
        <f>IF(Sheet1!M160="Male",0,1)</f>
        <v>0</v>
      </c>
      <c r="K160">
        <v>67</v>
      </c>
      <c r="L160">
        <v>2</v>
      </c>
      <c r="M160">
        <v>3</v>
      </c>
      <c r="N160" cm="1">
        <f t="array" ref="N160">_xlfn.IFS(Sheet1!Q160="Healthcare Representative",0,Sheet1!Q160="Human Resources",1,Sheet1!Q160="Laboratory Technician",2,Sheet1!Q160="Manager",3,Sheet1!Q160="Manufacturing Director",4,Sheet1!Q160="Research Director",5,Sheet1!Q160="Research Scientist",6,Sheet1!Q160="Sales Executive",7,Sheet1!Q160="Sales Representative",8)</f>
        <v>7</v>
      </c>
      <c r="O160">
        <v>4</v>
      </c>
      <c r="P160">
        <f>IF(Sheet1!S160="Single",0,IF(Sheet1!S160="Married",1,2))</f>
        <v>1</v>
      </c>
      <c r="Q160">
        <v>10855</v>
      </c>
      <c r="R160">
        <v>8552</v>
      </c>
      <c r="S160">
        <v>7</v>
      </c>
      <c r="T160">
        <f>IF(Sheet1!X160="No",0,1)</f>
        <v>0</v>
      </c>
      <c r="U160">
        <v>11</v>
      </c>
      <c r="V160">
        <v>3</v>
      </c>
      <c r="W160">
        <v>1</v>
      </c>
      <c r="X160">
        <v>1</v>
      </c>
      <c r="Y160">
        <v>15</v>
      </c>
      <c r="Z160">
        <v>2</v>
      </c>
      <c r="AA160">
        <v>2</v>
      </c>
      <c r="AB160">
        <v>12</v>
      </c>
      <c r="AC160">
        <v>11</v>
      </c>
      <c r="AD160">
        <v>2</v>
      </c>
      <c r="AE160">
        <v>11</v>
      </c>
      <c r="BP160">
        <v>3</v>
      </c>
      <c r="BQ160">
        <v>10855</v>
      </c>
      <c r="BW160">
        <v>12</v>
      </c>
      <c r="BX160">
        <v>11</v>
      </c>
      <c r="BY160">
        <v>11</v>
      </c>
    </row>
    <row r="161" spans="1:77" x14ac:dyDescent="0.3">
      <c r="A161">
        <f>IF(Sheet1!C161="No",0,1)</f>
        <v>0</v>
      </c>
      <c r="B161">
        <v>34</v>
      </c>
      <c r="C161">
        <f>IF(Sheet1!D161="Non-Travel",0,IF(Sheet1!D161="Travel_Frequently",1,2))</f>
        <v>1</v>
      </c>
      <c r="D161">
        <v>303</v>
      </c>
      <c r="E161">
        <f>IF(Sheet1!F161="Human Resources",0,IF(Sheet1!F161="Research &amp; Development",1,2))</f>
        <v>2</v>
      </c>
      <c r="F161">
        <v>2</v>
      </c>
      <c r="G161">
        <v>4</v>
      </c>
      <c r="H161" cm="1">
        <f t="array" ref="H161">_xlfn.IFS(Sheet1!I161="Human Resources",0,Sheet1!I161="Life Sciences",1,Sheet1!I161="Marketing",2,Sheet1!I161="Medical",3,Sheet1!I161="Technical Degree",4,Sheet1!I161="Other",5)</f>
        <v>2</v>
      </c>
      <c r="I161">
        <v>3</v>
      </c>
      <c r="J161">
        <f>IF(Sheet1!M161="Male",0,1)</f>
        <v>1</v>
      </c>
      <c r="K161">
        <v>75</v>
      </c>
      <c r="L161">
        <v>3</v>
      </c>
      <c r="M161">
        <v>1</v>
      </c>
      <c r="N161" cm="1">
        <f t="array" ref="N161">_xlfn.IFS(Sheet1!Q161="Healthcare Representative",0,Sheet1!Q161="Human Resources",1,Sheet1!Q161="Laboratory Technician",2,Sheet1!Q161="Manager",3,Sheet1!Q161="Manufacturing Director",4,Sheet1!Q161="Research Director",5,Sheet1!Q161="Research Scientist",6,Sheet1!Q161="Sales Executive",7,Sheet1!Q161="Sales Representative",8)</f>
        <v>8</v>
      </c>
      <c r="O161">
        <v>3</v>
      </c>
      <c r="P161">
        <f>IF(Sheet1!S161="Single",0,IF(Sheet1!S161="Married",1,2))</f>
        <v>1</v>
      </c>
      <c r="Q161">
        <v>2231</v>
      </c>
      <c r="R161">
        <v>11314</v>
      </c>
      <c r="S161">
        <v>6</v>
      </c>
      <c r="T161">
        <f>IF(Sheet1!X161="No",0,1)</f>
        <v>0</v>
      </c>
      <c r="U161">
        <v>18</v>
      </c>
      <c r="V161">
        <v>3</v>
      </c>
      <c r="W161">
        <v>4</v>
      </c>
      <c r="X161">
        <v>1</v>
      </c>
      <c r="Y161">
        <v>6</v>
      </c>
      <c r="Z161">
        <v>3</v>
      </c>
      <c r="AA161">
        <v>3</v>
      </c>
      <c r="AB161">
        <v>4</v>
      </c>
      <c r="AC161">
        <v>3</v>
      </c>
      <c r="AD161">
        <v>1</v>
      </c>
      <c r="AE161">
        <v>2</v>
      </c>
      <c r="BP161">
        <v>1</v>
      </c>
      <c r="BQ161">
        <v>2231</v>
      </c>
      <c r="BW161">
        <v>4</v>
      </c>
      <c r="BX161">
        <v>3</v>
      </c>
      <c r="BY161">
        <v>2</v>
      </c>
    </row>
    <row r="162" spans="1:77" x14ac:dyDescent="0.3">
      <c r="A162">
        <f>IF(Sheet1!C162="No",0,1)</f>
        <v>0</v>
      </c>
      <c r="B162">
        <v>22</v>
      </c>
      <c r="C162">
        <f>IF(Sheet1!D162="Non-Travel",0,IF(Sheet1!D162="Travel_Frequently",1,2))</f>
        <v>2</v>
      </c>
      <c r="D162">
        <v>1256</v>
      </c>
      <c r="E162">
        <f>IF(Sheet1!F162="Human Resources",0,IF(Sheet1!F162="Research &amp; Development",1,2))</f>
        <v>1</v>
      </c>
      <c r="F162">
        <v>19</v>
      </c>
      <c r="G162">
        <v>1</v>
      </c>
      <c r="H162" cm="1">
        <f t="array" ref="H162">_xlfn.IFS(Sheet1!I162="Human Resources",0,Sheet1!I162="Life Sciences",1,Sheet1!I162="Marketing",2,Sheet1!I162="Medical",3,Sheet1!I162="Technical Degree",4,Sheet1!I162="Other",5)</f>
        <v>3</v>
      </c>
      <c r="I162">
        <v>3</v>
      </c>
      <c r="J162">
        <f>IF(Sheet1!M162="Male",0,1)</f>
        <v>0</v>
      </c>
      <c r="K162">
        <v>80</v>
      </c>
      <c r="L162">
        <v>3</v>
      </c>
      <c r="M162">
        <v>1</v>
      </c>
      <c r="N162" cm="1">
        <f t="array" ref="N162">_xlfn.IFS(Sheet1!Q162="Healthcare Representative",0,Sheet1!Q162="Human Resources",1,Sheet1!Q162="Laboratory Technician",2,Sheet1!Q162="Manager",3,Sheet1!Q162="Manufacturing Director",4,Sheet1!Q162="Research Director",5,Sheet1!Q162="Research Scientist",6,Sheet1!Q162="Sales Executive",7,Sheet1!Q162="Sales Representative",8)</f>
        <v>6</v>
      </c>
      <c r="O162">
        <v>4</v>
      </c>
      <c r="P162">
        <f>IF(Sheet1!S162="Single",0,IF(Sheet1!S162="Married",1,2))</f>
        <v>1</v>
      </c>
      <c r="Q162">
        <v>2323</v>
      </c>
      <c r="R162">
        <v>11992</v>
      </c>
      <c r="S162">
        <v>1</v>
      </c>
      <c r="T162">
        <f>IF(Sheet1!X162="No",0,1)</f>
        <v>0</v>
      </c>
      <c r="U162">
        <v>24</v>
      </c>
      <c r="V162">
        <v>4</v>
      </c>
      <c r="W162">
        <v>1</v>
      </c>
      <c r="X162">
        <v>2</v>
      </c>
      <c r="Y162">
        <v>2</v>
      </c>
      <c r="Z162">
        <v>6</v>
      </c>
      <c r="AA162">
        <v>3</v>
      </c>
      <c r="AB162">
        <v>2</v>
      </c>
      <c r="AC162">
        <v>2</v>
      </c>
      <c r="AD162">
        <v>2</v>
      </c>
      <c r="AE162">
        <v>2</v>
      </c>
      <c r="BP162">
        <v>1</v>
      </c>
      <c r="BQ162">
        <v>2323</v>
      </c>
      <c r="BW162">
        <v>2</v>
      </c>
      <c r="BX162">
        <v>2</v>
      </c>
      <c r="BY162">
        <v>2</v>
      </c>
    </row>
    <row r="163" spans="1:77" x14ac:dyDescent="0.3">
      <c r="A163">
        <f>IF(Sheet1!C163="No",0,1)</f>
        <v>0</v>
      </c>
      <c r="B163">
        <v>27</v>
      </c>
      <c r="C163">
        <f>IF(Sheet1!D163="Non-Travel",0,IF(Sheet1!D163="Travel_Frequently",1,2))</f>
        <v>0</v>
      </c>
      <c r="D163">
        <v>691</v>
      </c>
      <c r="E163">
        <f>IF(Sheet1!F163="Human Resources",0,IF(Sheet1!F163="Research &amp; Development",1,2))</f>
        <v>1</v>
      </c>
      <c r="F163">
        <v>9</v>
      </c>
      <c r="G163">
        <v>3</v>
      </c>
      <c r="H163" cm="1">
        <f t="array" ref="H163">_xlfn.IFS(Sheet1!I163="Human Resources",0,Sheet1!I163="Life Sciences",1,Sheet1!I163="Marketing",2,Sheet1!I163="Medical",3,Sheet1!I163="Technical Degree",4,Sheet1!I163="Other",5)</f>
        <v>3</v>
      </c>
      <c r="I163">
        <v>4</v>
      </c>
      <c r="J163">
        <f>IF(Sheet1!M163="Male",0,1)</f>
        <v>0</v>
      </c>
      <c r="K163">
        <v>57</v>
      </c>
      <c r="L163">
        <v>3</v>
      </c>
      <c r="M163">
        <v>1</v>
      </c>
      <c r="N163" cm="1">
        <f t="array" ref="N163">_xlfn.IFS(Sheet1!Q163="Healthcare Representative",0,Sheet1!Q163="Human Resources",1,Sheet1!Q163="Laboratory Technician",2,Sheet1!Q163="Manager",3,Sheet1!Q163="Manufacturing Director",4,Sheet1!Q163="Research Director",5,Sheet1!Q163="Research Scientist",6,Sheet1!Q163="Sales Executive",7,Sheet1!Q163="Sales Representative",8)</f>
        <v>6</v>
      </c>
      <c r="O163">
        <v>2</v>
      </c>
      <c r="P163">
        <f>IF(Sheet1!S163="Single",0,IF(Sheet1!S163="Married",1,2))</f>
        <v>2</v>
      </c>
      <c r="Q163">
        <v>2024</v>
      </c>
      <c r="R163">
        <v>5970</v>
      </c>
      <c r="S163">
        <v>6</v>
      </c>
      <c r="T163">
        <f>IF(Sheet1!X163="No",0,1)</f>
        <v>0</v>
      </c>
      <c r="U163">
        <v>18</v>
      </c>
      <c r="V163">
        <v>3</v>
      </c>
      <c r="W163">
        <v>4</v>
      </c>
      <c r="X163">
        <v>1</v>
      </c>
      <c r="Y163">
        <v>6</v>
      </c>
      <c r="Z163">
        <v>1</v>
      </c>
      <c r="AA163">
        <v>1</v>
      </c>
      <c r="AB163">
        <v>2</v>
      </c>
      <c r="AC163">
        <v>2</v>
      </c>
      <c r="AD163">
        <v>2</v>
      </c>
      <c r="AE163">
        <v>2</v>
      </c>
      <c r="BP163">
        <v>1</v>
      </c>
      <c r="BQ163">
        <v>2024</v>
      </c>
      <c r="BW163">
        <v>2</v>
      </c>
      <c r="BX163">
        <v>2</v>
      </c>
      <c r="BY163">
        <v>2</v>
      </c>
    </row>
    <row r="164" spans="1:77" x14ac:dyDescent="0.3">
      <c r="A164">
        <f>IF(Sheet1!C164="No",0,1)</f>
        <v>0</v>
      </c>
      <c r="B164">
        <v>28</v>
      </c>
      <c r="C164">
        <f>IF(Sheet1!D164="Non-Travel",0,IF(Sheet1!D164="Travel_Frequently",1,2))</f>
        <v>2</v>
      </c>
      <c r="D164">
        <v>440</v>
      </c>
      <c r="E164">
        <f>IF(Sheet1!F164="Human Resources",0,IF(Sheet1!F164="Research &amp; Development",1,2))</f>
        <v>1</v>
      </c>
      <c r="F164">
        <v>21</v>
      </c>
      <c r="G164">
        <v>3</v>
      </c>
      <c r="H164" cm="1">
        <f t="array" ref="H164">_xlfn.IFS(Sheet1!I164="Human Resources",0,Sheet1!I164="Life Sciences",1,Sheet1!I164="Marketing",2,Sheet1!I164="Medical",3,Sheet1!I164="Technical Degree",4,Sheet1!I164="Other",5)</f>
        <v>3</v>
      </c>
      <c r="I164">
        <v>3</v>
      </c>
      <c r="J164">
        <f>IF(Sheet1!M164="Male",0,1)</f>
        <v>0</v>
      </c>
      <c r="K164">
        <v>42</v>
      </c>
      <c r="L164">
        <v>3</v>
      </c>
      <c r="M164">
        <v>1</v>
      </c>
      <c r="N164" cm="1">
        <f t="array" ref="N164">_xlfn.IFS(Sheet1!Q164="Healthcare Representative",0,Sheet1!Q164="Human Resources",1,Sheet1!Q164="Laboratory Technician",2,Sheet1!Q164="Manager",3,Sheet1!Q164="Manufacturing Director",4,Sheet1!Q164="Research Director",5,Sheet1!Q164="Research Scientist",6,Sheet1!Q164="Sales Executive",7,Sheet1!Q164="Sales Representative",8)</f>
        <v>6</v>
      </c>
      <c r="O164">
        <v>4</v>
      </c>
      <c r="P164">
        <f>IF(Sheet1!S164="Single",0,IF(Sheet1!S164="Married",1,2))</f>
        <v>1</v>
      </c>
      <c r="Q164">
        <v>2713</v>
      </c>
      <c r="R164">
        <v>6672</v>
      </c>
      <c r="S164">
        <v>1</v>
      </c>
      <c r="T164">
        <f>IF(Sheet1!X164="No",0,1)</f>
        <v>0</v>
      </c>
      <c r="U164">
        <v>11</v>
      </c>
      <c r="V164">
        <v>3</v>
      </c>
      <c r="W164">
        <v>3</v>
      </c>
      <c r="X164">
        <v>1</v>
      </c>
      <c r="Y164">
        <v>5</v>
      </c>
      <c r="Z164">
        <v>2</v>
      </c>
      <c r="AA164">
        <v>1</v>
      </c>
      <c r="AB164">
        <v>5</v>
      </c>
      <c r="AC164">
        <v>2</v>
      </c>
      <c r="AD164">
        <v>0</v>
      </c>
      <c r="AE164">
        <v>2</v>
      </c>
      <c r="BP164">
        <v>1</v>
      </c>
      <c r="BQ164">
        <v>2713</v>
      </c>
      <c r="BW164">
        <v>5</v>
      </c>
      <c r="BX164">
        <v>2</v>
      </c>
      <c r="BY164">
        <v>2</v>
      </c>
    </row>
    <row r="165" spans="1:77" x14ac:dyDescent="0.3">
      <c r="A165">
        <f>IF(Sheet1!C165="No",0,1)</f>
        <v>0</v>
      </c>
      <c r="B165">
        <v>57</v>
      </c>
      <c r="C165">
        <f>IF(Sheet1!D165="Non-Travel",0,IF(Sheet1!D165="Travel_Frequently",1,2))</f>
        <v>2</v>
      </c>
      <c r="D165">
        <v>334</v>
      </c>
      <c r="E165">
        <f>IF(Sheet1!F165="Human Resources",0,IF(Sheet1!F165="Research &amp; Development",1,2))</f>
        <v>1</v>
      </c>
      <c r="F165">
        <v>24</v>
      </c>
      <c r="G165">
        <v>2</v>
      </c>
      <c r="H165" cm="1">
        <f t="array" ref="H165">_xlfn.IFS(Sheet1!I165="Human Resources",0,Sheet1!I165="Life Sciences",1,Sheet1!I165="Marketing",2,Sheet1!I165="Medical",3,Sheet1!I165="Technical Degree",4,Sheet1!I165="Other",5)</f>
        <v>1</v>
      </c>
      <c r="I165">
        <v>3</v>
      </c>
      <c r="J165">
        <f>IF(Sheet1!M165="Male",0,1)</f>
        <v>0</v>
      </c>
      <c r="K165">
        <v>83</v>
      </c>
      <c r="L165">
        <v>4</v>
      </c>
      <c r="M165">
        <v>3</v>
      </c>
      <c r="N165" cm="1">
        <f t="array" ref="N165">_xlfn.IFS(Sheet1!Q165="Healthcare Representative",0,Sheet1!Q165="Human Resources",1,Sheet1!Q165="Laboratory Technician",2,Sheet1!Q165="Manager",3,Sheet1!Q165="Manufacturing Director",4,Sheet1!Q165="Research Director",5,Sheet1!Q165="Research Scientist",6,Sheet1!Q165="Sales Executive",7,Sheet1!Q165="Sales Representative",8)</f>
        <v>0</v>
      </c>
      <c r="O165">
        <v>4</v>
      </c>
      <c r="P165">
        <f>IF(Sheet1!S165="Single",0,IF(Sheet1!S165="Married",1,2))</f>
        <v>2</v>
      </c>
      <c r="Q165">
        <v>9439</v>
      </c>
      <c r="R165">
        <v>23402</v>
      </c>
      <c r="S165">
        <v>3</v>
      </c>
      <c r="T165">
        <f>IF(Sheet1!X165="No",0,1)</f>
        <v>1</v>
      </c>
      <c r="U165">
        <v>16</v>
      </c>
      <c r="V165">
        <v>3</v>
      </c>
      <c r="W165">
        <v>2</v>
      </c>
      <c r="X165">
        <v>1</v>
      </c>
      <c r="Y165">
        <v>12</v>
      </c>
      <c r="Z165">
        <v>2</v>
      </c>
      <c r="AA165">
        <v>1</v>
      </c>
      <c r="AB165">
        <v>5</v>
      </c>
      <c r="AC165">
        <v>3</v>
      </c>
      <c r="AD165">
        <v>1</v>
      </c>
      <c r="AE165">
        <v>4</v>
      </c>
      <c r="BP165">
        <v>3</v>
      </c>
      <c r="BQ165">
        <v>9439</v>
      </c>
      <c r="BW165">
        <v>5</v>
      </c>
      <c r="BX165">
        <v>3</v>
      </c>
      <c r="BY165">
        <v>4</v>
      </c>
    </row>
    <row r="166" spans="1:77" x14ac:dyDescent="0.3">
      <c r="A166">
        <f>IF(Sheet1!C166="No",0,1)</f>
        <v>0</v>
      </c>
      <c r="B166">
        <v>27</v>
      </c>
      <c r="C166">
        <f>IF(Sheet1!D166="Non-Travel",0,IF(Sheet1!D166="Travel_Frequently",1,2))</f>
        <v>0</v>
      </c>
      <c r="D166">
        <v>1450</v>
      </c>
      <c r="E166">
        <f>IF(Sheet1!F166="Human Resources",0,IF(Sheet1!F166="Research &amp; Development",1,2))</f>
        <v>1</v>
      </c>
      <c r="F166">
        <v>3</v>
      </c>
      <c r="G166">
        <v>3</v>
      </c>
      <c r="H166" cm="1">
        <f t="array" ref="H166">_xlfn.IFS(Sheet1!I166="Human Resources",0,Sheet1!I166="Life Sciences",1,Sheet1!I166="Marketing",2,Sheet1!I166="Medical",3,Sheet1!I166="Technical Degree",4,Sheet1!I166="Other",5)</f>
        <v>3</v>
      </c>
      <c r="I166">
        <v>3</v>
      </c>
      <c r="J166">
        <f>IF(Sheet1!M166="Male",0,1)</f>
        <v>0</v>
      </c>
      <c r="K166">
        <v>79</v>
      </c>
      <c r="L166">
        <v>2</v>
      </c>
      <c r="M166">
        <v>1</v>
      </c>
      <c r="N166" cm="1">
        <f t="array" ref="N166">_xlfn.IFS(Sheet1!Q166="Healthcare Representative",0,Sheet1!Q166="Human Resources",1,Sheet1!Q166="Laboratory Technician",2,Sheet1!Q166="Manager",3,Sheet1!Q166="Manufacturing Director",4,Sheet1!Q166="Research Director",5,Sheet1!Q166="Research Scientist",6,Sheet1!Q166="Sales Executive",7,Sheet1!Q166="Sales Representative",8)</f>
        <v>6</v>
      </c>
      <c r="O166">
        <v>3</v>
      </c>
      <c r="P166">
        <f>IF(Sheet1!S166="Single",0,IF(Sheet1!S166="Married",1,2))</f>
        <v>2</v>
      </c>
      <c r="Q166">
        <v>2566</v>
      </c>
      <c r="R166">
        <v>25326</v>
      </c>
      <c r="S166">
        <v>1</v>
      </c>
      <c r="T166">
        <f>IF(Sheet1!X166="No",0,1)</f>
        <v>1</v>
      </c>
      <c r="U166">
        <v>15</v>
      </c>
      <c r="V166">
        <v>3</v>
      </c>
      <c r="W166">
        <v>4</v>
      </c>
      <c r="X166">
        <v>1</v>
      </c>
      <c r="Y166">
        <v>1</v>
      </c>
      <c r="Z166">
        <v>2</v>
      </c>
      <c r="AA166">
        <v>2</v>
      </c>
      <c r="AB166">
        <v>1</v>
      </c>
      <c r="AC166">
        <v>1</v>
      </c>
      <c r="AD166">
        <v>0</v>
      </c>
      <c r="AE166">
        <v>1</v>
      </c>
      <c r="BP166">
        <v>1</v>
      </c>
      <c r="BQ166">
        <v>2566</v>
      </c>
      <c r="BW166">
        <v>1</v>
      </c>
      <c r="BX166">
        <v>1</v>
      </c>
      <c r="BY166">
        <v>1</v>
      </c>
    </row>
    <row r="167" spans="1:77" x14ac:dyDescent="0.3">
      <c r="A167">
        <f>IF(Sheet1!C167="No",0,1)</f>
        <v>0</v>
      </c>
      <c r="B167">
        <v>50</v>
      </c>
      <c r="C167">
        <f>IF(Sheet1!D167="Non-Travel",0,IF(Sheet1!D167="Travel_Frequently",1,2))</f>
        <v>2</v>
      </c>
      <c r="D167">
        <v>1452</v>
      </c>
      <c r="E167">
        <f>IF(Sheet1!F167="Human Resources",0,IF(Sheet1!F167="Research &amp; Development",1,2))</f>
        <v>1</v>
      </c>
      <c r="F167">
        <v>11</v>
      </c>
      <c r="G167">
        <v>3</v>
      </c>
      <c r="H167" cm="1">
        <f t="array" ref="H167">_xlfn.IFS(Sheet1!I167="Human Resources",0,Sheet1!I167="Life Sciences",1,Sheet1!I167="Marketing",2,Sheet1!I167="Medical",3,Sheet1!I167="Technical Degree",4,Sheet1!I167="Other",5)</f>
        <v>1</v>
      </c>
      <c r="I167">
        <v>3</v>
      </c>
      <c r="J167">
        <f>IF(Sheet1!M167="Male",0,1)</f>
        <v>1</v>
      </c>
      <c r="K167">
        <v>53</v>
      </c>
      <c r="L167">
        <v>3</v>
      </c>
      <c r="M167">
        <v>5</v>
      </c>
      <c r="N167" cm="1">
        <f t="array" ref="N167">_xlfn.IFS(Sheet1!Q167="Healthcare Representative",0,Sheet1!Q167="Human Resources",1,Sheet1!Q167="Laboratory Technician",2,Sheet1!Q167="Manager",3,Sheet1!Q167="Manufacturing Director",4,Sheet1!Q167="Research Director",5,Sheet1!Q167="Research Scientist",6,Sheet1!Q167="Sales Executive",7,Sheet1!Q167="Sales Representative",8)</f>
        <v>3</v>
      </c>
      <c r="O167">
        <v>2</v>
      </c>
      <c r="P167">
        <f>IF(Sheet1!S167="Single",0,IF(Sheet1!S167="Married",1,2))</f>
        <v>0</v>
      </c>
      <c r="Q167">
        <v>19926</v>
      </c>
      <c r="R167">
        <v>17053</v>
      </c>
      <c r="S167">
        <v>3</v>
      </c>
      <c r="T167">
        <f>IF(Sheet1!X167="No",0,1)</f>
        <v>0</v>
      </c>
      <c r="U167">
        <v>15</v>
      </c>
      <c r="V167">
        <v>3</v>
      </c>
      <c r="W167">
        <v>2</v>
      </c>
      <c r="X167">
        <v>0</v>
      </c>
      <c r="Y167">
        <v>21</v>
      </c>
      <c r="Z167">
        <v>5</v>
      </c>
      <c r="AA167">
        <v>3</v>
      </c>
      <c r="AB167">
        <v>5</v>
      </c>
      <c r="AC167">
        <v>4</v>
      </c>
      <c r="AD167">
        <v>4</v>
      </c>
      <c r="AE167">
        <v>4</v>
      </c>
      <c r="BP167">
        <v>5</v>
      </c>
      <c r="BQ167">
        <v>19926</v>
      </c>
      <c r="BW167">
        <v>5</v>
      </c>
      <c r="BX167">
        <v>4</v>
      </c>
      <c r="BY167">
        <v>4</v>
      </c>
    </row>
    <row r="168" spans="1:77" x14ac:dyDescent="0.3">
      <c r="A168">
        <f>IF(Sheet1!C168="No",0,1)</f>
        <v>0</v>
      </c>
      <c r="B168">
        <v>41</v>
      </c>
      <c r="C168">
        <f>IF(Sheet1!D168="Non-Travel",0,IF(Sheet1!D168="Travel_Frequently",1,2))</f>
        <v>2</v>
      </c>
      <c r="D168">
        <v>465</v>
      </c>
      <c r="E168">
        <f>IF(Sheet1!F168="Human Resources",0,IF(Sheet1!F168="Research &amp; Development",1,2))</f>
        <v>1</v>
      </c>
      <c r="F168">
        <v>14</v>
      </c>
      <c r="G168">
        <v>3</v>
      </c>
      <c r="H168" cm="1">
        <f t="array" ref="H168">_xlfn.IFS(Sheet1!I168="Human Resources",0,Sheet1!I168="Life Sciences",1,Sheet1!I168="Marketing",2,Sheet1!I168="Medical",3,Sheet1!I168="Technical Degree",4,Sheet1!I168="Other",5)</f>
        <v>1</v>
      </c>
      <c r="I168">
        <v>1</v>
      </c>
      <c r="J168">
        <f>IF(Sheet1!M168="Male",0,1)</f>
        <v>0</v>
      </c>
      <c r="K168">
        <v>56</v>
      </c>
      <c r="L168">
        <v>3</v>
      </c>
      <c r="M168">
        <v>1</v>
      </c>
      <c r="N168" cm="1">
        <f t="array" ref="N168">_xlfn.IFS(Sheet1!Q168="Healthcare Representative",0,Sheet1!Q168="Human Resources",1,Sheet1!Q168="Laboratory Technician",2,Sheet1!Q168="Manager",3,Sheet1!Q168="Manufacturing Director",4,Sheet1!Q168="Research Director",5,Sheet1!Q168="Research Scientist",6,Sheet1!Q168="Sales Executive",7,Sheet1!Q168="Sales Representative",8)</f>
        <v>6</v>
      </c>
      <c r="O168">
        <v>3</v>
      </c>
      <c r="P168">
        <f>IF(Sheet1!S168="Single",0,IF(Sheet1!S168="Married",1,2))</f>
        <v>2</v>
      </c>
      <c r="Q168">
        <v>2451</v>
      </c>
      <c r="R168">
        <v>4609</v>
      </c>
      <c r="S168">
        <v>4</v>
      </c>
      <c r="T168">
        <f>IF(Sheet1!X168="No",0,1)</f>
        <v>0</v>
      </c>
      <c r="U168">
        <v>12</v>
      </c>
      <c r="V168">
        <v>3</v>
      </c>
      <c r="W168">
        <v>1</v>
      </c>
      <c r="X168">
        <v>1</v>
      </c>
      <c r="Y168">
        <v>13</v>
      </c>
      <c r="Z168">
        <v>2</v>
      </c>
      <c r="AA168">
        <v>3</v>
      </c>
      <c r="AB168">
        <v>9</v>
      </c>
      <c r="AC168">
        <v>8</v>
      </c>
      <c r="AD168">
        <v>1</v>
      </c>
      <c r="AE168">
        <v>8</v>
      </c>
      <c r="BP168">
        <v>1</v>
      </c>
      <c r="BQ168">
        <v>2451</v>
      </c>
      <c r="BW168">
        <v>9</v>
      </c>
      <c r="BX168">
        <v>8</v>
      </c>
      <c r="BY168">
        <v>8</v>
      </c>
    </row>
    <row r="169" spans="1:77" x14ac:dyDescent="0.3">
      <c r="A169">
        <f>IF(Sheet1!C169="No",0,1)</f>
        <v>0</v>
      </c>
      <c r="B169">
        <v>30</v>
      </c>
      <c r="C169">
        <f>IF(Sheet1!D169="Non-Travel",0,IF(Sheet1!D169="Travel_Frequently",1,2))</f>
        <v>2</v>
      </c>
      <c r="D169">
        <v>1339</v>
      </c>
      <c r="E169">
        <f>IF(Sheet1!F169="Human Resources",0,IF(Sheet1!F169="Research &amp; Development",1,2))</f>
        <v>2</v>
      </c>
      <c r="F169">
        <v>5</v>
      </c>
      <c r="G169">
        <v>3</v>
      </c>
      <c r="H169" cm="1">
        <f t="array" ref="H169">_xlfn.IFS(Sheet1!I169="Human Resources",0,Sheet1!I169="Life Sciences",1,Sheet1!I169="Marketing",2,Sheet1!I169="Medical",3,Sheet1!I169="Technical Degree",4,Sheet1!I169="Other",5)</f>
        <v>1</v>
      </c>
      <c r="I169">
        <v>2</v>
      </c>
      <c r="J169">
        <f>IF(Sheet1!M169="Male",0,1)</f>
        <v>1</v>
      </c>
      <c r="K169">
        <v>41</v>
      </c>
      <c r="L169">
        <v>3</v>
      </c>
      <c r="M169">
        <v>3</v>
      </c>
      <c r="N169" cm="1">
        <f t="array" ref="N169">_xlfn.IFS(Sheet1!Q169="Healthcare Representative",0,Sheet1!Q169="Human Resources",1,Sheet1!Q169="Laboratory Technician",2,Sheet1!Q169="Manager",3,Sheet1!Q169="Manufacturing Director",4,Sheet1!Q169="Research Director",5,Sheet1!Q169="Research Scientist",6,Sheet1!Q169="Sales Executive",7,Sheet1!Q169="Sales Representative",8)</f>
        <v>7</v>
      </c>
      <c r="O169">
        <v>4</v>
      </c>
      <c r="P169">
        <f>IF(Sheet1!S169="Single",0,IF(Sheet1!S169="Married",1,2))</f>
        <v>1</v>
      </c>
      <c r="Q169">
        <v>9419</v>
      </c>
      <c r="R169">
        <v>8053</v>
      </c>
      <c r="S169">
        <v>2</v>
      </c>
      <c r="T169">
        <f>IF(Sheet1!X169="No",0,1)</f>
        <v>0</v>
      </c>
      <c r="U169">
        <v>12</v>
      </c>
      <c r="V169">
        <v>3</v>
      </c>
      <c r="W169">
        <v>3</v>
      </c>
      <c r="X169">
        <v>1</v>
      </c>
      <c r="Y169">
        <v>12</v>
      </c>
      <c r="Z169">
        <v>2</v>
      </c>
      <c r="AA169">
        <v>3</v>
      </c>
      <c r="AB169">
        <v>10</v>
      </c>
      <c r="AC169">
        <v>9</v>
      </c>
      <c r="AD169">
        <v>7</v>
      </c>
      <c r="AE169">
        <v>4</v>
      </c>
      <c r="BP169">
        <v>3</v>
      </c>
      <c r="BQ169">
        <v>9419</v>
      </c>
      <c r="BW169">
        <v>10</v>
      </c>
      <c r="BX169">
        <v>9</v>
      </c>
      <c r="BY169">
        <v>4</v>
      </c>
    </row>
    <row r="170" spans="1:77" x14ac:dyDescent="0.3">
      <c r="A170">
        <f>IF(Sheet1!C170="No",0,1)</f>
        <v>0</v>
      </c>
      <c r="B170">
        <v>38</v>
      </c>
      <c r="C170">
        <f>IF(Sheet1!D170="Non-Travel",0,IF(Sheet1!D170="Travel_Frequently",1,2))</f>
        <v>2</v>
      </c>
      <c r="D170">
        <v>702</v>
      </c>
      <c r="E170">
        <f>IF(Sheet1!F170="Human Resources",0,IF(Sheet1!F170="Research &amp; Development",1,2))</f>
        <v>2</v>
      </c>
      <c r="F170">
        <v>1</v>
      </c>
      <c r="G170">
        <v>4</v>
      </c>
      <c r="H170" cm="1">
        <f t="array" ref="H170">_xlfn.IFS(Sheet1!I170="Human Resources",0,Sheet1!I170="Life Sciences",1,Sheet1!I170="Marketing",2,Sheet1!I170="Medical",3,Sheet1!I170="Technical Degree",4,Sheet1!I170="Other",5)</f>
        <v>1</v>
      </c>
      <c r="I170">
        <v>1</v>
      </c>
      <c r="J170">
        <f>IF(Sheet1!M170="Male",0,1)</f>
        <v>1</v>
      </c>
      <c r="K170">
        <v>59</v>
      </c>
      <c r="L170">
        <v>2</v>
      </c>
      <c r="M170">
        <v>2</v>
      </c>
      <c r="N170" cm="1">
        <f t="array" ref="N170">_xlfn.IFS(Sheet1!Q170="Healthcare Representative",0,Sheet1!Q170="Human Resources",1,Sheet1!Q170="Laboratory Technician",2,Sheet1!Q170="Manager",3,Sheet1!Q170="Manufacturing Director",4,Sheet1!Q170="Research Director",5,Sheet1!Q170="Research Scientist",6,Sheet1!Q170="Sales Executive",7,Sheet1!Q170="Sales Representative",8)</f>
        <v>7</v>
      </c>
      <c r="O170">
        <v>4</v>
      </c>
      <c r="P170">
        <f>IF(Sheet1!S170="Single",0,IF(Sheet1!S170="Married",1,2))</f>
        <v>0</v>
      </c>
      <c r="Q170">
        <v>8686</v>
      </c>
      <c r="R170">
        <v>12930</v>
      </c>
      <c r="S170">
        <v>4</v>
      </c>
      <c r="T170">
        <f>IF(Sheet1!X170="No",0,1)</f>
        <v>0</v>
      </c>
      <c r="U170">
        <v>22</v>
      </c>
      <c r="V170">
        <v>4</v>
      </c>
      <c r="W170">
        <v>3</v>
      </c>
      <c r="X170">
        <v>0</v>
      </c>
      <c r="Y170">
        <v>12</v>
      </c>
      <c r="Z170">
        <v>2</v>
      </c>
      <c r="AA170">
        <v>4</v>
      </c>
      <c r="AB170">
        <v>8</v>
      </c>
      <c r="AC170">
        <v>3</v>
      </c>
      <c r="AD170">
        <v>0</v>
      </c>
      <c r="AE170">
        <v>7</v>
      </c>
      <c r="BP170">
        <v>2</v>
      </c>
      <c r="BQ170">
        <v>8686</v>
      </c>
      <c r="BW170">
        <v>8</v>
      </c>
      <c r="BX170">
        <v>3</v>
      </c>
      <c r="BY170">
        <v>7</v>
      </c>
    </row>
    <row r="171" spans="1:77" x14ac:dyDescent="0.3">
      <c r="A171">
        <f>IF(Sheet1!C171="No",0,1)</f>
        <v>0</v>
      </c>
      <c r="B171">
        <v>32</v>
      </c>
      <c r="C171">
        <f>IF(Sheet1!D171="Non-Travel",0,IF(Sheet1!D171="Travel_Frequently",1,2))</f>
        <v>2</v>
      </c>
      <c r="D171">
        <v>120</v>
      </c>
      <c r="E171">
        <f>IF(Sheet1!F171="Human Resources",0,IF(Sheet1!F171="Research &amp; Development",1,2))</f>
        <v>1</v>
      </c>
      <c r="F171">
        <v>6</v>
      </c>
      <c r="G171">
        <v>5</v>
      </c>
      <c r="H171" cm="1">
        <f t="array" ref="H171">_xlfn.IFS(Sheet1!I171="Human Resources",0,Sheet1!I171="Life Sciences",1,Sheet1!I171="Marketing",2,Sheet1!I171="Medical",3,Sheet1!I171="Technical Degree",4,Sheet1!I171="Other",5)</f>
        <v>1</v>
      </c>
      <c r="I171">
        <v>3</v>
      </c>
      <c r="J171">
        <f>IF(Sheet1!M171="Male",0,1)</f>
        <v>0</v>
      </c>
      <c r="K171">
        <v>43</v>
      </c>
      <c r="L171">
        <v>3</v>
      </c>
      <c r="M171">
        <v>1</v>
      </c>
      <c r="N171" cm="1">
        <f t="array" ref="N171">_xlfn.IFS(Sheet1!Q171="Healthcare Representative",0,Sheet1!Q171="Human Resources",1,Sheet1!Q171="Laboratory Technician",2,Sheet1!Q171="Manager",3,Sheet1!Q171="Manufacturing Director",4,Sheet1!Q171="Research Director",5,Sheet1!Q171="Research Scientist",6,Sheet1!Q171="Sales Executive",7,Sheet1!Q171="Sales Representative",8)</f>
        <v>6</v>
      </c>
      <c r="O171">
        <v>3</v>
      </c>
      <c r="P171">
        <f>IF(Sheet1!S171="Single",0,IF(Sheet1!S171="Married",1,2))</f>
        <v>0</v>
      </c>
      <c r="Q171">
        <v>3038</v>
      </c>
      <c r="R171">
        <v>12430</v>
      </c>
      <c r="S171">
        <v>3</v>
      </c>
      <c r="T171">
        <f>IF(Sheet1!X171="No",0,1)</f>
        <v>0</v>
      </c>
      <c r="U171">
        <v>20</v>
      </c>
      <c r="V171">
        <v>4</v>
      </c>
      <c r="W171">
        <v>1</v>
      </c>
      <c r="X171">
        <v>0</v>
      </c>
      <c r="Y171">
        <v>8</v>
      </c>
      <c r="Z171">
        <v>2</v>
      </c>
      <c r="AA171">
        <v>3</v>
      </c>
      <c r="AB171">
        <v>5</v>
      </c>
      <c r="AC171">
        <v>4</v>
      </c>
      <c r="AD171">
        <v>1</v>
      </c>
      <c r="AE171">
        <v>4</v>
      </c>
      <c r="BP171">
        <v>1</v>
      </c>
      <c r="BQ171">
        <v>3038</v>
      </c>
      <c r="BW171">
        <v>5</v>
      </c>
      <c r="BX171">
        <v>4</v>
      </c>
      <c r="BY171">
        <v>4</v>
      </c>
    </row>
    <row r="172" spans="1:77" x14ac:dyDescent="0.3">
      <c r="A172">
        <f>IF(Sheet1!C172="No",0,1)</f>
        <v>0</v>
      </c>
      <c r="B172">
        <v>27</v>
      </c>
      <c r="C172">
        <f>IF(Sheet1!D172="Non-Travel",0,IF(Sheet1!D172="Travel_Frequently",1,2))</f>
        <v>2</v>
      </c>
      <c r="D172">
        <v>1157</v>
      </c>
      <c r="E172">
        <f>IF(Sheet1!F172="Human Resources",0,IF(Sheet1!F172="Research &amp; Development",1,2))</f>
        <v>1</v>
      </c>
      <c r="F172">
        <v>17</v>
      </c>
      <c r="G172">
        <v>3</v>
      </c>
      <c r="H172" cm="1">
        <f t="array" ref="H172">_xlfn.IFS(Sheet1!I172="Human Resources",0,Sheet1!I172="Life Sciences",1,Sheet1!I172="Marketing",2,Sheet1!I172="Medical",3,Sheet1!I172="Technical Degree",4,Sheet1!I172="Other",5)</f>
        <v>4</v>
      </c>
      <c r="I172">
        <v>3</v>
      </c>
      <c r="J172">
        <f>IF(Sheet1!M172="Male",0,1)</f>
        <v>0</v>
      </c>
      <c r="K172">
        <v>51</v>
      </c>
      <c r="L172">
        <v>3</v>
      </c>
      <c r="M172">
        <v>1</v>
      </c>
      <c r="N172" cm="1">
        <f t="array" ref="N172">_xlfn.IFS(Sheet1!Q172="Healthcare Representative",0,Sheet1!Q172="Human Resources",1,Sheet1!Q172="Laboratory Technician",2,Sheet1!Q172="Manager",3,Sheet1!Q172="Manufacturing Director",4,Sheet1!Q172="Research Director",5,Sheet1!Q172="Research Scientist",6,Sheet1!Q172="Sales Executive",7,Sheet1!Q172="Sales Representative",8)</f>
        <v>6</v>
      </c>
      <c r="O172">
        <v>2</v>
      </c>
      <c r="P172">
        <f>IF(Sheet1!S172="Single",0,IF(Sheet1!S172="Married",1,2))</f>
        <v>1</v>
      </c>
      <c r="Q172">
        <v>3058</v>
      </c>
      <c r="R172">
        <v>13364</v>
      </c>
      <c r="S172">
        <v>0</v>
      </c>
      <c r="T172">
        <f>IF(Sheet1!X172="No",0,1)</f>
        <v>1</v>
      </c>
      <c r="U172">
        <v>16</v>
      </c>
      <c r="V172">
        <v>3</v>
      </c>
      <c r="W172">
        <v>4</v>
      </c>
      <c r="X172">
        <v>1</v>
      </c>
      <c r="Y172">
        <v>6</v>
      </c>
      <c r="Z172">
        <v>3</v>
      </c>
      <c r="AA172">
        <v>2</v>
      </c>
      <c r="AB172">
        <v>5</v>
      </c>
      <c r="AC172">
        <v>2</v>
      </c>
      <c r="AD172">
        <v>1</v>
      </c>
      <c r="AE172">
        <v>1</v>
      </c>
      <c r="BP172">
        <v>1</v>
      </c>
      <c r="BQ172">
        <v>3058</v>
      </c>
      <c r="BW172">
        <v>5</v>
      </c>
      <c r="BX172">
        <v>2</v>
      </c>
      <c r="BY172">
        <v>1</v>
      </c>
    </row>
    <row r="173" spans="1:77" x14ac:dyDescent="0.3">
      <c r="A173">
        <f>IF(Sheet1!C173="No",0,1)</f>
        <v>1</v>
      </c>
      <c r="B173">
        <v>19</v>
      </c>
      <c r="C173">
        <f>IF(Sheet1!D173="Non-Travel",0,IF(Sheet1!D173="Travel_Frequently",1,2))</f>
        <v>1</v>
      </c>
      <c r="D173">
        <v>602</v>
      </c>
      <c r="E173">
        <f>IF(Sheet1!F173="Human Resources",0,IF(Sheet1!F173="Research &amp; Development",1,2))</f>
        <v>2</v>
      </c>
      <c r="F173">
        <v>1</v>
      </c>
      <c r="G173">
        <v>1</v>
      </c>
      <c r="H173" cm="1">
        <f t="array" ref="H173">_xlfn.IFS(Sheet1!I173="Human Resources",0,Sheet1!I173="Life Sciences",1,Sheet1!I173="Marketing",2,Sheet1!I173="Medical",3,Sheet1!I173="Technical Degree",4,Sheet1!I173="Other",5)</f>
        <v>4</v>
      </c>
      <c r="I173">
        <v>3</v>
      </c>
      <c r="J173">
        <f>IF(Sheet1!M173="Male",0,1)</f>
        <v>1</v>
      </c>
      <c r="K173">
        <v>100</v>
      </c>
      <c r="L173">
        <v>1</v>
      </c>
      <c r="M173">
        <v>1</v>
      </c>
      <c r="N173" cm="1">
        <f t="array" ref="N173">_xlfn.IFS(Sheet1!Q173="Healthcare Representative",0,Sheet1!Q173="Human Resources",1,Sheet1!Q173="Laboratory Technician",2,Sheet1!Q173="Manager",3,Sheet1!Q173="Manufacturing Director",4,Sheet1!Q173="Research Director",5,Sheet1!Q173="Research Scientist",6,Sheet1!Q173="Sales Executive",7,Sheet1!Q173="Sales Representative",8)</f>
        <v>8</v>
      </c>
      <c r="O173">
        <v>1</v>
      </c>
      <c r="P173">
        <f>IF(Sheet1!S173="Single",0,IF(Sheet1!S173="Married",1,2))</f>
        <v>0</v>
      </c>
      <c r="Q173">
        <v>2325</v>
      </c>
      <c r="R173">
        <v>20989</v>
      </c>
      <c r="S173">
        <v>0</v>
      </c>
      <c r="T173">
        <f>IF(Sheet1!X173="No",0,1)</f>
        <v>0</v>
      </c>
      <c r="U173">
        <v>21</v>
      </c>
      <c r="V173">
        <v>4</v>
      </c>
      <c r="W173">
        <v>1</v>
      </c>
      <c r="X173">
        <v>0</v>
      </c>
      <c r="Y173">
        <v>1</v>
      </c>
      <c r="Z173">
        <v>5</v>
      </c>
      <c r="AA173">
        <v>4</v>
      </c>
      <c r="AB173">
        <v>0</v>
      </c>
      <c r="AC173">
        <v>0</v>
      </c>
      <c r="AD173">
        <v>0</v>
      </c>
      <c r="AE173">
        <v>0</v>
      </c>
      <c r="BP173">
        <v>1</v>
      </c>
      <c r="BQ173">
        <v>2325</v>
      </c>
      <c r="BW173">
        <v>0</v>
      </c>
      <c r="BX173">
        <v>0</v>
      </c>
      <c r="BY173">
        <v>0</v>
      </c>
    </row>
    <row r="174" spans="1:77" x14ac:dyDescent="0.3">
      <c r="A174">
        <f>IF(Sheet1!C174="No",0,1)</f>
        <v>0</v>
      </c>
      <c r="B174">
        <v>36</v>
      </c>
      <c r="C174">
        <f>IF(Sheet1!D174="Non-Travel",0,IF(Sheet1!D174="Travel_Frequently",1,2))</f>
        <v>1</v>
      </c>
      <c r="D174">
        <v>1480</v>
      </c>
      <c r="E174">
        <f>IF(Sheet1!F174="Human Resources",0,IF(Sheet1!F174="Research &amp; Development",1,2))</f>
        <v>1</v>
      </c>
      <c r="F174">
        <v>3</v>
      </c>
      <c r="G174">
        <v>2</v>
      </c>
      <c r="H174" cm="1">
        <f t="array" ref="H174">_xlfn.IFS(Sheet1!I174="Human Resources",0,Sheet1!I174="Life Sciences",1,Sheet1!I174="Marketing",2,Sheet1!I174="Medical",3,Sheet1!I174="Technical Degree",4,Sheet1!I174="Other",5)</f>
        <v>3</v>
      </c>
      <c r="I174">
        <v>4</v>
      </c>
      <c r="J174">
        <f>IF(Sheet1!M174="Male",0,1)</f>
        <v>0</v>
      </c>
      <c r="K174">
        <v>30</v>
      </c>
      <c r="L174">
        <v>3</v>
      </c>
      <c r="M174">
        <v>1</v>
      </c>
      <c r="N174" cm="1">
        <f t="array" ref="N174">_xlfn.IFS(Sheet1!Q174="Healthcare Representative",0,Sheet1!Q174="Human Resources",1,Sheet1!Q174="Laboratory Technician",2,Sheet1!Q174="Manager",3,Sheet1!Q174="Manufacturing Director",4,Sheet1!Q174="Research Director",5,Sheet1!Q174="Research Scientist",6,Sheet1!Q174="Sales Executive",7,Sheet1!Q174="Sales Representative",8)</f>
        <v>2</v>
      </c>
      <c r="O174">
        <v>2</v>
      </c>
      <c r="P174">
        <f>IF(Sheet1!S174="Single",0,IF(Sheet1!S174="Married",1,2))</f>
        <v>0</v>
      </c>
      <c r="Q174">
        <v>2088</v>
      </c>
      <c r="R174">
        <v>15062</v>
      </c>
      <c r="S174">
        <v>4</v>
      </c>
      <c r="T174">
        <f>IF(Sheet1!X174="No",0,1)</f>
        <v>0</v>
      </c>
      <c r="U174">
        <v>12</v>
      </c>
      <c r="V174">
        <v>3</v>
      </c>
      <c r="W174">
        <v>3</v>
      </c>
      <c r="X174">
        <v>0</v>
      </c>
      <c r="Y174">
        <v>13</v>
      </c>
      <c r="Z174">
        <v>3</v>
      </c>
      <c r="AA174">
        <v>2</v>
      </c>
      <c r="AB174">
        <v>8</v>
      </c>
      <c r="AC174">
        <v>7</v>
      </c>
      <c r="AD174">
        <v>7</v>
      </c>
      <c r="AE174">
        <v>2</v>
      </c>
      <c r="BP174">
        <v>1</v>
      </c>
      <c r="BQ174">
        <v>2088</v>
      </c>
      <c r="BW174">
        <v>8</v>
      </c>
      <c r="BX174">
        <v>7</v>
      </c>
      <c r="BY174">
        <v>2</v>
      </c>
    </row>
    <row r="175" spans="1:77" x14ac:dyDescent="0.3">
      <c r="A175">
        <f>IF(Sheet1!C175="No",0,1)</f>
        <v>0</v>
      </c>
      <c r="B175">
        <v>30</v>
      </c>
      <c r="C175">
        <f>IF(Sheet1!D175="Non-Travel",0,IF(Sheet1!D175="Travel_Frequently",1,2))</f>
        <v>0</v>
      </c>
      <c r="D175">
        <v>111</v>
      </c>
      <c r="E175">
        <f>IF(Sheet1!F175="Human Resources",0,IF(Sheet1!F175="Research &amp; Development",1,2))</f>
        <v>1</v>
      </c>
      <c r="F175">
        <v>9</v>
      </c>
      <c r="G175">
        <v>3</v>
      </c>
      <c r="H175" cm="1">
        <f t="array" ref="H175">_xlfn.IFS(Sheet1!I175="Human Resources",0,Sheet1!I175="Life Sciences",1,Sheet1!I175="Marketing",2,Sheet1!I175="Medical",3,Sheet1!I175="Technical Degree",4,Sheet1!I175="Other",5)</f>
        <v>3</v>
      </c>
      <c r="I175">
        <v>3</v>
      </c>
      <c r="J175">
        <f>IF(Sheet1!M175="Male",0,1)</f>
        <v>0</v>
      </c>
      <c r="K175">
        <v>66</v>
      </c>
      <c r="L175">
        <v>3</v>
      </c>
      <c r="M175">
        <v>2</v>
      </c>
      <c r="N175" cm="1">
        <f t="array" ref="N175">_xlfn.IFS(Sheet1!Q175="Healthcare Representative",0,Sheet1!Q175="Human Resources",1,Sheet1!Q175="Laboratory Technician",2,Sheet1!Q175="Manager",3,Sheet1!Q175="Manufacturing Director",4,Sheet1!Q175="Research Director",5,Sheet1!Q175="Research Scientist",6,Sheet1!Q175="Sales Executive",7,Sheet1!Q175="Sales Representative",8)</f>
        <v>2</v>
      </c>
      <c r="O175">
        <v>1</v>
      </c>
      <c r="P175">
        <f>IF(Sheet1!S175="Single",0,IF(Sheet1!S175="Married",1,2))</f>
        <v>2</v>
      </c>
      <c r="Q175">
        <v>3072</v>
      </c>
      <c r="R175">
        <v>11012</v>
      </c>
      <c r="S175">
        <v>1</v>
      </c>
      <c r="T175">
        <f>IF(Sheet1!X175="No",0,1)</f>
        <v>0</v>
      </c>
      <c r="U175">
        <v>11</v>
      </c>
      <c r="V175">
        <v>3</v>
      </c>
      <c r="W175">
        <v>3</v>
      </c>
      <c r="X175">
        <v>2</v>
      </c>
      <c r="Y175">
        <v>12</v>
      </c>
      <c r="Z175">
        <v>4</v>
      </c>
      <c r="AA175">
        <v>3</v>
      </c>
      <c r="AB175">
        <v>12</v>
      </c>
      <c r="AC175">
        <v>9</v>
      </c>
      <c r="AD175">
        <v>6</v>
      </c>
      <c r="AE175">
        <v>10</v>
      </c>
      <c r="BP175">
        <v>2</v>
      </c>
      <c r="BQ175">
        <v>3072</v>
      </c>
      <c r="BW175">
        <v>12</v>
      </c>
      <c r="BX175">
        <v>9</v>
      </c>
      <c r="BY175">
        <v>10</v>
      </c>
    </row>
    <row r="176" spans="1:77" x14ac:dyDescent="0.3">
      <c r="A176">
        <f>IF(Sheet1!C176="No",0,1)</f>
        <v>0</v>
      </c>
      <c r="B176">
        <v>45</v>
      </c>
      <c r="C176">
        <f>IF(Sheet1!D176="Non-Travel",0,IF(Sheet1!D176="Travel_Frequently",1,2))</f>
        <v>2</v>
      </c>
      <c r="D176">
        <v>1268</v>
      </c>
      <c r="E176">
        <f>IF(Sheet1!F176="Human Resources",0,IF(Sheet1!F176="Research &amp; Development",1,2))</f>
        <v>2</v>
      </c>
      <c r="F176">
        <v>4</v>
      </c>
      <c r="G176">
        <v>2</v>
      </c>
      <c r="H176" cm="1">
        <f t="array" ref="H176">_xlfn.IFS(Sheet1!I176="Human Resources",0,Sheet1!I176="Life Sciences",1,Sheet1!I176="Marketing",2,Sheet1!I176="Medical",3,Sheet1!I176="Technical Degree",4,Sheet1!I176="Other",5)</f>
        <v>1</v>
      </c>
      <c r="I176">
        <v>3</v>
      </c>
      <c r="J176">
        <f>IF(Sheet1!M176="Male",0,1)</f>
        <v>1</v>
      </c>
      <c r="K176">
        <v>30</v>
      </c>
      <c r="L176">
        <v>3</v>
      </c>
      <c r="M176">
        <v>2</v>
      </c>
      <c r="N176" cm="1">
        <f t="array" ref="N176">_xlfn.IFS(Sheet1!Q176="Healthcare Representative",0,Sheet1!Q176="Human Resources",1,Sheet1!Q176="Laboratory Technician",2,Sheet1!Q176="Manager",3,Sheet1!Q176="Manufacturing Director",4,Sheet1!Q176="Research Director",5,Sheet1!Q176="Research Scientist",6,Sheet1!Q176="Sales Executive",7,Sheet1!Q176="Sales Representative",8)</f>
        <v>7</v>
      </c>
      <c r="O176">
        <v>1</v>
      </c>
      <c r="P176">
        <f>IF(Sheet1!S176="Single",0,IF(Sheet1!S176="Married",1,2))</f>
        <v>2</v>
      </c>
      <c r="Q176">
        <v>5006</v>
      </c>
      <c r="R176">
        <v>6319</v>
      </c>
      <c r="S176">
        <v>4</v>
      </c>
      <c r="T176">
        <f>IF(Sheet1!X176="No",0,1)</f>
        <v>1</v>
      </c>
      <c r="U176">
        <v>11</v>
      </c>
      <c r="V176">
        <v>3</v>
      </c>
      <c r="W176">
        <v>1</v>
      </c>
      <c r="X176">
        <v>1</v>
      </c>
      <c r="Y176">
        <v>9</v>
      </c>
      <c r="Z176">
        <v>3</v>
      </c>
      <c r="AA176">
        <v>4</v>
      </c>
      <c r="AB176">
        <v>5</v>
      </c>
      <c r="AC176">
        <v>4</v>
      </c>
      <c r="AD176">
        <v>0</v>
      </c>
      <c r="AE176">
        <v>3</v>
      </c>
      <c r="BP176">
        <v>2</v>
      </c>
      <c r="BQ176">
        <v>5006</v>
      </c>
      <c r="BW176">
        <v>5</v>
      </c>
      <c r="BX176">
        <v>4</v>
      </c>
      <c r="BY176">
        <v>3</v>
      </c>
    </row>
    <row r="177" spans="1:77" x14ac:dyDescent="0.3">
      <c r="A177">
        <f>IF(Sheet1!C177="No",0,1)</f>
        <v>0</v>
      </c>
      <c r="B177">
        <v>56</v>
      </c>
      <c r="C177">
        <f>IF(Sheet1!D177="Non-Travel",0,IF(Sheet1!D177="Travel_Frequently",1,2))</f>
        <v>2</v>
      </c>
      <c r="D177">
        <v>713</v>
      </c>
      <c r="E177">
        <f>IF(Sheet1!F177="Human Resources",0,IF(Sheet1!F177="Research &amp; Development",1,2))</f>
        <v>1</v>
      </c>
      <c r="F177">
        <v>8</v>
      </c>
      <c r="G177">
        <v>3</v>
      </c>
      <c r="H177" cm="1">
        <f t="array" ref="H177">_xlfn.IFS(Sheet1!I177="Human Resources",0,Sheet1!I177="Life Sciences",1,Sheet1!I177="Marketing",2,Sheet1!I177="Medical",3,Sheet1!I177="Technical Degree",4,Sheet1!I177="Other",5)</f>
        <v>1</v>
      </c>
      <c r="I177">
        <v>3</v>
      </c>
      <c r="J177">
        <f>IF(Sheet1!M177="Male",0,1)</f>
        <v>1</v>
      </c>
      <c r="K177">
        <v>67</v>
      </c>
      <c r="L177">
        <v>3</v>
      </c>
      <c r="M177">
        <v>1</v>
      </c>
      <c r="N177" cm="1">
        <f t="array" ref="N177">_xlfn.IFS(Sheet1!Q177="Healthcare Representative",0,Sheet1!Q177="Human Resources",1,Sheet1!Q177="Laboratory Technician",2,Sheet1!Q177="Manager",3,Sheet1!Q177="Manufacturing Director",4,Sheet1!Q177="Research Director",5,Sheet1!Q177="Research Scientist",6,Sheet1!Q177="Sales Executive",7,Sheet1!Q177="Sales Representative",8)</f>
        <v>6</v>
      </c>
      <c r="O177">
        <v>1</v>
      </c>
      <c r="P177">
        <f>IF(Sheet1!S177="Single",0,IF(Sheet1!S177="Married",1,2))</f>
        <v>2</v>
      </c>
      <c r="Q177">
        <v>4257</v>
      </c>
      <c r="R177">
        <v>13939</v>
      </c>
      <c r="S177">
        <v>4</v>
      </c>
      <c r="T177">
        <f>IF(Sheet1!X177="No",0,1)</f>
        <v>1</v>
      </c>
      <c r="U177">
        <v>18</v>
      </c>
      <c r="V177">
        <v>3</v>
      </c>
      <c r="W177">
        <v>3</v>
      </c>
      <c r="X177">
        <v>1</v>
      </c>
      <c r="Y177">
        <v>19</v>
      </c>
      <c r="Z177">
        <v>3</v>
      </c>
      <c r="AA177">
        <v>3</v>
      </c>
      <c r="AB177">
        <v>2</v>
      </c>
      <c r="AC177">
        <v>2</v>
      </c>
      <c r="AD177">
        <v>2</v>
      </c>
      <c r="AE177">
        <v>2</v>
      </c>
      <c r="BP177">
        <v>1</v>
      </c>
      <c r="BQ177">
        <v>4257</v>
      </c>
      <c r="BW177">
        <v>2</v>
      </c>
      <c r="BX177">
        <v>2</v>
      </c>
      <c r="BY177">
        <v>2</v>
      </c>
    </row>
    <row r="178" spans="1:77" x14ac:dyDescent="0.3">
      <c r="A178">
        <f>IF(Sheet1!C178="No",0,1)</f>
        <v>0</v>
      </c>
      <c r="B178">
        <v>33</v>
      </c>
      <c r="C178">
        <f>IF(Sheet1!D178="Non-Travel",0,IF(Sheet1!D178="Travel_Frequently",1,2))</f>
        <v>2</v>
      </c>
      <c r="D178">
        <v>134</v>
      </c>
      <c r="E178">
        <f>IF(Sheet1!F178="Human Resources",0,IF(Sheet1!F178="Research &amp; Development",1,2))</f>
        <v>1</v>
      </c>
      <c r="F178">
        <v>2</v>
      </c>
      <c r="G178">
        <v>3</v>
      </c>
      <c r="H178" cm="1">
        <f t="array" ref="H178">_xlfn.IFS(Sheet1!I178="Human Resources",0,Sheet1!I178="Life Sciences",1,Sheet1!I178="Marketing",2,Sheet1!I178="Medical",3,Sheet1!I178="Technical Degree",4,Sheet1!I178="Other",5)</f>
        <v>1</v>
      </c>
      <c r="I178">
        <v>3</v>
      </c>
      <c r="J178">
        <f>IF(Sheet1!M178="Male",0,1)</f>
        <v>0</v>
      </c>
      <c r="K178">
        <v>90</v>
      </c>
      <c r="L178">
        <v>3</v>
      </c>
      <c r="M178">
        <v>1</v>
      </c>
      <c r="N178" cm="1">
        <f t="array" ref="N178">_xlfn.IFS(Sheet1!Q178="Healthcare Representative",0,Sheet1!Q178="Human Resources",1,Sheet1!Q178="Laboratory Technician",2,Sheet1!Q178="Manager",3,Sheet1!Q178="Manufacturing Director",4,Sheet1!Q178="Research Director",5,Sheet1!Q178="Research Scientist",6,Sheet1!Q178="Sales Executive",7,Sheet1!Q178="Sales Representative",8)</f>
        <v>6</v>
      </c>
      <c r="O178">
        <v>4</v>
      </c>
      <c r="P178">
        <f>IF(Sheet1!S178="Single",0,IF(Sheet1!S178="Married",1,2))</f>
        <v>0</v>
      </c>
      <c r="Q178">
        <v>2500</v>
      </c>
      <c r="R178">
        <v>10515</v>
      </c>
      <c r="S178">
        <v>0</v>
      </c>
      <c r="T178">
        <f>IF(Sheet1!X178="No",0,1)</f>
        <v>0</v>
      </c>
      <c r="U178">
        <v>14</v>
      </c>
      <c r="V178">
        <v>3</v>
      </c>
      <c r="W178">
        <v>1</v>
      </c>
      <c r="X178">
        <v>0</v>
      </c>
      <c r="Y178">
        <v>4</v>
      </c>
      <c r="Z178">
        <v>2</v>
      </c>
      <c r="AA178">
        <v>4</v>
      </c>
      <c r="AB178">
        <v>3</v>
      </c>
      <c r="AC178">
        <v>1</v>
      </c>
      <c r="AD178">
        <v>0</v>
      </c>
      <c r="AE178">
        <v>2</v>
      </c>
      <c r="BP178">
        <v>1</v>
      </c>
      <c r="BQ178">
        <v>2500</v>
      </c>
      <c r="BW178">
        <v>3</v>
      </c>
      <c r="BX178">
        <v>1</v>
      </c>
      <c r="BY178">
        <v>2</v>
      </c>
    </row>
    <row r="179" spans="1:77" x14ac:dyDescent="0.3">
      <c r="A179">
        <f>IF(Sheet1!C179="No",0,1)</f>
        <v>1</v>
      </c>
      <c r="B179">
        <v>19</v>
      </c>
      <c r="C179">
        <f>IF(Sheet1!D179="Non-Travel",0,IF(Sheet1!D179="Travel_Frequently",1,2))</f>
        <v>2</v>
      </c>
      <c r="D179">
        <v>303</v>
      </c>
      <c r="E179">
        <f>IF(Sheet1!F179="Human Resources",0,IF(Sheet1!F179="Research &amp; Development",1,2))</f>
        <v>1</v>
      </c>
      <c r="F179">
        <v>2</v>
      </c>
      <c r="G179">
        <v>3</v>
      </c>
      <c r="H179" cm="1">
        <f t="array" ref="H179">_xlfn.IFS(Sheet1!I179="Human Resources",0,Sheet1!I179="Life Sciences",1,Sheet1!I179="Marketing",2,Sheet1!I179="Medical",3,Sheet1!I179="Technical Degree",4,Sheet1!I179="Other",5)</f>
        <v>1</v>
      </c>
      <c r="I179">
        <v>2</v>
      </c>
      <c r="J179">
        <f>IF(Sheet1!M179="Male",0,1)</f>
        <v>0</v>
      </c>
      <c r="K179">
        <v>47</v>
      </c>
      <c r="L179">
        <v>2</v>
      </c>
      <c r="M179">
        <v>1</v>
      </c>
      <c r="N179" cm="1">
        <f t="array" ref="N179">_xlfn.IFS(Sheet1!Q179="Healthcare Representative",0,Sheet1!Q179="Human Resources",1,Sheet1!Q179="Laboratory Technician",2,Sheet1!Q179="Manager",3,Sheet1!Q179="Manufacturing Director",4,Sheet1!Q179="Research Director",5,Sheet1!Q179="Research Scientist",6,Sheet1!Q179="Sales Executive",7,Sheet1!Q179="Sales Representative",8)</f>
        <v>2</v>
      </c>
      <c r="O179">
        <v>4</v>
      </c>
      <c r="P179">
        <f>IF(Sheet1!S179="Single",0,IF(Sheet1!S179="Married",1,2))</f>
        <v>0</v>
      </c>
      <c r="Q179">
        <v>1102</v>
      </c>
      <c r="R179">
        <v>9241</v>
      </c>
      <c r="S179">
        <v>1</v>
      </c>
      <c r="T179">
        <f>IF(Sheet1!X179="No",0,1)</f>
        <v>0</v>
      </c>
      <c r="U179">
        <v>22</v>
      </c>
      <c r="V179">
        <v>4</v>
      </c>
      <c r="W179">
        <v>3</v>
      </c>
      <c r="X179">
        <v>0</v>
      </c>
      <c r="Y179">
        <v>1</v>
      </c>
      <c r="Z179">
        <v>3</v>
      </c>
      <c r="AA179">
        <v>2</v>
      </c>
      <c r="AB179">
        <v>1</v>
      </c>
      <c r="AC179">
        <v>0</v>
      </c>
      <c r="AD179">
        <v>1</v>
      </c>
      <c r="AE179">
        <v>0</v>
      </c>
      <c r="BP179">
        <v>1</v>
      </c>
      <c r="BQ179">
        <v>1102</v>
      </c>
      <c r="BW179">
        <v>1</v>
      </c>
      <c r="BX179">
        <v>0</v>
      </c>
      <c r="BY179">
        <v>0</v>
      </c>
    </row>
    <row r="180" spans="1:77" x14ac:dyDescent="0.3">
      <c r="A180">
        <f>IF(Sheet1!C180="No",0,1)</f>
        <v>0</v>
      </c>
      <c r="B180">
        <v>46</v>
      </c>
      <c r="C180">
        <f>IF(Sheet1!D180="Non-Travel",0,IF(Sheet1!D180="Travel_Frequently",1,2))</f>
        <v>2</v>
      </c>
      <c r="D180">
        <v>526</v>
      </c>
      <c r="E180">
        <f>IF(Sheet1!F180="Human Resources",0,IF(Sheet1!F180="Research &amp; Development",1,2))</f>
        <v>2</v>
      </c>
      <c r="F180">
        <v>1</v>
      </c>
      <c r="G180">
        <v>2</v>
      </c>
      <c r="H180" cm="1">
        <f t="array" ref="H180">_xlfn.IFS(Sheet1!I180="Human Resources",0,Sheet1!I180="Life Sciences",1,Sheet1!I180="Marketing",2,Sheet1!I180="Medical",3,Sheet1!I180="Technical Degree",4,Sheet1!I180="Other",5)</f>
        <v>2</v>
      </c>
      <c r="I180">
        <v>2</v>
      </c>
      <c r="J180">
        <f>IF(Sheet1!M180="Male",0,1)</f>
        <v>1</v>
      </c>
      <c r="K180">
        <v>92</v>
      </c>
      <c r="L180">
        <v>3</v>
      </c>
      <c r="M180">
        <v>3</v>
      </c>
      <c r="N180" cm="1">
        <f t="array" ref="N180">_xlfn.IFS(Sheet1!Q180="Healthcare Representative",0,Sheet1!Q180="Human Resources",1,Sheet1!Q180="Laboratory Technician",2,Sheet1!Q180="Manager",3,Sheet1!Q180="Manufacturing Director",4,Sheet1!Q180="Research Director",5,Sheet1!Q180="Research Scientist",6,Sheet1!Q180="Sales Executive",7,Sheet1!Q180="Sales Representative",8)</f>
        <v>7</v>
      </c>
      <c r="O180">
        <v>1</v>
      </c>
      <c r="P180">
        <f>IF(Sheet1!S180="Single",0,IF(Sheet1!S180="Married",1,2))</f>
        <v>2</v>
      </c>
      <c r="Q180">
        <v>10453</v>
      </c>
      <c r="R180">
        <v>2137</v>
      </c>
      <c r="S180">
        <v>1</v>
      </c>
      <c r="T180">
        <f>IF(Sheet1!X180="No",0,1)</f>
        <v>0</v>
      </c>
      <c r="U180">
        <v>25</v>
      </c>
      <c r="V180">
        <v>4</v>
      </c>
      <c r="W180">
        <v>3</v>
      </c>
      <c r="X180">
        <v>3</v>
      </c>
      <c r="Y180">
        <v>24</v>
      </c>
      <c r="Z180">
        <v>2</v>
      </c>
      <c r="AA180">
        <v>3</v>
      </c>
      <c r="AB180">
        <v>24</v>
      </c>
      <c r="AC180">
        <v>13</v>
      </c>
      <c r="AD180">
        <v>15</v>
      </c>
      <c r="AE180">
        <v>7</v>
      </c>
      <c r="BP180">
        <v>3</v>
      </c>
      <c r="BQ180">
        <v>10453</v>
      </c>
      <c r="BW180">
        <v>24</v>
      </c>
      <c r="BX180">
        <v>13</v>
      </c>
      <c r="BY180">
        <v>7</v>
      </c>
    </row>
    <row r="181" spans="1:77" x14ac:dyDescent="0.3">
      <c r="A181">
        <f>IF(Sheet1!C181="No",0,1)</f>
        <v>0</v>
      </c>
      <c r="B181">
        <v>38</v>
      </c>
      <c r="C181">
        <f>IF(Sheet1!D181="Non-Travel",0,IF(Sheet1!D181="Travel_Frequently",1,2))</f>
        <v>2</v>
      </c>
      <c r="D181">
        <v>1380</v>
      </c>
      <c r="E181">
        <f>IF(Sheet1!F181="Human Resources",0,IF(Sheet1!F181="Research &amp; Development",1,2))</f>
        <v>1</v>
      </c>
      <c r="F181">
        <v>9</v>
      </c>
      <c r="G181">
        <v>2</v>
      </c>
      <c r="H181" cm="1">
        <f t="array" ref="H181">_xlfn.IFS(Sheet1!I181="Human Resources",0,Sheet1!I181="Life Sciences",1,Sheet1!I181="Marketing",2,Sheet1!I181="Medical",3,Sheet1!I181="Technical Degree",4,Sheet1!I181="Other",5)</f>
        <v>1</v>
      </c>
      <c r="I181">
        <v>3</v>
      </c>
      <c r="J181">
        <f>IF(Sheet1!M181="Male",0,1)</f>
        <v>1</v>
      </c>
      <c r="K181">
        <v>75</v>
      </c>
      <c r="L181">
        <v>3</v>
      </c>
      <c r="M181">
        <v>1</v>
      </c>
      <c r="N181" cm="1">
        <f t="array" ref="N181">_xlfn.IFS(Sheet1!Q181="Healthcare Representative",0,Sheet1!Q181="Human Resources",1,Sheet1!Q181="Laboratory Technician",2,Sheet1!Q181="Manager",3,Sheet1!Q181="Manufacturing Director",4,Sheet1!Q181="Research Director",5,Sheet1!Q181="Research Scientist",6,Sheet1!Q181="Sales Executive",7,Sheet1!Q181="Sales Representative",8)</f>
        <v>2</v>
      </c>
      <c r="O181">
        <v>4</v>
      </c>
      <c r="P181">
        <f>IF(Sheet1!S181="Single",0,IF(Sheet1!S181="Married",1,2))</f>
        <v>0</v>
      </c>
      <c r="Q181">
        <v>2288</v>
      </c>
      <c r="R181">
        <v>6319</v>
      </c>
      <c r="S181">
        <v>1</v>
      </c>
      <c r="T181">
        <f>IF(Sheet1!X181="No",0,1)</f>
        <v>0</v>
      </c>
      <c r="U181">
        <v>12</v>
      </c>
      <c r="V181">
        <v>3</v>
      </c>
      <c r="W181">
        <v>3</v>
      </c>
      <c r="X181">
        <v>0</v>
      </c>
      <c r="Y181">
        <v>2</v>
      </c>
      <c r="Z181">
        <v>3</v>
      </c>
      <c r="AA181">
        <v>3</v>
      </c>
      <c r="AB181">
        <v>2</v>
      </c>
      <c r="AC181">
        <v>2</v>
      </c>
      <c r="AD181">
        <v>2</v>
      </c>
      <c r="AE181">
        <v>1</v>
      </c>
      <c r="BP181">
        <v>1</v>
      </c>
      <c r="BQ181">
        <v>2288</v>
      </c>
      <c r="BW181">
        <v>2</v>
      </c>
      <c r="BX181">
        <v>2</v>
      </c>
      <c r="BY181">
        <v>1</v>
      </c>
    </row>
    <row r="182" spans="1:77" x14ac:dyDescent="0.3">
      <c r="A182">
        <f>IF(Sheet1!C182="No",0,1)</f>
        <v>0</v>
      </c>
      <c r="B182">
        <v>31</v>
      </c>
      <c r="C182">
        <f>IF(Sheet1!D182="Non-Travel",0,IF(Sheet1!D182="Travel_Frequently",1,2))</f>
        <v>2</v>
      </c>
      <c r="D182">
        <v>140</v>
      </c>
      <c r="E182">
        <f>IF(Sheet1!F182="Human Resources",0,IF(Sheet1!F182="Research &amp; Development",1,2))</f>
        <v>1</v>
      </c>
      <c r="F182">
        <v>12</v>
      </c>
      <c r="G182">
        <v>1</v>
      </c>
      <c r="H182" cm="1">
        <f t="array" ref="H182">_xlfn.IFS(Sheet1!I182="Human Resources",0,Sheet1!I182="Life Sciences",1,Sheet1!I182="Marketing",2,Sheet1!I182="Medical",3,Sheet1!I182="Technical Degree",4,Sheet1!I182="Other",5)</f>
        <v>3</v>
      </c>
      <c r="I182">
        <v>3</v>
      </c>
      <c r="J182">
        <f>IF(Sheet1!M182="Male",0,1)</f>
        <v>1</v>
      </c>
      <c r="K182">
        <v>95</v>
      </c>
      <c r="L182">
        <v>3</v>
      </c>
      <c r="M182">
        <v>1</v>
      </c>
      <c r="N182" cm="1">
        <f t="array" ref="N182">_xlfn.IFS(Sheet1!Q182="Healthcare Representative",0,Sheet1!Q182="Human Resources",1,Sheet1!Q182="Laboratory Technician",2,Sheet1!Q182="Manager",3,Sheet1!Q182="Manufacturing Director",4,Sheet1!Q182="Research Director",5,Sheet1!Q182="Research Scientist",6,Sheet1!Q182="Sales Executive",7,Sheet1!Q182="Sales Representative",8)</f>
        <v>6</v>
      </c>
      <c r="O182">
        <v>4</v>
      </c>
      <c r="P182">
        <f>IF(Sheet1!S182="Single",0,IF(Sheet1!S182="Married",1,2))</f>
        <v>1</v>
      </c>
      <c r="Q182">
        <v>3929</v>
      </c>
      <c r="R182">
        <v>6984</v>
      </c>
      <c r="S182">
        <v>8</v>
      </c>
      <c r="T182">
        <f>IF(Sheet1!X182="No",0,1)</f>
        <v>1</v>
      </c>
      <c r="U182">
        <v>23</v>
      </c>
      <c r="V182">
        <v>4</v>
      </c>
      <c r="W182">
        <v>3</v>
      </c>
      <c r="X182">
        <v>1</v>
      </c>
      <c r="Y182">
        <v>7</v>
      </c>
      <c r="Z182">
        <v>0</v>
      </c>
      <c r="AA182">
        <v>3</v>
      </c>
      <c r="AB182">
        <v>4</v>
      </c>
      <c r="AC182">
        <v>2</v>
      </c>
      <c r="AD182">
        <v>0</v>
      </c>
      <c r="AE182">
        <v>2</v>
      </c>
      <c r="BP182">
        <v>1</v>
      </c>
      <c r="BQ182">
        <v>3929</v>
      </c>
      <c r="BW182">
        <v>4</v>
      </c>
      <c r="BX182">
        <v>2</v>
      </c>
      <c r="BY182">
        <v>2</v>
      </c>
    </row>
    <row r="183" spans="1:77" x14ac:dyDescent="0.3">
      <c r="A183">
        <f>IF(Sheet1!C183="No",0,1)</f>
        <v>0</v>
      </c>
      <c r="B183">
        <v>34</v>
      </c>
      <c r="C183">
        <f>IF(Sheet1!D183="Non-Travel",0,IF(Sheet1!D183="Travel_Frequently",1,2))</f>
        <v>2</v>
      </c>
      <c r="D183">
        <v>629</v>
      </c>
      <c r="E183">
        <f>IF(Sheet1!F183="Human Resources",0,IF(Sheet1!F183="Research &amp; Development",1,2))</f>
        <v>1</v>
      </c>
      <c r="F183">
        <v>27</v>
      </c>
      <c r="G183">
        <v>2</v>
      </c>
      <c r="H183" cm="1">
        <f t="array" ref="H183">_xlfn.IFS(Sheet1!I183="Human Resources",0,Sheet1!I183="Life Sciences",1,Sheet1!I183="Marketing",2,Sheet1!I183="Medical",3,Sheet1!I183="Technical Degree",4,Sheet1!I183="Other",5)</f>
        <v>3</v>
      </c>
      <c r="I183">
        <v>4</v>
      </c>
      <c r="J183">
        <f>IF(Sheet1!M183="Male",0,1)</f>
        <v>1</v>
      </c>
      <c r="K183">
        <v>95</v>
      </c>
      <c r="L183">
        <v>3</v>
      </c>
      <c r="M183">
        <v>1</v>
      </c>
      <c r="N183" cm="1">
        <f t="array" ref="N183">_xlfn.IFS(Sheet1!Q183="Healthcare Representative",0,Sheet1!Q183="Human Resources",1,Sheet1!Q183="Laboratory Technician",2,Sheet1!Q183="Manager",3,Sheet1!Q183="Manufacturing Director",4,Sheet1!Q183="Research Director",5,Sheet1!Q183="Research Scientist",6,Sheet1!Q183="Sales Executive",7,Sheet1!Q183="Sales Representative",8)</f>
        <v>6</v>
      </c>
      <c r="O183">
        <v>2</v>
      </c>
      <c r="P183">
        <f>IF(Sheet1!S183="Single",0,IF(Sheet1!S183="Married",1,2))</f>
        <v>0</v>
      </c>
      <c r="Q183">
        <v>2311</v>
      </c>
      <c r="R183">
        <v>5711</v>
      </c>
      <c r="S183">
        <v>2</v>
      </c>
      <c r="T183">
        <f>IF(Sheet1!X183="No",0,1)</f>
        <v>0</v>
      </c>
      <c r="U183">
        <v>15</v>
      </c>
      <c r="V183">
        <v>3</v>
      </c>
      <c r="W183">
        <v>4</v>
      </c>
      <c r="X183">
        <v>0</v>
      </c>
      <c r="Y183">
        <v>9</v>
      </c>
      <c r="Z183">
        <v>3</v>
      </c>
      <c r="AA183">
        <v>3</v>
      </c>
      <c r="AB183">
        <v>3</v>
      </c>
      <c r="AC183">
        <v>2</v>
      </c>
      <c r="AD183">
        <v>1</v>
      </c>
      <c r="AE183">
        <v>2</v>
      </c>
      <c r="BP183">
        <v>1</v>
      </c>
      <c r="BQ183">
        <v>2311</v>
      </c>
      <c r="BW183">
        <v>3</v>
      </c>
      <c r="BX183">
        <v>2</v>
      </c>
      <c r="BY183">
        <v>2</v>
      </c>
    </row>
    <row r="184" spans="1:77" x14ac:dyDescent="0.3">
      <c r="A184">
        <f>IF(Sheet1!C184="No",0,1)</f>
        <v>1</v>
      </c>
      <c r="B184">
        <v>41</v>
      </c>
      <c r="C184">
        <f>IF(Sheet1!D184="Non-Travel",0,IF(Sheet1!D184="Travel_Frequently",1,2))</f>
        <v>2</v>
      </c>
      <c r="D184">
        <v>1356</v>
      </c>
      <c r="E184">
        <f>IF(Sheet1!F184="Human Resources",0,IF(Sheet1!F184="Research &amp; Development",1,2))</f>
        <v>2</v>
      </c>
      <c r="F184">
        <v>20</v>
      </c>
      <c r="G184">
        <v>2</v>
      </c>
      <c r="H184" cm="1">
        <f t="array" ref="H184">_xlfn.IFS(Sheet1!I184="Human Resources",0,Sheet1!I184="Life Sciences",1,Sheet1!I184="Marketing",2,Sheet1!I184="Medical",3,Sheet1!I184="Technical Degree",4,Sheet1!I184="Other",5)</f>
        <v>2</v>
      </c>
      <c r="I184">
        <v>2</v>
      </c>
      <c r="J184">
        <f>IF(Sheet1!M184="Male",0,1)</f>
        <v>1</v>
      </c>
      <c r="K184">
        <v>70</v>
      </c>
      <c r="L184">
        <v>3</v>
      </c>
      <c r="M184">
        <v>1</v>
      </c>
      <c r="N184" cm="1">
        <f t="array" ref="N184">_xlfn.IFS(Sheet1!Q184="Healthcare Representative",0,Sheet1!Q184="Human Resources",1,Sheet1!Q184="Laboratory Technician",2,Sheet1!Q184="Manager",3,Sheet1!Q184="Manufacturing Director",4,Sheet1!Q184="Research Director",5,Sheet1!Q184="Research Scientist",6,Sheet1!Q184="Sales Executive",7,Sheet1!Q184="Sales Representative",8)</f>
        <v>8</v>
      </c>
      <c r="O184">
        <v>2</v>
      </c>
      <c r="P184">
        <f>IF(Sheet1!S184="Single",0,IF(Sheet1!S184="Married",1,2))</f>
        <v>0</v>
      </c>
      <c r="Q184">
        <v>3140</v>
      </c>
      <c r="R184">
        <v>21728</v>
      </c>
      <c r="S184">
        <v>1</v>
      </c>
      <c r="T184">
        <f>IF(Sheet1!X184="No",0,1)</f>
        <v>1</v>
      </c>
      <c r="U184">
        <v>22</v>
      </c>
      <c r="V184">
        <v>4</v>
      </c>
      <c r="W184">
        <v>4</v>
      </c>
      <c r="X184">
        <v>0</v>
      </c>
      <c r="Y184">
        <v>4</v>
      </c>
      <c r="Z184">
        <v>5</v>
      </c>
      <c r="AA184">
        <v>2</v>
      </c>
      <c r="AB184">
        <v>4</v>
      </c>
      <c r="AC184">
        <v>3</v>
      </c>
      <c r="AD184">
        <v>0</v>
      </c>
      <c r="AE184">
        <v>2</v>
      </c>
      <c r="BP184">
        <v>1</v>
      </c>
      <c r="BQ184">
        <v>3140</v>
      </c>
      <c r="BW184">
        <v>4</v>
      </c>
      <c r="BX184">
        <v>3</v>
      </c>
      <c r="BY184">
        <v>2</v>
      </c>
    </row>
    <row r="185" spans="1:77" x14ac:dyDescent="0.3">
      <c r="A185">
        <f>IF(Sheet1!C185="No",0,1)</f>
        <v>0</v>
      </c>
      <c r="B185">
        <v>50</v>
      </c>
      <c r="C185">
        <f>IF(Sheet1!D185="Non-Travel",0,IF(Sheet1!D185="Travel_Frequently",1,2))</f>
        <v>2</v>
      </c>
      <c r="D185">
        <v>328</v>
      </c>
      <c r="E185">
        <f>IF(Sheet1!F185="Human Resources",0,IF(Sheet1!F185="Research &amp; Development",1,2))</f>
        <v>1</v>
      </c>
      <c r="F185">
        <v>1</v>
      </c>
      <c r="G185">
        <v>3</v>
      </c>
      <c r="H185" cm="1">
        <f t="array" ref="H185">_xlfn.IFS(Sheet1!I185="Human Resources",0,Sheet1!I185="Life Sciences",1,Sheet1!I185="Marketing",2,Sheet1!I185="Medical",3,Sheet1!I185="Technical Degree",4,Sheet1!I185="Other",5)</f>
        <v>3</v>
      </c>
      <c r="I185">
        <v>3</v>
      </c>
      <c r="J185">
        <f>IF(Sheet1!M185="Male",0,1)</f>
        <v>0</v>
      </c>
      <c r="K185">
        <v>86</v>
      </c>
      <c r="L185">
        <v>2</v>
      </c>
      <c r="M185">
        <v>1</v>
      </c>
      <c r="N185" cm="1">
        <f t="array" ref="N185">_xlfn.IFS(Sheet1!Q185="Healthcare Representative",0,Sheet1!Q185="Human Resources",1,Sheet1!Q185="Laboratory Technician",2,Sheet1!Q185="Manager",3,Sheet1!Q185="Manufacturing Director",4,Sheet1!Q185="Research Director",5,Sheet1!Q185="Research Scientist",6,Sheet1!Q185="Sales Executive",7,Sheet1!Q185="Sales Representative",8)</f>
        <v>2</v>
      </c>
      <c r="O185">
        <v>3</v>
      </c>
      <c r="P185">
        <f>IF(Sheet1!S185="Single",0,IF(Sheet1!S185="Married",1,2))</f>
        <v>1</v>
      </c>
      <c r="Q185">
        <v>3690</v>
      </c>
      <c r="R185">
        <v>3425</v>
      </c>
      <c r="S185">
        <v>2</v>
      </c>
      <c r="T185">
        <f>IF(Sheet1!X185="No",0,1)</f>
        <v>0</v>
      </c>
      <c r="U185">
        <v>15</v>
      </c>
      <c r="V185">
        <v>3</v>
      </c>
      <c r="W185">
        <v>4</v>
      </c>
      <c r="X185">
        <v>1</v>
      </c>
      <c r="Y185">
        <v>5</v>
      </c>
      <c r="Z185">
        <v>2</v>
      </c>
      <c r="AA185">
        <v>2</v>
      </c>
      <c r="AB185">
        <v>3</v>
      </c>
      <c r="AC185">
        <v>2</v>
      </c>
      <c r="AD185">
        <v>0</v>
      </c>
      <c r="AE185">
        <v>2</v>
      </c>
      <c r="BP185">
        <v>1</v>
      </c>
      <c r="BQ185">
        <v>3690</v>
      </c>
      <c r="BW185">
        <v>3</v>
      </c>
      <c r="BX185">
        <v>2</v>
      </c>
      <c r="BY185">
        <v>2</v>
      </c>
    </row>
    <row r="186" spans="1:77" x14ac:dyDescent="0.3">
      <c r="A186">
        <f>IF(Sheet1!C186="No",0,1)</f>
        <v>0</v>
      </c>
      <c r="B186">
        <v>53</v>
      </c>
      <c r="C186">
        <f>IF(Sheet1!D186="Non-Travel",0,IF(Sheet1!D186="Travel_Frequently",1,2))</f>
        <v>2</v>
      </c>
      <c r="D186">
        <v>1084</v>
      </c>
      <c r="E186">
        <f>IF(Sheet1!F186="Human Resources",0,IF(Sheet1!F186="Research &amp; Development",1,2))</f>
        <v>1</v>
      </c>
      <c r="F186">
        <v>13</v>
      </c>
      <c r="G186">
        <v>2</v>
      </c>
      <c r="H186" cm="1">
        <f t="array" ref="H186">_xlfn.IFS(Sheet1!I186="Human Resources",0,Sheet1!I186="Life Sciences",1,Sheet1!I186="Marketing",2,Sheet1!I186="Medical",3,Sheet1!I186="Technical Degree",4,Sheet1!I186="Other",5)</f>
        <v>3</v>
      </c>
      <c r="I186">
        <v>4</v>
      </c>
      <c r="J186">
        <f>IF(Sheet1!M186="Male",0,1)</f>
        <v>1</v>
      </c>
      <c r="K186">
        <v>57</v>
      </c>
      <c r="L186">
        <v>4</v>
      </c>
      <c r="M186">
        <v>2</v>
      </c>
      <c r="N186" cm="1">
        <f t="array" ref="N186">_xlfn.IFS(Sheet1!Q186="Healthcare Representative",0,Sheet1!Q186="Human Resources",1,Sheet1!Q186="Laboratory Technician",2,Sheet1!Q186="Manager",3,Sheet1!Q186="Manufacturing Director",4,Sheet1!Q186="Research Director",5,Sheet1!Q186="Research Scientist",6,Sheet1!Q186="Sales Executive",7,Sheet1!Q186="Sales Representative",8)</f>
        <v>4</v>
      </c>
      <c r="O186">
        <v>1</v>
      </c>
      <c r="P186">
        <f>IF(Sheet1!S186="Single",0,IF(Sheet1!S186="Married",1,2))</f>
        <v>2</v>
      </c>
      <c r="Q186">
        <v>4450</v>
      </c>
      <c r="R186">
        <v>26250</v>
      </c>
      <c r="S186">
        <v>1</v>
      </c>
      <c r="T186">
        <f>IF(Sheet1!X186="No",0,1)</f>
        <v>0</v>
      </c>
      <c r="U186">
        <v>11</v>
      </c>
      <c r="V186">
        <v>3</v>
      </c>
      <c r="W186">
        <v>3</v>
      </c>
      <c r="X186">
        <v>2</v>
      </c>
      <c r="Y186">
        <v>5</v>
      </c>
      <c r="Z186">
        <v>3</v>
      </c>
      <c r="AA186">
        <v>3</v>
      </c>
      <c r="AB186">
        <v>4</v>
      </c>
      <c r="AC186">
        <v>2</v>
      </c>
      <c r="AD186">
        <v>1</v>
      </c>
      <c r="AE186">
        <v>3</v>
      </c>
      <c r="BP186">
        <v>2</v>
      </c>
      <c r="BQ186">
        <v>4450</v>
      </c>
      <c r="BW186">
        <v>4</v>
      </c>
      <c r="BX186">
        <v>2</v>
      </c>
      <c r="BY186">
        <v>3</v>
      </c>
    </row>
    <row r="187" spans="1:77" x14ac:dyDescent="0.3">
      <c r="A187">
        <f>IF(Sheet1!C187="No",0,1)</f>
        <v>0</v>
      </c>
      <c r="B187">
        <v>33</v>
      </c>
      <c r="C187">
        <f>IF(Sheet1!D187="Non-Travel",0,IF(Sheet1!D187="Travel_Frequently",1,2))</f>
        <v>2</v>
      </c>
      <c r="D187">
        <v>931</v>
      </c>
      <c r="E187">
        <f>IF(Sheet1!F187="Human Resources",0,IF(Sheet1!F187="Research &amp; Development",1,2))</f>
        <v>1</v>
      </c>
      <c r="F187">
        <v>14</v>
      </c>
      <c r="G187">
        <v>3</v>
      </c>
      <c r="H187" cm="1">
        <f t="array" ref="H187">_xlfn.IFS(Sheet1!I187="Human Resources",0,Sheet1!I187="Life Sciences",1,Sheet1!I187="Marketing",2,Sheet1!I187="Medical",3,Sheet1!I187="Technical Degree",4,Sheet1!I187="Other",5)</f>
        <v>3</v>
      </c>
      <c r="I187">
        <v>4</v>
      </c>
      <c r="J187">
        <f>IF(Sheet1!M187="Male",0,1)</f>
        <v>1</v>
      </c>
      <c r="K187">
        <v>72</v>
      </c>
      <c r="L187">
        <v>3</v>
      </c>
      <c r="M187">
        <v>1</v>
      </c>
      <c r="N187" cm="1">
        <f t="array" ref="N187">_xlfn.IFS(Sheet1!Q187="Healthcare Representative",0,Sheet1!Q187="Human Resources",1,Sheet1!Q187="Laboratory Technician",2,Sheet1!Q187="Manager",3,Sheet1!Q187="Manufacturing Director",4,Sheet1!Q187="Research Director",5,Sheet1!Q187="Research Scientist",6,Sheet1!Q187="Sales Executive",7,Sheet1!Q187="Sales Representative",8)</f>
        <v>6</v>
      </c>
      <c r="O187">
        <v>2</v>
      </c>
      <c r="P187">
        <f>IF(Sheet1!S187="Single",0,IF(Sheet1!S187="Married",1,2))</f>
        <v>1</v>
      </c>
      <c r="Q187">
        <v>2756</v>
      </c>
      <c r="R187">
        <v>4673</v>
      </c>
      <c r="S187">
        <v>1</v>
      </c>
      <c r="T187">
        <f>IF(Sheet1!X187="No",0,1)</f>
        <v>0</v>
      </c>
      <c r="U187">
        <v>13</v>
      </c>
      <c r="V187">
        <v>3</v>
      </c>
      <c r="W187">
        <v>4</v>
      </c>
      <c r="X187">
        <v>1</v>
      </c>
      <c r="Y187">
        <v>8</v>
      </c>
      <c r="Z187">
        <v>5</v>
      </c>
      <c r="AA187">
        <v>3</v>
      </c>
      <c r="AB187">
        <v>8</v>
      </c>
      <c r="AC187">
        <v>7</v>
      </c>
      <c r="AD187">
        <v>1</v>
      </c>
      <c r="AE187">
        <v>6</v>
      </c>
      <c r="BP187">
        <v>1</v>
      </c>
      <c r="BQ187">
        <v>2756</v>
      </c>
      <c r="BW187">
        <v>8</v>
      </c>
      <c r="BX187">
        <v>7</v>
      </c>
      <c r="BY187">
        <v>6</v>
      </c>
    </row>
    <row r="188" spans="1:77" x14ac:dyDescent="0.3">
      <c r="A188">
        <f>IF(Sheet1!C188="No",0,1)</f>
        <v>0</v>
      </c>
      <c r="B188">
        <v>40</v>
      </c>
      <c r="C188">
        <f>IF(Sheet1!D188="Non-Travel",0,IF(Sheet1!D188="Travel_Frequently",1,2))</f>
        <v>2</v>
      </c>
      <c r="D188">
        <v>989</v>
      </c>
      <c r="E188">
        <f>IF(Sheet1!F188="Human Resources",0,IF(Sheet1!F188="Research &amp; Development",1,2))</f>
        <v>1</v>
      </c>
      <c r="F188">
        <v>4</v>
      </c>
      <c r="G188">
        <v>1</v>
      </c>
      <c r="H188" cm="1">
        <f t="array" ref="H188">_xlfn.IFS(Sheet1!I188="Human Resources",0,Sheet1!I188="Life Sciences",1,Sheet1!I188="Marketing",2,Sheet1!I188="Medical",3,Sheet1!I188="Technical Degree",4,Sheet1!I188="Other",5)</f>
        <v>3</v>
      </c>
      <c r="I188">
        <v>4</v>
      </c>
      <c r="J188">
        <f>IF(Sheet1!M188="Male",0,1)</f>
        <v>1</v>
      </c>
      <c r="K188">
        <v>46</v>
      </c>
      <c r="L188">
        <v>3</v>
      </c>
      <c r="M188">
        <v>5</v>
      </c>
      <c r="N188" cm="1">
        <f t="array" ref="N188">_xlfn.IFS(Sheet1!Q188="Healthcare Representative",0,Sheet1!Q188="Human Resources",1,Sheet1!Q188="Laboratory Technician",2,Sheet1!Q188="Manager",3,Sheet1!Q188="Manufacturing Director",4,Sheet1!Q188="Research Director",5,Sheet1!Q188="Research Scientist",6,Sheet1!Q188="Sales Executive",7,Sheet1!Q188="Sales Representative",8)</f>
        <v>3</v>
      </c>
      <c r="O188">
        <v>3</v>
      </c>
      <c r="P188">
        <f>IF(Sheet1!S188="Single",0,IF(Sheet1!S188="Married",1,2))</f>
        <v>1</v>
      </c>
      <c r="Q188">
        <v>19033</v>
      </c>
      <c r="R188">
        <v>6499</v>
      </c>
      <c r="S188">
        <v>1</v>
      </c>
      <c r="T188">
        <f>IF(Sheet1!X188="No",0,1)</f>
        <v>0</v>
      </c>
      <c r="U188">
        <v>14</v>
      </c>
      <c r="V188">
        <v>3</v>
      </c>
      <c r="W188">
        <v>2</v>
      </c>
      <c r="X188">
        <v>1</v>
      </c>
      <c r="Y188">
        <v>21</v>
      </c>
      <c r="Z188">
        <v>2</v>
      </c>
      <c r="AA188">
        <v>3</v>
      </c>
      <c r="AB188">
        <v>20</v>
      </c>
      <c r="AC188">
        <v>8</v>
      </c>
      <c r="AD188">
        <v>9</v>
      </c>
      <c r="AE188">
        <v>9</v>
      </c>
      <c r="BP188">
        <v>5</v>
      </c>
      <c r="BQ188">
        <v>19033</v>
      </c>
      <c r="BW188">
        <v>20</v>
      </c>
      <c r="BX188">
        <v>8</v>
      </c>
      <c r="BY188">
        <v>9</v>
      </c>
    </row>
    <row r="189" spans="1:77" x14ac:dyDescent="0.3">
      <c r="A189">
        <f>IF(Sheet1!C189="No",0,1)</f>
        <v>0</v>
      </c>
      <c r="B189">
        <v>55</v>
      </c>
      <c r="C189">
        <f>IF(Sheet1!D189="Non-Travel",0,IF(Sheet1!D189="Travel_Frequently",1,2))</f>
        <v>2</v>
      </c>
      <c r="D189">
        <v>692</v>
      </c>
      <c r="E189">
        <f>IF(Sheet1!F189="Human Resources",0,IF(Sheet1!F189="Research &amp; Development",1,2))</f>
        <v>1</v>
      </c>
      <c r="F189">
        <v>14</v>
      </c>
      <c r="G189">
        <v>4</v>
      </c>
      <c r="H189" cm="1">
        <f t="array" ref="H189">_xlfn.IFS(Sheet1!I189="Human Resources",0,Sheet1!I189="Life Sciences",1,Sheet1!I189="Marketing",2,Sheet1!I189="Medical",3,Sheet1!I189="Technical Degree",4,Sheet1!I189="Other",5)</f>
        <v>3</v>
      </c>
      <c r="I189">
        <v>3</v>
      </c>
      <c r="J189">
        <f>IF(Sheet1!M189="Male",0,1)</f>
        <v>0</v>
      </c>
      <c r="K189">
        <v>61</v>
      </c>
      <c r="L189">
        <v>4</v>
      </c>
      <c r="M189">
        <v>5</v>
      </c>
      <c r="N189" cm="1">
        <f t="array" ref="N189">_xlfn.IFS(Sheet1!Q189="Healthcare Representative",0,Sheet1!Q189="Human Resources",1,Sheet1!Q189="Laboratory Technician",2,Sheet1!Q189="Manager",3,Sheet1!Q189="Manufacturing Director",4,Sheet1!Q189="Research Director",5,Sheet1!Q189="Research Scientist",6,Sheet1!Q189="Sales Executive",7,Sheet1!Q189="Sales Representative",8)</f>
        <v>5</v>
      </c>
      <c r="O189">
        <v>2</v>
      </c>
      <c r="P189">
        <f>IF(Sheet1!S189="Single",0,IF(Sheet1!S189="Married",1,2))</f>
        <v>0</v>
      </c>
      <c r="Q189">
        <v>18722</v>
      </c>
      <c r="R189">
        <v>13339</v>
      </c>
      <c r="S189">
        <v>8</v>
      </c>
      <c r="T189">
        <f>IF(Sheet1!X189="No",0,1)</f>
        <v>0</v>
      </c>
      <c r="U189">
        <v>11</v>
      </c>
      <c r="V189">
        <v>3</v>
      </c>
      <c r="W189">
        <v>4</v>
      </c>
      <c r="X189">
        <v>0</v>
      </c>
      <c r="Y189">
        <v>36</v>
      </c>
      <c r="Z189">
        <v>3</v>
      </c>
      <c r="AA189">
        <v>3</v>
      </c>
      <c r="AB189">
        <v>24</v>
      </c>
      <c r="AC189">
        <v>15</v>
      </c>
      <c r="AD189">
        <v>2</v>
      </c>
      <c r="AE189">
        <v>15</v>
      </c>
      <c r="BP189">
        <v>5</v>
      </c>
      <c r="BQ189">
        <v>18722</v>
      </c>
      <c r="BW189">
        <v>24</v>
      </c>
      <c r="BX189">
        <v>15</v>
      </c>
      <c r="BY189">
        <v>15</v>
      </c>
    </row>
    <row r="190" spans="1:77" x14ac:dyDescent="0.3">
      <c r="A190">
        <f>IF(Sheet1!C190="No",0,1)</f>
        <v>0</v>
      </c>
      <c r="B190">
        <v>34</v>
      </c>
      <c r="C190">
        <f>IF(Sheet1!D190="Non-Travel",0,IF(Sheet1!D190="Travel_Frequently",1,2))</f>
        <v>1</v>
      </c>
      <c r="D190">
        <v>1069</v>
      </c>
      <c r="E190">
        <f>IF(Sheet1!F190="Human Resources",0,IF(Sheet1!F190="Research &amp; Development",1,2))</f>
        <v>1</v>
      </c>
      <c r="F190">
        <v>2</v>
      </c>
      <c r="G190">
        <v>1</v>
      </c>
      <c r="H190" cm="1">
        <f t="array" ref="H190">_xlfn.IFS(Sheet1!I190="Human Resources",0,Sheet1!I190="Life Sciences",1,Sheet1!I190="Marketing",2,Sheet1!I190="Medical",3,Sheet1!I190="Technical Degree",4,Sheet1!I190="Other",5)</f>
        <v>1</v>
      </c>
      <c r="I190">
        <v>4</v>
      </c>
      <c r="J190">
        <f>IF(Sheet1!M190="Male",0,1)</f>
        <v>0</v>
      </c>
      <c r="K190">
        <v>45</v>
      </c>
      <c r="L190">
        <v>2</v>
      </c>
      <c r="M190">
        <v>2</v>
      </c>
      <c r="N190" cm="1">
        <f t="array" ref="N190">_xlfn.IFS(Sheet1!Q190="Healthcare Representative",0,Sheet1!Q190="Human Resources",1,Sheet1!Q190="Laboratory Technician",2,Sheet1!Q190="Manager",3,Sheet1!Q190="Manufacturing Director",4,Sheet1!Q190="Research Director",5,Sheet1!Q190="Research Scientist",6,Sheet1!Q190="Sales Executive",7,Sheet1!Q190="Sales Representative",8)</f>
        <v>4</v>
      </c>
      <c r="O190">
        <v>3</v>
      </c>
      <c r="P190">
        <f>IF(Sheet1!S190="Single",0,IF(Sheet1!S190="Married",1,2))</f>
        <v>1</v>
      </c>
      <c r="Q190">
        <v>9547</v>
      </c>
      <c r="R190">
        <v>14074</v>
      </c>
      <c r="S190">
        <v>1</v>
      </c>
      <c r="T190">
        <f>IF(Sheet1!X190="No",0,1)</f>
        <v>0</v>
      </c>
      <c r="U190">
        <v>17</v>
      </c>
      <c r="V190">
        <v>3</v>
      </c>
      <c r="W190">
        <v>3</v>
      </c>
      <c r="X190">
        <v>0</v>
      </c>
      <c r="Y190">
        <v>10</v>
      </c>
      <c r="Z190">
        <v>2</v>
      </c>
      <c r="AA190">
        <v>2</v>
      </c>
      <c r="AB190">
        <v>10</v>
      </c>
      <c r="AC190">
        <v>9</v>
      </c>
      <c r="AD190">
        <v>1</v>
      </c>
      <c r="AE190">
        <v>9</v>
      </c>
      <c r="BP190">
        <v>2</v>
      </c>
      <c r="BQ190">
        <v>9547</v>
      </c>
      <c r="BW190">
        <v>10</v>
      </c>
      <c r="BX190">
        <v>9</v>
      </c>
      <c r="BY190">
        <v>9</v>
      </c>
    </row>
    <row r="191" spans="1:77" x14ac:dyDescent="0.3">
      <c r="A191">
        <f>IF(Sheet1!C191="No",0,1)</f>
        <v>0</v>
      </c>
      <c r="B191">
        <v>51</v>
      </c>
      <c r="C191">
        <f>IF(Sheet1!D191="Non-Travel",0,IF(Sheet1!D191="Travel_Frequently",1,2))</f>
        <v>2</v>
      </c>
      <c r="D191">
        <v>313</v>
      </c>
      <c r="E191">
        <f>IF(Sheet1!F191="Human Resources",0,IF(Sheet1!F191="Research &amp; Development",1,2))</f>
        <v>1</v>
      </c>
      <c r="F191">
        <v>3</v>
      </c>
      <c r="G191">
        <v>3</v>
      </c>
      <c r="H191" cm="1">
        <f t="array" ref="H191">_xlfn.IFS(Sheet1!I191="Human Resources",0,Sheet1!I191="Life Sciences",1,Sheet1!I191="Marketing",2,Sheet1!I191="Medical",3,Sheet1!I191="Technical Degree",4,Sheet1!I191="Other",5)</f>
        <v>3</v>
      </c>
      <c r="I191">
        <v>4</v>
      </c>
      <c r="J191">
        <f>IF(Sheet1!M191="Male",0,1)</f>
        <v>1</v>
      </c>
      <c r="K191">
        <v>98</v>
      </c>
      <c r="L191">
        <v>3</v>
      </c>
      <c r="M191">
        <v>4</v>
      </c>
      <c r="N191" cm="1">
        <f t="array" ref="N191">_xlfn.IFS(Sheet1!Q191="Healthcare Representative",0,Sheet1!Q191="Human Resources",1,Sheet1!Q191="Laboratory Technician",2,Sheet1!Q191="Manager",3,Sheet1!Q191="Manufacturing Director",4,Sheet1!Q191="Research Director",5,Sheet1!Q191="Research Scientist",6,Sheet1!Q191="Sales Executive",7,Sheet1!Q191="Sales Representative",8)</f>
        <v>0</v>
      </c>
      <c r="O191">
        <v>2</v>
      </c>
      <c r="P191">
        <f>IF(Sheet1!S191="Single",0,IF(Sheet1!S191="Married",1,2))</f>
        <v>0</v>
      </c>
      <c r="Q191">
        <v>13734</v>
      </c>
      <c r="R191">
        <v>7192</v>
      </c>
      <c r="S191">
        <v>3</v>
      </c>
      <c r="T191">
        <f>IF(Sheet1!X191="No",0,1)</f>
        <v>0</v>
      </c>
      <c r="U191">
        <v>18</v>
      </c>
      <c r="V191">
        <v>3</v>
      </c>
      <c r="W191">
        <v>3</v>
      </c>
      <c r="X191">
        <v>0</v>
      </c>
      <c r="Y191">
        <v>21</v>
      </c>
      <c r="Z191">
        <v>6</v>
      </c>
      <c r="AA191">
        <v>3</v>
      </c>
      <c r="AB191">
        <v>7</v>
      </c>
      <c r="AC191">
        <v>7</v>
      </c>
      <c r="AD191">
        <v>1</v>
      </c>
      <c r="AE191">
        <v>0</v>
      </c>
      <c r="BP191">
        <v>4</v>
      </c>
      <c r="BQ191">
        <v>13734</v>
      </c>
      <c r="BW191">
        <v>7</v>
      </c>
      <c r="BX191">
        <v>7</v>
      </c>
      <c r="BY191">
        <v>0</v>
      </c>
    </row>
    <row r="192" spans="1:77" x14ac:dyDescent="0.3">
      <c r="A192">
        <f>IF(Sheet1!C192="No",0,1)</f>
        <v>0</v>
      </c>
      <c r="B192">
        <v>52</v>
      </c>
      <c r="C192">
        <f>IF(Sheet1!D192="Non-Travel",0,IF(Sheet1!D192="Travel_Frequently",1,2))</f>
        <v>2</v>
      </c>
      <c r="D192">
        <v>699</v>
      </c>
      <c r="E192">
        <f>IF(Sheet1!F192="Human Resources",0,IF(Sheet1!F192="Research &amp; Development",1,2))</f>
        <v>1</v>
      </c>
      <c r="F192">
        <v>1</v>
      </c>
      <c r="G192">
        <v>4</v>
      </c>
      <c r="H192" cm="1">
        <f t="array" ref="H192">_xlfn.IFS(Sheet1!I192="Human Resources",0,Sheet1!I192="Life Sciences",1,Sheet1!I192="Marketing",2,Sheet1!I192="Medical",3,Sheet1!I192="Technical Degree",4,Sheet1!I192="Other",5)</f>
        <v>1</v>
      </c>
      <c r="I192">
        <v>3</v>
      </c>
      <c r="J192">
        <f>IF(Sheet1!M192="Male",0,1)</f>
        <v>0</v>
      </c>
      <c r="K192">
        <v>65</v>
      </c>
      <c r="L192">
        <v>2</v>
      </c>
      <c r="M192">
        <v>5</v>
      </c>
      <c r="N192" cm="1">
        <f t="array" ref="N192">_xlfn.IFS(Sheet1!Q192="Healthcare Representative",0,Sheet1!Q192="Human Resources",1,Sheet1!Q192="Laboratory Technician",2,Sheet1!Q192="Manager",3,Sheet1!Q192="Manufacturing Director",4,Sheet1!Q192="Research Director",5,Sheet1!Q192="Research Scientist",6,Sheet1!Q192="Sales Executive",7,Sheet1!Q192="Sales Representative",8)</f>
        <v>3</v>
      </c>
      <c r="O192">
        <v>3</v>
      </c>
      <c r="P192">
        <f>IF(Sheet1!S192="Single",0,IF(Sheet1!S192="Married",1,2))</f>
        <v>1</v>
      </c>
      <c r="Q192">
        <v>19999</v>
      </c>
      <c r="R192">
        <v>5678</v>
      </c>
      <c r="S192">
        <v>0</v>
      </c>
      <c r="T192">
        <f>IF(Sheet1!X192="No",0,1)</f>
        <v>0</v>
      </c>
      <c r="U192">
        <v>14</v>
      </c>
      <c r="V192">
        <v>3</v>
      </c>
      <c r="W192">
        <v>1</v>
      </c>
      <c r="X192">
        <v>1</v>
      </c>
      <c r="Y192">
        <v>34</v>
      </c>
      <c r="Z192">
        <v>5</v>
      </c>
      <c r="AA192">
        <v>3</v>
      </c>
      <c r="AB192">
        <v>33</v>
      </c>
      <c r="AC192">
        <v>18</v>
      </c>
      <c r="AD192">
        <v>11</v>
      </c>
      <c r="AE192">
        <v>9</v>
      </c>
      <c r="BP192">
        <v>5</v>
      </c>
      <c r="BQ192">
        <v>19999</v>
      </c>
      <c r="BW192">
        <v>33</v>
      </c>
      <c r="BX192">
        <v>18</v>
      </c>
      <c r="BY192">
        <v>9</v>
      </c>
    </row>
    <row r="193" spans="1:77" x14ac:dyDescent="0.3">
      <c r="A193">
        <f>IF(Sheet1!C193="No",0,1)</f>
        <v>0</v>
      </c>
      <c r="B193">
        <v>27</v>
      </c>
      <c r="C193">
        <f>IF(Sheet1!D193="Non-Travel",0,IF(Sheet1!D193="Travel_Frequently",1,2))</f>
        <v>2</v>
      </c>
      <c r="D193">
        <v>894</v>
      </c>
      <c r="E193">
        <f>IF(Sheet1!F193="Human Resources",0,IF(Sheet1!F193="Research &amp; Development",1,2))</f>
        <v>1</v>
      </c>
      <c r="F193">
        <v>9</v>
      </c>
      <c r="G193">
        <v>3</v>
      </c>
      <c r="H193" cm="1">
        <f t="array" ref="H193">_xlfn.IFS(Sheet1!I193="Human Resources",0,Sheet1!I193="Life Sciences",1,Sheet1!I193="Marketing",2,Sheet1!I193="Medical",3,Sheet1!I193="Technical Degree",4,Sheet1!I193="Other",5)</f>
        <v>3</v>
      </c>
      <c r="I193">
        <v>4</v>
      </c>
      <c r="J193">
        <f>IF(Sheet1!M193="Male",0,1)</f>
        <v>1</v>
      </c>
      <c r="K193">
        <v>99</v>
      </c>
      <c r="L193">
        <v>3</v>
      </c>
      <c r="M193">
        <v>1</v>
      </c>
      <c r="N193" cm="1">
        <f t="array" ref="N193">_xlfn.IFS(Sheet1!Q193="Healthcare Representative",0,Sheet1!Q193="Human Resources",1,Sheet1!Q193="Laboratory Technician",2,Sheet1!Q193="Manager",3,Sheet1!Q193="Manufacturing Director",4,Sheet1!Q193="Research Director",5,Sheet1!Q193="Research Scientist",6,Sheet1!Q193="Sales Executive",7,Sheet1!Q193="Sales Representative",8)</f>
        <v>6</v>
      </c>
      <c r="O193">
        <v>2</v>
      </c>
      <c r="P193">
        <f>IF(Sheet1!S193="Single",0,IF(Sheet1!S193="Married",1,2))</f>
        <v>0</v>
      </c>
      <c r="Q193">
        <v>2279</v>
      </c>
      <c r="R193">
        <v>11781</v>
      </c>
      <c r="S193">
        <v>1</v>
      </c>
      <c r="T193">
        <f>IF(Sheet1!X193="No",0,1)</f>
        <v>0</v>
      </c>
      <c r="U193">
        <v>16</v>
      </c>
      <c r="V193">
        <v>3</v>
      </c>
      <c r="W193">
        <v>4</v>
      </c>
      <c r="X193">
        <v>0</v>
      </c>
      <c r="Y193">
        <v>7</v>
      </c>
      <c r="Z193">
        <v>2</v>
      </c>
      <c r="AA193">
        <v>2</v>
      </c>
      <c r="AB193">
        <v>7</v>
      </c>
      <c r="AC193">
        <v>7</v>
      </c>
      <c r="AD193">
        <v>0</v>
      </c>
      <c r="AE193">
        <v>3</v>
      </c>
      <c r="BP193">
        <v>1</v>
      </c>
      <c r="BQ193">
        <v>2279</v>
      </c>
      <c r="BW193">
        <v>7</v>
      </c>
      <c r="BX193">
        <v>7</v>
      </c>
      <c r="BY193">
        <v>3</v>
      </c>
    </row>
    <row r="194" spans="1:77" x14ac:dyDescent="0.3">
      <c r="A194">
        <f>IF(Sheet1!C194="No",0,1)</f>
        <v>1</v>
      </c>
      <c r="B194">
        <v>35</v>
      </c>
      <c r="C194">
        <f>IF(Sheet1!D194="Non-Travel",0,IF(Sheet1!D194="Travel_Frequently",1,2))</f>
        <v>2</v>
      </c>
      <c r="D194">
        <v>556</v>
      </c>
      <c r="E194">
        <f>IF(Sheet1!F194="Human Resources",0,IF(Sheet1!F194="Research &amp; Development",1,2))</f>
        <v>1</v>
      </c>
      <c r="F194">
        <v>23</v>
      </c>
      <c r="G194">
        <v>2</v>
      </c>
      <c r="H194" cm="1">
        <f t="array" ref="H194">_xlfn.IFS(Sheet1!I194="Human Resources",0,Sheet1!I194="Life Sciences",1,Sheet1!I194="Marketing",2,Sheet1!I194="Medical",3,Sheet1!I194="Technical Degree",4,Sheet1!I194="Other",5)</f>
        <v>1</v>
      </c>
      <c r="I194">
        <v>2</v>
      </c>
      <c r="J194">
        <f>IF(Sheet1!M194="Male",0,1)</f>
        <v>0</v>
      </c>
      <c r="K194">
        <v>50</v>
      </c>
      <c r="L194">
        <v>2</v>
      </c>
      <c r="M194">
        <v>2</v>
      </c>
      <c r="N194" cm="1">
        <f t="array" ref="N194">_xlfn.IFS(Sheet1!Q194="Healthcare Representative",0,Sheet1!Q194="Human Resources",1,Sheet1!Q194="Laboratory Technician",2,Sheet1!Q194="Manager",3,Sheet1!Q194="Manufacturing Director",4,Sheet1!Q194="Research Director",5,Sheet1!Q194="Research Scientist",6,Sheet1!Q194="Sales Executive",7,Sheet1!Q194="Sales Representative",8)</f>
        <v>4</v>
      </c>
      <c r="O194">
        <v>3</v>
      </c>
      <c r="P194">
        <f>IF(Sheet1!S194="Single",0,IF(Sheet1!S194="Married",1,2))</f>
        <v>1</v>
      </c>
      <c r="Q194">
        <v>5916</v>
      </c>
      <c r="R194">
        <v>15497</v>
      </c>
      <c r="S194">
        <v>3</v>
      </c>
      <c r="T194">
        <f>IF(Sheet1!X194="No",0,1)</f>
        <v>1</v>
      </c>
      <c r="U194">
        <v>13</v>
      </c>
      <c r="V194">
        <v>3</v>
      </c>
      <c r="W194">
        <v>1</v>
      </c>
      <c r="X194">
        <v>0</v>
      </c>
      <c r="Y194">
        <v>8</v>
      </c>
      <c r="Z194">
        <v>1</v>
      </c>
      <c r="AA194">
        <v>3</v>
      </c>
      <c r="AB194">
        <v>1</v>
      </c>
      <c r="AC194">
        <v>0</v>
      </c>
      <c r="AD194">
        <v>0</v>
      </c>
      <c r="AE194">
        <v>1</v>
      </c>
      <c r="BP194">
        <v>2</v>
      </c>
      <c r="BQ194">
        <v>5916</v>
      </c>
      <c r="BW194">
        <v>1</v>
      </c>
      <c r="BX194">
        <v>0</v>
      </c>
      <c r="BY194">
        <v>1</v>
      </c>
    </row>
    <row r="195" spans="1:77" x14ac:dyDescent="0.3">
      <c r="A195">
        <f>IF(Sheet1!C195="No",0,1)</f>
        <v>0</v>
      </c>
      <c r="B195">
        <v>43</v>
      </c>
      <c r="C195">
        <f>IF(Sheet1!D195="Non-Travel",0,IF(Sheet1!D195="Travel_Frequently",1,2))</f>
        <v>0</v>
      </c>
      <c r="D195">
        <v>1344</v>
      </c>
      <c r="E195">
        <f>IF(Sheet1!F195="Human Resources",0,IF(Sheet1!F195="Research &amp; Development",1,2))</f>
        <v>1</v>
      </c>
      <c r="F195">
        <v>7</v>
      </c>
      <c r="G195">
        <v>3</v>
      </c>
      <c r="H195" cm="1">
        <f t="array" ref="H195">_xlfn.IFS(Sheet1!I195="Human Resources",0,Sheet1!I195="Life Sciences",1,Sheet1!I195="Marketing",2,Sheet1!I195="Medical",3,Sheet1!I195="Technical Degree",4,Sheet1!I195="Other",5)</f>
        <v>3</v>
      </c>
      <c r="I195">
        <v>4</v>
      </c>
      <c r="J195">
        <f>IF(Sheet1!M195="Male",0,1)</f>
        <v>0</v>
      </c>
      <c r="K195">
        <v>37</v>
      </c>
      <c r="L195">
        <v>4</v>
      </c>
      <c r="M195">
        <v>1</v>
      </c>
      <c r="N195" cm="1">
        <f t="array" ref="N195">_xlfn.IFS(Sheet1!Q195="Healthcare Representative",0,Sheet1!Q195="Human Resources",1,Sheet1!Q195="Laboratory Technician",2,Sheet1!Q195="Manager",3,Sheet1!Q195="Manufacturing Director",4,Sheet1!Q195="Research Director",5,Sheet1!Q195="Research Scientist",6,Sheet1!Q195="Sales Executive",7,Sheet1!Q195="Sales Representative",8)</f>
        <v>6</v>
      </c>
      <c r="O195">
        <v>4</v>
      </c>
      <c r="P195">
        <f>IF(Sheet1!S195="Single",0,IF(Sheet1!S195="Married",1,2))</f>
        <v>2</v>
      </c>
      <c r="Q195">
        <v>2089</v>
      </c>
      <c r="R195">
        <v>5228</v>
      </c>
      <c r="S195">
        <v>4</v>
      </c>
      <c r="T195">
        <f>IF(Sheet1!X195="No",0,1)</f>
        <v>0</v>
      </c>
      <c r="U195">
        <v>14</v>
      </c>
      <c r="V195">
        <v>3</v>
      </c>
      <c r="W195">
        <v>4</v>
      </c>
      <c r="X195">
        <v>3</v>
      </c>
      <c r="Y195">
        <v>7</v>
      </c>
      <c r="Z195">
        <v>3</v>
      </c>
      <c r="AA195">
        <v>4</v>
      </c>
      <c r="AB195">
        <v>5</v>
      </c>
      <c r="AC195">
        <v>4</v>
      </c>
      <c r="AD195">
        <v>2</v>
      </c>
      <c r="AE195">
        <v>2</v>
      </c>
      <c r="BP195">
        <v>1</v>
      </c>
      <c r="BQ195">
        <v>2089</v>
      </c>
      <c r="BW195">
        <v>5</v>
      </c>
      <c r="BX195">
        <v>4</v>
      </c>
      <c r="BY195">
        <v>2</v>
      </c>
    </row>
    <row r="196" spans="1:77" x14ac:dyDescent="0.3">
      <c r="A196">
        <f>IF(Sheet1!C196="No",0,1)</f>
        <v>0</v>
      </c>
      <c r="B196">
        <v>45</v>
      </c>
      <c r="C196">
        <f>IF(Sheet1!D196="Non-Travel",0,IF(Sheet1!D196="Travel_Frequently",1,2))</f>
        <v>0</v>
      </c>
      <c r="D196">
        <v>1195</v>
      </c>
      <c r="E196">
        <f>IF(Sheet1!F196="Human Resources",0,IF(Sheet1!F196="Research &amp; Development",1,2))</f>
        <v>1</v>
      </c>
      <c r="F196">
        <v>2</v>
      </c>
      <c r="G196">
        <v>2</v>
      </c>
      <c r="H196" cm="1">
        <f t="array" ref="H196">_xlfn.IFS(Sheet1!I196="Human Resources",0,Sheet1!I196="Life Sciences",1,Sheet1!I196="Marketing",2,Sheet1!I196="Medical",3,Sheet1!I196="Technical Degree",4,Sheet1!I196="Other",5)</f>
        <v>3</v>
      </c>
      <c r="I196">
        <v>1</v>
      </c>
      <c r="J196">
        <f>IF(Sheet1!M196="Male",0,1)</f>
        <v>0</v>
      </c>
      <c r="K196">
        <v>65</v>
      </c>
      <c r="L196">
        <v>2</v>
      </c>
      <c r="M196">
        <v>4</v>
      </c>
      <c r="N196" cm="1">
        <f t="array" ref="N196">_xlfn.IFS(Sheet1!Q196="Healthcare Representative",0,Sheet1!Q196="Human Resources",1,Sheet1!Q196="Laboratory Technician",2,Sheet1!Q196="Manager",3,Sheet1!Q196="Manufacturing Director",4,Sheet1!Q196="Research Director",5,Sheet1!Q196="Research Scientist",6,Sheet1!Q196="Sales Executive",7,Sheet1!Q196="Sales Representative",8)</f>
        <v>3</v>
      </c>
      <c r="O196">
        <v>4</v>
      </c>
      <c r="P196">
        <f>IF(Sheet1!S196="Single",0,IF(Sheet1!S196="Married",1,2))</f>
        <v>1</v>
      </c>
      <c r="Q196">
        <v>16792</v>
      </c>
      <c r="R196">
        <v>20462</v>
      </c>
      <c r="S196">
        <v>9</v>
      </c>
      <c r="T196">
        <f>IF(Sheet1!X196="No",0,1)</f>
        <v>0</v>
      </c>
      <c r="U196">
        <v>23</v>
      </c>
      <c r="V196">
        <v>4</v>
      </c>
      <c r="W196">
        <v>4</v>
      </c>
      <c r="X196">
        <v>1</v>
      </c>
      <c r="Y196">
        <v>22</v>
      </c>
      <c r="Z196">
        <v>1</v>
      </c>
      <c r="AA196">
        <v>3</v>
      </c>
      <c r="AB196">
        <v>20</v>
      </c>
      <c r="AC196">
        <v>8</v>
      </c>
      <c r="AD196">
        <v>11</v>
      </c>
      <c r="AE196">
        <v>8</v>
      </c>
      <c r="BP196">
        <v>4</v>
      </c>
      <c r="BQ196">
        <v>16792</v>
      </c>
      <c r="BW196">
        <v>20</v>
      </c>
      <c r="BX196">
        <v>8</v>
      </c>
      <c r="BY196">
        <v>8</v>
      </c>
    </row>
    <row r="197" spans="1:77" x14ac:dyDescent="0.3">
      <c r="A197">
        <f>IF(Sheet1!C197="No",0,1)</f>
        <v>0</v>
      </c>
      <c r="B197">
        <v>37</v>
      </c>
      <c r="C197">
        <f>IF(Sheet1!D197="Non-Travel",0,IF(Sheet1!D197="Travel_Frequently",1,2))</f>
        <v>2</v>
      </c>
      <c r="D197">
        <v>290</v>
      </c>
      <c r="E197">
        <f>IF(Sheet1!F197="Human Resources",0,IF(Sheet1!F197="Research &amp; Development",1,2))</f>
        <v>1</v>
      </c>
      <c r="F197">
        <v>21</v>
      </c>
      <c r="G197">
        <v>3</v>
      </c>
      <c r="H197" cm="1">
        <f t="array" ref="H197">_xlfn.IFS(Sheet1!I197="Human Resources",0,Sheet1!I197="Life Sciences",1,Sheet1!I197="Marketing",2,Sheet1!I197="Medical",3,Sheet1!I197="Technical Degree",4,Sheet1!I197="Other",5)</f>
        <v>1</v>
      </c>
      <c r="I197">
        <v>2</v>
      </c>
      <c r="J197">
        <f>IF(Sheet1!M197="Male",0,1)</f>
        <v>0</v>
      </c>
      <c r="K197">
        <v>65</v>
      </c>
      <c r="L197">
        <v>4</v>
      </c>
      <c r="M197">
        <v>1</v>
      </c>
      <c r="N197" cm="1">
        <f t="array" ref="N197">_xlfn.IFS(Sheet1!Q197="Healthcare Representative",0,Sheet1!Q197="Human Resources",1,Sheet1!Q197="Laboratory Technician",2,Sheet1!Q197="Manager",3,Sheet1!Q197="Manufacturing Director",4,Sheet1!Q197="Research Director",5,Sheet1!Q197="Research Scientist",6,Sheet1!Q197="Sales Executive",7,Sheet1!Q197="Sales Representative",8)</f>
        <v>6</v>
      </c>
      <c r="O197">
        <v>1</v>
      </c>
      <c r="P197">
        <f>IF(Sheet1!S197="Single",0,IF(Sheet1!S197="Married",1,2))</f>
        <v>1</v>
      </c>
      <c r="Q197">
        <v>3564</v>
      </c>
      <c r="R197">
        <v>22977</v>
      </c>
      <c r="S197">
        <v>1</v>
      </c>
      <c r="T197">
        <f>IF(Sheet1!X197="No",0,1)</f>
        <v>1</v>
      </c>
      <c r="U197">
        <v>12</v>
      </c>
      <c r="V197">
        <v>3</v>
      </c>
      <c r="W197">
        <v>1</v>
      </c>
      <c r="X197">
        <v>1</v>
      </c>
      <c r="Y197">
        <v>8</v>
      </c>
      <c r="Z197">
        <v>3</v>
      </c>
      <c r="AA197">
        <v>2</v>
      </c>
      <c r="AB197">
        <v>8</v>
      </c>
      <c r="AC197">
        <v>7</v>
      </c>
      <c r="AD197">
        <v>1</v>
      </c>
      <c r="AE197">
        <v>7</v>
      </c>
      <c r="BP197">
        <v>1</v>
      </c>
      <c r="BQ197">
        <v>3564</v>
      </c>
      <c r="BW197">
        <v>8</v>
      </c>
      <c r="BX197">
        <v>7</v>
      </c>
      <c r="BY197">
        <v>7</v>
      </c>
    </row>
    <row r="198" spans="1:77" x14ac:dyDescent="0.3">
      <c r="A198">
        <f>IF(Sheet1!C198="No",0,1)</f>
        <v>0</v>
      </c>
      <c r="B198">
        <v>35</v>
      </c>
      <c r="C198">
        <f>IF(Sheet1!D198="Non-Travel",0,IF(Sheet1!D198="Travel_Frequently",1,2))</f>
        <v>1</v>
      </c>
      <c r="D198">
        <v>138</v>
      </c>
      <c r="E198">
        <f>IF(Sheet1!F198="Human Resources",0,IF(Sheet1!F198="Research &amp; Development",1,2))</f>
        <v>1</v>
      </c>
      <c r="F198">
        <v>2</v>
      </c>
      <c r="G198">
        <v>3</v>
      </c>
      <c r="H198" cm="1">
        <f t="array" ref="H198">_xlfn.IFS(Sheet1!I198="Human Resources",0,Sheet1!I198="Life Sciences",1,Sheet1!I198="Marketing",2,Sheet1!I198="Medical",3,Sheet1!I198="Technical Degree",4,Sheet1!I198="Other",5)</f>
        <v>3</v>
      </c>
      <c r="I198">
        <v>2</v>
      </c>
      <c r="J198">
        <f>IF(Sheet1!M198="Male",0,1)</f>
        <v>1</v>
      </c>
      <c r="K198">
        <v>37</v>
      </c>
      <c r="L198">
        <v>3</v>
      </c>
      <c r="M198">
        <v>2</v>
      </c>
      <c r="N198" cm="1">
        <f t="array" ref="N198">_xlfn.IFS(Sheet1!Q198="Healthcare Representative",0,Sheet1!Q198="Human Resources",1,Sheet1!Q198="Laboratory Technician",2,Sheet1!Q198="Manager",3,Sheet1!Q198="Manufacturing Director",4,Sheet1!Q198="Research Director",5,Sheet1!Q198="Research Scientist",6,Sheet1!Q198="Sales Executive",7,Sheet1!Q198="Sales Representative",8)</f>
        <v>2</v>
      </c>
      <c r="O198">
        <v>2</v>
      </c>
      <c r="P198">
        <f>IF(Sheet1!S198="Single",0,IF(Sheet1!S198="Married",1,2))</f>
        <v>0</v>
      </c>
      <c r="Q198">
        <v>4425</v>
      </c>
      <c r="R198">
        <v>15986</v>
      </c>
      <c r="S198">
        <v>5</v>
      </c>
      <c r="T198">
        <f>IF(Sheet1!X198="No",0,1)</f>
        <v>0</v>
      </c>
      <c r="U198">
        <v>11</v>
      </c>
      <c r="V198">
        <v>3</v>
      </c>
      <c r="W198">
        <v>4</v>
      </c>
      <c r="X198">
        <v>0</v>
      </c>
      <c r="Y198">
        <v>10</v>
      </c>
      <c r="Z198">
        <v>5</v>
      </c>
      <c r="AA198">
        <v>3</v>
      </c>
      <c r="AB198">
        <v>6</v>
      </c>
      <c r="AC198">
        <v>2</v>
      </c>
      <c r="AD198">
        <v>1</v>
      </c>
      <c r="AE198">
        <v>2</v>
      </c>
      <c r="BP198">
        <v>2</v>
      </c>
      <c r="BQ198">
        <v>4425</v>
      </c>
      <c r="BW198">
        <v>6</v>
      </c>
      <c r="BX198">
        <v>2</v>
      </c>
      <c r="BY198">
        <v>2</v>
      </c>
    </row>
    <row r="199" spans="1:77" x14ac:dyDescent="0.3">
      <c r="A199">
        <f>IF(Sheet1!C199="No",0,1)</f>
        <v>0</v>
      </c>
      <c r="B199">
        <v>42</v>
      </c>
      <c r="C199">
        <f>IF(Sheet1!D199="Non-Travel",0,IF(Sheet1!D199="Travel_Frequently",1,2))</f>
        <v>0</v>
      </c>
      <c r="D199">
        <v>926</v>
      </c>
      <c r="E199">
        <f>IF(Sheet1!F199="Human Resources",0,IF(Sheet1!F199="Research &amp; Development",1,2))</f>
        <v>1</v>
      </c>
      <c r="F199">
        <v>21</v>
      </c>
      <c r="G199">
        <v>2</v>
      </c>
      <c r="H199" cm="1">
        <f t="array" ref="H199">_xlfn.IFS(Sheet1!I199="Human Resources",0,Sheet1!I199="Life Sciences",1,Sheet1!I199="Marketing",2,Sheet1!I199="Medical",3,Sheet1!I199="Technical Degree",4,Sheet1!I199="Other",5)</f>
        <v>3</v>
      </c>
      <c r="I199">
        <v>3</v>
      </c>
      <c r="J199">
        <f>IF(Sheet1!M199="Male",0,1)</f>
        <v>1</v>
      </c>
      <c r="K199">
        <v>36</v>
      </c>
      <c r="L199">
        <v>3</v>
      </c>
      <c r="M199">
        <v>2</v>
      </c>
      <c r="N199" cm="1">
        <f t="array" ref="N199">_xlfn.IFS(Sheet1!Q199="Healthcare Representative",0,Sheet1!Q199="Human Resources",1,Sheet1!Q199="Laboratory Technician",2,Sheet1!Q199="Manager",3,Sheet1!Q199="Manufacturing Director",4,Sheet1!Q199="Research Director",5,Sheet1!Q199="Research Scientist",6,Sheet1!Q199="Sales Executive",7,Sheet1!Q199="Sales Representative",8)</f>
        <v>4</v>
      </c>
      <c r="O199">
        <v>3</v>
      </c>
      <c r="P199">
        <f>IF(Sheet1!S199="Single",0,IF(Sheet1!S199="Married",1,2))</f>
        <v>2</v>
      </c>
      <c r="Q199">
        <v>5265</v>
      </c>
      <c r="R199">
        <v>16439</v>
      </c>
      <c r="S199">
        <v>2</v>
      </c>
      <c r="T199">
        <f>IF(Sheet1!X199="No",0,1)</f>
        <v>0</v>
      </c>
      <c r="U199">
        <v>16</v>
      </c>
      <c r="V199">
        <v>3</v>
      </c>
      <c r="W199">
        <v>2</v>
      </c>
      <c r="X199">
        <v>1</v>
      </c>
      <c r="Y199">
        <v>11</v>
      </c>
      <c r="Z199">
        <v>5</v>
      </c>
      <c r="AA199">
        <v>3</v>
      </c>
      <c r="AB199">
        <v>5</v>
      </c>
      <c r="AC199">
        <v>3</v>
      </c>
      <c r="AD199">
        <v>0</v>
      </c>
      <c r="AE199">
        <v>2</v>
      </c>
      <c r="BP199">
        <v>2</v>
      </c>
      <c r="BQ199">
        <v>5265</v>
      </c>
      <c r="BW199">
        <v>5</v>
      </c>
      <c r="BX199">
        <v>3</v>
      </c>
      <c r="BY199">
        <v>2</v>
      </c>
    </row>
    <row r="200" spans="1:77" x14ac:dyDescent="0.3">
      <c r="A200">
        <f>IF(Sheet1!C200="No",0,1)</f>
        <v>0</v>
      </c>
      <c r="B200">
        <v>38</v>
      </c>
      <c r="C200">
        <f>IF(Sheet1!D200="Non-Travel",0,IF(Sheet1!D200="Travel_Frequently",1,2))</f>
        <v>2</v>
      </c>
      <c r="D200">
        <v>1261</v>
      </c>
      <c r="E200">
        <f>IF(Sheet1!F200="Human Resources",0,IF(Sheet1!F200="Research &amp; Development",1,2))</f>
        <v>1</v>
      </c>
      <c r="F200">
        <v>2</v>
      </c>
      <c r="G200">
        <v>4</v>
      </c>
      <c r="H200" cm="1">
        <f t="array" ref="H200">_xlfn.IFS(Sheet1!I200="Human Resources",0,Sheet1!I200="Life Sciences",1,Sheet1!I200="Marketing",2,Sheet1!I200="Medical",3,Sheet1!I200="Technical Degree",4,Sheet1!I200="Other",5)</f>
        <v>1</v>
      </c>
      <c r="I200">
        <v>4</v>
      </c>
      <c r="J200">
        <f>IF(Sheet1!M200="Male",0,1)</f>
        <v>0</v>
      </c>
      <c r="K200">
        <v>88</v>
      </c>
      <c r="L200">
        <v>3</v>
      </c>
      <c r="M200">
        <v>2</v>
      </c>
      <c r="N200" cm="1">
        <f t="array" ref="N200">_xlfn.IFS(Sheet1!Q200="Healthcare Representative",0,Sheet1!Q200="Human Resources",1,Sheet1!Q200="Laboratory Technician",2,Sheet1!Q200="Manager",3,Sheet1!Q200="Manufacturing Director",4,Sheet1!Q200="Research Director",5,Sheet1!Q200="Research Scientist",6,Sheet1!Q200="Sales Executive",7,Sheet1!Q200="Sales Representative",8)</f>
        <v>4</v>
      </c>
      <c r="O200">
        <v>3</v>
      </c>
      <c r="P200">
        <f>IF(Sheet1!S200="Single",0,IF(Sheet1!S200="Married",1,2))</f>
        <v>1</v>
      </c>
      <c r="Q200">
        <v>6553</v>
      </c>
      <c r="R200">
        <v>7259</v>
      </c>
      <c r="S200">
        <v>9</v>
      </c>
      <c r="T200">
        <f>IF(Sheet1!X200="No",0,1)</f>
        <v>0</v>
      </c>
      <c r="U200">
        <v>14</v>
      </c>
      <c r="V200">
        <v>3</v>
      </c>
      <c r="W200">
        <v>2</v>
      </c>
      <c r="X200">
        <v>0</v>
      </c>
      <c r="Y200">
        <v>14</v>
      </c>
      <c r="Z200">
        <v>3</v>
      </c>
      <c r="AA200">
        <v>3</v>
      </c>
      <c r="AB200">
        <v>1</v>
      </c>
      <c r="AC200">
        <v>0</v>
      </c>
      <c r="AD200">
        <v>0</v>
      </c>
      <c r="AE200">
        <v>0</v>
      </c>
      <c r="BP200">
        <v>2</v>
      </c>
      <c r="BQ200">
        <v>6553</v>
      </c>
      <c r="BW200">
        <v>1</v>
      </c>
      <c r="BX200">
        <v>0</v>
      </c>
      <c r="BY200">
        <v>0</v>
      </c>
    </row>
    <row r="201" spans="1:77" x14ac:dyDescent="0.3">
      <c r="A201">
        <f>IF(Sheet1!C201="No",0,1)</f>
        <v>0</v>
      </c>
      <c r="B201">
        <v>38</v>
      </c>
      <c r="C201">
        <f>IF(Sheet1!D201="Non-Travel",0,IF(Sheet1!D201="Travel_Frequently",1,2))</f>
        <v>2</v>
      </c>
      <c r="D201">
        <v>1084</v>
      </c>
      <c r="E201">
        <f>IF(Sheet1!F201="Human Resources",0,IF(Sheet1!F201="Research &amp; Development",1,2))</f>
        <v>1</v>
      </c>
      <c r="F201">
        <v>29</v>
      </c>
      <c r="G201">
        <v>3</v>
      </c>
      <c r="H201" cm="1">
        <f t="array" ref="H201">_xlfn.IFS(Sheet1!I201="Human Resources",0,Sheet1!I201="Life Sciences",1,Sheet1!I201="Marketing",2,Sheet1!I201="Medical",3,Sheet1!I201="Technical Degree",4,Sheet1!I201="Other",5)</f>
        <v>4</v>
      </c>
      <c r="I201">
        <v>4</v>
      </c>
      <c r="J201">
        <f>IF(Sheet1!M201="Male",0,1)</f>
        <v>0</v>
      </c>
      <c r="K201">
        <v>54</v>
      </c>
      <c r="L201">
        <v>3</v>
      </c>
      <c r="M201">
        <v>2</v>
      </c>
      <c r="N201" cm="1">
        <f t="array" ref="N201">_xlfn.IFS(Sheet1!Q201="Healthcare Representative",0,Sheet1!Q201="Human Resources",1,Sheet1!Q201="Laboratory Technician",2,Sheet1!Q201="Manager",3,Sheet1!Q201="Manufacturing Director",4,Sheet1!Q201="Research Director",5,Sheet1!Q201="Research Scientist",6,Sheet1!Q201="Sales Executive",7,Sheet1!Q201="Sales Representative",8)</f>
        <v>4</v>
      </c>
      <c r="O201">
        <v>4</v>
      </c>
      <c r="P201">
        <f>IF(Sheet1!S201="Single",0,IF(Sheet1!S201="Married",1,2))</f>
        <v>1</v>
      </c>
      <c r="Q201">
        <v>6261</v>
      </c>
      <c r="R201">
        <v>4185</v>
      </c>
      <c r="S201">
        <v>3</v>
      </c>
      <c r="T201">
        <f>IF(Sheet1!X201="No",0,1)</f>
        <v>0</v>
      </c>
      <c r="U201">
        <v>18</v>
      </c>
      <c r="V201">
        <v>3</v>
      </c>
      <c r="W201">
        <v>1</v>
      </c>
      <c r="X201">
        <v>1</v>
      </c>
      <c r="Y201">
        <v>9</v>
      </c>
      <c r="Z201">
        <v>3</v>
      </c>
      <c r="AA201">
        <v>1</v>
      </c>
      <c r="AB201">
        <v>7</v>
      </c>
      <c r="AC201">
        <v>7</v>
      </c>
      <c r="AD201">
        <v>1</v>
      </c>
      <c r="AE201">
        <v>7</v>
      </c>
      <c r="BP201">
        <v>2</v>
      </c>
      <c r="BQ201">
        <v>6261</v>
      </c>
      <c r="BW201">
        <v>7</v>
      </c>
      <c r="BX201">
        <v>7</v>
      </c>
      <c r="BY201">
        <v>7</v>
      </c>
    </row>
    <row r="202" spans="1:77" x14ac:dyDescent="0.3">
      <c r="A202">
        <f>IF(Sheet1!C202="No",0,1)</f>
        <v>0</v>
      </c>
      <c r="B202">
        <v>27</v>
      </c>
      <c r="C202">
        <f>IF(Sheet1!D202="Non-Travel",0,IF(Sheet1!D202="Travel_Frequently",1,2))</f>
        <v>1</v>
      </c>
      <c r="D202">
        <v>472</v>
      </c>
      <c r="E202">
        <f>IF(Sheet1!F202="Human Resources",0,IF(Sheet1!F202="Research &amp; Development",1,2))</f>
        <v>1</v>
      </c>
      <c r="F202">
        <v>1</v>
      </c>
      <c r="G202">
        <v>1</v>
      </c>
      <c r="H202" cm="1">
        <f t="array" ref="H202">_xlfn.IFS(Sheet1!I202="Human Resources",0,Sheet1!I202="Life Sciences",1,Sheet1!I202="Marketing",2,Sheet1!I202="Medical",3,Sheet1!I202="Technical Degree",4,Sheet1!I202="Other",5)</f>
        <v>4</v>
      </c>
      <c r="I202">
        <v>3</v>
      </c>
      <c r="J202">
        <f>IF(Sheet1!M202="Male",0,1)</f>
        <v>0</v>
      </c>
      <c r="K202">
        <v>60</v>
      </c>
      <c r="L202">
        <v>2</v>
      </c>
      <c r="M202">
        <v>2</v>
      </c>
      <c r="N202" cm="1">
        <f t="array" ref="N202">_xlfn.IFS(Sheet1!Q202="Healthcare Representative",0,Sheet1!Q202="Human Resources",1,Sheet1!Q202="Laboratory Technician",2,Sheet1!Q202="Manager",3,Sheet1!Q202="Manufacturing Director",4,Sheet1!Q202="Research Director",5,Sheet1!Q202="Research Scientist",6,Sheet1!Q202="Sales Executive",7,Sheet1!Q202="Sales Representative",8)</f>
        <v>4</v>
      </c>
      <c r="O202">
        <v>1</v>
      </c>
      <c r="P202">
        <f>IF(Sheet1!S202="Single",0,IF(Sheet1!S202="Married",1,2))</f>
        <v>1</v>
      </c>
      <c r="Q202">
        <v>4298</v>
      </c>
      <c r="R202">
        <v>9679</v>
      </c>
      <c r="S202">
        <v>5</v>
      </c>
      <c r="T202">
        <f>IF(Sheet1!X202="No",0,1)</f>
        <v>0</v>
      </c>
      <c r="U202">
        <v>19</v>
      </c>
      <c r="V202">
        <v>3</v>
      </c>
      <c r="W202">
        <v>3</v>
      </c>
      <c r="X202">
        <v>1</v>
      </c>
      <c r="Y202">
        <v>6</v>
      </c>
      <c r="Z202">
        <v>1</v>
      </c>
      <c r="AA202">
        <v>3</v>
      </c>
      <c r="AB202">
        <v>2</v>
      </c>
      <c r="AC202">
        <v>2</v>
      </c>
      <c r="AD202">
        <v>2</v>
      </c>
      <c r="AE202">
        <v>0</v>
      </c>
      <c r="BP202">
        <v>2</v>
      </c>
      <c r="BQ202">
        <v>4298</v>
      </c>
      <c r="BW202">
        <v>2</v>
      </c>
      <c r="BX202">
        <v>2</v>
      </c>
      <c r="BY202">
        <v>0</v>
      </c>
    </row>
    <row r="203" spans="1:77" x14ac:dyDescent="0.3">
      <c r="A203">
        <f>IF(Sheet1!C203="No",0,1)</f>
        <v>0</v>
      </c>
      <c r="B203">
        <v>49</v>
      </c>
      <c r="C203">
        <f>IF(Sheet1!D203="Non-Travel",0,IF(Sheet1!D203="Travel_Frequently",1,2))</f>
        <v>0</v>
      </c>
      <c r="D203">
        <v>1002</v>
      </c>
      <c r="E203">
        <f>IF(Sheet1!F203="Human Resources",0,IF(Sheet1!F203="Research &amp; Development",1,2))</f>
        <v>1</v>
      </c>
      <c r="F203">
        <v>18</v>
      </c>
      <c r="G203">
        <v>4</v>
      </c>
      <c r="H203" cm="1">
        <f t="array" ref="H203">_xlfn.IFS(Sheet1!I203="Human Resources",0,Sheet1!I203="Life Sciences",1,Sheet1!I203="Marketing",2,Sheet1!I203="Medical",3,Sheet1!I203="Technical Degree",4,Sheet1!I203="Other",5)</f>
        <v>1</v>
      </c>
      <c r="I203">
        <v>4</v>
      </c>
      <c r="J203">
        <f>IF(Sheet1!M203="Male",0,1)</f>
        <v>0</v>
      </c>
      <c r="K203">
        <v>92</v>
      </c>
      <c r="L203">
        <v>3</v>
      </c>
      <c r="M203">
        <v>2</v>
      </c>
      <c r="N203" cm="1">
        <f t="array" ref="N203">_xlfn.IFS(Sheet1!Q203="Healthcare Representative",0,Sheet1!Q203="Human Resources",1,Sheet1!Q203="Laboratory Technician",2,Sheet1!Q203="Manager",3,Sheet1!Q203="Manufacturing Director",4,Sheet1!Q203="Research Director",5,Sheet1!Q203="Research Scientist",6,Sheet1!Q203="Sales Executive",7,Sheet1!Q203="Sales Representative",8)</f>
        <v>4</v>
      </c>
      <c r="O203">
        <v>4</v>
      </c>
      <c r="P203">
        <f>IF(Sheet1!S203="Single",0,IF(Sheet1!S203="Married",1,2))</f>
        <v>2</v>
      </c>
      <c r="Q203">
        <v>6804</v>
      </c>
      <c r="R203">
        <v>23793</v>
      </c>
      <c r="S203">
        <v>1</v>
      </c>
      <c r="T203">
        <f>IF(Sheet1!X203="No",0,1)</f>
        <v>1</v>
      </c>
      <c r="U203">
        <v>15</v>
      </c>
      <c r="V203">
        <v>3</v>
      </c>
      <c r="W203">
        <v>1</v>
      </c>
      <c r="X203">
        <v>2</v>
      </c>
      <c r="Y203">
        <v>7</v>
      </c>
      <c r="Z203">
        <v>0</v>
      </c>
      <c r="AA203">
        <v>3</v>
      </c>
      <c r="AB203">
        <v>7</v>
      </c>
      <c r="AC203">
        <v>7</v>
      </c>
      <c r="AD203">
        <v>1</v>
      </c>
      <c r="AE203">
        <v>7</v>
      </c>
      <c r="BP203">
        <v>2</v>
      </c>
      <c r="BQ203">
        <v>6804</v>
      </c>
      <c r="BW203">
        <v>7</v>
      </c>
      <c r="BX203">
        <v>7</v>
      </c>
      <c r="BY203">
        <v>7</v>
      </c>
    </row>
    <row r="204" spans="1:77" x14ac:dyDescent="0.3">
      <c r="A204">
        <f>IF(Sheet1!C204="No",0,1)</f>
        <v>0</v>
      </c>
      <c r="B204">
        <v>34</v>
      </c>
      <c r="C204">
        <f>IF(Sheet1!D204="Non-Travel",0,IF(Sheet1!D204="Travel_Frequently",1,2))</f>
        <v>1</v>
      </c>
      <c r="D204">
        <v>878</v>
      </c>
      <c r="E204">
        <f>IF(Sheet1!F204="Human Resources",0,IF(Sheet1!F204="Research &amp; Development",1,2))</f>
        <v>1</v>
      </c>
      <c r="F204">
        <v>10</v>
      </c>
      <c r="G204">
        <v>4</v>
      </c>
      <c r="H204" cm="1">
        <f t="array" ref="H204">_xlfn.IFS(Sheet1!I204="Human Resources",0,Sheet1!I204="Life Sciences",1,Sheet1!I204="Marketing",2,Sheet1!I204="Medical",3,Sheet1!I204="Technical Degree",4,Sheet1!I204="Other",5)</f>
        <v>3</v>
      </c>
      <c r="I204">
        <v>4</v>
      </c>
      <c r="J204">
        <f>IF(Sheet1!M204="Male",0,1)</f>
        <v>0</v>
      </c>
      <c r="K204">
        <v>43</v>
      </c>
      <c r="L204">
        <v>3</v>
      </c>
      <c r="M204">
        <v>1</v>
      </c>
      <c r="N204" cm="1">
        <f t="array" ref="N204">_xlfn.IFS(Sheet1!Q204="Healthcare Representative",0,Sheet1!Q204="Human Resources",1,Sheet1!Q204="Laboratory Technician",2,Sheet1!Q204="Manager",3,Sheet1!Q204="Manufacturing Director",4,Sheet1!Q204="Research Director",5,Sheet1!Q204="Research Scientist",6,Sheet1!Q204="Sales Executive",7,Sheet1!Q204="Sales Representative",8)</f>
        <v>6</v>
      </c>
      <c r="O204">
        <v>3</v>
      </c>
      <c r="P204">
        <f>IF(Sheet1!S204="Single",0,IF(Sheet1!S204="Married",1,2))</f>
        <v>2</v>
      </c>
      <c r="Q204">
        <v>3815</v>
      </c>
      <c r="R204">
        <v>5972</v>
      </c>
      <c r="S204">
        <v>1</v>
      </c>
      <c r="T204">
        <f>IF(Sheet1!X204="No",0,1)</f>
        <v>1</v>
      </c>
      <c r="U204">
        <v>17</v>
      </c>
      <c r="V204">
        <v>3</v>
      </c>
      <c r="W204">
        <v>4</v>
      </c>
      <c r="X204">
        <v>1</v>
      </c>
      <c r="Y204">
        <v>5</v>
      </c>
      <c r="Z204">
        <v>4</v>
      </c>
      <c r="AA204">
        <v>4</v>
      </c>
      <c r="AB204">
        <v>5</v>
      </c>
      <c r="AC204">
        <v>3</v>
      </c>
      <c r="AD204">
        <v>2</v>
      </c>
      <c r="AE204">
        <v>0</v>
      </c>
      <c r="BP204">
        <v>1</v>
      </c>
      <c r="BQ204">
        <v>3815</v>
      </c>
      <c r="BW204">
        <v>5</v>
      </c>
      <c r="BX204">
        <v>3</v>
      </c>
      <c r="BY204">
        <v>0</v>
      </c>
    </row>
    <row r="205" spans="1:77" x14ac:dyDescent="0.3">
      <c r="A205">
        <f>IF(Sheet1!C205="No",0,1)</f>
        <v>0</v>
      </c>
      <c r="B205">
        <v>40</v>
      </c>
      <c r="C205">
        <f>IF(Sheet1!D205="Non-Travel",0,IF(Sheet1!D205="Travel_Frequently",1,2))</f>
        <v>2</v>
      </c>
      <c r="D205">
        <v>905</v>
      </c>
      <c r="E205">
        <f>IF(Sheet1!F205="Human Resources",0,IF(Sheet1!F205="Research &amp; Development",1,2))</f>
        <v>1</v>
      </c>
      <c r="F205">
        <v>19</v>
      </c>
      <c r="G205">
        <v>2</v>
      </c>
      <c r="H205" cm="1">
        <f t="array" ref="H205">_xlfn.IFS(Sheet1!I205="Human Resources",0,Sheet1!I205="Life Sciences",1,Sheet1!I205="Marketing",2,Sheet1!I205="Medical",3,Sheet1!I205="Technical Degree",4,Sheet1!I205="Other",5)</f>
        <v>3</v>
      </c>
      <c r="I205">
        <v>3</v>
      </c>
      <c r="J205">
        <f>IF(Sheet1!M205="Male",0,1)</f>
        <v>0</v>
      </c>
      <c r="K205">
        <v>99</v>
      </c>
      <c r="L205">
        <v>3</v>
      </c>
      <c r="M205">
        <v>2</v>
      </c>
      <c r="N205" cm="1">
        <f t="array" ref="N205">_xlfn.IFS(Sheet1!Q205="Healthcare Representative",0,Sheet1!Q205="Human Resources",1,Sheet1!Q205="Laboratory Technician",2,Sheet1!Q205="Manager",3,Sheet1!Q205="Manufacturing Director",4,Sheet1!Q205="Research Director",5,Sheet1!Q205="Research Scientist",6,Sheet1!Q205="Sales Executive",7,Sheet1!Q205="Sales Representative",8)</f>
        <v>2</v>
      </c>
      <c r="O205">
        <v>4</v>
      </c>
      <c r="P205">
        <f>IF(Sheet1!S205="Single",0,IF(Sheet1!S205="Married",1,2))</f>
        <v>1</v>
      </c>
      <c r="Q205">
        <v>2741</v>
      </c>
      <c r="R205">
        <v>16523</v>
      </c>
      <c r="S205">
        <v>8</v>
      </c>
      <c r="T205">
        <f>IF(Sheet1!X205="No",0,1)</f>
        <v>1</v>
      </c>
      <c r="U205">
        <v>15</v>
      </c>
      <c r="V205">
        <v>3</v>
      </c>
      <c r="W205">
        <v>3</v>
      </c>
      <c r="X205">
        <v>1</v>
      </c>
      <c r="Y205">
        <v>15</v>
      </c>
      <c r="Z205">
        <v>2</v>
      </c>
      <c r="AA205">
        <v>4</v>
      </c>
      <c r="AB205">
        <v>7</v>
      </c>
      <c r="AC205">
        <v>2</v>
      </c>
      <c r="AD205">
        <v>3</v>
      </c>
      <c r="AE205">
        <v>7</v>
      </c>
      <c r="BP205">
        <v>2</v>
      </c>
      <c r="BQ205">
        <v>2741</v>
      </c>
      <c r="BW205">
        <v>7</v>
      </c>
      <c r="BX205">
        <v>2</v>
      </c>
      <c r="BY205">
        <v>7</v>
      </c>
    </row>
    <row r="206" spans="1:77" x14ac:dyDescent="0.3">
      <c r="A206">
        <f>IF(Sheet1!C206="No",0,1)</f>
        <v>1</v>
      </c>
      <c r="B206">
        <v>38</v>
      </c>
      <c r="C206">
        <f>IF(Sheet1!D206="Non-Travel",0,IF(Sheet1!D206="Travel_Frequently",1,2))</f>
        <v>2</v>
      </c>
      <c r="D206">
        <v>1180</v>
      </c>
      <c r="E206">
        <f>IF(Sheet1!F206="Human Resources",0,IF(Sheet1!F206="Research &amp; Development",1,2))</f>
        <v>1</v>
      </c>
      <c r="F206">
        <v>29</v>
      </c>
      <c r="G206">
        <v>1</v>
      </c>
      <c r="H206" cm="1">
        <f t="array" ref="H206">_xlfn.IFS(Sheet1!I206="Human Resources",0,Sheet1!I206="Life Sciences",1,Sheet1!I206="Marketing",2,Sheet1!I206="Medical",3,Sheet1!I206="Technical Degree",4,Sheet1!I206="Other",5)</f>
        <v>3</v>
      </c>
      <c r="I206">
        <v>2</v>
      </c>
      <c r="J206">
        <f>IF(Sheet1!M206="Male",0,1)</f>
        <v>0</v>
      </c>
      <c r="K206">
        <v>70</v>
      </c>
      <c r="L206">
        <v>3</v>
      </c>
      <c r="M206">
        <v>2</v>
      </c>
      <c r="N206" cm="1">
        <f t="array" ref="N206">_xlfn.IFS(Sheet1!Q206="Healthcare Representative",0,Sheet1!Q206="Human Resources",1,Sheet1!Q206="Laboratory Technician",2,Sheet1!Q206="Manager",3,Sheet1!Q206="Manufacturing Director",4,Sheet1!Q206="Research Director",5,Sheet1!Q206="Research Scientist",6,Sheet1!Q206="Sales Executive",7,Sheet1!Q206="Sales Representative",8)</f>
        <v>0</v>
      </c>
      <c r="O206">
        <v>1</v>
      </c>
      <c r="P206">
        <f>IF(Sheet1!S206="Single",0,IF(Sheet1!S206="Married",1,2))</f>
        <v>1</v>
      </c>
      <c r="Q206">
        <v>6673</v>
      </c>
      <c r="R206">
        <v>11354</v>
      </c>
      <c r="S206">
        <v>7</v>
      </c>
      <c r="T206">
        <f>IF(Sheet1!X206="No",0,1)</f>
        <v>1</v>
      </c>
      <c r="U206">
        <v>19</v>
      </c>
      <c r="V206">
        <v>3</v>
      </c>
      <c r="W206">
        <v>2</v>
      </c>
      <c r="X206">
        <v>0</v>
      </c>
      <c r="Y206">
        <v>17</v>
      </c>
      <c r="Z206">
        <v>2</v>
      </c>
      <c r="AA206">
        <v>3</v>
      </c>
      <c r="AB206">
        <v>1</v>
      </c>
      <c r="AC206">
        <v>0</v>
      </c>
      <c r="AD206">
        <v>0</v>
      </c>
      <c r="AE206">
        <v>0</v>
      </c>
      <c r="BP206">
        <v>2</v>
      </c>
      <c r="BQ206">
        <v>6673</v>
      </c>
      <c r="BW206">
        <v>1</v>
      </c>
      <c r="BX206">
        <v>0</v>
      </c>
      <c r="BY206">
        <v>0</v>
      </c>
    </row>
    <row r="207" spans="1:77" x14ac:dyDescent="0.3">
      <c r="A207">
        <f>IF(Sheet1!C207="No",0,1)</f>
        <v>1</v>
      </c>
      <c r="B207">
        <v>29</v>
      </c>
      <c r="C207">
        <f>IF(Sheet1!D207="Non-Travel",0,IF(Sheet1!D207="Travel_Frequently",1,2))</f>
        <v>2</v>
      </c>
      <c r="D207">
        <v>121</v>
      </c>
      <c r="E207">
        <f>IF(Sheet1!F207="Human Resources",0,IF(Sheet1!F207="Research &amp; Development",1,2))</f>
        <v>2</v>
      </c>
      <c r="F207">
        <v>27</v>
      </c>
      <c r="G207">
        <v>3</v>
      </c>
      <c r="H207" cm="1">
        <f t="array" ref="H207">_xlfn.IFS(Sheet1!I207="Human Resources",0,Sheet1!I207="Life Sciences",1,Sheet1!I207="Marketing",2,Sheet1!I207="Medical",3,Sheet1!I207="Technical Degree",4,Sheet1!I207="Other",5)</f>
        <v>2</v>
      </c>
      <c r="I207">
        <v>2</v>
      </c>
      <c r="J207">
        <f>IF(Sheet1!M207="Male",0,1)</f>
        <v>1</v>
      </c>
      <c r="K207">
        <v>35</v>
      </c>
      <c r="L207">
        <v>3</v>
      </c>
      <c r="M207">
        <v>3</v>
      </c>
      <c r="N207" cm="1">
        <f t="array" ref="N207">_xlfn.IFS(Sheet1!Q207="Healthcare Representative",0,Sheet1!Q207="Human Resources",1,Sheet1!Q207="Laboratory Technician",2,Sheet1!Q207="Manager",3,Sheet1!Q207="Manufacturing Director",4,Sheet1!Q207="Research Director",5,Sheet1!Q207="Research Scientist",6,Sheet1!Q207="Sales Executive",7,Sheet1!Q207="Sales Representative",8)</f>
        <v>7</v>
      </c>
      <c r="O207">
        <v>4</v>
      </c>
      <c r="P207">
        <f>IF(Sheet1!S207="Single",0,IF(Sheet1!S207="Married",1,2))</f>
        <v>1</v>
      </c>
      <c r="Q207">
        <v>7639</v>
      </c>
      <c r="R207">
        <v>24525</v>
      </c>
      <c r="S207">
        <v>1</v>
      </c>
      <c r="T207">
        <f>IF(Sheet1!X207="No",0,1)</f>
        <v>0</v>
      </c>
      <c r="U207">
        <v>22</v>
      </c>
      <c r="V207">
        <v>4</v>
      </c>
      <c r="W207">
        <v>4</v>
      </c>
      <c r="X207">
        <v>3</v>
      </c>
      <c r="Y207">
        <v>10</v>
      </c>
      <c r="Z207">
        <v>3</v>
      </c>
      <c r="AA207">
        <v>2</v>
      </c>
      <c r="AB207">
        <v>10</v>
      </c>
      <c r="AC207">
        <v>4</v>
      </c>
      <c r="AD207">
        <v>1</v>
      </c>
      <c r="AE207">
        <v>9</v>
      </c>
      <c r="BP207">
        <v>3</v>
      </c>
      <c r="BQ207">
        <v>7639</v>
      </c>
      <c r="BW207">
        <v>10</v>
      </c>
      <c r="BX207">
        <v>4</v>
      </c>
      <c r="BY207">
        <v>9</v>
      </c>
    </row>
    <row r="208" spans="1:77" x14ac:dyDescent="0.3">
      <c r="A208">
        <f>IF(Sheet1!C208="No",0,1)</f>
        <v>0</v>
      </c>
      <c r="B208">
        <v>22</v>
      </c>
      <c r="C208">
        <f>IF(Sheet1!D208="Non-Travel",0,IF(Sheet1!D208="Travel_Frequently",1,2))</f>
        <v>2</v>
      </c>
      <c r="D208">
        <v>1136</v>
      </c>
      <c r="E208">
        <f>IF(Sheet1!F208="Human Resources",0,IF(Sheet1!F208="Research &amp; Development",1,2))</f>
        <v>1</v>
      </c>
      <c r="F208">
        <v>5</v>
      </c>
      <c r="G208">
        <v>3</v>
      </c>
      <c r="H208" cm="1">
        <f t="array" ref="H208">_xlfn.IFS(Sheet1!I208="Human Resources",0,Sheet1!I208="Life Sciences",1,Sheet1!I208="Marketing",2,Sheet1!I208="Medical",3,Sheet1!I208="Technical Degree",4,Sheet1!I208="Other",5)</f>
        <v>1</v>
      </c>
      <c r="I208">
        <v>4</v>
      </c>
      <c r="J208">
        <f>IF(Sheet1!M208="Male",0,1)</f>
        <v>0</v>
      </c>
      <c r="K208">
        <v>60</v>
      </c>
      <c r="L208">
        <v>4</v>
      </c>
      <c r="M208">
        <v>1</v>
      </c>
      <c r="N208" cm="1">
        <f t="array" ref="N208">_xlfn.IFS(Sheet1!Q208="Healthcare Representative",0,Sheet1!Q208="Human Resources",1,Sheet1!Q208="Laboratory Technician",2,Sheet1!Q208="Manager",3,Sheet1!Q208="Manufacturing Director",4,Sheet1!Q208="Research Director",5,Sheet1!Q208="Research Scientist",6,Sheet1!Q208="Sales Executive",7,Sheet1!Q208="Sales Representative",8)</f>
        <v>6</v>
      </c>
      <c r="O208">
        <v>2</v>
      </c>
      <c r="P208">
        <f>IF(Sheet1!S208="Single",0,IF(Sheet1!S208="Married",1,2))</f>
        <v>2</v>
      </c>
      <c r="Q208">
        <v>2328</v>
      </c>
      <c r="R208">
        <v>12392</v>
      </c>
      <c r="S208">
        <v>1</v>
      </c>
      <c r="T208">
        <f>IF(Sheet1!X208="No",0,1)</f>
        <v>1</v>
      </c>
      <c r="U208">
        <v>16</v>
      </c>
      <c r="V208">
        <v>3</v>
      </c>
      <c r="W208">
        <v>1</v>
      </c>
      <c r="X208">
        <v>1</v>
      </c>
      <c r="Y208">
        <v>4</v>
      </c>
      <c r="Z208">
        <v>2</v>
      </c>
      <c r="AA208">
        <v>2</v>
      </c>
      <c r="AB208">
        <v>4</v>
      </c>
      <c r="AC208">
        <v>2</v>
      </c>
      <c r="AD208">
        <v>2</v>
      </c>
      <c r="AE208">
        <v>2</v>
      </c>
      <c r="BP208">
        <v>1</v>
      </c>
      <c r="BQ208">
        <v>2328</v>
      </c>
      <c r="BW208">
        <v>4</v>
      </c>
      <c r="BX208">
        <v>2</v>
      </c>
      <c r="BY208">
        <v>2</v>
      </c>
    </row>
    <row r="209" spans="1:77" x14ac:dyDescent="0.3">
      <c r="A209">
        <f>IF(Sheet1!C209="No",0,1)</f>
        <v>0</v>
      </c>
      <c r="B209">
        <v>36</v>
      </c>
      <c r="C209">
        <f>IF(Sheet1!D209="Non-Travel",0,IF(Sheet1!D209="Travel_Frequently",1,2))</f>
        <v>1</v>
      </c>
      <c r="D209">
        <v>635</v>
      </c>
      <c r="E209">
        <f>IF(Sheet1!F209="Human Resources",0,IF(Sheet1!F209="Research &amp; Development",1,2))</f>
        <v>1</v>
      </c>
      <c r="F209">
        <v>18</v>
      </c>
      <c r="G209">
        <v>1</v>
      </c>
      <c r="H209" cm="1">
        <f t="array" ref="H209">_xlfn.IFS(Sheet1!I209="Human Resources",0,Sheet1!I209="Life Sciences",1,Sheet1!I209="Marketing",2,Sheet1!I209="Medical",3,Sheet1!I209="Technical Degree",4,Sheet1!I209="Other",5)</f>
        <v>3</v>
      </c>
      <c r="I209">
        <v>2</v>
      </c>
      <c r="J209">
        <f>IF(Sheet1!M209="Male",0,1)</f>
        <v>1</v>
      </c>
      <c r="K209">
        <v>73</v>
      </c>
      <c r="L209">
        <v>3</v>
      </c>
      <c r="M209">
        <v>1</v>
      </c>
      <c r="N209" cm="1">
        <f t="array" ref="N209">_xlfn.IFS(Sheet1!Q209="Healthcare Representative",0,Sheet1!Q209="Human Resources",1,Sheet1!Q209="Laboratory Technician",2,Sheet1!Q209="Manager",3,Sheet1!Q209="Manufacturing Director",4,Sheet1!Q209="Research Director",5,Sheet1!Q209="Research Scientist",6,Sheet1!Q209="Sales Executive",7,Sheet1!Q209="Sales Representative",8)</f>
        <v>2</v>
      </c>
      <c r="O209">
        <v>4</v>
      </c>
      <c r="P209">
        <f>IF(Sheet1!S209="Single",0,IF(Sheet1!S209="Married",1,2))</f>
        <v>0</v>
      </c>
      <c r="Q209">
        <v>2153</v>
      </c>
      <c r="R209">
        <v>7703</v>
      </c>
      <c r="S209">
        <v>1</v>
      </c>
      <c r="T209">
        <f>IF(Sheet1!X209="No",0,1)</f>
        <v>0</v>
      </c>
      <c r="U209">
        <v>13</v>
      </c>
      <c r="V209">
        <v>3</v>
      </c>
      <c r="W209">
        <v>1</v>
      </c>
      <c r="X209">
        <v>0</v>
      </c>
      <c r="Y209">
        <v>8</v>
      </c>
      <c r="Z209">
        <v>2</v>
      </c>
      <c r="AA209">
        <v>3</v>
      </c>
      <c r="AB209">
        <v>8</v>
      </c>
      <c r="AC209">
        <v>1</v>
      </c>
      <c r="AD209">
        <v>1</v>
      </c>
      <c r="AE209">
        <v>7</v>
      </c>
      <c r="BP209">
        <v>1</v>
      </c>
      <c r="BQ209">
        <v>2153</v>
      </c>
      <c r="BW209">
        <v>8</v>
      </c>
      <c r="BX209">
        <v>1</v>
      </c>
      <c r="BY209">
        <v>7</v>
      </c>
    </row>
    <row r="210" spans="1:77" x14ac:dyDescent="0.3">
      <c r="A210">
        <f>IF(Sheet1!C210="No",0,1)</f>
        <v>0</v>
      </c>
      <c r="B210">
        <v>40</v>
      </c>
      <c r="C210">
        <f>IF(Sheet1!D210="Non-Travel",0,IF(Sheet1!D210="Travel_Frequently",1,2))</f>
        <v>0</v>
      </c>
      <c r="D210">
        <v>1151</v>
      </c>
      <c r="E210">
        <f>IF(Sheet1!F210="Human Resources",0,IF(Sheet1!F210="Research &amp; Development",1,2))</f>
        <v>1</v>
      </c>
      <c r="F210">
        <v>9</v>
      </c>
      <c r="G210">
        <v>5</v>
      </c>
      <c r="H210" cm="1">
        <f t="array" ref="H210">_xlfn.IFS(Sheet1!I210="Human Resources",0,Sheet1!I210="Life Sciences",1,Sheet1!I210="Marketing",2,Sheet1!I210="Medical",3,Sheet1!I210="Technical Degree",4,Sheet1!I210="Other",5)</f>
        <v>1</v>
      </c>
      <c r="I210">
        <v>4</v>
      </c>
      <c r="J210">
        <f>IF(Sheet1!M210="Male",0,1)</f>
        <v>0</v>
      </c>
      <c r="K210">
        <v>63</v>
      </c>
      <c r="L210">
        <v>2</v>
      </c>
      <c r="M210">
        <v>2</v>
      </c>
      <c r="N210" cm="1">
        <f t="array" ref="N210">_xlfn.IFS(Sheet1!Q210="Healthcare Representative",0,Sheet1!Q210="Human Resources",1,Sheet1!Q210="Laboratory Technician",2,Sheet1!Q210="Manager",3,Sheet1!Q210="Manufacturing Director",4,Sheet1!Q210="Research Director",5,Sheet1!Q210="Research Scientist",6,Sheet1!Q210="Sales Executive",7,Sheet1!Q210="Sales Representative",8)</f>
        <v>0</v>
      </c>
      <c r="O210">
        <v>4</v>
      </c>
      <c r="P210">
        <f>IF(Sheet1!S210="Single",0,IF(Sheet1!S210="Married",1,2))</f>
        <v>1</v>
      </c>
      <c r="Q210">
        <v>4876</v>
      </c>
      <c r="R210">
        <v>14242</v>
      </c>
      <c r="S210">
        <v>9</v>
      </c>
      <c r="T210">
        <f>IF(Sheet1!X210="No",0,1)</f>
        <v>0</v>
      </c>
      <c r="U210">
        <v>14</v>
      </c>
      <c r="V210">
        <v>3</v>
      </c>
      <c r="W210">
        <v>4</v>
      </c>
      <c r="X210">
        <v>1</v>
      </c>
      <c r="Y210">
        <v>5</v>
      </c>
      <c r="Z210">
        <v>5</v>
      </c>
      <c r="AA210">
        <v>1</v>
      </c>
      <c r="AB210">
        <v>3</v>
      </c>
      <c r="AC210">
        <v>2</v>
      </c>
      <c r="AD210">
        <v>0</v>
      </c>
      <c r="AE210">
        <v>2</v>
      </c>
      <c r="BP210">
        <v>2</v>
      </c>
      <c r="BQ210">
        <v>4876</v>
      </c>
      <c r="BW210">
        <v>3</v>
      </c>
      <c r="BX210">
        <v>2</v>
      </c>
      <c r="BY210">
        <v>2</v>
      </c>
    </row>
    <row r="211" spans="1:77" x14ac:dyDescent="0.3">
      <c r="A211">
        <f>IF(Sheet1!C211="No",0,1)</f>
        <v>0</v>
      </c>
      <c r="B211">
        <v>46</v>
      </c>
      <c r="C211">
        <f>IF(Sheet1!D211="Non-Travel",0,IF(Sheet1!D211="Travel_Frequently",1,2))</f>
        <v>2</v>
      </c>
      <c r="D211">
        <v>644</v>
      </c>
      <c r="E211">
        <f>IF(Sheet1!F211="Human Resources",0,IF(Sheet1!F211="Research &amp; Development",1,2))</f>
        <v>1</v>
      </c>
      <c r="F211">
        <v>1</v>
      </c>
      <c r="G211">
        <v>4</v>
      </c>
      <c r="H211" cm="1">
        <f t="array" ref="H211">_xlfn.IFS(Sheet1!I211="Human Resources",0,Sheet1!I211="Life Sciences",1,Sheet1!I211="Marketing",2,Sheet1!I211="Medical",3,Sheet1!I211="Technical Degree",4,Sheet1!I211="Other",5)</f>
        <v>3</v>
      </c>
      <c r="I211">
        <v>4</v>
      </c>
      <c r="J211">
        <f>IF(Sheet1!M211="Male",0,1)</f>
        <v>0</v>
      </c>
      <c r="K211">
        <v>97</v>
      </c>
      <c r="L211">
        <v>3</v>
      </c>
      <c r="M211">
        <v>3</v>
      </c>
      <c r="N211" cm="1">
        <f t="array" ref="N211">_xlfn.IFS(Sheet1!Q211="Healthcare Representative",0,Sheet1!Q211="Human Resources",1,Sheet1!Q211="Laboratory Technician",2,Sheet1!Q211="Manager",3,Sheet1!Q211="Manufacturing Director",4,Sheet1!Q211="Research Director",5,Sheet1!Q211="Research Scientist",6,Sheet1!Q211="Sales Executive",7,Sheet1!Q211="Sales Representative",8)</f>
        <v>0</v>
      </c>
      <c r="O211">
        <v>1</v>
      </c>
      <c r="P211">
        <f>IF(Sheet1!S211="Single",0,IF(Sheet1!S211="Married",1,2))</f>
        <v>2</v>
      </c>
      <c r="Q211">
        <v>9396</v>
      </c>
      <c r="R211">
        <v>12368</v>
      </c>
      <c r="S211">
        <v>7</v>
      </c>
      <c r="T211">
        <f>IF(Sheet1!X211="No",0,1)</f>
        <v>0</v>
      </c>
      <c r="U211">
        <v>16</v>
      </c>
      <c r="V211">
        <v>3</v>
      </c>
      <c r="W211">
        <v>3</v>
      </c>
      <c r="X211">
        <v>1</v>
      </c>
      <c r="Y211">
        <v>17</v>
      </c>
      <c r="Z211">
        <v>3</v>
      </c>
      <c r="AA211">
        <v>3</v>
      </c>
      <c r="AB211">
        <v>4</v>
      </c>
      <c r="AC211">
        <v>2</v>
      </c>
      <c r="AD211">
        <v>0</v>
      </c>
      <c r="AE211">
        <v>3</v>
      </c>
      <c r="BP211">
        <v>3</v>
      </c>
      <c r="BQ211">
        <v>9396</v>
      </c>
      <c r="BW211">
        <v>4</v>
      </c>
      <c r="BX211">
        <v>2</v>
      </c>
      <c r="BY211">
        <v>3</v>
      </c>
    </row>
    <row r="212" spans="1:77" x14ac:dyDescent="0.3">
      <c r="A212">
        <f>IF(Sheet1!C212="No",0,1)</f>
        <v>1</v>
      </c>
      <c r="B212">
        <v>32</v>
      </c>
      <c r="C212">
        <f>IF(Sheet1!D212="Non-Travel",0,IF(Sheet1!D212="Travel_Frequently",1,2))</f>
        <v>2</v>
      </c>
      <c r="D212">
        <v>1045</v>
      </c>
      <c r="E212">
        <f>IF(Sheet1!F212="Human Resources",0,IF(Sheet1!F212="Research &amp; Development",1,2))</f>
        <v>2</v>
      </c>
      <c r="F212">
        <v>4</v>
      </c>
      <c r="G212">
        <v>4</v>
      </c>
      <c r="H212" cm="1">
        <f t="array" ref="H212">_xlfn.IFS(Sheet1!I212="Human Resources",0,Sheet1!I212="Life Sciences",1,Sheet1!I212="Marketing",2,Sheet1!I212="Medical",3,Sheet1!I212="Technical Degree",4,Sheet1!I212="Other",5)</f>
        <v>3</v>
      </c>
      <c r="I212">
        <v>4</v>
      </c>
      <c r="J212">
        <f>IF(Sheet1!M212="Male",0,1)</f>
        <v>0</v>
      </c>
      <c r="K212">
        <v>32</v>
      </c>
      <c r="L212">
        <v>1</v>
      </c>
      <c r="M212">
        <v>3</v>
      </c>
      <c r="N212" cm="1">
        <f t="array" ref="N212">_xlfn.IFS(Sheet1!Q212="Healthcare Representative",0,Sheet1!Q212="Human Resources",1,Sheet1!Q212="Laboratory Technician",2,Sheet1!Q212="Manager",3,Sheet1!Q212="Manufacturing Director",4,Sheet1!Q212="Research Director",5,Sheet1!Q212="Research Scientist",6,Sheet1!Q212="Sales Executive",7,Sheet1!Q212="Sales Representative",8)</f>
        <v>7</v>
      </c>
      <c r="O212">
        <v>4</v>
      </c>
      <c r="P212">
        <f>IF(Sheet1!S212="Single",0,IF(Sheet1!S212="Married",1,2))</f>
        <v>1</v>
      </c>
      <c r="Q212">
        <v>10400</v>
      </c>
      <c r="R212">
        <v>25812</v>
      </c>
      <c r="S212">
        <v>1</v>
      </c>
      <c r="T212">
        <f>IF(Sheet1!X212="No",0,1)</f>
        <v>0</v>
      </c>
      <c r="U212">
        <v>11</v>
      </c>
      <c r="V212">
        <v>3</v>
      </c>
      <c r="W212">
        <v>3</v>
      </c>
      <c r="X212">
        <v>0</v>
      </c>
      <c r="Y212">
        <v>14</v>
      </c>
      <c r="Z212">
        <v>2</v>
      </c>
      <c r="AA212">
        <v>2</v>
      </c>
      <c r="AB212">
        <v>14</v>
      </c>
      <c r="AC212">
        <v>8</v>
      </c>
      <c r="AD212">
        <v>9</v>
      </c>
      <c r="AE212">
        <v>8</v>
      </c>
      <c r="BP212">
        <v>3</v>
      </c>
      <c r="BQ212">
        <v>10400</v>
      </c>
      <c r="BW212">
        <v>14</v>
      </c>
      <c r="BX212">
        <v>8</v>
      </c>
      <c r="BY212">
        <v>8</v>
      </c>
    </row>
    <row r="213" spans="1:77" x14ac:dyDescent="0.3">
      <c r="A213">
        <f>IF(Sheet1!C213="No",0,1)</f>
        <v>0</v>
      </c>
      <c r="B213">
        <v>30</v>
      </c>
      <c r="C213">
        <f>IF(Sheet1!D213="Non-Travel",0,IF(Sheet1!D213="Travel_Frequently",1,2))</f>
        <v>0</v>
      </c>
      <c r="D213">
        <v>829</v>
      </c>
      <c r="E213">
        <f>IF(Sheet1!F213="Human Resources",0,IF(Sheet1!F213="Research &amp; Development",1,2))</f>
        <v>1</v>
      </c>
      <c r="F213">
        <v>1</v>
      </c>
      <c r="G213">
        <v>1</v>
      </c>
      <c r="H213" cm="1">
        <f t="array" ref="H213">_xlfn.IFS(Sheet1!I213="Human Resources",0,Sheet1!I213="Life Sciences",1,Sheet1!I213="Marketing",2,Sheet1!I213="Medical",3,Sheet1!I213="Technical Degree",4,Sheet1!I213="Other",5)</f>
        <v>1</v>
      </c>
      <c r="I213">
        <v>3</v>
      </c>
      <c r="J213">
        <f>IF(Sheet1!M213="Male",0,1)</f>
        <v>0</v>
      </c>
      <c r="K213">
        <v>88</v>
      </c>
      <c r="L213">
        <v>2</v>
      </c>
      <c r="M213">
        <v>3</v>
      </c>
      <c r="N213" cm="1">
        <f t="array" ref="N213">_xlfn.IFS(Sheet1!Q213="Healthcare Representative",0,Sheet1!Q213="Human Resources",1,Sheet1!Q213="Laboratory Technician",2,Sheet1!Q213="Manager",3,Sheet1!Q213="Manufacturing Director",4,Sheet1!Q213="Research Director",5,Sheet1!Q213="Research Scientist",6,Sheet1!Q213="Sales Executive",7,Sheet1!Q213="Sales Representative",8)</f>
        <v>4</v>
      </c>
      <c r="O213">
        <v>3</v>
      </c>
      <c r="P213">
        <f>IF(Sheet1!S213="Single",0,IF(Sheet1!S213="Married",1,2))</f>
        <v>0</v>
      </c>
      <c r="Q213">
        <v>8474</v>
      </c>
      <c r="R213">
        <v>20925</v>
      </c>
      <c r="S213">
        <v>1</v>
      </c>
      <c r="T213">
        <f>IF(Sheet1!X213="No",0,1)</f>
        <v>0</v>
      </c>
      <c r="U213">
        <v>22</v>
      </c>
      <c r="V213">
        <v>4</v>
      </c>
      <c r="W213">
        <v>3</v>
      </c>
      <c r="X213">
        <v>0</v>
      </c>
      <c r="Y213">
        <v>12</v>
      </c>
      <c r="Z213">
        <v>2</v>
      </c>
      <c r="AA213">
        <v>3</v>
      </c>
      <c r="AB213">
        <v>11</v>
      </c>
      <c r="AC213">
        <v>8</v>
      </c>
      <c r="AD213">
        <v>5</v>
      </c>
      <c r="AE213">
        <v>8</v>
      </c>
      <c r="BP213">
        <v>3</v>
      </c>
      <c r="BQ213">
        <v>8474</v>
      </c>
      <c r="BW213">
        <v>11</v>
      </c>
      <c r="BX213">
        <v>8</v>
      </c>
      <c r="BY213">
        <v>8</v>
      </c>
    </row>
    <row r="214" spans="1:77" x14ac:dyDescent="0.3">
      <c r="A214">
        <f>IF(Sheet1!C214="No",0,1)</f>
        <v>0</v>
      </c>
      <c r="B214">
        <v>27</v>
      </c>
      <c r="C214">
        <f>IF(Sheet1!D214="Non-Travel",0,IF(Sheet1!D214="Travel_Frequently",1,2))</f>
        <v>1</v>
      </c>
      <c r="D214">
        <v>1242</v>
      </c>
      <c r="E214">
        <f>IF(Sheet1!F214="Human Resources",0,IF(Sheet1!F214="Research &amp; Development",1,2))</f>
        <v>2</v>
      </c>
      <c r="F214">
        <v>20</v>
      </c>
      <c r="G214">
        <v>3</v>
      </c>
      <c r="H214" cm="1">
        <f t="array" ref="H214">_xlfn.IFS(Sheet1!I214="Human Resources",0,Sheet1!I214="Life Sciences",1,Sheet1!I214="Marketing",2,Sheet1!I214="Medical",3,Sheet1!I214="Technical Degree",4,Sheet1!I214="Other",5)</f>
        <v>1</v>
      </c>
      <c r="I214">
        <v>4</v>
      </c>
      <c r="J214">
        <f>IF(Sheet1!M214="Male",0,1)</f>
        <v>1</v>
      </c>
      <c r="K214">
        <v>90</v>
      </c>
      <c r="L214">
        <v>3</v>
      </c>
      <c r="M214">
        <v>2</v>
      </c>
      <c r="N214" cm="1">
        <f t="array" ref="N214">_xlfn.IFS(Sheet1!Q214="Healthcare Representative",0,Sheet1!Q214="Human Resources",1,Sheet1!Q214="Laboratory Technician",2,Sheet1!Q214="Manager",3,Sheet1!Q214="Manufacturing Director",4,Sheet1!Q214="Research Director",5,Sheet1!Q214="Research Scientist",6,Sheet1!Q214="Sales Executive",7,Sheet1!Q214="Sales Representative",8)</f>
        <v>7</v>
      </c>
      <c r="O214">
        <v>3</v>
      </c>
      <c r="P214">
        <f>IF(Sheet1!S214="Single",0,IF(Sheet1!S214="Married",1,2))</f>
        <v>0</v>
      </c>
      <c r="Q214">
        <v>9981</v>
      </c>
      <c r="R214">
        <v>12916</v>
      </c>
      <c r="S214">
        <v>1</v>
      </c>
      <c r="T214">
        <f>IF(Sheet1!X214="No",0,1)</f>
        <v>0</v>
      </c>
      <c r="U214">
        <v>14</v>
      </c>
      <c r="V214">
        <v>3</v>
      </c>
      <c r="W214">
        <v>4</v>
      </c>
      <c r="X214">
        <v>0</v>
      </c>
      <c r="Y214">
        <v>7</v>
      </c>
      <c r="Z214">
        <v>2</v>
      </c>
      <c r="AA214">
        <v>3</v>
      </c>
      <c r="AB214">
        <v>7</v>
      </c>
      <c r="AC214">
        <v>7</v>
      </c>
      <c r="AD214">
        <v>0</v>
      </c>
      <c r="AE214">
        <v>7</v>
      </c>
      <c r="BP214">
        <v>2</v>
      </c>
      <c r="BQ214">
        <v>9981</v>
      </c>
      <c r="BW214">
        <v>7</v>
      </c>
      <c r="BX214">
        <v>7</v>
      </c>
      <c r="BY214">
        <v>7</v>
      </c>
    </row>
    <row r="215" spans="1:77" x14ac:dyDescent="0.3">
      <c r="A215">
        <f>IF(Sheet1!C215="No",0,1)</f>
        <v>0</v>
      </c>
      <c r="B215">
        <v>51</v>
      </c>
      <c r="C215">
        <f>IF(Sheet1!D215="Non-Travel",0,IF(Sheet1!D215="Travel_Frequently",1,2))</f>
        <v>2</v>
      </c>
      <c r="D215">
        <v>1469</v>
      </c>
      <c r="E215">
        <f>IF(Sheet1!F215="Human Resources",0,IF(Sheet1!F215="Research &amp; Development",1,2))</f>
        <v>1</v>
      </c>
      <c r="F215">
        <v>8</v>
      </c>
      <c r="G215">
        <v>4</v>
      </c>
      <c r="H215" cm="1">
        <f t="array" ref="H215">_xlfn.IFS(Sheet1!I215="Human Resources",0,Sheet1!I215="Life Sciences",1,Sheet1!I215="Marketing",2,Sheet1!I215="Medical",3,Sheet1!I215="Technical Degree",4,Sheet1!I215="Other",5)</f>
        <v>1</v>
      </c>
      <c r="I215">
        <v>2</v>
      </c>
      <c r="J215">
        <f>IF(Sheet1!M215="Male",0,1)</f>
        <v>0</v>
      </c>
      <c r="K215">
        <v>81</v>
      </c>
      <c r="L215">
        <v>2</v>
      </c>
      <c r="M215">
        <v>3</v>
      </c>
      <c r="N215" cm="1">
        <f t="array" ref="N215">_xlfn.IFS(Sheet1!Q215="Healthcare Representative",0,Sheet1!Q215="Human Resources",1,Sheet1!Q215="Laboratory Technician",2,Sheet1!Q215="Manager",3,Sheet1!Q215="Manufacturing Director",4,Sheet1!Q215="Research Director",5,Sheet1!Q215="Research Scientist",6,Sheet1!Q215="Sales Executive",7,Sheet1!Q215="Sales Representative",8)</f>
        <v>5</v>
      </c>
      <c r="O215">
        <v>2</v>
      </c>
      <c r="P215">
        <f>IF(Sheet1!S215="Single",0,IF(Sheet1!S215="Married",1,2))</f>
        <v>1</v>
      </c>
      <c r="Q215">
        <v>12490</v>
      </c>
      <c r="R215">
        <v>15736</v>
      </c>
      <c r="S215">
        <v>5</v>
      </c>
      <c r="T215">
        <f>IF(Sheet1!X215="No",0,1)</f>
        <v>0</v>
      </c>
      <c r="U215">
        <v>16</v>
      </c>
      <c r="V215">
        <v>3</v>
      </c>
      <c r="W215">
        <v>4</v>
      </c>
      <c r="X215">
        <v>2</v>
      </c>
      <c r="Y215">
        <v>16</v>
      </c>
      <c r="Z215">
        <v>5</v>
      </c>
      <c r="AA215">
        <v>1</v>
      </c>
      <c r="AB215">
        <v>10</v>
      </c>
      <c r="AC215">
        <v>9</v>
      </c>
      <c r="AD215">
        <v>4</v>
      </c>
      <c r="AE215">
        <v>7</v>
      </c>
      <c r="BP215">
        <v>3</v>
      </c>
      <c r="BQ215">
        <v>12490</v>
      </c>
      <c r="BW215">
        <v>10</v>
      </c>
      <c r="BX215">
        <v>9</v>
      </c>
      <c r="BY215">
        <v>7</v>
      </c>
    </row>
    <row r="216" spans="1:77" x14ac:dyDescent="0.3">
      <c r="A216">
        <f>IF(Sheet1!C216="No",0,1)</f>
        <v>1</v>
      </c>
      <c r="B216">
        <v>30</v>
      </c>
      <c r="C216">
        <f>IF(Sheet1!D216="Non-Travel",0,IF(Sheet1!D216="Travel_Frequently",1,2))</f>
        <v>2</v>
      </c>
      <c r="D216">
        <v>1005</v>
      </c>
      <c r="E216">
        <f>IF(Sheet1!F216="Human Resources",0,IF(Sheet1!F216="Research &amp; Development",1,2))</f>
        <v>1</v>
      </c>
      <c r="F216">
        <v>3</v>
      </c>
      <c r="G216">
        <v>3</v>
      </c>
      <c r="H216" cm="1">
        <f t="array" ref="H216">_xlfn.IFS(Sheet1!I216="Human Resources",0,Sheet1!I216="Life Sciences",1,Sheet1!I216="Marketing",2,Sheet1!I216="Medical",3,Sheet1!I216="Technical Degree",4,Sheet1!I216="Other",5)</f>
        <v>4</v>
      </c>
      <c r="I216">
        <v>4</v>
      </c>
      <c r="J216">
        <f>IF(Sheet1!M216="Male",0,1)</f>
        <v>1</v>
      </c>
      <c r="K216">
        <v>88</v>
      </c>
      <c r="L216">
        <v>3</v>
      </c>
      <c r="M216">
        <v>1</v>
      </c>
      <c r="N216" cm="1">
        <f t="array" ref="N216">_xlfn.IFS(Sheet1!Q216="Healthcare Representative",0,Sheet1!Q216="Human Resources",1,Sheet1!Q216="Laboratory Technician",2,Sheet1!Q216="Manager",3,Sheet1!Q216="Manufacturing Director",4,Sheet1!Q216="Research Director",5,Sheet1!Q216="Research Scientist",6,Sheet1!Q216="Sales Executive",7,Sheet1!Q216="Sales Representative",8)</f>
        <v>6</v>
      </c>
      <c r="O216">
        <v>1</v>
      </c>
      <c r="P216">
        <f>IF(Sheet1!S216="Single",0,IF(Sheet1!S216="Married",1,2))</f>
        <v>0</v>
      </c>
      <c r="Q216">
        <v>2657</v>
      </c>
      <c r="R216">
        <v>8556</v>
      </c>
      <c r="S216">
        <v>5</v>
      </c>
      <c r="T216">
        <f>IF(Sheet1!X216="No",0,1)</f>
        <v>1</v>
      </c>
      <c r="U216">
        <v>11</v>
      </c>
      <c r="V216">
        <v>3</v>
      </c>
      <c r="W216">
        <v>3</v>
      </c>
      <c r="X216">
        <v>0</v>
      </c>
      <c r="Y216">
        <v>8</v>
      </c>
      <c r="Z216">
        <v>5</v>
      </c>
      <c r="AA216">
        <v>3</v>
      </c>
      <c r="AB216">
        <v>5</v>
      </c>
      <c r="AC216">
        <v>2</v>
      </c>
      <c r="AD216">
        <v>0</v>
      </c>
      <c r="AE216">
        <v>4</v>
      </c>
      <c r="BP216">
        <v>1</v>
      </c>
      <c r="BQ216">
        <v>2657</v>
      </c>
      <c r="BW216">
        <v>5</v>
      </c>
      <c r="BX216">
        <v>2</v>
      </c>
      <c r="BY216">
        <v>4</v>
      </c>
    </row>
    <row r="217" spans="1:77" x14ac:dyDescent="0.3">
      <c r="A217">
        <f>IF(Sheet1!C217="No",0,1)</f>
        <v>0</v>
      </c>
      <c r="B217">
        <v>41</v>
      </c>
      <c r="C217">
        <f>IF(Sheet1!D217="Non-Travel",0,IF(Sheet1!D217="Travel_Frequently",1,2))</f>
        <v>2</v>
      </c>
      <c r="D217">
        <v>896</v>
      </c>
      <c r="E217">
        <f>IF(Sheet1!F217="Human Resources",0,IF(Sheet1!F217="Research &amp; Development",1,2))</f>
        <v>2</v>
      </c>
      <c r="F217">
        <v>6</v>
      </c>
      <c r="G217">
        <v>3</v>
      </c>
      <c r="H217" cm="1">
        <f t="array" ref="H217">_xlfn.IFS(Sheet1!I217="Human Resources",0,Sheet1!I217="Life Sciences",1,Sheet1!I217="Marketing",2,Sheet1!I217="Medical",3,Sheet1!I217="Technical Degree",4,Sheet1!I217="Other",5)</f>
        <v>1</v>
      </c>
      <c r="I217">
        <v>4</v>
      </c>
      <c r="J217">
        <f>IF(Sheet1!M217="Male",0,1)</f>
        <v>1</v>
      </c>
      <c r="K217">
        <v>75</v>
      </c>
      <c r="L217">
        <v>3</v>
      </c>
      <c r="M217">
        <v>3</v>
      </c>
      <c r="N217" cm="1">
        <f t="array" ref="N217">_xlfn.IFS(Sheet1!Q217="Healthcare Representative",0,Sheet1!Q217="Human Resources",1,Sheet1!Q217="Laboratory Technician",2,Sheet1!Q217="Manager",3,Sheet1!Q217="Manufacturing Director",4,Sheet1!Q217="Research Director",5,Sheet1!Q217="Research Scientist",6,Sheet1!Q217="Sales Executive",7,Sheet1!Q217="Sales Representative",8)</f>
        <v>3</v>
      </c>
      <c r="O217">
        <v>4</v>
      </c>
      <c r="P217">
        <f>IF(Sheet1!S217="Single",0,IF(Sheet1!S217="Married",1,2))</f>
        <v>0</v>
      </c>
      <c r="Q217">
        <v>13591</v>
      </c>
      <c r="R217">
        <v>14674</v>
      </c>
      <c r="S217">
        <v>3</v>
      </c>
      <c r="T217">
        <f>IF(Sheet1!X217="No",0,1)</f>
        <v>1</v>
      </c>
      <c r="U217">
        <v>18</v>
      </c>
      <c r="V217">
        <v>3</v>
      </c>
      <c r="W217">
        <v>3</v>
      </c>
      <c r="X217">
        <v>0</v>
      </c>
      <c r="Y217">
        <v>16</v>
      </c>
      <c r="Z217">
        <v>3</v>
      </c>
      <c r="AA217">
        <v>3</v>
      </c>
      <c r="AB217">
        <v>1</v>
      </c>
      <c r="AC217">
        <v>0</v>
      </c>
      <c r="AD217">
        <v>0</v>
      </c>
      <c r="AE217">
        <v>0</v>
      </c>
      <c r="BP217">
        <v>3</v>
      </c>
      <c r="BQ217">
        <v>13591</v>
      </c>
      <c r="BW217">
        <v>1</v>
      </c>
      <c r="BX217">
        <v>0</v>
      </c>
      <c r="BY217">
        <v>0</v>
      </c>
    </row>
    <row r="218" spans="1:77" x14ac:dyDescent="0.3">
      <c r="A218">
        <f>IF(Sheet1!C218="No",0,1)</f>
        <v>1</v>
      </c>
      <c r="B218">
        <v>30</v>
      </c>
      <c r="C218">
        <f>IF(Sheet1!D218="Non-Travel",0,IF(Sheet1!D218="Travel_Frequently",1,2))</f>
        <v>1</v>
      </c>
      <c r="D218">
        <v>334</v>
      </c>
      <c r="E218">
        <f>IF(Sheet1!F218="Human Resources",0,IF(Sheet1!F218="Research &amp; Development",1,2))</f>
        <v>2</v>
      </c>
      <c r="F218">
        <v>26</v>
      </c>
      <c r="G218">
        <v>4</v>
      </c>
      <c r="H218" cm="1">
        <f t="array" ref="H218">_xlfn.IFS(Sheet1!I218="Human Resources",0,Sheet1!I218="Life Sciences",1,Sheet1!I218="Marketing",2,Sheet1!I218="Medical",3,Sheet1!I218="Technical Degree",4,Sheet1!I218="Other",5)</f>
        <v>2</v>
      </c>
      <c r="I218">
        <v>3</v>
      </c>
      <c r="J218">
        <f>IF(Sheet1!M218="Male",0,1)</f>
        <v>1</v>
      </c>
      <c r="K218">
        <v>52</v>
      </c>
      <c r="L218">
        <v>2</v>
      </c>
      <c r="M218">
        <v>2</v>
      </c>
      <c r="N218" cm="1">
        <f t="array" ref="N218">_xlfn.IFS(Sheet1!Q218="Healthcare Representative",0,Sheet1!Q218="Human Resources",1,Sheet1!Q218="Laboratory Technician",2,Sheet1!Q218="Manager",3,Sheet1!Q218="Manufacturing Director",4,Sheet1!Q218="Research Director",5,Sheet1!Q218="Research Scientist",6,Sheet1!Q218="Sales Executive",7,Sheet1!Q218="Sales Representative",8)</f>
        <v>7</v>
      </c>
      <c r="O218">
        <v>1</v>
      </c>
      <c r="P218">
        <f>IF(Sheet1!S218="Single",0,IF(Sheet1!S218="Married",1,2))</f>
        <v>0</v>
      </c>
      <c r="Q218">
        <v>6696</v>
      </c>
      <c r="R218">
        <v>22967</v>
      </c>
      <c r="S218">
        <v>5</v>
      </c>
      <c r="T218">
        <f>IF(Sheet1!X218="No",0,1)</f>
        <v>0</v>
      </c>
      <c r="U218">
        <v>15</v>
      </c>
      <c r="V218">
        <v>3</v>
      </c>
      <c r="W218">
        <v>3</v>
      </c>
      <c r="X218">
        <v>0</v>
      </c>
      <c r="Y218">
        <v>9</v>
      </c>
      <c r="Z218">
        <v>5</v>
      </c>
      <c r="AA218">
        <v>2</v>
      </c>
      <c r="AB218">
        <v>6</v>
      </c>
      <c r="AC218">
        <v>3</v>
      </c>
      <c r="AD218">
        <v>0</v>
      </c>
      <c r="AE218">
        <v>1</v>
      </c>
      <c r="BP218">
        <v>2</v>
      </c>
      <c r="BQ218">
        <v>6696</v>
      </c>
      <c r="BW218">
        <v>6</v>
      </c>
      <c r="BX218">
        <v>3</v>
      </c>
      <c r="BY218">
        <v>1</v>
      </c>
    </row>
    <row r="219" spans="1:77" x14ac:dyDescent="0.3">
      <c r="A219">
        <f>IF(Sheet1!C219="No",0,1)</f>
        <v>1</v>
      </c>
      <c r="B219">
        <v>29</v>
      </c>
      <c r="C219">
        <f>IF(Sheet1!D219="Non-Travel",0,IF(Sheet1!D219="Travel_Frequently",1,2))</f>
        <v>2</v>
      </c>
      <c r="D219">
        <v>992</v>
      </c>
      <c r="E219">
        <f>IF(Sheet1!F219="Human Resources",0,IF(Sheet1!F219="Research &amp; Development",1,2))</f>
        <v>1</v>
      </c>
      <c r="F219">
        <v>1</v>
      </c>
      <c r="G219">
        <v>3</v>
      </c>
      <c r="H219" cm="1">
        <f t="array" ref="H219">_xlfn.IFS(Sheet1!I219="Human Resources",0,Sheet1!I219="Life Sciences",1,Sheet1!I219="Marketing",2,Sheet1!I219="Medical",3,Sheet1!I219="Technical Degree",4,Sheet1!I219="Other",5)</f>
        <v>4</v>
      </c>
      <c r="I219">
        <v>3</v>
      </c>
      <c r="J219">
        <f>IF(Sheet1!M219="Male",0,1)</f>
        <v>0</v>
      </c>
      <c r="K219">
        <v>85</v>
      </c>
      <c r="L219">
        <v>3</v>
      </c>
      <c r="M219">
        <v>1</v>
      </c>
      <c r="N219" cm="1">
        <f t="array" ref="N219">_xlfn.IFS(Sheet1!Q219="Healthcare Representative",0,Sheet1!Q219="Human Resources",1,Sheet1!Q219="Laboratory Technician",2,Sheet1!Q219="Manager",3,Sheet1!Q219="Manufacturing Director",4,Sheet1!Q219="Research Director",5,Sheet1!Q219="Research Scientist",6,Sheet1!Q219="Sales Executive",7,Sheet1!Q219="Sales Representative",8)</f>
        <v>6</v>
      </c>
      <c r="O219">
        <v>3</v>
      </c>
      <c r="P219">
        <f>IF(Sheet1!S219="Single",0,IF(Sheet1!S219="Married",1,2))</f>
        <v>0</v>
      </c>
      <c r="Q219">
        <v>2058</v>
      </c>
      <c r="R219">
        <v>19757</v>
      </c>
      <c r="S219">
        <v>0</v>
      </c>
      <c r="T219">
        <f>IF(Sheet1!X219="No",0,1)</f>
        <v>0</v>
      </c>
      <c r="U219">
        <v>14</v>
      </c>
      <c r="V219">
        <v>3</v>
      </c>
      <c r="W219">
        <v>4</v>
      </c>
      <c r="X219">
        <v>0</v>
      </c>
      <c r="Y219">
        <v>7</v>
      </c>
      <c r="Z219">
        <v>1</v>
      </c>
      <c r="AA219">
        <v>2</v>
      </c>
      <c r="AB219">
        <v>6</v>
      </c>
      <c r="AC219">
        <v>2</v>
      </c>
      <c r="AD219">
        <v>1</v>
      </c>
      <c r="AE219">
        <v>5</v>
      </c>
      <c r="BP219">
        <v>1</v>
      </c>
      <c r="BQ219">
        <v>2058</v>
      </c>
      <c r="BW219">
        <v>6</v>
      </c>
      <c r="BX219">
        <v>2</v>
      </c>
      <c r="BY219">
        <v>5</v>
      </c>
    </row>
    <row r="220" spans="1:77" x14ac:dyDescent="0.3">
      <c r="A220">
        <f>IF(Sheet1!C220="No",0,1)</f>
        <v>0</v>
      </c>
      <c r="B220">
        <v>45</v>
      </c>
      <c r="C220">
        <f>IF(Sheet1!D220="Non-Travel",0,IF(Sheet1!D220="Travel_Frequently",1,2))</f>
        <v>0</v>
      </c>
      <c r="D220">
        <v>1052</v>
      </c>
      <c r="E220">
        <f>IF(Sheet1!F220="Human Resources",0,IF(Sheet1!F220="Research &amp; Development",1,2))</f>
        <v>2</v>
      </c>
      <c r="F220">
        <v>6</v>
      </c>
      <c r="G220">
        <v>3</v>
      </c>
      <c r="H220" cm="1">
        <f t="array" ref="H220">_xlfn.IFS(Sheet1!I220="Human Resources",0,Sheet1!I220="Life Sciences",1,Sheet1!I220="Marketing",2,Sheet1!I220="Medical",3,Sheet1!I220="Technical Degree",4,Sheet1!I220="Other",5)</f>
        <v>3</v>
      </c>
      <c r="I220">
        <v>4</v>
      </c>
      <c r="J220">
        <f>IF(Sheet1!M220="Male",0,1)</f>
        <v>1</v>
      </c>
      <c r="K220">
        <v>57</v>
      </c>
      <c r="L220">
        <v>2</v>
      </c>
      <c r="M220">
        <v>3</v>
      </c>
      <c r="N220" cm="1">
        <f t="array" ref="N220">_xlfn.IFS(Sheet1!Q220="Healthcare Representative",0,Sheet1!Q220="Human Resources",1,Sheet1!Q220="Laboratory Technician",2,Sheet1!Q220="Manager",3,Sheet1!Q220="Manufacturing Director",4,Sheet1!Q220="Research Director",5,Sheet1!Q220="Research Scientist",6,Sheet1!Q220="Sales Executive",7,Sheet1!Q220="Sales Representative",8)</f>
        <v>7</v>
      </c>
      <c r="O220">
        <v>4</v>
      </c>
      <c r="P220">
        <f>IF(Sheet1!S220="Single",0,IF(Sheet1!S220="Married",1,2))</f>
        <v>0</v>
      </c>
      <c r="Q220">
        <v>8865</v>
      </c>
      <c r="R220">
        <v>16840</v>
      </c>
      <c r="S220">
        <v>6</v>
      </c>
      <c r="T220">
        <f>IF(Sheet1!X220="No",0,1)</f>
        <v>0</v>
      </c>
      <c r="U220">
        <v>12</v>
      </c>
      <c r="V220">
        <v>3</v>
      </c>
      <c r="W220">
        <v>4</v>
      </c>
      <c r="X220">
        <v>0</v>
      </c>
      <c r="Y220">
        <v>23</v>
      </c>
      <c r="Z220">
        <v>2</v>
      </c>
      <c r="AA220">
        <v>3</v>
      </c>
      <c r="AB220">
        <v>19</v>
      </c>
      <c r="AC220">
        <v>7</v>
      </c>
      <c r="AD220">
        <v>12</v>
      </c>
      <c r="AE220">
        <v>8</v>
      </c>
      <c r="BP220">
        <v>3</v>
      </c>
      <c r="BQ220">
        <v>8865</v>
      </c>
      <c r="BW220">
        <v>19</v>
      </c>
      <c r="BX220">
        <v>7</v>
      </c>
      <c r="BY220">
        <v>8</v>
      </c>
    </row>
    <row r="221" spans="1:77" x14ac:dyDescent="0.3">
      <c r="A221">
        <f>IF(Sheet1!C221="No",0,1)</f>
        <v>0</v>
      </c>
      <c r="B221">
        <v>54</v>
      </c>
      <c r="C221">
        <f>IF(Sheet1!D221="Non-Travel",0,IF(Sheet1!D221="Travel_Frequently",1,2))</f>
        <v>2</v>
      </c>
      <c r="D221">
        <v>1147</v>
      </c>
      <c r="E221">
        <f>IF(Sheet1!F221="Human Resources",0,IF(Sheet1!F221="Research &amp; Development",1,2))</f>
        <v>2</v>
      </c>
      <c r="F221">
        <v>3</v>
      </c>
      <c r="G221">
        <v>3</v>
      </c>
      <c r="H221" cm="1">
        <f t="array" ref="H221">_xlfn.IFS(Sheet1!I221="Human Resources",0,Sheet1!I221="Life Sciences",1,Sheet1!I221="Marketing",2,Sheet1!I221="Medical",3,Sheet1!I221="Technical Degree",4,Sheet1!I221="Other",5)</f>
        <v>2</v>
      </c>
      <c r="I221">
        <v>4</v>
      </c>
      <c r="J221">
        <f>IF(Sheet1!M221="Male",0,1)</f>
        <v>1</v>
      </c>
      <c r="K221">
        <v>52</v>
      </c>
      <c r="L221">
        <v>3</v>
      </c>
      <c r="M221">
        <v>2</v>
      </c>
      <c r="N221" cm="1">
        <f t="array" ref="N221">_xlfn.IFS(Sheet1!Q221="Healthcare Representative",0,Sheet1!Q221="Human Resources",1,Sheet1!Q221="Laboratory Technician",2,Sheet1!Q221="Manager",3,Sheet1!Q221="Manufacturing Director",4,Sheet1!Q221="Research Director",5,Sheet1!Q221="Research Scientist",6,Sheet1!Q221="Sales Executive",7,Sheet1!Q221="Sales Representative",8)</f>
        <v>7</v>
      </c>
      <c r="O221">
        <v>1</v>
      </c>
      <c r="P221">
        <f>IF(Sheet1!S221="Single",0,IF(Sheet1!S221="Married",1,2))</f>
        <v>1</v>
      </c>
      <c r="Q221">
        <v>5940</v>
      </c>
      <c r="R221">
        <v>17011</v>
      </c>
      <c r="S221">
        <v>2</v>
      </c>
      <c r="T221">
        <f>IF(Sheet1!X221="No",0,1)</f>
        <v>0</v>
      </c>
      <c r="U221">
        <v>14</v>
      </c>
      <c r="V221">
        <v>3</v>
      </c>
      <c r="W221">
        <v>4</v>
      </c>
      <c r="X221">
        <v>1</v>
      </c>
      <c r="Y221">
        <v>16</v>
      </c>
      <c r="Z221">
        <v>4</v>
      </c>
      <c r="AA221">
        <v>3</v>
      </c>
      <c r="AB221">
        <v>6</v>
      </c>
      <c r="AC221">
        <v>2</v>
      </c>
      <c r="AD221">
        <v>0</v>
      </c>
      <c r="AE221">
        <v>5</v>
      </c>
      <c r="BP221">
        <v>2</v>
      </c>
      <c r="BQ221">
        <v>5940</v>
      </c>
      <c r="BW221">
        <v>6</v>
      </c>
      <c r="BX221">
        <v>2</v>
      </c>
      <c r="BY221">
        <v>5</v>
      </c>
    </row>
    <row r="222" spans="1:77" x14ac:dyDescent="0.3">
      <c r="A222">
        <f>IF(Sheet1!C222="No",0,1)</f>
        <v>0</v>
      </c>
      <c r="B222">
        <v>36</v>
      </c>
      <c r="C222">
        <f>IF(Sheet1!D222="Non-Travel",0,IF(Sheet1!D222="Travel_Frequently",1,2))</f>
        <v>2</v>
      </c>
      <c r="D222">
        <v>1396</v>
      </c>
      <c r="E222">
        <f>IF(Sheet1!F222="Human Resources",0,IF(Sheet1!F222="Research &amp; Development",1,2))</f>
        <v>1</v>
      </c>
      <c r="F222">
        <v>5</v>
      </c>
      <c r="G222">
        <v>2</v>
      </c>
      <c r="H222" cm="1">
        <f t="array" ref="H222">_xlfn.IFS(Sheet1!I222="Human Resources",0,Sheet1!I222="Life Sciences",1,Sheet1!I222="Marketing",2,Sheet1!I222="Medical",3,Sheet1!I222="Technical Degree",4,Sheet1!I222="Other",5)</f>
        <v>1</v>
      </c>
      <c r="I222">
        <v>4</v>
      </c>
      <c r="J222">
        <f>IF(Sheet1!M222="Male",0,1)</f>
        <v>0</v>
      </c>
      <c r="K222">
        <v>62</v>
      </c>
      <c r="L222">
        <v>3</v>
      </c>
      <c r="M222">
        <v>2</v>
      </c>
      <c r="N222" cm="1">
        <f t="array" ref="N222">_xlfn.IFS(Sheet1!Q222="Healthcare Representative",0,Sheet1!Q222="Human Resources",1,Sheet1!Q222="Laboratory Technician",2,Sheet1!Q222="Manager",3,Sheet1!Q222="Manufacturing Director",4,Sheet1!Q222="Research Director",5,Sheet1!Q222="Research Scientist",6,Sheet1!Q222="Sales Executive",7,Sheet1!Q222="Sales Representative",8)</f>
        <v>2</v>
      </c>
      <c r="O222">
        <v>2</v>
      </c>
      <c r="P222">
        <f>IF(Sheet1!S222="Single",0,IF(Sheet1!S222="Married",1,2))</f>
        <v>0</v>
      </c>
      <c r="Q222">
        <v>5914</v>
      </c>
      <c r="R222">
        <v>9945</v>
      </c>
      <c r="S222">
        <v>8</v>
      </c>
      <c r="T222">
        <f>IF(Sheet1!X222="No",0,1)</f>
        <v>0</v>
      </c>
      <c r="U222">
        <v>16</v>
      </c>
      <c r="V222">
        <v>3</v>
      </c>
      <c r="W222">
        <v>4</v>
      </c>
      <c r="X222">
        <v>0</v>
      </c>
      <c r="Y222">
        <v>16</v>
      </c>
      <c r="Z222">
        <v>3</v>
      </c>
      <c r="AA222">
        <v>4</v>
      </c>
      <c r="AB222">
        <v>13</v>
      </c>
      <c r="AC222">
        <v>11</v>
      </c>
      <c r="AD222">
        <v>3</v>
      </c>
      <c r="AE222">
        <v>7</v>
      </c>
      <c r="BP222">
        <v>2</v>
      </c>
      <c r="BQ222">
        <v>5914</v>
      </c>
      <c r="BW222">
        <v>13</v>
      </c>
      <c r="BX222">
        <v>11</v>
      </c>
      <c r="BY222">
        <v>7</v>
      </c>
    </row>
    <row r="223" spans="1:77" x14ac:dyDescent="0.3">
      <c r="A223">
        <f>IF(Sheet1!C223="No",0,1)</f>
        <v>0</v>
      </c>
      <c r="B223">
        <v>33</v>
      </c>
      <c r="C223">
        <f>IF(Sheet1!D223="Non-Travel",0,IF(Sheet1!D223="Travel_Frequently",1,2))</f>
        <v>2</v>
      </c>
      <c r="D223">
        <v>147</v>
      </c>
      <c r="E223">
        <f>IF(Sheet1!F223="Human Resources",0,IF(Sheet1!F223="Research &amp; Development",1,2))</f>
        <v>1</v>
      </c>
      <c r="F223">
        <v>4</v>
      </c>
      <c r="G223">
        <v>4</v>
      </c>
      <c r="H223" cm="1">
        <f t="array" ref="H223">_xlfn.IFS(Sheet1!I223="Human Resources",0,Sheet1!I223="Life Sciences",1,Sheet1!I223="Marketing",2,Sheet1!I223="Medical",3,Sheet1!I223="Technical Degree",4,Sheet1!I223="Other",5)</f>
        <v>3</v>
      </c>
      <c r="I223">
        <v>3</v>
      </c>
      <c r="J223">
        <f>IF(Sheet1!M223="Male",0,1)</f>
        <v>1</v>
      </c>
      <c r="K223">
        <v>47</v>
      </c>
      <c r="L223">
        <v>2</v>
      </c>
      <c r="M223">
        <v>1</v>
      </c>
      <c r="N223" cm="1">
        <f t="array" ref="N223">_xlfn.IFS(Sheet1!Q223="Healthcare Representative",0,Sheet1!Q223="Human Resources",1,Sheet1!Q223="Laboratory Technician",2,Sheet1!Q223="Manager",3,Sheet1!Q223="Manufacturing Director",4,Sheet1!Q223="Research Director",5,Sheet1!Q223="Research Scientist",6,Sheet1!Q223="Sales Executive",7,Sheet1!Q223="Sales Representative",8)</f>
        <v>6</v>
      </c>
      <c r="O223">
        <v>2</v>
      </c>
      <c r="P223">
        <f>IF(Sheet1!S223="Single",0,IF(Sheet1!S223="Married",1,2))</f>
        <v>1</v>
      </c>
      <c r="Q223">
        <v>2622</v>
      </c>
      <c r="R223">
        <v>13248</v>
      </c>
      <c r="S223">
        <v>6</v>
      </c>
      <c r="T223">
        <f>IF(Sheet1!X223="No",0,1)</f>
        <v>0</v>
      </c>
      <c r="U223">
        <v>21</v>
      </c>
      <c r="V223">
        <v>4</v>
      </c>
      <c r="W223">
        <v>4</v>
      </c>
      <c r="X223">
        <v>0</v>
      </c>
      <c r="Y223">
        <v>7</v>
      </c>
      <c r="Z223">
        <v>3</v>
      </c>
      <c r="AA223">
        <v>3</v>
      </c>
      <c r="AB223">
        <v>3</v>
      </c>
      <c r="AC223">
        <v>2</v>
      </c>
      <c r="AD223">
        <v>1</v>
      </c>
      <c r="AE223">
        <v>1</v>
      </c>
      <c r="BP223">
        <v>1</v>
      </c>
      <c r="BQ223">
        <v>2622</v>
      </c>
      <c r="BW223">
        <v>3</v>
      </c>
      <c r="BX223">
        <v>2</v>
      </c>
      <c r="BY223">
        <v>1</v>
      </c>
    </row>
    <row r="224" spans="1:77" x14ac:dyDescent="0.3">
      <c r="A224">
        <f>IF(Sheet1!C224="No",0,1)</f>
        <v>0</v>
      </c>
      <c r="B224">
        <v>37</v>
      </c>
      <c r="C224">
        <f>IF(Sheet1!D224="Non-Travel",0,IF(Sheet1!D224="Travel_Frequently",1,2))</f>
        <v>1</v>
      </c>
      <c r="D224">
        <v>663</v>
      </c>
      <c r="E224">
        <f>IF(Sheet1!F224="Human Resources",0,IF(Sheet1!F224="Research &amp; Development",1,2))</f>
        <v>1</v>
      </c>
      <c r="F224">
        <v>11</v>
      </c>
      <c r="G224">
        <v>3</v>
      </c>
      <c r="H224" cm="1">
        <f t="array" ref="H224">_xlfn.IFS(Sheet1!I224="Human Resources",0,Sheet1!I224="Life Sciences",1,Sheet1!I224="Marketing",2,Sheet1!I224="Medical",3,Sheet1!I224="Technical Degree",4,Sheet1!I224="Other",5)</f>
        <v>5</v>
      </c>
      <c r="I224">
        <v>2</v>
      </c>
      <c r="J224">
        <f>IF(Sheet1!M224="Male",0,1)</f>
        <v>0</v>
      </c>
      <c r="K224">
        <v>47</v>
      </c>
      <c r="L224">
        <v>3</v>
      </c>
      <c r="M224">
        <v>3</v>
      </c>
      <c r="N224" cm="1">
        <f t="array" ref="N224">_xlfn.IFS(Sheet1!Q224="Healthcare Representative",0,Sheet1!Q224="Human Resources",1,Sheet1!Q224="Laboratory Technician",2,Sheet1!Q224="Manager",3,Sheet1!Q224="Manufacturing Director",4,Sheet1!Q224="Research Director",5,Sheet1!Q224="Research Scientist",6,Sheet1!Q224="Sales Executive",7,Sheet1!Q224="Sales Representative",8)</f>
        <v>5</v>
      </c>
      <c r="O224">
        <v>4</v>
      </c>
      <c r="P224">
        <f>IF(Sheet1!S224="Single",0,IF(Sheet1!S224="Married",1,2))</f>
        <v>2</v>
      </c>
      <c r="Q224">
        <v>12185</v>
      </c>
      <c r="R224">
        <v>10056</v>
      </c>
      <c r="S224">
        <v>1</v>
      </c>
      <c r="T224">
        <f>IF(Sheet1!X224="No",0,1)</f>
        <v>1</v>
      </c>
      <c r="U224">
        <v>14</v>
      </c>
      <c r="V224">
        <v>3</v>
      </c>
      <c r="W224">
        <v>3</v>
      </c>
      <c r="X224">
        <v>3</v>
      </c>
      <c r="Y224">
        <v>10</v>
      </c>
      <c r="Z224">
        <v>1</v>
      </c>
      <c r="AA224">
        <v>3</v>
      </c>
      <c r="AB224">
        <v>10</v>
      </c>
      <c r="AC224">
        <v>8</v>
      </c>
      <c r="AD224">
        <v>0</v>
      </c>
      <c r="AE224">
        <v>7</v>
      </c>
      <c r="BP224">
        <v>3</v>
      </c>
      <c r="BQ224">
        <v>12185</v>
      </c>
      <c r="BW224">
        <v>10</v>
      </c>
      <c r="BX224">
        <v>8</v>
      </c>
      <c r="BY224">
        <v>7</v>
      </c>
    </row>
    <row r="225" spans="1:77" x14ac:dyDescent="0.3">
      <c r="A225">
        <f>IF(Sheet1!C225="No",0,1)</f>
        <v>0</v>
      </c>
      <c r="B225">
        <v>38</v>
      </c>
      <c r="C225">
        <f>IF(Sheet1!D225="Non-Travel",0,IF(Sheet1!D225="Travel_Frequently",1,2))</f>
        <v>2</v>
      </c>
      <c r="D225">
        <v>119</v>
      </c>
      <c r="E225">
        <f>IF(Sheet1!F225="Human Resources",0,IF(Sheet1!F225="Research &amp; Development",1,2))</f>
        <v>2</v>
      </c>
      <c r="F225">
        <v>3</v>
      </c>
      <c r="G225">
        <v>3</v>
      </c>
      <c r="H225" cm="1">
        <f t="array" ref="H225">_xlfn.IFS(Sheet1!I225="Human Resources",0,Sheet1!I225="Life Sciences",1,Sheet1!I225="Marketing",2,Sheet1!I225="Medical",3,Sheet1!I225="Technical Degree",4,Sheet1!I225="Other",5)</f>
        <v>1</v>
      </c>
      <c r="I225">
        <v>1</v>
      </c>
      <c r="J225">
        <f>IF(Sheet1!M225="Male",0,1)</f>
        <v>0</v>
      </c>
      <c r="K225">
        <v>76</v>
      </c>
      <c r="L225">
        <v>3</v>
      </c>
      <c r="M225">
        <v>3</v>
      </c>
      <c r="N225" cm="1">
        <f t="array" ref="N225">_xlfn.IFS(Sheet1!Q225="Healthcare Representative",0,Sheet1!Q225="Human Resources",1,Sheet1!Q225="Laboratory Technician",2,Sheet1!Q225="Manager",3,Sheet1!Q225="Manufacturing Director",4,Sheet1!Q225="Research Director",5,Sheet1!Q225="Research Scientist",6,Sheet1!Q225="Sales Executive",7,Sheet1!Q225="Sales Representative",8)</f>
        <v>7</v>
      </c>
      <c r="O225">
        <v>3</v>
      </c>
      <c r="P225">
        <f>IF(Sheet1!S225="Single",0,IF(Sheet1!S225="Married",1,2))</f>
        <v>2</v>
      </c>
      <c r="Q225">
        <v>10609</v>
      </c>
      <c r="R225">
        <v>9647</v>
      </c>
      <c r="S225">
        <v>0</v>
      </c>
      <c r="T225">
        <f>IF(Sheet1!X225="No",0,1)</f>
        <v>0</v>
      </c>
      <c r="U225">
        <v>12</v>
      </c>
      <c r="V225">
        <v>3</v>
      </c>
      <c r="W225">
        <v>3</v>
      </c>
      <c r="X225">
        <v>2</v>
      </c>
      <c r="Y225">
        <v>17</v>
      </c>
      <c r="Z225">
        <v>6</v>
      </c>
      <c r="AA225">
        <v>2</v>
      </c>
      <c r="AB225">
        <v>16</v>
      </c>
      <c r="AC225">
        <v>10</v>
      </c>
      <c r="AD225">
        <v>5</v>
      </c>
      <c r="AE225">
        <v>13</v>
      </c>
      <c r="BP225">
        <v>3</v>
      </c>
      <c r="BQ225">
        <v>10609</v>
      </c>
      <c r="BW225">
        <v>16</v>
      </c>
      <c r="BX225">
        <v>10</v>
      </c>
      <c r="BY225">
        <v>13</v>
      </c>
    </row>
    <row r="226" spans="1:77" x14ac:dyDescent="0.3">
      <c r="A226">
        <f>IF(Sheet1!C226="No",0,1)</f>
        <v>0</v>
      </c>
      <c r="B226">
        <v>31</v>
      </c>
      <c r="C226">
        <f>IF(Sheet1!D226="Non-Travel",0,IF(Sheet1!D226="Travel_Frequently",1,2))</f>
        <v>0</v>
      </c>
      <c r="D226">
        <v>979</v>
      </c>
      <c r="E226">
        <f>IF(Sheet1!F226="Human Resources",0,IF(Sheet1!F226="Research &amp; Development",1,2))</f>
        <v>1</v>
      </c>
      <c r="F226">
        <v>1</v>
      </c>
      <c r="G226">
        <v>4</v>
      </c>
      <c r="H226" cm="1">
        <f t="array" ref="H226">_xlfn.IFS(Sheet1!I226="Human Resources",0,Sheet1!I226="Life Sciences",1,Sheet1!I226="Marketing",2,Sheet1!I226="Medical",3,Sheet1!I226="Technical Degree",4,Sheet1!I226="Other",5)</f>
        <v>3</v>
      </c>
      <c r="I226">
        <v>3</v>
      </c>
      <c r="J226">
        <f>IF(Sheet1!M226="Male",0,1)</f>
        <v>0</v>
      </c>
      <c r="K226">
        <v>90</v>
      </c>
      <c r="L226">
        <v>1</v>
      </c>
      <c r="M226">
        <v>2</v>
      </c>
      <c r="N226" cm="1">
        <f t="array" ref="N226">_xlfn.IFS(Sheet1!Q226="Healthcare Representative",0,Sheet1!Q226="Human Resources",1,Sheet1!Q226="Laboratory Technician",2,Sheet1!Q226="Manager",3,Sheet1!Q226="Manufacturing Director",4,Sheet1!Q226="Research Director",5,Sheet1!Q226="Research Scientist",6,Sheet1!Q226="Sales Executive",7,Sheet1!Q226="Sales Representative",8)</f>
        <v>4</v>
      </c>
      <c r="O226">
        <v>3</v>
      </c>
      <c r="P226">
        <f>IF(Sheet1!S226="Single",0,IF(Sheet1!S226="Married",1,2))</f>
        <v>1</v>
      </c>
      <c r="Q226">
        <v>4345</v>
      </c>
      <c r="R226">
        <v>4381</v>
      </c>
      <c r="S226">
        <v>0</v>
      </c>
      <c r="T226">
        <f>IF(Sheet1!X226="No",0,1)</f>
        <v>0</v>
      </c>
      <c r="U226">
        <v>12</v>
      </c>
      <c r="V226">
        <v>3</v>
      </c>
      <c r="W226">
        <v>4</v>
      </c>
      <c r="X226">
        <v>1</v>
      </c>
      <c r="Y226">
        <v>6</v>
      </c>
      <c r="Z226">
        <v>2</v>
      </c>
      <c r="AA226">
        <v>3</v>
      </c>
      <c r="AB226">
        <v>5</v>
      </c>
      <c r="AC226">
        <v>4</v>
      </c>
      <c r="AD226">
        <v>1</v>
      </c>
      <c r="AE226">
        <v>4</v>
      </c>
      <c r="BP226">
        <v>2</v>
      </c>
      <c r="BQ226">
        <v>4345</v>
      </c>
      <c r="BW226">
        <v>5</v>
      </c>
      <c r="BX226">
        <v>4</v>
      </c>
      <c r="BY226">
        <v>4</v>
      </c>
    </row>
    <row r="227" spans="1:77" x14ac:dyDescent="0.3">
      <c r="A227">
        <f>IF(Sheet1!C227="No",0,1)</f>
        <v>0</v>
      </c>
      <c r="B227">
        <v>59</v>
      </c>
      <c r="C227">
        <f>IF(Sheet1!D227="Non-Travel",0,IF(Sheet1!D227="Travel_Frequently",1,2))</f>
        <v>2</v>
      </c>
      <c r="D227">
        <v>142</v>
      </c>
      <c r="E227">
        <f>IF(Sheet1!F227="Human Resources",0,IF(Sheet1!F227="Research &amp; Development",1,2))</f>
        <v>1</v>
      </c>
      <c r="F227">
        <v>3</v>
      </c>
      <c r="G227">
        <v>3</v>
      </c>
      <c r="H227" cm="1">
        <f t="array" ref="H227">_xlfn.IFS(Sheet1!I227="Human Resources",0,Sheet1!I227="Life Sciences",1,Sheet1!I227="Marketing",2,Sheet1!I227="Medical",3,Sheet1!I227="Technical Degree",4,Sheet1!I227="Other",5)</f>
        <v>1</v>
      </c>
      <c r="I227">
        <v>3</v>
      </c>
      <c r="J227">
        <f>IF(Sheet1!M227="Male",0,1)</f>
        <v>0</v>
      </c>
      <c r="K227">
        <v>70</v>
      </c>
      <c r="L227">
        <v>2</v>
      </c>
      <c r="M227">
        <v>1</v>
      </c>
      <c r="N227" cm="1">
        <f t="array" ref="N227">_xlfn.IFS(Sheet1!Q227="Healthcare Representative",0,Sheet1!Q227="Human Resources",1,Sheet1!Q227="Laboratory Technician",2,Sheet1!Q227="Manager",3,Sheet1!Q227="Manufacturing Director",4,Sheet1!Q227="Research Director",5,Sheet1!Q227="Research Scientist",6,Sheet1!Q227="Sales Executive",7,Sheet1!Q227="Sales Representative",8)</f>
        <v>6</v>
      </c>
      <c r="O227">
        <v>4</v>
      </c>
      <c r="P227">
        <f>IF(Sheet1!S227="Single",0,IF(Sheet1!S227="Married",1,2))</f>
        <v>1</v>
      </c>
      <c r="Q227">
        <v>2177</v>
      </c>
      <c r="R227">
        <v>8456</v>
      </c>
      <c r="S227">
        <v>3</v>
      </c>
      <c r="T227">
        <f>IF(Sheet1!X227="No",0,1)</f>
        <v>0</v>
      </c>
      <c r="U227">
        <v>17</v>
      </c>
      <c r="V227">
        <v>3</v>
      </c>
      <c r="W227">
        <v>1</v>
      </c>
      <c r="X227">
        <v>1</v>
      </c>
      <c r="Y227">
        <v>7</v>
      </c>
      <c r="Z227">
        <v>6</v>
      </c>
      <c r="AA227">
        <v>3</v>
      </c>
      <c r="AB227">
        <v>1</v>
      </c>
      <c r="AC227">
        <v>0</v>
      </c>
      <c r="AD227">
        <v>0</v>
      </c>
      <c r="AE227">
        <v>0</v>
      </c>
      <c r="BP227">
        <v>1</v>
      </c>
      <c r="BQ227">
        <v>2177</v>
      </c>
      <c r="BW227">
        <v>1</v>
      </c>
      <c r="BX227">
        <v>0</v>
      </c>
      <c r="BY227">
        <v>0</v>
      </c>
    </row>
    <row r="228" spans="1:77" x14ac:dyDescent="0.3">
      <c r="A228">
        <f>IF(Sheet1!C228="No",0,1)</f>
        <v>0</v>
      </c>
      <c r="B228">
        <v>37</v>
      </c>
      <c r="C228">
        <f>IF(Sheet1!D228="Non-Travel",0,IF(Sheet1!D228="Travel_Frequently",1,2))</f>
        <v>1</v>
      </c>
      <c r="D228">
        <v>319</v>
      </c>
      <c r="E228">
        <f>IF(Sheet1!F228="Human Resources",0,IF(Sheet1!F228="Research &amp; Development",1,2))</f>
        <v>2</v>
      </c>
      <c r="F228">
        <v>4</v>
      </c>
      <c r="G228">
        <v>4</v>
      </c>
      <c r="H228" cm="1">
        <f t="array" ref="H228">_xlfn.IFS(Sheet1!I228="Human Resources",0,Sheet1!I228="Life Sciences",1,Sheet1!I228="Marketing",2,Sheet1!I228="Medical",3,Sheet1!I228="Technical Degree",4,Sheet1!I228="Other",5)</f>
        <v>2</v>
      </c>
      <c r="I228">
        <v>1</v>
      </c>
      <c r="J228">
        <f>IF(Sheet1!M228="Male",0,1)</f>
        <v>0</v>
      </c>
      <c r="K228">
        <v>41</v>
      </c>
      <c r="L228">
        <v>3</v>
      </c>
      <c r="M228">
        <v>1</v>
      </c>
      <c r="N228" cm="1">
        <f t="array" ref="N228">_xlfn.IFS(Sheet1!Q228="Healthcare Representative",0,Sheet1!Q228="Human Resources",1,Sheet1!Q228="Laboratory Technician",2,Sheet1!Q228="Manager",3,Sheet1!Q228="Manufacturing Director",4,Sheet1!Q228="Research Director",5,Sheet1!Q228="Research Scientist",6,Sheet1!Q228="Sales Executive",7,Sheet1!Q228="Sales Representative",8)</f>
        <v>8</v>
      </c>
      <c r="O228">
        <v>4</v>
      </c>
      <c r="P228">
        <f>IF(Sheet1!S228="Single",0,IF(Sheet1!S228="Married",1,2))</f>
        <v>2</v>
      </c>
      <c r="Q228">
        <v>2793</v>
      </c>
      <c r="R228">
        <v>2539</v>
      </c>
      <c r="S228">
        <v>4</v>
      </c>
      <c r="T228">
        <f>IF(Sheet1!X228="No",0,1)</f>
        <v>0</v>
      </c>
      <c r="U228">
        <v>17</v>
      </c>
      <c r="V228">
        <v>3</v>
      </c>
      <c r="W228">
        <v>3</v>
      </c>
      <c r="X228">
        <v>1</v>
      </c>
      <c r="Y228">
        <v>13</v>
      </c>
      <c r="Z228">
        <v>2</v>
      </c>
      <c r="AA228">
        <v>3</v>
      </c>
      <c r="AB228">
        <v>9</v>
      </c>
      <c r="AC228">
        <v>8</v>
      </c>
      <c r="AD228">
        <v>5</v>
      </c>
      <c r="AE228">
        <v>8</v>
      </c>
      <c r="BP228">
        <v>1</v>
      </c>
      <c r="BQ228">
        <v>2793</v>
      </c>
      <c r="BW228">
        <v>9</v>
      </c>
      <c r="BX228">
        <v>8</v>
      </c>
      <c r="BY228">
        <v>8</v>
      </c>
    </row>
    <row r="229" spans="1:77" x14ac:dyDescent="0.3">
      <c r="A229">
        <f>IF(Sheet1!C229="No",0,1)</f>
        <v>0</v>
      </c>
      <c r="B229">
        <v>29</v>
      </c>
      <c r="C229">
        <f>IF(Sheet1!D229="Non-Travel",0,IF(Sheet1!D229="Travel_Frequently",1,2))</f>
        <v>1</v>
      </c>
      <c r="D229">
        <v>1413</v>
      </c>
      <c r="E229">
        <f>IF(Sheet1!F229="Human Resources",0,IF(Sheet1!F229="Research &amp; Development",1,2))</f>
        <v>2</v>
      </c>
      <c r="F229">
        <v>1</v>
      </c>
      <c r="G229">
        <v>1</v>
      </c>
      <c r="H229" cm="1">
        <f t="array" ref="H229">_xlfn.IFS(Sheet1!I229="Human Resources",0,Sheet1!I229="Life Sciences",1,Sheet1!I229="Marketing",2,Sheet1!I229="Medical",3,Sheet1!I229="Technical Degree",4,Sheet1!I229="Other",5)</f>
        <v>3</v>
      </c>
      <c r="I229">
        <v>2</v>
      </c>
      <c r="J229">
        <f>IF(Sheet1!M229="Male",0,1)</f>
        <v>1</v>
      </c>
      <c r="K229">
        <v>42</v>
      </c>
      <c r="L229">
        <v>3</v>
      </c>
      <c r="M229">
        <v>3</v>
      </c>
      <c r="N229" cm="1">
        <f t="array" ref="N229">_xlfn.IFS(Sheet1!Q229="Healthcare Representative",0,Sheet1!Q229="Human Resources",1,Sheet1!Q229="Laboratory Technician",2,Sheet1!Q229="Manager",3,Sheet1!Q229="Manufacturing Director",4,Sheet1!Q229="Research Director",5,Sheet1!Q229="Research Scientist",6,Sheet1!Q229="Sales Executive",7,Sheet1!Q229="Sales Representative",8)</f>
        <v>7</v>
      </c>
      <c r="O229">
        <v>4</v>
      </c>
      <c r="P229">
        <f>IF(Sheet1!S229="Single",0,IF(Sheet1!S229="Married",1,2))</f>
        <v>1</v>
      </c>
      <c r="Q229">
        <v>7918</v>
      </c>
      <c r="R229">
        <v>6599</v>
      </c>
      <c r="S229">
        <v>1</v>
      </c>
      <c r="T229">
        <f>IF(Sheet1!X229="No",0,1)</f>
        <v>0</v>
      </c>
      <c r="U229">
        <v>14</v>
      </c>
      <c r="V229">
        <v>3</v>
      </c>
      <c r="W229">
        <v>4</v>
      </c>
      <c r="X229">
        <v>1</v>
      </c>
      <c r="Y229">
        <v>11</v>
      </c>
      <c r="Z229">
        <v>5</v>
      </c>
      <c r="AA229">
        <v>3</v>
      </c>
      <c r="AB229">
        <v>11</v>
      </c>
      <c r="AC229">
        <v>10</v>
      </c>
      <c r="AD229">
        <v>4</v>
      </c>
      <c r="AE229">
        <v>1</v>
      </c>
      <c r="BP229">
        <v>3</v>
      </c>
      <c r="BQ229">
        <v>7918</v>
      </c>
      <c r="BW229">
        <v>11</v>
      </c>
      <c r="BX229">
        <v>10</v>
      </c>
      <c r="BY229">
        <v>1</v>
      </c>
    </row>
    <row r="230" spans="1:77" x14ac:dyDescent="0.3">
      <c r="A230">
        <f>IF(Sheet1!C230="No",0,1)</f>
        <v>0</v>
      </c>
      <c r="B230">
        <v>35</v>
      </c>
      <c r="C230">
        <f>IF(Sheet1!D230="Non-Travel",0,IF(Sheet1!D230="Travel_Frequently",1,2))</f>
        <v>1</v>
      </c>
      <c r="D230">
        <v>944</v>
      </c>
      <c r="E230">
        <f>IF(Sheet1!F230="Human Resources",0,IF(Sheet1!F230="Research &amp; Development",1,2))</f>
        <v>2</v>
      </c>
      <c r="F230">
        <v>1</v>
      </c>
      <c r="G230">
        <v>3</v>
      </c>
      <c r="H230" cm="1">
        <f t="array" ref="H230">_xlfn.IFS(Sheet1!I230="Human Resources",0,Sheet1!I230="Life Sciences",1,Sheet1!I230="Marketing",2,Sheet1!I230="Medical",3,Sheet1!I230="Technical Degree",4,Sheet1!I230="Other",5)</f>
        <v>2</v>
      </c>
      <c r="I230">
        <v>3</v>
      </c>
      <c r="J230">
        <f>IF(Sheet1!M230="Male",0,1)</f>
        <v>1</v>
      </c>
      <c r="K230">
        <v>92</v>
      </c>
      <c r="L230">
        <v>3</v>
      </c>
      <c r="M230">
        <v>3</v>
      </c>
      <c r="N230" cm="1">
        <f t="array" ref="N230">_xlfn.IFS(Sheet1!Q230="Healthcare Representative",0,Sheet1!Q230="Human Resources",1,Sheet1!Q230="Laboratory Technician",2,Sheet1!Q230="Manager",3,Sheet1!Q230="Manufacturing Director",4,Sheet1!Q230="Research Director",5,Sheet1!Q230="Research Scientist",6,Sheet1!Q230="Sales Executive",7,Sheet1!Q230="Sales Representative",8)</f>
        <v>7</v>
      </c>
      <c r="O230">
        <v>3</v>
      </c>
      <c r="P230">
        <f>IF(Sheet1!S230="Single",0,IF(Sheet1!S230="Married",1,2))</f>
        <v>0</v>
      </c>
      <c r="Q230">
        <v>8789</v>
      </c>
      <c r="R230">
        <v>9096</v>
      </c>
      <c r="S230">
        <v>1</v>
      </c>
      <c r="T230">
        <f>IF(Sheet1!X230="No",0,1)</f>
        <v>0</v>
      </c>
      <c r="U230">
        <v>14</v>
      </c>
      <c r="V230">
        <v>3</v>
      </c>
      <c r="W230">
        <v>1</v>
      </c>
      <c r="X230">
        <v>0</v>
      </c>
      <c r="Y230">
        <v>10</v>
      </c>
      <c r="Z230">
        <v>3</v>
      </c>
      <c r="AA230">
        <v>4</v>
      </c>
      <c r="AB230">
        <v>10</v>
      </c>
      <c r="AC230">
        <v>7</v>
      </c>
      <c r="AD230">
        <v>0</v>
      </c>
      <c r="AE230">
        <v>8</v>
      </c>
      <c r="BP230">
        <v>3</v>
      </c>
      <c r="BQ230">
        <v>8789</v>
      </c>
      <c r="BW230">
        <v>10</v>
      </c>
      <c r="BX230">
        <v>7</v>
      </c>
      <c r="BY230">
        <v>8</v>
      </c>
    </row>
    <row r="231" spans="1:77" x14ac:dyDescent="0.3">
      <c r="A231">
        <f>IF(Sheet1!C231="No",0,1)</f>
        <v>1</v>
      </c>
      <c r="B231">
        <v>29</v>
      </c>
      <c r="C231">
        <f>IF(Sheet1!D231="Non-Travel",0,IF(Sheet1!D231="Travel_Frequently",1,2))</f>
        <v>2</v>
      </c>
      <c r="D231">
        <v>896</v>
      </c>
      <c r="E231">
        <f>IF(Sheet1!F231="Human Resources",0,IF(Sheet1!F231="Research &amp; Development",1,2))</f>
        <v>1</v>
      </c>
      <c r="F231">
        <v>18</v>
      </c>
      <c r="G231">
        <v>1</v>
      </c>
      <c r="H231" cm="1">
        <f t="array" ref="H231">_xlfn.IFS(Sheet1!I231="Human Resources",0,Sheet1!I231="Life Sciences",1,Sheet1!I231="Marketing",2,Sheet1!I231="Medical",3,Sheet1!I231="Technical Degree",4,Sheet1!I231="Other",5)</f>
        <v>3</v>
      </c>
      <c r="I231">
        <v>3</v>
      </c>
      <c r="J231">
        <f>IF(Sheet1!M231="Male",0,1)</f>
        <v>0</v>
      </c>
      <c r="K231">
        <v>86</v>
      </c>
      <c r="L231">
        <v>2</v>
      </c>
      <c r="M231">
        <v>1</v>
      </c>
      <c r="N231" cm="1">
        <f t="array" ref="N231">_xlfn.IFS(Sheet1!Q231="Healthcare Representative",0,Sheet1!Q231="Human Resources",1,Sheet1!Q231="Laboratory Technician",2,Sheet1!Q231="Manager",3,Sheet1!Q231="Manufacturing Director",4,Sheet1!Q231="Research Director",5,Sheet1!Q231="Research Scientist",6,Sheet1!Q231="Sales Executive",7,Sheet1!Q231="Sales Representative",8)</f>
        <v>6</v>
      </c>
      <c r="O231">
        <v>4</v>
      </c>
      <c r="P231">
        <f>IF(Sheet1!S231="Single",0,IF(Sheet1!S231="Married",1,2))</f>
        <v>0</v>
      </c>
      <c r="Q231">
        <v>2389</v>
      </c>
      <c r="R231">
        <v>14961</v>
      </c>
      <c r="S231">
        <v>1</v>
      </c>
      <c r="T231">
        <f>IF(Sheet1!X231="No",0,1)</f>
        <v>1</v>
      </c>
      <c r="U231">
        <v>13</v>
      </c>
      <c r="V231">
        <v>3</v>
      </c>
      <c r="W231">
        <v>3</v>
      </c>
      <c r="X231">
        <v>0</v>
      </c>
      <c r="Y231">
        <v>4</v>
      </c>
      <c r="Z231">
        <v>3</v>
      </c>
      <c r="AA231">
        <v>2</v>
      </c>
      <c r="AB231">
        <v>4</v>
      </c>
      <c r="AC231">
        <v>3</v>
      </c>
      <c r="AD231">
        <v>0</v>
      </c>
      <c r="AE231">
        <v>1</v>
      </c>
      <c r="BP231">
        <v>1</v>
      </c>
      <c r="BQ231">
        <v>2389</v>
      </c>
      <c r="BW231">
        <v>4</v>
      </c>
      <c r="BX231">
        <v>3</v>
      </c>
      <c r="BY231">
        <v>1</v>
      </c>
    </row>
    <row r="232" spans="1:77" x14ac:dyDescent="0.3">
      <c r="A232">
        <f>IF(Sheet1!C232="No",0,1)</f>
        <v>0</v>
      </c>
      <c r="B232">
        <v>52</v>
      </c>
      <c r="C232">
        <f>IF(Sheet1!D232="Non-Travel",0,IF(Sheet1!D232="Travel_Frequently",1,2))</f>
        <v>2</v>
      </c>
      <c r="D232">
        <v>1323</v>
      </c>
      <c r="E232">
        <f>IF(Sheet1!F232="Human Resources",0,IF(Sheet1!F232="Research &amp; Development",1,2))</f>
        <v>1</v>
      </c>
      <c r="F232">
        <v>2</v>
      </c>
      <c r="G232">
        <v>3</v>
      </c>
      <c r="H232" cm="1">
        <f t="array" ref="H232">_xlfn.IFS(Sheet1!I232="Human Resources",0,Sheet1!I232="Life Sciences",1,Sheet1!I232="Marketing",2,Sheet1!I232="Medical",3,Sheet1!I232="Technical Degree",4,Sheet1!I232="Other",5)</f>
        <v>1</v>
      </c>
      <c r="I232">
        <v>3</v>
      </c>
      <c r="J232">
        <f>IF(Sheet1!M232="Male",0,1)</f>
        <v>1</v>
      </c>
      <c r="K232">
        <v>89</v>
      </c>
      <c r="L232">
        <v>2</v>
      </c>
      <c r="M232">
        <v>1</v>
      </c>
      <c r="N232" cm="1">
        <f t="array" ref="N232">_xlfn.IFS(Sheet1!Q232="Healthcare Representative",0,Sheet1!Q232="Human Resources",1,Sheet1!Q232="Laboratory Technician",2,Sheet1!Q232="Manager",3,Sheet1!Q232="Manufacturing Director",4,Sheet1!Q232="Research Director",5,Sheet1!Q232="Research Scientist",6,Sheet1!Q232="Sales Executive",7,Sheet1!Q232="Sales Representative",8)</f>
        <v>2</v>
      </c>
      <c r="O232">
        <v>4</v>
      </c>
      <c r="P232">
        <f>IF(Sheet1!S232="Single",0,IF(Sheet1!S232="Married",1,2))</f>
        <v>0</v>
      </c>
      <c r="Q232">
        <v>3212</v>
      </c>
      <c r="R232">
        <v>3300</v>
      </c>
      <c r="S232">
        <v>7</v>
      </c>
      <c r="T232">
        <f>IF(Sheet1!X232="No",0,1)</f>
        <v>0</v>
      </c>
      <c r="U232">
        <v>15</v>
      </c>
      <c r="V232">
        <v>3</v>
      </c>
      <c r="W232">
        <v>2</v>
      </c>
      <c r="X232">
        <v>0</v>
      </c>
      <c r="Y232">
        <v>6</v>
      </c>
      <c r="Z232">
        <v>3</v>
      </c>
      <c r="AA232">
        <v>2</v>
      </c>
      <c r="AB232">
        <v>2</v>
      </c>
      <c r="AC232">
        <v>2</v>
      </c>
      <c r="AD232">
        <v>2</v>
      </c>
      <c r="AE232">
        <v>2</v>
      </c>
      <c r="BP232">
        <v>1</v>
      </c>
      <c r="BQ232">
        <v>3212</v>
      </c>
      <c r="BW232">
        <v>2</v>
      </c>
      <c r="BX232">
        <v>2</v>
      </c>
      <c r="BY232">
        <v>2</v>
      </c>
    </row>
    <row r="233" spans="1:77" x14ac:dyDescent="0.3">
      <c r="A233">
        <f>IF(Sheet1!C233="No",0,1)</f>
        <v>0</v>
      </c>
      <c r="B233">
        <v>42</v>
      </c>
      <c r="C233">
        <f>IF(Sheet1!D233="Non-Travel",0,IF(Sheet1!D233="Travel_Frequently",1,2))</f>
        <v>2</v>
      </c>
      <c r="D233">
        <v>532</v>
      </c>
      <c r="E233">
        <f>IF(Sheet1!F233="Human Resources",0,IF(Sheet1!F233="Research &amp; Development",1,2))</f>
        <v>1</v>
      </c>
      <c r="F233">
        <v>4</v>
      </c>
      <c r="G233">
        <v>2</v>
      </c>
      <c r="H233" cm="1">
        <f t="array" ref="H233">_xlfn.IFS(Sheet1!I233="Human Resources",0,Sheet1!I233="Life Sciences",1,Sheet1!I233="Marketing",2,Sheet1!I233="Medical",3,Sheet1!I233="Technical Degree",4,Sheet1!I233="Other",5)</f>
        <v>4</v>
      </c>
      <c r="I233">
        <v>3</v>
      </c>
      <c r="J233">
        <f>IF(Sheet1!M233="Male",0,1)</f>
        <v>0</v>
      </c>
      <c r="K233">
        <v>58</v>
      </c>
      <c r="L233">
        <v>3</v>
      </c>
      <c r="M233">
        <v>5</v>
      </c>
      <c r="N233" cm="1">
        <f t="array" ref="N233">_xlfn.IFS(Sheet1!Q233="Healthcare Representative",0,Sheet1!Q233="Human Resources",1,Sheet1!Q233="Laboratory Technician",2,Sheet1!Q233="Manager",3,Sheet1!Q233="Manufacturing Director",4,Sheet1!Q233="Research Director",5,Sheet1!Q233="Research Scientist",6,Sheet1!Q233="Sales Executive",7,Sheet1!Q233="Sales Representative",8)</f>
        <v>3</v>
      </c>
      <c r="O233">
        <v>4</v>
      </c>
      <c r="P233">
        <f>IF(Sheet1!S233="Single",0,IF(Sheet1!S233="Married",1,2))</f>
        <v>1</v>
      </c>
      <c r="Q233">
        <v>19232</v>
      </c>
      <c r="R233">
        <v>4933</v>
      </c>
      <c r="S233">
        <v>1</v>
      </c>
      <c r="T233">
        <f>IF(Sheet1!X233="No",0,1)</f>
        <v>0</v>
      </c>
      <c r="U233">
        <v>11</v>
      </c>
      <c r="V233">
        <v>3</v>
      </c>
      <c r="W233">
        <v>4</v>
      </c>
      <c r="X233">
        <v>0</v>
      </c>
      <c r="Y233">
        <v>22</v>
      </c>
      <c r="Z233">
        <v>3</v>
      </c>
      <c r="AA233">
        <v>3</v>
      </c>
      <c r="AB233">
        <v>22</v>
      </c>
      <c r="AC233">
        <v>17</v>
      </c>
      <c r="AD233">
        <v>11</v>
      </c>
      <c r="AE233">
        <v>15</v>
      </c>
      <c r="BP233">
        <v>5</v>
      </c>
      <c r="BQ233">
        <v>19232</v>
      </c>
      <c r="BW233">
        <v>22</v>
      </c>
      <c r="BX233">
        <v>17</v>
      </c>
      <c r="BY233">
        <v>15</v>
      </c>
    </row>
    <row r="234" spans="1:77" x14ac:dyDescent="0.3">
      <c r="A234">
        <f>IF(Sheet1!C234="No",0,1)</f>
        <v>0</v>
      </c>
      <c r="B234">
        <v>59</v>
      </c>
      <c r="C234">
        <f>IF(Sheet1!D234="Non-Travel",0,IF(Sheet1!D234="Travel_Frequently",1,2))</f>
        <v>2</v>
      </c>
      <c r="D234">
        <v>818</v>
      </c>
      <c r="E234">
        <f>IF(Sheet1!F234="Human Resources",0,IF(Sheet1!F234="Research &amp; Development",1,2))</f>
        <v>0</v>
      </c>
      <c r="F234">
        <v>6</v>
      </c>
      <c r="G234">
        <v>2</v>
      </c>
      <c r="H234" cm="1">
        <f t="array" ref="H234">_xlfn.IFS(Sheet1!I234="Human Resources",0,Sheet1!I234="Life Sciences",1,Sheet1!I234="Marketing",2,Sheet1!I234="Medical",3,Sheet1!I234="Technical Degree",4,Sheet1!I234="Other",5)</f>
        <v>3</v>
      </c>
      <c r="I234">
        <v>2</v>
      </c>
      <c r="J234">
        <f>IF(Sheet1!M234="Male",0,1)</f>
        <v>0</v>
      </c>
      <c r="K234">
        <v>52</v>
      </c>
      <c r="L234">
        <v>3</v>
      </c>
      <c r="M234">
        <v>1</v>
      </c>
      <c r="N234" cm="1">
        <f t="array" ref="N234">_xlfn.IFS(Sheet1!Q234="Healthcare Representative",0,Sheet1!Q234="Human Resources",1,Sheet1!Q234="Laboratory Technician",2,Sheet1!Q234="Manager",3,Sheet1!Q234="Manufacturing Director",4,Sheet1!Q234="Research Director",5,Sheet1!Q234="Research Scientist",6,Sheet1!Q234="Sales Executive",7,Sheet1!Q234="Sales Representative",8)</f>
        <v>1</v>
      </c>
      <c r="O234">
        <v>3</v>
      </c>
      <c r="P234">
        <f>IF(Sheet1!S234="Single",0,IF(Sheet1!S234="Married",1,2))</f>
        <v>1</v>
      </c>
      <c r="Q234">
        <v>2267</v>
      </c>
      <c r="R234">
        <v>25657</v>
      </c>
      <c r="S234">
        <v>8</v>
      </c>
      <c r="T234">
        <f>IF(Sheet1!X234="No",0,1)</f>
        <v>0</v>
      </c>
      <c r="U234">
        <v>17</v>
      </c>
      <c r="V234">
        <v>3</v>
      </c>
      <c r="W234">
        <v>4</v>
      </c>
      <c r="X234">
        <v>0</v>
      </c>
      <c r="Y234">
        <v>7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BP234">
        <v>1</v>
      </c>
      <c r="BQ234">
        <v>2267</v>
      </c>
      <c r="BW234">
        <v>2</v>
      </c>
      <c r="BX234">
        <v>2</v>
      </c>
      <c r="BY234">
        <v>2</v>
      </c>
    </row>
    <row r="235" spans="1:77" x14ac:dyDescent="0.3">
      <c r="A235">
        <f>IF(Sheet1!C235="No",0,1)</f>
        <v>0</v>
      </c>
      <c r="B235">
        <v>50</v>
      </c>
      <c r="C235">
        <f>IF(Sheet1!D235="Non-Travel",0,IF(Sheet1!D235="Travel_Frequently",1,2))</f>
        <v>2</v>
      </c>
      <c r="D235">
        <v>854</v>
      </c>
      <c r="E235">
        <f>IF(Sheet1!F235="Human Resources",0,IF(Sheet1!F235="Research &amp; Development",1,2))</f>
        <v>2</v>
      </c>
      <c r="F235">
        <v>1</v>
      </c>
      <c r="G235">
        <v>4</v>
      </c>
      <c r="H235" cm="1">
        <f t="array" ref="H235">_xlfn.IFS(Sheet1!I235="Human Resources",0,Sheet1!I235="Life Sciences",1,Sheet1!I235="Marketing",2,Sheet1!I235="Medical",3,Sheet1!I235="Technical Degree",4,Sheet1!I235="Other",5)</f>
        <v>3</v>
      </c>
      <c r="I235">
        <v>4</v>
      </c>
      <c r="J235">
        <f>IF(Sheet1!M235="Male",0,1)</f>
        <v>1</v>
      </c>
      <c r="K235">
        <v>68</v>
      </c>
      <c r="L235">
        <v>3</v>
      </c>
      <c r="M235">
        <v>5</v>
      </c>
      <c r="N235" cm="1">
        <f t="array" ref="N235">_xlfn.IFS(Sheet1!Q235="Healthcare Representative",0,Sheet1!Q235="Human Resources",1,Sheet1!Q235="Laboratory Technician",2,Sheet1!Q235="Manager",3,Sheet1!Q235="Manufacturing Director",4,Sheet1!Q235="Research Director",5,Sheet1!Q235="Research Scientist",6,Sheet1!Q235="Sales Executive",7,Sheet1!Q235="Sales Representative",8)</f>
        <v>3</v>
      </c>
      <c r="O235">
        <v>4</v>
      </c>
      <c r="P235">
        <f>IF(Sheet1!S235="Single",0,IF(Sheet1!S235="Married",1,2))</f>
        <v>2</v>
      </c>
      <c r="Q235">
        <v>19517</v>
      </c>
      <c r="R235">
        <v>24118</v>
      </c>
      <c r="S235">
        <v>3</v>
      </c>
      <c r="T235">
        <f>IF(Sheet1!X235="No",0,1)</f>
        <v>0</v>
      </c>
      <c r="U235">
        <v>11</v>
      </c>
      <c r="V235">
        <v>3</v>
      </c>
      <c r="W235">
        <v>3</v>
      </c>
      <c r="X235">
        <v>1</v>
      </c>
      <c r="Y235">
        <v>32</v>
      </c>
      <c r="Z235">
        <v>3</v>
      </c>
      <c r="AA235">
        <v>2</v>
      </c>
      <c r="AB235">
        <v>7</v>
      </c>
      <c r="AC235">
        <v>0</v>
      </c>
      <c r="AD235">
        <v>0</v>
      </c>
      <c r="AE235">
        <v>6</v>
      </c>
      <c r="BP235">
        <v>5</v>
      </c>
      <c r="BQ235">
        <v>19517</v>
      </c>
      <c r="BW235">
        <v>7</v>
      </c>
      <c r="BX235">
        <v>0</v>
      </c>
      <c r="BY235">
        <v>6</v>
      </c>
    </row>
    <row r="236" spans="1:77" x14ac:dyDescent="0.3">
      <c r="A236">
        <f>IF(Sheet1!C236="No",0,1)</f>
        <v>1</v>
      </c>
      <c r="B236">
        <v>33</v>
      </c>
      <c r="C236">
        <f>IF(Sheet1!D236="Non-Travel",0,IF(Sheet1!D236="Travel_Frequently",1,2))</f>
        <v>2</v>
      </c>
      <c r="D236">
        <v>813</v>
      </c>
      <c r="E236">
        <f>IF(Sheet1!F236="Human Resources",0,IF(Sheet1!F236="Research &amp; Development",1,2))</f>
        <v>1</v>
      </c>
      <c r="F236">
        <v>14</v>
      </c>
      <c r="G236">
        <v>3</v>
      </c>
      <c r="H236" cm="1">
        <f t="array" ref="H236">_xlfn.IFS(Sheet1!I236="Human Resources",0,Sheet1!I236="Life Sciences",1,Sheet1!I236="Marketing",2,Sheet1!I236="Medical",3,Sheet1!I236="Technical Degree",4,Sheet1!I236="Other",5)</f>
        <v>3</v>
      </c>
      <c r="I236">
        <v>3</v>
      </c>
      <c r="J236">
        <f>IF(Sheet1!M236="Male",0,1)</f>
        <v>0</v>
      </c>
      <c r="K236">
        <v>58</v>
      </c>
      <c r="L236">
        <v>3</v>
      </c>
      <c r="M236">
        <v>1</v>
      </c>
      <c r="N236" cm="1">
        <f t="array" ref="N236">_xlfn.IFS(Sheet1!Q236="Healthcare Representative",0,Sheet1!Q236="Human Resources",1,Sheet1!Q236="Laboratory Technician",2,Sheet1!Q236="Manager",3,Sheet1!Q236="Manufacturing Director",4,Sheet1!Q236="Research Director",5,Sheet1!Q236="Research Scientist",6,Sheet1!Q236="Sales Executive",7,Sheet1!Q236="Sales Representative",8)</f>
        <v>2</v>
      </c>
      <c r="O236">
        <v>4</v>
      </c>
      <c r="P236">
        <f>IF(Sheet1!S236="Single",0,IF(Sheet1!S236="Married",1,2))</f>
        <v>1</v>
      </c>
      <c r="Q236">
        <v>2436</v>
      </c>
      <c r="R236">
        <v>22149</v>
      </c>
      <c r="S236">
        <v>5</v>
      </c>
      <c r="T236">
        <f>IF(Sheet1!X236="No",0,1)</f>
        <v>1</v>
      </c>
      <c r="U236">
        <v>13</v>
      </c>
      <c r="V236">
        <v>3</v>
      </c>
      <c r="W236">
        <v>3</v>
      </c>
      <c r="X236">
        <v>1</v>
      </c>
      <c r="Y236">
        <v>8</v>
      </c>
      <c r="Z236">
        <v>2</v>
      </c>
      <c r="AA236">
        <v>1</v>
      </c>
      <c r="AB236">
        <v>5</v>
      </c>
      <c r="AC236">
        <v>4</v>
      </c>
      <c r="AD236">
        <v>0</v>
      </c>
      <c r="AE236">
        <v>4</v>
      </c>
      <c r="BP236">
        <v>1</v>
      </c>
      <c r="BQ236">
        <v>2436</v>
      </c>
      <c r="BW236">
        <v>5</v>
      </c>
      <c r="BX236">
        <v>4</v>
      </c>
      <c r="BY236">
        <v>4</v>
      </c>
    </row>
    <row r="237" spans="1:77" x14ac:dyDescent="0.3">
      <c r="A237">
        <f>IF(Sheet1!C237="No",0,1)</f>
        <v>0</v>
      </c>
      <c r="B237">
        <v>43</v>
      </c>
      <c r="C237">
        <f>IF(Sheet1!D237="Non-Travel",0,IF(Sheet1!D237="Travel_Frequently",1,2))</f>
        <v>2</v>
      </c>
      <c r="D237">
        <v>1034</v>
      </c>
      <c r="E237">
        <f>IF(Sheet1!F237="Human Resources",0,IF(Sheet1!F237="Research &amp; Development",1,2))</f>
        <v>2</v>
      </c>
      <c r="F237">
        <v>16</v>
      </c>
      <c r="G237">
        <v>3</v>
      </c>
      <c r="H237" cm="1">
        <f t="array" ref="H237">_xlfn.IFS(Sheet1!I237="Human Resources",0,Sheet1!I237="Life Sciences",1,Sheet1!I237="Marketing",2,Sheet1!I237="Medical",3,Sheet1!I237="Technical Degree",4,Sheet1!I237="Other",5)</f>
        <v>2</v>
      </c>
      <c r="I237">
        <v>4</v>
      </c>
      <c r="J237">
        <f>IF(Sheet1!M237="Male",0,1)</f>
        <v>1</v>
      </c>
      <c r="K237">
        <v>80</v>
      </c>
      <c r="L237">
        <v>3</v>
      </c>
      <c r="M237">
        <v>4</v>
      </c>
      <c r="N237" cm="1">
        <f t="array" ref="N237">_xlfn.IFS(Sheet1!Q237="Healthcare Representative",0,Sheet1!Q237="Human Resources",1,Sheet1!Q237="Laboratory Technician",2,Sheet1!Q237="Manager",3,Sheet1!Q237="Manufacturing Director",4,Sheet1!Q237="Research Director",5,Sheet1!Q237="Research Scientist",6,Sheet1!Q237="Sales Executive",7,Sheet1!Q237="Sales Representative",8)</f>
        <v>3</v>
      </c>
      <c r="O237">
        <v>4</v>
      </c>
      <c r="P237">
        <f>IF(Sheet1!S237="Single",0,IF(Sheet1!S237="Married",1,2))</f>
        <v>1</v>
      </c>
      <c r="Q237">
        <v>16064</v>
      </c>
      <c r="R237">
        <v>7744</v>
      </c>
      <c r="S237">
        <v>5</v>
      </c>
      <c r="T237">
        <f>IF(Sheet1!X237="No",0,1)</f>
        <v>1</v>
      </c>
      <c r="U237">
        <v>22</v>
      </c>
      <c r="V237">
        <v>4</v>
      </c>
      <c r="W237">
        <v>3</v>
      </c>
      <c r="X237">
        <v>1</v>
      </c>
      <c r="Y237">
        <v>22</v>
      </c>
      <c r="Z237">
        <v>3</v>
      </c>
      <c r="AA237">
        <v>3</v>
      </c>
      <c r="AB237">
        <v>17</v>
      </c>
      <c r="AC237">
        <v>13</v>
      </c>
      <c r="AD237">
        <v>1</v>
      </c>
      <c r="AE237">
        <v>9</v>
      </c>
      <c r="BP237">
        <v>4</v>
      </c>
      <c r="BQ237">
        <v>16064</v>
      </c>
      <c r="BW237">
        <v>17</v>
      </c>
      <c r="BX237">
        <v>13</v>
      </c>
      <c r="BY237">
        <v>9</v>
      </c>
    </row>
    <row r="238" spans="1:77" x14ac:dyDescent="0.3">
      <c r="A238">
        <f>IF(Sheet1!C238="No",0,1)</f>
        <v>1</v>
      </c>
      <c r="B238">
        <v>33</v>
      </c>
      <c r="C238">
        <f>IF(Sheet1!D238="Non-Travel",0,IF(Sheet1!D238="Travel_Frequently",1,2))</f>
        <v>2</v>
      </c>
      <c r="D238">
        <v>465</v>
      </c>
      <c r="E238">
        <f>IF(Sheet1!F238="Human Resources",0,IF(Sheet1!F238="Research &amp; Development",1,2))</f>
        <v>1</v>
      </c>
      <c r="F238">
        <v>2</v>
      </c>
      <c r="G238">
        <v>2</v>
      </c>
      <c r="H238" cm="1">
        <f t="array" ref="H238">_xlfn.IFS(Sheet1!I238="Human Resources",0,Sheet1!I238="Life Sciences",1,Sheet1!I238="Marketing",2,Sheet1!I238="Medical",3,Sheet1!I238="Technical Degree",4,Sheet1!I238="Other",5)</f>
        <v>1</v>
      </c>
      <c r="I238">
        <v>1</v>
      </c>
      <c r="J238">
        <f>IF(Sheet1!M238="Male",0,1)</f>
        <v>1</v>
      </c>
      <c r="K238">
        <v>39</v>
      </c>
      <c r="L238">
        <v>3</v>
      </c>
      <c r="M238">
        <v>1</v>
      </c>
      <c r="N238" cm="1">
        <f t="array" ref="N238">_xlfn.IFS(Sheet1!Q238="Healthcare Representative",0,Sheet1!Q238="Human Resources",1,Sheet1!Q238="Laboratory Technician",2,Sheet1!Q238="Manager",3,Sheet1!Q238="Manufacturing Director",4,Sheet1!Q238="Research Director",5,Sheet1!Q238="Research Scientist",6,Sheet1!Q238="Sales Executive",7,Sheet1!Q238="Sales Representative",8)</f>
        <v>2</v>
      </c>
      <c r="O238">
        <v>1</v>
      </c>
      <c r="P238">
        <f>IF(Sheet1!S238="Single",0,IF(Sheet1!S238="Married",1,2))</f>
        <v>1</v>
      </c>
      <c r="Q238">
        <v>2707</v>
      </c>
      <c r="R238">
        <v>21509</v>
      </c>
      <c r="S238">
        <v>7</v>
      </c>
      <c r="T238">
        <f>IF(Sheet1!X238="No",0,1)</f>
        <v>0</v>
      </c>
      <c r="U238">
        <v>20</v>
      </c>
      <c r="V238">
        <v>4</v>
      </c>
      <c r="W238">
        <v>1</v>
      </c>
      <c r="X238">
        <v>0</v>
      </c>
      <c r="Y238">
        <v>13</v>
      </c>
      <c r="Z238">
        <v>3</v>
      </c>
      <c r="AA238">
        <v>4</v>
      </c>
      <c r="AB238">
        <v>9</v>
      </c>
      <c r="AC238">
        <v>7</v>
      </c>
      <c r="AD238">
        <v>1</v>
      </c>
      <c r="AE238">
        <v>7</v>
      </c>
      <c r="BP238">
        <v>1</v>
      </c>
      <c r="BQ238">
        <v>2707</v>
      </c>
      <c r="BW238">
        <v>9</v>
      </c>
      <c r="BX238">
        <v>7</v>
      </c>
      <c r="BY238">
        <v>7</v>
      </c>
    </row>
    <row r="239" spans="1:77" x14ac:dyDescent="0.3">
      <c r="A239">
        <f>IF(Sheet1!C239="No",0,1)</f>
        <v>0</v>
      </c>
      <c r="B239">
        <v>52</v>
      </c>
      <c r="C239">
        <f>IF(Sheet1!D239="Non-Travel",0,IF(Sheet1!D239="Travel_Frequently",1,2))</f>
        <v>0</v>
      </c>
      <c r="D239">
        <v>771</v>
      </c>
      <c r="E239">
        <f>IF(Sheet1!F239="Human Resources",0,IF(Sheet1!F239="Research &amp; Development",1,2))</f>
        <v>2</v>
      </c>
      <c r="F239">
        <v>2</v>
      </c>
      <c r="G239">
        <v>4</v>
      </c>
      <c r="H239" cm="1">
        <f t="array" ref="H239">_xlfn.IFS(Sheet1!I239="Human Resources",0,Sheet1!I239="Life Sciences",1,Sheet1!I239="Marketing",2,Sheet1!I239="Medical",3,Sheet1!I239="Technical Degree",4,Sheet1!I239="Other",5)</f>
        <v>1</v>
      </c>
      <c r="I239">
        <v>1</v>
      </c>
      <c r="J239">
        <f>IF(Sheet1!M239="Male",0,1)</f>
        <v>0</v>
      </c>
      <c r="K239">
        <v>79</v>
      </c>
      <c r="L239">
        <v>2</v>
      </c>
      <c r="M239">
        <v>5</v>
      </c>
      <c r="N239" cm="1">
        <f t="array" ref="N239">_xlfn.IFS(Sheet1!Q239="Healthcare Representative",0,Sheet1!Q239="Human Resources",1,Sheet1!Q239="Laboratory Technician",2,Sheet1!Q239="Manager",3,Sheet1!Q239="Manufacturing Director",4,Sheet1!Q239="Research Director",5,Sheet1!Q239="Research Scientist",6,Sheet1!Q239="Sales Executive",7,Sheet1!Q239="Sales Representative",8)</f>
        <v>3</v>
      </c>
      <c r="O239">
        <v>3</v>
      </c>
      <c r="P239">
        <f>IF(Sheet1!S239="Single",0,IF(Sheet1!S239="Married",1,2))</f>
        <v>0</v>
      </c>
      <c r="Q239">
        <v>19068</v>
      </c>
      <c r="R239">
        <v>21030</v>
      </c>
      <c r="S239">
        <v>1</v>
      </c>
      <c r="T239">
        <f>IF(Sheet1!X239="No",0,1)</f>
        <v>1</v>
      </c>
      <c r="U239">
        <v>18</v>
      </c>
      <c r="V239">
        <v>3</v>
      </c>
      <c r="W239">
        <v>4</v>
      </c>
      <c r="X239">
        <v>0</v>
      </c>
      <c r="Y239">
        <v>33</v>
      </c>
      <c r="Z239">
        <v>2</v>
      </c>
      <c r="AA239">
        <v>4</v>
      </c>
      <c r="AB239">
        <v>33</v>
      </c>
      <c r="AC239">
        <v>7</v>
      </c>
      <c r="AD239">
        <v>15</v>
      </c>
      <c r="AE239">
        <v>12</v>
      </c>
      <c r="BP239">
        <v>5</v>
      </c>
      <c r="BQ239">
        <v>19068</v>
      </c>
      <c r="BW239">
        <v>33</v>
      </c>
      <c r="BX239">
        <v>7</v>
      </c>
      <c r="BY239">
        <v>12</v>
      </c>
    </row>
    <row r="240" spans="1:77" x14ac:dyDescent="0.3">
      <c r="A240">
        <f>IF(Sheet1!C240="No",0,1)</f>
        <v>0</v>
      </c>
      <c r="B240">
        <v>32</v>
      </c>
      <c r="C240">
        <f>IF(Sheet1!D240="Non-Travel",0,IF(Sheet1!D240="Travel_Frequently",1,2))</f>
        <v>2</v>
      </c>
      <c r="D240">
        <v>1401</v>
      </c>
      <c r="E240">
        <f>IF(Sheet1!F240="Human Resources",0,IF(Sheet1!F240="Research &amp; Development",1,2))</f>
        <v>2</v>
      </c>
      <c r="F240">
        <v>4</v>
      </c>
      <c r="G240">
        <v>2</v>
      </c>
      <c r="H240" cm="1">
        <f t="array" ref="H240">_xlfn.IFS(Sheet1!I240="Human Resources",0,Sheet1!I240="Life Sciences",1,Sheet1!I240="Marketing",2,Sheet1!I240="Medical",3,Sheet1!I240="Technical Degree",4,Sheet1!I240="Other",5)</f>
        <v>1</v>
      </c>
      <c r="I240">
        <v>3</v>
      </c>
      <c r="J240">
        <f>IF(Sheet1!M240="Male",0,1)</f>
        <v>1</v>
      </c>
      <c r="K240">
        <v>56</v>
      </c>
      <c r="L240">
        <v>3</v>
      </c>
      <c r="M240">
        <v>1</v>
      </c>
      <c r="N240" cm="1">
        <f t="array" ref="N240">_xlfn.IFS(Sheet1!Q240="Healthcare Representative",0,Sheet1!Q240="Human Resources",1,Sheet1!Q240="Laboratory Technician",2,Sheet1!Q240="Manager",3,Sheet1!Q240="Manufacturing Director",4,Sheet1!Q240="Research Director",5,Sheet1!Q240="Research Scientist",6,Sheet1!Q240="Sales Executive",7,Sheet1!Q240="Sales Representative",8)</f>
        <v>8</v>
      </c>
      <c r="O240">
        <v>2</v>
      </c>
      <c r="P240">
        <f>IF(Sheet1!S240="Single",0,IF(Sheet1!S240="Married",1,2))</f>
        <v>1</v>
      </c>
      <c r="Q240">
        <v>3931</v>
      </c>
      <c r="R240">
        <v>20990</v>
      </c>
      <c r="S240">
        <v>2</v>
      </c>
      <c r="T240">
        <f>IF(Sheet1!X240="No",0,1)</f>
        <v>0</v>
      </c>
      <c r="U240">
        <v>11</v>
      </c>
      <c r="V240">
        <v>3</v>
      </c>
      <c r="W240">
        <v>1</v>
      </c>
      <c r="X240">
        <v>1</v>
      </c>
      <c r="Y240">
        <v>6</v>
      </c>
      <c r="Z240">
        <v>5</v>
      </c>
      <c r="AA240">
        <v>3</v>
      </c>
      <c r="AB240">
        <v>4</v>
      </c>
      <c r="AC240">
        <v>3</v>
      </c>
      <c r="AD240">
        <v>1</v>
      </c>
      <c r="AE240">
        <v>2</v>
      </c>
      <c r="BP240">
        <v>1</v>
      </c>
      <c r="BQ240">
        <v>3931</v>
      </c>
      <c r="BW240">
        <v>4</v>
      </c>
      <c r="BX240">
        <v>3</v>
      </c>
      <c r="BY240">
        <v>2</v>
      </c>
    </row>
    <row r="241" spans="1:77" x14ac:dyDescent="0.3">
      <c r="A241">
        <f>IF(Sheet1!C241="No",0,1)</f>
        <v>1</v>
      </c>
      <c r="B241">
        <v>32</v>
      </c>
      <c r="C241">
        <f>IF(Sheet1!D241="Non-Travel",0,IF(Sheet1!D241="Travel_Frequently",1,2))</f>
        <v>2</v>
      </c>
      <c r="D241">
        <v>515</v>
      </c>
      <c r="E241">
        <f>IF(Sheet1!F241="Human Resources",0,IF(Sheet1!F241="Research &amp; Development",1,2))</f>
        <v>1</v>
      </c>
      <c r="F241">
        <v>1</v>
      </c>
      <c r="G241">
        <v>3</v>
      </c>
      <c r="H241" cm="1">
        <f t="array" ref="H241">_xlfn.IFS(Sheet1!I241="Human Resources",0,Sheet1!I241="Life Sciences",1,Sheet1!I241="Marketing",2,Sheet1!I241="Medical",3,Sheet1!I241="Technical Degree",4,Sheet1!I241="Other",5)</f>
        <v>1</v>
      </c>
      <c r="I241">
        <v>4</v>
      </c>
      <c r="J241">
        <f>IF(Sheet1!M241="Male",0,1)</f>
        <v>0</v>
      </c>
      <c r="K241">
        <v>62</v>
      </c>
      <c r="L241">
        <v>2</v>
      </c>
      <c r="M241">
        <v>1</v>
      </c>
      <c r="N241" cm="1">
        <f t="array" ref="N241">_xlfn.IFS(Sheet1!Q241="Healthcare Representative",0,Sheet1!Q241="Human Resources",1,Sheet1!Q241="Laboratory Technician",2,Sheet1!Q241="Manager",3,Sheet1!Q241="Manufacturing Director",4,Sheet1!Q241="Research Director",5,Sheet1!Q241="Research Scientist",6,Sheet1!Q241="Sales Executive",7,Sheet1!Q241="Sales Representative",8)</f>
        <v>2</v>
      </c>
      <c r="O241">
        <v>3</v>
      </c>
      <c r="P241">
        <f>IF(Sheet1!S241="Single",0,IF(Sheet1!S241="Married",1,2))</f>
        <v>0</v>
      </c>
      <c r="Q241">
        <v>3730</v>
      </c>
      <c r="R241">
        <v>9571</v>
      </c>
      <c r="S241">
        <v>0</v>
      </c>
      <c r="T241">
        <f>IF(Sheet1!X241="No",0,1)</f>
        <v>1</v>
      </c>
      <c r="U241">
        <v>14</v>
      </c>
      <c r="V241">
        <v>3</v>
      </c>
      <c r="W241">
        <v>4</v>
      </c>
      <c r="X241">
        <v>0</v>
      </c>
      <c r="Y241">
        <v>4</v>
      </c>
      <c r="Z241">
        <v>2</v>
      </c>
      <c r="AA241">
        <v>1</v>
      </c>
      <c r="AB241">
        <v>3</v>
      </c>
      <c r="AC241">
        <v>2</v>
      </c>
      <c r="AD241">
        <v>1</v>
      </c>
      <c r="AE241">
        <v>2</v>
      </c>
      <c r="BP241">
        <v>1</v>
      </c>
      <c r="BQ241">
        <v>3730</v>
      </c>
      <c r="BW241">
        <v>3</v>
      </c>
      <c r="BX241">
        <v>2</v>
      </c>
      <c r="BY241">
        <v>2</v>
      </c>
    </row>
    <row r="242" spans="1:77" x14ac:dyDescent="0.3">
      <c r="A242">
        <f>IF(Sheet1!C242="No",0,1)</f>
        <v>0</v>
      </c>
      <c r="B242">
        <v>39</v>
      </c>
      <c r="C242">
        <f>IF(Sheet1!D242="Non-Travel",0,IF(Sheet1!D242="Travel_Frequently",1,2))</f>
        <v>2</v>
      </c>
      <c r="D242">
        <v>1431</v>
      </c>
      <c r="E242">
        <f>IF(Sheet1!F242="Human Resources",0,IF(Sheet1!F242="Research &amp; Development",1,2))</f>
        <v>1</v>
      </c>
      <c r="F242">
        <v>1</v>
      </c>
      <c r="G242">
        <v>4</v>
      </c>
      <c r="H242" cm="1">
        <f t="array" ref="H242">_xlfn.IFS(Sheet1!I242="Human Resources",0,Sheet1!I242="Life Sciences",1,Sheet1!I242="Marketing",2,Sheet1!I242="Medical",3,Sheet1!I242="Technical Degree",4,Sheet1!I242="Other",5)</f>
        <v>3</v>
      </c>
      <c r="I242">
        <v>3</v>
      </c>
      <c r="J242">
        <f>IF(Sheet1!M242="Male",0,1)</f>
        <v>1</v>
      </c>
      <c r="K242">
        <v>96</v>
      </c>
      <c r="L242">
        <v>3</v>
      </c>
      <c r="M242">
        <v>1</v>
      </c>
      <c r="N242" cm="1">
        <f t="array" ref="N242">_xlfn.IFS(Sheet1!Q242="Healthcare Representative",0,Sheet1!Q242="Human Resources",1,Sheet1!Q242="Laboratory Technician",2,Sheet1!Q242="Manager",3,Sheet1!Q242="Manufacturing Director",4,Sheet1!Q242="Research Director",5,Sheet1!Q242="Research Scientist",6,Sheet1!Q242="Sales Executive",7,Sheet1!Q242="Sales Representative",8)</f>
        <v>2</v>
      </c>
      <c r="O242">
        <v>3</v>
      </c>
      <c r="P242">
        <f>IF(Sheet1!S242="Single",0,IF(Sheet1!S242="Married",1,2))</f>
        <v>2</v>
      </c>
      <c r="Q242">
        <v>2232</v>
      </c>
      <c r="R242">
        <v>15417</v>
      </c>
      <c r="S242">
        <v>7</v>
      </c>
      <c r="T242">
        <f>IF(Sheet1!X242="No",0,1)</f>
        <v>0</v>
      </c>
      <c r="U242">
        <v>14</v>
      </c>
      <c r="V242">
        <v>3</v>
      </c>
      <c r="W242">
        <v>3</v>
      </c>
      <c r="X242">
        <v>3</v>
      </c>
      <c r="Y242">
        <v>7</v>
      </c>
      <c r="Z242">
        <v>1</v>
      </c>
      <c r="AA242">
        <v>3</v>
      </c>
      <c r="AB242">
        <v>3</v>
      </c>
      <c r="AC242">
        <v>2</v>
      </c>
      <c r="AD242">
        <v>1</v>
      </c>
      <c r="AE242">
        <v>2</v>
      </c>
      <c r="BP242">
        <v>1</v>
      </c>
      <c r="BQ242">
        <v>2232</v>
      </c>
      <c r="BW242">
        <v>3</v>
      </c>
      <c r="BX242">
        <v>2</v>
      </c>
      <c r="BY242">
        <v>2</v>
      </c>
    </row>
    <row r="243" spans="1:77" x14ac:dyDescent="0.3">
      <c r="A243">
        <f>IF(Sheet1!C243="No",0,1)</f>
        <v>0</v>
      </c>
      <c r="B243">
        <v>32</v>
      </c>
      <c r="C243">
        <f>IF(Sheet1!D243="Non-Travel",0,IF(Sheet1!D243="Travel_Frequently",1,2))</f>
        <v>0</v>
      </c>
      <c r="D243">
        <v>976</v>
      </c>
      <c r="E243">
        <f>IF(Sheet1!F243="Human Resources",0,IF(Sheet1!F243="Research &amp; Development",1,2))</f>
        <v>2</v>
      </c>
      <c r="F243">
        <v>26</v>
      </c>
      <c r="G243">
        <v>4</v>
      </c>
      <c r="H243" cm="1">
        <f t="array" ref="H243">_xlfn.IFS(Sheet1!I243="Human Resources",0,Sheet1!I243="Life Sciences",1,Sheet1!I243="Marketing",2,Sheet1!I243="Medical",3,Sheet1!I243="Technical Degree",4,Sheet1!I243="Other",5)</f>
        <v>2</v>
      </c>
      <c r="I243">
        <v>3</v>
      </c>
      <c r="J243">
        <f>IF(Sheet1!M243="Male",0,1)</f>
        <v>0</v>
      </c>
      <c r="K243">
        <v>100</v>
      </c>
      <c r="L243">
        <v>3</v>
      </c>
      <c r="M243">
        <v>2</v>
      </c>
      <c r="N243" cm="1">
        <f t="array" ref="N243">_xlfn.IFS(Sheet1!Q243="Healthcare Representative",0,Sheet1!Q243="Human Resources",1,Sheet1!Q243="Laboratory Technician",2,Sheet1!Q243="Manager",3,Sheet1!Q243="Manufacturing Director",4,Sheet1!Q243="Research Director",5,Sheet1!Q243="Research Scientist",6,Sheet1!Q243="Sales Executive",7,Sheet1!Q243="Sales Representative",8)</f>
        <v>7</v>
      </c>
      <c r="O243">
        <v>4</v>
      </c>
      <c r="P243">
        <f>IF(Sheet1!S243="Single",0,IF(Sheet1!S243="Married",1,2))</f>
        <v>1</v>
      </c>
      <c r="Q243">
        <v>4465</v>
      </c>
      <c r="R243">
        <v>12069</v>
      </c>
      <c r="S243">
        <v>0</v>
      </c>
      <c r="T243">
        <f>IF(Sheet1!X243="No",0,1)</f>
        <v>0</v>
      </c>
      <c r="U243">
        <v>18</v>
      </c>
      <c r="V243">
        <v>3</v>
      </c>
      <c r="W243">
        <v>1</v>
      </c>
      <c r="X243">
        <v>0</v>
      </c>
      <c r="Y243">
        <v>4</v>
      </c>
      <c r="Z243">
        <v>2</v>
      </c>
      <c r="AA243">
        <v>3</v>
      </c>
      <c r="AB243">
        <v>3</v>
      </c>
      <c r="AC243">
        <v>2</v>
      </c>
      <c r="AD243">
        <v>2</v>
      </c>
      <c r="AE243">
        <v>2</v>
      </c>
      <c r="BP243">
        <v>2</v>
      </c>
      <c r="BQ243">
        <v>4465</v>
      </c>
      <c r="BW243">
        <v>3</v>
      </c>
      <c r="BX243">
        <v>2</v>
      </c>
      <c r="BY243">
        <v>2</v>
      </c>
    </row>
    <row r="244" spans="1:77" x14ac:dyDescent="0.3">
      <c r="A244">
        <f>IF(Sheet1!C244="No",0,1)</f>
        <v>0</v>
      </c>
      <c r="B244">
        <v>41</v>
      </c>
      <c r="C244">
        <f>IF(Sheet1!D244="Non-Travel",0,IF(Sheet1!D244="Travel_Frequently",1,2))</f>
        <v>2</v>
      </c>
      <c r="D244">
        <v>1411</v>
      </c>
      <c r="E244">
        <f>IF(Sheet1!F244="Human Resources",0,IF(Sheet1!F244="Research &amp; Development",1,2))</f>
        <v>1</v>
      </c>
      <c r="F244">
        <v>19</v>
      </c>
      <c r="G244">
        <v>2</v>
      </c>
      <c r="H244" cm="1">
        <f t="array" ref="H244">_xlfn.IFS(Sheet1!I244="Human Resources",0,Sheet1!I244="Life Sciences",1,Sheet1!I244="Marketing",2,Sheet1!I244="Medical",3,Sheet1!I244="Technical Degree",4,Sheet1!I244="Other",5)</f>
        <v>1</v>
      </c>
      <c r="I244">
        <v>3</v>
      </c>
      <c r="J244">
        <f>IF(Sheet1!M244="Male",0,1)</f>
        <v>0</v>
      </c>
      <c r="K244">
        <v>36</v>
      </c>
      <c r="L244">
        <v>3</v>
      </c>
      <c r="M244">
        <v>2</v>
      </c>
      <c r="N244" cm="1">
        <f t="array" ref="N244">_xlfn.IFS(Sheet1!Q244="Healthcare Representative",0,Sheet1!Q244="Human Resources",1,Sheet1!Q244="Laboratory Technician",2,Sheet1!Q244="Manager",3,Sheet1!Q244="Manufacturing Director",4,Sheet1!Q244="Research Director",5,Sheet1!Q244="Research Scientist",6,Sheet1!Q244="Sales Executive",7,Sheet1!Q244="Sales Representative",8)</f>
        <v>6</v>
      </c>
      <c r="O244">
        <v>1</v>
      </c>
      <c r="P244">
        <f>IF(Sheet1!S244="Single",0,IF(Sheet1!S244="Married",1,2))</f>
        <v>2</v>
      </c>
      <c r="Q244">
        <v>3072</v>
      </c>
      <c r="R244">
        <v>19877</v>
      </c>
      <c r="S244">
        <v>2</v>
      </c>
      <c r="T244">
        <f>IF(Sheet1!X244="No",0,1)</f>
        <v>0</v>
      </c>
      <c r="U244">
        <v>16</v>
      </c>
      <c r="V244">
        <v>3</v>
      </c>
      <c r="W244">
        <v>1</v>
      </c>
      <c r="X244">
        <v>2</v>
      </c>
      <c r="Y244">
        <v>17</v>
      </c>
      <c r="Z244">
        <v>2</v>
      </c>
      <c r="AA244">
        <v>2</v>
      </c>
      <c r="AB244">
        <v>1</v>
      </c>
      <c r="AC244">
        <v>0</v>
      </c>
      <c r="AD244">
        <v>0</v>
      </c>
      <c r="AE244">
        <v>0</v>
      </c>
      <c r="BP244">
        <v>2</v>
      </c>
      <c r="BQ244">
        <v>3072</v>
      </c>
      <c r="BW244">
        <v>1</v>
      </c>
      <c r="BX244">
        <v>0</v>
      </c>
      <c r="BY244">
        <v>0</v>
      </c>
    </row>
    <row r="245" spans="1:77" x14ac:dyDescent="0.3">
      <c r="A245">
        <f>IF(Sheet1!C245="No",0,1)</f>
        <v>0</v>
      </c>
      <c r="B245">
        <v>40</v>
      </c>
      <c r="C245">
        <f>IF(Sheet1!D245="Non-Travel",0,IF(Sheet1!D245="Travel_Frequently",1,2))</f>
        <v>2</v>
      </c>
      <c r="D245">
        <v>1300</v>
      </c>
      <c r="E245">
        <f>IF(Sheet1!F245="Human Resources",0,IF(Sheet1!F245="Research &amp; Development",1,2))</f>
        <v>1</v>
      </c>
      <c r="F245">
        <v>24</v>
      </c>
      <c r="G245">
        <v>2</v>
      </c>
      <c r="H245" cm="1">
        <f t="array" ref="H245">_xlfn.IFS(Sheet1!I245="Human Resources",0,Sheet1!I245="Life Sciences",1,Sheet1!I245="Marketing",2,Sheet1!I245="Medical",3,Sheet1!I245="Technical Degree",4,Sheet1!I245="Other",5)</f>
        <v>4</v>
      </c>
      <c r="I245">
        <v>1</v>
      </c>
      <c r="J245">
        <f>IF(Sheet1!M245="Male",0,1)</f>
        <v>0</v>
      </c>
      <c r="K245">
        <v>62</v>
      </c>
      <c r="L245">
        <v>3</v>
      </c>
      <c r="M245">
        <v>2</v>
      </c>
      <c r="N245" cm="1">
        <f t="array" ref="N245">_xlfn.IFS(Sheet1!Q245="Healthcare Representative",0,Sheet1!Q245="Human Resources",1,Sheet1!Q245="Laboratory Technician",2,Sheet1!Q245="Manager",3,Sheet1!Q245="Manufacturing Director",4,Sheet1!Q245="Research Director",5,Sheet1!Q245="Research Scientist",6,Sheet1!Q245="Sales Executive",7,Sheet1!Q245="Sales Representative",8)</f>
        <v>6</v>
      </c>
      <c r="O245">
        <v>4</v>
      </c>
      <c r="P245">
        <f>IF(Sheet1!S245="Single",0,IF(Sheet1!S245="Married",1,2))</f>
        <v>2</v>
      </c>
      <c r="Q245">
        <v>3319</v>
      </c>
      <c r="R245">
        <v>24447</v>
      </c>
      <c r="S245">
        <v>1</v>
      </c>
      <c r="T245">
        <f>IF(Sheet1!X245="No",0,1)</f>
        <v>0</v>
      </c>
      <c r="U245">
        <v>17</v>
      </c>
      <c r="V245">
        <v>3</v>
      </c>
      <c r="W245">
        <v>1</v>
      </c>
      <c r="X245">
        <v>2</v>
      </c>
      <c r="Y245">
        <v>9</v>
      </c>
      <c r="Z245">
        <v>3</v>
      </c>
      <c r="AA245">
        <v>3</v>
      </c>
      <c r="AB245">
        <v>9</v>
      </c>
      <c r="AC245">
        <v>8</v>
      </c>
      <c r="AD245">
        <v>4</v>
      </c>
      <c r="AE245">
        <v>7</v>
      </c>
      <c r="BP245">
        <v>2</v>
      </c>
      <c r="BQ245">
        <v>3319</v>
      </c>
      <c r="BW245">
        <v>9</v>
      </c>
      <c r="BX245">
        <v>8</v>
      </c>
      <c r="BY245">
        <v>7</v>
      </c>
    </row>
    <row r="246" spans="1:77" x14ac:dyDescent="0.3">
      <c r="A246">
        <f>IF(Sheet1!C246="No",0,1)</f>
        <v>0</v>
      </c>
      <c r="B246">
        <v>45</v>
      </c>
      <c r="C246">
        <f>IF(Sheet1!D246="Non-Travel",0,IF(Sheet1!D246="Travel_Frequently",1,2))</f>
        <v>2</v>
      </c>
      <c r="D246">
        <v>252</v>
      </c>
      <c r="E246">
        <f>IF(Sheet1!F246="Human Resources",0,IF(Sheet1!F246="Research &amp; Development",1,2))</f>
        <v>1</v>
      </c>
      <c r="F246">
        <v>1</v>
      </c>
      <c r="G246">
        <v>3</v>
      </c>
      <c r="H246" cm="1">
        <f t="array" ref="H246">_xlfn.IFS(Sheet1!I246="Human Resources",0,Sheet1!I246="Life Sciences",1,Sheet1!I246="Marketing",2,Sheet1!I246="Medical",3,Sheet1!I246="Technical Degree",4,Sheet1!I246="Other",5)</f>
        <v>5</v>
      </c>
      <c r="I246">
        <v>3</v>
      </c>
      <c r="J246">
        <f>IF(Sheet1!M246="Male",0,1)</f>
        <v>0</v>
      </c>
      <c r="K246">
        <v>70</v>
      </c>
      <c r="L246">
        <v>4</v>
      </c>
      <c r="M246">
        <v>5</v>
      </c>
      <c r="N246" cm="1">
        <f t="array" ref="N246">_xlfn.IFS(Sheet1!Q246="Healthcare Representative",0,Sheet1!Q246="Human Resources",1,Sheet1!Q246="Laboratory Technician",2,Sheet1!Q246="Manager",3,Sheet1!Q246="Manufacturing Director",4,Sheet1!Q246="Research Director",5,Sheet1!Q246="Research Scientist",6,Sheet1!Q246="Sales Executive",7,Sheet1!Q246="Sales Representative",8)</f>
        <v>3</v>
      </c>
      <c r="O246">
        <v>4</v>
      </c>
      <c r="P246">
        <f>IF(Sheet1!S246="Single",0,IF(Sheet1!S246="Married",1,2))</f>
        <v>1</v>
      </c>
      <c r="Q246">
        <v>19202</v>
      </c>
      <c r="R246">
        <v>15970</v>
      </c>
      <c r="S246">
        <v>0</v>
      </c>
      <c r="T246">
        <f>IF(Sheet1!X246="No",0,1)</f>
        <v>0</v>
      </c>
      <c r="U246">
        <v>11</v>
      </c>
      <c r="V246">
        <v>3</v>
      </c>
      <c r="W246">
        <v>3</v>
      </c>
      <c r="X246">
        <v>1</v>
      </c>
      <c r="Y246">
        <v>25</v>
      </c>
      <c r="Z246">
        <v>2</v>
      </c>
      <c r="AA246">
        <v>3</v>
      </c>
      <c r="AB246">
        <v>24</v>
      </c>
      <c r="AC246">
        <v>0</v>
      </c>
      <c r="AD246">
        <v>1</v>
      </c>
      <c r="AE246">
        <v>7</v>
      </c>
      <c r="BP246">
        <v>5</v>
      </c>
      <c r="BQ246">
        <v>19202</v>
      </c>
      <c r="BW246">
        <v>24</v>
      </c>
      <c r="BX246">
        <v>0</v>
      </c>
      <c r="BY246">
        <v>7</v>
      </c>
    </row>
    <row r="247" spans="1:77" x14ac:dyDescent="0.3">
      <c r="A247">
        <f>IF(Sheet1!C247="No",0,1)</f>
        <v>0</v>
      </c>
      <c r="B247">
        <v>31</v>
      </c>
      <c r="C247">
        <f>IF(Sheet1!D247="Non-Travel",0,IF(Sheet1!D247="Travel_Frequently",1,2))</f>
        <v>1</v>
      </c>
      <c r="D247">
        <v>1327</v>
      </c>
      <c r="E247">
        <f>IF(Sheet1!F247="Human Resources",0,IF(Sheet1!F247="Research &amp; Development",1,2))</f>
        <v>1</v>
      </c>
      <c r="F247">
        <v>3</v>
      </c>
      <c r="G247">
        <v>4</v>
      </c>
      <c r="H247" cm="1">
        <f t="array" ref="H247">_xlfn.IFS(Sheet1!I247="Human Resources",0,Sheet1!I247="Life Sciences",1,Sheet1!I247="Marketing",2,Sheet1!I247="Medical",3,Sheet1!I247="Technical Degree",4,Sheet1!I247="Other",5)</f>
        <v>3</v>
      </c>
      <c r="I247">
        <v>2</v>
      </c>
      <c r="J247">
        <f>IF(Sheet1!M247="Male",0,1)</f>
        <v>0</v>
      </c>
      <c r="K247">
        <v>73</v>
      </c>
      <c r="L247">
        <v>3</v>
      </c>
      <c r="M247">
        <v>3</v>
      </c>
      <c r="N247" cm="1">
        <f t="array" ref="N247">_xlfn.IFS(Sheet1!Q247="Healthcare Representative",0,Sheet1!Q247="Human Resources",1,Sheet1!Q247="Laboratory Technician",2,Sheet1!Q247="Manager",3,Sheet1!Q247="Manufacturing Director",4,Sheet1!Q247="Research Director",5,Sheet1!Q247="Research Scientist",6,Sheet1!Q247="Sales Executive",7,Sheet1!Q247="Sales Representative",8)</f>
        <v>5</v>
      </c>
      <c r="O247">
        <v>3</v>
      </c>
      <c r="P247">
        <f>IF(Sheet1!S247="Single",0,IF(Sheet1!S247="Married",1,2))</f>
        <v>2</v>
      </c>
      <c r="Q247">
        <v>13675</v>
      </c>
      <c r="R247">
        <v>13523</v>
      </c>
      <c r="S247">
        <v>9</v>
      </c>
      <c r="T247">
        <f>IF(Sheet1!X247="No",0,1)</f>
        <v>0</v>
      </c>
      <c r="U247">
        <v>12</v>
      </c>
      <c r="V247">
        <v>3</v>
      </c>
      <c r="W247">
        <v>1</v>
      </c>
      <c r="X247">
        <v>1</v>
      </c>
      <c r="Y247">
        <v>9</v>
      </c>
      <c r="Z247">
        <v>3</v>
      </c>
      <c r="AA247">
        <v>3</v>
      </c>
      <c r="AB247">
        <v>2</v>
      </c>
      <c r="AC247">
        <v>2</v>
      </c>
      <c r="AD247">
        <v>2</v>
      </c>
      <c r="AE247">
        <v>2</v>
      </c>
      <c r="BP247">
        <v>3</v>
      </c>
      <c r="BQ247">
        <v>13675</v>
      </c>
      <c r="BW247">
        <v>2</v>
      </c>
      <c r="BX247">
        <v>2</v>
      </c>
      <c r="BY247">
        <v>2</v>
      </c>
    </row>
    <row r="248" spans="1:77" x14ac:dyDescent="0.3">
      <c r="A248">
        <f>IF(Sheet1!C248="No",0,1)</f>
        <v>0</v>
      </c>
      <c r="B248">
        <v>33</v>
      </c>
      <c r="C248">
        <f>IF(Sheet1!D248="Non-Travel",0,IF(Sheet1!D248="Travel_Frequently",1,2))</f>
        <v>2</v>
      </c>
      <c r="D248">
        <v>832</v>
      </c>
      <c r="E248">
        <f>IF(Sheet1!F248="Human Resources",0,IF(Sheet1!F248="Research &amp; Development",1,2))</f>
        <v>1</v>
      </c>
      <c r="F248">
        <v>5</v>
      </c>
      <c r="G248">
        <v>4</v>
      </c>
      <c r="H248" cm="1">
        <f t="array" ref="H248">_xlfn.IFS(Sheet1!I248="Human Resources",0,Sheet1!I248="Life Sciences",1,Sheet1!I248="Marketing",2,Sheet1!I248="Medical",3,Sheet1!I248="Technical Degree",4,Sheet1!I248="Other",5)</f>
        <v>1</v>
      </c>
      <c r="I248">
        <v>3</v>
      </c>
      <c r="J248">
        <f>IF(Sheet1!M248="Male",0,1)</f>
        <v>1</v>
      </c>
      <c r="K248">
        <v>63</v>
      </c>
      <c r="L248">
        <v>2</v>
      </c>
      <c r="M248">
        <v>1</v>
      </c>
      <c r="N248" cm="1">
        <f t="array" ref="N248">_xlfn.IFS(Sheet1!Q248="Healthcare Representative",0,Sheet1!Q248="Human Resources",1,Sheet1!Q248="Laboratory Technician",2,Sheet1!Q248="Manager",3,Sheet1!Q248="Manufacturing Director",4,Sheet1!Q248="Research Director",5,Sheet1!Q248="Research Scientist",6,Sheet1!Q248="Sales Executive",7,Sheet1!Q248="Sales Representative",8)</f>
        <v>6</v>
      </c>
      <c r="O248">
        <v>4</v>
      </c>
      <c r="P248">
        <f>IF(Sheet1!S248="Single",0,IF(Sheet1!S248="Married",1,2))</f>
        <v>1</v>
      </c>
      <c r="Q248">
        <v>2911</v>
      </c>
      <c r="R248">
        <v>14776</v>
      </c>
      <c r="S248">
        <v>1</v>
      </c>
      <c r="T248">
        <f>IF(Sheet1!X248="No",0,1)</f>
        <v>0</v>
      </c>
      <c r="U248">
        <v>13</v>
      </c>
      <c r="V248">
        <v>3</v>
      </c>
      <c r="W248">
        <v>3</v>
      </c>
      <c r="X248">
        <v>1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0</v>
      </c>
      <c r="AE248">
        <v>2</v>
      </c>
      <c r="BP248">
        <v>1</v>
      </c>
      <c r="BQ248">
        <v>2911</v>
      </c>
      <c r="BW248">
        <v>2</v>
      </c>
      <c r="BX248">
        <v>2</v>
      </c>
      <c r="BY248">
        <v>2</v>
      </c>
    </row>
    <row r="249" spans="1:77" x14ac:dyDescent="0.3">
      <c r="A249">
        <f>IF(Sheet1!C249="No",0,1)</f>
        <v>0</v>
      </c>
      <c r="B249">
        <v>34</v>
      </c>
      <c r="C249">
        <f>IF(Sheet1!D249="Non-Travel",0,IF(Sheet1!D249="Travel_Frequently",1,2))</f>
        <v>2</v>
      </c>
      <c r="D249">
        <v>470</v>
      </c>
      <c r="E249">
        <f>IF(Sheet1!F249="Human Resources",0,IF(Sheet1!F249="Research &amp; Development",1,2))</f>
        <v>1</v>
      </c>
      <c r="F249">
        <v>2</v>
      </c>
      <c r="G249">
        <v>4</v>
      </c>
      <c r="H249" cm="1">
        <f t="array" ref="H249">_xlfn.IFS(Sheet1!I249="Human Resources",0,Sheet1!I249="Life Sciences",1,Sheet1!I249="Marketing",2,Sheet1!I249="Medical",3,Sheet1!I249="Technical Degree",4,Sheet1!I249="Other",5)</f>
        <v>1</v>
      </c>
      <c r="I249">
        <v>4</v>
      </c>
      <c r="J249">
        <f>IF(Sheet1!M249="Male",0,1)</f>
        <v>0</v>
      </c>
      <c r="K249">
        <v>84</v>
      </c>
      <c r="L249">
        <v>2</v>
      </c>
      <c r="M249">
        <v>2</v>
      </c>
      <c r="N249" cm="1">
        <f t="array" ref="N249">_xlfn.IFS(Sheet1!Q249="Healthcare Representative",0,Sheet1!Q249="Human Resources",1,Sheet1!Q249="Laboratory Technician",2,Sheet1!Q249="Manager",3,Sheet1!Q249="Manufacturing Director",4,Sheet1!Q249="Research Director",5,Sheet1!Q249="Research Scientist",6,Sheet1!Q249="Sales Executive",7,Sheet1!Q249="Sales Representative",8)</f>
        <v>4</v>
      </c>
      <c r="O249">
        <v>1</v>
      </c>
      <c r="P249">
        <f>IF(Sheet1!S249="Single",0,IF(Sheet1!S249="Married",1,2))</f>
        <v>1</v>
      </c>
      <c r="Q249">
        <v>5957</v>
      </c>
      <c r="R249">
        <v>23687</v>
      </c>
      <c r="S249">
        <v>6</v>
      </c>
      <c r="T249">
        <f>IF(Sheet1!X249="No",0,1)</f>
        <v>0</v>
      </c>
      <c r="U249">
        <v>13</v>
      </c>
      <c r="V249">
        <v>3</v>
      </c>
      <c r="W249">
        <v>2</v>
      </c>
      <c r="X249">
        <v>1</v>
      </c>
      <c r="Y249">
        <v>13</v>
      </c>
      <c r="Z249">
        <v>3</v>
      </c>
      <c r="AA249">
        <v>3</v>
      </c>
      <c r="AB249">
        <v>11</v>
      </c>
      <c r="AC249">
        <v>9</v>
      </c>
      <c r="AD249">
        <v>5</v>
      </c>
      <c r="AE249">
        <v>9</v>
      </c>
      <c r="BP249">
        <v>2</v>
      </c>
      <c r="BQ249">
        <v>5957</v>
      </c>
      <c r="BW249">
        <v>11</v>
      </c>
      <c r="BX249">
        <v>9</v>
      </c>
      <c r="BY249">
        <v>9</v>
      </c>
    </row>
    <row r="250" spans="1:77" x14ac:dyDescent="0.3">
      <c r="A250">
        <f>IF(Sheet1!C250="No",0,1)</f>
        <v>0</v>
      </c>
      <c r="B250">
        <v>37</v>
      </c>
      <c r="C250">
        <f>IF(Sheet1!D250="Non-Travel",0,IF(Sheet1!D250="Travel_Frequently",1,2))</f>
        <v>2</v>
      </c>
      <c r="D250">
        <v>1017</v>
      </c>
      <c r="E250">
        <f>IF(Sheet1!F250="Human Resources",0,IF(Sheet1!F250="Research &amp; Development",1,2))</f>
        <v>1</v>
      </c>
      <c r="F250">
        <v>1</v>
      </c>
      <c r="G250">
        <v>2</v>
      </c>
      <c r="H250" cm="1">
        <f t="array" ref="H250">_xlfn.IFS(Sheet1!I250="Human Resources",0,Sheet1!I250="Life Sciences",1,Sheet1!I250="Marketing",2,Sheet1!I250="Medical",3,Sheet1!I250="Technical Degree",4,Sheet1!I250="Other",5)</f>
        <v>3</v>
      </c>
      <c r="I250">
        <v>3</v>
      </c>
      <c r="J250">
        <f>IF(Sheet1!M250="Male",0,1)</f>
        <v>1</v>
      </c>
      <c r="K250">
        <v>83</v>
      </c>
      <c r="L250">
        <v>2</v>
      </c>
      <c r="M250">
        <v>1</v>
      </c>
      <c r="N250" cm="1">
        <f t="array" ref="N250">_xlfn.IFS(Sheet1!Q250="Healthcare Representative",0,Sheet1!Q250="Human Resources",1,Sheet1!Q250="Laboratory Technician",2,Sheet1!Q250="Manager",3,Sheet1!Q250="Manufacturing Director",4,Sheet1!Q250="Research Director",5,Sheet1!Q250="Research Scientist",6,Sheet1!Q250="Sales Executive",7,Sheet1!Q250="Sales Representative",8)</f>
        <v>6</v>
      </c>
      <c r="O250">
        <v>1</v>
      </c>
      <c r="P250">
        <f>IF(Sheet1!S250="Single",0,IF(Sheet1!S250="Married",1,2))</f>
        <v>1</v>
      </c>
      <c r="Q250">
        <v>3920</v>
      </c>
      <c r="R250">
        <v>18697</v>
      </c>
      <c r="S250">
        <v>2</v>
      </c>
      <c r="T250">
        <f>IF(Sheet1!X250="No",0,1)</f>
        <v>0</v>
      </c>
      <c r="U250">
        <v>14</v>
      </c>
      <c r="V250">
        <v>3</v>
      </c>
      <c r="W250">
        <v>1</v>
      </c>
      <c r="X250">
        <v>1</v>
      </c>
      <c r="Y250">
        <v>17</v>
      </c>
      <c r="Z250">
        <v>2</v>
      </c>
      <c r="AA250">
        <v>2</v>
      </c>
      <c r="AB250">
        <v>3</v>
      </c>
      <c r="AC250">
        <v>1</v>
      </c>
      <c r="AD250">
        <v>0</v>
      </c>
      <c r="AE250">
        <v>2</v>
      </c>
      <c r="BP250">
        <v>1</v>
      </c>
      <c r="BQ250">
        <v>3920</v>
      </c>
      <c r="BW250">
        <v>3</v>
      </c>
      <c r="BX250">
        <v>1</v>
      </c>
      <c r="BY250">
        <v>2</v>
      </c>
    </row>
    <row r="251" spans="1:77" x14ac:dyDescent="0.3">
      <c r="A251">
        <f>IF(Sheet1!C251="No",0,1)</f>
        <v>0</v>
      </c>
      <c r="B251">
        <v>45</v>
      </c>
      <c r="C251">
        <f>IF(Sheet1!D251="Non-Travel",0,IF(Sheet1!D251="Travel_Frequently",1,2))</f>
        <v>1</v>
      </c>
      <c r="D251">
        <v>1199</v>
      </c>
      <c r="E251">
        <f>IF(Sheet1!F251="Human Resources",0,IF(Sheet1!F251="Research &amp; Development",1,2))</f>
        <v>1</v>
      </c>
      <c r="F251">
        <v>7</v>
      </c>
      <c r="G251">
        <v>4</v>
      </c>
      <c r="H251" cm="1">
        <f t="array" ref="H251">_xlfn.IFS(Sheet1!I251="Human Resources",0,Sheet1!I251="Life Sciences",1,Sheet1!I251="Marketing",2,Sheet1!I251="Medical",3,Sheet1!I251="Technical Degree",4,Sheet1!I251="Other",5)</f>
        <v>1</v>
      </c>
      <c r="I251">
        <v>1</v>
      </c>
      <c r="J251">
        <f>IF(Sheet1!M251="Male",0,1)</f>
        <v>0</v>
      </c>
      <c r="K251">
        <v>77</v>
      </c>
      <c r="L251">
        <v>4</v>
      </c>
      <c r="M251">
        <v>2</v>
      </c>
      <c r="N251" cm="1">
        <f t="array" ref="N251">_xlfn.IFS(Sheet1!Q251="Healthcare Representative",0,Sheet1!Q251="Human Resources",1,Sheet1!Q251="Laboratory Technician",2,Sheet1!Q251="Manager",3,Sheet1!Q251="Manufacturing Director",4,Sheet1!Q251="Research Director",5,Sheet1!Q251="Research Scientist",6,Sheet1!Q251="Sales Executive",7,Sheet1!Q251="Sales Representative",8)</f>
        <v>4</v>
      </c>
      <c r="O251">
        <v>3</v>
      </c>
      <c r="P251">
        <f>IF(Sheet1!S251="Single",0,IF(Sheet1!S251="Married",1,2))</f>
        <v>1</v>
      </c>
      <c r="Q251">
        <v>6434</v>
      </c>
      <c r="R251">
        <v>5118</v>
      </c>
      <c r="S251">
        <v>4</v>
      </c>
      <c r="T251">
        <f>IF(Sheet1!X251="No",0,1)</f>
        <v>0</v>
      </c>
      <c r="U251">
        <v>17</v>
      </c>
      <c r="V251">
        <v>3</v>
      </c>
      <c r="W251">
        <v>4</v>
      </c>
      <c r="X251">
        <v>1</v>
      </c>
      <c r="Y251">
        <v>9</v>
      </c>
      <c r="Z251">
        <v>1</v>
      </c>
      <c r="AA251">
        <v>3</v>
      </c>
      <c r="AB251">
        <v>3</v>
      </c>
      <c r="AC251">
        <v>2</v>
      </c>
      <c r="AD251">
        <v>0</v>
      </c>
      <c r="AE251">
        <v>2</v>
      </c>
      <c r="BP251">
        <v>2</v>
      </c>
      <c r="BQ251">
        <v>6434</v>
      </c>
      <c r="BW251">
        <v>3</v>
      </c>
      <c r="BX251">
        <v>2</v>
      </c>
      <c r="BY251">
        <v>2</v>
      </c>
    </row>
    <row r="252" spans="1:77" x14ac:dyDescent="0.3">
      <c r="A252">
        <f>IF(Sheet1!C252="No",0,1)</f>
        <v>1</v>
      </c>
      <c r="B252">
        <v>37</v>
      </c>
      <c r="C252">
        <f>IF(Sheet1!D252="Non-Travel",0,IF(Sheet1!D252="Travel_Frequently",1,2))</f>
        <v>1</v>
      </c>
      <c r="D252">
        <v>504</v>
      </c>
      <c r="E252">
        <f>IF(Sheet1!F252="Human Resources",0,IF(Sheet1!F252="Research &amp; Development",1,2))</f>
        <v>1</v>
      </c>
      <c r="F252">
        <v>10</v>
      </c>
      <c r="G252">
        <v>3</v>
      </c>
      <c r="H252" cm="1">
        <f t="array" ref="H252">_xlfn.IFS(Sheet1!I252="Human Resources",0,Sheet1!I252="Life Sciences",1,Sheet1!I252="Marketing",2,Sheet1!I252="Medical",3,Sheet1!I252="Technical Degree",4,Sheet1!I252="Other",5)</f>
        <v>3</v>
      </c>
      <c r="I252">
        <v>1</v>
      </c>
      <c r="J252">
        <f>IF(Sheet1!M252="Male",0,1)</f>
        <v>0</v>
      </c>
      <c r="K252">
        <v>61</v>
      </c>
      <c r="L252">
        <v>3</v>
      </c>
      <c r="M252">
        <v>3</v>
      </c>
      <c r="N252" cm="1">
        <f t="array" ref="N252">_xlfn.IFS(Sheet1!Q252="Healthcare Representative",0,Sheet1!Q252="Human Resources",1,Sheet1!Q252="Laboratory Technician",2,Sheet1!Q252="Manager",3,Sheet1!Q252="Manufacturing Director",4,Sheet1!Q252="Research Director",5,Sheet1!Q252="Research Scientist",6,Sheet1!Q252="Sales Executive",7,Sheet1!Q252="Sales Representative",8)</f>
        <v>4</v>
      </c>
      <c r="O252">
        <v>3</v>
      </c>
      <c r="P252">
        <f>IF(Sheet1!S252="Single",0,IF(Sheet1!S252="Married",1,2))</f>
        <v>2</v>
      </c>
      <c r="Q252">
        <v>10048</v>
      </c>
      <c r="R252">
        <v>22573</v>
      </c>
      <c r="S252">
        <v>6</v>
      </c>
      <c r="T252">
        <f>IF(Sheet1!X252="No",0,1)</f>
        <v>0</v>
      </c>
      <c r="U252">
        <v>11</v>
      </c>
      <c r="V252">
        <v>3</v>
      </c>
      <c r="W252">
        <v>2</v>
      </c>
      <c r="X252">
        <v>2</v>
      </c>
      <c r="Y252">
        <v>17</v>
      </c>
      <c r="Z252">
        <v>5</v>
      </c>
      <c r="AA252">
        <v>3</v>
      </c>
      <c r="AB252">
        <v>1</v>
      </c>
      <c r="AC252">
        <v>0</v>
      </c>
      <c r="AD252">
        <v>0</v>
      </c>
      <c r="AE252">
        <v>0</v>
      </c>
      <c r="BP252">
        <v>3</v>
      </c>
      <c r="BQ252">
        <v>10048</v>
      </c>
      <c r="BW252">
        <v>1</v>
      </c>
      <c r="BX252">
        <v>0</v>
      </c>
      <c r="BY252">
        <v>0</v>
      </c>
    </row>
    <row r="253" spans="1:77" x14ac:dyDescent="0.3">
      <c r="A253">
        <f>IF(Sheet1!C253="No",0,1)</f>
        <v>0</v>
      </c>
      <c r="B253">
        <v>39</v>
      </c>
      <c r="C253">
        <f>IF(Sheet1!D253="Non-Travel",0,IF(Sheet1!D253="Travel_Frequently",1,2))</f>
        <v>1</v>
      </c>
      <c r="D253">
        <v>505</v>
      </c>
      <c r="E253">
        <f>IF(Sheet1!F253="Human Resources",0,IF(Sheet1!F253="Research &amp; Development",1,2))</f>
        <v>1</v>
      </c>
      <c r="F253">
        <v>2</v>
      </c>
      <c r="G253">
        <v>4</v>
      </c>
      <c r="H253" cm="1">
        <f t="array" ref="H253">_xlfn.IFS(Sheet1!I253="Human Resources",0,Sheet1!I253="Life Sciences",1,Sheet1!I253="Marketing",2,Sheet1!I253="Medical",3,Sheet1!I253="Technical Degree",4,Sheet1!I253="Other",5)</f>
        <v>4</v>
      </c>
      <c r="I253">
        <v>3</v>
      </c>
      <c r="J253">
        <f>IF(Sheet1!M253="Male",0,1)</f>
        <v>1</v>
      </c>
      <c r="K253">
        <v>64</v>
      </c>
      <c r="L253">
        <v>3</v>
      </c>
      <c r="M253">
        <v>3</v>
      </c>
      <c r="N253" cm="1">
        <f t="array" ref="N253">_xlfn.IFS(Sheet1!Q253="Healthcare Representative",0,Sheet1!Q253="Human Resources",1,Sheet1!Q253="Laboratory Technician",2,Sheet1!Q253="Manager",3,Sheet1!Q253="Manufacturing Director",4,Sheet1!Q253="Research Director",5,Sheet1!Q253="Research Scientist",6,Sheet1!Q253="Sales Executive",7,Sheet1!Q253="Sales Representative",8)</f>
        <v>0</v>
      </c>
      <c r="O253">
        <v>3</v>
      </c>
      <c r="P253">
        <f>IF(Sheet1!S253="Single",0,IF(Sheet1!S253="Married",1,2))</f>
        <v>0</v>
      </c>
      <c r="Q253">
        <v>10938</v>
      </c>
      <c r="R253">
        <v>6420</v>
      </c>
      <c r="S253">
        <v>0</v>
      </c>
      <c r="T253">
        <f>IF(Sheet1!X253="No",0,1)</f>
        <v>0</v>
      </c>
      <c r="U253">
        <v>25</v>
      </c>
      <c r="V253">
        <v>4</v>
      </c>
      <c r="W253">
        <v>4</v>
      </c>
      <c r="X253">
        <v>0</v>
      </c>
      <c r="Y253">
        <v>20</v>
      </c>
      <c r="Z253">
        <v>1</v>
      </c>
      <c r="AA253">
        <v>3</v>
      </c>
      <c r="AB253">
        <v>19</v>
      </c>
      <c r="AC253">
        <v>6</v>
      </c>
      <c r="AD253">
        <v>11</v>
      </c>
      <c r="AE253">
        <v>8</v>
      </c>
      <c r="BP253">
        <v>3</v>
      </c>
      <c r="BQ253">
        <v>10938</v>
      </c>
      <c r="BW253">
        <v>19</v>
      </c>
      <c r="BX253">
        <v>6</v>
      </c>
      <c r="BY253">
        <v>8</v>
      </c>
    </row>
    <row r="254" spans="1:77" x14ac:dyDescent="0.3">
      <c r="A254">
        <f>IF(Sheet1!C254="No",0,1)</f>
        <v>0</v>
      </c>
      <c r="B254">
        <v>29</v>
      </c>
      <c r="C254">
        <f>IF(Sheet1!D254="Non-Travel",0,IF(Sheet1!D254="Travel_Frequently",1,2))</f>
        <v>2</v>
      </c>
      <c r="D254">
        <v>665</v>
      </c>
      <c r="E254">
        <f>IF(Sheet1!F254="Human Resources",0,IF(Sheet1!F254="Research &amp; Development",1,2))</f>
        <v>1</v>
      </c>
      <c r="F254">
        <v>15</v>
      </c>
      <c r="G254">
        <v>3</v>
      </c>
      <c r="H254" cm="1">
        <f t="array" ref="H254">_xlfn.IFS(Sheet1!I254="Human Resources",0,Sheet1!I254="Life Sciences",1,Sheet1!I254="Marketing",2,Sheet1!I254="Medical",3,Sheet1!I254="Technical Degree",4,Sheet1!I254="Other",5)</f>
        <v>1</v>
      </c>
      <c r="I254">
        <v>3</v>
      </c>
      <c r="J254">
        <f>IF(Sheet1!M254="Male",0,1)</f>
        <v>0</v>
      </c>
      <c r="K254">
        <v>60</v>
      </c>
      <c r="L254">
        <v>3</v>
      </c>
      <c r="M254">
        <v>1</v>
      </c>
      <c r="N254" cm="1">
        <f t="array" ref="N254">_xlfn.IFS(Sheet1!Q254="Healthcare Representative",0,Sheet1!Q254="Human Resources",1,Sheet1!Q254="Laboratory Technician",2,Sheet1!Q254="Manager",3,Sheet1!Q254="Manufacturing Director",4,Sheet1!Q254="Research Director",5,Sheet1!Q254="Research Scientist",6,Sheet1!Q254="Sales Executive",7,Sheet1!Q254="Sales Representative",8)</f>
        <v>6</v>
      </c>
      <c r="O254">
        <v>4</v>
      </c>
      <c r="P254">
        <f>IF(Sheet1!S254="Single",0,IF(Sheet1!S254="Married",1,2))</f>
        <v>0</v>
      </c>
      <c r="Q254">
        <v>2340</v>
      </c>
      <c r="R254">
        <v>22673</v>
      </c>
      <c r="S254">
        <v>1</v>
      </c>
      <c r="T254">
        <f>IF(Sheet1!X254="No",0,1)</f>
        <v>0</v>
      </c>
      <c r="U254">
        <v>19</v>
      </c>
      <c r="V254">
        <v>3</v>
      </c>
      <c r="W254">
        <v>1</v>
      </c>
      <c r="X254">
        <v>0</v>
      </c>
      <c r="Y254">
        <v>6</v>
      </c>
      <c r="Z254">
        <v>1</v>
      </c>
      <c r="AA254">
        <v>3</v>
      </c>
      <c r="AB254">
        <v>6</v>
      </c>
      <c r="AC254">
        <v>5</v>
      </c>
      <c r="AD254">
        <v>1</v>
      </c>
      <c r="AE254">
        <v>5</v>
      </c>
      <c r="BP254">
        <v>1</v>
      </c>
      <c r="BQ254">
        <v>2340</v>
      </c>
      <c r="BW254">
        <v>6</v>
      </c>
      <c r="BX254">
        <v>5</v>
      </c>
      <c r="BY254">
        <v>5</v>
      </c>
    </row>
    <row r="255" spans="1:77" x14ac:dyDescent="0.3">
      <c r="A255">
        <f>IF(Sheet1!C255="No",0,1)</f>
        <v>0</v>
      </c>
      <c r="B255">
        <v>42</v>
      </c>
      <c r="C255">
        <f>IF(Sheet1!D255="Non-Travel",0,IF(Sheet1!D255="Travel_Frequently",1,2))</f>
        <v>2</v>
      </c>
      <c r="D255">
        <v>916</v>
      </c>
      <c r="E255">
        <f>IF(Sheet1!F255="Human Resources",0,IF(Sheet1!F255="Research &amp; Development",1,2))</f>
        <v>1</v>
      </c>
      <c r="F255">
        <v>17</v>
      </c>
      <c r="G255">
        <v>2</v>
      </c>
      <c r="H255" cm="1">
        <f t="array" ref="H255">_xlfn.IFS(Sheet1!I255="Human Resources",0,Sheet1!I255="Life Sciences",1,Sheet1!I255="Marketing",2,Sheet1!I255="Medical",3,Sheet1!I255="Technical Degree",4,Sheet1!I255="Other",5)</f>
        <v>1</v>
      </c>
      <c r="I255">
        <v>4</v>
      </c>
      <c r="J255">
        <f>IF(Sheet1!M255="Male",0,1)</f>
        <v>1</v>
      </c>
      <c r="K255">
        <v>82</v>
      </c>
      <c r="L255">
        <v>4</v>
      </c>
      <c r="M255">
        <v>2</v>
      </c>
      <c r="N255" cm="1">
        <f t="array" ref="N255">_xlfn.IFS(Sheet1!Q255="Healthcare Representative",0,Sheet1!Q255="Human Resources",1,Sheet1!Q255="Laboratory Technician",2,Sheet1!Q255="Manager",3,Sheet1!Q255="Manufacturing Director",4,Sheet1!Q255="Research Director",5,Sheet1!Q255="Research Scientist",6,Sheet1!Q255="Sales Executive",7,Sheet1!Q255="Sales Representative",8)</f>
        <v>6</v>
      </c>
      <c r="O255">
        <v>1</v>
      </c>
      <c r="P255">
        <f>IF(Sheet1!S255="Single",0,IF(Sheet1!S255="Married",1,2))</f>
        <v>0</v>
      </c>
      <c r="Q255">
        <v>6545</v>
      </c>
      <c r="R255">
        <v>23016</v>
      </c>
      <c r="S255">
        <v>3</v>
      </c>
      <c r="T255">
        <f>IF(Sheet1!X255="No",0,1)</f>
        <v>1</v>
      </c>
      <c r="U255">
        <v>13</v>
      </c>
      <c r="V255">
        <v>3</v>
      </c>
      <c r="W255">
        <v>3</v>
      </c>
      <c r="X255">
        <v>0</v>
      </c>
      <c r="Y255">
        <v>10</v>
      </c>
      <c r="Z255">
        <v>1</v>
      </c>
      <c r="AA255">
        <v>3</v>
      </c>
      <c r="AB255">
        <v>3</v>
      </c>
      <c r="AC255">
        <v>2</v>
      </c>
      <c r="AD255">
        <v>0</v>
      </c>
      <c r="AE255">
        <v>2</v>
      </c>
      <c r="BP255">
        <v>2</v>
      </c>
      <c r="BQ255">
        <v>6545</v>
      </c>
      <c r="BW255">
        <v>3</v>
      </c>
      <c r="BX255">
        <v>2</v>
      </c>
      <c r="BY255">
        <v>2</v>
      </c>
    </row>
    <row r="256" spans="1:77" x14ac:dyDescent="0.3">
      <c r="A256">
        <f>IF(Sheet1!C256="No",0,1)</f>
        <v>0</v>
      </c>
      <c r="B256">
        <v>29</v>
      </c>
      <c r="C256">
        <f>IF(Sheet1!D256="Non-Travel",0,IF(Sheet1!D256="Travel_Frequently",1,2))</f>
        <v>2</v>
      </c>
      <c r="D256">
        <v>1247</v>
      </c>
      <c r="E256">
        <f>IF(Sheet1!F256="Human Resources",0,IF(Sheet1!F256="Research &amp; Development",1,2))</f>
        <v>2</v>
      </c>
      <c r="F256">
        <v>20</v>
      </c>
      <c r="G256">
        <v>2</v>
      </c>
      <c r="H256" cm="1">
        <f t="array" ref="H256">_xlfn.IFS(Sheet1!I256="Human Resources",0,Sheet1!I256="Life Sciences",1,Sheet1!I256="Marketing",2,Sheet1!I256="Medical",3,Sheet1!I256="Technical Degree",4,Sheet1!I256="Other",5)</f>
        <v>2</v>
      </c>
      <c r="I256">
        <v>4</v>
      </c>
      <c r="J256">
        <f>IF(Sheet1!M256="Male",0,1)</f>
        <v>0</v>
      </c>
      <c r="K256">
        <v>45</v>
      </c>
      <c r="L256">
        <v>3</v>
      </c>
      <c r="M256">
        <v>2</v>
      </c>
      <c r="N256" cm="1">
        <f t="array" ref="N256">_xlfn.IFS(Sheet1!Q256="Healthcare Representative",0,Sheet1!Q256="Human Resources",1,Sheet1!Q256="Laboratory Technician",2,Sheet1!Q256="Manager",3,Sheet1!Q256="Manufacturing Director",4,Sheet1!Q256="Research Director",5,Sheet1!Q256="Research Scientist",6,Sheet1!Q256="Sales Executive",7,Sheet1!Q256="Sales Representative",8)</f>
        <v>7</v>
      </c>
      <c r="O256">
        <v>4</v>
      </c>
      <c r="P256">
        <f>IF(Sheet1!S256="Single",0,IF(Sheet1!S256="Married",1,2))</f>
        <v>2</v>
      </c>
      <c r="Q256">
        <v>6931</v>
      </c>
      <c r="R256">
        <v>10732</v>
      </c>
      <c r="S256">
        <v>2</v>
      </c>
      <c r="T256">
        <f>IF(Sheet1!X256="No",0,1)</f>
        <v>0</v>
      </c>
      <c r="U256">
        <v>14</v>
      </c>
      <c r="V256">
        <v>3</v>
      </c>
      <c r="W256">
        <v>4</v>
      </c>
      <c r="X256">
        <v>1</v>
      </c>
      <c r="Y256">
        <v>10</v>
      </c>
      <c r="Z256">
        <v>2</v>
      </c>
      <c r="AA256">
        <v>3</v>
      </c>
      <c r="AB256">
        <v>3</v>
      </c>
      <c r="AC256">
        <v>2</v>
      </c>
      <c r="AD256">
        <v>0</v>
      </c>
      <c r="AE256">
        <v>2</v>
      </c>
      <c r="BP256">
        <v>2</v>
      </c>
      <c r="BQ256">
        <v>6931</v>
      </c>
      <c r="BW256">
        <v>3</v>
      </c>
      <c r="BX256">
        <v>2</v>
      </c>
      <c r="BY256">
        <v>2</v>
      </c>
    </row>
    <row r="257" spans="1:77" x14ac:dyDescent="0.3">
      <c r="A257">
        <f>IF(Sheet1!C257="No",0,1)</f>
        <v>0</v>
      </c>
      <c r="B257">
        <v>25</v>
      </c>
      <c r="C257">
        <f>IF(Sheet1!D257="Non-Travel",0,IF(Sheet1!D257="Travel_Frequently",1,2))</f>
        <v>2</v>
      </c>
      <c r="D257">
        <v>685</v>
      </c>
      <c r="E257">
        <f>IF(Sheet1!F257="Human Resources",0,IF(Sheet1!F257="Research &amp; Development",1,2))</f>
        <v>1</v>
      </c>
      <c r="F257">
        <v>1</v>
      </c>
      <c r="G257">
        <v>3</v>
      </c>
      <c r="H257" cm="1">
        <f t="array" ref="H257">_xlfn.IFS(Sheet1!I257="Human Resources",0,Sheet1!I257="Life Sciences",1,Sheet1!I257="Marketing",2,Sheet1!I257="Medical",3,Sheet1!I257="Technical Degree",4,Sheet1!I257="Other",5)</f>
        <v>1</v>
      </c>
      <c r="I257">
        <v>1</v>
      </c>
      <c r="J257">
        <f>IF(Sheet1!M257="Male",0,1)</f>
        <v>1</v>
      </c>
      <c r="K257">
        <v>62</v>
      </c>
      <c r="L257">
        <v>3</v>
      </c>
      <c r="M257">
        <v>2</v>
      </c>
      <c r="N257" cm="1">
        <f t="array" ref="N257">_xlfn.IFS(Sheet1!Q257="Healthcare Representative",0,Sheet1!Q257="Human Resources",1,Sheet1!Q257="Laboratory Technician",2,Sheet1!Q257="Manager",3,Sheet1!Q257="Manufacturing Director",4,Sheet1!Q257="Research Director",5,Sheet1!Q257="Research Scientist",6,Sheet1!Q257="Sales Executive",7,Sheet1!Q257="Sales Representative",8)</f>
        <v>4</v>
      </c>
      <c r="O257">
        <v>3</v>
      </c>
      <c r="P257">
        <f>IF(Sheet1!S257="Single",0,IF(Sheet1!S257="Married",1,2))</f>
        <v>1</v>
      </c>
      <c r="Q257">
        <v>4898</v>
      </c>
      <c r="R257">
        <v>7505</v>
      </c>
      <c r="S257">
        <v>0</v>
      </c>
      <c r="T257">
        <f>IF(Sheet1!X257="No",0,1)</f>
        <v>0</v>
      </c>
      <c r="U257">
        <v>12</v>
      </c>
      <c r="V257">
        <v>3</v>
      </c>
      <c r="W257">
        <v>4</v>
      </c>
      <c r="X257">
        <v>2</v>
      </c>
      <c r="Y257">
        <v>5</v>
      </c>
      <c r="Z257">
        <v>3</v>
      </c>
      <c r="AA257">
        <v>3</v>
      </c>
      <c r="AB257">
        <v>4</v>
      </c>
      <c r="AC257">
        <v>2</v>
      </c>
      <c r="AD257">
        <v>1</v>
      </c>
      <c r="AE257">
        <v>2</v>
      </c>
      <c r="BP257">
        <v>2</v>
      </c>
      <c r="BQ257">
        <v>4898</v>
      </c>
      <c r="BW257">
        <v>4</v>
      </c>
      <c r="BX257">
        <v>2</v>
      </c>
      <c r="BY257">
        <v>2</v>
      </c>
    </row>
    <row r="258" spans="1:77" x14ac:dyDescent="0.3">
      <c r="A258">
        <f>IF(Sheet1!C258="No",0,1)</f>
        <v>0</v>
      </c>
      <c r="B258">
        <v>42</v>
      </c>
      <c r="C258">
        <f>IF(Sheet1!D258="Non-Travel",0,IF(Sheet1!D258="Travel_Frequently",1,2))</f>
        <v>2</v>
      </c>
      <c r="D258">
        <v>269</v>
      </c>
      <c r="E258">
        <f>IF(Sheet1!F258="Human Resources",0,IF(Sheet1!F258="Research &amp; Development",1,2))</f>
        <v>1</v>
      </c>
      <c r="F258">
        <v>2</v>
      </c>
      <c r="G258">
        <v>3</v>
      </c>
      <c r="H258" cm="1">
        <f t="array" ref="H258">_xlfn.IFS(Sheet1!I258="Human Resources",0,Sheet1!I258="Life Sciences",1,Sheet1!I258="Marketing",2,Sheet1!I258="Medical",3,Sheet1!I258="Technical Degree",4,Sheet1!I258="Other",5)</f>
        <v>3</v>
      </c>
      <c r="I258">
        <v>4</v>
      </c>
      <c r="J258">
        <f>IF(Sheet1!M258="Male",0,1)</f>
        <v>1</v>
      </c>
      <c r="K258">
        <v>56</v>
      </c>
      <c r="L258">
        <v>2</v>
      </c>
      <c r="M258">
        <v>1</v>
      </c>
      <c r="N258" cm="1">
        <f t="array" ref="N258">_xlfn.IFS(Sheet1!Q258="Healthcare Representative",0,Sheet1!Q258="Human Resources",1,Sheet1!Q258="Laboratory Technician",2,Sheet1!Q258="Manager",3,Sheet1!Q258="Manufacturing Director",4,Sheet1!Q258="Research Director",5,Sheet1!Q258="Research Scientist",6,Sheet1!Q258="Sales Executive",7,Sheet1!Q258="Sales Representative",8)</f>
        <v>2</v>
      </c>
      <c r="O258">
        <v>1</v>
      </c>
      <c r="P258">
        <f>IF(Sheet1!S258="Single",0,IF(Sheet1!S258="Married",1,2))</f>
        <v>2</v>
      </c>
      <c r="Q258">
        <v>2593</v>
      </c>
      <c r="R258">
        <v>8007</v>
      </c>
      <c r="S258">
        <v>0</v>
      </c>
      <c r="T258">
        <f>IF(Sheet1!X258="No",0,1)</f>
        <v>1</v>
      </c>
      <c r="U258">
        <v>11</v>
      </c>
      <c r="V258">
        <v>3</v>
      </c>
      <c r="W258">
        <v>3</v>
      </c>
      <c r="X258">
        <v>1</v>
      </c>
      <c r="Y258">
        <v>10</v>
      </c>
      <c r="Z258">
        <v>4</v>
      </c>
      <c r="AA258">
        <v>3</v>
      </c>
      <c r="AB258">
        <v>9</v>
      </c>
      <c r="AC258">
        <v>6</v>
      </c>
      <c r="AD258">
        <v>7</v>
      </c>
      <c r="AE258">
        <v>8</v>
      </c>
      <c r="BP258">
        <v>1</v>
      </c>
      <c r="BQ258">
        <v>2593</v>
      </c>
      <c r="BW258">
        <v>9</v>
      </c>
      <c r="BX258">
        <v>6</v>
      </c>
      <c r="BY258">
        <v>8</v>
      </c>
    </row>
    <row r="259" spans="1:77" x14ac:dyDescent="0.3">
      <c r="A259">
        <f>IF(Sheet1!C259="No",0,1)</f>
        <v>0</v>
      </c>
      <c r="B259">
        <v>40</v>
      </c>
      <c r="C259">
        <f>IF(Sheet1!D259="Non-Travel",0,IF(Sheet1!D259="Travel_Frequently",1,2))</f>
        <v>2</v>
      </c>
      <c r="D259">
        <v>1416</v>
      </c>
      <c r="E259">
        <f>IF(Sheet1!F259="Human Resources",0,IF(Sheet1!F259="Research &amp; Development",1,2))</f>
        <v>1</v>
      </c>
      <c r="F259">
        <v>2</v>
      </c>
      <c r="G259">
        <v>2</v>
      </c>
      <c r="H259" cm="1">
        <f t="array" ref="H259">_xlfn.IFS(Sheet1!I259="Human Resources",0,Sheet1!I259="Life Sciences",1,Sheet1!I259="Marketing",2,Sheet1!I259="Medical",3,Sheet1!I259="Technical Degree",4,Sheet1!I259="Other",5)</f>
        <v>3</v>
      </c>
      <c r="I259">
        <v>1</v>
      </c>
      <c r="J259">
        <f>IF(Sheet1!M259="Male",0,1)</f>
        <v>0</v>
      </c>
      <c r="K259">
        <v>49</v>
      </c>
      <c r="L259">
        <v>3</v>
      </c>
      <c r="M259">
        <v>5</v>
      </c>
      <c r="N259" cm="1">
        <f t="array" ref="N259">_xlfn.IFS(Sheet1!Q259="Healthcare Representative",0,Sheet1!Q259="Human Resources",1,Sheet1!Q259="Laboratory Technician",2,Sheet1!Q259="Manager",3,Sheet1!Q259="Manufacturing Director",4,Sheet1!Q259="Research Director",5,Sheet1!Q259="Research Scientist",6,Sheet1!Q259="Sales Executive",7,Sheet1!Q259="Sales Representative",8)</f>
        <v>5</v>
      </c>
      <c r="O259">
        <v>3</v>
      </c>
      <c r="P259">
        <f>IF(Sheet1!S259="Single",0,IF(Sheet1!S259="Married",1,2))</f>
        <v>2</v>
      </c>
      <c r="Q259">
        <v>19436</v>
      </c>
      <c r="R259">
        <v>5949</v>
      </c>
      <c r="S259">
        <v>0</v>
      </c>
      <c r="T259">
        <f>IF(Sheet1!X259="No",0,1)</f>
        <v>0</v>
      </c>
      <c r="U259">
        <v>19</v>
      </c>
      <c r="V259">
        <v>3</v>
      </c>
      <c r="W259">
        <v>4</v>
      </c>
      <c r="X259">
        <v>1</v>
      </c>
      <c r="Y259">
        <v>22</v>
      </c>
      <c r="Z259">
        <v>5</v>
      </c>
      <c r="AA259">
        <v>3</v>
      </c>
      <c r="AB259">
        <v>21</v>
      </c>
      <c r="AC259">
        <v>7</v>
      </c>
      <c r="AD259">
        <v>3</v>
      </c>
      <c r="AE259">
        <v>9</v>
      </c>
      <c r="BP259">
        <v>5</v>
      </c>
      <c r="BQ259">
        <v>19436</v>
      </c>
      <c r="BW259">
        <v>21</v>
      </c>
      <c r="BX259">
        <v>7</v>
      </c>
      <c r="BY259">
        <v>9</v>
      </c>
    </row>
    <row r="260" spans="1:77" x14ac:dyDescent="0.3">
      <c r="A260">
        <f>IF(Sheet1!C260="No",0,1)</f>
        <v>0</v>
      </c>
      <c r="B260">
        <v>51</v>
      </c>
      <c r="C260">
        <f>IF(Sheet1!D260="Non-Travel",0,IF(Sheet1!D260="Travel_Frequently",1,2))</f>
        <v>2</v>
      </c>
      <c r="D260">
        <v>833</v>
      </c>
      <c r="E260">
        <f>IF(Sheet1!F260="Human Resources",0,IF(Sheet1!F260="Research &amp; Development",1,2))</f>
        <v>1</v>
      </c>
      <c r="F260">
        <v>1</v>
      </c>
      <c r="G260">
        <v>3</v>
      </c>
      <c r="H260" cm="1">
        <f t="array" ref="H260">_xlfn.IFS(Sheet1!I260="Human Resources",0,Sheet1!I260="Life Sciences",1,Sheet1!I260="Marketing",2,Sheet1!I260="Medical",3,Sheet1!I260="Technical Degree",4,Sheet1!I260="Other",5)</f>
        <v>1</v>
      </c>
      <c r="I260">
        <v>3</v>
      </c>
      <c r="J260">
        <f>IF(Sheet1!M260="Male",0,1)</f>
        <v>0</v>
      </c>
      <c r="K260">
        <v>96</v>
      </c>
      <c r="L260">
        <v>3</v>
      </c>
      <c r="M260">
        <v>1</v>
      </c>
      <c r="N260" cm="1">
        <f t="array" ref="N260">_xlfn.IFS(Sheet1!Q260="Healthcare Representative",0,Sheet1!Q260="Human Resources",1,Sheet1!Q260="Laboratory Technician",2,Sheet1!Q260="Manager",3,Sheet1!Q260="Manufacturing Director",4,Sheet1!Q260="Research Director",5,Sheet1!Q260="Research Scientist",6,Sheet1!Q260="Sales Executive",7,Sheet1!Q260="Sales Representative",8)</f>
        <v>6</v>
      </c>
      <c r="O260">
        <v>4</v>
      </c>
      <c r="P260">
        <f>IF(Sheet1!S260="Single",0,IF(Sheet1!S260="Married",1,2))</f>
        <v>1</v>
      </c>
      <c r="Q260">
        <v>2723</v>
      </c>
      <c r="R260">
        <v>23231</v>
      </c>
      <c r="S260">
        <v>1</v>
      </c>
      <c r="T260">
        <f>IF(Sheet1!X260="No",0,1)</f>
        <v>0</v>
      </c>
      <c r="U260">
        <v>11</v>
      </c>
      <c r="V260">
        <v>3</v>
      </c>
      <c r="W260">
        <v>2</v>
      </c>
      <c r="X260">
        <v>0</v>
      </c>
      <c r="Y260">
        <v>1</v>
      </c>
      <c r="Z260">
        <v>0</v>
      </c>
      <c r="AA260">
        <v>2</v>
      </c>
      <c r="AB260">
        <v>1</v>
      </c>
      <c r="AC260">
        <v>0</v>
      </c>
      <c r="AD260">
        <v>0</v>
      </c>
      <c r="AE260">
        <v>0</v>
      </c>
      <c r="BP260">
        <v>1</v>
      </c>
      <c r="BQ260">
        <v>2723</v>
      </c>
      <c r="BW260">
        <v>1</v>
      </c>
      <c r="BX260">
        <v>0</v>
      </c>
      <c r="BY260">
        <v>0</v>
      </c>
    </row>
    <row r="261" spans="1:77" x14ac:dyDescent="0.3">
      <c r="A261">
        <f>IF(Sheet1!C261="No",0,1)</f>
        <v>1</v>
      </c>
      <c r="B261">
        <v>31</v>
      </c>
      <c r="C261">
        <f>IF(Sheet1!D261="Non-Travel",0,IF(Sheet1!D261="Travel_Frequently",1,2))</f>
        <v>1</v>
      </c>
      <c r="D261">
        <v>307</v>
      </c>
      <c r="E261">
        <f>IF(Sheet1!F261="Human Resources",0,IF(Sheet1!F261="Research &amp; Development",1,2))</f>
        <v>1</v>
      </c>
      <c r="F261">
        <v>29</v>
      </c>
      <c r="G261">
        <v>2</v>
      </c>
      <c r="H261" cm="1">
        <f t="array" ref="H261">_xlfn.IFS(Sheet1!I261="Human Resources",0,Sheet1!I261="Life Sciences",1,Sheet1!I261="Marketing",2,Sheet1!I261="Medical",3,Sheet1!I261="Technical Degree",4,Sheet1!I261="Other",5)</f>
        <v>3</v>
      </c>
      <c r="I261">
        <v>3</v>
      </c>
      <c r="J261">
        <f>IF(Sheet1!M261="Male",0,1)</f>
        <v>0</v>
      </c>
      <c r="K261">
        <v>71</v>
      </c>
      <c r="L261">
        <v>2</v>
      </c>
      <c r="M261">
        <v>1</v>
      </c>
      <c r="N261" cm="1">
        <f t="array" ref="N261">_xlfn.IFS(Sheet1!Q261="Healthcare Representative",0,Sheet1!Q261="Human Resources",1,Sheet1!Q261="Laboratory Technician",2,Sheet1!Q261="Manager",3,Sheet1!Q261="Manufacturing Director",4,Sheet1!Q261="Research Director",5,Sheet1!Q261="Research Scientist",6,Sheet1!Q261="Sales Executive",7,Sheet1!Q261="Sales Representative",8)</f>
        <v>2</v>
      </c>
      <c r="O261">
        <v>2</v>
      </c>
      <c r="P261">
        <f>IF(Sheet1!S261="Single",0,IF(Sheet1!S261="Married",1,2))</f>
        <v>0</v>
      </c>
      <c r="Q261">
        <v>3479</v>
      </c>
      <c r="R261">
        <v>11652</v>
      </c>
      <c r="S261">
        <v>0</v>
      </c>
      <c r="T261">
        <f>IF(Sheet1!X261="No",0,1)</f>
        <v>0</v>
      </c>
      <c r="U261">
        <v>11</v>
      </c>
      <c r="V261">
        <v>3</v>
      </c>
      <c r="W261">
        <v>2</v>
      </c>
      <c r="X261">
        <v>0</v>
      </c>
      <c r="Y261">
        <v>6</v>
      </c>
      <c r="Z261">
        <v>2</v>
      </c>
      <c r="AA261">
        <v>4</v>
      </c>
      <c r="AB261">
        <v>5</v>
      </c>
      <c r="AC261">
        <v>4</v>
      </c>
      <c r="AD261">
        <v>1</v>
      </c>
      <c r="AE261">
        <v>4</v>
      </c>
      <c r="BP261">
        <v>1</v>
      </c>
      <c r="BQ261">
        <v>3479</v>
      </c>
      <c r="BW261">
        <v>5</v>
      </c>
      <c r="BX261">
        <v>4</v>
      </c>
      <c r="BY261">
        <v>4</v>
      </c>
    </row>
    <row r="262" spans="1:77" x14ac:dyDescent="0.3">
      <c r="A262">
        <f>IF(Sheet1!C262="No",0,1)</f>
        <v>0</v>
      </c>
      <c r="B262">
        <v>32</v>
      </c>
      <c r="C262">
        <f>IF(Sheet1!D262="Non-Travel",0,IF(Sheet1!D262="Travel_Frequently",1,2))</f>
        <v>1</v>
      </c>
      <c r="D262">
        <v>1311</v>
      </c>
      <c r="E262">
        <f>IF(Sheet1!F262="Human Resources",0,IF(Sheet1!F262="Research &amp; Development",1,2))</f>
        <v>1</v>
      </c>
      <c r="F262">
        <v>7</v>
      </c>
      <c r="G262">
        <v>3</v>
      </c>
      <c r="H262" cm="1">
        <f t="array" ref="H262">_xlfn.IFS(Sheet1!I262="Human Resources",0,Sheet1!I262="Life Sciences",1,Sheet1!I262="Marketing",2,Sheet1!I262="Medical",3,Sheet1!I262="Technical Degree",4,Sheet1!I262="Other",5)</f>
        <v>1</v>
      </c>
      <c r="I262">
        <v>2</v>
      </c>
      <c r="J262">
        <f>IF(Sheet1!M262="Male",0,1)</f>
        <v>0</v>
      </c>
      <c r="K262">
        <v>100</v>
      </c>
      <c r="L262">
        <v>4</v>
      </c>
      <c r="M262">
        <v>1</v>
      </c>
      <c r="N262" cm="1">
        <f t="array" ref="N262">_xlfn.IFS(Sheet1!Q262="Healthcare Representative",0,Sheet1!Q262="Human Resources",1,Sheet1!Q262="Laboratory Technician",2,Sheet1!Q262="Manager",3,Sheet1!Q262="Manufacturing Director",4,Sheet1!Q262="Research Director",5,Sheet1!Q262="Research Scientist",6,Sheet1!Q262="Sales Executive",7,Sheet1!Q262="Sales Representative",8)</f>
        <v>2</v>
      </c>
      <c r="O262">
        <v>2</v>
      </c>
      <c r="P262">
        <f>IF(Sheet1!S262="Single",0,IF(Sheet1!S262="Married",1,2))</f>
        <v>1</v>
      </c>
      <c r="Q262">
        <v>2794</v>
      </c>
      <c r="R262">
        <v>26062</v>
      </c>
      <c r="S262">
        <v>1</v>
      </c>
      <c r="T262">
        <f>IF(Sheet1!X262="No",0,1)</f>
        <v>0</v>
      </c>
      <c r="U262">
        <v>20</v>
      </c>
      <c r="V262">
        <v>4</v>
      </c>
      <c r="W262">
        <v>3</v>
      </c>
      <c r="X262">
        <v>0</v>
      </c>
      <c r="Y262">
        <v>5</v>
      </c>
      <c r="Z262">
        <v>3</v>
      </c>
      <c r="AA262">
        <v>1</v>
      </c>
      <c r="AB262">
        <v>5</v>
      </c>
      <c r="AC262">
        <v>1</v>
      </c>
      <c r="AD262">
        <v>0</v>
      </c>
      <c r="AE262">
        <v>3</v>
      </c>
      <c r="BP262">
        <v>1</v>
      </c>
      <c r="BQ262">
        <v>2794</v>
      </c>
      <c r="BW262">
        <v>5</v>
      </c>
      <c r="BX262">
        <v>1</v>
      </c>
      <c r="BY262">
        <v>3</v>
      </c>
    </row>
    <row r="263" spans="1:77" x14ac:dyDescent="0.3">
      <c r="A263">
        <f>IF(Sheet1!C263="No",0,1)</f>
        <v>0</v>
      </c>
      <c r="B263">
        <v>38</v>
      </c>
      <c r="C263">
        <f>IF(Sheet1!D263="Non-Travel",0,IF(Sheet1!D263="Travel_Frequently",1,2))</f>
        <v>0</v>
      </c>
      <c r="D263">
        <v>1327</v>
      </c>
      <c r="E263">
        <f>IF(Sheet1!F263="Human Resources",0,IF(Sheet1!F263="Research &amp; Development",1,2))</f>
        <v>2</v>
      </c>
      <c r="F263">
        <v>2</v>
      </c>
      <c r="G263">
        <v>2</v>
      </c>
      <c r="H263" cm="1">
        <f t="array" ref="H263">_xlfn.IFS(Sheet1!I263="Human Resources",0,Sheet1!I263="Life Sciences",1,Sheet1!I263="Marketing",2,Sheet1!I263="Medical",3,Sheet1!I263="Technical Degree",4,Sheet1!I263="Other",5)</f>
        <v>1</v>
      </c>
      <c r="I263">
        <v>4</v>
      </c>
      <c r="J263">
        <f>IF(Sheet1!M263="Male",0,1)</f>
        <v>0</v>
      </c>
      <c r="K263">
        <v>39</v>
      </c>
      <c r="L263">
        <v>2</v>
      </c>
      <c r="M263">
        <v>2</v>
      </c>
      <c r="N263" cm="1">
        <f t="array" ref="N263">_xlfn.IFS(Sheet1!Q263="Healthcare Representative",0,Sheet1!Q263="Human Resources",1,Sheet1!Q263="Laboratory Technician",2,Sheet1!Q263="Manager",3,Sheet1!Q263="Manufacturing Director",4,Sheet1!Q263="Research Director",5,Sheet1!Q263="Research Scientist",6,Sheet1!Q263="Sales Executive",7,Sheet1!Q263="Sales Representative",8)</f>
        <v>7</v>
      </c>
      <c r="O263">
        <v>4</v>
      </c>
      <c r="P263">
        <f>IF(Sheet1!S263="Single",0,IF(Sheet1!S263="Married",1,2))</f>
        <v>1</v>
      </c>
      <c r="Q263">
        <v>5249</v>
      </c>
      <c r="R263">
        <v>19682</v>
      </c>
      <c r="S263">
        <v>3</v>
      </c>
      <c r="T263">
        <f>IF(Sheet1!X263="No",0,1)</f>
        <v>0</v>
      </c>
      <c r="U263">
        <v>18</v>
      </c>
      <c r="V263">
        <v>3</v>
      </c>
      <c r="W263">
        <v>4</v>
      </c>
      <c r="X263">
        <v>1</v>
      </c>
      <c r="Y263">
        <v>13</v>
      </c>
      <c r="Z263">
        <v>0</v>
      </c>
      <c r="AA263">
        <v>3</v>
      </c>
      <c r="AB263">
        <v>8</v>
      </c>
      <c r="AC263">
        <v>7</v>
      </c>
      <c r="AD263">
        <v>7</v>
      </c>
      <c r="AE263">
        <v>5</v>
      </c>
      <c r="BP263">
        <v>2</v>
      </c>
      <c r="BQ263">
        <v>5249</v>
      </c>
      <c r="BW263">
        <v>8</v>
      </c>
      <c r="BX263">
        <v>7</v>
      </c>
      <c r="BY263">
        <v>5</v>
      </c>
    </row>
    <row r="264" spans="1:77" x14ac:dyDescent="0.3">
      <c r="A264">
        <f>IF(Sheet1!C264="No",0,1)</f>
        <v>0</v>
      </c>
      <c r="B264">
        <v>32</v>
      </c>
      <c r="C264">
        <f>IF(Sheet1!D264="Non-Travel",0,IF(Sheet1!D264="Travel_Frequently",1,2))</f>
        <v>2</v>
      </c>
      <c r="D264">
        <v>128</v>
      </c>
      <c r="E264">
        <f>IF(Sheet1!F264="Human Resources",0,IF(Sheet1!F264="Research &amp; Development",1,2))</f>
        <v>1</v>
      </c>
      <c r="F264">
        <v>2</v>
      </c>
      <c r="G264">
        <v>1</v>
      </c>
      <c r="H264" cm="1">
        <f t="array" ref="H264">_xlfn.IFS(Sheet1!I264="Human Resources",0,Sheet1!I264="Life Sciences",1,Sheet1!I264="Marketing",2,Sheet1!I264="Medical",3,Sheet1!I264="Technical Degree",4,Sheet1!I264="Other",5)</f>
        <v>4</v>
      </c>
      <c r="I264">
        <v>4</v>
      </c>
      <c r="J264">
        <f>IF(Sheet1!M264="Male",0,1)</f>
        <v>0</v>
      </c>
      <c r="K264">
        <v>84</v>
      </c>
      <c r="L264">
        <v>2</v>
      </c>
      <c r="M264">
        <v>2</v>
      </c>
      <c r="N264" cm="1">
        <f t="array" ref="N264">_xlfn.IFS(Sheet1!Q264="Healthcare Representative",0,Sheet1!Q264="Human Resources",1,Sheet1!Q264="Laboratory Technician",2,Sheet1!Q264="Manager",3,Sheet1!Q264="Manufacturing Director",4,Sheet1!Q264="Research Director",5,Sheet1!Q264="Research Scientist",6,Sheet1!Q264="Sales Executive",7,Sheet1!Q264="Sales Representative",8)</f>
        <v>2</v>
      </c>
      <c r="O264">
        <v>1</v>
      </c>
      <c r="P264">
        <f>IF(Sheet1!S264="Single",0,IF(Sheet1!S264="Married",1,2))</f>
        <v>0</v>
      </c>
      <c r="Q264">
        <v>2176</v>
      </c>
      <c r="R264">
        <v>19737</v>
      </c>
      <c r="S264">
        <v>4</v>
      </c>
      <c r="T264">
        <f>IF(Sheet1!X264="No",0,1)</f>
        <v>0</v>
      </c>
      <c r="U264">
        <v>13</v>
      </c>
      <c r="V264">
        <v>3</v>
      </c>
      <c r="W264">
        <v>4</v>
      </c>
      <c r="X264">
        <v>0</v>
      </c>
      <c r="Y264">
        <v>9</v>
      </c>
      <c r="Z264">
        <v>5</v>
      </c>
      <c r="AA264">
        <v>3</v>
      </c>
      <c r="AB264">
        <v>6</v>
      </c>
      <c r="AC264">
        <v>2</v>
      </c>
      <c r="AD264">
        <v>0</v>
      </c>
      <c r="AE264">
        <v>4</v>
      </c>
      <c r="BP264">
        <v>2</v>
      </c>
      <c r="BQ264">
        <v>2176</v>
      </c>
      <c r="BW264">
        <v>6</v>
      </c>
      <c r="BX264">
        <v>2</v>
      </c>
      <c r="BY264">
        <v>4</v>
      </c>
    </row>
    <row r="265" spans="1:77" x14ac:dyDescent="0.3">
      <c r="A265">
        <f>IF(Sheet1!C265="No",0,1)</f>
        <v>0</v>
      </c>
      <c r="B265">
        <v>46</v>
      </c>
      <c r="C265">
        <f>IF(Sheet1!D265="Non-Travel",0,IF(Sheet1!D265="Travel_Frequently",1,2))</f>
        <v>2</v>
      </c>
      <c r="D265">
        <v>488</v>
      </c>
      <c r="E265">
        <f>IF(Sheet1!F265="Human Resources",0,IF(Sheet1!F265="Research &amp; Development",1,2))</f>
        <v>2</v>
      </c>
      <c r="F265">
        <v>2</v>
      </c>
      <c r="G265">
        <v>3</v>
      </c>
      <c r="H265" cm="1">
        <f t="array" ref="H265">_xlfn.IFS(Sheet1!I265="Human Resources",0,Sheet1!I265="Life Sciences",1,Sheet1!I265="Marketing",2,Sheet1!I265="Medical",3,Sheet1!I265="Technical Degree",4,Sheet1!I265="Other",5)</f>
        <v>4</v>
      </c>
      <c r="I265">
        <v>3</v>
      </c>
      <c r="J265">
        <f>IF(Sheet1!M265="Male",0,1)</f>
        <v>1</v>
      </c>
      <c r="K265">
        <v>75</v>
      </c>
      <c r="L265">
        <v>1</v>
      </c>
      <c r="M265">
        <v>4</v>
      </c>
      <c r="N265" cm="1">
        <f t="array" ref="N265">_xlfn.IFS(Sheet1!Q265="Healthcare Representative",0,Sheet1!Q265="Human Resources",1,Sheet1!Q265="Laboratory Technician",2,Sheet1!Q265="Manager",3,Sheet1!Q265="Manufacturing Director",4,Sheet1!Q265="Research Director",5,Sheet1!Q265="Research Scientist",6,Sheet1!Q265="Sales Executive",7,Sheet1!Q265="Sales Representative",8)</f>
        <v>3</v>
      </c>
      <c r="O265">
        <v>2</v>
      </c>
      <c r="P265">
        <f>IF(Sheet1!S265="Single",0,IF(Sheet1!S265="Married",1,2))</f>
        <v>1</v>
      </c>
      <c r="Q265">
        <v>16872</v>
      </c>
      <c r="R265">
        <v>14977</v>
      </c>
      <c r="S265">
        <v>3</v>
      </c>
      <c r="T265">
        <f>IF(Sheet1!X265="No",0,1)</f>
        <v>1</v>
      </c>
      <c r="U265">
        <v>12</v>
      </c>
      <c r="V265">
        <v>3</v>
      </c>
      <c r="W265">
        <v>2</v>
      </c>
      <c r="X265">
        <v>1</v>
      </c>
      <c r="Y265">
        <v>28</v>
      </c>
      <c r="Z265">
        <v>2</v>
      </c>
      <c r="AA265">
        <v>2</v>
      </c>
      <c r="AB265">
        <v>7</v>
      </c>
      <c r="AC265">
        <v>7</v>
      </c>
      <c r="AD265">
        <v>7</v>
      </c>
      <c r="AE265">
        <v>7</v>
      </c>
      <c r="BP265">
        <v>4</v>
      </c>
      <c r="BQ265">
        <v>16872</v>
      </c>
      <c r="BW265">
        <v>7</v>
      </c>
      <c r="BX265">
        <v>7</v>
      </c>
      <c r="BY265">
        <v>7</v>
      </c>
    </row>
    <row r="266" spans="1:77" x14ac:dyDescent="0.3">
      <c r="A266">
        <f>IF(Sheet1!C266="No",0,1)</f>
        <v>1</v>
      </c>
      <c r="B266">
        <v>28</v>
      </c>
      <c r="C266">
        <f>IF(Sheet1!D266="Non-Travel",0,IF(Sheet1!D266="Travel_Frequently",1,2))</f>
        <v>2</v>
      </c>
      <c r="D266">
        <v>529</v>
      </c>
      <c r="E266">
        <f>IF(Sheet1!F266="Human Resources",0,IF(Sheet1!F266="Research &amp; Development",1,2))</f>
        <v>1</v>
      </c>
      <c r="F266">
        <v>2</v>
      </c>
      <c r="G266">
        <v>4</v>
      </c>
      <c r="H266" cm="1">
        <f t="array" ref="H266">_xlfn.IFS(Sheet1!I266="Human Resources",0,Sheet1!I266="Life Sciences",1,Sheet1!I266="Marketing",2,Sheet1!I266="Medical",3,Sheet1!I266="Technical Degree",4,Sheet1!I266="Other",5)</f>
        <v>1</v>
      </c>
      <c r="I266">
        <v>1</v>
      </c>
      <c r="J266">
        <f>IF(Sheet1!M266="Male",0,1)</f>
        <v>0</v>
      </c>
      <c r="K266">
        <v>79</v>
      </c>
      <c r="L266">
        <v>3</v>
      </c>
      <c r="M266">
        <v>1</v>
      </c>
      <c r="N266" cm="1">
        <f t="array" ref="N266">_xlfn.IFS(Sheet1!Q266="Healthcare Representative",0,Sheet1!Q266="Human Resources",1,Sheet1!Q266="Laboratory Technician",2,Sheet1!Q266="Manager",3,Sheet1!Q266="Manufacturing Director",4,Sheet1!Q266="Research Director",5,Sheet1!Q266="Research Scientist",6,Sheet1!Q266="Sales Executive",7,Sheet1!Q266="Sales Representative",8)</f>
        <v>2</v>
      </c>
      <c r="O266">
        <v>3</v>
      </c>
      <c r="P266">
        <f>IF(Sheet1!S266="Single",0,IF(Sheet1!S266="Married",1,2))</f>
        <v>0</v>
      </c>
      <c r="Q266">
        <v>3485</v>
      </c>
      <c r="R266">
        <v>14935</v>
      </c>
      <c r="S266">
        <v>2</v>
      </c>
      <c r="T266">
        <f>IF(Sheet1!X266="No",0,1)</f>
        <v>0</v>
      </c>
      <c r="U266">
        <v>11</v>
      </c>
      <c r="V266">
        <v>3</v>
      </c>
      <c r="W266">
        <v>3</v>
      </c>
      <c r="X266">
        <v>0</v>
      </c>
      <c r="Y266">
        <v>5</v>
      </c>
      <c r="Z266">
        <v>5</v>
      </c>
      <c r="AA266">
        <v>1</v>
      </c>
      <c r="AB266">
        <v>0</v>
      </c>
      <c r="AC266">
        <v>0</v>
      </c>
      <c r="AD266">
        <v>0</v>
      </c>
      <c r="AE266">
        <v>0</v>
      </c>
      <c r="BP266">
        <v>1</v>
      </c>
      <c r="BQ266">
        <v>3485</v>
      </c>
      <c r="BW266">
        <v>0</v>
      </c>
      <c r="BX266">
        <v>0</v>
      </c>
      <c r="BY266">
        <v>0</v>
      </c>
    </row>
    <row r="267" spans="1:77" x14ac:dyDescent="0.3">
      <c r="A267">
        <f>IF(Sheet1!C267="No",0,1)</f>
        <v>0</v>
      </c>
      <c r="B267">
        <v>29</v>
      </c>
      <c r="C267">
        <f>IF(Sheet1!D267="Non-Travel",0,IF(Sheet1!D267="Travel_Frequently",1,2))</f>
        <v>2</v>
      </c>
      <c r="D267">
        <v>1210</v>
      </c>
      <c r="E267">
        <f>IF(Sheet1!F267="Human Resources",0,IF(Sheet1!F267="Research &amp; Development",1,2))</f>
        <v>2</v>
      </c>
      <c r="F267">
        <v>2</v>
      </c>
      <c r="G267">
        <v>3</v>
      </c>
      <c r="H267" cm="1">
        <f t="array" ref="H267">_xlfn.IFS(Sheet1!I267="Human Resources",0,Sheet1!I267="Life Sciences",1,Sheet1!I267="Marketing",2,Sheet1!I267="Medical",3,Sheet1!I267="Technical Degree",4,Sheet1!I267="Other",5)</f>
        <v>3</v>
      </c>
      <c r="I267">
        <v>1</v>
      </c>
      <c r="J267">
        <f>IF(Sheet1!M267="Male",0,1)</f>
        <v>0</v>
      </c>
      <c r="K267">
        <v>78</v>
      </c>
      <c r="L267">
        <v>2</v>
      </c>
      <c r="M267">
        <v>2</v>
      </c>
      <c r="N267" cm="1">
        <f t="array" ref="N267">_xlfn.IFS(Sheet1!Q267="Healthcare Representative",0,Sheet1!Q267="Human Resources",1,Sheet1!Q267="Laboratory Technician",2,Sheet1!Q267="Manager",3,Sheet1!Q267="Manufacturing Director",4,Sheet1!Q267="Research Director",5,Sheet1!Q267="Research Scientist",6,Sheet1!Q267="Sales Executive",7,Sheet1!Q267="Sales Representative",8)</f>
        <v>7</v>
      </c>
      <c r="O267">
        <v>2</v>
      </c>
      <c r="P267">
        <f>IF(Sheet1!S267="Single",0,IF(Sheet1!S267="Married",1,2))</f>
        <v>1</v>
      </c>
      <c r="Q267">
        <v>6644</v>
      </c>
      <c r="R267">
        <v>3687</v>
      </c>
      <c r="S267">
        <v>2</v>
      </c>
      <c r="T267">
        <f>IF(Sheet1!X267="No",0,1)</f>
        <v>0</v>
      </c>
      <c r="U267">
        <v>19</v>
      </c>
      <c r="V267">
        <v>3</v>
      </c>
      <c r="W267">
        <v>2</v>
      </c>
      <c r="X267">
        <v>2</v>
      </c>
      <c r="Y267">
        <v>10</v>
      </c>
      <c r="Z267">
        <v>2</v>
      </c>
      <c r="AA267">
        <v>3</v>
      </c>
      <c r="AB267">
        <v>0</v>
      </c>
      <c r="AC267">
        <v>0</v>
      </c>
      <c r="AD267">
        <v>0</v>
      </c>
      <c r="AE267">
        <v>0</v>
      </c>
      <c r="BP267">
        <v>2</v>
      </c>
      <c r="BQ267">
        <v>6644</v>
      </c>
      <c r="BW267">
        <v>0</v>
      </c>
      <c r="BX267">
        <v>0</v>
      </c>
      <c r="BY267">
        <v>0</v>
      </c>
    </row>
    <row r="268" spans="1:77" x14ac:dyDescent="0.3">
      <c r="A268">
        <f>IF(Sheet1!C268="No",0,1)</f>
        <v>0</v>
      </c>
      <c r="B268">
        <v>31</v>
      </c>
      <c r="C268">
        <f>IF(Sheet1!D268="Non-Travel",0,IF(Sheet1!D268="Travel_Frequently",1,2))</f>
        <v>2</v>
      </c>
      <c r="D268">
        <v>1463</v>
      </c>
      <c r="E268">
        <f>IF(Sheet1!F268="Human Resources",0,IF(Sheet1!F268="Research &amp; Development",1,2))</f>
        <v>1</v>
      </c>
      <c r="F268">
        <v>23</v>
      </c>
      <c r="G268">
        <v>3</v>
      </c>
      <c r="H268" cm="1">
        <f t="array" ref="H268">_xlfn.IFS(Sheet1!I268="Human Resources",0,Sheet1!I268="Life Sciences",1,Sheet1!I268="Marketing",2,Sheet1!I268="Medical",3,Sheet1!I268="Technical Degree",4,Sheet1!I268="Other",5)</f>
        <v>3</v>
      </c>
      <c r="I268">
        <v>2</v>
      </c>
      <c r="J268">
        <f>IF(Sheet1!M268="Male",0,1)</f>
        <v>0</v>
      </c>
      <c r="K268">
        <v>64</v>
      </c>
      <c r="L268">
        <v>2</v>
      </c>
      <c r="M268">
        <v>2</v>
      </c>
      <c r="N268" cm="1">
        <f t="array" ref="N268">_xlfn.IFS(Sheet1!Q268="Healthcare Representative",0,Sheet1!Q268="Human Resources",1,Sheet1!Q268="Laboratory Technician",2,Sheet1!Q268="Manager",3,Sheet1!Q268="Manufacturing Director",4,Sheet1!Q268="Research Director",5,Sheet1!Q268="Research Scientist",6,Sheet1!Q268="Sales Executive",7,Sheet1!Q268="Sales Representative",8)</f>
        <v>0</v>
      </c>
      <c r="O268">
        <v>4</v>
      </c>
      <c r="P268">
        <f>IF(Sheet1!S268="Single",0,IF(Sheet1!S268="Married",1,2))</f>
        <v>1</v>
      </c>
      <c r="Q268">
        <v>5582</v>
      </c>
      <c r="R268">
        <v>14408</v>
      </c>
      <c r="S268">
        <v>0</v>
      </c>
      <c r="T268">
        <f>IF(Sheet1!X268="No",0,1)</f>
        <v>0</v>
      </c>
      <c r="U268">
        <v>21</v>
      </c>
      <c r="V268">
        <v>4</v>
      </c>
      <c r="W268">
        <v>2</v>
      </c>
      <c r="X268">
        <v>1</v>
      </c>
      <c r="Y268">
        <v>10</v>
      </c>
      <c r="Z268">
        <v>2</v>
      </c>
      <c r="AA268">
        <v>3</v>
      </c>
      <c r="AB268">
        <v>9</v>
      </c>
      <c r="AC268">
        <v>0</v>
      </c>
      <c r="AD268">
        <v>7</v>
      </c>
      <c r="AE268">
        <v>8</v>
      </c>
      <c r="BP268">
        <v>2</v>
      </c>
      <c r="BQ268">
        <v>5582</v>
      </c>
      <c r="BW268">
        <v>9</v>
      </c>
      <c r="BX268">
        <v>0</v>
      </c>
      <c r="BY268">
        <v>8</v>
      </c>
    </row>
    <row r="269" spans="1:77" x14ac:dyDescent="0.3">
      <c r="A269">
        <f>IF(Sheet1!C269="No",0,1)</f>
        <v>0</v>
      </c>
      <c r="B269">
        <v>25</v>
      </c>
      <c r="C269">
        <f>IF(Sheet1!D269="Non-Travel",0,IF(Sheet1!D269="Travel_Frequently",1,2))</f>
        <v>0</v>
      </c>
      <c r="D269">
        <v>675</v>
      </c>
      <c r="E269">
        <f>IF(Sheet1!F269="Human Resources",0,IF(Sheet1!F269="Research &amp; Development",1,2))</f>
        <v>1</v>
      </c>
      <c r="F269">
        <v>5</v>
      </c>
      <c r="G269">
        <v>2</v>
      </c>
      <c r="H269" cm="1">
        <f t="array" ref="H269">_xlfn.IFS(Sheet1!I269="Human Resources",0,Sheet1!I269="Life Sciences",1,Sheet1!I269="Marketing",2,Sheet1!I269="Medical",3,Sheet1!I269="Technical Degree",4,Sheet1!I269="Other",5)</f>
        <v>1</v>
      </c>
      <c r="I269">
        <v>2</v>
      </c>
      <c r="J269">
        <f>IF(Sheet1!M269="Male",0,1)</f>
        <v>0</v>
      </c>
      <c r="K269">
        <v>85</v>
      </c>
      <c r="L269">
        <v>4</v>
      </c>
      <c r="M269">
        <v>2</v>
      </c>
      <c r="N269" cm="1">
        <f t="array" ref="N269">_xlfn.IFS(Sheet1!Q269="Healthcare Representative",0,Sheet1!Q269="Human Resources",1,Sheet1!Q269="Laboratory Technician",2,Sheet1!Q269="Manager",3,Sheet1!Q269="Manufacturing Director",4,Sheet1!Q269="Research Director",5,Sheet1!Q269="Research Scientist",6,Sheet1!Q269="Sales Executive",7,Sheet1!Q269="Sales Representative",8)</f>
        <v>0</v>
      </c>
      <c r="O269">
        <v>1</v>
      </c>
      <c r="P269">
        <f>IF(Sheet1!S269="Single",0,IF(Sheet1!S269="Married",1,2))</f>
        <v>2</v>
      </c>
      <c r="Q269">
        <v>4000</v>
      </c>
      <c r="R269">
        <v>18384</v>
      </c>
      <c r="S269">
        <v>1</v>
      </c>
      <c r="T269">
        <f>IF(Sheet1!X269="No",0,1)</f>
        <v>0</v>
      </c>
      <c r="U269">
        <v>12</v>
      </c>
      <c r="V269">
        <v>3</v>
      </c>
      <c r="W269">
        <v>4</v>
      </c>
      <c r="X269">
        <v>2</v>
      </c>
      <c r="Y269">
        <v>6</v>
      </c>
      <c r="Z269">
        <v>2</v>
      </c>
      <c r="AA269">
        <v>3</v>
      </c>
      <c r="AB269">
        <v>6</v>
      </c>
      <c r="AC269">
        <v>3</v>
      </c>
      <c r="AD269">
        <v>1</v>
      </c>
      <c r="AE269">
        <v>5</v>
      </c>
      <c r="BP269">
        <v>2</v>
      </c>
      <c r="BQ269">
        <v>4000</v>
      </c>
      <c r="BW269">
        <v>6</v>
      </c>
      <c r="BX269">
        <v>3</v>
      </c>
      <c r="BY269">
        <v>5</v>
      </c>
    </row>
    <row r="270" spans="1:77" x14ac:dyDescent="0.3">
      <c r="A270">
        <f>IF(Sheet1!C270="No",0,1)</f>
        <v>0</v>
      </c>
      <c r="B270">
        <v>45</v>
      </c>
      <c r="C270">
        <f>IF(Sheet1!D270="Non-Travel",0,IF(Sheet1!D270="Travel_Frequently",1,2))</f>
        <v>2</v>
      </c>
      <c r="D270">
        <v>1385</v>
      </c>
      <c r="E270">
        <f>IF(Sheet1!F270="Human Resources",0,IF(Sheet1!F270="Research &amp; Development",1,2))</f>
        <v>1</v>
      </c>
      <c r="F270">
        <v>20</v>
      </c>
      <c r="G270">
        <v>2</v>
      </c>
      <c r="H270" cm="1">
        <f t="array" ref="H270">_xlfn.IFS(Sheet1!I270="Human Resources",0,Sheet1!I270="Life Sciences",1,Sheet1!I270="Marketing",2,Sheet1!I270="Medical",3,Sheet1!I270="Technical Degree",4,Sheet1!I270="Other",5)</f>
        <v>3</v>
      </c>
      <c r="I270">
        <v>3</v>
      </c>
      <c r="J270">
        <f>IF(Sheet1!M270="Male",0,1)</f>
        <v>0</v>
      </c>
      <c r="K270">
        <v>79</v>
      </c>
      <c r="L270">
        <v>3</v>
      </c>
      <c r="M270">
        <v>4</v>
      </c>
      <c r="N270" cm="1">
        <f t="array" ref="N270">_xlfn.IFS(Sheet1!Q270="Healthcare Representative",0,Sheet1!Q270="Human Resources",1,Sheet1!Q270="Laboratory Technician",2,Sheet1!Q270="Manager",3,Sheet1!Q270="Manufacturing Director",4,Sheet1!Q270="Research Director",5,Sheet1!Q270="Research Scientist",6,Sheet1!Q270="Sales Executive",7,Sheet1!Q270="Sales Representative",8)</f>
        <v>0</v>
      </c>
      <c r="O270">
        <v>4</v>
      </c>
      <c r="P270">
        <f>IF(Sheet1!S270="Single",0,IF(Sheet1!S270="Married",1,2))</f>
        <v>1</v>
      </c>
      <c r="Q270">
        <v>13496</v>
      </c>
      <c r="R270">
        <v>7501</v>
      </c>
      <c r="S270">
        <v>0</v>
      </c>
      <c r="T270">
        <f>IF(Sheet1!X270="No",0,1)</f>
        <v>1</v>
      </c>
      <c r="U270">
        <v>14</v>
      </c>
      <c r="V270">
        <v>3</v>
      </c>
      <c r="W270">
        <v>2</v>
      </c>
      <c r="X270">
        <v>0</v>
      </c>
      <c r="Y270">
        <v>21</v>
      </c>
      <c r="Z270">
        <v>2</v>
      </c>
      <c r="AA270">
        <v>3</v>
      </c>
      <c r="AB270">
        <v>20</v>
      </c>
      <c r="AC270">
        <v>7</v>
      </c>
      <c r="AD270">
        <v>4</v>
      </c>
      <c r="AE270">
        <v>10</v>
      </c>
      <c r="BP270">
        <v>4</v>
      </c>
      <c r="BQ270">
        <v>13496</v>
      </c>
      <c r="BW270">
        <v>20</v>
      </c>
      <c r="BX270">
        <v>7</v>
      </c>
      <c r="BY270">
        <v>10</v>
      </c>
    </row>
    <row r="271" spans="1:77" x14ac:dyDescent="0.3">
      <c r="A271">
        <f>IF(Sheet1!C271="No",0,1)</f>
        <v>0</v>
      </c>
      <c r="B271">
        <v>36</v>
      </c>
      <c r="C271">
        <f>IF(Sheet1!D271="Non-Travel",0,IF(Sheet1!D271="Travel_Frequently",1,2))</f>
        <v>2</v>
      </c>
      <c r="D271">
        <v>1403</v>
      </c>
      <c r="E271">
        <f>IF(Sheet1!F271="Human Resources",0,IF(Sheet1!F271="Research &amp; Development",1,2))</f>
        <v>1</v>
      </c>
      <c r="F271">
        <v>6</v>
      </c>
      <c r="G271">
        <v>3</v>
      </c>
      <c r="H271" cm="1">
        <f t="array" ref="H271">_xlfn.IFS(Sheet1!I271="Human Resources",0,Sheet1!I271="Life Sciences",1,Sheet1!I271="Marketing",2,Sheet1!I271="Medical",3,Sheet1!I271="Technical Degree",4,Sheet1!I271="Other",5)</f>
        <v>1</v>
      </c>
      <c r="I271">
        <v>4</v>
      </c>
      <c r="J271">
        <f>IF(Sheet1!M271="Male",0,1)</f>
        <v>0</v>
      </c>
      <c r="K271">
        <v>47</v>
      </c>
      <c r="L271">
        <v>3</v>
      </c>
      <c r="M271">
        <v>1</v>
      </c>
      <c r="N271" cm="1">
        <f t="array" ref="N271">_xlfn.IFS(Sheet1!Q271="Healthcare Representative",0,Sheet1!Q271="Human Resources",1,Sheet1!Q271="Laboratory Technician",2,Sheet1!Q271="Manager",3,Sheet1!Q271="Manufacturing Director",4,Sheet1!Q271="Research Director",5,Sheet1!Q271="Research Scientist",6,Sheet1!Q271="Sales Executive",7,Sheet1!Q271="Sales Representative",8)</f>
        <v>2</v>
      </c>
      <c r="O271">
        <v>4</v>
      </c>
      <c r="P271">
        <f>IF(Sheet1!S271="Single",0,IF(Sheet1!S271="Married",1,2))</f>
        <v>1</v>
      </c>
      <c r="Q271">
        <v>3210</v>
      </c>
      <c r="R271">
        <v>20251</v>
      </c>
      <c r="S271">
        <v>0</v>
      </c>
      <c r="T271">
        <f>IF(Sheet1!X271="No",0,1)</f>
        <v>0</v>
      </c>
      <c r="U271">
        <v>11</v>
      </c>
      <c r="V271">
        <v>3</v>
      </c>
      <c r="W271">
        <v>3</v>
      </c>
      <c r="X271">
        <v>1</v>
      </c>
      <c r="Y271">
        <v>16</v>
      </c>
      <c r="Z271">
        <v>4</v>
      </c>
      <c r="AA271">
        <v>3</v>
      </c>
      <c r="AB271">
        <v>15</v>
      </c>
      <c r="AC271">
        <v>13</v>
      </c>
      <c r="AD271">
        <v>10</v>
      </c>
      <c r="AE271">
        <v>11</v>
      </c>
      <c r="BP271">
        <v>1</v>
      </c>
      <c r="BQ271">
        <v>3210</v>
      </c>
      <c r="BW271">
        <v>15</v>
      </c>
      <c r="BX271">
        <v>13</v>
      </c>
      <c r="BY271">
        <v>11</v>
      </c>
    </row>
    <row r="272" spans="1:77" x14ac:dyDescent="0.3">
      <c r="A272">
        <f>IF(Sheet1!C272="No",0,1)</f>
        <v>0</v>
      </c>
      <c r="B272">
        <v>55</v>
      </c>
      <c r="C272">
        <f>IF(Sheet1!D272="Non-Travel",0,IF(Sheet1!D272="Travel_Frequently",1,2))</f>
        <v>2</v>
      </c>
      <c r="D272">
        <v>452</v>
      </c>
      <c r="E272">
        <f>IF(Sheet1!F272="Human Resources",0,IF(Sheet1!F272="Research &amp; Development",1,2))</f>
        <v>1</v>
      </c>
      <c r="F272">
        <v>1</v>
      </c>
      <c r="G272">
        <v>3</v>
      </c>
      <c r="H272" cm="1">
        <f t="array" ref="H272">_xlfn.IFS(Sheet1!I272="Human Resources",0,Sheet1!I272="Life Sciences",1,Sheet1!I272="Marketing",2,Sheet1!I272="Medical",3,Sheet1!I272="Technical Degree",4,Sheet1!I272="Other",5)</f>
        <v>3</v>
      </c>
      <c r="I272">
        <v>4</v>
      </c>
      <c r="J272">
        <f>IF(Sheet1!M272="Male",0,1)</f>
        <v>0</v>
      </c>
      <c r="K272">
        <v>81</v>
      </c>
      <c r="L272">
        <v>3</v>
      </c>
      <c r="M272">
        <v>5</v>
      </c>
      <c r="N272" cm="1">
        <f t="array" ref="N272">_xlfn.IFS(Sheet1!Q272="Healthcare Representative",0,Sheet1!Q272="Human Resources",1,Sheet1!Q272="Laboratory Technician",2,Sheet1!Q272="Manager",3,Sheet1!Q272="Manufacturing Director",4,Sheet1!Q272="Research Director",5,Sheet1!Q272="Research Scientist",6,Sheet1!Q272="Sales Executive",7,Sheet1!Q272="Sales Representative",8)</f>
        <v>3</v>
      </c>
      <c r="O272">
        <v>1</v>
      </c>
      <c r="P272">
        <f>IF(Sheet1!S272="Single",0,IF(Sheet1!S272="Married",1,2))</f>
        <v>0</v>
      </c>
      <c r="Q272">
        <v>19045</v>
      </c>
      <c r="R272">
        <v>18938</v>
      </c>
      <c r="S272">
        <v>0</v>
      </c>
      <c r="T272">
        <f>IF(Sheet1!X272="No",0,1)</f>
        <v>1</v>
      </c>
      <c r="U272">
        <v>14</v>
      </c>
      <c r="V272">
        <v>3</v>
      </c>
      <c r="W272">
        <v>3</v>
      </c>
      <c r="X272">
        <v>0</v>
      </c>
      <c r="Y272">
        <v>37</v>
      </c>
      <c r="Z272">
        <v>2</v>
      </c>
      <c r="AA272">
        <v>3</v>
      </c>
      <c r="AB272">
        <v>36</v>
      </c>
      <c r="AC272">
        <v>10</v>
      </c>
      <c r="AD272">
        <v>4</v>
      </c>
      <c r="AE272">
        <v>13</v>
      </c>
      <c r="BP272">
        <v>5</v>
      </c>
      <c r="BQ272">
        <v>19045</v>
      </c>
      <c r="BW272">
        <v>36</v>
      </c>
      <c r="BX272">
        <v>10</v>
      </c>
      <c r="BY272">
        <v>13</v>
      </c>
    </row>
    <row r="273" spans="1:77" x14ac:dyDescent="0.3">
      <c r="A273">
        <f>IF(Sheet1!C273="No",0,1)</f>
        <v>1</v>
      </c>
      <c r="B273">
        <v>47</v>
      </c>
      <c r="C273">
        <f>IF(Sheet1!D273="Non-Travel",0,IF(Sheet1!D273="Travel_Frequently",1,2))</f>
        <v>0</v>
      </c>
      <c r="D273">
        <v>666</v>
      </c>
      <c r="E273">
        <f>IF(Sheet1!F273="Human Resources",0,IF(Sheet1!F273="Research &amp; Development",1,2))</f>
        <v>1</v>
      </c>
      <c r="F273">
        <v>29</v>
      </c>
      <c r="G273">
        <v>4</v>
      </c>
      <c r="H273" cm="1">
        <f t="array" ref="H273">_xlfn.IFS(Sheet1!I273="Human Resources",0,Sheet1!I273="Life Sciences",1,Sheet1!I273="Marketing",2,Sheet1!I273="Medical",3,Sheet1!I273="Technical Degree",4,Sheet1!I273="Other",5)</f>
        <v>1</v>
      </c>
      <c r="I273">
        <v>1</v>
      </c>
      <c r="J273">
        <f>IF(Sheet1!M273="Male",0,1)</f>
        <v>0</v>
      </c>
      <c r="K273">
        <v>88</v>
      </c>
      <c r="L273">
        <v>3</v>
      </c>
      <c r="M273">
        <v>3</v>
      </c>
      <c r="N273" cm="1">
        <f t="array" ref="N273">_xlfn.IFS(Sheet1!Q273="Healthcare Representative",0,Sheet1!Q273="Human Resources",1,Sheet1!Q273="Laboratory Technician",2,Sheet1!Q273="Manager",3,Sheet1!Q273="Manufacturing Director",4,Sheet1!Q273="Research Director",5,Sheet1!Q273="Research Scientist",6,Sheet1!Q273="Sales Executive",7,Sheet1!Q273="Sales Representative",8)</f>
        <v>3</v>
      </c>
      <c r="O273">
        <v>2</v>
      </c>
      <c r="P273">
        <f>IF(Sheet1!S273="Single",0,IF(Sheet1!S273="Married",1,2))</f>
        <v>1</v>
      </c>
      <c r="Q273">
        <v>11849</v>
      </c>
      <c r="R273">
        <v>10268</v>
      </c>
      <c r="S273">
        <v>1</v>
      </c>
      <c r="T273">
        <f>IF(Sheet1!X273="No",0,1)</f>
        <v>1</v>
      </c>
      <c r="U273">
        <v>12</v>
      </c>
      <c r="V273">
        <v>3</v>
      </c>
      <c r="W273">
        <v>4</v>
      </c>
      <c r="X273">
        <v>1</v>
      </c>
      <c r="Y273">
        <v>10</v>
      </c>
      <c r="Z273">
        <v>2</v>
      </c>
      <c r="AA273">
        <v>2</v>
      </c>
      <c r="AB273">
        <v>10</v>
      </c>
      <c r="AC273">
        <v>7</v>
      </c>
      <c r="AD273">
        <v>9</v>
      </c>
      <c r="AE273">
        <v>9</v>
      </c>
      <c r="BP273">
        <v>3</v>
      </c>
      <c r="BQ273">
        <v>11849</v>
      </c>
      <c r="BW273">
        <v>10</v>
      </c>
      <c r="BX273">
        <v>7</v>
      </c>
      <c r="BY273">
        <v>9</v>
      </c>
    </row>
    <row r="274" spans="1:77" x14ac:dyDescent="0.3">
      <c r="A274">
        <f>IF(Sheet1!C274="No",0,1)</f>
        <v>0</v>
      </c>
      <c r="B274">
        <v>28</v>
      </c>
      <c r="C274">
        <f>IF(Sheet1!D274="Non-Travel",0,IF(Sheet1!D274="Travel_Frequently",1,2))</f>
        <v>2</v>
      </c>
      <c r="D274">
        <v>1158</v>
      </c>
      <c r="E274">
        <f>IF(Sheet1!F274="Human Resources",0,IF(Sheet1!F274="Research &amp; Development",1,2))</f>
        <v>1</v>
      </c>
      <c r="F274">
        <v>9</v>
      </c>
      <c r="G274">
        <v>3</v>
      </c>
      <c r="H274" cm="1">
        <f t="array" ref="H274">_xlfn.IFS(Sheet1!I274="Human Resources",0,Sheet1!I274="Life Sciences",1,Sheet1!I274="Marketing",2,Sheet1!I274="Medical",3,Sheet1!I274="Technical Degree",4,Sheet1!I274="Other",5)</f>
        <v>3</v>
      </c>
      <c r="I274">
        <v>4</v>
      </c>
      <c r="J274">
        <f>IF(Sheet1!M274="Male",0,1)</f>
        <v>0</v>
      </c>
      <c r="K274">
        <v>94</v>
      </c>
      <c r="L274">
        <v>3</v>
      </c>
      <c r="M274">
        <v>1</v>
      </c>
      <c r="N274" cm="1">
        <f t="array" ref="N274">_xlfn.IFS(Sheet1!Q274="Healthcare Representative",0,Sheet1!Q274="Human Resources",1,Sheet1!Q274="Laboratory Technician",2,Sheet1!Q274="Manager",3,Sheet1!Q274="Manufacturing Director",4,Sheet1!Q274="Research Director",5,Sheet1!Q274="Research Scientist",6,Sheet1!Q274="Sales Executive",7,Sheet1!Q274="Sales Representative",8)</f>
        <v>6</v>
      </c>
      <c r="O274">
        <v>4</v>
      </c>
      <c r="P274">
        <f>IF(Sheet1!S274="Single",0,IF(Sheet1!S274="Married",1,2))</f>
        <v>1</v>
      </c>
      <c r="Q274">
        <v>2070</v>
      </c>
      <c r="R274">
        <v>2613</v>
      </c>
      <c r="S274">
        <v>1</v>
      </c>
      <c r="T274">
        <f>IF(Sheet1!X274="No",0,1)</f>
        <v>0</v>
      </c>
      <c r="U274">
        <v>23</v>
      </c>
      <c r="V274">
        <v>4</v>
      </c>
      <c r="W274">
        <v>4</v>
      </c>
      <c r="X274">
        <v>1</v>
      </c>
      <c r="Y274">
        <v>5</v>
      </c>
      <c r="Z274">
        <v>3</v>
      </c>
      <c r="AA274">
        <v>2</v>
      </c>
      <c r="AB274">
        <v>5</v>
      </c>
      <c r="AC274">
        <v>2</v>
      </c>
      <c r="AD274">
        <v>0</v>
      </c>
      <c r="AE274">
        <v>4</v>
      </c>
      <c r="BP274">
        <v>1</v>
      </c>
      <c r="BQ274">
        <v>2070</v>
      </c>
      <c r="BW274">
        <v>5</v>
      </c>
      <c r="BX274">
        <v>2</v>
      </c>
      <c r="BY274">
        <v>4</v>
      </c>
    </row>
    <row r="275" spans="1:77" x14ac:dyDescent="0.3">
      <c r="A275">
        <f>IF(Sheet1!C275="No",0,1)</f>
        <v>0</v>
      </c>
      <c r="B275">
        <v>37</v>
      </c>
      <c r="C275">
        <f>IF(Sheet1!D275="Non-Travel",0,IF(Sheet1!D275="Travel_Frequently",1,2))</f>
        <v>2</v>
      </c>
      <c r="D275">
        <v>228</v>
      </c>
      <c r="E275">
        <f>IF(Sheet1!F275="Human Resources",0,IF(Sheet1!F275="Research &amp; Development",1,2))</f>
        <v>2</v>
      </c>
      <c r="F275">
        <v>6</v>
      </c>
      <c r="G275">
        <v>4</v>
      </c>
      <c r="H275" cm="1">
        <f t="array" ref="H275">_xlfn.IFS(Sheet1!I275="Human Resources",0,Sheet1!I275="Life Sciences",1,Sheet1!I275="Marketing",2,Sheet1!I275="Medical",3,Sheet1!I275="Technical Degree",4,Sheet1!I275="Other",5)</f>
        <v>3</v>
      </c>
      <c r="I275">
        <v>3</v>
      </c>
      <c r="J275">
        <f>IF(Sheet1!M275="Male",0,1)</f>
        <v>0</v>
      </c>
      <c r="K275">
        <v>98</v>
      </c>
      <c r="L275">
        <v>3</v>
      </c>
      <c r="M275">
        <v>2</v>
      </c>
      <c r="N275" cm="1">
        <f t="array" ref="N275">_xlfn.IFS(Sheet1!Q275="Healthcare Representative",0,Sheet1!Q275="Human Resources",1,Sheet1!Q275="Laboratory Technician",2,Sheet1!Q275="Manager",3,Sheet1!Q275="Manufacturing Director",4,Sheet1!Q275="Research Director",5,Sheet1!Q275="Research Scientist",6,Sheet1!Q275="Sales Executive",7,Sheet1!Q275="Sales Representative",8)</f>
        <v>7</v>
      </c>
      <c r="O275">
        <v>4</v>
      </c>
      <c r="P275">
        <f>IF(Sheet1!S275="Single",0,IF(Sheet1!S275="Married",1,2))</f>
        <v>1</v>
      </c>
      <c r="Q275">
        <v>6502</v>
      </c>
      <c r="R275">
        <v>22825</v>
      </c>
      <c r="S275">
        <v>4</v>
      </c>
      <c r="T275">
        <f>IF(Sheet1!X275="No",0,1)</f>
        <v>0</v>
      </c>
      <c r="U275">
        <v>14</v>
      </c>
      <c r="V275">
        <v>3</v>
      </c>
      <c r="W275">
        <v>2</v>
      </c>
      <c r="X275">
        <v>1</v>
      </c>
      <c r="Y275">
        <v>7</v>
      </c>
      <c r="Z275">
        <v>5</v>
      </c>
      <c r="AA275">
        <v>4</v>
      </c>
      <c r="AB275">
        <v>5</v>
      </c>
      <c r="AC275">
        <v>4</v>
      </c>
      <c r="AD275">
        <v>0</v>
      </c>
      <c r="AE275">
        <v>1</v>
      </c>
      <c r="BP275">
        <v>2</v>
      </c>
      <c r="BQ275">
        <v>6502</v>
      </c>
      <c r="BW275">
        <v>5</v>
      </c>
      <c r="BX275">
        <v>4</v>
      </c>
      <c r="BY275">
        <v>1</v>
      </c>
    </row>
    <row r="276" spans="1:77" x14ac:dyDescent="0.3">
      <c r="A276">
        <f>IF(Sheet1!C276="No",0,1)</f>
        <v>0</v>
      </c>
      <c r="B276">
        <v>21</v>
      </c>
      <c r="C276">
        <f>IF(Sheet1!D276="Non-Travel",0,IF(Sheet1!D276="Travel_Frequently",1,2))</f>
        <v>2</v>
      </c>
      <c r="D276">
        <v>996</v>
      </c>
      <c r="E276">
        <f>IF(Sheet1!F276="Human Resources",0,IF(Sheet1!F276="Research &amp; Development",1,2))</f>
        <v>1</v>
      </c>
      <c r="F276">
        <v>3</v>
      </c>
      <c r="G276">
        <v>2</v>
      </c>
      <c r="H276" cm="1">
        <f t="array" ref="H276">_xlfn.IFS(Sheet1!I276="Human Resources",0,Sheet1!I276="Life Sciences",1,Sheet1!I276="Marketing",2,Sheet1!I276="Medical",3,Sheet1!I276="Technical Degree",4,Sheet1!I276="Other",5)</f>
        <v>3</v>
      </c>
      <c r="I276">
        <v>4</v>
      </c>
      <c r="J276">
        <f>IF(Sheet1!M276="Male",0,1)</f>
        <v>0</v>
      </c>
      <c r="K276">
        <v>100</v>
      </c>
      <c r="L276">
        <v>2</v>
      </c>
      <c r="M276">
        <v>1</v>
      </c>
      <c r="N276" cm="1">
        <f t="array" ref="N276">_xlfn.IFS(Sheet1!Q276="Healthcare Representative",0,Sheet1!Q276="Human Resources",1,Sheet1!Q276="Laboratory Technician",2,Sheet1!Q276="Manager",3,Sheet1!Q276="Manufacturing Director",4,Sheet1!Q276="Research Director",5,Sheet1!Q276="Research Scientist",6,Sheet1!Q276="Sales Executive",7,Sheet1!Q276="Sales Representative",8)</f>
        <v>6</v>
      </c>
      <c r="O276">
        <v>3</v>
      </c>
      <c r="P276">
        <f>IF(Sheet1!S276="Single",0,IF(Sheet1!S276="Married",1,2))</f>
        <v>0</v>
      </c>
      <c r="Q276">
        <v>3230</v>
      </c>
      <c r="R276">
        <v>10531</v>
      </c>
      <c r="S276">
        <v>1</v>
      </c>
      <c r="T276">
        <f>IF(Sheet1!X276="No",0,1)</f>
        <v>0</v>
      </c>
      <c r="U276">
        <v>17</v>
      </c>
      <c r="V276">
        <v>3</v>
      </c>
      <c r="W276">
        <v>1</v>
      </c>
      <c r="X276">
        <v>0</v>
      </c>
      <c r="Y276">
        <v>3</v>
      </c>
      <c r="Z276">
        <v>4</v>
      </c>
      <c r="AA276">
        <v>4</v>
      </c>
      <c r="AB276">
        <v>3</v>
      </c>
      <c r="AC276">
        <v>2</v>
      </c>
      <c r="AD276">
        <v>1</v>
      </c>
      <c r="AE276">
        <v>0</v>
      </c>
      <c r="BP276">
        <v>1</v>
      </c>
      <c r="BQ276">
        <v>3230</v>
      </c>
      <c r="BW276">
        <v>3</v>
      </c>
      <c r="BX276">
        <v>2</v>
      </c>
      <c r="BY276">
        <v>0</v>
      </c>
    </row>
    <row r="277" spans="1:77" x14ac:dyDescent="0.3">
      <c r="A277">
        <f>IF(Sheet1!C277="No",0,1)</f>
        <v>0</v>
      </c>
      <c r="B277">
        <v>37</v>
      </c>
      <c r="C277">
        <f>IF(Sheet1!D277="Non-Travel",0,IF(Sheet1!D277="Travel_Frequently",1,2))</f>
        <v>0</v>
      </c>
      <c r="D277">
        <v>728</v>
      </c>
      <c r="E277">
        <f>IF(Sheet1!F277="Human Resources",0,IF(Sheet1!F277="Research &amp; Development",1,2))</f>
        <v>1</v>
      </c>
      <c r="F277">
        <v>1</v>
      </c>
      <c r="G277">
        <v>4</v>
      </c>
      <c r="H277" cm="1">
        <f t="array" ref="H277">_xlfn.IFS(Sheet1!I277="Human Resources",0,Sheet1!I277="Life Sciences",1,Sheet1!I277="Marketing",2,Sheet1!I277="Medical",3,Sheet1!I277="Technical Degree",4,Sheet1!I277="Other",5)</f>
        <v>3</v>
      </c>
      <c r="I277">
        <v>1</v>
      </c>
      <c r="J277">
        <f>IF(Sheet1!M277="Male",0,1)</f>
        <v>1</v>
      </c>
      <c r="K277">
        <v>80</v>
      </c>
      <c r="L277">
        <v>3</v>
      </c>
      <c r="M277">
        <v>3</v>
      </c>
      <c r="N277" cm="1">
        <f t="array" ref="N277">_xlfn.IFS(Sheet1!Q277="Healthcare Representative",0,Sheet1!Q277="Human Resources",1,Sheet1!Q277="Laboratory Technician",2,Sheet1!Q277="Manager",3,Sheet1!Q277="Manufacturing Director",4,Sheet1!Q277="Research Director",5,Sheet1!Q277="Research Scientist",6,Sheet1!Q277="Sales Executive",7,Sheet1!Q277="Sales Representative",8)</f>
        <v>5</v>
      </c>
      <c r="O277">
        <v>4</v>
      </c>
      <c r="P277">
        <f>IF(Sheet1!S277="Single",0,IF(Sheet1!S277="Married",1,2))</f>
        <v>2</v>
      </c>
      <c r="Q277">
        <v>13603</v>
      </c>
      <c r="R277">
        <v>11677</v>
      </c>
      <c r="S277">
        <v>2</v>
      </c>
      <c r="T277">
        <f>IF(Sheet1!X277="No",0,1)</f>
        <v>1</v>
      </c>
      <c r="U277">
        <v>18</v>
      </c>
      <c r="V277">
        <v>3</v>
      </c>
      <c r="W277">
        <v>1</v>
      </c>
      <c r="X277">
        <v>2</v>
      </c>
      <c r="Y277">
        <v>15</v>
      </c>
      <c r="Z277">
        <v>2</v>
      </c>
      <c r="AA277">
        <v>3</v>
      </c>
      <c r="AB277">
        <v>5</v>
      </c>
      <c r="AC277">
        <v>2</v>
      </c>
      <c r="AD277">
        <v>0</v>
      </c>
      <c r="AE277">
        <v>2</v>
      </c>
      <c r="BP277">
        <v>3</v>
      </c>
      <c r="BQ277">
        <v>13603</v>
      </c>
      <c r="BW277">
        <v>5</v>
      </c>
      <c r="BX277">
        <v>2</v>
      </c>
      <c r="BY277">
        <v>2</v>
      </c>
    </row>
    <row r="278" spans="1:77" x14ac:dyDescent="0.3">
      <c r="A278">
        <f>IF(Sheet1!C278="No",0,1)</f>
        <v>0</v>
      </c>
      <c r="B278">
        <v>35</v>
      </c>
      <c r="C278">
        <f>IF(Sheet1!D278="Non-Travel",0,IF(Sheet1!D278="Travel_Frequently",1,2))</f>
        <v>2</v>
      </c>
      <c r="D278">
        <v>1315</v>
      </c>
      <c r="E278">
        <f>IF(Sheet1!F278="Human Resources",0,IF(Sheet1!F278="Research &amp; Development",1,2))</f>
        <v>1</v>
      </c>
      <c r="F278">
        <v>22</v>
      </c>
      <c r="G278">
        <v>3</v>
      </c>
      <c r="H278" cm="1">
        <f t="array" ref="H278">_xlfn.IFS(Sheet1!I278="Human Resources",0,Sheet1!I278="Life Sciences",1,Sheet1!I278="Marketing",2,Sheet1!I278="Medical",3,Sheet1!I278="Technical Degree",4,Sheet1!I278="Other",5)</f>
        <v>1</v>
      </c>
      <c r="I278">
        <v>2</v>
      </c>
      <c r="J278">
        <f>IF(Sheet1!M278="Male",0,1)</f>
        <v>1</v>
      </c>
      <c r="K278">
        <v>71</v>
      </c>
      <c r="L278">
        <v>4</v>
      </c>
      <c r="M278">
        <v>3</v>
      </c>
      <c r="N278" cm="1">
        <f t="array" ref="N278">_xlfn.IFS(Sheet1!Q278="Healthcare Representative",0,Sheet1!Q278="Human Resources",1,Sheet1!Q278="Laboratory Technician",2,Sheet1!Q278="Manager",3,Sheet1!Q278="Manufacturing Director",4,Sheet1!Q278="Research Director",5,Sheet1!Q278="Research Scientist",6,Sheet1!Q278="Sales Executive",7,Sheet1!Q278="Sales Representative",8)</f>
        <v>3</v>
      </c>
      <c r="O278">
        <v>2</v>
      </c>
      <c r="P278">
        <f>IF(Sheet1!S278="Single",0,IF(Sheet1!S278="Married",1,2))</f>
        <v>2</v>
      </c>
      <c r="Q278">
        <v>11996</v>
      </c>
      <c r="R278">
        <v>19100</v>
      </c>
      <c r="S278">
        <v>7</v>
      </c>
      <c r="T278">
        <f>IF(Sheet1!X278="No",0,1)</f>
        <v>0</v>
      </c>
      <c r="U278">
        <v>18</v>
      </c>
      <c r="V278">
        <v>3</v>
      </c>
      <c r="W278">
        <v>2</v>
      </c>
      <c r="X278">
        <v>1</v>
      </c>
      <c r="Y278">
        <v>10</v>
      </c>
      <c r="Z278">
        <v>6</v>
      </c>
      <c r="AA278">
        <v>2</v>
      </c>
      <c r="AB278">
        <v>7</v>
      </c>
      <c r="AC278">
        <v>7</v>
      </c>
      <c r="AD278">
        <v>6</v>
      </c>
      <c r="AE278">
        <v>2</v>
      </c>
      <c r="BP278">
        <v>3</v>
      </c>
      <c r="BQ278">
        <v>11996</v>
      </c>
      <c r="BW278">
        <v>7</v>
      </c>
      <c r="BX278">
        <v>7</v>
      </c>
      <c r="BY278">
        <v>2</v>
      </c>
    </row>
    <row r="279" spans="1:77" x14ac:dyDescent="0.3">
      <c r="A279">
        <f>IF(Sheet1!C279="No",0,1)</f>
        <v>0</v>
      </c>
      <c r="B279">
        <v>38</v>
      </c>
      <c r="C279">
        <f>IF(Sheet1!D279="Non-Travel",0,IF(Sheet1!D279="Travel_Frequently",1,2))</f>
        <v>2</v>
      </c>
      <c r="D279">
        <v>322</v>
      </c>
      <c r="E279">
        <f>IF(Sheet1!F279="Human Resources",0,IF(Sheet1!F279="Research &amp; Development",1,2))</f>
        <v>2</v>
      </c>
      <c r="F279">
        <v>7</v>
      </c>
      <c r="G279">
        <v>2</v>
      </c>
      <c r="H279" cm="1">
        <f t="array" ref="H279">_xlfn.IFS(Sheet1!I279="Human Resources",0,Sheet1!I279="Life Sciences",1,Sheet1!I279="Marketing",2,Sheet1!I279="Medical",3,Sheet1!I279="Technical Degree",4,Sheet1!I279="Other",5)</f>
        <v>3</v>
      </c>
      <c r="I279">
        <v>1</v>
      </c>
      <c r="J279">
        <f>IF(Sheet1!M279="Male",0,1)</f>
        <v>1</v>
      </c>
      <c r="K279">
        <v>44</v>
      </c>
      <c r="L279">
        <v>4</v>
      </c>
      <c r="M279">
        <v>2</v>
      </c>
      <c r="N279" cm="1">
        <f t="array" ref="N279">_xlfn.IFS(Sheet1!Q279="Healthcare Representative",0,Sheet1!Q279="Human Resources",1,Sheet1!Q279="Laboratory Technician",2,Sheet1!Q279="Manager",3,Sheet1!Q279="Manufacturing Director",4,Sheet1!Q279="Research Director",5,Sheet1!Q279="Research Scientist",6,Sheet1!Q279="Sales Executive",7,Sheet1!Q279="Sales Representative",8)</f>
        <v>7</v>
      </c>
      <c r="O279">
        <v>1</v>
      </c>
      <c r="P279">
        <f>IF(Sheet1!S279="Single",0,IF(Sheet1!S279="Married",1,2))</f>
        <v>2</v>
      </c>
      <c r="Q279">
        <v>5605</v>
      </c>
      <c r="R279">
        <v>19191</v>
      </c>
      <c r="S279">
        <v>1</v>
      </c>
      <c r="T279">
        <f>IF(Sheet1!X279="No",0,1)</f>
        <v>1</v>
      </c>
      <c r="U279">
        <v>24</v>
      </c>
      <c r="V279">
        <v>4</v>
      </c>
      <c r="W279">
        <v>3</v>
      </c>
      <c r="X279">
        <v>1</v>
      </c>
      <c r="Y279">
        <v>8</v>
      </c>
      <c r="Z279">
        <v>3</v>
      </c>
      <c r="AA279">
        <v>3</v>
      </c>
      <c r="AB279">
        <v>8</v>
      </c>
      <c r="AC279">
        <v>0</v>
      </c>
      <c r="AD279">
        <v>7</v>
      </c>
      <c r="AE279">
        <v>7</v>
      </c>
      <c r="BP279">
        <v>2</v>
      </c>
      <c r="BQ279">
        <v>5605</v>
      </c>
      <c r="BW279">
        <v>8</v>
      </c>
      <c r="BX279">
        <v>0</v>
      </c>
      <c r="BY279">
        <v>7</v>
      </c>
    </row>
    <row r="280" spans="1:77" x14ac:dyDescent="0.3">
      <c r="A280">
        <f>IF(Sheet1!C280="No",0,1)</f>
        <v>0</v>
      </c>
      <c r="B280">
        <v>26</v>
      </c>
      <c r="C280">
        <f>IF(Sheet1!D280="Non-Travel",0,IF(Sheet1!D280="Travel_Frequently",1,2))</f>
        <v>1</v>
      </c>
      <c r="D280">
        <v>1479</v>
      </c>
      <c r="E280">
        <f>IF(Sheet1!F280="Human Resources",0,IF(Sheet1!F280="Research &amp; Development",1,2))</f>
        <v>1</v>
      </c>
      <c r="F280">
        <v>1</v>
      </c>
      <c r="G280">
        <v>3</v>
      </c>
      <c r="H280" cm="1">
        <f t="array" ref="H280">_xlfn.IFS(Sheet1!I280="Human Resources",0,Sheet1!I280="Life Sciences",1,Sheet1!I280="Marketing",2,Sheet1!I280="Medical",3,Sheet1!I280="Technical Degree",4,Sheet1!I280="Other",5)</f>
        <v>1</v>
      </c>
      <c r="I280">
        <v>3</v>
      </c>
      <c r="J280">
        <f>IF(Sheet1!M280="Male",0,1)</f>
        <v>1</v>
      </c>
      <c r="K280">
        <v>84</v>
      </c>
      <c r="L280">
        <v>3</v>
      </c>
      <c r="M280">
        <v>2</v>
      </c>
      <c r="N280" cm="1">
        <f t="array" ref="N280">_xlfn.IFS(Sheet1!Q280="Healthcare Representative",0,Sheet1!Q280="Human Resources",1,Sheet1!Q280="Laboratory Technician",2,Sheet1!Q280="Manager",3,Sheet1!Q280="Manufacturing Director",4,Sheet1!Q280="Research Director",5,Sheet1!Q280="Research Scientist",6,Sheet1!Q280="Sales Executive",7,Sheet1!Q280="Sales Representative",8)</f>
        <v>4</v>
      </c>
      <c r="O280">
        <v>2</v>
      </c>
      <c r="P280">
        <f>IF(Sheet1!S280="Single",0,IF(Sheet1!S280="Married",1,2))</f>
        <v>2</v>
      </c>
      <c r="Q280">
        <v>6397</v>
      </c>
      <c r="R280">
        <v>26767</v>
      </c>
      <c r="S280">
        <v>1</v>
      </c>
      <c r="T280">
        <f>IF(Sheet1!X280="No",0,1)</f>
        <v>0</v>
      </c>
      <c r="U280">
        <v>20</v>
      </c>
      <c r="V280">
        <v>4</v>
      </c>
      <c r="W280">
        <v>1</v>
      </c>
      <c r="X280">
        <v>1</v>
      </c>
      <c r="Y280">
        <v>6</v>
      </c>
      <c r="Z280">
        <v>6</v>
      </c>
      <c r="AA280">
        <v>1</v>
      </c>
      <c r="AB280">
        <v>6</v>
      </c>
      <c r="AC280">
        <v>5</v>
      </c>
      <c r="AD280">
        <v>1</v>
      </c>
      <c r="AE280">
        <v>4</v>
      </c>
      <c r="BP280">
        <v>2</v>
      </c>
      <c r="BQ280">
        <v>6397</v>
      </c>
      <c r="BW280">
        <v>6</v>
      </c>
      <c r="BX280">
        <v>5</v>
      </c>
      <c r="BY280">
        <v>4</v>
      </c>
    </row>
    <row r="281" spans="1:77" x14ac:dyDescent="0.3">
      <c r="A281">
        <f>IF(Sheet1!C281="No",0,1)</f>
        <v>0</v>
      </c>
      <c r="B281">
        <v>50</v>
      </c>
      <c r="C281">
        <f>IF(Sheet1!D281="Non-Travel",0,IF(Sheet1!D281="Travel_Frequently",1,2))</f>
        <v>2</v>
      </c>
      <c r="D281">
        <v>797</v>
      </c>
      <c r="E281">
        <f>IF(Sheet1!F281="Human Resources",0,IF(Sheet1!F281="Research &amp; Development",1,2))</f>
        <v>1</v>
      </c>
      <c r="F281">
        <v>4</v>
      </c>
      <c r="G281">
        <v>1</v>
      </c>
      <c r="H281" cm="1">
        <f t="array" ref="H281">_xlfn.IFS(Sheet1!I281="Human Resources",0,Sheet1!I281="Life Sciences",1,Sheet1!I281="Marketing",2,Sheet1!I281="Medical",3,Sheet1!I281="Technical Degree",4,Sheet1!I281="Other",5)</f>
        <v>1</v>
      </c>
      <c r="I281">
        <v>1</v>
      </c>
      <c r="J281">
        <f>IF(Sheet1!M281="Male",0,1)</f>
        <v>0</v>
      </c>
      <c r="K281">
        <v>96</v>
      </c>
      <c r="L281">
        <v>3</v>
      </c>
      <c r="M281">
        <v>5</v>
      </c>
      <c r="N281" cm="1">
        <f t="array" ref="N281">_xlfn.IFS(Sheet1!Q281="Healthcare Representative",0,Sheet1!Q281="Human Resources",1,Sheet1!Q281="Laboratory Technician",2,Sheet1!Q281="Manager",3,Sheet1!Q281="Manufacturing Director",4,Sheet1!Q281="Research Director",5,Sheet1!Q281="Research Scientist",6,Sheet1!Q281="Sales Executive",7,Sheet1!Q281="Sales Representative",8)</f>
        <v>5</v>
      </c>
      <c r="O281">
        <v>2</v>
      </c>
      <c r="P281">
        <f>IF(Sheet1!S281="Single",0,IF(Sheet1!S281="Married",1,2))</f>
        <v>2</v>
      </c>
      <c r="Q281">
        <v>19144</v>
      </c>
      <c r="R281">
        <v>15815</v>
      </c>
      <c r="S281">
        <v>3</v>
      </c>
      <c r="T281">
        <f>IF(Sheet1!X281="No",0,1)</f>
        <v>0</v>
      </c>
      <c r="U281">
        <v>14</v>
      </c>
      <c r="V281">
        <v>3</v>
      </c>
      <c r="W281">
        <v>1</v>
      </c>
      <c r="X281">
        <v>2</v>
      </c>
      <c r="Y281">
        <v>28</v>
      </c>
      <c r="Z281">
        <v>4</v>
      </c>
      <c r="AA281">
        <v>2</v>
      </c>
      <c r="AB281">
        <v>10</v>
      </c>
      <c r="AC281">
        <v>4</v>
      </c>
      <c r="AD281">
        <v>1</v>
      </c>
      <c r="AE281">
        <v>6</v>
      </c>
      <c r="BP281">
        <v>5</v>
      </c>
      <c r="BQ281">
        <v>19144</v>
      </c>
      <c r="BW281">
        <v>10</v>
      </c>
      <c r="BX281">
        <v>4</v>
      </c>
      <c r="BY281">
        <v>6</v>
      </c>
    </row>
    <row r="282" spans="1:77" x14ac:dyDescent="0.3">
      <c r="A282">
        <f>IF(Sheet1!C282="No",0,1)</f>
        <v>0</v>
      </c>
      <c r="B282">
        <v>53</v>
      </c>
      <c r="C282">
        <f>IF(Sheet1!D282="Non-Travel",0,IF(Sheet1!D282="Travel_Frequently",1,2))</f>
        <v>2</v>
      </c>
      <c r="D282">
        <v>1070</v>
      </c>
      <c r="E282">
        <f>IF(Sheet1!F282="Human Resources",0,IF(Sheet1!F282="Research &amp; Development",1,2))</f>
        <v>1</v>
      </c>
      <c r="F282">
        <v>3</v>
      </c>
      <c r="G282">
        <v>4</v>
      </c>
      <c r="H282" cm="1">
        <f t="array" ref="H282">_xlfn.IFS(Sheet1!I282="Human Resources",0,Sheet1!I282="Life Sciences",1,Sheet1!I282="Marketing",2,Sheet1!I282="Medical",3,Sheet1!I282="Technical Degree",4,Sheet1!I282="Other",5)</f>
        <v>3</v>
      </c>
      <c r="I282">
        <v>3</v>
      </c>
      <c r="J282">
        <f>IF(Sheet1!M282="Male",0,1)</f>
        <v>0</v>
      </c>
      <c r="K282">
        <v>45</v>
      </c>
      <c r="L282">
        <v>3</v>
      </c>
      <c r="M282">
        <v>4</v>
      </c>
      <c r="N282" cm="1">
        <f t="array" ref="N282">_xlfn.IFS(Sheet1!Q282="Healthcare Representative",0,Sheet1!Q282="Human Resources",1,Sheet1!Q282="Laboratory Technician",2,Sheet1!Q282="Manager",3,Sheet1!Q282="Manufacturing Director",4,Sheet1!Q282="Research Director",5,Sheet1!Q282="Research Scientist",6,Sheet1!Q282="Sales Executive",7,Sheet1!Q282="Sales Representative",8)</f>
        <v>5</v>
      </c>
      <c r="O282">
        <v>3</v>
      </c>
      <c r="P282">
        <f>IF(Sheet1!S282="Single",0,IF(Sheet1!S282="Married",1,2))</f>
        <v>1</v>
      </c>
      <c r="Q282">
        <v>17584</v>
      </c>
      <c r="R282">
        <v>21016</v>
      </c>
      <c r="S282">
        <v>3</v>
      </c>
      <c r="T282">
        <f>IF(Sheet1!X282="No",0,1)</f>
        <v>1</v>
      </c>
      <c r="U282">
        <v>16</v>
      </c>
      <c r="V282">
        <v>3</v>
      </c>
      <c r="W282">
        <v>4</v>
      </c>
      <c r="X282">
        <v>3</v>
      </c>
      <c r="Y282">
        <v>21</v>
      </c>
      <c r="Z282">
        <v>5</v>
      </c>
      <c r="AA282">
        <v>2</v>
      </c>
      <c r="AB282">
        <v>5</v>
      </c>
      <c r="AC282">
        <v>3</v>
      </c>
      <c r="AD282">
        <v>1</v>
      </c>
      <c r="AE282">
        <v>3</v>
      </c>
      <c r="BP282">
        <v>4</v>
      </c>
      <c r="BQ282">
        <v>17584</v>
      </c>
      <c r="BW282">
        <v>5</v>
      </c>
      <c r="BX282">
        <v>3</v>
      </c>
      <c r="BY282">
        <v>3</v>
      </c>
    </row>
    <row r="283" spans="1:77" x14ac:dyDescent="0.3">
      <c r="A283">
        <f>IF(Sheet1!C283="No",0,1)</f>
        <v>0</v>
      </c>
      <c r="B283">
        <v>42</v>
      </c>
      <c r="C283">
        <f>IF(Sheet1!D283="Non-Travel",0,IF(Sheet1!D283="Travel_Frequently",1,2))</f>
        <v>2</v>
      </c>
      <c r="D283">
        <v>635</v>
      </c>
      <c r="E283">
        <f>IF(Sheet1!F283="Human Resources",0,IF(Sheet1!F283="Research &amp; Development",1,2))</f>
        <v>2</v>
      </c>
      <c r="F283">
        <v>1</v>
      </c>
      <c r="G283">
        <v>1</v>
      </c>
      <c r="H283" cm="1">
        <f t="array" ref="H283">_xlfn.IFS(Sheet1!I283="Human Resources",0,Sheet1!I283="Life Sciences",1,Sheet1!I283="Marketing",2,Sheet1!I283="Medical",3,Sheet1!I283="Technical Degree",4,Sheet1!I283="Other",5)</f>
        <v>1</v>
      </c>
      <c r="I283">
        <v>2</v>
      </c>
      <c r="J283">
        <f>IF(Sheet1!M283="Male",0,1)</f>
        <v>0</v>
      </c>
      <c r="K283">
        <v>99</v>
      </c>
      <c r="L283">
        <v>3</v>
      </c>
      <c r="M283">
        <v>2</v>
      </c>
      <c r="N283" cm="1">
        <f t="array" ref="N283">_xlfn.IFS(Sheet1!Q283="Healthcare Representative",0,Sheet1!Q283="Human Resources",1,Sheet1!Q283="Laboratory Technician",2,Sheet1!Q283="Manager",3,Sheet1!Q283="Manufacturing Director",4,Sheet1!Q283="Research Director",5,Sheet1!Q283="Research Scientist",6,Sheet1!Q283="Sales Executive",7,Sheet1!Q283="Sales Representative",8)</f>
        <v>7</v>
      </c>
      <c r="O283">
        <v>3</v>
      </c>
      <c r="P283">
        <f>IF(Sheet1!S283="Single",0,IF(Sheet1!S283="Married",1,2))</f>
        <v>1</v>
      </c>
      <c r="Q283">
        <v>4907</v>
      </c>
      <c r="R283">
        <v>24532</v>
      </c>
      <c r="S283">
        <v>1</v>
      </c>
      <c r="T283">
        <f>IF(Sheet1!X283="No",0,1)</f>
        <v>0</v>
      </c>
      <c r="U283">
        <v>25</v>
      </c>
      <c r="V283">
        <v>4</v>
      </c>
      <c r="W283">
        <v>3</v>
      </c>
      <c r="X283">
        <v>0</v>
      </c>
      <c r="Y283">
        <v>20</v>
      </c>
      <c r="Z283">
        <v>3</v>
      </c>
      <c r="AA283">
        <v>3</v>
      </c>
      <c r="AB283">
        <v>20</v>
      </c>
      <c r="AC283">
        <v>16</v>
      </c>
      <c r="AD283">
        <v>11</v>
      </c>
      <c r="AE283">
        <v>6</v>
      </c>
      <c r="BP283">
        <v>2</v>
      </c>
      <c r="BQ283">
        <v>4907</v>
      </c>
      <c r="BW283">
        <v>20</v>
      </c>
      <c r="BX283">
        <v>16</v>
      </c>
      <c r="BY283">
        <v>6</v>
      </c>
    </row>
    <row r="284" spans="1:77" x14ac:dyDescent="0.3">
      <c r="A284">
        <f>IF(Sheet1!C284="No",0,1)</f>
        <v>0</v>
      </c>
      <c r="B284">
        <v>29</v>
      </c>
      <c r="C284">
        <f>IF(Sheet1!D284="Non-Travel",0,IF(Sheet1!D284="Travel_Frequently",1,2))</f>
        <v>1</v>
      </c>
      <c r="D284">
        <v>442</v>
      </c>
      <c r="E284">
        <f>IF(Sheet1!F284="Human Resources",0,IF(Sheet1!F284="Research &amp; Development",1,2))</f>
        <v>2</v>
      </c>
      <c r="F284">
        <v>2</v>
      </c>
      <c r="G284">
        <v>2</v>
      </c>
      <c r="H284" cm="1">
        <f t="array" ref="H284">_xlfn.IFS(Sheet1!I284="Human Resources",0,Sheet1!I284="Life Sciences",1,Sheet1!I284="Marketing",2,Sheet1!I284="Medical",3,Sheet1!I284="Technical Degree",4,Sheet1!I284="Other",5)</f>
        <v>1</v>
      </c>
      <c r="I284">
        <v>2</v>
      </c>
      <c r="J284">
        <f>IF(Sheet1!M284="Male",0,1)</f>
        <v>0</v>
      </c>
      <c r="K284">
        <v>44</v>
      </c>
      <c r="L284">
        <v>3</v>
      </c>
      <c r="M284">
        <v>2</v>
      </c>
      <c r="N284" cm="1">
        <f t="array" ref="N284">_xlfn.IFS(Sheet1!Q284="Healthcare Representative",0,Sheet1!Q284="Human Resources",1,Sheet1!Q284="Laboratory Technician",2,Sheet1!Q284="Manager",3,Sheet1!Q284="Manufacturing Director",4,Sheet1!Q284="Research Director",5,Sheet1!Q284="Research Scientist",6,Sheet1!Q284="Sales Executive",7,Sheet1!Q284="Sales Representative",8)</f>
        <v>7</v>
      </c>
      <c r="O284">
        <v>4</v>
      </c>
      <c r="P284">
        <f>IF(Sheet1!S284="Single",0,IF(Sheet1!S284="Married",1,2))</f>
        <v>0</v>
      </c>
      <c r="Q284">
        <v>4554</v>
      </c>
      <c r="R284">
        <v>20260</v>
      </c>
      <c r="S284">
        <v>1</v>
      </c>
      <c r="T284">
        <f>IF(Sheet1!X284="No",0,1)</f>
        <v>0</v>
      </c>
      <c r="U284">
        <v>18</v>
      </c>
      <c r="V284">
        <v>3</v>
      </c>
      <c r="W284">
        <v>1</v>
      </c>
      <c r="X284">
        <v>0</v>
      </c>
      <c r="Y284">
        <v>10</v>
      </c>
      <c r="Z284">
        <v>3</v>
      </c>
      <c r="AA284">
        <v>2</v>
      </c>
      <c r="AB284">
        <v>10</v>
      </c>
      <c r="AC284">
        <v>7</v>
      </c>
      <c r="AD284">
        <v>0</v>
      </c>
      <c r="AE284">
        <v>9</v>
      </c>
      <c r="BP284">
        <v>2</v>
      </c>
      <c r="BQ284">
        <v>4554</v>
      </c>
      <c r="BW284">
        <v>10</v>
      </c>
      <c r="BX284">
        <v>7</v>
      </c>
      <c r="BY284">
        <v>9</v>
      </c>
    </row>
    <row r="285" spans="1:77" x14ac:dyDescent="0.3">
      <c r="A285">
        <f>IF(Sheet1!C285="No",0,1)</f>
        <v>0</v>
      </c>
      <c r="B285">
        <v>55</v>
      </c>
      <c r="C285">
        <f>IF(Sheet1!D285="Non-Travel",0,IF(Sheet1!D285="Travel_Frequently",1,2))</f>
        <v>2</v>
      </c>
      <c r="D285">
        <v>147</v>
      </c>
      <c r="E285">
        <f>IF(Sheet1!F285="Human Resources",0,IF(Sheet1!F285="Research &amp; Development",1,2))</f>
        <v>1</v>
      </c>
      <c r="F285">
        <v>20</v>
      </c>
      <c r="G285">
        <v>2</v>
      </c>
      <c r="H285" cm="1">
        <f t="array" ref="H285">_xlfn.IFS(Sheet1!I285="Human Resources",0,Sheet1!I285="Life Sciences",1,Sheet1!I285="Marketing",2,Sheet1!I285="Medical",3,Sheet1!I285="Technical Degree",4,Sheet1!I285="Other",5)</f>
        <v>4</v>
      </c>
      <c r="I285">
        <v>2</v>
      </c>
      <c r="J285">
        <f>IF(Sheet1!M285="Male",0,1)</f>
        <v>0</v>
      </c>
      <c r="K285">
        <v>37</v>
      </c>
      <c r="L285">
        <v>3</v>
      </c>
      <c r="M285">
        <v>2</v>
      </c>
      <c r="N285" cm="1">
        <f t="array" ref="N285">_xlfn.IFS(Sheet1!Q285="Healthcare Representative",0,Sheet1!Q285="Human Resources",1,Sheet1!Q285="Laboratory Technician",2,Sheet1!Q285="Manager",3,Sheet1!Q285="Manufacturing Director",4,Sheet1!Q285="Research Director",5,Sheet1!Q285="Research Scientist",6,Sheet1!Q285="Sales Executive",7,Sheet1!Q285="Sales Representative",8)</f>
        <v>2</v>
      </c>
      <c r="O285">
        <v>4</v>
      </c>
      <c r="P285">
        <f>IF(Sheet1!S285="Single",0,IF(Sheet1!S285="Married",1,2))</f>
        <v>1</v>
      </c>
      <c r="Q285">
        <v>5415</v>
      </c>
      <c r="R285">
        <v>15972</v>
      </c>
      <c r="S285">
        <v>3</v>
      </c>
      <c r="T285">
        <f>IF(Sheet1!X285="No",0,1)</f>
        <v>1</v>
      </c>
      <c r="U285">
        <v>19</v>
      </c>
      <c r="V285">
        <v>3</v>
      </c>
      <c r="W285">
        <v>4</v>
      </c>
      <c r="X285">
        <v>1</v>
      </c>
      <c r="Y285">
        <v>12</v>
      </c>
      <c r="Z285">
        <v>4</v>
      </c>
      <c r="AA285">
        <v>3</v>
      </c>
      <c r="AB285">
        <v>10</v>
      </c>
      <c r="AC285">
        <v>7</v>
      </c>
      <c r="AD285">
        <v>0</v>
      </c>
      <c r="AE285">
        <v>8</v>
      </c>
      <c r="BP285">
        <v>2</v>
      </c>
      <c r="BQ285">
        <v>5415</v>
      </c>
      <c r="BW285">
        <v>10</v>
      </c>
      <c r="BX285">
        <v>7</v>
      </c>
      <c r="BY285">
        <v>8</v>
      </c>
    </row>
    <row r="286" spans="1:77" x14ac:dyDescent="0.3">
      <c r="A286">
        <f>IF(Sheet1!C286="No",0,1)</f>
        <v>0</v>
      </c>
      <c r="B286">
        <v>26</v>
      </c>
      <c r="C286">
        <f>IF(Sheet1!D286="Non-Travel",0,IF(Sheet1!D286="Travel_Frequently",1,2))</f>
        <v>1</v>
      </c>
      <c r="D286">
        <v>496</v>
      </c>
      <c r="E286">
        <f>IF(Sheet1!F286="Human Resources",0,IF(Sheet1!F286="Research &amp; Development",1,2))</f>
        <v>1</v>
      </c>
      <c r="F286">
        <v>11</v>
      </c>
      <c r="G286">
        <v>2</v>
      </c>
      <c r="H286" cm="1">
        <f t="array" ref="H286">_xlfn.IFS(Sheet1!I286="Human Resources",0,Sheet1!I286="Life Sciences",1,Sheet1!I286="Marketing",2,Sheet1!I286="Medical",3,Sheet1!I286="Technical Degree",4,Sheet1!I286="Other",5)</f>
        <v>3</v>
      </c>
      <c r="I286">
        <v>1</v>
      </c>
      <c r="J286">
        <f>IF(Sheet1!M286="Male",0,1)</f>
        <v>0</v>
      </c>
      <c r="K286">
        <v>60</v>
      </c>
      <c r="L286">
        <v>3</v>
      </c>
      <c r="M286">
        <v>2</v>
      </c>
      <c r="N286" cm="1">
        <f t="array" ref="N286">_xlfn.IFS(Sheet1!Q286="Healthcare Representative",0,Sheet1!Q286="Human Resources",1,Sheet1!Q286="Laboratory Technician",2,Sheet1!Q286="Manager",3,Sheet1!Q286="Manufacturing Director",4,Sheet1!Q286="Research Director",5,Sheet1!Q286="Research Scientist",6,Sheet1!Q286="Sales Executive",7,Sheet1!Q286="Sales Representative",8)</f>
        <v>0</v>
      </c>
      <c r="O286">
        <v>1</v>
      </c>
      <c r="P286">
        <f>IF(Sheet1!S286="Single",0,IF(Sheet1!S286="Married",1,2))</f>
        <v>1</v>
      </c>
      <c r="Q286">
        <v>4741</v>
      </c>
      <c r="R286">
        <v>22722</v>
      </c>
      <c r="S286">
        <v>1</v>
      </c>
      <c r="T286">
        <f>IF(Sheet1!X286="No",0,1)</f>
        <v>1</v>
      </c>
      <c r="U286">
        <v>13</v>
      </c>
      <c r="V286">
        <v>3</v>
      </c>
      <c r="W286">
        <v>3</v>
      </c>
      <c r="X286">
        <v>1</v>
      </c>
      <c r="Y286">
        <v>5</v>
      </c>
      <c r="Z286">
        <v>3</v>
      </c>
      <c r="AA286">
        <v>3</v>
      </c>
      <c r="AB286">
        <v>5</v>
      </c>
      <c r="AC286">
        <v>3</v>
      </c>
      <c r="AD286">
        <v>3</v>
      </c>
      <c r="AE286">
        <v>3</v>
      </c>
      <c r="BP286">
        <v>2</v>
      </c>
      <c r="BQ286">
        <v>4741</v>
      </c>
      <c r="BW286">
        <v>5</v>
      </c>
      <c r="BX286">
        <v>3</v>
      </c>
      <c r="BY286">
        <v>3</v>
      </c>
    </row>
    <row r="287" spans="1:77" x14ac:dyDescent="0.3">
      <c r="A287">
        <f>IF(Sheet1!C287="No",0,1)</f>
        <v>0</v>
      </c>
      <c r="B287">
        <v>37</v>
      </c>
      <c r="C287">
        <f>IF(Sheet1!D287="Non-Travel",0,IF(Sheet1!D287="Travel_Frequently",1,2))</f>
        <v>2</v>
      </c>
      <c r="D287">
        <v>1372</v>
      </c>
      <c r="E287">
        <f>IF(Sheet1!F287="Human Resources",0,IF(Sheet1!F287="Research &amp; Development",1,2))</f>
        <v>1</v>
      </c>
      <c r="F287">
        <v>1</v>
      </c>
      <c r="G287">
        <v>3</v>
      </c>
      <c r="H287" cm="1">
        <f t="array" ref="H287">_xlfn.IFS(Sheet1!I287="Human Resources",0,Sheet1!I287="Life Sciences",1,Sheet1!I287="Marketing",2,Sheet1!I287="Medical",3,Sheet1!I287="Technical Degree",4,Sheet1!I287="Other",5)</f>
        <v>1</v>
      </c>
      <c r="I287">
        <v>4</v>
      </c>
      <c r="J287">
        <f>IF(Sheet1!M287="Male",0,1)</f>
        <v>1</v>
      </c>
      <c r="K287">
        <v>42</v>
      </c>
      <c r="L287">
        <v>3</v>
      </c>
      <c r="M287">
        <v>1</v>
      </c>
      <c r="N287" cm="1">
        <f t="array" ref="N287">_xlfn.IFS(Sheet1!Q287="Healthcare Representative",0,Sheet1!Q287="Human Resources",1,Sheet1!Q287="Laboratory Technician",2,Sheet1!Q287="Manager",3,Sheet1!Q287="Manufacturing Director",4,Sheet1!Q287="Research Director",5,Sheet1!Q287="Research Scientist",6,Sheet1!Q287="Sales Executive",7,Sheet1!Q287="Sales Representative",8)</f>
        <v>6</v>
      </c>
      <c r="O287">
        <v>4</v>
      </c>
      <c r="P287">
        <f>IF(Sheet1!S287="Single",0,IF(Sheet1!S287="Married",1,2))</f>
        <v>0</v>
      </c>
      <c r="Q287">
        <v>2115</v>
      </c>
      <c r="R287">
        <v>15881</v>
      </c>
      <c r="S287">
        <v>1</v>
      </c>
      <c r="T287">
        <f>IF(Sheet1!X287="No",0,1)</f>
        <v>0</v>
      </c>
      <c r="U287">
        <v>12</v>
      </c>
      <c r="V287">
        <v>3</v>
      </c>
      <c r="W287">
        <v>2</v>
      </c>
      <c r="X287">
        <v>0</v>
      </c>
      <c r="Y287">
        <v>17</v>
      </c>
      <c r="Z287">
        <v>3</v>
      </c>
      <c r="AA287">
        <v>3</v>
      </c>
      <c r="AB287">
        <v>17</v>
      </c>
      <c r="AC287">
        <v>12</v>
      </c>
      <c r="AD287">
        <v>5</v>
      </c>
      <c r="AE287">
        <v>7</v>
      </c>
      <c r="BP287">
        <v>1</v>
      </c>
      <c r="BQ287">
        <v>2115</v>
      </c>
      <c r="BW287">
        <v>17</v>
      </c>
      <c r="BX287">
        <v>12</v>
      </c>
      <c r="BY287">
        <v>7</v>
      </c>
    </row>
    <row r="288" spans="1:77" x14ac:dyDescent="0.3">
      <c r="A288">
        <f>IF(Sheet1!C288="No",0,1)</f>
        <v>1</v>
      </c>
      <c r="B288">
        <v>44</v>
      </c>
      <c r="C288">
        <f>IF(Sheet1!D288="Non-Travel",0,IF(Sheet1!D288="Travel_Frequently",1,2))</f>
        <v>1</v>
      </c>
      <c r="D288">
        <v>920</v>
      </c>
      <c r="E288">
        <f>IF(Sheet1!F288="Human Resources",0,IF(Sheet1!F288="Research &amp; Development",1,2))</f>
        <v>1</v>
      </c>
      <c r="F288">
        <v>24</v>
      </c>
      <c r="G288">
        <v>3</v>
      </c>
      <c r="H288" cm="1">
        <f t="array" ref="H288">_xlfn.IFS(Sheet1!I288="Human Resources",0,Sheet1!I288="Life Sciences",1,Sheet1!I288="Marketing",2,Sheet1!I288="Medical",3,Sheet1!I288="Technical Degree",4,Sheet1!I288="Other",5)</f>
        <v>1</v>
      </c>
      <c r="I288">
        <v>4</v>
      </c>
      <c r="J288">
        <f>IF(Sheet1!M288="Male",0,1)</f>
        <v>0</v>
      </c>
      <c r="K288">
        <v>43</v>
      </c>
      <c r="L288">
        <v>3</v>
      </c>
      <c r="M288">
        <v>1</v>
      </c>
      <c r="N288" cm="1">
        <f t="array" ref="N288">_xlfn.IFS(Sheet1!Q288="Healthcare Representative",0,Sheet1!Q288="Human Resources",1,Sheet1!Q288="Laboratory Technician",2,Sheet1!Q288="Manager",3,Sheet1!Q288="Manufacturing Director",4,Sheet1!Q288="Research Director",5,Sheet1!Q288="Research Scientist",6,Sheet1!Q288="Sales Executive",7,Sheet1!Q288="Sales Representative",8)</f>
        <v>2</v>
      </c>
      <c r="O288">
        <v>3</v>
      </c>
      <c r="P288">
        <f>IF(Sheet1!S288="Single",0,IF(Sheet1!S288="Married",1,2))</f>
        <v>2</v>
      </c>
      <c r="Q288">
        <v>3161</v>
      </c>
      <c r="R288">
        <v>19920</v>
      </c>
      <c r="S288">
        <v>3</v>
      </c>
      <c r="T288">
        <f>IF(Sheet1!X288="No",0,1)</f>
        <v>1</v>
      </c>
      <c r="U288">
        <v>22</v>
      </c>
      <c r="V288">
        <v>4</v>
      </c>
      <c r="W288">
        <v>4</v>
      </c>
      <c r="X288">
        <v>1</v>
      </c>
      <c r="Y288">
        <v>19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BP288">
        <v>1</v>
      </c>
      <c r="BQ288">
        <v>3161</v>
      </c>
      <c r="BW288">
        <v>1</v>
      </c>
      <c r="BX288">
        <v>0</v>
      </c>
      <c r="BY288">
        <v>0</v>
      </c>
    </row>
    <row r="289" spans="1:77" x14ac:dyDescent="0.3">
      <c r="A289">
        <f>IF(Sheet1!C289="No",0,1)</f>
        <v>0</v>
      </c>
      <c r="B289">
        <v>38</v>
      </c>
      <c r="C289">
        <f>IF(Sheet1!D289="Non-Travel",0,IF(Sheet1!D289="Travel_Frequently",1,2))</f>
        <v>2</v>
      </c>
      <c r="D289">
        <v>688</v>
      </c>
      <c r="E289">
        <f>IF(Sheet1!F289="Human Resources",0,IF(Sheet1!F289="Research &amp; Development",1,2))</f>
        <v>1</v>
      </c>
      <c r="F289">
        <v>23</v>
      </c>
      <c r="G289">
        <v>4</v>
      </c>
      <c r="H289" cm="1">
        <f t="array" ref="H289">_xlfn.IFS(Sheet1!I289="Human Resources",0,Sheet1!I289="Life Sciences",1,Sheet1!I289="Marketing",2,Sheet1!I289="Medical",3,Sheet1!I289="Technical Degree",4,Sheet1!I289="Other",5)</f>
        <v>1</v>
      </c>
      <c r="I289">
        <v>4</v>
      </c>
      <c r="J289">
        <f>IF(Sheet1!M289="Male",0,1)</f>
        <v>0</v>
      </c>
      <c r="K289">
        <v>82</v>
      </c>
      <c r="L289">
        <v>3</v>
      </c>
      <c r="M289">
        <v>2</v>
      </c>
      <c r="N289" cm="1">
        <f t="array" ref="N289">_xlfn.IFS(Sheet1!Q289="Healthcare Representative",0,Sheet1!Q289="Human Resources",1,Sheet1!Q289="Laboratory Technician",2,Sheet1!Q289="Manager",3,Sheet1!Q289="Manufacturing Director",4,Sheet1!Q289="Research Director",5,Sheet1!Q289="Research Scientist",6,Sheet1!Q289="Sales Executive",7,Sheet1!Q289="Sales Representative",8)</f>
        <v>0</v>
      </c>
      <c r="O289">
        <v>4</v>
      </c>
      <c r="P289">
        <f>IF(Sheet1!S289="Single",0,IF(Sheet1!S289="Married",1,2))</f>
        <v>2</v>
      </c>
      <c r="Q289">
        <v>5745</v>
      </c>
      <c r="R289">
        <v>18899</v>
      </c>
      <c r="S289">
        <v>9</v>
      </c>
      <c r="T289">
        <f>IF(Sheet1!X289="No",0,1)</f>
        <v>0</v>
      </c>
      <c r="U289">
        <v>14</v>
      </c>
      <c r="V289">
        <v>3</v>
      </c>
      <c r="W289">
        <v>2</v>
      </c>
      <c r="X289">
        <v>1</v>
      </c>
      <c r="Y289">
        <v>10</v>
      </c>
      <c r="Z289">
        <v>2</v>
      </c>
      <c r="AA289">
        <v>3</v>
      </c>
      <c r="AB289">
        <v>2</v>
      </c>
      <c r="AC289">
        <v>2</v>
      </c>
      <c r="AD289">
        <v>1</v>
      </c>
      <c r="AE289">
        <v>2</v>
      </c>
      <c r="BP289">
        <v>2</v>
      </c>
      <c r="BQ289">
        <v>5745</v>
      </c>
      <c r="BW289">
        <v>2</v>
      </c>
      <c r="BX289">
        <v>2</v>
      </c>
      <c r="BY289">
        <v>2</v>
      </c>
    </row>
    <row r="290" spans="1:77" x14ac:dyDescent="0.3">
      <c r="A290">
        <f>IF(Sheet1!C290="No",0,1)</f>
        <v>1</v>
      </c>
      <c r="B290">
        <v>26</v>
      </c>
      <c r="C290">
        <f>IF(Sheet1!D290="Non-Travel",0,IF(Sheet1!D290="Travel_Frequently",1,2))</f>
        <v>2</v>
      </c>
      <c r="D290">
        <v>1449</v>
      </c>
      <c r="E290">
        <f>IF(Sheet1!F290="Human Resources",0,IF(Sheet1!F290="Research &amp; Development",1,2))</f>
        <v>1</v>
      </c>
      <c r="F290">
        <v>16</v>
      </c>
      <c r="G290">
        <v>4</v>
      </c>
      <c r="H290" cm="1">
        <f t="array" ref="H290">_xlfn.IFS(Sheet1!I290="Human Resources",0,Sheet1!I290="Life Sciences",1,Sheet1!I290="Marketing",2,Sheet1!I290="Medical",3,Sheet1!I290="Technical Degree",4,Sheet1!I290="Other",5)</f>
        <v>3</v>
      </c>
      <c r="I290">
        <v>1</v>
      </c>
      <c r="J290">
        <f>IF(Sheet1!M290="Male",0,1)</f>
        <v>0</v>
      </c>
      <c r="K290">
        <v>45</v>
      </c>
      <c r="L290">
        <v>3</v>
      </c>
      <c r="M290">
        <v>1</v>
      </c>
      <c r="N290" cm="1">
        <f t="array" ref="N290">_xlfn.IFS(Sheet1!Q290="Healthcare Representative",0,Sheet1!Q290="Human Resources",1,Sheet1!Q290="Laboratory Technician",2,Sheet1!Q290="Manager",3,Sheet1!Q290="Manufacturing Director",4,Sheet1!Q290="Research Director",5,Sheet1!Q290="Research Scientist",6,Sheet1!Q290="Sales Executive",7,Sheet1!Q290="Sales Representative",8)</f>
        <v>2</v>
      </c>
      <c r="O290">
        <v>2</v>
      </c>
      <c r="P290">
        <f>IF(Sheet1!S290="Single",0,IF(Sheet1!S290="Married",1,2))</f>
        <v>2</v>
      </c>
      <c r="Q290">
        <v>2373</v>
      </c>
      <c r="R290">
        <v>14180</v>
      </c>
      <c r="S290">
        <v>2</v>
      </c>
      <c r="T290">
        <f>IF(Sheet1!X290="No",0,1)</f>
        <v>1</v>
      </c>
      <c r="U290">
        <v>13</v>
      </c>
      <c r="V290">
        <v>3</v>
      </c>
      <c r="W290">
        <v>4</v>
      </c>
      <c r="X290">
        <v>1</v>
      </c>
      <c r="Y290">
        <v>5</v>
      </c>
      <c r="Z290">
        <v>2</v>
      </c>
      <c r="AA290">
        <v>3</v>
      </c>
      <c r="AB290">
        <v>3</v>
      </c>
      <c r="AC290">
        <v>2</v>
      </c>
      <c r="AD290">
        <v>0</v>
      </c>
      <c r="AE290">
        <v>2</v>
      </c>
      <c r="BP290">
        <v>1</v>
      </c>
      <c r="BQ290">
        <v>2373</v>
      </c>
      <c r="BW290">
        <v>3</v>
      </c>
      <c r="BX290">
        <v>2</v>
      </c>
      <c r="BY290">
        <v>2</v>
      </c>
    </row>
    <row r="291" spans="1:77" x14ac:dyDescent="0.3">
      <c r="A291">
        <f>IF(Sheet1!C291="No",0,1)</f>
        <v>0</v>
      </c>
      <c r="B291">
        <v>28</v>
      </c>
      <c r="C291">
        <f>IF(Sheet1!D291="Non-Travel",0,IF(Sheet1!D291="Travel_Frequently",1,2))</f>
        <v>2</v>
      </c>
      <c r="D291">
        <v>1117</v>
      </c>
      <c r="E291">
        <f>IF(Sheet1!F291="Human Resources",0,IF(Sheet1!F291="Research &amp; Development",1,2))</f>
        <v>1</v>
      </c>
      <c r="F291">
        <v>8</v>
      </c>
      <c r="G291">
        <v>2</v>
      </c>
      <c r="H291" cm="1">
        <f t="array" ref="H291">_xlfn.IFS(Sheet1!I291="Human Resources",0,Sheet1!I291="Life Sciences",1,Sheet1!I291="Marketing",2,Sheet1!I291="Medical",3,Sheet1!I291="Technical Degree",4,Sheet1!I291="Other",5)</f>
        <v>1</v>
      </c>
      <c r="I291">
        <v>4</v>
      </c>
      <c r="J291">
        <f>IF(Sheet1!M291="Male",0,1)</f>
        <v>1</v>
      </c>
      <c r="K291">
        <v>66</v>
      </c>
      <c r="L291">
        <v>3</v>
      </c>
      <c r="M291">
        <v>1</v>
      </c>
      <c r="N291" cm="1">
        <f t="array" ref="N291">_xlfn.IFS(Sheet1!Q291="Healthcare Representative",0,Sheet1!Q291="Human Resources",1,Sheet1!Q291="Laboratory Technician",2,Sheet1!Q291="Manager",3,Sheet1!Q291="Manufacturing Director",4,Sheet1!Q291="Research Director",5,Sheet1!Q291="Research Scientist",6,Sheet1!Q291="Sales Executive",7,Sheet1!Q291="Sales Representative",8)</f>
        <v>6</v>
      </c>
      <c r="O291">
        <v>4</v>
      </c>
      <c r="P291">
        <f>IF(Sheet1!S291="Single",0,IF(Sheet1!S291="Married",1,2))</f>
        <v>0</v>
      </c>
      <c r="Q291">
        <v>3310</v>
      </c>
      <c r="R291">
        <v>4488</v>
      </c>
      <c r="S291">
        <v>1</v>
      </c>
      <c r="T291">
        <f>IF(Sheet1!X291="No",0,1)</f>
        <v>0</v>
      </c>
      <c r="U291">
        <v>21</v>
      </c>
      <c r="V291">
        <v>4</v>
      </c>
      <c r="W291">
        <v>4</v>
      </c>
      <c r="X291">
        <v>0</v>
      </c>
      <c r="Y291">
        <v>5</v>
      </c>
      <c r="Z291">
        <v>3</v>
      </c>
      <c r="AA291">
        <v>3</v>
      </c>
      <c r="AB291">
        <v>5</v>
      </c>
      <c r="AC291">
        <v>3</v>
      </c>
      <c r="AD291">
        <v>0</v>
      </c>
      <c r="AE291">
        <v>2</v>
      </c>
      <c r="BP291">
        <v>1</v>
      </c>
      <c r="BQ291">
        <v>3310</v>
      </c>
      <c r="BW291">
        <v>5</v>
      </c>
      <c r="BX291">
        <v>3</v>
      </c>
      <c r="BY291">
        <v>2</v>
      </c>
    </row>
    <row r="292" spans="1:77" x14ac:dyDescent="0.3">
      <c r="A292">
        <f>IF(Sheet1!C292="No",0,1)</f>
        <v>0</v>
      </c>
      <c r="B292">
        <v>49</v>
      </c>
      <c r="C292">
        <f>IF(Sheet1!D292="Non-Travel",0,IF(Sheet1!D292="Travel_Frequently",1,2))</f>
        <v>1</v>
      </c>
      <c r="D292">
        <v>636</v>
      </c>
      <c r="E292">
        <f>IF(Sheet1!F292="Human Resources",0,IF(Sheet1!F292="Research &amp; Development",1,2))</f>
        <v>1</v>
      </c>
      <c r="F292">
        <v>10</v>
      </c>
      <c r="G292">
        <v>4</v>
      </c>
      <c r="H292" cm="1">
        <f t="array" ref="H292">_xlfn.IFS(Sheet1!I292="Human Resources",0,Sheet1!I292="Life Sciences",1,Sheet1!I292="Marketing",2,Sheet1!I292="Medical",3,Sheet1!I292="Technical Degree",4,Sheet1!I292="Other",5)</f>
        <v>1</v>
      </c>
      <c r="I292">
        <v>3</v>
      </c>
      <c r="J292">
        <f>IF(Sheet1!M292="Male",0,1)</f>
        <v>1</v>
      </c>
      <c r="K292">
        <v>35</v>
      </c>
      <c r="L292">
        <v>3</v>
      </c>
      <c r="M292">
        <v>5</v>
      </c>
      <c r="N292" cm="1">
        <f t="array" ref="N292">_xlfn.IFS(Sheet1!Q292="Healthcare Representative",0,Sheet1!Q292="Human Resources",1,Sheet1!Q292="Laboratory Technician",2,Sheet1!Q292="Manager",3,Sheet1!Q292="Manufacturing Director",4,Sheet1!Q292="Research Director",5,Sheet1!Q292="Research Scientist",6,Sheet1!Q292="Sales Executive",7,Sheet1!Q292="Sales Representative",8)</f>
        <v>5</v>
      </c>
      <c r="O292">
        <v>1</v>
      </c>
      <c r="P292">
        <f>IF(Sheet1!S292="Single",0,IF(Sheet1!S292="Married",1,2))</f>
        <v>0</v>
      </c>
      <c r="Q292">
        <v>18665</v>
      </c>
      <c r="R292">
        <v>25594</v>
      </c>
      <c r="S292">
        <v>9</v>
      </c>
      <c r="T292">
        <f>IF(Sheet1!X292="No",0,1)</f>
        <v>1</v>
      </c>
      <c r="U292">
        <v>11</v>
      </c>
      <c r="V292">
        <v>3</v>
      </c>
      <c r="W292">
        <v>4</v>
      </c>
      <c r="X292">
        <v>0</v>
      </c>
      <c r="Y292">
        <v>22</v>
      </c>
      <c r="Z292">
        <v>4</v>
      </c>
      <c r="AA292">
        <v>3</v>
      </c>
      <c r="AB292">
        <v>3</v>
      </c>
      <c r="AC292">
        <v>2</v>
      </c>
      <c r="AD292">
        <v>1</v>
      </c>
      <c r="AE292">
        <v>2</v>
      </c>
      <c r="BP292">
        <v>5</v>
      </c>
      <c r="BQ292">
        <v>18665</v>
      </c>
      <c r="BW292">
        <v>3</v>
      </c>
      <c r="BX292">
        <v>2</v>
      </c>
      <c r="BY292">
        <v>2</v>
      </c>
    </row>
    <row r="293" spans="1:77" x14ac:dyDescent="0.3">
      <c r="A293">
        <f>IF(Sheet1!C293="No",0,1)</f>
        <v>0</v>
      </c>
      <c r="B293">
        <v>36</v>
      </c>
      <c r="C293">
        <f>IF(Sheet1!D293="Non-Travel",0,IF(Sheet1!D293="Travel_Frequently",1,2))</f>
        <v>2</v>
      </c>
      <c r="D293">
        <v>506</v>
      </c>
      <c r="E293">
        <f>IF(Sheet1!F293="Human Resources",0,IF(Sheet1!F293="Research &amp; Development",1,2))</f>
        <v>1</v>
      </c>
      <c r="F293">
        <v>3</v>
      </c>
      <c r="G293">
        <v>3</v>
      </c>
      <c r="H293" cm="1">
        <f t="array" ref="H293">_xlfn.IFS(Sheet1!I293="Human Resources",0,Sheet1!I293="Life Sciences",1,Sheet1!I293="Marketing",2,Sheet1!I293="Medical",3,Sheet1!I293="Technical Degree",4,Sheet1!I293="Other",5)</f>
        <v>4</v>
      </c>
      <c r="I293">
        <v>3</v>
      </c>
      <c r="J293">
        <f>IF(Sheet1!M293="Male",0,1)</f>
        <v>0</v>
      </c>
      <c r="K293">
        <v>30</v>
      </c>
      <c r="L293">
        <v>3</v>
      </c>
      <c r="M293">
        <v>2</v>
      </c>
      <c r="N293" cm="1">
        <f t="array" ref="N293">_xlfn.IFS(Sheet1!Q293="Healthcare Representative",0,Sheet1!Q293="Human Resources",1,Sheet1!Q293="Laboratory Technician",2,Sheet1!Q293="Manager",3,Sheet1!Q293="Manufacturing Director",4,Sheet1!Q293="Research Director",5,Sheet1!Q293="Research Scientist",6,Sheet1!Q293="Sales Executive",7,Sheet1!Q293="Sales Representative",8)</f>
        <v>6</v>
      </c>
      <c r="O293">
        <v>2</v>
      </c>
      <c r="P293">
        <f>IF(Sheet1!S293="Single",0,IF(Sheet1!S293="Married",1,2))</f>
        <v>0</v>
      </c>
      <c r="Q293">
        <v>4485</v>
      </c>
      <c r="R293">
        <v>26285</v>
      </c>
      <c r="S293">
        <v>4</v>
      </c>
      <c r="T293">
        <f>IF(Sheet1!X293="No",0,1)</f>
        <v>0</v>
      </c>
      <c r="U293">
        <v>12</v>
      </c>
      <c r="V293">
        <v>3</v>
      </c>
      <c r="W293">
        <v>4</v>
      </c>
      <c r="X293">
        <v>0</v>
      </c>
      <c r="Y293">
        <v>10</v>
      </c>
      <c r="Z293">
        <v>2</v>
      </c>
      <c r="AA293">
        <v>3</v>
      </c>
      <c r="AB293">
        <v>8</v>
      </c>
      <c r="AC293">
        <v>0</v>
      </c>
      <c r="AD293">
        <v>7</v>
      </c>
      <c r="AE293">
        <v>7</v>
      </c>
      <c r="BP293">
        <v>2</v>
      </c>
      <c r="BQ293">
        <v>4485</v>
      </c>
      <c r="BW293">
        <v>8</v>
      </c>
      <c r="BX293">
        <v>0</v>
      </c>
      <c r="BY293">
        <v>7</v>
      </c>
    </row>
    <row r="294" spans="1:77" x14ac:dyDescent="0.3">
      <c r="A294">
        <f>IF(Sheet1!C294="No",0,1)</f>
        <v>0</v>
      </c>
      <c r="B294">
        <v>31</v>
      </c>
      <c r="C294">
        <f>IF(Sheet1!D294="Non-Travel",0,IF(Sheet1!D294="Travel_Frequently",1,2))</f>
        <v>1</v>
      </c>
      <c r="D294">
        <v>444</v>
      </c>
      <c r="E294">
        <f>IF(Sheet1!F294="Human Resources",0,IF(Sheet1!F294="Research &amp; Development",1,2))</f>
        <v>2</v>
      </c>
      <c r="F294">
        <v>5</v>
      </c>
      <c r="G294">
        <v>3</v>
      </c>
      <c r="H294" cm="1">
        <f t="array" ref="H294">_xlfn.IFS(Sheet1!I294="Human Resources",0,Sheet1!I294="Life Sciences",1,Sheet1!I294="Marketing",2,Sheet1!I294="Medical",3,Sheet1!I294="Technical Degree",4,Sheet1!I294="Other",5)</f>
        <v>2</v>
      </c>
      <c r="I294">
        <v>4</v>
      </c>
      <c r="J294">
        <f>IF(Sheet1!M294="Male",0,1)</f>
        <v>1</v>
      </c>
      <c r="K294">
        <v>84</v>
      </c>
      <c r="L294">
        <v>3</v>
      </c>
      <c r="M294">
        <v>1</v>
      </c>
      <c r="N294" cm="1">
        <f t="array" ref="N294">_xlfn.IFS(Sheet1!Q294="Healthcare Representative",0,Sheet1!Q294="Human Resources",1,Sheet1!Q294="Laboratory Technician",2,Sheet1!Q294="Manager",3,Sheet1!Q294="Manufacturing Director",4,Sheet1!Q294="Research Director",5,Sheet1!Q294="Research Scientist",6,Sheet1!Q294="Sales Executive",7,Sheet1!Q294="Sales Representative",8)</f>
        <v>8</v>
      </c>
      <c r="O294">
        <v>2</v>
      </c>
      <c r="P294">
        <f>IF(Sheet1!S294="Single",0,IF(Sheet1!S294="Married",1,2))</f>
        <v>2</v>
      </c>
      <c r="Q294">
        <v>2789</v>
      </c>
      <c r="R294">
        <v>3909</v>
      </c>
      <c r="S294">
        <v>1</v>
      </c>
      <c r="T294">
        <f>IF(Sheet1!X294="No",0,1)</f>
        <v>0</v>
      </c>
      <c r="U294">
        <v>11</v>
      </c>
      <c r="V294">
        <v>3</v>
      </c>
      <c r="W294">
        <v>3</v>
      </c>
      <c r="X294">
        <v>1</v>
      </c>
      <c r="Y294">
        <v>2</v>
      </c>
      <c r="Z294">
        <v>5</v>
      </c>
      <c r="AA294">
        <v>2</v>
      </c>
      <c r="AB294">
        <v>2</v>
      </c>
      <c r="AC294">
        <v>2</v>
      </c>
      <c r="AD294">
        <v>2</v>
      </c>
      <c r="AE294">
        <v>2</v>
      </c>
      <c r="BP294">
        <v>1</v>
      </c>
      <c r="BQ294">
        <v>2789</v>
      </c>
      <c r="BW294">
        <v>2</v>
      </c>
      <c r="BX294">
        <v>2</v>
      </c>
      <c r="BY294">
        <v>2</v>
      </c>
    </row>
    <row r="295" spans="1:77" x14ac:dyDescent="0.3">
      <c r="A295">
        <f>IF(Sheet1!C295="No",0,1)</f>
        <v>1</v>
      </c>
      <c r="B295">
        <v>26</v>
      </c>
      <c r="C295">
        <f>IF(Sheet1!D295="Non-Travel",0,IF(Sheet1!D295="Travel_Frequently",1,2))</f>
        <v>2</v>
      </c>
      <c r="D295">
        <v>950</v>
      </c>
      <c r="E295">
        <f>IF(Sheet1!F295="Human Resources",0,IF(Sheet1!F295="Research &amp; Development",1,2))</f>
        <v>2</v>
      </c>
      <c r="F295">
        <v>4</v>
      </c>
      <c r="G295">
        <v>4</v>
      </c>
      <c r="H295" cm="1">
        <f t="array" ref="H295">_xlfn.IFS(Sheet1!I295="Human Resources",0,Sheet1!I295="Life Sciences",1,Sheet1!I295="Marketing",2,Sheet1!I295="Medical",3,Sheet1!I295="Technical Degree",4,Sheet1!I295="Other",5)</f>
        <v>2</v>
      </c>
      <c r="I295">
        <v>4</v>
      </c>
      <c r="J295">
        <f>IF(Sheet1!M295="Male",0,1)</f>
        <v>0</v>
      </c>
      <c r="K295">
        <v>48</v>
      </c>
      <c r="L295">
        <v>2</v>
      </c>
      <c r="M295">
        <v>2</v>
      </c>
      <c r="N295" cm="1">
        <f t="array" ref="N295">_xlfn.IFS(Sheet1!Q295="Healthcare Representative",0,Sheet1!Q295="Human Resources",1,Sheet1!Q295="Laboratory Technician",2,Sheet1!Q295="Manager",3,Sheet1!Q295="Manufacturing Director",4,Sheet1!Q295="Research Director",5,Sheet1!Q295="Research Scientist",6,Sheet1!Q295="Sales Executive",7,Sheet1!Q295="Sales Representative",8)</f>
        <v>7</v>
      </c>
      <c r="O295">
        <v>4</v>
      </c>
      <c r="P295">
        <f>IF(Sheet1!S295="Single",0,IF(Sheet1!S295="Married",1,2))</f>
        <v>0</v>
      </c>
      <c r="Q295">
        <v>5828</v>
      </c>
      <c r="R295">
        <v>8450</v>
      </c>
      <c r="S295">
        <v>1</v>
      </c>
      <c r="T295">
        <f>IF(Sheet1!X295="No",0,1)</f>
        <v>1</v>
      </c>
      <c r="U295">
        <v>12</v>
      </c>
      <c r="V295">
        <v>3</v>
      </c>
      <c r="W295">
        <v>2</v>
      </c>
      <c r="X295">
        <v>0</v>
      </c>
      <c r="Y295">
        <v>8</v>
      </c>
      <c r="Z295">
        <v>0</v>
      </c>
      <c r="AA295">
        <v>3</v>
      </c>
      <c r="AB295">
        <v>8</v>
      </c>
      <c r="AC295">
        <v>7</v>
      </c>
      <c r="AD295">
        <v>7</v>
      </c>
      <c r="AE295">
        <v>4</v>
      </c>
      <c r="BP295">
        <v>2</v>
      </c>
      <c r="BQ295">
        <v>5828</v>
      </c>
      <c r="BW295">
        <v>8</v>
      </c>
      <c r="BX295">
        <v>7</v>
      </c>
      <c r="BY295">
        <v>4</v>
      </c>
    </row>
    <row r="296" spans="1:77" x14ac:dyDescent="0.3">
      <c r="A296">
        <f>IF(Sheet1!C296="No",0,1)</f>
        <v>0</v>
      </c>
      <c r="B296">
        <v>37</v>
      </c>
      <c r="C296">
        <f>IF(Sheet1!D296="Non-Travel",0,IF(Sheet1!D296="Travel_Frequently",1,2))</f>
        <v>1</v>
      </c>
      <c r="D296">
        <v>889</v>
      </c>
      <c r="E296">
        <f>IF(Sheet1!F296="Human Resources",0,IF(Sheet1!F296="Research &amp; Development",1,2))</f>
        <v>1</v>
      </c>
      <c r="F296">
        <v>9</v>
      </c>
      <c r="G296">
        <v>3</v>
      </c>
      <c r="H296" cm="1">
        <f t="array" ref="H296">_xlfn.IFS(Sheet1!I296="Human Resources",0,Sheet1!I296="Life Sciences",1,Sheet1!I296="Marketing",2,Sheet1!I296="Medical",3,Sheet1!I296="Technical Degree",4,Sheet1!I296="Other",5)</f>
        <v>3</v>
      </c>
      <c r="I296">
        <v>2</v>
      </c>
      <c r="J296">
        <f>IF(Sheet1!M296="Male",0,1)</f>
        <v>0</v>
      </c>
      <c r="K296">
        <v>53</v>
      </c>
      <c r="L296">
        <v>3</v>
      </c>
      <c r="M296">
        <v>1</v>
      </c>
      <c r="N296" cm="1">
        <f t="array" ref="N296">_xlfn.IFS(Sheet1!Q296="Healthcare Representative",0,Sheet1!Q296="Human Resources",1,Sheet1!Q296="Laboratory Technician",2,Sheet1!Q296="Manager",3,Sheet1!Q296="Manufacturing Director",4,Sheet1!Q296="Research Director",5,Sheet1!Q296="Research Scientist",6,Sheet1!Q296="Sales Executive",7,Sheet1!Q296="Sales Representative",8)</f>
        <v>6</v>
      </c>
      <c r="O296">
        <v>4</v>
      </c>
      <c r="P296">
        <f>IF(Sheet1!S296="Single",0,IF(Sheet1!S296="Married",1,2))</f>
        <v>1</v>
      </c>
      <c r="Q296">
        <v>2326</v>
      </c>
      <c r="R296">
        <v>11411</v>
      </c>
      <c r="S296">
        <v>1</v>
      </c>
      <c r="T296">
        <f>IF(Sheet1!X296="No",0,1)</f>
        <v>1</v>
      </c>
      <c r="U296">
        <v>12</v>
      </c>
      <c r="V296">
        <v>3</v>
      </c>
      <c r="W296">
        <v>3</v>
      </c>
      <c r="X296">
        <v>3</v>
      </c>
      <c r="Y296">
        <v>4</v>
      </c>
      <c r="Z296">
        <v>3</v>
      </c>
      <c r="AA296">
        <v>2</v>
      </c>
      <c r="AB296">
        <v>4</v>
      </c>
      <c r="AC296">
        <v>2</v>
      </c>
      <c r="AD296">
        <v>1</v>
      </c>
      <c r="AE296">
        <v>2</v>
      </c>
      <c r="BP296">
        <v>1</v>
      </c>
      <c r="BQ296">
        <v>2326</v>
      </c>
      <c r="BW296">
        <v>4</v>
      </c>
      <c r="BX296">
        <v>2</v>
      </c>
      <c r="BY296">
        <v>2</v>
      </c>
    </row>
    <row r="297" spans="1:77" x14ac:dyDescent="0.3">
      <c r="A297">
        <f>IF(Sheet1!C297="No",0,1)</f>
        <v>0</v>
      </c>
      <c r="B297">
        <v>42</v>
      </c>
      <c r="C297">
        <f>IF(Sheet1!D297="Non-Travel",0,IF(Sheet1!D297="Travel_Frequently",1,2))</f>
        <v>1</v>
      </c>
      <c r="D297">
        <v>555</v>
      </c>
      <c r="E297">
        <f>IF(Sheet1!F297="Human Resources",0,IF(Sheet1!F297="Research &amp; Development",1,2))</f>
        <v>2</v>
      </c>
      <c r="F297">
        <v>26</v>
      </c>
      <c r="G297">
        <v>3</v>
      </c>
      <c r="H297" cm="1">
        <f t="array" ref="H297">_xlfn.IFS(Sheet1!I297="Human Resources",0,Sheet1!I297="Life Sciences",1,Sheet1!I297="Marketing",2,Sheet1!I297="Medical",3,Sheet1!I297="Technical Degree",4,Sheet1!I297="Other",5)</f>
        <v>2</v>
      </c>
      <c r="I297">
        <v>3</v>
      </c>
      <c r="J297">
        <f>IF(Sheet1!M297="Male",0,1)</f>
        <v>1</v>
      </c>
      <c r="K297">
        <v>77</v>
      </c>
      <c r="L297">
        <v>3</v>
      </c>
      <c r="M297">
        <v>4</v>
      </c>
      <c r="N297" cm="1">
        <f t="array" ref="N297">_xlfn.IFS(Sheet1!Q297="Healthcare Representative",0,Sheet1!Q297="Human Resources",1,Sheet1!Q297="Laboratory Technician",2,Sheet1!Q297="Manager",3,Sheet1!Q297="Manufacturing Director",4,Sheet1!Q297="Research Director",5,Sheet1!Q297="Research Scientist",6,Sheet1!Q297="Sales Executive",7,Sheet1!Q297="Sales Representative",8)</f>
        <v>7</v>
      </c>
      <c r="O297">
        <v>2</v>
      </c>
      <c r="P297">
        <f>IF(Sheet1!S297="Single",0,IF(Sheet1!S297="Married",1,2))</f>
        <v>1</v>
      </c>
      <c r="Q297">
        <v>13525</v>
      </c>
      <c r="R297">
        <v>14864</v>
      </c>
      <c r="S297">
        <v>5</v>
      </c>
      <c r="T297">
        <f>IF(Sheet1!X297="No",0,1)</f>
        <v>0</v>
      </c>
      <c r="U297">
        <v>14</v>
      </c>
      <c r="V297">
        <v>3</v>
      </c>
      <c r="W297">
        <v>4</v>
      </c>
      <c r="X297">
        <v>1</v>
      </c>
      <c r="Y297">
        <v>23</v>
      </c>
      <c r="Z297">
        <v>2</v>
      </c>
      <c r="AA297">
        <v>4</v>
      </c>
      <c r="AB297">
        <v>20</v>
      </c>
      <c r="AC297">
        <v>4</v>
      </c>
      <c r="AD297">
        <v>4</v>
      </c>
      <c r="AE297">
        <v>8</v>
      </c>
      <c r="BP297">
        <v>4</v>
      </c>
      <c r="BQ297">
        <v>13525</v>
      </c>
      <c r="BW297">
        <v>20</v>
      </c>
      <c r="BX297">
        <v>4</v>
      </c>
      <c r="BY297">
        <v>8</v>
      </c>
    </row>
    <row r="298" spans="1:77" x14ac:dyDescent="0.3">
      <c r="A298">
        <f>IF(Sheet1!C298="No",0,1)</f>
        <v>1</v>
      </c>
      <c r="B298">
        <v>18</v>
      </c>
      <c r="C298">
        <f>IF(Sheet1!D298="Non-Travel",0,IF(Sheet1!D298="Travel_Frequently",1,2))</f>
        <v>2</v>
      </c>
      <c r="D298">
        <v>230</v>
      </c>
      <c r="E298">
        <f>IF(Sheet1!F298="Human Resources",0,IF(Sheet1!F298="Research &amp; Development",1,2))</f>
        <v>1</v>
      </c>
      <c r="F298">
        <v>3</v>
      </c>
      <c r="G298">
        <v>3</v>
      </c>
      <c r="H298" cm="1">
        <f t="array" ref="H298">_xlfn.IFS(Sheet1!I298="Human Resources",0,Sheet1!I298="Life Sciences",1,Sheet1!I298="Marketing",2,Sheet1!I298="Medical",3,Sheet1!I298="Technical Degree",4,Sheet1!I298="Other",5)</f>
        <v>1</v>
      </c>
      <c r="I298">
        <v>3</v>
      </c>
      <c r="J298">
        <f>IF(Sheet1!M298="Male",0,1)</f>
        <v>0</v>
      </c>
      <c r="K298">
        <v>54</v>
      </c>
      <c r="L298">
        <v>3</v>
      </c>
      <c r="M298">
        <v>1</v>
      </c>
      <c r="N298" cm="1">
        <f t="array" ref="N298">_xlfn.IFS(Sheet1!Q298="Healthcare Representative",0,Sheet1!Q298="Human Resources",1,Sheet1!Q298="Laboratory Technician",2,Sheet1!Q298="Manager",3,Sheet1!Q298="Manufacturing Director",4,Sheet1!Q298="Research Director",5,Sheet1!Q298="Research Scientist",6,Sheet1!Q298="Sales Executive",7,Sheet1!Q298="Sales Representative",8)</f>
        <v>2</v>
      </c>
      <c r="O298">
        <v>3</v>
      </c>
      <c r="P298">
        <f>IF(Sheet1!S298="Single",0,IF(Sheet1!S298="Married",1,2))</f>
        <v>0</v>
      </c>
      <c r="Q298">
        <v>1420</v>
      </c>
      <c r="R298">
        <v>25233</v>
      </c>
      <c r="S298">
        <v>1</v>
      </c>
      <c r="T298">
        <f>IF(Sheet1!X298="No",0,1)</f>
        <v>0</v>
      </c>
      <c r="U298">
        <v>13</v>
      </c>
      <c r="V298">
        <v>3</v>
      </c>
      <c r="W298">
        <v>3</v>
      </c>
      <c r="X298">
        <v>0</v>
      </c>
      <c r="Y298">
        <v>0</v>
      </c>
      <c r="Z298">
        <v>2</v>
      </c>
      <c r="AA298">
        <v>3</v>
      </c>
      <c r="AB298">
        <v>0</v>
      </c>
      <c r="AC298">
        <v>0</v>
      </c>
      <c r="AD298">
        <v>0</v>
      </c>
      <c r="AE298">
        <v>0</v>
      </c>
      <c r="BP298">
        <v>1</v>
      </c>
      <c r="BQ298">
        <v>1420</v>
      </c>
      <c r="BW298">
        <v>0</v>
      </c>
      <c r="BX298">
        <v>0</v>
      </c>
      <c r="BY298">
        <v>0</v>
      </c>
    </row>
    <row r="299" spans="1:77" x14ac:dyDescent="0.3">
      <c r="A299">
        <f>IF(Sheet1!C299="No",0,1)</f>
        <v>0</v>
      </c>
      <c r="B299">
        <v>35</v>
      </c>
      <c r="C299">
        <f>IF(Sheet1!D299="Non-Travel",0,IF(Sheet1!D299="Travel_Frequently",1,2))</f>
        <v>2</v>
      </c>
      <c r="D299">
        <v>1232</v>
      </c>
      <c r="E299">
        <f>IF(Sheet1!F299="Human Resources",0,IF(Sheet1!F299="Research &amp; Development",1,2))</f>
        <v>2</v>
      </c>
      <c r="F299">
        <v>16</v>
      </c>
      <c r="G299">
        <v>3</v>
      </c>
      <c r="H299" cm="1">
        <f t="array" ref="H299">_xlfn.IFS(Sheet1!I299="Human Resources",0,Sheet1!I299="Life Sciences",1,Sheet1!I299="Marketing",2,Sheet1!I299="Medical",3,Sheet1!I299="Technical Degree",4,Sheet1!I299="Other",5)</f>
        <v>2</v>
      </c>
      <c r="I299">
        <v>3</v>
      </c>
      <c r="J299">
        <f>IF(Sheet1!M299="Male",0,1)</f>
        <v>0</v>
      </c>
      <c r="K299">
        <v>96</v>
      </c>
      <c r="L299">
        <v>3</v>
      </c>
      <c r="M299">
        <v>3</v>
      </c>
      <c r="N299" cm="1">
        <f t="array" ref="N299">_xlfn.IFS(Sheet1!Q299="Healthcare Representative",0,Sheet1!Q299="Human Resources",1,Sheet1!Q299="Laboratory Technician",2,Sheet1!Q299="Manager",3,Sheet1!Q299="Manufacturing Director",4,Sheet1!Q299="Research Director",5,Sheet1!Q299="Research Scientist",6,Sheet1!Q299="Sales Executive",7,Sheet1!Q299="Sales Representative",8)</f>
        <v>7</v>
      </c>
      <c r="O299">
        <v>2</v>
      </c>
      <c r="P299">
        <f>IF(Sheet1!S299="Single",0,IF(Sheet1!S299="Married",1,2))</f>
        <v>1</v>
      </c>
      <c r="Q299">
        <v>8020</v>
      </c>
      <c r="R299">
        <v>5100</v>
      </c>
      <c r="S299">
        <v>0</v>
      </c>
      <c r="T299">
        <f>IF(Sheet1!X299="No",0,1)</f>
        <v>0</v>
      </c>
      <c r="U299">
        <v>15</v>
      </c>
      <c r="V299">
        <v>3</v>
      </c>
      <c r="W299">
        <v>3</v>
      </c>
      <c r="X299">
        <v>2</v>
      </c>
      <c r="Y299">
        <v>12</v>
      </c>
      <c r="Z299">
        <v>3</v>
      </c>
      <c r="AA299">
        <v>2</v>
      </c>
      <c r="AB299">
        <v>11</v>
      </c>
      <c r="AC299">
        <v>9</v>
      </c>
      <c r="AD299">
        <v>6</v>
      </c>
      <c r="AE299">
        <v>9</v>
      </c>
      <c r="BP299">
        <v>3</v>
      </c>
      <c r="BQ299">
        <v>8020</v>
      </c>
      <c r="BW299">
        <v>11</v>
      </c>
      <c r="BX299">
        <v>9</v>
      </c>
      <c r="BY299">
        <v>9</v>
      </c>
    </row>
    <row r="300" spans="1:77" x14ac:dyDescent="0.3">
      <c r="A300">
        <f>IF(Sheet1!C300="No",0,1)</f>
        <v>0</v>
      </c>
      <c r="B300">
        <v>36</v>
      </c>
      <c r="C300">
        <f>IF(Sheet1!D300="Non-Travel",0,IF(Sheet1!D300="Travel_Frequently",1,2))</f>
        <v>1</v>
      </c>
      <c r="D300">
        <v>566</v>
      </c>
      <c r="E300">
        <f>IF(Sheet1!F300="Human Resources",0,IF(Sheet1!F300="Research &amp; Development",1,2))</f>
        <v>1</v>
      </c>
      <c r="F300">
        <v>18</v>
      </c>
      <c r="G300">
        <v>4</v>
      </c>
      <c r="H300" cm="1">
        <f t="array" ref="H300">_xlfn.IFS(Sheet1!I300="Human Resources",0,Sheet1!I300="Life Sciences",1,Sheet1!I300="Marketing",2,Sheet1!I300="Medical",3,Sheet1!I300="Technical Degree",4,Sheet1!I300="Other",5)</f>
        <v>1</v>
      </c>
      <c r="I300">
        <v>3</v>
      </c>
      <c r="J300">
        <f>IF(Sheet1!M300="Male",0,1)</f>
        <v>0</v>
      </c>
      <c r="K300">
        <v>81</v>
      </c>
      <c r="L300">
        <v>4</v>
      </c>
      <c r="M300">
        <v>1</v>
      </c>
      <c r="N300" cm="1">
        <f t="array" ref="N300">_xlfn.IFS(Sheet1!Q300="Healthcare Representative",0,Sheet1!Q300="Human Resources",1,Sheet1!Q300="Laboratory Technician",2,Sheet1!Q300="Manager",3,Sheet1!Q300="Manufacturing Director",4,Sheet1!Q300="Research Director",5,Sheet1!Q300="Research Scientist",6,Sheet1!Q300="Sales Executive",7,Sheet1!Q300="Sales Representative",8)</f>
        <v>2</v>
      </c>
      <c r="O300">
        <v>4</v>
      </c>
      <c r="P300">
        <f>IF(Sheet1!S300="Single",0,IF(Sheet1!S300="Married",1,2))</f>
        <v>1</v>
      </c>
      <c r="Q300">
        <v>3688</v>
      </c>
      <c r="R300">
        <v>7122</v>
      </c>
      <c r="S300">
        <v>4</v>
      </c>
      <c r="T300">
        <f>IF(Sheet1!X300="No",0,1)</f>
        <v>0</v>
      </c>
      <c r="U300">
        <v>18</v>
      </c>
      <c r="V300">
        <v>3</v>
      </c>
      <c r="W300">
        <v>4</v>
      </c>
      <c r="X300">
        <v>2</v>
      </c>
      <c r="Y300">
        <v>4</v>
      </c>
      <c r="Z300">
        <v>2</v>
      </c>
      <c r="AA300">
        <v>3</v>
      </c>
      <c r="AB300">
        <v>1</v>
      </c>
      <c r="AC300">
        <v>0</v>
      </c>
      <c r="AD300">
        <v>0</v>
      </c>
      <c r="AE300">
        <v>0</v>
      </c>
      <c r="BP300">
        <v>1</v>
      </c>
      <c r="BQ300">
        <v>3688</v>
      </c>
      <c r="BW300">
        <v>1</v>
      </c>
      <c r="BX300">
        <v>0</v>
      </c>
      <c r="BY300">
        <v>0</v>
      </c>
    </row>
    <row r="301" spans="1:77" x14ac:dyDescent="0.3">
      <c r="A301">
        <f>IF(Sheet1!C301="No",0,1)</f>
        <v>0</v>
      </c>
      <c r="B301">
        <v>51</v>
      </c>
      <c r="C301">
        <f>IF(Sheet1!D301="Non-Travel",0,IF(Sheet1!D301="Travel_Frequently",1,2))</f>
        <v>2</v>
      </c>
      <c r="D301">
        <v>1302</v>
      </c>
      <c r="E301">
        <f>IF(Sheet1!F301="Human Resources",0,IF(Sheet1!F301="Research &amp; Development",1,2))</f>
        <v>1</v>
      </c>
      <c r="F301">
        <v>2</v>
      </c>
      <c r="G301">
        <v>3</v>
      </c>
      <c r="H301" cm="1">
        <f t="array" ref="H301">_xlfn.IFS(Sheet1!I301="Human Resources",0,Sheet1!I301="Life Sciences",1,Sheet1!I301="Marketing",2,Sheet1!I301="Medical",3,Sheet1!I301="Technical Degree",4,Sheet1!I301="Other",5)</f>
        <v>3</v>
      </c>
      <c r="I301">
        <v>4</v>
      </c>
      <c r="J301">
        <f>IF(Sheet1!M301="Male",0,1)</f>
        <v>0</v>
      </c>
      <c r="K301">
        <v>84</v>
      </c>
      <c r="L301">
        <v>1</v>
      </c>
      <c r="M301">
        <v>2</v>
      </c>
      <c r="N301" cm="1">
        <f t="array" ref="N301">_xlfn.IFS(Sheet1!Q301="Healthcare Representative",0,Sheet1!Q301="Human Resources",1,Sheet1!Q301="Laboratory Technician",2,Sheet1!Q301="Manager",3,Sheet1!Q301="Manufacturing Director",4,Sheet1!Q301="Research Director",5,Sheet1!Q301="Research Scientist",6,Sheet1!Q301="Sales Executive",7,Sheet1!Q301="Sales Representative",8)</f>
        <v>4</v>
      </c>
      <c r="O301">
        <v>2</v>
      </c>
      <c r="P301">
        <f>IF(Sheet1!S301="Single",0,IF(Sheet1!S301="Married",1,2))</f>
        <v>2</v>
      </c>
      <c r="Q301">
        <v>5482</v>
      </c>
      <c r="R301">
        <v>16321</v>
      </c>
      <c r="S301">
        <v>5</v>
      </c>
      <c r="T301">
        <f>IF(Sheet1!X301="No",0,1)</f>
        <v>0</v>
      </c>
      <c r="U301">
        <v>18</v>
      </c>
      <c r="V301">
        <v>3</v>
      </c>
      <c r="W301">
        <v>4</v>
      </c>
      <c r="X301">
        <v>1</v>
      </c>
      <c r="Y301">
        <v>13</v>
      </c>
      <c r="Z301">
        <v>3</v>
      </c>
      <c r="AA301">
        <v>3</v>
      </c>
      <c r="AB301">
        <v>4</v>
      </c>
      <c r="AC301">
        <v>1</v>
      </c>
      <c r="AD301">
        <v>1</v>
      </c>
      <c r="AE301">
        <v>2</v>
      </c>
      <c r="BP301">
        <v>2</v>
      </c>
      <c r="BQ301">
        <v>5482</v>
      </c>
      <c r="BW301">
        <v>4</v>
      </c>
      <c r="BX301">
        <v>1</v>
      </c>
      <c r="BY301">
        <v>2</v>
      </c>
    </row>
    <row r="302" spans="1:77" x14ac:dyDescent="0.3">
      <c r="A302">
        <f>IF(Sheet1!C302="No",0,1)</f>
        <v>0</v>
      </c>
      <c r="B302">
        <v>41</v>
      </c>
      <c r="C302">
        <f>IF(Sheet1!D302="Non-Travel",0,IF(Sheet1!D302="Travel_Frequently",1,2))</f>
        <v>2</v>
      </c>
      <c r="D302">
        <v>334</v>
      </c>
      <c r="E302">
        <f>IF(Sheet1!F302="Human Resources",0,IF(Sheet1!F302="Research &amp; Development",1,2))</f>
        <v>2</v>
      </c>
      <c r="F302">
        <v>2</v>
      </c>
      <c r="G302">
        <v>4</v>
      </c>
      <c r="H302" cm="1">
        <f t="array" ref="H302">_xlfn.IFS(Sheet1!I302="Human Resources",0,Sheet1!I302="Life Sciences",1,Sheet1!I302="Marketing",2,Sheet1!I302="Medical",3,Sheet1!I302="Technical Degree",4,Sheet1!I302="Other",5)</f>
        <v>1</v>
      </c>
      <c r="I302">
        <v>4</v>
      </c>
      <c r="J302">
        <f>IF(Sheet1!M302="Male",0,1)</f>
        <v>0</v>
      </c>
      <c r="K302">
        <v>88</v>
      </c>
      <c r="L302">
        <v>3</v>
      </c>
      <c r="M302">
        <v>4</v>
      </c>
      <c r="N302" cm="1">
        <f t="array" ref="N302">_xlfn.IFS(Sheet1!Q302="Healthcare Representative",0,Sheet1!Q302="Human Resources",1,Sheet1!Q302="Laboratory Technician",2,Sheet1!Q302="Manager",3,Sheet1!Q302="Manufacturing Director",4,Sheet1!Q302="Research Director",5,Sheet1!Q302="Research Scientist",6,Sheet1!Q302="Sales Executive",7,Sheet1!Q302="Sales Representative",8)</f>
        <v>3</v>
      </c>
      <c r="O302">
        <v>2</v>
      </c>
      <c r="P302">
        <f>IF(Sheet1!S302="Single",0,IF(Sheet1!S302="Married",1,2))</f>
        <v>0</v>
      </c>
      <c r="Q302">
        <v>16015</v>
      </c>
      <c r="R302">
        <v>15896</v>
      </c>
      <c r="S302">
        <v>1</v>
      </c>
      <c r="T302">
        <f>IF(Sheet1!X302="No",0,1)</f>
        <v>0</v>
      </c>
      <c r="U302">
        <v>19</v>
      </c>
      <c r="V302">
        <v>3</v>
      </c>
      <c r="W302">
        <v>2</v>
      </c>
      <c r="X302">
        <v>0</v>
      </c>
      <c r="Y302">
        <v>22</v>
      </c>
      <c r="Z302">
        <v>2</v>
      </c>
      <c r="AA302">
        <v>3</v>
      </c>
      <c r="AB302">
        <v>22</v>
      </c>
      <c r="AC302">
        <v>10</v>
      </c>
      <c r="AD302">
        <v>0</v>
      </c>
      <c r="AE302">
        <v>4</v>
      </c>
      <c r="BP302">
        <v>4</v>
      </c>
      <c r="BQ302">
        <v>16015</v>
      </c>
      <c r="BW302">
        <v>22</v>
      </c>
      <c r="BX302">
        <v>10</v>
      </c>
      <c r="BY302">
        <v>4</v>
      </c>
    </row>
    <row r="303" spans="1:77" x14ac:dyDescent="0.3">
      <c r="A303">
        <f>IF(Sheet1!C303="No",0,1)</f>
        <v>0</v>
      </c>
      <c r="B303">
        <v>18</v>
      </c>
      <c r="C303">
        <f>IF(Sheet1!D303="Non-Travel",0,IF(Sheet1!D303="Travel_Frequently",1,2))</f>
        <v>2</v>
      </c>
      <c r="D303">
        <v>812</v>
      </c>
      <c r="E303">
        <f>IF(Sheet1!F303="Human Resources",0,IF(Sheet1!F303="Research &amp; Development",1,2))</f>
        <v>2</v>
      </c>
      <c r="F303">
        <v>10</v>
      </c>
      <c r="G303">
        <v>3</v>
      </c>
      <c r="H303" cm="1">
        <f t="array" ref="H303">_xlfn.IFS(Sheet1!I303="Human Resources",0,Sheet1!I303="Life Sciences",1,Sheet1!I303="Marketing",2,Sheet1!I303="Medical",3,Sheet1!I303="Technical Degree",4,Sheet1!I303="Other",5)</f>
        <v>3</v>
      </c>
      <c r="I303">
        <v>4</v>
      </c>
      <c r="J303">
        <f>IF(Sheet1!M303="Male",0,1)</f>
        <v>1</v>
      </c>
      <c r="K303">
        <v>69</v>
      </c>
      <c r="L303">
        <v>2</v>
      </c>
      <c r="M303">
        <v>1</v>
      </c>
      <c r="N303" cm="1">
        <f t="array" ref="N303">_xlfn.IFS(Sheet1!Q303="Healthcare Representative",0,Sheet1!Q303="Human Resources",1,Sheet1!Q303="Laboratory Technician",2,Sheet1!Q303="Manager",3,Sheet1!Q303="Manufacturing Director",4,Sheet1!Q303="Research Director",5,Sheet1!Q303="Research Scientist",6,Sheet1!Q303="Sales Executive",7,Sheet1!Q303="Sales Representative",8)</f>
        <v>8</v>
      </c>
      <c r="O303">
        <v>3</v>
      </c>
      <c r="P303">
        <f>IF(Sheet1!S303="Single",0,IF(Sheet1!S303="Married",1,2))</f>
        <v>0</v>
      </c>
      <c r="Q303">
        <v>1200</v>
      </c>
      <c r="R303">
        <v>9724</v>
      </c>
      <c r="S303">
        <v>1</v>
      </c>
      <c r="T303">
        <f>IF(Sheet1!X303="No",0,1)</f>
        <v>0</v>
      </c>
      <c r="U303">
        <v>12</v>
      </c>
      <c r="V303">
        <v>3</v>
      </c>
      <c r="W303">
        <v>1</v>
      </c>
      <c r="X303">
        <v>0</v>
      </c>
      <c r="Y303">
        <v>0</v>
      </c>
      <c r="Z303">
        <v>2</v>
      </c>
      <c r="AA303">
        <v>3</v>
      </c>
      <c r="AB303">
        <v>0</v>
      </c>
      <c r="AC303">
        <v>0</v>
      </c>
      <c r="AD303">
        <v>0</v>
      </c>
      <c r="AE303">
        <v>0</v>
      </c>
      <c r="BP303">
        <v>1</v>
      </c>
      <c r="BQ303">
        <v>1200</v>
      </c>
      <c r="BW303">
        <v>0</v>
      </c>
      <c r="BX303">
        <v>0</v>
      </c>
      <c r="BY303">
        <v>0</v>
      </c>
    </row>
    <row r="304" spans="1:77" x14ac:dyDescent="0.3">
      <c r="A304">
        <f>IF(Sheet1!C304="No",0,1)</f>
        <v>0</v>
      </c>
      <c r="B304">
        <v>28</v>
      </c>
      <c r="C304">
        <f>IF(Sheet1!D304="Non-Travel",0,IF(Sheet1!D304="Travel_Frequently",1,2))</f>
        <v>2</v>
      </c>
      <c r="D304">
        <v>1476</v>
      </c>
      <c r="E304">
        <f>IF(Sheet1!F304="Human Resources",0,IF(Sheet1!F304="Research &amp; Development",1,2))</f>
        <v>1</v>
      </c>
      <c r="F304">
        <v>16</v>
      </c>
      <c r="G304">
        <v>2</v>
      </c>
      <c r="H304" cm="1">
        <f t="array" ref="H304">_xlfn.IFS(Sheet1!I304="Human Resources",0,Sheet1!I304="Life Sciences",1,Sheet1!I304="Marketing",2,Sheet1!I304="Medical",3,Sheet1!I304="Technical Degree",4,Sheet1!I304="Other",5)</f>
        <v>3</v>
      </c>
      <c r="I304">
        <v>2</v>
      </c>
      <c r="J304">
        <f>IF(Sheet1!M304="Male",0,1)</f>
        <v>0</v>
      </c>
      <c r="K304">
        <v>68</v>
      </c>
      <c r="L304">
        <v>4</v>
      </c>
      <c r="M304">
        <v>2</v>
      </c>
      <c r="N304" cm="1">
        <f t="array" ref="N304">_xlfn.IFS(Sheet1!Q304="Healthcare Representative",0,Sheet1!Q304="Human Resources",1,Sheet1!Q304="Laboratory Technician",2,Sheet1!Q304="Manager",3,Sheet1!Q304="Manufacturing Director",4,Sheet1!Q304="Research Director",5,Sheet1!Q304="Research Scientist",6,Sheet1!Q304="Sales Executive",7,Sheet1!Q304="Sales Representative",8)</f>
        <v>0</v>
      </c>
      <c r="O304">
        <v>1</v>
      </c>
      <c r="P304">
        <f>IF(Sheet1!S304="Single",0,IF(Sheet1!S304="Married",1,2))</f>
        <v>0</v>
      </c>
      <c r="Q304">
        <v>5661</v>
      </c>
      <c r="R304">
        <v>4824</v>
      </c>
      <c r="S304">
        <v>0</v>
      </c>
      <c r="T304">
        <f>IF(Sheet1!X304="No",0,1)</f>
        <v>0</v>
      </c>
      <c r="U304">
        <v>19</v>
      </c>
      <c r="V304">
        <v>3</v>
      </c>
      <c r="W304">
        <v>3</v>
      </c>
      <c r="X304">
        <v>0</v>
      </c>
      <c r="Y304">
        <v>9</v>
      </c>
      <c r="Z304">
        <v>2</v>
      </c>
      <c r="AA304">
        <v>3</v>
      </c>
      <c r="AB304">
        <v>8</v>
      </c>
      <c r="AC304">
        <v>3</v>
      </c>
      <c r="AD304">
        <v>0</v>
      </c>
      <c r="AE304">
        <v>7</v>
      </c>
      <c r="BP304">
        <v>2</v>
      </c>
      <c r="BQ304">
        <v>5661</v>
      </c>
      <c r="BW304">
        <v>8</v>
      </c>
      <c r="BX304">
        <v>3</v>
      </c>
      <c r="BY304">
        <v>7</v>
      </c>
    </row>
    <row r="305" spans="1:77" x14ac:dyDescent="0.3">
      <c r="A305">
        <f>IF(Sheet1!C305="No",0,1)</f>
        <v>0</v>
      </c>
      <c r="B305">
        <v>31</v>
      </c>
      <c r="C305">
        <f>IF(Sheet1!D305="Non-Travel",0,IF(Sheet1!D305="Travel_Frequently",1,2))</f>
        <v>2</v>
      </c>
      <c r="D305">
        <v>218</v>
      </c>
      <c r="E305">
        <f>IF(Sheet1!F305="Human Resources",0,IF(Sheet1!F305="Research &amp; Development",1,2))</f>
        <v>2</v>
      </c>
      <c r="F305">
        <v>7</v>
      </c>
      <c r="G305">
        <v>3</v>
      </c>
      <c r="H305" cm="1">
        <f t="array" ref="H305">_xlfn.IFS(Sheet1!I305="Human Resources",0,Sheet1!I305="Life Sciences",1,Sheet1!I305="Marketing",2,Sheet1!I305="Medical",3,Sheet1!I305="Technical Degree",4,Sheet1!I305="Other",5)</f>
        <v>4</v>
      </c>
      <c r="I305">
        <v>2</v>
      </c>
      <c r="J305">
        <f>IF(Sheet1!M305="Male",0,1)</f>
        <v>0</v>
      </c>
      <c r="K305">
        <v>100</v>
      </c>
      <c r="L305">
        <v>4</v>
      </c>
      <c r="M305">
        <v>2</v>
      </c>
      <c r="N305" cm="1">
        <f t="array" ref="N305">_xlfn.IFS(Sheet1!Q305="Healthcare Representative",0,Sheet1!Q305="Human Resources",1,Sheet1!Q305="Laboratory Technician",2,Sheet1!Q305="Manager",3,Sheet1!Q305="Manufacturing Director",4,Sheet1!Q305="Research Director",5,Sheet1!Q305="Research Scientist",6,Sheet1!Q305="Sales Executive",7,Sheet1!Q305="Sales Representative",8)</f>
        <v>7</v>
      </c>
      <c r="O305">
        <v>4</v>
      </c>
      <c r="P305">
        <f>IF(Sheet1!S305="Single",0,IF(Sheet1!S305="Married",1,2))</f>
        <v>1</v>
      </c>
      <c r="Q305">
        <v>6929</v>
      </c>
      <c r="R305">
        <v>12241</v>
      </c>
      <c r="S305">
        <v>4</v>
      </c>
      <c r="T305">
        <f>IF(Sheet1!X305="No",0,1)</f>
        <v>0</v>
      </c>
      <c r="U305">
        <v>11</v>
      </c>
      <c r="V305">
        <v>3</v>
      </c>
      <c r="W305">
        <v>2</v>
      </c>
      <c r="X305">
        <v>1</v>
      </c>
      <c r="Y305">
        <v>10</v>
      </c>
      <c r="Z305">
        <v>3</v>
      </c>
      <c r="AA305">
        <v>2</v>
      </c>
      <c r="AB305">
        <v>8</v>
      </c>
      <c r="AC305">
        <v>7</v>
      </c>
      <c r="AD305">
        <v>7</v>
      </c>
      <c r="AE305">
        <v>7</v>
      </c>
      <c r="BP305">
        <v>2</v>
      </c>
      <c r="BQ305">
        <v>6929</v>
      </c>
      <c r="BW305">
        <v>8</v>
      </c>
      <c r="BX305">
        <v>7</v>
      </c>
      <c r="BY305">
        <v>7</v>
      </c>
    </row>
    <row r="306" spans="1:77" x14ac:dyDescent="0.3">
      <c r="A306">
        <f>IF(Sheet1!C306="No",0,1)</f>
        <v>0</v>
      </c>
      <c r="B306">
        <v>39</v>
      </c>
      <c r="C306">
        <f>IF(Sheet1!D306="Non-Travel",0,IF(Sheet1!D306="Travel_Frequently",1,2))</f>
        <v>2</v>
      </c>
      <c r="D306">
        <v>1132</v>
      </c>
      <c r="E306">
        <f>IF(Sheet1!F306="Human Resources",0,IF(Sheet1!F306="Research &amp; Development",1,2))</f>
        <v>1</v>
      </c>
      <c r="F306">
        <v>1</v>
      </c>
      <c r="G306">
        <v>3</v>
      </c>
      <c r="H306" cm="1">
        <f t="array" ref="H306">_xlfn.IFS(Sheet1!I306="Human Resources",0,Sheet1!I306="Life Sciences",1,Sheet1!I306="Marketing",2,Sheet1!I306="Medical",3,Sheet1!I306="Technical Degree",4,Sheet1!I306="Other",5)</f>
        <v>3</v>
      </c>
      <c r="I306">
        <v>3</v>
      </c>
      <c r="J306">
        <f>IF(Sheet1!M306="Male",0,1)</f>
        <v>0</v>
      </c>
      <c r="K306">
        <v>48</v>
      </c>
      <c r="L306">
        <v>4</v>
      </c>
      <c r="M306">
        <v>3</v>
      </c>
      <c r="N306" cm="1">
        <f t="array" ref="N306">_xlfn.IFS(Sheet1!Q306="Healthcare Representative",0,Sheet1!Q306="Human Resources",1,Sheet1!Q306="Laboratory Technician",2,Sheet1!Q306="Manager",3,Sheet1!Q306="Manufacturing Director",4,Sheet1!Q306="Research Director",5,Sheet1!Q306="Research Scientist",6,Sheet1!Q306="Sales Executive",7,Sheet1!Q306="Sales Representative",8)</f>
        <v>0</v>
      </c>
      <c r="O306">
        <v>4</v>
      </c>
      <c r="P306">
        <f>IF(Sheet1!S306="Single",0,IF(Sheet1!S306="Married",1,2))</f>
        <v>2</v>
      </c>
      <c r="Q306">
        <v>9613</v>
      </c>
      <c r="R306">
        <v>10942</v>
      </c>
      <c r="S306">
        <v>0</v>
      </c>
      <c r="T306">
        <f>IF(Sheet1!X306="No",0,1)</f>
        <v>0</v>
      </c>
      <c r="U306">
        <v>17</v>
      </c>
      <c r="V306">
        <v>3</v>
      </c>
      <c r="W306">
        <v>1</v>
      </c>
      <c r="X306">
        <v>3</v>
      </c>
      <c r="Y306">
        <v>19</v>
      </c>
      <c r="Z306">
        <v>5</v>
      </c>
      <c r="AA306">
        <v>2</v>
      </c>
      <c r="AB306">
        <v>18</v>
      </c>
      <c r="AC306">
        <v>10</v>
      </c>
      <c r="AD306">
        <v>3</v>
      </c>
      <c r="AE306">
        <v>7</v>
      </c>
      <c r="BP306">
        <v>3</v>
      </c>
      <c r="BQ306">
        <v>9613</v>
      </c>
      <c r="BW306">
        <v>18</v>
      </c>
      <c r="BX306">
        <v>10</v>
      </c>
      <c r="BY306">
        <v>7</v>
      </c>
    </row>
    <row r="307" spans="1:77" x14ac:dyDescent="0.3">
      <c r="A307">
        <f>IF(Sheet1!C307="No",0,1)</f>
        <v>0</v>
      </c>
      <c r="B307">
        <v>36</v>
      </c>
      <c r="C307">
        <f>IF(Sheet1!D307="Non-Travel",0,IF(Sheet1!D307="Travel_Frequently",1,2))</f>
        <v>0</v>
      </c>
      <c r="D307">
        <v>1105</v>
      </c>
      <c r="E307">
        <f>IF(Sheet1!F307="Human Resources",0,IF(Sheet1!F307="Research &amp; Development",1,2))</f>
        <v>1</v>
      </c>
      <c r="F307">
        <v>24</v>
      </c>
      <c r="G307">
        <v>4</v>
      </c>
      <c r="H307" cm="1">
        <f t="array" ref="H307">_xlfn.IFS(Sheet1!I307="Human Resources",0,Sheet1!I307="Life Sciences",1,Sheet1!I307="Marketing",2,Sheet1!I307="Medical",3,Sheet1!I307="Technical Degree",4,Sheet1!I307="Other",5)</f>
        <v>1</v>
      </c>
      <c r="I307">
        <v>2</v>
      </c>
      <c r="J307">
        <f>IF(Sheet1!M307="Male",0,1)</f>
        <v>1</v>
      </c>
      <c r="K307">
        <v>47</v>
      </c>
      <c r="L307">
        <v>3</v>
      </c>
      <c r="M307">
        <v>2</v>
      </c>
      <c r="N307" cm="1">
        <f t="array" ref="N307">_xlfn.IFS(Sheet1!Q307="Healthcare Representative",0,Sheet1!Q307="Human Resources",1,Sheet1!Q307="Laboratory Technician",2,Sheet1!Q307="Manager",3,Sheet1!Q307="Manufacturing Director",4,Sheet1!Q307="Research Director",5,Sheet1!Q307="Research Scientist",6,Sheet1!Q307="Sales Executive",7,Sheet1!Q307="Sales Representative",8)</f>
        <v>2</v>
      </c>
      <c r="O307">
        <v>2</v>
      </c>
      <c r="P307">
        <f>IF(Sheet1!S307="Single",0,IF(Sheet1!S307="Married",1,2))</f>
        <v>1</v>
      </c>
      <c r="Q307">
        <v>5674</v>
      </c>
      <c r="R307">
        <v>6927</v>
      </c>
      <c r="S307">
        <v>7</v>
      </c>
      <c r="T307">
        <f>IF(Sheet1!X307="No",0,1)</f>
        <v>0</v>
      </c>
      <c r="U307">
        <v>15</v>
      </c>
      <c r="V307">
        <v>3</v>
      </c>
      <c r="W307">
        <v>3</v>
      </c>
      <c r="X307">
        <v>1</v>
      </c>
      <c r="Y307">
        <v>11</v>
      </c>
      <c r="Z307">
        <v>3</v>
      </c>
      <c r="AA307">
        <v>3</v>
      </c>
      <c r="AB307">
        <v>9</v>
      </c>
      <c r="AC307">
        <v>8</v>
      </c>
      <c r="AD307">
        <v>0</v>
      </c>
      <c r="AE307">
        <v>8</v>
      </c>
      <c r="BP307">
        <v>2</v>
      </c>
      <c r="BQ307">
        <v>5674</v>
      </c>
      <c r="BW307">
        <v>9</v>
      </c>
      <c r="BX307">
        <v>8</v>
      </c>
      <c r="BY307">
        <v>8</v>
      </c>
    </row>
    <row r="308" spans="1:77" x14ac:dyDescent="0.3">
      <c r="A308">
        <f>IF(Sheet1!C308="No",0,1)</f>
        <v>0</v>
      </c>
      <c r="B308">
        <v>32</v>
      </c>
      <c r="C308">
        <f>IF(Sheet1!D308="Non-Travel",0,IF(Sheet1!D308="Travel_Frequently",1,2))</f>
        <v>2</v>
      </c>
      <c r="D308">
        <v>906</v>
      </c>
      <c r="E308">
        <f>IF(Sheet1!F308="Human Resources",0,IF(Sheet1!F308="Research &amp; Development",1,2))</f>
        <v>2</v>
      </c>
      <c r="F308">
        <v>7</v>
      </c>
      <c r="G308">
        <v>3</v>
      </c>
      <c r="H308" cm="1">
        <f t="array" ref="H308">_xlfn.IFS(Sheet1!I308="Human Resources",0,Sheet1!I308="Life Sciences",1,Sheet1!I308="Marketing",2,Sheet1!I308="Medical",3,Sheet1!I308="Technical Degree",4,Sheet1!I308="Other",5)</f>
        <v>1</v>
      </c>
      <c r="I308">
        <v>4</v>
      </c>
      <c r="J308">
        <f>IF(Sheet1!M308="Male",0,1)</f>
        <v>0</v>
      </c>
      <c r="K308">
        <v>91</v>
      </c>
      <c r="L308">
        <v>2</v>
      </c>
      <c r="M308">
        <v>2</v>
      </c>
      <c r="N308" cm="1">
        <f t="array" ref="N308">_xlfn.IFS(Sheet1!Q308="Healthcare Representative",0,Sheet1!Q308="Human Resources",1,Sheet1!Q308="Laboratory Technician",2,Sheet1!Q308="Manager",3,Sheet1!Q308="Manufacturing Director",4,Sheet1!Q308="Research Director",5,Sheet1!Q308="Research Scientist",6,Sheet1!Q308="Sales Executive",7,Sheet1!Q308="Sales Representative",8)</f>
        <v>7</v>
      </c>
      <c r="O308">
        <v>3</v>
      </c>
      <c r="P308">
        <f>IF(Sheet1!S308="Single",0,IF(Sheet1!S308="Married",1,2))</f>
        <v>1</v>
      </c>
      <c r="Q308">
        <v>5484</v>
      </c>
      <c r="R308">
        <v>16985</v>
      </c>
      <c r="S308">
        <v>1</v>
      </c>
      <c r="T308">
        <f>IF(Sheet1!X308="No",0,1)</f>
        <v>0</v>
      </c>
      <c r="U308">
        <v>14</v>
      </c>
      <c r="V308">
        <v>3</v>
      </c>
      <c r="W308">
        <v>3</v>
      </c>
      <c r="X308">
        <v>1</v>
      </c>
      <c r="Y308">
        <v>13</v>
      </c>
      <c r="Z308">
        <v>3</v>
      </c>
      <c r="AA308">
        <v>2</v>
      </c>
      <c r="AB308">
        <v>13</v>
      </c>
      <c r="AC308">
        <v>8</v>
      </c>
      <c r="AD308">
        <v>4</v>
      </c>
      <c r="AE308">
        <v>8</v>
      </c>
      <c r="BP308">
        <v>2</v>
      </c>
      <c r="BQ308">
        <v>5484</v>
      </c>
      <c r="BW308">
        <v>13</v>
      </c>
      <c r="BX308">
        <v>8</v>
      </c>
      <c r="BY308">
        <v>8</v>
      </c>
    </row>
    <row r="309" spans="1:77" x14ac:dyDescent="0.3">
      <c r="A309">
        <f>IF(Sheet1!C309="No",0,1)</f>
        <v>0</v>
      </c>
      <c r="B309">
        <v>38</v>
      </c>
      <c r="C309">
        <f>IF(Sheet1!D309="Non-Travel",0,IF(Sheet1!D309="Travel_Frequently",1,2))</f>
        <v>2</v>
      </c>
      <c r="D309">
        <v>849</v>
      </c>
      <c r="E309">
        <f>IF(Sheet1!F309="Human Resources",0,IF(Sheet1!F309="Research &amp; Development",1,2))</f>
        <v>1</v>
      </c>
      <c r="F309">
        <v>25</v>
      </c>
      <c r="G309">
        <v>2</v>
      </c>
      <c r="H309" cm="1">
        <f t="array" ref="H309">_xlfn.IFS(Sheet1!I309="Human Resources",0,Sheet1!I309="Life Sciences",1,Sheet1!I309="Marketing",2,Sheet1!I309="Medical",3,Sheet1!I309="Technical Degree",4,Sheet1!I309="Other",5)</f>
        <v>1</v>
      </c>
      <c r="I309">
        <v>1</v>
      </c>
      <c r="J309">
        <f>IF(Sheet1!M309="Male",0,1)</f>
        <v>1</v>
      </c>
      <c r="K309">
        <v>81</v>
      </c>
      <c r="L309">
        <v>2</v>
      </c>
      <c r="M309">
        <v>3</v>
      </c>
      <c r="N309" cm="1">
        <f t="array" ref="N309">_xlfn.IFS(Sheet1!Q309="Healthcare Representative",0,Sheet1!Q309="Human Resources",1,Sheet1!Q309="Laboratory Technician",2,Sheet1!Q309="Manager",3,Sheet1!Q309="Manufacturing Director",4,Sheet1!Q309="Research Director",5,Sheet1!Q309="Research Scientist",6,Sheet1!Q309="Sales Executive",7,Sheet1!Q309="Sales Representative",8)</f>
        <v>5</v>
      </c>
      <c r="O309">
        <v>2</v>
      </c>
      <c r="P309">
        <f>IF(Sheet1!S309="Single",0,IF(Sheet1!S309="Married",1,2))</f>
        <v>1</v>
      </c>
      <c r="Q309">
        <v>12061</v>
      </c>
      <c r="R309">
        <v>26707</v>
      </c>
      <c r="S309">
        <v>3</v>
      </c>
      <c r="T309">
        <f>IF(Sheet1!X309="No",0,1)</f>
        <v>0</v>
      </c>
      <c r="U309">
        <v>17</v>
      </c>
      <c r="V309">
        <v>3</v>
      </c>
      <c r="W309">
        <v>3</v>
      </c>
      <c r="X309">
        <v>1</v>
      </c>
      <c r="Y309">
        <v>19</v>
      </c>
      <c r="Z309">
        <v>2</v>
      </c>
      <c r="AA309">
        <v>3</v>
      </c>
      <c r="AB309">
        <v>10</v>
      </c>
      <c r="AC309">
        <v>8</v>
      </c>
      <c r="AD309">
        <v>0</v>
      </c>
      <c r="AE309">
        <v>1</v>
      </c>
      <c r="BP309">
        <v>3</v>
      </c>
      <c r="BQ309">
        <v>12061</v>
      </c>
      <c r="BW309">
        <v>10</v>
      </c>
      <c r="BX309">
        <v>8</v>
      </c>
      <c r="BY309">
        <v>1</v>
      </c>
    </row>
    <row r="310" spans="1:77" x14ac:dyDescent="0.3">
      <c r="A310">
        <f>IF(Sheet1!C310="No",0,1)</f>
        <v>0</v>
      </c>
      <c r="B310">
        <v>58</v>
      </c>
      <c r="C310">
        <f>IF(Sheet1!D310="Non-Travel",0,IF(Sheet1!D310="Travel_Frequently",1,2))</f>
        <v>0</v>
      </c>
      <c r="D310">
        <v>390</v>
      </c>
      <c r="E310">
        <f>IF(Sheet1!F310="Human Resources",0,IF(Sheet1!F310="Research &amp; Development",1,2))</f>
        <v>1</v>
      </c>
      <c r="F310">
        <v>1</v>
      </c>
      <c r="G310">
        <v>4</v>
      </c>
      <c r="H310" cm="1">
        <f t="array" ref="H310">_xlfn.IFS(Sheet1!I310="Human Resources",0,Sheet1!I310="Life Sciences",1,Sheet1!I310="Marketing",2,Sheet1!I310="Medical",3,Sheet1!I310="Technical Degree",4,Sheet1!I310="Other",5)</f>
        <v>1</v>
      </c>
      <c r="I310">
        <v>4</v>
      </c>
      <c r="J310">
        <f>IF(Sheet1!M310="Male",0,1)</f>
        <v>0</v>
      </c>
      <c r="K310">
        <v>32</v>
      </c>
      <c r="L310">
        <v>1</v>
      </c>
      <c r="M310">
        <v>2</v>
      </c>
      <c r="N310" cm="1">
        <f t="array" ref="N310">_xlfn.IFS(Sheet1!Q310="Healthcare Representative",0,Sheet1!Q310="Human Resources",1,Sheet1!Q310="Laboratory Technician",2,Sheet1!Q310="Manager",3,Sheet1!Q310="Manufacturing Director",4,Sheet1!Q310="Research Director",5,Sheet1!Q310="Research Scientist",6,Sheet1!Q310="Sales Executive",7,Sheet1!Q310="Sales Representative",8)</f>
        <v>0</v>
      </c>
      <c r="O310">
        <v>3</v>
      </c>
      <c r="P310">
        <f>IF(Sheet1!S310="Single",0,IF(Sheet1!S310="Married",1,2))</f>
        <v>2</v>
      </c>
      <c r="Q310">
        <v>5660</v>
      </c>
      <c r="R310">
        <v>17056</v>
      </c>
      <c r="S310">
        <v>2</v>
      </c>
      <c r="T310">
        <f>IF(Sheet1!X310="No",0,1)</f>
        <v>1</v>
      </c>
      <c r="U310">
        <v>13</v>
      </c>
      <c r="V310">
        <v>3</v>
      </c>
      <c r="W310">
        <v>4</v>
      </c>
      <c r="X310">
        <v>1</v>
      </c>
      <c r="Y310">
        <v>12</v>
      </c>
      <c r="Z310">
        <v>2</v>
      </c>
      <c r="AA310">
        <v>3</v>
      </c>
      <c r="AB310">
        <v>5</v>
      </c>
      <c r="AC310">
        <v>3</v>
      </c>
      <c r="AD310">
        <v>1</v>
      </c>
      <c r="AE310">
        <v>2</v>
      </c>
      <c r="BP310">
        <v>2</v>
      </c>
      <c r="BQ310">
        <v>5660</v>
      </c>
      <c r="BW310">
        <v>5</v>
      </c>
      <c r="BX310">
        <v>3</v>
      </c>
      <c r="BY310">
        <v>2</v>
      </c>
    </row>
    <row r="311" spans="1:77" x14ac:dyDescent="0.3">
      <c r="A311">
        <f>IF(Sheet1!C311="No",0,1)</f>
        <v>0</v>
      </c>
      <c r="B311">
        <v>31</v>
      </c>
      <c r="C311">
        <f>IF(Sheet1!D311="Non-Travel",0,IF(Sheet1!D311="Travel_Frequently",1,2))</f>
        <v>2</v>
      </c>
      <c r="D311">
        <v>691</v>
      </c>
      <c r="E311">
        <f>IF(Sheet1!F311="Human Resources",0,IF(Sheet1!F311="Research &amp; Development",1,2))</f>
        <v>1</v>
      </c>
      <c r="F311">
        <v>5</v>
      </c>
      <c r="G311">
        <v>4</v>
      </c>
      <c r="H311" cm="1">
        <f t="array" ref="H311">_xlfn.IFS(Sheet1!I311="Human Resources",0,Sheet1!I311="Life Sciences",1,Sheet1!I311="Marketing",2,Sheet1!I311="Medical",3,Sheet1!I311="Technical Degree",4,Sheet1!I311="Other",5)</f>
        <v>4</v>
      </c>
      <c r="I311">
        <v>3</v>
      </c>
      <c r="J311">
        <f>IF(Sheet1!M311="Male",0,1)</f>
        <v>0</v>
      </c>
      <c r="K311">
        <v>86</v>
      </c>
      <c r="L311">
        <v>3</v>
      </c>
      <c r="M311">
        <v>1</v>
      </c>
      <c r="N311" cm="1">
        <f t="array" ref="N311">_xlfn.IFS(Sheet1!Q311="Healthcare Representative",0,Sheet1!Q311="Human Resources",1,Sheet1!Q311="Laboratory Technician",2,Sheet1!Q311="Manager",3,Sheet1!Q311="Manufacturing Director",4,Sheet1!Q311="Research Director",5,Sheet1!Q311="Research Scientist",6,Sheet1!Q311="Sales Executive",7,Sheet1!Q311="Sales Representative",8)</f>
        <v>6</v>
      </c>
      <c r="O311">
        <v>4</v>
      </c>
      <c r="P311">
        <f>IF(Sheet1!S311="Single",0,IF(Sheet1!S311="Married",1,2))</f>
        <v>1</v>
      </c>
      <c r="Q311">
        <v>4821</v>
      </c>
      <c r="R311">
        <v>10077</v>
      </c>
      <c r="S311">
        <v>0</v>
      </c>
      <c r="T311">
        <f>IF(Sheet1!X311="No",0,1)</f>
        <v>1</v>
      </c>
      <c r="U311">
        <v>12</v>
      </c>
      <c r="V311">
        <v>3</v>
      </c>
      <c r="W311">
        <v>3</v>
      </c>
      <c r="X311">
        <v>1</v>
      </c>
      <c r="Y311">
        <v>6</v>
      </c>
      <c r="Z311">
        <v>4</v>
      </c>
      <c r="AA311">
        <v>3</v>
      </c>
      <c r="AB311">
        <v>5</v>
      </c>
      <c r="AC311">
        <v>2</v>
      </c>
      <c r="AD311">
        <v>0</v>
      </c>
      <c r="AE311">
        <v>3</v>
      </c>
      <c r="BP311">
        <v>1</v>
      </c>
      <c r="BQ311">
        <v>4821</v>
      </c>
      <c r="BW311">
        <v>5</v>
      </c>
      <c r="BX311">
        <v>2</v>
      </c>
      <c r="BY311">
        <v>3</v>
      </c>
    </row>
    <row r="312" spans="1:77" x14ac:dyDescent="0.3">
      <c r="A312">
        <f>IF(Sheet1!C312="No",0,1)</f>
        <v>0</v>
      </c>
      <c r="B312">
        <v>31</v>
      </c>
      <c r="C312">
        <f>IF(Sheet1!D312="Non-Travel",0,IF(Sheet1!D312="Travel_Frequently",1,2))</f>
        <v>2</v>
      </c>
      <c r="D312">
        <v>106</v>
      </c>
      <c r="E312">
        <f>IF(Sheet1!F312="Human Resources",0,IF(Sheet1!F312="Research &amp; Development",1,2))</f>
        <v>0</v>
      </c>
      <c r="F312">
        <v>2</v>
      </c>
      <c r="G312">
        <v>3</v>
      </c>
      <c r="H312" cm="1">
        <f t="array" ref="H312">_xlfn.IFS(Sheet1!I312="Human Resources",0,Sheet1!I312="Life Sciences",1,Sheet1!I312="Marketing",2,Sheet1!I312="Medical",3,Sheet1!I312="Technical Degree",4,Sheet1!I312="Other",5)</f>
        <v>0</v>
      </c>
      <c r="I312">
        <v>1</v>
      </c>
      <c r="J312">
        <f>IF(Sheet1!M312="Male",0,1)</f>
        <v>0</v>
      </c>
      <c r="K312">
        <v>62</v>
      </c>
      <c r="L312">
        <v>2</v>
      </c>
      <c r="M312">
        <v>2</v>
      </c>
      <c r="N312" cm="1">
        <f t="array" ref="N312">_xlfn.IFS(Sheet1!Q312="Healthcare Representative",0,Sheet1!Q312="Human Resources",1,Sheet1!Q312="Laboratory Technician",2,Sheet1!Q312="Manager",3,Sheet1!Q312="Manufacturing Director",4,Sheet1!Q312="Research Director",5,Sheet1!Q312="Research Scientist",6,Sheet1!Q312="Sales Executive",7,Sheet1!Q312="Sales Representative",8)</f>
        <v>1</v>
      </c>
      <c r="O312">
        <v>1</v>
      </c>
      <c r="P312">
        <f>IF(Sheet1!S312="Single",0,IF(Sheet1!S312="Married",1,2))</f>
        <v>1</v>
      </c>
      <c r="Q312">
        <v>6410</v>
      </c>
      <c r="R312">
        <v>17822</v>
      </c>
      <c r="S312">
        <v>3</v>
      </c>
      <c r="T312">
        <f>IF(Sheet1!X312="No",0,1)</f>
        <v>0</v>
      </c>
      <c r="U312">
        <v>12</v>
      </c>
      <c r="V312">
        <v>3</v>
      </c>
      <c r="W312">
        <v>4</v>
      </c>
      <c r="X312">
        <v>0</v>
      </c>
      <c r="Y312">
        <v>9</v>
      </c>
      <c r="Z312">
        <v>1</v>
      </c>
      <c r="AA312">
        <v>3</v>
      </c>
      <c r="AB312">
        <v>2</v>
      </c>
      <c r="AC312">
        <v>2</v>
      </c>
      <c r="AD312">
        <v>1</v>
      </c>
      <c r="AE312">
        <v>0</v>
      </c>
      <c r="BP312">
        <v>2</v>
      </c>
      <c r="BQ312">
        <v>6410</v>
      </c>
      <c r="BW312">
        <v>2</v>
      </c>
      <c r="BX312">
        <v>2</v>
      </c>
      <c r="BY312">
        <v>0</v>
      </c>
    </row>
    <row r="313" spans="1:77" x14ac:dyDescent="0.3">
      <c r="A313">
        <f>IF(Sheet1!C313="No",0,1)</f>
        <v>0</v>
      </c>
      <c r="B313">
        <v>45</v>
      </c>
      <c r="C313">
        <f>IF(Sheet1!D313="Non-Travel",0,IF(Sheet1!D313="Travel_Frequently",1,2))</f>
        <v>1</v>
      </c>
      <c r="D313">
        <v>1249</v>
      </c>
      <c r="E313">
        <f>IF(Sheet1!F313="Human Resources",0,IF(Sheet1!F313="Research &amp; Development",1,2))</f>
        <v>1</v>
      </c>
      <c r="F313">
        <v>7</v>
      </c>
      <c r="G313">
        <v>3</v>
      </c>
      <c r="H313" cm="1">
        <f t="array" ref="H313">_xlfn.IFS(Sheet1!I313="Human Resources",0,Sheet1!I313="Life Sciences",1,Sheet1!I313="Marketing",2,Sheet1!I313="Medical",3,Sheet1!I313="Technical Degree",4,Sheet1!I313="Other",5)</f>
        <v>1</v>
      </c>
      <c r="I313">
        <v>1</v>
      </c>
      <c r="J313">
        <f>IF(Sheet1!M313="Male",0,1)</f>
        <v>0</v>
      </c>
      <c r="K313">
        <v>97</v>
      </c>
      <c r="L313">
        <v>3</v>
      </c>
      <c r="M313">
        <v>3</v>
      </c>
      <c r="N313" cm="1">
        <f t="array" ref="N313">_xlfn.IFS(Sheet1!Q313="Healthcare Representative",0,Sheet1!Q313="Human Resources",1,Sheet1!Q313="Laboratory Technician",2,Sheet1!Q313="Manager",3,Sheet1!Q313="Manufacturing Director",4,Sheet1!Q313="Research Director",5,Sheet1!Q313="Research Scientist",6,Sheet1!Q313="Sales Executive",7,Sheet1!Q313="Sales Representative",8)</f>
        <v>2</v>
      </c>
      <c r="O313">
        <v>1</v>
      </c>
      <c r="P313">
        <f>IF(Sheet1!S313="Single",0,IF(Sheet1!S313="Married",1,2))</f>
        <v>2</v>
      </c>
      <c r="Q313">
        <v>5210</v>
      </c>
      <c r="R313">
        <v>20308</v>
      </c>
      <c r="S313">
        <v>1</v>
      </c>
      <c r="T313">
        <f>IF(Sheet1!X313="No",0,1)</f>
        <v>0</v>
      </c>
      <c r="U313">
        <v>18</v>
      </c>
      <c r="V313">
        <v>3</v>
      </c>
      <c r="W313">
        <v>1</v>
      </c>
      <c r="X313">
        <v>1</v>
      </c>
      <c r="Y313">
        <v>24</v>
      </c>
      <c r="Z313">
        <v>2</v>
      </c>
      <c r="AA313">
        <v>3</v>
      </c>
      <c r="AB313">
        <v>24</v>
      </c>
      <c r="AC313">
        <v>9</v>
      </c>
      <c r="AD313">
        <v>9</v>
      </c>
      <c r="AE313">
        <v>11</v>
      </c>
      <c r="BP313">
        <v>3</v>
      </c>
      <c r="BQ313">
        <v>5210</v>
      </c>
      <c r="BW313">
        <v>24</v>
      </c>
      <c r="BX313">
        <v>9</v>
      </c>
      <c r="BY313">
        <v>11</v>
      </c>
    </row>
    <row r="314" spans="1:77" x14ac:dyDescent="0.3">
      <c r="A314">
        <f>IF(Sheet1!C314="No",0,1)</f>
        <v>0</v>
      </c>
      <c r="B314">
        <v>31</v>
      </c>
      <c r="C314">
        <f>IF(Sheet1!D314="Non-Travel",0,IF(Sheet1!D314="Travel_Frequently",1,2))</f>
        <v>2</v>
      </c>
      <c r="D314">
        <v>192</v>
      </c>
      <c r="E314">
        <f>IF(Sheet1!F314="Human Resources",0,IF(Sheet1!F314="Research &amp; Development",1,2))</f>
        <v>1</v>
      </c>
      <c r="F314">
        <v>2</v>
      </c>
      <c r="G314">
        <v>4</v>
      </c>
      <c r="H314" cm="1">
        <f t="array" ref="H314">_xlfn.IFS(Sheet1!I314="Human Resources",0,Sheet1!I314="Life Sciences",1,Sheet1!I314="Marketing",2,Sheet1!I314="Medical",3,Sheet1!I314="Technical Degree",4,Sheet1!I314="Other",5)</f>
        <v>1</v>
      </c>
      <c r="I314">
        <v>3</v>
      </c>
      <c r="J314">
        <f>IF(Sheet1!M314="Male",0,1)</f>
        <v>0</v>
      </c>
      <c r="K314">
        <v>32</v>
      </c>
      <c r="L314">
        <v>3</v>
      </c>
      <c r="M314">
        <v>1</v>
      </c>
      <c r="N314" cm="1">
        <f t="array" ref="N314">_xlfn.IFS(Sheet1!Q314="Healthcare Representative",0,Sheet1!Q314="Human Resources",1,Sheet1!Q314="Laboratory Technician",2,Sheet1!Q314="Manager",3,Sheet1!Q314="Manufacturing Director",4,Sheet1!Q314="Research Director",5,Sheet1!Q314="Research Scientist",6,Sheet1!Q314="Sales Executive",7,Sheet1!Q314="Sales Representative",8)</f>
        <v>6</v>
      </c>
      <c r="O314">
        <v>4</v>
      </c>
      <c r="P314">
        <f>IF(Sheet1!S314="Single",0,IF(Sheet1!S314="Married",1,2))</f>
        <v>2</v>
      </c>
      <c r="Q314">
        <v>2695</v>
      </c>
      <c r="R314">
        <v>7747</v>
      </c>
      <c r="S314">
        <v>0</v>
      </c>
      <c r="T314">
        <f>IF(Sheet1!X314="No",0,1)</f>
        <v>1</v>
      </c>
      <c r="U314">
        <v>18</v>
      </c>
      <c r="V314">
        <v>3</v>
      </c>
      <c r="W314">
        <v>2</v>
      </c>
      <c r="X314">
        <v>1</v>
      </c>
      <c r="Y314">
        <v>3</v>
      </c>
      <c r="Z314">
        <v>2</v>
      </c>
      <c r="AA314">
        <v>1</v>
      </c>
      <c r="AB314">
        <v>2</v>
      </c>
      <c r="AC314">
        <v>2</v>
      </c>
      <c r="AD314">
        <v>2</v>
      </c>
      <c r="AE314">
        <v>2</v>
      </c>
      <c r="BP314">
        <v>1</v>
      </c>
      <c r="BQ314">
        <v>2695</v>
      </c>
      <c r="BW314">
        <v>2</v>
      </c>
      <c r="BX314">
        <v>2</v>
      </c>
      <c r="BY314">
        <v>2</v>
      </c>
    </row>
    <row r="315" spans="1:77" x14ac:dyDescent="0.3">
      <c r="A315">
        <f>IF(Sheet1!C315="No",0,1)</f>
        <v>0</v>
      </c>
      <c r="B315">
        <v>33</v>
      </c>
      <c r="C315">
        <f>IF(Sheet1!D315="Non-Travel",0,IF(Sheet1!D315="Travel_Frequently",1,2))</f>
        <v>1</v>
      </c>
      <c r="D315">
        <v>553</v>
      </c>
      <c r="E315">
        <f>IF(Sheet1!F315="Human Resources",0,IF(Sheet1!F315="Research &amp; Development",1,2))</f>
        <v>1</v>
      </c>
      <c r="F315">
        <v>5</v>
      </c>
      <c r="G315">
        <v>4</v>
      </c>
      <c r="H315" cm="1">
        <f t="array" ref="H315">_xlfn.IFS(Sheet1!I315="Human Resources",0,Sheet1!I315="Life Sciences",1,Sheet1!I315="Marketing",2,Sheet1!I315="Medical",3,Sheet1!I315="Technical Degree",4,Sheet1!I315="Other",5)</f>
        <v>1</v>
      </c>
      <c r="I315">
        <v>4</v>
      </c>
      <c r="J315">
        <f>IF(Sheet1!M315="Male",0,1)</f>
        <v>1</v>
      </c>
      <c r="K315">
        <v>74</v>
      </c>
      <c r="L315">
        <v>3</v>
      </c>
      <c r="M315">
        <v>3</v>
      </c>
      <c r="N315" cm="1">
        <f t="array" ref="N315">_xlfn.IFS(Sheet1!Q315="Healthcare Representative",0,Sheet1!Q315="Human Resources",1,Sheet1!Q315="Laboratory Technician",2,Sheet1!Q315="Manager",3,Sheet1!Q315="Manufacturing Director",4,Sheet1!Q315="Research Director",5,Sheet1!Q315="Research Scientist",6,Sheet1!Q315="Sales Executive",7,Sheet1!Q315="Sales Representative",8)</f>
        <v>3</v>
      </c>
      <c r="O315">
        <v>2</v>
      </c>
      <c r="P315">
        <f>IF(Sheet1!S315="Single",0,IF(Sheet1!S315="Married",1,2))</f>
        <v>1</v>
      </c>
      <c r="Q315">
        <v>11878</v>
      </c>
      <c r="R315">
        <v>23364</v>
      </c>
      <c r="S315">
        <v>6</v>
      </c>
      <c r="T315">
        <f>IF(Sheet1!X315="No",0,1)</f>
        <v>0</v>
      </c>
      <c r="U315">
        <v>11</v>
      </c>
      <c r="V315">
        <v>3</v>
      </c>
      <c r="W315">
        <v>2</v>
      </c>
      <c r="X315">
        <v>2</v>
      </c>
      <c r="Y315">
        <v>12</v>
      </c>
      <c r="Z315">
        <v>2</v>
      </c>
      <c r="AA315">
        <v>3</v>
      </c>
      <c r="AB315">
        <v>10</v>
      </c>
      <c r="AC315">
        <v>6</v>
      </c>
      <c r="AD315">
        <v>8</v>
      </c>
      <c r="AE315">
        <v>8</v>
      </c>
      <c r="BP315">
        <v>3</v>
      </c>
      <c r="BQ315">
        <v>11878</v>
      </c>
      <c r="BW315">
        <v>10</v>
      </c>
      <c r="BX315">
        <v>6</v>
      </c>
      <c r="BY315">
        <v>8</v>
      </c>
    </row>
    <row r="316" spans="1:77" x14ac:dyDescent="0.3">
      <c r="A316">
        <f>IF(Sheet1!C316="No",0,1)</f>
        <v>0</v>
      </c>
      <c r="B316">
        <v>39</v>
      </c>
      <c r="C316">
        <f>IF(Sheet1!D316="Non-Travel",0,IF(Sheet1!D316="Travel_Frequently",1,2))</f>
        <v>2</v>
      </c>
      <c r="D316">
        <v>117</v>
      </c>
      <c r="E316">
        <f>IF(Sheet1!F316="Human Resources",0,IF(Sheet1!F316="Research &amp; Development",1,2))</f>
        <v>1</v>
      </c>
      <c r="F316">
        <v>10</v>
      </c>
      <c r="G316">
        <v>1</v>
      </c>
      <c r="H316" cm="1">
        <f t="array" ref="H316">_xlfn.IFS(Sheet1!I316="Human Resources",0,Sheet1!I316="Life Sciences",1,Sheet1!I316="Marketing",2,Sheet1!I316="Medical",3,Sheet1!I316="Technical Degree",4,Sheet1!I316="Other",5)</f>
        <v>3</v>
      </c>
      <c r="I316">
        <v>3</v>
      </c>
      <c r="J316">
        <f>IF(Sheet1!M316="Male",0,1)</f>
        <v>0</v>
      </c>
      <c r="K316">
        <v>99</v>
      </c>
      <c r="L316">
        <v>3</v>
      </c>
      <c r="M316">
        <v>4</v>
      </c>
      <c r="N316" cm="1">
        <f t="array" ref="N316">_xlfn.IFS(Sheet1!Q316="Healthcare Representative",0,Sheet1!Q316="Human Resources",1,Sheet1!Q316="Laboratory Technician",2,Sheet1!Q316="Manager",3,Sheet1!Q316="Manufacturing Director",4,Sheet1!Q316="Research Director",5,Sheet1!Q316="Research Scientist",6,Sheet1!Q316="Sales Executive",7,Sheet1!Q316="Sales Representative",8)</f>
        <v>3</v>
      </c>
      <c r="O316">
        <v>1</v>
      </c>
      <c r="P316">
        <f>IF(Sheet1!S316="Single",0,IF(Sheet1!S316="Married",1,2))</f>
        <v>1</v>
      </c>
      <c r="Q316">
        <v>17068</v>
      </c>
      <c r="R316">
        <v>5355</v>
      </c>
      <c r="S316">
        <v>1</v>
      </c>
      <c r="T316">
        <f>IF(Sheet1!X316="No",0,1)</f>
        <v>1</v>
      </c>
      <c r="U316">
        <v>14</v>
      </c>
      <c r="V316">
        <v>3</v>
      </c>
      <c r="W316">
        <v>4</v>
      </c>
      <c r="X316">
        <v>0</v>
      </c>
      <c r="Y316">
        <v>21</v>
      </c>
      <c r="Z316">
        <v>3</v>
      </c>
      <c r="AA316">
        <v>3</v>
      </c>
      <c r="AB316">
        <v>21</v>
      </c>
      <c r="AC316">
        <v>9</v>
      </c>
      <c r="AD316">
        <v>11</v>
      </c>
      <c r="AE316">
        <v>10</v>
      </c>
      <c r="BP316">
        <v>4</v>
      </c>
      <c r="BQ316">
        <v>17068</v>
      </c>
      <c r="BW316">
        <v>21</v>
      </c>
      <c r="BX316">
        <v>9</v>
      </c>
      <c r="BY316">
        <v>10</v>
      </c>
    </row>
    <row r="317" spans="1:77" x14ac:dyDescent="0.3">
      <c r="A317">
        <f>IF(Sheet1!C317="No",0,1)</f>
        <v>0</v>
      </c>
      <c r="B317">
        <v>43</v>
      </c>
      <c r="C317">
        <f>IF(Sheet1!D317="Non-Travel",0,IF(Sheet1!D317="Travel_Frequently",1,2))</f>
        <v>1</v>
      </c>
      <c r="D317">
        <v>185</v>
      </c>
      <c r="E317">
        <f>IF(Sheet1!F317="Human Resources",0,IF(Sheet1!F317="Research &amp; Development",1,2))</f>
        <v>1</v>
      </c>
      <c r="F317">
        <v>10</v>
      </c>
      <c r="G317">
        <v>4</v>
      </c>
      <c r="H317" cm="1">
        <f t="array" ref="H317">_xlfn.IFS(Sheet1!I317="Human Resources",0,Sheet1!I317="Life Sciences",1,Sheet1!I317="Marketing",2,Sheet1!I317="Medical",3,Sheet1!I317="Technical Degree",4,Sheet1!I317="Other",5)</f>
        <v>1</v>
      </c>
      <c r="I317">
        <v>3</v>
      </c>
      <c r="J317">
        <f>IF(Sheet1!M317="Male",0,1)</f>
        <v>1</v>
      </c>
      <c r="K317">
        <v>33</v>
      </c>
      <c r="L317">
        <v>3</v>
      </c>
      <c r="M317">
        <v>1</v>
      </c>
      <c r="N317" cm="1">
        <f t="array" ref="N317">_xlfn.IFS(Sheet1!Q317="Healthcare Representative",0,Sheet1!Q317="Human Resources",1,Sheet1!Q317="Laboratory Technician",2,Sheet1!Q317="Manager",3,Sheet1!Q317="Manufacturing Director",4,Sheet1!Q317="Research Director",5,Sheet1!Q317="Research Scientist",6,Sheet1!Q317="Sales Executive",7,Sheet1!Q317="Sales Representative",8)</f>
        <v>2</v>
      </c>
      <c r="O317">
        <v>4</v>
      </c>
      <c r="P317">
        <f>IF(Sheet1!S317="Single",0,IF(Sheet1!S317="Married",1,2))</f>
        <v>0</v>
      </c>
      <c r="Q317">
        <v>2455</v>
      </c>
      <c r="R317">
        <v>10675</v>
      </c>
      <c r="S317">
        <v>0</v>
      </c>
      <c r="T317">
        <f>IF(Sheet1!X317="No",0,1)</f>
        <v>0</v>
      </c>
      <c r="U317">
        <v>19</v>
      </c>
      <c r="V317">
        <v>3</v>
      </c>
      <c r="W317">
        <v>1</v>
      </c>
      <c r="X317">
        <v>0</v>
      </c>
      <c r="Y317">
        <v>9</v>
      </c>
      <c r="Z317">
        <v>5</v>
      </c>
      <c r="AA317">
        <v>3</v>
      </c>
      <c r="AB317">
        <v>8</v>
      </c>
      <c r="AC317">
        <v>7</v>
      </c>
      <c r="AD317">
        <v>1</v>
      </c>
      <c r="AE317">
        <v>7</v>
      </c>
      <c r="BP317">
        <v>1</v>
      </c>
      <c r="BQ317">
        <v>2455</v>
      </c>
      <c r="BW317">
        <v>8</v>
      </c>
      <c r="BX317">
        <v>7</v>
      </c>
      <c r="BY317">
        <v>7</v>
      </c>
    </row>
    <row r="318" spans="1:77" x14ac:dyDescent="0.3">
      <c r="A318">
        <f>IF(Sheet1!C318="No",0,1)</f>
        <v>0</v>
      </c>
      <c r="B318">
        <v>49</v>
      </c>
      <c r="C318">
        <f>IF(Sheet1!D318="Non-Travel",0,IF(Sheet1!D318="Travel_Frequently",1,2))</f>
        <v>2</v>
      </c>
      <c r="D318">
        <v>1091</v>
      </c>
      <c r="E318">
        <f>IF(Sheet1!F318="Human Resources",0,IF(Sheet1!F318="Research &amp; Development",1,2))</f>
        <v>1</v>
      </c>
      <c r="F318">
        <v>1</v>
      </c>
      <c r="G318">
        <v>2</v>
      </c>
      <c r="H318" cm="1">
        <f t="array" ref="H318">_xlfn.IFS(Sheet1!I318="Human Resources",0,Sheet1!I318="Life Sciences",1,Sheet1!I318="Marketing",2,Sheet1!I318="Medical",3,Sheet1!I318="Technical Degree",4,Sheet1!I318="Other",5)</f>
        <v>4</v>
      </c>
      <c r="I318">
        <v>3</v>
      </c>
      <c r="J318">
        <f>IF(Sheet1!M318="Male",0,1)</f>
        <v>1</v>
      </c>
      <c r="K318">
        <v>90</v>
      </c>
      <c r="L318">
        <v>2</v>
      </c>
      <c r="M318">
        <v>4</v>
      </c>
      <c r="N318" cm="1">
        <f t="array" ref="N318">_xlfn.IFS(Sheet1!Q318="Healthcare Representative",0,Sheet1!Q318="Human Resources",1,Sheet1!Q318="Laboratory Technician",2,Sheet1!Q318="Manager",3,Sheet1!Q318="Manufacturing Director",4,Sheet1!Q318="Research Director",5,Sheet1!Q318="Research Scientist",6,Sheet1!Q318="Sales Executive",7,Sheet1!Q318="Sales Representative",8)</f>
        <v>0</v>
      </c>
      <c r="O318">
        <v>3</v>
      </c>
      <c r="P318">
        <f>IF(Sheet1!S318="Single",0,IF(Sheet1!S318="Married",1,2))</f>
        <v>0</v>
      </c>
      <c r="Q318">
        <v>13964</v>
      </c>
      <c r="R318">
        <v>17810</v>
      </c>
      <c r="S318">
        <v>7</v>
      </c>
      <c r="T318">
        <f>IF(Sheet1!X318="No",0,1)</f>
        <v>1</v>
      </c>
      <c r="U318">
        <v>12</v>
      </c>
      <c r="V318">
        <v>3</v>
      </c>
      <c r="W318">
        <v>4</v>
      </c>
      <c r="X318">
        <v>0</v>
      </c>
      <c r="Y318">
        <v>25</v>
      </c>
      <c r="Z318">
        <v>2</v>
      </c>
      <c r="AA318">
        <v>3</v>
      </c>
      <c r="AB318">
        <v>7</v>
      </c>
      <c r="AC318">
        <v>1</v>
      </c>
      <c r="AD318">
        <v>0</v>
      </c>
      <c r="AE318">
        <v>7</v>
      </c>
      <c r="BP318">
        <v>4</v>
      </c>
      <c r="BQ318">
        <v>13964</v>
      </c>
      <c r="BW318">
        <v>7</v>
      </c>
      <c r="BX318">
        <v>1</v>
      </c>
      <c r="BY318">
        <v>7</v>
      </c>
    </row>
    <row r="319" spans="1:77" x14ac:dyDescent="0.3">
      <c r="A319">
        <f>IF(Sheet1!C319="No",0,1)</f>
        <v>1</v>
      </c>
      <c r="B319">
        <v>52</v>
      </c>
      <c r="C319">
        <f>IF(Sheet1!D319="Non-Travel",0,IF(Sheet1!D319="Travel_Frequently",1,2))</f>
        <v>2</v>
      </c>
      <c r="D319">
        <v>723</v>
      </c>
      <c r="E319">
        <f>IF(Sheet1!F319="Human Resources",0,IF(Sheet1!F319="Research &amp; Development",1,2))</f>
        <v>1</v>
      </c>
      <c r="F319">
        <v>8</v>
      </c>
      <c r="G319">
        <v>4</v>
      </c>
      <c r="H319" cm="1">
        <f t="array" ref="H319">_xlfn.IFS(Sheet1!I319="Human Resources",0,Sheet1!I319="Life Sciences",1,Sheet1!I319="Marketing",2,Sheet1!I319="Medical",3,Sheet1!I319="Technical Degree",4,Sheet1!I319="Other",5)</f>
        <v>3</v>
      </c>
      <c r="I319">
        <v>3</v>
      </c>
      <c r="J319">
        <f>IF(Sheet1!M319="Male",0,1)</f>
        <v>0</v>
      </c>
      <c r="K319">
        <v>85</v>
      </c>
      <c r="L319">
        <v>2</v>
      </c>
      <c r="M319">
        <v>2</v>
      </c>
      <c r="N319" cm="1">
        <f t="array" ref="N319">_xlfn.IFS(Sheet1!Q319="Healthcare Representative",0,Sheet1!Q319="Human Resources",1,Sheet1!Q319="Laboratory Technician",2,Sheet1!Q319="Manager",3,Sheet1!Q319="Manufacturing Director",4,Sheet1!Q319="Research Director",5,Sheet1!Q319="Research Scientist",6,Sheet1!Q319="Sales Executive",7,Sheet1!Q319="Sales Representative",8)</f>
        <v>6</v>
      </c>
      <c r="O319">
        <v>2</v>
      </c>
      <c r="P319">
        <f>IF(Sheet1!S319="Single",0,IF(Sheet1!S319="Married",1,2))</f>
        <v>1</v>
      </c>
      <c r="Q319">
        <v>4941</v>
      </c>
      <c r="R319">
        <v>17747</v>
      </c>
      <c r="S319">
        <v>2</v>
      </c>
      <c r="T319">
        <f>IF(Sheet1!X319="No",0,1)</f>
        <v>0</v>
      </c>
      <c r="U319">
        <v>15</v>
      </c>
      <c r="V319">
        <v>3</v>
      </c>
      <c r="W319">
        <v>1</v>
      </c>
      <c r="X319">
        <v>0</v>
      </c>
      <c r="Y319">
        <v>11</v>
      </c>
      <c r="Z319">
        <v>3</v>
      </c>
      <c r="AA319">
        <v>2</v>
      </c>
      <c r="AB319">
        <v>8</v>
      </c>
      <c r="AC319">
        <v>2</v>
      </c>
      <c r="AD319">
        <v>7</v>
      </c>
      <c r="AE319">
        <v>7</v>
      </c>
      <c r="BP319">
        <v>2</v>
      </c>
      <c r="BQ319">
        <v>4941</v>
      </c>
      <c r="BW319">
        <v>8</v>
      </c>
      <c r="BX319">
        <v>2</v>
      </c>
      <c r="BY319">
        <v>7</v>
      </c>
    </row>
    <row r="320" spans="1:77" x14ac:dyDescent="0.3">
      <c r="A320">
        <f>IF(Sheet1!C320="No",0,1)</f>
        <v>0</v>
      </c>
      <c r="B320">
        <v>27</v>
      </c>
      <c r="C320">
        <f>IF(Sheet1!D320="Non-Travel",0,IF(Sheet1!D320="Travel_Frequently",1,2))</f>
        <v>2</v>
      </c>
      <c r="D320">
        <v>1220</v>
      </c>
      <c r="E320">
        <f>IF(Sheet1!F320="Human Resources",0,IF(Sheet1!F320="Research &amp; Development",1,2))</f>
        <v>1</v>
      </c>
      <c r="F320">
        <v>5</v>
      </c>
      <c r="G320">
        <v>3</v>
      </c>
      <c r="H320" cm="1">
        <f t="array" ref="H320">_xlfn.IFS(Sheet1!I320="Human Resources",0,Sheet1!I320="Life Sciences",1,Sheet1!I320="Marketing",2,Sheet1!I320="Medical",3,Sheet1!I320="Technical Degree",4,Sheet1!I320="Other",5)</f>
        <v>1</v>
      </c>
      <c r="I320">
        <v>3</v>
      </c>
      <c r="J320">
        <f>IF(Sheet1!M320="Male",0,1)</f>
        <v>1</v>
      </c>
      <c r="K320">
        <v>85</v>
      </c>
      <c r="L320">
        <v>3</v>
      </c>
      <c r="M320">
        <v>1</v>
      </c>
      <c r="N320" cm="1">
        <f t="array" ref="N320">_xlfn.IFS(Sheet1!Q320="Healthcare Representative",0,Sheet1!Q320="Human Resources",1,Sheet1!Q320="Laboratory Technician",2,Sheet1!Q320="Manager",3,Sheet1!Q320="Manufacturing Director",4,Sheet1!Q320="Research Director",5,Sheet1!Q320="Research Scientist",6,Sheet1!Q320="Sales Executive",7,Sheet1!Q320="Sales Representative",8)</f>
        <v>6</v>
      </c>
      <c r="O320">
        <v>2</v>
      </c>
      <c r="P320">
        <f>IF(Sheet1!S320="Single",0,IF(Sheet1!S320="Married",1,2))</f>
        <v>0</v>
      </c>
      <c r="Q320">
        <v>2478</v>
      </c>
      <c r="R320">
        <v>20938</v>
      </c>
      <c r="S320">
        <v>1</v>
      </c>
      <c r="T320">
        <f>IF(Sheet1!X320="No",0,1)</f>
        <v>1</v>
      </c>
      <c r="U320">
        <v>12</v>
      </c>
      <c r="V320">
        <v>3</v>
      </c>
      <c r="W320">
        <v>2</v>
      </c>
      <c r="X320">
        <v>0</v>
      </c>
      <c r="Y320">
        <v>4</v>
      </c>
      <c r="Z320">
        <v>2</v>
      </c>
      <c r="AA320">
        <v>2</v>
      </c>
      <c r="AB320">
        <v>4</v>
      </c>
      <c r="AC320">
        <v>3</v>
      </c>
      <c r="AD320">
        <v>1</v>
      </c>
      <c r="AE320">
        <v>2</v>
      </c>
      <c r="BP320">
        <v>1</v>
      </c>
      <c r="BQ320">
        <v>2478</v>
      </c>
      <c r="BW320">
        <v>4</v>
      </c>
      <c r="BX320">
        <v>3</v>
      </c>
      <c r="BY320">
        <v>2</v>
      </c>
    </row>
    <row r="321" spans="1:77" x14ac:dyDescent="0.3">
      <c r="A321">
        <f>IF(Sheet1!C321="No",0,1)</f>
        <v>0</v>
      </c>
      <c r="B321">
        <v>32</v>
      </c>
      <c r="C321">
        <f>IF(Sheet1!D321="Non-Travel",0,IF(Sheet1!D321="Travel_Frequently",1,2))</f>
        <v>2</v>
      </c>
      <c r="D321">
        <v>588</v>
      </c>
      <c r="E321">
        <f>IF(Sheet1!F321="Human Resources",0,IF(Sheet1!F321="Research &amp; Development",1,2))</f>
        <v>2</v>
      </c>
      <c r="F321">
        <v>8</v>
      </c>
      <c r="G321">
        <v>2</v>
      </c>
      <c r="H321" cm="1">
        <f t="array" ref="H321">_xlfn.IFS(Sheet1!I321="Human Resources",0,Sheet1!I321="Life Sciences",1,Sheet1!I321="Marketing",2,Sheet1!I321="Medical",3,Sheet1!I321="Technical Degree",4,Sheet1!I321="Other",5)</f>
        <v>4</v>
      </c>
      <c r="I321">
        <v>3</v>
      </c>
      <c r="J321">
        <f>IF(Sheet1!M321="Male",0,1)</f>
        <v>1</v>
      </c>
      <c r="K321">
        <v>65</v>
      </c>
      <c r="L321">
        <v>2</v>
      </c>
      <c r="M321">
        <v>2</v>
      </c>
      <c r="N321" cm="1">
        <f t="array" ref="N321">_xlfn.IFS(Sheet1!Q321="Healthcare Representative",0,Sheet1!Q321="Human Resources",1,Sheet1!Q321="Laboratory Technician",2,Sheet1!Q321="Manager",3,Sheet1!Q321="Manufacturing Director",4,Sheet1!Q321="Research Director",5,Sheet1!Q321="Research Scientist",6,Sheet1!Q321="Sales Executive",7,Sheet1!Q321="Sales Representative",8)</f>
        <v>7</v>
      </c>
      <c r="O321">
        <v>2</v>
      </c>
      <c r="P321">
        <f>IF(Sheet1!S321="Single",0,IF(Sheet1!S321="Married",1,2))</f>
        <v>1</v>
      </c>
      <c r="Q321">
        <v>5228</v>
      </c>
      <c r="R321">
        <v>24624</v>
      </c>
      <c r="S321">
        <v>1</v>
      </c>
      <c r="T321">
        <f>IF(Sheet1!X321="No",0,1)</f>
        <v>1</v>
      </c>
      <c r="U321">
        <v>11</v>
      </c>
      <c r="V321">
        <v>3</v>
      </c>
      <c r="W321">
        <v>4</v>
      </c>
      <c r="X321">
        <v>0</v>
      </c>
      <c r="Y321">
        <v>13</v>
      </c>
      <c r="Z321">
        <v>2</v>
      </c>
      <c r="AA321">
        <v>3</v>
      </c>
      <c r="AB321">
        <v>13</v>
      </c>
      <c r="AC321">
        <v>12</v>
      </c>
      <c r="AD321">
        <v>11</v>
      </c>
      <c r="AE321">
        <v>9</v>
      </c>
      <c r="BP321">
        <v>2</v>
      </c>
      <c r="BQ321">
        <v>5228</v>
      </c>
      <c r="BW321">
        <v>13</v>
      </c>
      <c r="BX321">
        <v>12</v>
      </c>
      <c r="BY321">
        <v>9</v>
      </c>
    </row>
    <row r="322" spans="1:77" x14ac:dyDescent="0.3">
      <c r="A322">
        <f>IF(Sheet1!C322="No",0,1)</f>
        <v>0</v>
      </c>
      <c r="B322">
        <v>27</v>
      </c>
      <c r="C322">
        <f>IF(Sheet1!D322="Non-Travel",0,IF(Sheet1!D322="Travel_Frequently",1,2))</f>
        <v>2</v>
      </c>
      <c r="D322">
        <v>1377</v>
      </c>
      <c r="E322">
        <f>IF(Sheet1!F322="Human Resources",0,IF(Sheet1!F322="Research &amp; Development",1,2))</f>
        <v>2</v>
      </c>
      <c r="F322">
        <v>2</v>
      </c>
      <c r="G322">
        <v>3</v>
      </c>
      <c r="H322" cm="1">
        <f t="array" ref="H322">_xlfn.IFS(Sheet1!I322="Human Resources",0,Sheet1!I322="Life Sciences",1,Sheet1!I322="Marketing",2,Sheet1!I322="Medical",3,Sheet1!I322="Technical Degree",4,Sheet1!I322="Other",5)</f>
        <v>1</v>
      </c>
      <c r="I322">
        <v>4</v>
      </c>
      <c r="J322">
        <f>IF(Sheet1!M322="Male",0,1)</f>
        <v>0</v>
      </c>
      <c r="K322">
        <v>74</v>
      </c>
      <c r="L322">
        <v>3</v>
      </c>
      <c r="M322">
        <v>2</v>
      </c>
      <c r="N322" cm="1">
        <f t="array" ref="N322">_xlfn.IFS(Sheet1!Q322="Healthcare Representative",0,Sheet1!Q322="Human Resources",1,Sheet1!Q322="Laboratory Technician",2,Sheet1!Q322="Manager",3,Sheet1!Q322="Manufacturing Director",4,Sheet1!Q322="Research Director",5,Sheet1!Q322="Research Scientist",6,Sheet1!Q322="Sales Executive",7,Sheet1!Q322="Sales Representative",8)</f>
        <v>7</v>
      </c>
      <c r="O322">
        <v>3</v>
      </c>
      <c r="P322">
        <f>IF(Sheet1!S322="Single",0,IF(Sheet1!S322="Married",1,2))</f>
        <v>0</v>
      </c>
      <c r="Q322">
        <v>4478</v>
      </c>
      <c r="R322">
        <v>5242</v>
      </c>
      <c r="S322">
        <v>1</v>
      </c>
      <c r="T322">
        <f>IF(Sheet1!X322="No",0,1)</f>
        <v>1</v>
      </c>
      <c r="U322">
        <v>11</v>
      </c>
      <c r="V322">
        <v>3</v>
      </c>
      <c r="W322">
        <v>1</v>
      </c>
      <c r="X322">
        <v>0</v>
      </c>
      <c r="Y322">
        <v>5</v>
      </c>
      <c r="Z322">
        <v>3</v>
      </c>
      <c r="AA322">
        <v>3</v>
      </c>
      <c r="AB322">
        <v>5</v>
      </c>
      <c r="AC322">
        <v>4</v>
      </c>
      <c r="AD322">
        <v>0</v>
      </c>
      <c r="AE322">
        <v>4</v>
      </c>
      <c r="BP322">
        <v>2</v>
      </c>
      <c r="BQ322">
        <v>4478</v>
      </c>
      <c r="BW322">
        <v>5</v>
      </c>
      <c r="BX322">
        <v>4</v>
      </c>
      <c r="BY322">
        <v>4</v>
      </c>
    </row>
    <row r="323" spans="1:77" x14ac:dyDescent="0.3">
      <c r="A323">
        <f>IF(Sheet1!C323="No",0,1)</f>
        <v>0</v>
      </c>
      <c r="B323">
        <v>31</v>
      </c>
      <c r="C323">
        <f>IF(Sheet1!D323="Non-Travel",0,IF(Sheet1!D323="Travel_Frequently",1,2))</f>
        <v>2</v>
      </c>
      <c r="D323">
        <v>691</v>
      </c>
      <c r="E323">
        <f>IF(Sheet1!F323="Human Resources",0,IF(Sheet1!F323="Research &amp; Development",1,2))</f>
        <v>2</v>
      </c>
      <c r="F323">
        <v>7</v>
      </c>
      <c r="G323">
        <v>3</v>
      </c>
      <c r="H323" cm="1">
        <f t="array" ref="H323">_xlfn.IFS(Sheet1!I323="Human Resources",0,Sheet1!I323="Life Sciences",1,Sheet1!I323="Marketing",2,Sheet1!I323="Medical",3,Sheet1!I323="Technical Degree",4,Sheet1!I323="Other",5)</f>
        <v>2</v>
      </c>
      <c r="I323">
        <v>4</v>
      </c>
      <c r="J323">
        <f>IF(Sheet1!M323="Male",0,1)</f>
        <v>0</v>
      </c>
      <c r="K323">
        <v>73</v>
      </c>
      <c r="L323">
        <v>3</v>
      </c>
      <c r="M323">
        <v>2</v>
      </c>
      <c r="N323" cm="1">
        <f t="array" ref="N323">_xlfn.IFS(Sheet1!Q323="Healthcare Representative",0,Sheet1!Q323="Human Resources",1,Sheet1!Q323="Laboratory Technician",2,Sheet1!Q323="Manager",3,Sheet1!Q323="Manufacturing Director",4,Sheet1!Q323="Research Director",5,Sheet1!Q323="Research Scientist",6,Sheet1!Q323="Sales Executive",7,Sheet1!Q323="Sales Representative",8)</f>
        <v>7</v>
      </c>
      <c r="O323">
        <v>4</v>
      </c>
      <c r="P323">
        <f>IF(Sheet1!S323="Single",0,IF(Sheet1!S323="Married",1,2))</f>
        <v>2</v>
      </c>
      <c r="Q323">
        <v>7547</v>
      </c>
      <c r="R323">
        <v>7143</v>
      </c>
      <c r="S323">
        <v>4</v>
      </c>
      <c r="T323">
        <f>IF(Sheet1!X323="No",0,1)</f>
        <v>0</v>
      </c>
      <c r="U323">
        <v>12</v>
      </c>
      <c r="V323">
        <v>3</v>
      </c>
      <c r="W323">
        <v>4</v>
      </c>
      <c r="X323">
        <v>3</v>
      </c>
      <c r="Y323">
        <v>13</v>
      </c>
      <c r="Z323">
        <v>3</v>
      </c>
      <c r="AA323">
        <v>3</v>
      </c>
      <c r="AB323">
        <v>7</v>
      </c>
      <c r="AC323">
        <v>7</v>
      </c>
      <c r="AD323">
        <v>1</v>
      </c>
      <c r="AE323">
        <v>7</v>
      </c>
      <c r="BP323">
        <v>2</v>
      </c>
      <c r="BQ323">
        <v>7547</v>
      </c>
      <c r="BW323">
        <v>7</v>
      </c>
      <c r="BX323">
        <v>7</v>
      </c>
      <c r="BY323">
        <v>7</v>
      </c>
    </row>
    <row r="324" spans="1:77" x14ac:dyDescent="0.3">
      <c r="A324">
        <f>IF(Sheet1!C324="No",0,1)</f>
        <v>0</v>
      </c>
      <c r="B324">
        <v>32</v>
      </c>
      <c r="C324">
        <f>IF(Sheet1!D324="Non-Travel",0,IF(Sheet1!D324="Travel_Frequently",1,2))</f>
        <v>2</v>
      </c>
      <c r="D324">
        <v>1018</v>
      </c>
      <c r="E324">
        <f>IF(Sheet1!F324="Human Resources",0,IF(Sheet1!F324="Research &amp; Development",1,2))</f>
        <v>1</v>
      </c>
      <c r="F324">
        <v>2</v>
      </c>
      <c r="G324">
        <v>4</v>
      </c>
      <c r="H324" cm="1">
        <f t="array" ref="H324">_xlfn.IFS(Sheet1!I324="Human Resources",0,Sheet1!I324="Life Sciences",1,Sheet1!I324="Marketing",2,Sheet1!I324="Medical",3,Sheet1!I324="Technical Degree",4,Sheet1!I324="Other",5)</f>
        <v>3</v>
      </c>
      <c r="I324">
        <v>1</v>
      </c>
      <c r="J324">
        <f>IF(Sheet1!M324="Male",0,1)</f>
        <v>1</v>
      </c>
      <c r="K324">
        <v>74</v>
      </c>
      <c r="L324">
        <v>4</v>
      </c>
      <c r="M324">
        <v>2</v>
      </c>
      <c r="N324" cm="1">
        <f t="array" ref="N324">_xlfn.IFS(Sheet1!Q324="Healthcare Representative",0,Sheet1!Q324="Human Resources",1,Sheet1!Q324="Laboratory Technician",2,Sheet1!Q324="Manager",3,Sheet1!Q324="Manufacturing Director",4,Sheet1!Q324="Research Director",5,Sheet1!Q324="Research Scientist",6,Sheet1!Q324="Sales Executive",7,Sheet1!Q324="Sales Representative",8)</f>
        <v>6</v>
      </c>
      <c r="O324">
        <v>4</v>
      </c>
      <c r="P324">
        <f>IF(Sheet1!S324="Single",0,IF(Sheet1!S324="Married",1,2))</f>
        <v>0</v>
      </c>
      <c r="Q324">
        <v>5055</v>
      </c>
      <c r="R324">
        <v>10557</v>
      </c>
      <c r="S324">
        <v>7</v>
      </c>
      <c r="T324">
        <f>IF(Sheet1!X324="No",0,1)</f>
        <v>0</v>
      </c>
      <c r="U324">
        <v>16</v>
      </c>
      <c r="V324">
        <v>3</v>
      </c>
      <c r="W324">
        <v>3</v>
      </c>
      <c r="X324">
        <v>0</v>
      </c>
      <c r="Y324">
        <v>10</v>
      </c>
      <c r="Z324">
        <v>0</v>
      </c>
      <c r="AA324">
        <v>2</v>
      </c>
      <c r="AB324">
        <v>7</v>
      </c>
      <c r="AC324">
        <v>7</v>
      </c>
      <c r="AD324">
        <v>0</v>
      </c>
      <c r="AE324">
        <v>7</v>
      </c>
      <c r="BP324">
        <v>2</v>
      </c>
      <c r="BQ324">
        <v>5055</v>
      </c>
      <c r="BW324">
        <v>7</v>
      </c>
      <c r="BX324">
        <v>7</v>
      </c>
      <c r="BY324">
        <v>7</v>
      </c>
    </row>
    <row r="325" spans="1:77" x14ac:dyDescent="0.3">
      <c r="A325">
        <f>IF(Sheet1!C325="No",0,1)</f>
        <v>1</v>
      </c>
      <c r="B325">
        <v>28</v>
      </c>
      <c r="C325">
        <f>IF(Sheet1!D325="Non-Travel",0,IF(Sheet1!D325="Travel_Frequently",1,2))</f>
        <v>2</v>
      </c>
      <c r="D325">
        <v>1157</v>
      </c>
      <c r="E325">
        <f>IF(Sheet1!F325="Human Resources",0,IF(Sheet1!F325="Research &amp; Development",1,2))</f>
        <v>1</v>
      </c>
      <c r="F325">
        <v>2</v>
      </c>
      <c r="G325">
        <v>4</v>
      </c>
      <c r="H325" cm="1">
        <f t="array" ref="H325">_xlfn.IFS(Sheet1!I325="Human Resources",0,Sheet1!I325="Life Sciences",1,Sheet1!I325="Marketing",2,Sheet1!I325="Medical",3,Sheet1!I325="Technical Degree",4,Sheet1!I325="Other",5)</f>
        <v>3</v>
      </c>
      <c r="I325">
        <v>1</v>
      </c>
      <c r="J325">
        <f>IF(Sheet1!M325="Male",0,1)</f>
        <v>0</v>
      </c>
      <c r="K325">
        <v>84</v>
      </c>
      <c r="L325">
        <v>1</v>
      </c>
      <c r="M325">
        <v>1</v>
      </c>
      <c r="N325" cm="1">
        <f t="array" ref="N325">_xlfn.IFS(Sheet1!Q325="Healthcare Representative",0,Sheet1!Q325="Human Resources",1,Sheet1!Q325="Laboratory Technician",2,Sheet1!Q325="Manager",3,Sheet1!Q325="Manufacturing Director",4,Sheet1!Q325="Research Director",5,Sheet1!Q325="Research Scientist",6,Sheet1!Q325="Sales Executive",7,Sheet1!Q325="Sales Representative",8)</f>
        <v>6</v>
      </c>
      <c r="O325">
        <v>4</v>
      </c>
      <c r="P325">
        <f>IF(Sheet1!S325="Single",0,IF(Sheet1!S325="Married",1,2))</f>
        <v>1</v>
      </c>
      <c r="Q325">
        <v>3464</v>
      </c>
      <c r="R325">
        <v>24737</v>
      </c>
      <c r="S325">
        <v>5</v>
      </c>
      <c r="T325">
        <f>IF(Sheet1!X325="No",0,1)</f>
        <v>1</v>
      </c>
      <c r="U325">
        <v>13</v>
      </c>
      <c r="V325">
        <v>3</v>
      </c>
      <c r="W325">
        <v>4</v>
      </c>
      <c r="X325">
        <v>0</v>
      </c>
      <c r="Y325">
        <v>5</v>
      </c>
      <c r="Z325">
        <v>4</v>
      </c>
      <c r="AA325">
        <v>2</v>
      </c>
      <c r="AB325">
        <v>3</v>
      </c>
      <c r="AC325">
        <v>2</v>
      </c>
      <c r="AD325">
        <v>2</v>
      </c>
      <c r="AE325">
        <v>2</v>
      </c>
      <c r="BP325">
        <v>1</v>
      </c>
      <c r="BQ325">
        <v>3464</v>
      </c>
      <c r="BW325">
        <v>3</v>
      </c>
      <c r="BX325">
        <v>2</v>
      </c>
      <c r="BY325">
        <v>2</v>
      </c>
    </row>
    <row r="326" spans="1:77" x14ac:dyDescent="0.3">
      <c r="A326">
        <f>IF(Sheet1!C326="No",0,1)</f>
        <v>0</v>
      </c>
      <c r="B326">
        <v>30</v>
      </c>
      <c r="C326">
        <f>IF(Sheet1!D326="Non-Travel",0,IF(Sheet1!D326="Travel_Frequently",1,2))</f>
        <v>2</v>
      </c>
      <c r="D326">
        <v>1275</v>
      </c>
      <c r="E326">
        <f>IF(Sheet1!F326="Human Resources",0,IF(Sheet1!F326="Research &amp; Development",1,2))</f>
        <v>1</v>
      </c>
      <c r="F326">
        <v>28</v>
      </c>
      <c r="G326">
        <v>2</v>
      </c>
      <c r="H326" cm="1">
        <f t="array" ref="H326">_xlfn.IFS(Sheet1!I326="Human Resources",0,Sheet1!I326="Life Sciences",1,Sheet1!I326="Marketing",2,Sheet1!I326="Medical",3,Sheet1!I326="Technical Degree",4,Sheet1!I326="Other",5)</f>
        <v>3</v>
      </c>
      <c r="I326">
        <v>4</v>
      </c>
      <c r="J326">
        <f>IF(Sheet1!M326="Male",0,1)</f>
        <v>1</v>
      </c>
      <c r="K326">
        <v>64</v>
      </c>
      <c r="L326">
        <v>3</v>
      </c>
      <c r="M326">
        <v>2</v>
      </c>
      <c r="N326" cm="1">
        <f t="array" ref="N326">_xlfn.IFS(Sheet1!Q326="Healthcare Representative",0,Sheet1!Q326="Human Resources",1,Sheet1!Q326="Laboratory Technician",2,Sheet1!Q326="Manager",3,Sheet1!Q326="Manufacturing Director",4,Sheet1!Q326="Research Director",5,Sheet1!Q326="Research Scientist",6,Sheet1!Q326="Sales Executive",7,Sheet1!Q326="Sales Representative",8)</f>
        <v>6</v>
      </c>
      <c r="O326">
        <v>4</v>
      </c>
      <c r="P326">
        <f>IF(Sheet1!S326="Single",0,IF(Sheet1!S326="Married",1,2))</f>
        <v>1</v>
      </c>
      <c r="Q326">
        <v>5775</v>
      </c>
      <c r="R326">
        <v>11934</v>
      </c>
      <c r="S326">
        <v>1</v>
      </c>
      <c r="T326">
        <f>IF(Sheet1!X326="No",0,1)</f>
        <v>0</v>
      </c>
      <c r="U326">
        <v>13</v>
      </c>
      <c r="V326">
        <v>3</v>
      </c>
      <c r="W326">
        <v>4</v>
      </c>
      <c r="X326">
        <v>2</v>
      </c>
      <c r="Y326">
        <v>11</v>
      </c>
      <c r="Z326">
        <v>2</v>
      </c>
      <c r="AA326">
        <v>3</v>
      </c>
      <c r="AB326">
        <v>10</v>
      </c>
      <c r="AC326">
        <v>8</v>
      </c>
      <c r="AD326">
        <v>1</v>
      </c>
      <c r="AE326">
        <v>9</v>
      </c>
      <c r="BP326">
        <v>2</v>
      </c>
      <c r="BQ326">
        <v>5775</v>
      </c>
      <c r="BW326">
        <v>10</v>
      </c>
      <c r="BX326">
        <v>8</v>
      </c>
      <c r="BY326">
        <v>9</v>
      </c>
    </row>
    <row r="327" spans="1:77" x14ac:dyDescent="0.3">
      <c r="A327">
        <f>IF(Sheet1!C327="No",0,1)</f>
        <v>0</v>
      </c>
      <c r="B327">
        <v>31</v>
      </c>
      <c r="C327">
        <f>IF(Sheet1!D327="Non-Travel",0,IF(Sheet1!D327="Travel_Frequently",1,2))</f>
        <v>1</v>
      </c>
      <c r="D327">
        <v>798</v>
      </c>
      <c r="E327">
        <f>IF(Sheet1!F327="Human Resources",0,IF(Sheet1!F327="Research &amp; Development",1,2))</f>
        <v>1</v>
      </c>
      <c r="F327">
        <v>7</v>
      </c>
      <c r="G327">
        <v>2</v>
      </c>
      <c r="H327" cm="1">
        <f t="array" ref="H327">_xlfn.IFS(Sheet1!I327="Human Resources",0,Sheet1!I327="Life Sciences",1,Sheet1!I327="Marketing",2,Sheet1!I327="Medical",3,Sheet1!I327="Technical Degree",4,Sheet1!I327="Other",5)</f>
        <v>1</v>
      </c>
      <c r="I327">
        <v>3</v>
      </c>
      <c r="J327">
        <f>IF(Sheet1!M327="Male",0,1)</f>
        <v>1</v>
      </c>
      <c r="K327">
        <v>48</v>
      </c>
      <c r="L327">
        <v>2</v>
      </c>
      <c r="M327">
        <v>3</v>
      </c>
      <c r="N327" cm="1">
        <f t="array" ref="N327">_xlfn.IFS(Sheet1!Q327="Healthcare Representative",0,Sheet1!Q327="Human Resources",1,Sheet1!Q327="Laboratory Technician",2,Sheet1!Q327="Manager",3,Sheet1!Q327="Manufacturing Director",4,Sheet1!Q327="Research Director",5,Sheet1!Q327="Research Scientist",6,Sheet1!Q327="Sales Executive",7,Sheet1!Q327="Sales Representative",8)</f>
        <v>4</v>
      </c>
      <c r="O327">
        <v>3</v>
      </c>
      <c r="P327">
        <f>IF(Sheet1!S327="Single",0,IF(Sheet1!S327="Married",1,2))</f>
        <v>1</v>
      </c>
      <c r="Q327">
        <v>8943</v>
      </c>
      <c r="R327">
        <v>14034</v>
      </c>
      <c r="S327">
        <v>1</v>
      </c>
      <c r="T327">
        <f>IF(Sheet1!X327="No",0,1)</f>
        <v>0</v>
      </c>
      <c r="U327">
        <v>24</v>
      </c>
      <c r="V327">
        <v>4</v>
      </c>
      <c r="W327">
        <v>1</v>
      </c>
      <c r="X327">
        <v>1</v>
      </c>
      <c r="Y327">
        <v>10</v>
      </c>
      <c r="Z327">
        <v>2</v>
      </c>
      <c r="AA327">
        <v>3</v>
      </c>
      <c r="AB327">
        <v>10</v>
      </c>
      <c r="AC327">
        <v>9</v>
      </c>
      <c r="AD327">
        <v>8</v>
      </c>
      <c r="AE327">
        <v>9</v>
      </c>
      <c r="BP327">
        <v>3</v>
      </c>
      <c r="BQ327">
        <v>8943</v>
      </c>
      <c r="BW327">
        <v>10</v>
      </c>
      <c r="BX327">
        <v>9</v>
      </c>
      <c r="BY327">
        <v>9</v>
      </c>
    </row>
    <row r="328" spans="1:77" x14ac:dyDescent="0.3">
      <c r="A328">
        <f>IF(Sheet1!C328="No",0,1)</f>
        <v>0</v>
      </c>
      <c r="B328">
        <v>39</v>
      </c>
      <c r="C328">
        <f>IF(Sheet1!D328="Non-Travel",0,IF(Sheet1!D328="Travel_Frequently",1,2))</f>
        <v>1</v>
      </c>
      <c r="D328">
        <v>672</v>
      </c>
      <c r="E328">
        <f>IF(Sheet1!F328="Human Resources",0,IF(Sheet1!F328="Research &amp; Development",1,2))</f>
        <v>1</v>
      </c>
      <c r="F328">
        <v>7</v>
      </c>
      <c r="G328">
        <v>2</v>
      </c>
      <c r="H328" cm="1">
        <f t="array" ref="H328">_xlfn.IFS(Sheet1!I328="Human Resources",0,Sheet1!I328="Life Sciences",1,Sheet1!I328="Marketing",2,Sheet1!I328="Medical",3,Sheet1!I328="Technical Degree",4,Sheet1!I328="Other",5)</f>
        <v>3</v>
      </c>
      <c r="I328">
        <v>3</v>
      </c>
      <c r="J328">
        <f>IF(Sheet1!M328="Male",0,1)</f>
        <v>0</v>
      </c>
      <c r="K328">
        <v>54</v>
      </c>
      <c r="L328">
        <v>2</v>
      </c>
      <c r="M328">
        <v>5</v>
      </c>
      <c r="N328" cm="1">
        <f t="array" ref="N328">_xlfn.IFS(Sheet1!Q328="Healthcare Representative",0,Sheet1!Q328="Human Resources",1,Sheet1!Q328="Laboratory Technician",2,Sheet1!Q328="Manager",3,Sheet1!Q328="Manufacturing Director",4,Sheet1!Q328="Research Director",5,Sheet1!Q328="Research Scientist",6,Sheet1!Q328="Sales Executive",7,Sheet1!Q328="Sales Representative",8)</f>
        <v>3</v>
      </c>
      <c r="O328">
        <v>4</v>
      </c>
      <c r="P328">
        <f>IF(Sheet1!S328="Single",0,IF(Sheet1!S328="Married",1,2))</f>
        <v>1</v>
      </c>
      <c r="Q328">
        <v>19272</v>
      </c>
      <c r="R328">
        <v>21141</v>
      </c>
      <c r="S328">
        <v>1</v>
      </c>
      <c r="T328">
        <f>IF(Sheet1!X328="No",0,1)</f>
        <v>0</v>
      </c>
      <c r="U328">
        <v>15</v>
      </c>
      <c r="V328">
        <v>3</v>
      </c>
      <c r="W328">
        <v>1</v>
      </c>
      <c r="X328">
        <v>1</v>
      </c>
      <c r="Y328">
        <v>21</v>
      </c>
      <c r="Z328">
        <v>2</v>
      </c>
      <c r="AA328">
        <v>3</v>
      </c>
      <c r="AB328">
        <v>21</v>
      </c>
      <c r="AC328">
        <v>9</v>
      </c>
      <c r="AD328">
        <v>13</v>
      </c>
      <c r="AE328">
        <v>3</v>
      </c>
      <c r="BP328">
        <v>5</v>
      </c>
      <c r="BQ328">
        <v>19272</v>
      </c>
      <c r="BW328">
        <v>21</v>
      </c>
      <c r="BX328">
        <v>9</v>
      </c>
      <c r="BY328">
        <v>3</v>
      </c>
    </row>
    <row r="329" spans="1:77" x14ac:dyDescent="0.3">
      <c r="A329">
        <f>IF(Sheet1!C329="No",0,1)</f>
        <v>1</v>
      </c>
      <c r="B329">
        <v>39</v>
      </c>
      <c r="C329">
        <f>IF(Sheet1!D329="Non-Travel",0,IF(Sheet1!D329="Travel_Frequently",1,2))</f>
        <v>2</v>
      </c>
      <c r="D329">
        <v>1162</v>
      </c>
      <c r="E329">
        <f>IF(Sheet1!F329="Human Resources",0,IF(Sheet1!F329="Research &amp; Development",1,2))</f>
        <v>2</v>
      </c>
      <c r="F329">
        <v>3</v>
      </c>
      <c r="G329">
        <v>2</v>
      </c>
      <c r="H329" cm="1">
        <f t="array" ref="H329">_xlfn.IFS(Sheet1!I329="Human Resources",0,Sheet1!I329="Life Sciences",1,Sheet1!I329="Marketing",2,Sheet1!I329="Medical",3,Sheet1!I329="Technical Degree",4,Sheet1!I329="Other",5)</f>
        <v>3</v>
      </c>
      <c r="I329">
        <v>4</v>
      </c>
      <c r="J329">
        <f>IF(Sheet1!M329="Male",0,1)</f>
        <v>1</v>
      </c>
      <c r="K329">
        <v>41</v>
      </c>
      <c r="L329">
        <v>3</v>
      </c>
      <c r="M329">
        <v>2</v>
      </c>
      <c r="N329" cm="1">
        <f t="array" ref="N329">_xlfn.IFS(Sheet1!Q329="Healthcare Representative",0,Sheet1!Q329="Human Resources",1,Sheet1!Q329="Laboratory Technician",2,Sheet1!Q329="Manager",3,Sheet1!Q329="Manufacturing Director",4,Sheet1!Q329="Research Director",5,Sheet1!Q329="Research Scientist",6,Sheet1!Q329="Sales Executive",7,Sheet1!Q329="Sales Representative",8)</f>
        <v>7</v>
      </c>
      <c r="O329">
        <v>3</v>
      </c>
      <c r="P329">
        <f>IF(Sheet1!S329="Single",0,IF(Sheet1!S329="Married",1,2))</f>
        <v>1</v>
      </c>
      <c r="Q329">
        <v>5238</v>
      </c>
      <c r="R329">
        <v>17778</v>
      </c>
      <c r="S329">
        <v>4</v>
      </c>
      <c r="T329">
        <f>IF(Sheet1!X329="No",0,1)</f>
        <v>1</v>
      </c>
      <c r="U329">
        <v>18</v>
      </c>
      <c r="V329">
        <v>3</v>
      </c>
      <c r="W329">
        <v>1</v>
      </c>
      <c r="X329">
        <v>0</v>
      </c>
      <c r="Y329">
        <v>12</v>
      </c>
      <c r="Z329">
        <v>3</v>
      </c>
      <c r="AA329">
        <v>2</v>
      </c>
      <c r="AB329">
        <v>1</v>
      </c>
      <c r="AC329">
        <v>0</v>
      </c>
      <c r="AD329">
        <v>0</v>
      </c>
      <c r="AE329">
        <v>0</v>
      </c>
      <c r="BP329">
        <v>2</v>
      </c>
      <c r="BQ329">
        <v>5238</v>
      </c>
      <c r="BW329">
        <v>1</v>
      </c>
      <c r="BX329">
        <v>0</v>
      </c>
      <c r="BY329">
        <v>0</v>
      </c>
    </row>
    <row r="330" spans="1:77" x14ac:dyDescent="0.3">
      <c r="A330">
        <f>IF(Sheet1!C330="No",0,1)</f>
        <v>0</v>
      </c>
      <c r="B330">
        <v>33</v>
      </c>
      <c r="C330">
        <f>IF(Sheet1!D330="Non-Travel",0,IF(Sheet1!D330="Travel_Frequently",1,2))</f>
        <v>1</v>
      </c>
      <c r="D330">
        <v>508</v>
      </c>
      <c r="E330">
        <f>IF(Sheet1!F330="Human Resources",0,IF(Sheet1!F330="Research &amp; Development",1,2))</f>
        <v>2</v>
      </c>
      <c r="F330">
        <v>10</v>
      </c>
      <c r="G330">
        <v>3</v>
      </c>
      <c r="H330" cm="1">
        <f t="array" ref="H330">_xlfn.IFS(Sheet1!I330="Human Resources",0,Sheet1!I330="Life Sciences",1,Sheet1!I330="Marketing",2,Sheet1!I330="Medical",3,Sheet1!I330="Technical Degree",4,Sheet1!I330="Other",5)</f>
        <v>2</v>
      </c>
      <c r="I330">
        <v>2</v>
      </c>
      <c r="J330">
        <f>IF(Sheet1!M330="Male",0,1)</f>
        <v>0</v>
      </c>
      <c r="K330">
        <v>46</v>
      </c>
      <c r="L330">
        <v>2</v>
      </c>
      <c r="M330">
        <v>2</v>
      </c>
      <c r="N330" cm="1">
        <f t="array" ref="N330">_xlfn.IFS(Sheet1!Q330="Healthcare Representative",0,Sheet1!Q330="Human Resources",1,Sheet1!Q330="Laboratory Technician",2,Sheet1!Q330="Manager",3,Sheet1!Q330="Manufacturing Director",4,Sheet1!Q330="Research Director",5,Sheet1!Q330="Research Scientist",6,Sheet1!Q330="Sales Executive",7,Sheet1!Q330="Sales Representative",8)</f>
        <v>7</v>
      </c>
      <c r="O330">
        <v>4</v>
      </c>
      <c r="P330">
        <f>IF(Sheet1!S330="Single",0,IF(Sheet1!S330="Married",1,2))</f>
        <v>0</v>
      </c>
      <c r="Q330">
        <v>4682</v>
      </c>
      <c r="R330">
        <v>4317</v>
      </c>
      <c r="S330">
        <v>3</v>
      </c>
      <c r="T330">
        <f>IF(Sheet1!X330="No",0,1)</f>
        <v>0</v>
      </c>
      <c r="U330">
        <v>14</v>
      </c>
      <c r="V330">
        <v>3</v>
      </c>
      <c r="W330">
        <v>3</v>
      </c>
      <c r="X330">
        <v>0</v>
      </c>
      <c r="Y330">
        <v>9</v>
      </c>
      <c r="Z330">
        <v>6</v>
      </c>
      <c r="AA330">
        <v>2</v>
      </c>
      <c r="AB330">
        <v>7</v>
      </c>
      <c r="AC330">
        <v>7</v>
      </c>
      <c r="AD330">
        <v>0</v>
      </c>
      <c r="AE330">
        <v>1</v>
      </c>
      <c r="BP330">
        <v>2</v>
      </c>
      <c r="BQ330">
        <v>4682</v>
      </c>
      <c r="BW330">
        <v>7</v>
      </c>
      <c r="BX330">
        <v>7</v>
      </c>
      <c r="BY330">
        <v>1</v>
      </c>
    </row>
    <row r="331" spans="1:77" x14ac:dyDescent="0.3">
      <c r="A331">
        <f>IF(Sheet1!C331="No",0,1)</f>
        <v>0</v>
      </c>
      <c r="B331">
        <v>47</v>
      </c>
      <c r="C331">
        <f>IF(Sheet1!D331="Non-Travel",0,IF(Sheet1!D331="Travel_Frequently",1,2))</f>
        <v>2</v>
      </c>
      <c r="D331">
        <v>1482</v>
      </c>
      <c r="E331">
        <f>IF(Sheet1!F331="Human Resources",0,IF(Sheet1!F331="Research &amp; Development",1,2))</f>
        <v>1</v>
      </c>
      <c r="F331">
        <v>5</v>
      </c>
      <c r="G331">
        <v>5</v>
      </c>
      <c r="H331" cm="1">
        <f t="array" ref="H331">_xlfn.IFS(Sheet1!I331="Human Resources",0,Sheet1!I331="Life Sciences",1,Sheet1!I331="Marketing",2,Sheet1!I331="Medical",3,Sheet1!I331="Technical Degree",4,Sheet1!I331="Other",5)</f>
        <v>1</v>
      </c>
      <c r="I331">
        <v>4</v>
      </c>
      <c r="J331">
        <f>IF(Sheet1!M331="Male",0,1)</f>
        <v>0</v>
      </c>
      <c r="K331">
        <v>42</v>
      </c>
      <c r="L331">
        <v>3</v>
      </c>
      <c r="M331">
        <v>5</v>
      </c>
      <c r="N331" cm="1">
        <f t="array" ref="N331">_xlfn.IFS(Sheet1!Q331="Healthcare Representative",0,Sheet1!Q331="Human Resources",1,Sheet1!Q331="Laboratory Technician",2,Sheet1!Q331="Manager",3,Sheet1!Q331="Manufacturing Director",4,Sheet1!Q331="Research Director",5,Sheet1!Q331="Research Scientist",6,Sheet1!Q331="Sales Executive",7,Sheet1!Q331="Sales Representative",8)</f>
        <v>5</v>
      </c>
      <c r="O331">
        <v>3</v>
      </c>
      <c r="P331">
        <f>IF(Sheet1!S331="Single",0,IF(Sheet1!S331="Married",1,2))</f>
        <v>1</v>
      </c>
      <c r="Q331">
        <v>18300</v>
      </c>
      <c r="R331">
        <v>16375</v>
      </c>
      <c r="S331">
        <v>4</v>
      </c>
      <c r="T331">
        <f>IF(Sheet1!X331="No",0,1)</f>
        <v>0</v>
      </c>
      <c r="U331">
        <v>11</v>
      </c>
      <c r="V331">
        <v>3</v>
      </c>
      <c r="W331">
        <v>2</v>
      </c>
      <c r="X331">
        <v>1</v>
      </c>
      <c r="Y331">
        <v>21</v>
      </c>
      <c r="Z331">
        <v>2</v>
      </c>
      <c r="AA331">
        <v>3</v>
      </c>
      <c r="AB331">
        <v>3</v>
      </c>
      <c r="AC331">
        <v>2</v>
      </c>
      <c r="AD331">
        <v>1</v>
      </c>
      <c r="AE331">
        <v>1</v>
      </c>
      <c r="BP331">
        <v>5</v>
      </c>
      <c r="BQ331">
        <v>18300</v>
      </c>
      <c r="BW331">
        <v>3</v>
      </c>
      <c r="BX331">
        <v>2</v>
      </c>
      <c r="BY331">
        <v>1</v>
      </c>
    </row>
    <row r="332" spans="1:77" x14ac:dyDescent="0.3">
      <c r="A332">
        <f>IF(Sheet1!C332="No",0,1)</f>
        <v>0</v>
      </c>
      <c r="B332">
        <v>43</v>
      </c>
      <c r="C332">
        <f>IF(Sheet1!D332="Non-Travel",0,IF(Sheet1!D332="Travel_Frequently",1,2))</f>
        <v>1</v>
      </c>
      <c r="D332">
        <v>559</v>
      </c>
      <c r="E332">
        <f>IF(Sheet1!F332="Human Resources",0,IF(Sheet1!F332="Research &amp; Development",1,2))</f>
        <v>1</v>
      </c>
      <c r="F332">
        <v>10</v>
      </c>
      <c r="G332">
        <v>4</v>
      </c>
      <c r="H332" cm="1">
        <f t="array" ref="H332">_xlfn.IFS(Sheet1!I332="Human Resources",0,Sheet1!I332="Life Sciences",1,Sheet1!I332="Marketing",2,Sheet1!I332="Medical",3,Sheet1!I332="Technical Degree",4,Sheet1!I332="Other",5)</f>
        <v>1</v>
      </c>
      <c r="I332">
        <v>3</v>
      </c>
      <c r="J332">
        <f>IF(Sheet1!M332="Male",0,1)</f>
        <v>1</v>
      </c>
      <c r="K332">
        <v>82</v>
      </c>
      <c r="L332">
        <v>2</v>
      </c>
      <c r="M332">
        <v>2</v>
      </c>
      <c r="N332" cm="1">
        <f t="array" ref="N332">_xlfn.IFS(Sheet1!Q332="Healthcare Representative",0,Sheet1!Q332="Human Resources",1,Sheet1!Q332="Laboratory Technician",2,Sheet1!Q332="Manager",3,Sheet1!Q332="Manufacturing Director",4,Sheet1!Q332="Research Director",5,Sheet1!Q332="Research Scientist",6,Sheet1!Q332="Sales Executive",7,Sheet1!Q332="Sales Representative",8)</f>
        <v>2</v>
      </c>
      <c r="O332">
        <v>3</v>
      </c>
      <c r="P332">
        <f>IF(Sheet1!S332="Single",0,IF(Sheet1!S332="Married",1,2))</f>
        <v>2</v>
      </c>
      <c r="Q332">
        <v>5257</v>
      </c>
      <c r="R332">
        <v>6227</v>
      </c>
      <c r="S332">
        <v>1</v>
      </c>
      <c r="T332">
        <f>IF(Sheet1!X332="No",0,1)</f>
        <v>0</v>
      </c>
      <c r="U332">
        <v>11</v>
      </c>
      <c r="V332">
        <v>3</v>
      </c>
      <c r="W332">
        <v>2</v>
      </c>
      <c r="X332">
        <v>1</v>
      </c>
      <c r="Y332">
        <v>9</v>
      </c>
      <c r="Z332">
        <v>3</v>
      </c>
      <c r="AA332">
        <v>4</v>
      </c>
      <c r="AB332">
        <v>9</v>
      </c>
      <c r="AC332">
        <v>7</v>
      </c>
      <c r="AD332">
        <v>0</v>
      </c>
      <c r="AE332">
        <v>0</v>
      </c>
      <c r="BP332">
        <v>2</v>
      </c>
      <c r="BQ332">
        <v>5257</v>
      </c>
      <c r="BW332">
        <v>9</v>
      </c>
      <c r="BX332">
        <v>7</v>
      </c>
      <c r="BY332">
        <v>0</v>
      </c>
    </row>
    <row r="333" spans="1:77" x14ac:dyDescent="0.3">
      <c r="A333">
        <f>IF(Sheet1!C333="No",0,1)</f>
        <v>0</v>
      </c>
      <c r="B333">
        <v>27</v>
      </c>
      <c r="C333">
        <f>IF(Sheet1!D333="Non-Travel",0,IF(Sheet1!D333="Travel_Frequently",1,2))</f>
        <v>0</v>
      </c>
      <c r="D333">
        <v>210</v>
      </c>
      <c r="E333">
        <f>IF(Sheet1!F333="Human Resources",0,IF(Sheet1!F333="Research &amp; Development",1,2))</f>
        <v>2</v>
      </c>
      <c r="F333">
        <v>1</v>
      </c>
      <c r="G333">
        <v>1</v>
      </c>
      <c r="H333" cm="1">
        <f t="array" ref="H333">_xlfn.IFS(Sheet1!I333="Human Resources",0,Sheet1!I333="Life Sciences",1,Sheet1!I333="Marketing",2,Sheet1!I333="Medical",3,Sheet1!I333="Technical Degree",4,Sheet1!I333="Other",5)</f>
        <v>2</v>
      </c>
      <c r="I333">
        <v>3</v>
      </c>
      <c r="J333">
        <f>IF(Sheet1!M333="Male",0,1)</f>
        <v>0</v>
      </c>
      <c r="K333">
        <v>73</v>
      </c>
      <c r="L333">
        <v>3</v>
      </c>
      <c r="M333">
        <v>2</v>
      </c>
      <c r="N333" cm="1">
        <f t="array" ref="N333">_xlfn.IFS(Sheet1!Q333="Healthcare Representative",0,Sheet1!Q333="Human Resources",1,Sheet1!Q333="Laboratory Technician",2,Sheet1!Q333="Manager",3,Sheet1!Q333="Manufacturing Director",4,Sheet1!Q333="Research Director",5,Sheet1!Q333="Research Scientist",6,Sheet1!Q333="Sales Executive",7,Sheet1!Q333="Sales Representative",8)</f>
        <v>7</v>
      </c>
      <c r="O333">
        <v>2</v>
      </c>
      <c r="P333">
        <f>IF(Sheet1!S333="Single",0,IF(Sheet1!S333="Married",1,2))</f>
        <v>1</v>
      </c>
      <c r="Q333">
        <v>6349</v>
      </c>
      <c r="R333">
        <v>22107</v>
      </c>
      <c r="S333">
        <v>0</v>
      </c>
      <c r="T333">
        <f>IF(Sheet1!X333="No",0,1)</f>
        <v>1</v>
      </c>
      <c r="U333">
        <v>13</v>
      </c>
      <c r="V333">
        <v>3</v>
      </c>
      <c r="W333">
        <v>4</v>
      </c>
      <c r="X333">
        <v>1</v>
      </c>
      <c r="Y333">
        <v>6</v>
      </c>
      <c r="Z333">
        <v>0</v>
      </c>
      <c r="AA333">
        <v>3</v>
      </c>
      <c r="AB333">
        <v>5</v>
      </c>
      <c r="AC333">
        <v>4</v>
      </c>
      <c r="AD333">
        <v>1</v>
      </c>
      <c r="AE333">
        <v>4</v>
      </c>
      <c r="BP333">
        <v>2</v>
      </c>
      <c r="BQ333">
        <v>6349</v>
      </c>
      <c r="BW333">
        <v>5</v>
      </c>
      <c r="BX333">
        <v>4</v>
      </c>
      <c r="BY333">
        <v>4</v>
      </c>
    </row>
    <row r="334" spans="1:77" x14ac:dyDescent="0.3">
      <c r="A334">
        <f>IF(Sheet1!C334="No",0,1)</f>
        <v>0</v>
      </c>
      <c r="B334">
        <v>54</v>
      </c>
      <c r="C334">
        <f>IF(Sheet1!D334="Non-Travel",0,IF(Sheet1!D334="Travel_Frequently",1,2))</f>
        <v>1</v>
      </c>
      <c r="D334">
        <v>928</v>
      </c>
      <c r="E334">
        <f>IF(Sheet1!F334="Human Resources",0,IF(Sheet1!F334="Research &amp; Development",1,2))</f>
        <v>1</v>
      </c>
      <c r="F334">
        <v>20</v>
      </c>
      <c r="G334">
        <v>4</v>
      </c>
      <c r="H334" cm="1">
        <f t="array" ref="H334">_xlfn.IFS(Sheet1!I334="Human Resources",0,Sheet1!I334="Life Sciences",1,Sheet1!I334="Marketing",2,Sheet1!I334="Medical",3,Sheet1!I334="Technical Degree",4,Sheet1!I334="Other",5)</f>
        <v>1</v>
      </c>
      <c r="I334">
        <v>4</v>
      </c>
      <c r="J334">
        <f>IF(Sheet1!M334="Male",0,1)</f>
        <v>1</v>
      </c>
      <c r="K334">
        <v>31</v>
      </c>
      <c r="L334">
        <v>3</v>
      </c>
      <c r="M334">
        <v>2</v>
      </c>
      <c r="N334" cm="1">
        <f t="array" ref="N334">_xlfn.IFS(Sheet1!Q334="Healthcare Representative",0,Sheet1!Q334="Human Resources",1,Sheet1!Q334="Laboratory Technician",2,Sheet1!Q334="Manager",3,Sheet1!Q334="Manufacturing Director",4,Sheet1!Q334="Research Director",5,Sheet1!Q334="Research Scientist",6,Sheet1!Q334="Sales Executive",7,Sheet1!Q334="Sales Representative",8)</f>
        <v>6</v>
      </c>
      <c r="O334">
        <v>3</v>
      </c>
      <c r="P334">
        <f>IF(Sheet1!S334="Single",0,IF(Sheet1!S334="Married",1,2))</f>
        <v>0</v>
      </c>
      <c r="Q334">
        <v>4869</v>
      </c>
      <c r="R334">
        <v>16885</v>
      </c>
      <c r="S334">
        <v>3</v>
      </c>
      <c r="T334">
        <f>IF(Sheet1!X334="No",0,1)</f>
        <v>0</v>
      </c>
      <c r="U334">
        <v>12</v>
      </c>
      <c r="V334">
        <v>3</v>
      </c>
      <c r="W334">
        <v>4</v>
      </c>
      <c r="X334">
        <v>0</v>
      </c>
      <c r="Y334">
        <v>20</v>
      </c>
      <c r="Z334">
        <v>4</v>
      </c>
      <c r="AA334">
        <v>2</v>
      </c>
      <c r="AB334">
        <v>4</v>
      </c>
      <c r="AC334">
        <v>3</v>
      </c>
      <c r="AD334">
        <v>0</v>
      </c>
      <c r="AE334">
        <v>3</v>
      </c>
      <c r="BP334">
        <v>2</v>
      </c>
      <c r="BQ334">
        <v>4869</v>
      </c>
      <c r="BW334">
        <v>4</v>
      </c>
      <c r="BX334">
        <v>3</v>
      </c>
      <c r="BY334">
        <v>3</v>
      </c>
    </row>
    <row r="335" spans="1:77" x14ac:dyDescent="0.3">
      <c r="A335">
        <f>IF(Sheet1!C335="No",0,1)</f>
        <v>0</v>
      </c>
      <c r="B335">
        <v>43</v>
      </c>
      <c r="C335">
        <f>IF(Sheet1!D335="Non-Travel",0,IF(Sheet1!D335="Travel_Frequently",1,2))</f>
        <v>2</v>
      </c>
      <c r="D335">
        <v>1001</v>
      </c>
      <c r="E335">
        <f>IF(Sheet1!F335="Human Resources",0,IF(Sheet1!F335="Research &amp; Development",1,2))</f>
        <v>1</v>
      </c>
      <c r="F335">
        <v>7</v>
      </c>
      <c r="G335">
        <v>3</v>
      </c>
      <c r="H335" cm="1">
        <f t="array" ref="H335">_xlfn.IFS(Sheet1!I335="Human Resources",0,Sheet1!I335="Life Sciences",1,Sheet1!I335="Marketing",2,Sheet1!I335="Medical",3,Sheet1!I335="Technical Degree",4,Sheet1!I335="Other",5)</f>
        <v>1</v>
      </c>
      <c r="I335">
        <v>3</v>
      </c>
      <c r="J335">
        <f>IF(Sheet1!M335="Male",0,1)</f>
        <v>1</v>
      </c>
      <c r="K335">
        <v>43</v>
      </c>
      <c r="L335">
        <v>3</v>
      </c>
      <c r="M335">
        <v>3</v>
      </c>
      <c r="N335" cm="1">
        <f t="array" ref="N335">_xlfn.IFS(Sheet1!Q335="Healthcare Representative",0,Sheet1!Q335="Human Resources",1,Sheet1!Q335="Laboratory Technician",2,Sheet1!Q335="Manager",3,Sheet1!Q335="Manufacturing Director",4,Sheet1!Q335="Research Director",5,Sheet1!Q335="Research Scientist",6,Sheet1!Q335="Sales Executive",7,Sheet1!Q335="Sales Representative",8)</f>
        <v>0</v>
      </c>
      <c r="O335">
        <v>1</v>
      </c>
      <c r="P335">
        <f>IF(Sheet1!S335="Single",0,IF(Sheet1!S335="Married",1,2))</f>
        <v>1</v>
      </c>
      <c r="Q335">
        <v>9985</v>
      </c>
      <c r="R335">
        <v>9262</v>
      </c>
      <c r="S335">
        <v>8</v>
      </c>
      <c r="T335">
        <f>IF(Sheet1!X335="No",0,1)</f>
        <v>0</v>
      </c>
      <c r="U335">
        <v>16</v>
      </c>
      <c r="V335">
        <v>3</v>
      </c>
      <c r="W335">
        <v>1</v>
      </c>
      <c r="X335">
        <v>1</v>
      </c>
      <c r="Y335">
        <v>10</v>
      </c>
      <c r="Z335">
        <v>1</v>
      </c>
      <c r="AA335">
        <v>2</v>
      </c>
      <c r="AB335">
        <v>1</v>
      </c>
      <c r="AC335">
        <v>0</v>
      </c>
      <c r="AD335">
        <v>0</v>
      </c>
      <c r="AE335">
        <v>0</v>
      </c>
      <c r="BP335">
        <v>3</v>
      </c>
      <c r="BQ335">
        <v>9985</v>
      </c>
      <c r="BW335">
        <v>1</v>
      </c>
      <c r="BX335">
        <v>0</v>
      </c>
      <c r="BY335">
        <v>0</v>
      </c>
    </row>
    <row r="336" spans="1:77" x14ac:dyDescent="0.3">
      <c r="A336">
        <f>IF(Sheet1!C336="No",0,1)</f>
        <v>0</v>
      </c>
      <c r="B336">
        <v>45</v>
      </c>
      <c r="C336">
        <f>IF(Sheet1!D336="Non-Travel",0,IF(Sheet1!D336="Travel_Frequently",1,2))</f>
        <v>2</v>
      </c>
      <c r="D336">
        <v>549</v>
      </c>
      <c r="E336">
        <f>IF(Sheet1!F336="Human Resources",0,IF(Sheet1!F336="Research &amp; Development",1,2))</f>
        <v>1</v>
      </c>
      <c r="F336">
        <v>8</v>
      </c>
      <c r="G336">
        <v>4</v>
      </c>
      <c r="H336" cm="1">
        <f t="array" ref="H336">_xlfn.IFS(Sheet1!I336="Human Resources",0,Sheet1!I336="Life Sciences",1,Sheet1!I336="Marketing",2,Sheet1!I336="Medical",3,Sheet1!I336="Technical Degree",4,Sheet1!I336="Other",5)</f>
        <v>5</v>
      </c>
      <c r="I336">
        <v>4</v>
      </c>
      <c r="J336">
        <f>IF(Sheet1!M336="Male",0,1)</f>
        <v>0</v>
      </c>
      <c r="K336">
        <v>75</v>
      </c>
      <c r="L336">
        <v>3</v>
      </c>
      <c r="M336">
        <v>2</v>
      </c>
      <c r="N336" cm="1">
        <f t="array" ref="N336">_xlfn.IFS(Sheet1!Q336="Healthcare Representative",0,Sheet1!Q336="Human Resources",1,Sheet1!Q336="Laboratory Technician",2,Sheet1!Q336="Manager",3,Sheet1!Q336="Manufacturing Director",4,Sheet1!Q336="Research Director",5,Sheet1!Q336="Research Scientist",6,Sheet1!Q336="Sales Executive",7,Sheet1!Q336="Sales Representative",8)</f>
        <v>6</v>
      </c>
      <c r="O336">
        <v>4</v>
      </c>
      <c r="P336">
        <f>IF(Sheet1!S336="Single",0,IF(Sheet1!S336="Married",1,2))</f>
        <v>1</v>
      </c>
      <c r="Q336">
        <v>3697</v>
      </c>
      <c r="R336">
        <v>9278</v>
      </c>
      <c r="S336">
        <v>9</v>
      </c>
      <c r="T336">
        <f>IF(Sheet1!X336="No",0,1)</f>
        <v>0</v>
      </c>
      <c r="U336">
        <v>14</v>
      </c>
      <c r="V336">
        <v>3</v>
      </c>
      <c r="W336">
        <v>1</v>
      </c>
      <c r="X336">
        <v>2</v>
      </c>
      <c r="Y336">
        <v>12</v>
      </c>
      <c r="Z336">
        <v>3</v>
      </c>
      <c r="AA336">
        <v>3</v>
      </c>
      <c r="AB336">
        <v>10</v>
      </c>
      <c r="AC336">
        <v>9</v>
      </c>
      <c r="AD336">
        <v>9</v>
      </c>
      <c r="AE336">
        <v>8</v>
      </c>
      <c r="BP336">
        <v>2</v>
      </c>
      <c r="BQ336">
        <v>3697</v>
      </c>
      <c r="BW336">
        <v>10</v>
      </c>
      <c r="BX336">
        <v>9</v>
      </c>
      <c r="BY336">
        <v>8</v>
      </c>
    </row>
    <row r="337" spans="1:77" x14ac:dyDescent="0.3">
      <c r="A337">
        <f>IF(Sheet1!C337="No",0,1)</f>
        <v>0</v>
      </c>
      <c r="B337">
        <v>40</v>
      </c>
      <c r="C337">
        <f>IF(Sheet1!D337="Non-Travel",0,IF(Sheet1!D337="Travel_Frequently",1,2))</f>
        <v>2</v>
      </c>
      <c r="D337">
        <v>1124</v>
      </c>
      <c r="E337">
        <f>IF(Sheet1!F337="Human Resources",0,IF(Sheet1!F337="Research &amp; Development",1,2))</f>
        <v>2</v>
      </c>
      <c r="F337">
        <v>1</v>
      </c>
      <c r="G337">
        <v>2</v>
      </c>
      <c r="H337" cm="1">
        <f t="array" ref="H337">_xlfn.IFS(Sheet1!I337="Human Resources",0,Sheet1!I337="Life Sciences",1,Sheet1!I337="Marketing",2,Sheet1!I337="Medical",3,Sheet1!I337="Technical Degree",4,Sheet1!I337="Other",5)</f>
        <v>3</v>
      </c>
      <c r="I337">
        <v>2</v>
      </c>
      <c r="J337">
        <f>IF(Sheet1!M337="Male",0,1)</f>
        <v>0</v>
      </c>
      <c r="K337">
        <v>57</v>
      </c>
      <c r="L337">
        <v>1</v>
      </c>
      <c r="M337">
        <v>2</v>
      </c>
      <c r="N337" cm="1">
        <f t="array" ref="N337">_xlfn.IFS(Sheet1!Q337="Healthcare Representative",0,Sheet1!Q337="Human Resources",1,Sheet1!Q337="Laboratory Technician",2,Sheet1!Q337="Manager",3,Sheet1!Q337="Manufacturing Director",4,Sheet1!Q337="Research Director",5,Sheet1!Q337="Research Scientist",6,Sheet1!Q337="Sales Executive",7,Sheet1!Q337="Sales Representative",8)</f>
        <v>7</v>
      </c>
      <c r="O337">
        <v>4</v>
      </c>
      <c r="P337">
        <f>IF(Sheet1!S337="Single",0,IF(Sheet1!S337="Married",1,2))</f>
        <v>1</v>
      </c>
      <c r="Q337">
        <v>7457</v>
      </c>
      <c r="R337">
        <v>13273</v>
      </c>
      <c r="S337">
        <v>2</v>
      </c>
      <c r="T337">
        <f>IF(Sheet1!X337="No",0,1)</f>
        <v>1</v>
      </c>
      <c r="U337">
        <v>22</v>
      </c>
      <c r="V337">
        <v>4</v>
      </c>
      <c r="W337">
        <v>3</v>
      </c>
      <c r="X337">
        <v>3</v>
      </c>
      <c r="Y337">
        <v>6</v>
      </c>
      <c r="Z337">
        <v>2</v>
      </c>
      <c r="AA337">
        <v>2</v>
      </c>
      <c r="AB337">
        <v>4</v>
      </c>
      <c r="AC337">
        <v>3</v>
      </c>
      <c r="AD337">
        <v>0</v>
      </c>
      <c r="AE337">
        <v>2</v>
      </c>
      <c r="BP337">
        <v>2</v>
      </c>
      <c r="BQ337">
        <v>7457</v>
      </c>
      <c r="BW337">
        <v>4</v>
      </c>
      <c r="BX337">
        <v>3</v>
      </c>
      <c r="BY337">
        <v>2</v>
      </c>
    </row>
    <row r="338" spans="1:77" x14ac:dyDescent="0.3">
      <c r="A338">
        <f>IF(Sheet1!C338="No",0,1)</f>
        <v>1</v>
      </c>
      <c r="B338">
        <v>29</v>
      </c>
      <c r="C338">
        <f>IF(Sheet1!D338="Non-Travel",0,IF(Sheet1!D338="Travel_Frequently",1,2))</f>
        <v>2</v>
      </c>
      <c r="D338">
        <v>318</v>
      </c>
      <c r="E338">
        <f>IF(Sheet1!F338="Human Resources",0,IF(Sheet1!F338="Research &amp; Development",1,2))</f>
        <v>1</v>
      </c>
      <c r="F338">
        <v>8</v>
      </c>
      <c r="G338">
        <v>4</v>
      </c>
      <c r="H338" cm="1">
        <f t="array" ref="H338">_xlfn.IFS(Sheet1!I338="Human Resources",0,Sheet1!I338="Life Sciences",1,Sheet1!I338="Marketing",2,Sheet1!I338="Medical",3,Sheet1!I338="Technical Degree",4,Sheet1!I338="Other",5)</f>
        <v>5</v>
      </c>
      <c r="I338">
        <v>2</v>
      </c>
      <c r="J338">
        <f>IF(Sheet1!M338="Male",0,1)</f>
        <v>0</v>
      </c>
      <c r="K338">
        <v>77</v>
      </c>
      <c r="L338">
        <v>1</v>
      </c>
      <c r="M338">
        <v>1</v>
      </c>
      <c r="N338" cm="1">
        <f t="array" ref="N338">_xlfn.IFS(Sheet1!Q338="Healthcare Representative",0,Sheet1!Q338="Human Resources",1,Sheet1!Q338="Laboratory Technician",2,Sheet1!Q338="Manager",3,Sheet1!Q338="Manufacturing Director",4,Sheet1!Q338="Research Director",5,Sheet1!Q338="Research Scientist",6,Sheet1!Q338="Sales Executive",7,Sheet1!Q338="Sales Representative",8)</f>
        <v>2</v>
      </c>
      <c r="O338">
        <v>1</v>
      </c>
      <c r="P338">
        <f>IF(Sheet1!S338="Single",0,IF(Sheet1!S338="Married",1,2))</f>
        <v>1</v>
      </c>
      <c r="Q338">
        <v>2119</v>
      </c>
      <c r="R338">
        <v>4759</v>
      </c>
      <c r="S338">
        <v>1</v>
      </c>
      <c r="T338">
        <f>IF(Sheet1!X338="No",0,1)</f>
        <v>1</v>
      </c>
      <c r="U338">
        <v>11</v>
      </c>
      <c r="V338">
        <v>3</v>
      </c>
      <c r="W338">
        <v>4</v>
      </c>
      <c r="X338">
        <v>0</v>
      </c>
      <c r="Y338">
        <v>7</v>
      </c>
      <c r="Z338">
        <v>4</v>
      </c>
      <c r="AA338">
        <v>2</v>
      </c>
      <c r="AB338">
        <v>7</v>
      </c>
      <c r="AC338">
        <v>7</v>
      </c>
      <c r="AD338">
        <v>0</v>
      </c>
      <c r="AE338">
        <v>7</v>
      </c>
      <c r="BP338">
        <v>1</v>
      </c>
      <c r="BQ338">
        <v>2119</v>
      </c>
      <c r="BW338">
        <v>7</v>
      </c>
      <c r="BX338">
        <v>7</v>
      </c>
      <c r="BY338">
        <v>7</v>
      </c>
    </row>
    <row r="339" spans="1:77" x14ac:dyDescent="0.3">
      <c r="A339">
        <f>IF(Sheet1!C339="No",0,1)</f>
        <v>0</v>
      </c>
      <c r="B339">
        <v>29</v>
      </c>
      <c r="C339">
        <f>IF(Sheet1!D339="Non-Travel",0,IF(Sheet1!D339="Travel_Frequently",1,2))</f>
        <v>2</v>
      </c>
      <c r="D339">
        <v>738</v>
      </c>
      <c r="E339">
        <f>IF(Sheet1!F339="Human Resources",0,IF(Sheet1!F339="Research &amp; Development",1,2))</f>
        <v>1</v>
      </c>
      <c r="F339">
        <v>9</v>
      </c>
      <c r="G339">
        <v>5</v>
      </c>
      <c r="H339" cm="1">
        <f t="array" ref="H339">_xlfn.IFS(Sheet1!I339="Human Resources",0,Sheet1!I339="Life Sciences",1,Sheet1!I339="Marketing",2,Sheet1!I339="Medical",3,Sheet1!I339="Technical Degree",4,Sheet1!I339="Other",5)</f>
        <v>5</v>
      </c>
      <c r="I339">
        <v>2</v>
      </c>
      <c r="J339">
        <f>IF(Sheet1!M339="Male",0,1)</f>
        <v>0</v>
      </c>
      <c r="K339">
        <v>30</v>
      </c>
      <c r="L339">
        <v>2</v>
      </c>
      <c r="M339">
        <v>1</v>
      </c>
      <c r="N339" cm="1">
        <f t="array" ref="N339">_xlfn.IFS(Sheet1!Q339="Healthcare Representative",0,Sheet1!Q339="Human Resources",1,Sheet1!Q339="Laboratory Technician",2,Sheet1!Q339="Manager",3,Sheet1!Q339="Manufacturing Director",4,Sheet1!Q339="Research Director",5,Sheet1!Q339="Research Scientist",6,Sheet1!Q339="Sales Executive",7,Sheet1!Q339="Sales Representative",8)</f>
        <v>2</v>
      </c>
      <c r="O339">
        <v>4</v>
      </c>
      <c r="P339">
        <f>IF(Sheet1!S339="Single",0,IF(Sheet1!S339="Married",1,2))</f>
        <v>0</v>
      </c>
      <c r="Q339">
        <v>3983</v>
      </c>
      <c r="R339">
        <v>7621</v>
      </c>
      <c r="S339">
        <v>0</v>
      </c>
      <c r="T339">
        <f>IF(Sheet1!X339="No",0,1)</f>
        <v>0</v>
      </c>
      <c r="U339">
        <v>17</v>
      </c>
      <c r="V339">
        <v>3</v>
      </c>
      <c r="W339">
        <v>3</v>
      </c>
      <c r="X339">
        <v>0</v>
      </c>
      <c r="Y339">
        <v>4</v>
      </c>
      <c r="Z339">
        <v>2</v>
      </c>
      <c r="AA339">
        <v>3</v>
      </c>
      <c r="AB339">
        <v>3</v>
      </c>
      <c r="AC339">
        <v>2</v>
      </c>
      <c r="AD339">
        <v>2</v>
      </c>
      <c r="AE339">
        <v>2</v>
      </c>
      <c r="BP339">
        <v>1</v>
      </c>
      <c r="BQ339">
        <v>3983</v>
      </c>
      <c r="BW339">
        <v>3</v>
      </c>
      <c r="BX339">
        <v>2</v>
      </c>
      <c r="BY339">
        <v>2</v>
      </c>
    </row>
    <row r="340" spans="1:77" x14ac:dyDescent="0.3">
      <c r="A340">
        <f>IF(Sheet1!C340="No",0,1)</f>
        <v>0</v>
      </c>
      <c r="B340">
        <v>30</v>
      </c>
      <c r="C340">
        <f>IF(Sheet1!D340="Non-Travel",0,IF(Sheet1!D340="Travel_Frequently",1,2))</f>
        <v>2</v>
      </c>
      <c r="D340">
        <v>570</v>
      </c>
      <c r="E340">
        <f>IF(Sheet1!F340="Human Resources",0,IF(Sheet1!F340="Research &amp; Development",1,2))</f>
        <v>2</v>
      </c>
      <c r="F340">
        <v>5</v>
      </c>
      <c r="G340">
        <v>3</v>
      </c>
      <c r="H340" cm="1">
        <f t="array" ref="H340">_xlfn.IFS(Sheet1!I340="Human Resources",0,Sheet1!I340="Life Sciences",1,Sheet1!I340="Marketing",2,Sheet1!I340="Medical",3,Sheet1!I340="Technical Degree",4,Sheet1!I340="Other",5)</f>
        <v>2</v>
      </c>
      <c r="I340">
        <v>4</v>
      </c>
      <c r="J340">
        <f>IF(Sheet1!M340="Male",0,1)</f>
        <v>1</v>
      </c>
      <c r="K340">
        <v>30</v>
      </c>
      <c r="L340">
        <v>2</v>
      </c>
      <c r="M340">
        <v>2</v>
      </c>
      <c r="N340" cm="1">
        <f t="array" ref="N340">_xlfn.IFS(Sheet1!Q340="Healthcare Representative",0,Sheet1!Q340="Human Resources",1,Sheet1!Q340="Laboratory Technician",2,Sheet1!Q340="Manager",3,Sheet1!Q340="Manufacturing Director",4,Sheet1!Q340="Research Director",5,Sheet1!Q340="Research Scientist",6,Sheet1!Q340="Sales Executive",7,Sheet1!Q340="Sales Representative",8)</f>
        <v>7</v>
      </c>
      <c r="O340">
        <v>3</v>
      </c>
      <c r="P340">
        <f>IF(Sheet1!S340="Single",0,IF(Sheet1!S340="Married",1,2))</f>
        <v>2</v>
      </c>
      <c r="Q340">
        <v>6118</v>
      </c>
      <c r="R340">
        <v>5431</v>
      </c>
      <c r="S340">
        <v>1</v>
      </c>
      <c r="T340">
        <f>IF(Sheet1!X340="No",0,1)</f>
        <v>0</v>
      </c>
      <c r="U340">
        <v>13</v>
      </c>
      <c r="V340">
        <v>3</v>
      </c>
      <c r="W340">
        <v>3</v>
      </c>
      <c r="X340">
        <v>3</v>
      </c>
      <c r="Y340">
        <v>10</v>
      </c>
      <c r="Z340">
        <v>2</v>
      </c>
      <c r="AA340">
        <v>3</v>
      </c>
      <c r="AB340">
        <v>10</v>
      </c>
      <c r="AC340">
        <v>9</v>
      </c>
      <c r="AD340">
        <v>1</v>
      </c>
      <c r="AE340">
        <v>2</v>
      </c>
      <c r="BP340">
        <v>2</v>
      </c>
      <c r="BQ340">
        <v>6118</v>
      </c>
      <c r="BW340">
        <v>10</v>
      </c>
      <c r="BX340">
        <v>9</v>
      </c>
      <c r="BY340">
        <v>2</v>
      </c>
    </row>
    <row r="341" spans="1:77" x14ac:dyDescent="0.3">
      <c r="A341">
        <f>IF(Sheet1!C341="No",0,1)</f>
        <v>0</v>
      </c>
      <c r="B341">
        <v>27</v>
      </c>
      <c r="C341">
        <f>IF(Sheet1!D341="Non-Travel",0,IF(Sheet1!D341="Travel_Frequently",1,2))</f>
        <v>2</v>
      </c>
      <c r="D341">
        <v>1130</v>
      </c>
      <c r="E341">
        <f>IF(Sheet1!F341="Human Resources",0,IF(Sheet1!F341="Research &amp; Development",1,2))</f>
        <v>2</v>
      </c>
      <c r="F341">
        <v>8</v>
      </c>
      <c r="G341">
        <v>4</v>
      </c>
      <c r="H341" cm="1">
        <f t="array" ref="H341">_xlfn.IFS(Sheet1!I341="Human Resources",0,Sheet1!I341="Life Sciences",1,Sheet1!I341="Marketing",2,Sheet1!I341="Medical",3,Sheet1!I341="Technical Degree",4,Sheet1!I341="Other",5)</f>
        <v>2</v>
      </c>
      <c r="I341">
        <v>2</v>
      </c>
      <c r="J341">
        <f>IF(Sheet1!M341="Male",0,1)</f>
        <v>1</v>
      </c>
      <c r="K341">
        <v>56</v>
      </c>
      <c r="L341">
        <v>3</v>
      </c>
      <c r="M341">
        <v>2</v>
      </c>
      <c r="N341" cm="1">
        <f t="array" ref="N341">_xlfn.IFS(Sheet1!Q341="Healthcare Representative",0,Sheet1!Q341="Human Resources",1,Sheet1!Q341="Laboratory Technician",2,Sheet1!Q341="Manager",3,Sheet1!Q341="Manufacturing Director",4,Sheet1!Q341="Research Director",5,Sheet1!Q341="Research Scientist",6,Sheet1!Q341="Sales Executive",7,Sheet1!Q341="Sales Representative",8)</f>
        <v>7</v>
      </c>
      <c r="O341">
        <v>2</v>
      </c>
      <c r="P341">
        <f>IF(Sheet1!S341="Single",0,IF(Sheet1!S341="Married",1,2))</f>
        <v>1</v>
      </c>
      <c r="Q341">
        <v>6214</v>
      </c>
      <c r="R341">
        <v>3415</v>
      </c>
      <c r="S341">
        <v>1</v>
      </c>
      <c r="T341">
        <f>IF(Sheet1!X341="No",0,1)</f>
        <v>0</v>
      </c>
      <c r="U341">
        <v>18</v>
      </c>
      <c r="V341">
        <v>3</v>
      </c>
      <c r="W341">
        <v>1</v>
      </c>
      <c r="X341">
        <v>1</v>
      </c>
      <c r="Y341">
        <v>8</v>
      </c>
      <c r="Z341">
        <v>3</v>
      </c>
      <c r="AA341">
        <v>3</v>
      </c>
      <c r="AB341">
        <v>8</v>
      </c>
      <c r="AC341">
        <v>7</v>
      </c>
      <c r="AD341">
        <v>0</v>
      </c>
      <c r="AE341">
        <v>7</v>
      </c>
      <c r="BP341">
        <v>2</v>
      </c>
      <c r="BQ341">
        <v>6214</v>
      </c>
      <c r="BW341">
        <v>8</v>
      </c>
      <c r="BX341">
        <v>7</v>
      </c>
      <c r="BY341">
        <v>7</v>
      </c>
    </row>
    <row r="342" spans="1:77" x14ac:dyDescent="0.3">
      <c r="A342">
        <f>IF(Sheet1!C342="No",0,1)</f>
        <v>0</v>
      </c>
      <c r="B342">
        <v>37</v>
      </c>
      <c r="C342">
        <f>IF(Sheet1!D342="Non-Travel",0,IF(Sheet1!D342="Travel_Frequently",1,2))</f>
        <v>2</v>
      </c>
      <c r="D342">
        <v>1192</v>
      </c>
      <c r="E342">
        <f>IF(Sheet1!F342="Human Resources",0,IF(Sheet1!F342="Research &amp; Development",1,2))</f>
        <v>1</v>
      </c>
      <c r="F342">
        <v>5</v>
      </c>
      <c r="G342">
        <v>2</v>
      </c>
      <c r="H342" cm="1">
        <f t="array" ref="H342">_xlfn.IFS(Sheet1!I342="Human Resources",0,Sheet1!I342="Life Sciences",1,Sheet1!I342="Marketing",2,Sheet1!I342="Medical",3,Sheet1!I342="Technical Degree",4,Sheet1!I342="Other",5)</f>
        <v>3</v>
      </c>
      <c r="I342">
        <v>4</v>
      </c>
      <c r="J342">
        <f>IF(Sheet1!M342="Male",0,1)</f>
        <v>0</v>
      </c>
      <c r="K342">
        <v>61</v>
      </c>
      <c r="L342">
        <v>3</v>
      </c>
      <c r="M342">
        <v>2</v>
      </c>
      <c r="N342" cm="1">
        <f t="array" ref="N342">_xlfn.IFS(Sheet1!Q342="Healthcare Representative",0,Sheet1!Q342="Human Resources",1,Sheet1!Q342="Laboratory Technician",2,Sheet1!Q342="Manager",3,Sheet1!Q342="Manufacturing Director",4,Sheet1!Q342="Research Director",5,Sheet1!Q342="Research Scientist",6,Sheet1!Q342="Sales Executive",7,Sheet1!Q342="Sales Representative",8)</f>
        <v>4</v>
      </c>
      <c r="O342">
        <v>4</v>
      </c>
      <c r="P342">
        <f>IF(Sheet1!S342="Single",0,IF(Sheet1!S342="Married",1,2))</f>
        <v>2</v>
      </c>
      <c r="Q342">
        <v>6347</v>
      </c>
      <c r="R342">
        <v>23177</v>
      </c>
      <c r="S342">
        <v>7</v>
      </c>
      <c r="T342">
        <f>IF(Sheet1!X342="No",0,1)</f>
        <v>0</v>
      </c>
      <c r="U342">
        <v>16</v>
      </c>
      <c r="V342">
        <v>3</v>
      </c>
      <c r="W342">
        <v>3</v>
      </c>
      <c r="X342">
        <v>2</v>
      </c>
      <c r="Y342">
        <v>8</v>
      </c>
      <c r="Z342">
        <v>2</v>
      </c>
      <c r="AA342">
        <v>2</v>
      </c>
      <c r="AB342">
        <v>6</v>
      </c>
      <c r="AC342">
        <v>2</v>
      </c>
      <c r="AD342">
        <v>0</v>
      </c>
      <c r="AE342">
        <v>4</v>
      </c>
      <c r="BP342">
        <v>2</v>
      </c>
      <c r="BQ342">
        <v>6347</v>
      </c>
      <c r="BW342">
        <v>6</v>
      </c>
      <c r="BX342">
        <v>2</v>
      </c>
      <c r="BY342">
        <v>4</v>
      </c>
    </row>
    <row r="343" spans="1:77" x14ac:dyDescent="0.3">
      <c r="A343">
        <f>IF(Sheet1!C343="No",0,1)</f>
        <v>0</v>
      </c>
      <c r="B343">
        <v>38</v>
      </c>
      <c r="C343">
        <f>IF(Sheet1!D343="Non-Travel",0,IF(Sheet1!D343="Travel_Frequently",1,2))</f>
        <v>2</v>
      </c>
      <c r="D343">
        <v>343</v>
      </c>
      <c r="E343">
        <f>IF(Sheet1!F343="Human Resources",0,IF(Sheet1!F343="Research &amp; Development",1,2))</f>
        <v>1</v>
      </c>
      <c r="F343">
        <v>15</v>
      </c>
      <c r="G343">
        <v>2</v>
      </c>
      <c r="H343" cm="1">
        <f t="array" ref="H343">_xlfn.IFS(Sheet1!I343="Human Resources",0,Sheet1!I343="Life Sciences",1,Sheet1!I343="Marketing",2,Sheet1!I343="Medical",3,Sheet1!I343="Technical Degree",4,Sheet1!I343="Other",5)</f>
        <v>1</v>
      </c>
      <c r="I343">
        <v>3</v>
      </c>
      <c r="J343">
        <f>IF(Sheet1!M343="Male",0,1)</f>
        <v>0</v>
      </c>
      <c r="K343">
        <v>92</v>
      </c>
      <c r="L343">
        <v>2</v>
      </c>
      <c r="M343">
        <v>3</v>
      </c>
      <c r="N343" cm="1">
        <f t="array" ref="N343">_xlfn.IFS(Sheet1!Q343="Healthcare Representative",0,Sheet1!Q343="Human Resources",1,Sheet1!Q343="Laboratory Technician",2,Sheet1!Q343="Manager",3,Sheet1!Q343="Manufacturing Director",4,Sheet1!Q343="Research Director",5,Sheet1!Q343="Research Scientist",6,Sheet1!Q343="Sales Executive",7,Sheet1!Q343="Sales Representative",8)</f>
        <v>5</v>
      </c>
      <c r="O343">
        <v>4</v>
      </c>
      <c r="P343">
        <f>IF(Sheet1!S343="Single",0,IF(Sheet1!S343="Married",1,2))</f>
        <v>2</v>
      </c>
      <c r="Q343">
        <v>11510</v>
      </c>
      <c r="R343">
        <v>15682</v>
      </c>
      <c r="S343">
        <v>0</v>
      </c>
      <c r="T343">
        <f>IF(Sheet1!X343="No",0,1)</f>
        <v>1</v>
      </c>
      <c r="U343">
        <v>14</v>
      </c>
      <c r="V343">
        <v>3</v>
      </c>
      <c r="W343">
        <v>2</v>
      </c>
      <c r="X343">
        <v>1</v>
      </c>
      <c r="Y343">
        <v>12</v>
      </c>
      <c r="Z343">
        <v>3</v>
      </c>
      <c r="AA343">
        <v>3</v>
      </c>
      <c r="AB343">
        <v>11</v>
      </c>
      <c r="AC343">
        <v>10</v>
      </c>
      <c r="AD343">
        <v>2</v>
      </c>
      <c r="AE343">
        <v>9</v>
      </c>
      <c r="BP343">
        <v>3</v>
      </c>
      <c r="BQ343">
        <v>11510</v>
      </c>
      <c r="BW343">
        <v>11</v>
      </c>
      <c r="BX343">
        <v>10</v>
      </c>
      <c r="BY343">
        <v>9</v>
      </c>
    </row>
    <row r="344" spans="1:77" x14ac:dyDescent="0.3">
      <c r="A344">
        <f>IF(Sheet1!C344="No",0,1)</f>
        <v>0</v>
      </c>
      <c r="B344">
        <v>31</v>
      </c>
      <c r="C344">
        <f>IF(Sheet1!D344="Non-Travel",0,IF(Sheet1!D344="Travel_Frequently",1,2))</f>
        <v>2</v>
      </c>
      <c r="D344">
        <v>1232</v>
      </c>
      <c r="E344">
        <f>IF(Sheet1!F344="Human Resources",0,IF(Sheet1!F344="Research &amp; Development",1,2))</f>
        <v>1</v>
      </c>
      <c r="F344">
        <v>7</v>
      </c>
      <c r="G344">
        <v>4</v>
      </c>
      <c r="H344" cm="1">
        <f t="array" ref="H344">_xlfn.IFS(Sheet1!I344="Human Resources",0,Sheet1!I344="Life Sciences",1,Sheet1!I344="Marketing",2,Sheet1!I344="Medical",3,Sheet1!I344="Technical Degree",4,Sheet1!I344="Other",5)</f>
        <v>3</v>
      </c>
      <c r="I344">
        <v>3</v>
      </c>
      <c r="J344">
        <f>IF(Sheet1!M344="Male",0,1)</f>
        <v>1</v>
      </c>
      <c r="K344">
        <v>39</v>
      </c>
      <c r="L344">
        <v>3</v>
      </c>
      <c r="M344">
        <v>3</v>
      </c>
      <c r="N344" cm="1">
        <f t="array" ref="N344">_xlfn.IFS(Sheet1!Q344="Healthcare Representative",0,Sheet1!Q344="Human Resources",1,Sheet1!Q344="Laboratory Technician",2,Sheet1!Q344="Manager",3,Sheet1!Q344="Manufacturing Director",4,Sheet1!Q344="Research Director",5,Sheet1!Q344="Research Scientist",6,Sheet1!Q344="Sales Executive",7,Sheet1!Q344="Sales Representative",8)</f>
        <v>4</v>
      </c>
      <c r="O344">
        <v>4</v>
      </c>
      <c r="P344">
        <f>IF(Sheet1!S344="Single",0,IF(Sheet1!S344="Married",1,2))</f>
        <v>0</v>
      </c>
      <c r="Q344">
        <v>7143</v>
      </c>
      <c r="R344">
        <v>25713</v>
      </c>
      <c r="S344">
        <v>1</v>
      </c>
      <c r="T344">
        <f>IF(Sheet1!X344="No",0,1)</f>
        <v>1</v>
      </c>
      <c r="U344">
        <v>14</v>
      </c>
      <c r="V344">
        <v>3</v>
      </c>
      <c r="W344">
        <v>3</v>
      </c>
      <c r="X344">
        <v>0</v>
      </c>
      <c r="Y344">
        <v>11</v>
      </c>
      <c r="Z344">
        <v>2</v>
      </c>
      <c r="AA344">
        <v>2</v>
      </c>
      <c r="AB344">
        <v>11</v>
      </c>
      <c r="AC344">
        <v>9</v>
      </c>
      <c r="AD344">
        <v>4</v>
      </c>
      <c r="AE344">
        <v>10</v>
      </c>
      <c r="BP344">
        <v>3</v>
      </c>
      <c r="BQ344">
        <v>7143</v>
      </c>
      <c r="BW344">
        <v>11</v>
      </c>
      <c r="BX344">
        <v>9</v>
      </c>
      <c r="BY344">
        <v>10</v>
      </c>
    </row>
    <row r="345" spans="1:77" x14ac:dyDescent="0.3">
      <c r="A345">
        <f>IF(Sheet1!C345="No",0,1)</f>
        <v>0</v>
      </c>
      <c r="B345">
        <v>29</v>
      </c>
      <c r="C345">
        <f>IF(Sheet1!D345="Non-Travel",0,IF(Sheet1!D345="Travel_Frequently",1,2))</f>
        <v>2</v>
      </c>
      <c r="D345">
        <v>144</v>
      </c>
      <c r="E345">
        <f>IF(Sheet1!F345="Human Resources",0,IF(Sheet1!F345="Research &amp; Development",1,2))</f>
        <v>2</v>
      </c>
      <c r="F345">
        <v>10</v>
      </c>
      <c r="G345">
        <v>1</v>
      </c>
      <c r="H345" cm="1">
        <f t="array" ref="H345">_xlfn.IFS(Sheet1!I345="Human Resources",0,Sheet1!I345="Life Sciences",1,Sheet1!I345="Marketing",2,Sheet1!I345="Medical",3,Sheet1!I345="Technical Degree",4,Sheet1!I345="Other",5)</f>
        <v>2</v>
      </c>
      <c r="I345">
        <v>4</v>
      </c>
      <c r="J345">
        <f>IF(Sheet1!M345="Male",0,1)</f>
        <v>1</v>
      </c>
      <c r="K345">
        <v>39</v>
      </c>
      <c r="L345">
        <v>2</v>
      </c>
      <c r="M345">
        <v>2</v>
      </c>
      <c r="N345" cm="1">
        <f t="array" ref="N345">_xlfn.IFS(Sheet1!Q345="Healthcare Representative",0,Sheet1!Q345="Human Resources",1,Sheet1!Q345="Laboratory Technician",2,Sheet1!Q345="Manager",3,Sheet1!Q345="Manufacturing Director",4,Sheet1!Q345="Research Director",5,Sheet1!Q345="Research Scientist",6,Sheet1!Q345="Sales Executive",7,Sheet1!Q345="Sales Representative",8)</f>
        <v>7</v>
      </c>
      <c r="O345">
        <v>2</v>
      </c>
      <c r="P345">
        <f>IF(Sheet1!S345="Single",0,IF(Sheet1!S345="Married",1,2))</f>
        <v>2</v>
      </c>
      <c r="Q345">
        <v>8268</v>
      </c>
      <c r="R345">
        <v>11866</v>
      </c>
      <c r="S345">
        <v>1</v>
      </c>
      <c r="T345">
        <f>IF(Sheet1!X345="No",0,1)</f>
        <v>1</v>
      </c>
      <c r="U345">
        <v>14</v>
      </c>
      <c r="V345">
        <v>3</v>
      </c>
      <c r="W345">
        <v>1</v>
      </c>
      <c r="X345">
        <v>2</v>
      </c>
      <c r="Y345">
        <v>7</v>
      </c>
      <c r="Z345">
        <v>2</v>
      </c>
      <c r="AA345">
        <v>3</v>
      </c>
      <c r="AB345">
        <v>7</v>
      </c>
      <c r="AC345">
        <v>7</v>
      </c>
      <c r="AD345">
        <v>1</v>
      </c>
      <c r="AE345">
        <v>7</v>
      </c>
      <c r="BP345">
        <v>2</v>
      </c>
      <c r="BQ345">
        <v>8268</v>
      </c>
      <c r="BW345">
        <v>7</v>
      </c>
      <c r="BX345">
        <v>7</v>
      </c>
      <c r="BY345">
        <v>7</v>
      </c>
    </row>
    <row r="346" spans="1:77" x14ac:dyDescent="0.3">
      <c r="A346">
        <f>IF(Sheet1!C346="No",0,1)</f>
        <v>0</v>
      </c>
      <c r="B346">
        <v>35</v>
      </c>
      <c r="C346">
        <f>IF(Sheet1!D346="Non-Travel",0,IF(Sheet1!D346="Travel_Frequently",1,2))</f>
        <v>2</v>
      </c>
      <c r="D346">
        <v>1296</v>
      </c>
      <c r="E346">
        <f>IF(Sheet1!F346="Human Resources",0,IF(Sheet1!F346="Research &amp; Development",1,2))</f>
        <v>1</v>
      </c>
      <c r="F346">
        <v>5</v>
      </c>
      <c r="G346">
        <v>4</v>
      </c>
      <c r="H346" cm="1">
        <f t="array" ref="H346">_xlfn.IFS(Sheet1!I346="Human Resources",0,Sheet1!I346="Life Sciences",1,Sheet1!I346="Marketing",2,Sheet1!I346="Medical",3,Sheet1!I346="Technical Degree",4,Sheet1!I346="Other",5)</f>
        <v>4</v>
      </c>
      <c r="I346">
        <v>3</v>
      </c>
      <c r="J346">
        <f>IF(Sheet1!M346="Male",0,1)</f>
        <v>0</v>
      </c>
      <c r="K346">
        <v>62</v>
      </c>
      <c r="L346">
        <v>3</v>
      </c>
      <c r="M346">
        <v>3</v>
      </c>
      <c r="N346" cm="1">
        <f t="array" ref="N346">_xlfn.IFS(Sheet1!Q346="Healthcare Representative",0,Sheet1!Q346="Human Resources",1,Sheet1!Q346="Laboratory Technician",2,Sheet1!Q346="Manager",3,Sheet1!Q346="Manufacturing Director",4,Sheet1!Q346="Research Director",5,Sheet1!Q346="Research Scientist",6,Sheet1!Q346="Sales Executive",7,Sheet1!Q346="Sales Representative",8)</f>
        <v>4</v>
      </c>
      <c r="O346">
        <v>2</v>
      </c>
      <c r="P346">
        <f>IF(Sheet1!S346="Single",0,IF(Sheet1!S346="Married",1,2))</f>
        <v>0</v>
      </c>
      <c r="Q346">
        <v>8095</v>
      </c>
      <c r="R346">
        <v>18264</v>
      </c>
      <c r="S346">
        <v>0</v>
      </c>
      <c r="T346">
        <f>IF(Sheet1!X346="No",0,1)</f>
        <v>0</v>
      </c>
      <c r="U346">
        <v>13</v>
      </c>
      <c r="V346">
        <v>3</v>
      </c>
      <c r="W346">
        <v>4</v>
      </c>
      <c r="X346">
        <v>0</v>
      </c>
      <c r="Y346">
        <v>17</v>
      </c>
      <c r="Z346">
        <v>5</v>
      </c>
      <c r="AA346">
        <v>3</v>
      </c>
      <c r="AB346">
        <v>16</v>
      </c>
      <c r="AC346">
        <v>6</v>
      </c>
      <c r="AD346">
        <v>0</v>
      </c>
      <c r="AE346">
        <v>13</v>
      </c>
      <c r="BP346">
        <v>3</v>
      </c>
      <c r="BQ346">
        <v>8095</v>
      </c>
      <c r="BW346">
        <v>16</v>
      </c>
      <c r="BX346">
        <v>6</v>
      </c>
      <c r="BY346">
        <v>13</v>
      </c>
    </row>
    <row r="347" spans="1:77" x14ac:dyDescent="0.3">
      <c r="A347">
        <f>IF(Sheet1!C347="No",0,1)</f>
        <v>0</v>
      </c>
      <c r="B347">
        <v>23</v>
      </c>
      <c r="C347">
        <f>IF(Sheet1!D347="Non-Travel",0,IF(Sheet1!D347="Travel_Frequently",1,2))</f>
        <v>2</v>
      </c>
      <c r="D347">
        <v>1309</v>
      </c>
      <c r="E347">
        <f>IF(Sheet1!F347="Human Resources",0,IF(Sheet1!F347="Research &amp; Development",1,2))</f>
        <v>1</v>
      </c>
      <c r="F347">
        <v>26</v>
      </c>
      <c r="G347">
        <v>1</v>
      </c>
      <c r="H347" cm="1">
        <f t="array" ref="H347">_xlfn.IFS(Sheet1!I347="Human Resources",0,Sheet1!I347="Life Sciences",1,Sheet1!I347="Marketing",2,Sheet1!I347="Medical",3,Sheet1!I347="Technical Degree",4,Sheet1!I347="Other",5)</f>
        <v>1</v>
      </c>
      <c r="I347">
        <v>3</v>
      </c>
      <c r="J347">
        <f>IF(Sheet1!M347="Male",0,1)</f>
        <v>0</v>
      </c>
      <c r="K347">
        <v>83</v>
      </c>
      <c r="L347">
        <v>3</v>
      </c>
      <c r="M347">
        <v>1</v>
      </c>
      <c r="N347" cm="1">
        <f t="array" ref="N347">_xlfn.IFS(Sheet1!Q347="Healthcare Representative",0,Sheet1!Q347="Human Resources",1,Sheet1!Q347="Laboratory Technician",2,Sheet1!Q347="Manager",3,Sheet1!Q347="Manufacturing Director",4,Sheet1!Q347="Research Director",5,Sheet1!Q347="Research Scientist",6,Sheet1!Q347="Sales Executive",7,Sheet1!Q347="Sales Representative",8)</f>
        <v>6</v>
      </c>
      <c r="O347">
        <v>4</v>
      </c>
      <c r="P347">
        <f>IF(Sheet1!S347="Single",0,IF(Sheet1!S347="Married",1,2))</f>
        <v>2</v>
      </c>
      <c r="Q347">
        <v>2904</v>
      </c>
      <c r="R347">
        <v>16092</v>
      </c>
      <c r="S347">
        <v>1</v>
      </c>
      <c r="T347">
        <f>IF(Sheet1!X347="No",0,1)</f>
        <v>0</v>
      </c>
      <c r="U347">
        <v>12</v>
      </c>
      <c r="V347">
        <v>3</v>
      </c>
      <c r="W347">
        <v>3</v>
      </c>
      <c r="X347">
        <v>2</v>
      </c>
      <c r="Y347">
        <v>4</v>
      </c>
      <c r="Z347">
        <v>2</v>
      </c>
      <c r="AA347">
        <v>2</v>
      </c>
      <c r="AB347">
        <v>4</v>
      </c>
      <c r="AC347">
        <v>2</v>
      </c>
      <c r="AD347">
        <v>0</v>
      </c>
      <c r="AE347">
        <v>2</v>
      </c>
      <c r="BP347">
        <v>1</v>
      </c>
      <c r="BQ347">
        <v>2904</v>
      </c>
      <c r="BW347">
        <v>4</v>
      </c>
      <c r="BX347">
        <v>2</v>
      </c>
      <c r="BY347">
        <v>2</v>
      </c>
    </row>
    <row r="348" spans="1:77" x14ac:dyDescent="0.3">
      <c r="A348">
        <f>IF(Sheet1!C348="No",0,1)</f>
        <v>0</v>
      </c>
      <c r="B348">
        <v>41</v>
      </c>
      <c r="C348">
        <f>IF(Sheet1!D348="Non-Travel",0,IF(Sheet1!D348="Travel_Frequently",1,2))</f>
        <v>2</v>
      </c>
      <c r="D348">
        <v>483</v>
      </c>
      <c r="E348">
        <f>IF(Sheet1!F348="Human Resources",0,IF(Sheet1!F348="Research &amp; Development",1,2))</f>
        <v>1</v>
      </c>
      <c r="F348">
        <v>6</v>
      </c>
      <c r="G348">
        <v>3</v>
      </c>
      <c r="H348" cm="1">
        <f t="array" ref="H348">_xlfn.IFS(Sheet1!I348="Human Resources",0,Sheet1!I348="Life Sciences",1,Sheet1!I348="Marketing",2,Sheet1!I348="Medical",3,Sheet1!I348="Technical Degree",4,Sheet1!I348="Other",5)</f>
        <v>3</v>
      </c>
      <c r="I348">
        <v>4</v>
      </c>
      <c r="J348">
        <f>IF(Sheet1!M348="Male",0,1)</f>
        <v>0</v>
      </c>
      <c r="K348">
        <v>95</v>
      </c>
      <c r="L348">
        <v>2</v>
      </c>
      <c r="M348">
        <v>2</v>
      </c>
      <c r="N348" cm="1">
        <f t="array" ref="N348">_xlfn.IFS(Sheet1!Q348="Healthcare Representative",0,Sheet1!Q348="Human Resources",1,Sheet1!Q348="Laboratory Technician",2,Sheet1!Q348="Manager",3,Sheet1!Q348="Manufacturing Director",4,Sheet1!Q348="Research Director",5,Sheet1!Q348="Research Scientist",6,Sheet1!Q348="Sales Executive",7,Sheet1!Q348="Sales Representative",8)</f>
        <v>4</v>
      </c>
      <c r="O348">
        <v>2</v>
      </c>
      <c r="P348">
        <f>IF(Sheet1!S348="Single",0,IF(Sheet1!S348="Married",1,2))</f>
        <v>0</v>
      </c>
      <c r="Q348">
        <v>6032</v>
      </c>
      <c r="R348">
        <v>10110</v>
      </c>
      <c r="S348">
        <v>6</v>
      </c>
      <c r="T348">
        <f>IF(Sheet1!X348="No",0,1)</f>
        <v>1</v>
      </c>
      <c r="U348">
        <v>15</v>
      </c>
      <c r="V348">
        <v>3</v>
      </c>
      <c r="W348">
        <v>4</v>
      </c>
      <c r="X348">
        <v>0</v>
      </c>
      <c r="Y348">
        <v>8</v>
      </c>
      <c r="Z348">
        <v>3</v>
      </c>
      <c r="AA348">
        <v>3</v>
      </c>
      <c r="AB348">
        <v>5</v>
      </c>
      <c r="AC348">
        <v>4</v>
      </c>
      <c r="AD348">
        <v>1</v>
      </c>
      <c r="AE348">
        <v>2</v>
      </c>
      <c r="BP348">
        <v>2</v>
      </c>
      <c r="BQ348">
        <v>6032</v>
      </c>
      <c r="BW348">
        <v>5</v>
      </c>
      <c r="BX348">
        <v>4</v>
      </c>
      <c r="BY348">
        <v>2</v>
      </c>
    </row>
    <row r="349" spans="1:77" x14ac:dyDescent="0.3">
      <c r="A349">
        <f>IF(Sheet1!C349="No",0,1)</f>
        <v>0</v>
      </c>
      <c r="B349">
        <v>47</v>
      </c>
      <c r="C349">
        <f>IF(Sheet1!D349="Non-Travel",0,IF(Sheet1!D349="Travel_Frequently",1,2))</f>
        <v>1</v>
      </c>
      <c r="D349">
        <v>1309</v>
      </c>
      <c r="E349">
        <f>IF(Sheet1!F349="Human Resources",0,IF(Sheet1!F349="Research &amp; Development",1,2))</f>
        <v>2</v>
      </c>
      <c r="F349">
        <v>4</v>
      </c>
      <c r="G349">
        <v>1</v>
      </c>
      <c r="H349" cm="1">
        <f t="array" ref="H349">_xlfn.IFS(Sheet1!I349="Human Resources",0,Sheet1!I349="Life Sciences",1,Sheet1!I349="Marketing",2,Sheet1!I349="Medical",3,Sheet1!I349="Technical Degree",4,Sheet1!I349="Other",5)</f>
        <v>3</v>
      </c>
      <c r="I349">
        <v>2</v>
      </c>
      <c r="J349">
        <f>IF(Sheet1!M349="Male",0,1)</f>
        <v>0</v>
      </c>
      <c r="K349">
        <v>99</v>
      </c>
      <c r="L349">
        <v>3</v>
      </c>
      <c r="M349">
        <v>2</v>
      </c>
      <c r="N349" cm="1">
        <f t="array" ref="N349">_xlfn.IFS(Sheet1!Q349="Healthcare Representative",0,Sheet1!Q349="Human Resources",1,Sheet1!Q349="Laboratory Technician",2,Sheet1!Q349="Manager",3,Sheet1!Q349="Manufacturing Director",4,Sheet1!Q349="Research Director",5,Sheet1!Q349="Research Scientist",6,Sheet1!Q349="Sales Executive",7,Sheet1!Q349="Sales Representative",8)</f>
        <v>8</v>
      </c>
      <c r="O349">
        <v>3</v>
      </c>
      <c r="P349">
        <f>IF(Sheet1!S349="Single",0,IF(Sheet1!S349="Married",1,2))</f>
        <v>0</v>
      </c>
      <c r="Q349">
        <v>2976</v>
      </c>
      <c r="R349">
        <v>25751</v>
      </c>
      <c r="S349">
        <v>3</v>
      </c>
      <c r="T349">
        <f>IF(Sheet1!X349="No",0,1)</f>
        <v>0</v>
      </c>
      <c r="U349">
        <v>19</v>
      </c>
      <c r="V349">
        <v>3</v>
      </c>
      <c r="W349">
        <v>1</v>
      </c>
      <c r="X349">
        <v>0</v>
      </c>
      <c r="Y349">
        <v>5</v>
      </c>
      <c r="Z349">
        <v>3</v>
      </c>
      <c r="AA349">
        <v>3</v>
      </c>
      <c r="AB349">
        <v>0</v>
      </c>
      <c r="AC349">
        <v>0</v>
      </c>
      <c r="AD349">
        <v>0</v>
      </c>
      <c r="AE349">
        <v>0</v>
      </c>
      <c r="BP349">
        <v>2</v>
      </c>
      <c r="BQ349">
        <v>2976</v>
      </c>
      <c r="BW349">
        <v>0</v>
      </c>
      <c r="BX349">
        <v>0</v>
      </c>
      <c r="BY349">
        <v>0</v>
      </c>
    </row>
    <row r="350" spans="1:77" x14ac:dyDescent="0.3">
      <c r="A350">
        <f>IF(Sheet1!C350="No",0,1)</f>
        <v>0</v>
      </c>
      <c r="B350">
        <v>42</v>
      </c>
      <c r="C350">
        <f>IF(Sheet1!D350="Non-Travel",0,IF(Sheet1!D350="Travel_Frequently",1,2))</f>
        <v>2</v>
      </c>
      <c r="D350">
        <v>810</v>
      </c>
      <c r="E350">
        <f>IF(Sheet1!F350="Human Resources",0,IF(Sheet1!F350="Research &amp; Development",1,2))</f>
        <v>1</v>
      </c>
      <c r="F350">
        <v>23</v>
      </c>
      <c r="G350">
        <v>5</v>
      </c>
      <c r="H350" cm="1">
        <f t="array" ref="H350">_xlfn.IFS(Sheet1!I350="Human Resources",0,Sheet1!I350="Life Sciences",1,Sheet1!I350="Marketing",2,Sheet1!I350="Medical",3,Sheet1!I350="Technical Degree",4,Sheet1!I350="Other",5)</f>
        <v>1</v>
      </c>
      <c r="I350">
        <v>1</v>
      </c>
      <c r="J350">
        <f>IF(Sheet1!M350="Male",0,1)</f>
        <v>1</v>
      </c>
      <c r="K350">
        <v>44</v>
      </c>
      <c r="L350">
        <v>3</v>
      </c>
      <c r="M350">
        <v>4</v>
      </c>
      <c r="N350" cm="1">
        <f t="array" ref="N350">_xlfn.IFS(Sheet1!Q350="Healthcare Representative",0,Sheet1!Q350="Human Resources",1,Sheet1!Q350="Laboratory Technician",2,Sheet1!Q350="Manager",3,Sheet1!Q350="Manufacturing Director",4,Sheet1!Q350="Research Director",5,Sheet1!Q350="Research Scientist",6,Sheet1!Q350="Sales Executive",7,Sheet1!Q350="Sales Representative",8)</f>
        <v>5</v>
      </c>
      <c r="O350">
        <v>4</v>
      </c>
      <c r="P350">
        <f>IF(Sheet1!S350="Single",0,IF(Sheet1!S350="Married",1,2))</f>
        <v>0</v>
      </c>
      <c r="Q350">
        <v>15992</v>
      </c>
      <c r="R350">
        <v>15901</v>
      </c>
      <c r="S350">
        <v>2</v>
      </c>
      <c r="T350">
        <f>IF(Sheet1!X350="No",0,1)</f>
        <v>0</v>
      </c>
      <c r="U350">
        <v>14</v>
      </c>
      <c r="V350">
        <v>3</v>
      </c>
      <c r="W350">
        <v>2</v>
      </c>
      <c r="X350">
        <v>0</v>
      </c>
      <c r="Y350">
        <v>16</v>
      </c>
      <c r="Z350">
        <v>2</v>
      </c>
      <c r="AA350">
        <v>3</v>
      </c>
      <c r="AB350">
        <v>1</v>
      </c>
      <c r="AC350">
        <v>0</v>
      </c>
      <c r="AD350">
        <v>0</v>
      </c>
      <c r="AE350">
        <v>0</v>
      </c>
      <c r="BP350">
        <v>4</v>
      </c>
      <c r="BQ350">
        <v>15992</v>
      </c>
      <c r="BW350">
        <v>1</v>
      </c>
      <c r="BX350">
        <v>0</v>
      </c>
      <c r="BY350">
        <v>0</v>
      </c>
    </row>
    <row r="351" spans="1:77" x14ac:dyDescent="0.3">
      <c r="A351">
        <f>IF(Sheet1!C351="No",0,1)</f>
        <v>0</v>
      </c>
      <c r="B351">
        <v>29</v>
      </c>
      <c r="C351">
        <f>IF(Sheet1!D351="Non-Travel",0,IF(Sheet1!D351="Travel_Frequently",1,2))</f>
        <v>0</v>
      </c>
      <c r="D351">
        <v>746</v>
      </c>
      <c r="E351">
        <f>IF(Sheet1!F351="Human Resources",0,IF(Sheet1!F351="Research &amp; Development",1,2))</f>
        <v>2</v>
      </c>
      <c r="F351">
        <v>2</v>
      </c>
      <c r="G351">
        <v>3</v>
      </c>
      <c r="H351" cm="1">
        <f t="array" ref="H351">_xlfn.IFS(Sheet1!I351="Human Resources",0,Sheet1!I351="Life Sciences",1,Sheet1!I351="Marketing",2,Sheet1!I351="Medical",3,Sheet1!I351="Technical Degree",4,Sheet1!I351="Other",5)</f>
        <v>1</v>
      </c>
      <c r="I351">
        <v>4</v>
      </c>
      <c r="J351">
        <f>IF(Sheet1!M351="Male",0,1)</f>
        <v>0</v>
      </c>
      <c r="K351">
        <v>61</v>
      </c>
      <c r="L351">
        <v>3</v>
      </c>
      <c r="M351">
        <v>2</v>
      </c>
      <c r="N351" cm="1">
        <f t="array" ref="N351">_xlfn.IFS(Sheet1!Q351="Healthcare Representative",0,Sheet1!Q351="Human Resources",1,Sheet1!Q351="Laboratory Technician",2,Sheet1!Q351="Manager",3,Sheet1!Q351="Manufacturing Director",4,Sheet1!Q351="Research Director",5,Sheet1!Q351="Research Scientist",6,Sheet1!Q351="Sales Executive",7,Sheet1!Q351="Sales Representative",8)</f>
        <v>7</v>
      </c>
      <c r="O351">
        <v>3</v>
      </c>
      <c r="P351">
        <f>IF(Sheet1!S351="Single",0,IF(Sheet1!S351="Married",1,2))</f>
        <v>1</v>
      </c>
      <c r="Q351">
        <v>4649</v>
      </c>
      <c r="R351">
        <v>16928</v>
      </c>
      <c r="S351">
        <v>1</v>
      </c>
      <c r="T351">
        <f>IF(Sheet1!X351="No",0,1)</f>
        <v>0</v>
      </c>
      <c r="U351">
        <v>14</v>
      </c>
      <c r="V351">
        <v>3</v>
      </c>
      <c r="W351">
        <v>1</v>
      </c>
      <c r="X351">
        <v>1</v>
      </c>
      <c r="Y351">
        <v>4</v>
      </c>
      <c r="Z351">
        <v>3</v>
      </c>
      <c r="AA351">
        <v>2</v>
      </c>
      <c r="AB351">
        <v>4</v>
      </c>
      <c r="AC351">
        <v>3</v>
      </c>
      <c r="AD351">
        <v>0</v>
      </c>
      <c r="AE351">
        <v>2</v>
      </c>
      <c r="BP351">
        <v>2</v>
      </c>
      <c r="BQ351">
        <v>4649</v>
      </c>
      <c r="BW351">
        <v>4</v>
      </c>
      <c r="BX351">
        <v>3</v>
      </c>
      <c r="BY351">
        <v>2</v>
      </c>
    </row>
    <row r="352" spans="1:77" x14ac:dyDescent="0.3">
      <c r="A352">
        <f>IF(Sheet1!C352="No",0,1)</f>
        <v>0</v>
      </c>
      <c r="B352">
        <v>42</v>
      </c>
      <c r="C352">
        <f>IF(Sheet1!D352="Non-Travel",0,IF(Sheet1!D352="Travel_Frequently",1,2))</f>
        <v>2</v>
      </c>
      <c r="D352">
        <v>544</v>
      </c>
      <c r="E352">
        <f>IF(Sheet1!F352="Human Resources",0,IF(Sheet1!F352="Research &amp; Development",1,2))</f>
        <v>0</v>
      </c>
      <c r="F352">
        <v>2</v>
      </c>
      <c r="G352">
        <v>1</v>
      </c>
      <c r="H352" cm="1">
        <f t="array" ref="H352">_xlfn.IFS(Sheet1!I352="Human Resources",0,Sheet1!I352="Life Sciences",1,Sheet1!I352="Marketing",2,Sheet1!I352="Medical",3,Sheet1!I352="Technical Degree",4,Sheet1!I352="Other",5)</f>
        <v>4</v>
      </c>
      <c r="I352">
        <v>3</v>
      </c>
      <c r="J352">
        <f>IF(Sheet1!M352="Male",0,1)</f>
        <v>0</v>
      </c>
      <c r="K352">
        <v>52</v>
      </c>
      <c r="L352">
        <v>3</v>
      </c>
      <c r="M352">
        <v>1</v>
      </c>
      <c r="N352" cm="1">
        <f t="array" ref="N352">_xlfn.IFS(Sheet1!Q352="Healthcare Representative",0,Sheet1!Q352="Human Resources",1,Sheet1!Q352="Laboratory Technician",2,Sheet1!Q352="Manager",3,Sheet1!Q352="Manufacturing Director",4,Sheet1!Q352="Research Director",5,Sheet1!Q352="Research Scientist",6,Sheet1!Q352="Sales Executive",7,Sheet1!Q352="Sales Representative",8)</f>
        <v>1</v>
      </c>
      <c r="O352">
        <v>3</v>
      </c>
      <c r="P352">
        <f>IF(Sheet1!S352="Single",0,IF(Sheet1!S352="Married",1,2))</f>
        <v>2</v>
      </c>
      <c r="Q352">
        <v>2696</v>
      </c>
      <c r="R352">
        <v>24017</v>
      </c>
      <c r="S352">
        <v>0</v>
      </c>
      <c r="T352">
        <f>IF(Sheet1!X352="No",0,1)</f>
        <v>1</v>
      </c>
      <c r="U352">
        <v>11</v>
      </c>
      <c r="V352">
        <v>3</v>
      </c>
      <c r="W352">
        <v>3</v>
      </c>
      <c r="X352">
        <v>1</v>
      </c>
      <c r="Y352">
        <v>4</v>
      </c>
      <c r="Z352">
        <v>5</v>
      </c>
      <c r="AA352">
        <v>3</v>
      </c>
      <c r="AB352">
        <v>3</v>
      </c>
      <c r="AC352">
        <v>2</v>
      </c>
      <c r="AD352">
        <v>1</v>
      </c>
      <c r="AE352">
        <v>0</v>
      </c>
      <c r="BP352">
        <v>1</v>
      </c>
      <c r="BQ352">
        <v>2696</v>
      </c>
      <c r="BW352">
        <v>3</v>
      </c>
      <c r="BX352">
        <v>2</v>
      </c>
      <c r="BY352">
        <v>0</v>
      </c>
    </row>
    <row r="353" spans="1:77" x14ac:dyDescent="0.3">
      <c r="A353">
        <f>IF(Sheet1!C353="No",0,1)</f>
        <v>0</v>
      </c>
      <c r="B353">
        <v>32</v>
      </c>
      <c r="C353">
        <f>IF(Sheet1!D353="Non-Travel",0,IF(Sheet1!D353="Travel_Frequently",1,2))</f>
        <v>2</v>
      </c>
      <c r="D353">
        <v>1062</v>
      </c>
      <c r="E353">
        <f>IF(Sheet1!F353="Human Resources",0,IF(Sheet1!F353="Research &amp; Development",1,2))</f>
        <v>1</v>
      </c>
      <c r="F353">
        <v>2</v>
      </c>
      <c r="G353">
        <v>3</v>
      </c>
      <c r="H353" cm="1">
        <f t="array" ref="H353">_xlfn.IFS(Sheet1!I353="Human Resources",0,Sheet1!I353="Life Sciences",1,Sheet1!I353="Marketing",2,Sheet1!I353="Medical",3,Sheet1!I353="Technical Degree",4,Sheet1!I353="Other",5)</f>
        <v>3</v>
      </c>
      <c r="I353">
        <v>3</v>
      </c>
      <c r="J353">
        <f>IF(Sheet1!M353="Male",0,1)</f>
        <v>1</v>
      </c>
      <c r="K353">
        <v>75</v>
      </c>
      <c r="L353">
        <v>3</v>
      </c>
      <c r="M353">
        <v>1</v>
      </c>
      <c r="N353" cm="1">
        <f t="array" ref="N353">_xlfn.IFS(Sheet1!Q353="Healthcare Representative",0,Sheet1!Q353="Human Resources",1,Sheet1!Q353="Laboratory Technician",2,Sheet1!Q353="Manager",3,Sheet1!Q353="Manufacturing Director",4,Sheet1!Q353="Research Director",5,Sheet1!Q353="Research Scientist",6,Sheet1!Q353="Sales Executive",7,Sheet1!Q353="Sales Representative",8)</f>
        <v>2</v>
      </c>
      <c r="O353">
        <v>2</v>
      </c>
      <c r="P353">
        <f>IF(Sheet1!S353="Single",0,IF(Sheet1!S353="Married",1,2))</f>
        <v>1</v>
      </c>
      <c r="Q353">
        <v>2370</v>
      </c>
      <c r="R353">
        <v>3956</v>
      </c>
      <c r="S353">
        <v>1</v>
      </c>
      <c r="T353">
        <f>IF(Sheet1!X353="No",0,1)</f>
        <v>0</v>
      </c>
      <c r="U353">
        <v>13</v>
      </c>
      <c r="V353">
        <v>3</v>
      </c>
      <c r="W353">
        <v>3</v>
      </c>
      <c r="X353">
        <v>1</v>
      </c>
      <c r="Y353">
        <v>8</v>
      </c>
      <c r="Z353">
        <v>4</v>
      </c>
      <c r="AA353">
        <v>3</v>
      </c>
      <c r="AB353">
        <v>8</v>
      </c>
      <c r="AC353">
        <v>0</v>
      </c>
      <c r="AD353">
        <v>0</v>
      </c>
      <c r="AE353">
        <v>7</v>
      </c>
      <c r="BP353">
        <v>1</v>
      </c>
      <c r="BQ353">
        <v>2370</v>
      </c>
      <c r="BW353">
        <v>8</v>
      </c>
      <c r="BX353">
        <v>0</v>
      </c>
      <c r="BY353">
        <v>7</v>
      </c>
    </row>
    <row r="354" spans="1:77" x14ac:dyDescent="0.3">
      <c r="A354">
        <f>IF(Sheet1!C354="No",0,1)</f>
        <v>0</v>
      </c>
      <c r="B354">
        <v>48</v>
      </c>
      <c r="C354">
        <f>IF(Sheet1!D354="Non-Travel",0,IF(Sheet1!D354="Travel_Frequently",1,2))</f>
        <v>2</v>
      </c>
      <c r="D354">
        <v>530</v>
      </c>
      <c r="E354">
        <f>IF(Sheet1!F354="Human Resources",0,IF(Sheet1!F354="Research &amp; Development",1,2))</f>
        <v>2</v>
      </c>
      <c r="F354">
        <v>29</v>
      </c>
      <c r="G354">
        <v>1</v>
      </c>
      <c r="H354" cm="1">
        <f t="array" ref="H354">_xlfn.IFS(Sheet1!I354="Human Resources",0,Sheet1!I354="Life Sciences",1,Sheet1!I354="Marketing",2,Sheet1!I354="Medical",3,Sheet1!I354="Technical Degree",4,Sheet1!I354="Other",5)</f>
        <v>3</v>
      </c>
      <c r="I354">
        <v>1</v>
      </c>
      <c r="J354">
        <f>IF(Sheet1!M354="Male",0,1)</f>
        <v>1</v>
      </c>
      <c r="K354">
        <v>91</v>
      </c>
      <c r="L354">
        <v>3</v>
      </c>
      <c r="M354">
        <v>3</v>
      </c>
      <c r="N354" cm="1">
        <f t="array" ref="N354">_xlfn.IFS(Sheet1!Q354="Healthcare Representative",0,Sheet1!Q354="Human Resources",1,Sheet1!Q354="Laboratory Technician",2,Sheet1!Q354="Manager",3,Sheet1!Q354="Manufacturing Director",4,Sheet1!Q354="Research Director",5,Sheet1!Q354="Research Scientist",6,Sheet1!Q354="Sales Executive",7,Sheet1!Q354="Sales Representative",8)</f>
        <v>3</v>
      </c>
      <c r="O354">
        <v>3</v>
      </c>
      <c r="P354">
        <f>IF(Sheet1!S354="Single",0,IF(Sheet1!S354="Married",1,2))</f>
        <v>1</v>
      </c>
      <c r="Q354">
        <v>12504</v>
      </c>
      <c r="R354">
        <v>23978</v>
      </c>
      <c r="S354">
        <v>3</v>
      </c>
      <c r="T354">
        <f>IF(Sheet1!X354="No",0,1)</f>
        <v>0</v>
      </c>
      <c r="U354">
        <v>21</v>
      </c>
      <c r="V354">
        <v>4</v>
      </c>
      <c r="W354">
        <v>2</v>
      </c>
      <c r="X354">
        <v>1</v>
      </c>
      <c r="Y354">
        <v>15</v>
      </c>
      <c r="Z354">
        <v>3</v>
      </c>
      <c r="AA354">
        <v>1</v>
      </c>
      <c r="AB354">
        <v>0</v>
      </c>
      <c r="AC354">
        <v>0</v>
      </c>
      <c r="AD354">
        <v>0</v>
      </c>
      <c r="AE354">
        <v>0</v>
      </c>
      <c r="BP354">
        <v>3</v>
      </c>
      <c r="BQ354">
        <v>12504</v>
      </c>
      <c r="BW354">
        <v>0</v>
      </c>
      <c r="BX354">
        <v>0</v>
      </c>
      <c r="BY354">
        <v>0</v>
      </c>
    </row>
    <row r="355" spans="1:77" x14ac:dyDescent="0.3">
      <c r="A355">
        <f>IF(Sheet1!C355="No",0,1)</f>
        <v>0</v>
      </c>
      <c r="B355">
        <v>37</v>
      </c>
      <c r="C355">
        <f>IF(Sheet1!D355="Non-Travel",0,IF(Sheet1!D355="Travel_Frequently",1,2))</f>
        <v>2</v>
      </c>
      <c r="D355">
        <v>1319</v>
      </c>
      <c r="E355">
        <f>IF(Sheet1!F355="Human Resources",0,IF(Sheet1!F355="Research &amp; Development",1,2))</f>
        <v>1</v>
      </c>
      <c r="F355">
        <v>6</v>
      </c>
      <c r="G355">
        <v>3</v>
      </c>
      <c r="H355" cm="1">
        <f t="array" ref="H355">_xlfn.IFS(Sheet1!I355="Human Resources",0,Sheet1!I355="Life Sciences",1,Sheet1!I355="Marketing",2,Sheet1!I355="Medical",3,Sheet1!I355="Technical Degree",4,Sheet1!I355="Other",5)</f>
        <v>3</v>
      </c>
      <c r="I355">
        <v>3</v>
      </c>
      <c r="J355">
        <f>IF(Sheet1!M355="Male",0,1)</f>
        <v>0</v>
      </c>
      <c r="K355">
        <v>51</v>
      </c>
      <c r="L355">
        <v>4</v>
      </c>
      <c r="M355">
        <v>2</v>
      </c>
      <c r="N355" cm="1">
        <f t="array" ref="N355">_xlfn.IFS(Sheet1!Q355="Healthcare Representative",0,Sheet1!Q355="Human Resources",1,Sheet1!Q355="Laboratory Technician",2,Sheet1!Q355="Manager",3,Sheet1!Q355="Manufacturing Director",4,Sheet1!Q355="Research Director",5,Sheet1!Q355="Research Scientist",6,Sheet1!Q355="Sales Executive",7,Sheet1!Q355="Sales Representative",8)</f>
        <v>6</v>
      </c>
      <c r="O355">
        <v>1</v>
      </c>
      <c r="P355">
        <f>IF(Sheet1!S355="Single",0,IF(Sheet1!S355="Married",1,2))</f>
        <v>2</v>
      </c>
      <c r="Q355">
        <v>5974</v>
      </c>
      <c r="R355">
        <v>17001</v>
      </c>
      <c r="S355">
        <v>4</v>
      </c>
      <c r="T355">
        <f>IF(Sheet1!X355="No",0,1)</f>
        <v>1</v>
      </c>
      <c r="U355">
        <v>13</v>
      </c>
      <c r="V355">
        <v>3</v>
      </c>
      <c r="W355">
        <v>1</v>
      </c>
      <c r="X355">
        <v>2</v>
      </c>
      <c r="Y355">
        <v>13</v>
      </c>
      <c r="Z355">
        <v>2</v>
      </c>
      <c r="AA355">
        <v>3</v>
      </c>
      <c r="AB355">
        <v>7</v>
      </c>
      <c r="AC355">
        <v>7</v>
      </c>
      <c r="AD355">
        <v>6</v>
      </c>
      <c r="AE355">
        <v>7</v>
      </c>
      <c r="BP355">
        <v>2</v>
      </c>
      <c r="BQ355">
        <v>5974</v>
      </c>
      <c r="BW355">
        <v>7</v>
      </c>
      <c r="BX355">
        <v>7</v>
      </c>
      <c r="BY355">
        <v>7</v>
      </c>
    </row>
    <row r="356" spans="1:77" x14ac:dyDescent="0.3">
      <c r="A356">
        <f>IF(Sheet1!C356="No",0,1)</f>
        <v>0</v>
      </c>
      <c r="B356">
        <v>30</v>
      </c>
      <c r="C356">
        <f>IF(Sheet1!D356="Non-Travel",0,IF(Sheet1!D356="Travel_Frequently",1,2))</f>
        <v>0</v>
      </c>
      <c r="D356">
        <v>641</v>
      </c>
      <c r="E356">
        <f>IF(Sheet1!F356="Human Resources",0,IF(Sheet1!F356="Research &amp; Development",1,2))</f>
        <v>2</v>
      </c>
      <c r="F356">
        <v>25</v>
      </c>
      <c r="G356">
        <v>2</v>
      </c>
      <c r="H356" cm="1">
        <f t="array" ref="H356">_xlfn.IFS(Sheet1!I356="Human Resources",0,Sheet1!I356="Life Sciences",1,Sheet1!I356="Marketing",2,Sheet1!I356="Medical",3,Sheet1!I356="Technical Degree",4,Sheet1!I356="Other",5)</f>
        <v>4</v>
      </c>
      <c r="I356">
        <v>4</v>
      </c>
      <c r="J356">
        <f>IF(Sheet1!M356="Male",0,1)</f>
        <v>1</v>
      </c>
      <c r="K356">
        <v>85</v>
      </c>
      <c r="L356">
        <v>3</v>
      </c>
      <c r="M356">
        <v>2</v>
      </c>
      <c r="N356" cm="1">
        <f t="array" ref="N356">_xlfn.IFS(Sheet1!Q356="Healthcare Representative",0,Sheet1!Q356="Human Resources",1,Sheet1!Q356="Laboratory Technician",2,Sheet1!Q356="Manager",3,Sheet1!Q356="Manufacturing Director",4,Sheet1!Q356="Research Director",5,Sheet1!Q356="Research Scientist",6,Sheet1!Q356="Sales Executive",7,Sheet1!Q356="Sales Representative",8)</f>
        <v>7</v>
      </c>
      <c r="O356">
        <v>3</v>
      </c>
      <c r="P356">
        <f>IF(Sheet1!S356="Single",0,IF(Sheet1!S356="Married",1,2))</f>
        <v>1</v>
      </c>
      <c r="Q356">
        <v>4736</v>
      </c>
      <c r="R356">
        <v>6069</v>
      </c>
      <c r="S356">
        <v>7</v>
      </c>
      <c r="T356">
        <f>IF(Sheet1!X356="No",0,1)</f>
        <v>1</v>
      </c>
      <c r="U356">
        <v>12</v>
      </c>
      <c r="V356">
        <v>3</v>
      </c>
      <c r="W356">
        <v>2</v>
      </c>
      <c r="X356">
        <v>1</v>
      </c>
      <c r="Y356">
        <v>4</v>
      </c>
      <c r="Z356">
        <v>2</v>
      </c>
      <c r="AA356">
        <v>4</v>
      </c>
      <c r="AB356">
        <v>2</v>
      </c>
      <c r="AC356">
        <v>2</v>
      </c>
      <c r="AD356">
        <v>2</v>
      </c>
      <c r="AE356">
        <v>2</v>
      </c>
      <c r="BP356">
        <v>2</v>
      </c>
      <c r="BQ356">
        <v>4736</v>
      </c>
      <c r="BW356">
        <v>2</v>
      </c>
      <c r="BX356">
        <v>2</v>
      </c>
      <c r="BY356">
        <v>2</v>
      </c>
    </row>
    <row r="357" spans="1:77" x14ac:dyDescent="0.3">
      <c r="A357">
        <f>IF(Sheet1!C357="No",0,1)</f>
        <v>0</v>
      </c>
      <c r="B357">
        <v>26</v>
      </c>
      <c r="C357">
        <f>IF(Sheet1!D357="Non-Travel",0,IF(Sheet1!D357="Travel_Frequently",1,2))</f>
        <v>2</v>
      </c>
      <c r="D357">
        <v>933</v>
      </c>
      <c r="E357">
        <f>IF(Sheet1!F357="Human Resources",0,IF(Sheet1!F357="Research &amp; Development",1,2))</f>
        <v>2</v>
      </c>
      <c r="F357">
        <v>1</v>
      </c>
      <c r="G357">
        <v>3</v>
      </c>
      <c r="H357" cm="1">
        <f t="array" ref="H357">_xlfn.IFS(Sheet1!I357="Human Resources",0,Sheet1!I357="Life Sciences",1,Sheet1!I357="Marketing",2,Sheet1!I357="Medical",3,Sheet1!I357="Technical Degree",4,Sheet1!I357="Other",5)</f>
        <v>1</v>
      </c>
      <c r="I357">
        <v>3</v>
      </c>
      <c r="J357">
        <f>IF(Sheet1!M357="Male",0,1)</f>
        <v>0</v>
      </c>
      <c r="K357">
        <v>57</v>
      </c>
      <c r="L357">
        <v>3</v>
      </c>
      <c r="M357">
        <v>2</v>
      </c>
      <c r="N357" cm="1">
        <f t="array" ref="N357">_xlfn.IFS(Sheet1!Q357="Healthcare Representative",0,Sheet1!Q357="Human Resources",1,Sheet1!Q357="Laboratory Technician",2,Sheet1!Q357="Manager",3,Sheet1!Q357="Manufacturing Director",4,Sheet1!Q357="Research Director",5,Sheet1!Q357="Research Scientist",6,Sheet1!Q357="Sales Executive",7,Sheet1!Q357="Sales Representative",8)</f>
        <v>7</v>
      </c>
      <c r="O357">
        <v>3</v>
      </c>
      <c r="P357">
        <f>IF(Sheet1!S357="Single",0,IF(Sheet1!S357="Married",1,2))</f>
        <v>1</v>
      </c>
      <c r="Q357">
        <v>5296</v>
      </c>
      <c r="R357">
        <v>20156</v>
      </c>
      <c r="S357">
        <v>1</v>
      </c>
      <c r="T357">
        <f>IF(Sheet1!X357="No",0,1)</f>
        <v>0</v>
      </c>
      <c r="U357">
        <v>17</v>
      </c>
      <c r="V357">
        <v>3</v>
      </c>
      <c r="W357">
        <v>2</v>
      </c>
      <c r="X357">
        <v>1</v>
      </c>
      <c r="Y357">
        <v>8</v>
      </c>
      <c r="Z357">
        <v>3</v>
      </c>
      <c r="AA357">
        <v>3</v>
      </c>
      <c r="AB357">
        <v>8</v>
      </c>
      <c r="AC357">
        <v>7</v>
      </c>
      <c r="AD357">
        <v>7</v>
      </c>
      <c r="AE357">
        <v>7</v>
      </c>
      <c r="BP357">
        <v>2</v>
      </c>
      <c r="BQ357">
        <v>5296</v>
      </c>
      <c r="BW357">
        <v>8</v>
      </c>
      <c r="BX357">
        <v>7</v>
      </c>
      <c r="BY357">
        <v>7</v>
      </c>
    </row>
    <row r="358" spans="1:77" x14ac:dyDescent="0.3">
      <c r="A358">
        <f>IF(Sheet1!C358="No",0,1)</f>
        <v>0</v>
      </c>
      <c r="B358">
        <v>42</v>
      </c>
      <c r="C358">
        <f>IF(Sheet1!D358="Non-Travel",0,IF(Sheet1!D358="Travel_Frequently",1,2))</f>
        <v>2</v>
      </c>
      <c r="D358">
        <v>1332</v>
      </c>
      <c r="E358">
        <f>IF(Sheet1!F358="Human Resources",0,IF(Sheet1!F358="Research &amp; Development",1,2))</f>
        <v>1</v>
      </c>
      <c r="F358">
        <v>2</v>
      </c>
      <c r="G358">
        <v>4</v>
      </c>
      <c r="H358" cm="1">
        <f t="array" ref="H358">_xlfn.IFS(Sheet1!I358="Human Resources",0,Sheet1!I358="Life Sciences",1,Sheet1!I358="Marketing",2,Sheet1!I358="Medical",3,Sheet1!I358="Technical Degree",4,Sheet1!I358="Other",5)</f>
        <v>5</v>
      </c>
      <c r="I358">
        <v>1</v>
      </c>
      <c r="J358">
        <f>IF(Sheet1!M358="Male",0,1)</f>
        <v>0</v>
      </c>
      <c r="K358">
        <v>98</v>
      </c>
      <c r="L358">
        <v>2</v>
      </c>
      <c r="M358">
        <v>2</v>
      </c>
      <c r="N358" cm="1">
        <f t="array" ref="N358">_xlfn.IFS(Sheet1!Q358="Healthcare Representative",0,Sheet1!Q358="Human Resources",1,Sheet1!Q358="Laboratory Technician",2,Sheet1!Q358="Manager",3,Sheet1!Q358="Manufacturing Director",4,Sheet1!Q358="Research Director",5,Sheet1!Q358="Research Scientist",6,Sheet1!Q358="Sales Executive",7,Sheet1!Q358="Sales Representative",8)</f>
        <v>0</v>
      </c>
      <c r="O358">
        <v>4</v>
      </c>
      <c r="P358">
        <f>IF(Sheet1!S358="Single",0,IF(Sheet1!S358="Married",1,2))</f>
        <v>0</v>
      </c>
      <c r="Q358">
        <v>6781</v>
      </c>
      <c r="R358">
        <v>17078</v>
      </c>
      <c r="S358">
        <v>3</v>
      </c>
      <c r="T358">
        <f>IF(Sheet1!X358="No",0,1)</f>
        <v>0</v>
      </c>
      <c r="U358">
        <v>23</v>
      </c>
      <c r="V358">
        <v>4</v>
      </c>
      <c r="W358">
        <v>2</v>
      </c>
      <c r="X358">
        <v>0</v>
      </c>
      <c r="Y358">
        <v>14</v>
      </c>
      <c r="Z358">
        <v>6</v>
      </c>
      <c r="AA358">
        <v>3</v>
      </c>
      <c r="AB358">
        <v>1</v>
      </c>
      <c r="AC358">
        <v>0</v>
      </c>
      <c r="AD358">
        <v>0</v>
      </c>
      <c r="AE358">
        <v>0</v>
      </c>
      <c r="BP358">
        <v>2</v>
      </c>
      <c r="BQ358">
        <v>6781</v>
      </c>
      <c r="BW358">
        <v>1</v>
      </c>
      <c r="BX358">
        <v>0</v>
      </c>
      <c r="BY358">
        <v>0</v>
      </c>
    </row>
    <row r="359" spans="1:77" x14ac:dyDescent="0.3">
      <c r="A359">
        <f>IF(Sheet1!C359="No",0,1)</f>
        <v>1</v>
      </c>
      <c r="B359">
        <v>21</v>
      </c>
      <c r="C359">
        <f>IF(Sheet1!D359="Non-Travel",0,IF(Sheet1!D359="Travel_Frequently",1,2))</f>
        <v>1</v>
      </c>
      <c r="D359">
        <v>756</v>
      </c>
      <c r="E359">
        <f>IF(Sheet1!F359="Human Resources",0,IF(Sheet1!F359="Research &amp; Development",1,2))</f>
        <v>2</v>
      </c>
      <c r="F359">
        <v>1</v>
      </c>
      <c r="G359">
        <v>1</v>
      </c>
      <c r="H359" cm="1">
        <f t="array" ref="H359">_xlfn.IFS(Sheet1!I359="Human Resources",0,Sheet1!I359="Life Sciences",1,Sheet1!I359="Marketing",2,Sheet1!I359="Medical",3,Sheet1!I359="Technical Degree",4,Sheet1!I359="Other",5)</f>
        <v>4</v>
      </c>
      <c r="I359">
        <v>1</v>
      </c>
      <c r="J359">
        <f>IF(Sheet1!M359="Male",0,1)</f>
        <v>1</v>
      </c>
      <c r="K359">
        <v>99</v>
      </c>
      <c r="L359">
        <v>2</v>
      </c>
      <c r="M359">
        <v>1</v>
      </c>
      <c r="N359" cm="1">
        <f t="array" ref="N359">_xlfn.IFS(Sheet1!Q359="Healthcare Representative",0,Sheet1!Q359="Human Resources",1,Sheet1!Q359="Laboratory Technician",2,Sheet1!Q359="Manager",3,Sheet1!Q359="Manufacturing Director",4,Sheet1!Q359="Research Director",5,Sheet1!Q359="Research Scientist",6,Sheet1!Q359="Sales Executive",7,Sheet1!Q359="Sales Representative",8)</f>
        <v>8</v>
      </c>
      <c r="O359">
        <v>2</v>
      </c>
      <c r="P359">
        <f>IF(Sheet1!S359="Single",0,IF(Sheet1!S359="Married",1,2))</f>
        <v>0</v>
      </c>
      <c r="Q359">
        <v>2174</v>
      </c>
      <c r="R359">
        <v>9150</v>
      </c>
      <c r="S359">
        <v>1</v>
      </c>
      <c r="T359">
        <f>IF(Sheet1!X359="No",0,1)</f>
        <v>1</v>
      </c>
      <c r="U359">
        <v>11</v>
      </c>
      <c r="V359">
        <v>3</v>
      </c>
      <c r="W359">
        <v>3</v>
      </c>
      <c r="X359">
        <v>0</v>
      </c>
      <c r="Y359">
        <v>3</v>
      </c>
      <c r="Z359">
        <v>3</v>
      </c>
      <c r="AA359">
        <v>3</v>
      </c>
      <c r="AB359">
        <v>3</v>
      </c>
      <c r="AC359">
        <v>2</v>
      </c>
      <c r="AD359">
        <v>1</v>
      </c>
      <c r="AE359">
        <v>2</v>
      </c>
      <c r="BP359">
        <v>1</v>
      </c>
      <c r="BQ359">
        <v>2174</v>
      </c>
      <c r="BW359">
        <v>3</v>
      </c>
      <c r="BX359">
        <v>2</v>
      </c>
      <c r="BY359">
        <v>2</v>
      </c>
    </row>
    <row r="360" spans="1:77" x14ac:dyDescent="0.3">
      <c r="A360">
        <f>IF(Sheet1!C360="No",0,1)</f>
        <v>0</v>
      </c>
      <c r="B360">
        <v>36</v>
      </c>
      <c r="C360">
        <f>IF(Sheet1!D360="Non-Travel",0,IF(Sheet1!D360="Travel_Frequently",1,2))</f>
        <v>0</v>
      </c>
      <c r="D360">
        <v>845</v>
      </c>
      <c r="E360">
        <f>IF(Sheet1!F360="Human Resources",0,IF(Sheet1!F360="Research &amp; Development",1,2))</f>
        <v>2</v>
      </c>
      <c r="F360">
        <v>1</v>
      </c>
      <c r="G360">
        <v>5</v>
      </c>
      <c r="H360" cm="1">
        <f t="array" ref="H360">_xlfn.IFS(Sheet1!I360="Human Resources",0,Sheet1!I360="Life Sciences",1,Sheet1!I360="Marketing",2,Sheet1!I360="Medical",3,Sheet1!I360="Technical Degree",4,Sheet1!I360="Other",5)</f>
        <v>3</v>
      </c>
      <c r="I360">
        <v>4</v>
      </c>
      <c r="J360">
        <f>IF(Sheet1!M360="Male",0,1)</f>
        <v>1</v>
      </c>
      <c r="K360">
        <v>45</v>
      </c>
      <c r="L360">
        <v>3</v>
      </c>
      <c r="M360">
        <v>2</v>
      </c>
      <c r="N360" cm="1">
        <f t="array" ref="N360">_xlfn.IFS(Sheet1!Q360="Healthcare Representative",0,Sheet1!Q360="Human Resources",1,Sheet1!Q360="Laboratory Technician",2,Sheet1!Q360="Manager",3,Sheet1!Q360="Manufacturing Director",4,Sheet1!Q360="Research Director",5,Sheet1!Q360="Research Scientist",6,Sheet1!Q360="Sales Executive",7,Sheet1!Q360="Sales Representative",8)</f>
        <v>7</v>
      </c>
      <c r="O360">
        <v>4</v>
      </c>
      <c r="P360">
        <f>IF(Sheet1!S360="Single",0,IF(Sheet1!S360="Married",1,2))</f>
        <v>0</v>
      </c>
      <c r="Q360">
        <v>6653</v>
      </c>
      <c r="R360">
        <v>15276</v>
      </c>
      <c r="S360">
        <v>4</v>
      </c>
      <c r="T360">
        <f>IF(Sheet1!X360="No",0,1)</f>
        <v>0</v>
      </c>
      <c r="U360">
        <v>15</v>
      </c>
      <c r="V360">
        <v>3</v>
      </c>
      <c r="W360">
        <v>2</v>
      </c>
      <c r="X360">
        <v>0</v>
      </c>
      <c r="Y360">
        <v>7</v>
      </c>
      <c r="Z360">
        <v>6</v>
      </c>
      <c r="AA360">
        <v>3</v>
      </c>
      <c r="AB360">
        <v>1</v>
      </c>
      <c r="AC360">
        <v>0</v>
      </c>
      <c r="AD360">
        <v>0</v>
      </c>
      <c r="AE360">
        <v>0</v>
      </c>
      <c r="BP360">
        <v>2</v>
      </c>
      <c r="BQ360">
        <v>6653</v>
      </c>
      <c r="BW360">
        <v>1</v>
      </c>
      <c r="BX360">
        <v>0</v>
      </c>
      <c r="BY360">
        <v>0</v>
      </c>
    </row>
    <row r="361" spans="1:77" x14ac:dyDescent="0.3">
      <c r="A361">
        <f>IF(Sheet1!C361="No",0,1)</f>
        <v>0</v>
      </c>
      <c r="B361">
        <v>36</v>
      </c>
      <c r="C361">
        <f>IF(Sheet1!D361="Non-Travel",0,IF(Sheet1!D361="Travel_Frequently",1,2))</f>
        <v>1</v>
      </c>
      <c r="D361">
        <v>541</v>
      </c>
      <c r="E361">
        <f>IF(Sheet1!F361="Human Resources",0,IF(Sheet1!F361="Research &amp; Development",1,2))</f>
        <v>2</v>
      </c>
      <c r="F361">
        <v>3</v>
      </c>
      <c r="G361">
        <v>4</v>
      </c>
      <c r="H361" cm="1">
        <f t="array" ref="H361">_xlfn.IFS(Sheet1!I361="Human Resources",0,Sheet1!I361="Life Sciences",1,Sheet1!I361="Marketing",2,Sheet1!I361="Medical",3,Sheet1!I361="Technical Degree",4,Sheet1!I361="Other",5)</f>
        <v>3</v>
      </c>
      <c r="I361">
        <v>1</v>
      </c>
      <c r="J361">
        <f>IF(Sheet1!M361="Male",0,1)</f>
        <v>0</v>
      </c>
      <c r="K361">
        <v>48</v>
      </c>
      <c r="L361">
        <v>2</v>
      </c>
      <c r="M361">
        <v>3</v>
      </c>
      <c r="N361" cm="1">
        <f t="array" ref="N361">_xlfn.IFS(Sheet1!Q361="Healthcare Representative",0,Sheet1!Q361="Human Resources",1,Sheet1!Q361="Laboratory Technician",2,Sheet1!Q361="Manager",3,Sheet1!Q361="Manufacturing Director",4,Sheet1!Q361="Research Director",5,Sheet1!Q361="Research Scientist",6,Sheet1!Q361="Sales Executive",7,Sheet1!Q361="Sales Representative",8)</f>
        <v>7</v>
      </c>
      <c r="O361">
        <v>4</v>
      </c>
      <c r="P361">
        <f>IF(Sheet1!S361="Single",0,IF(Sheet1!S361="Married",1,2))</f>
        <v>1</v>
      </c>
      <c r="Q361">
        <v>9699</v>
      </c>
      <c r="R361">
        <v>7246</v>
      </c>
      <c r="S361">
        <v>4</v>
      </c>
      <c r="T361">
        <f>IF(Sheet1!X361="No",0,1)</f>
        <v>0</v>
      </c>
      <c r="U361">
        <v>11</v>
      </c>
      <c r="V361">
        <v>3</v>
      </c>
      <c r="W361">
        <v>1</v>
      </c>
      <c r="X361">
        <v>1</v>
      </c>
      <c r="Y361">
        <v>16</v>
      </c>
      <c r="Z361">
        <v>2</v>
      </c>
      <c r="AA361">
        <v>3</v>
      </c>
      <c r="AB361">
        <v>13</v>
      </c>
      <c r="AC361">
        <v>9</v>
      </c>
      <c r="AD361">
        <v>1</v>
      </c>
      <c r="AE361">
        <v>12</v>
      </c>
      <c r="BP361">
        <v>3</v>
      </c>
      <c r="BQ361">
        <v>9699</v>
      </c>
      <c r="BW361">
        <v>13</v>
      </c>
      <c r="BX361">
        <v>9</v>
      </c>
      <c r="BY361">
        <v>12</v>
      </c>
    </row>
    <row r="362" spans="1:77" x14ac:dyDescent="0.3">
      <c r="A362">
        <f>IF(Sheet1!C362="No",0,1)</f>
        <v>0</v>
      </c>
      <c r="B362">
        <v>57</v>
      </c>
      <c r="C362">
        <f>IF(Sheet1!D362="Non-Travel",0,IF(Sheet1!D362="Travel_Frequently",1,2))</f>
        <v>2</v>
      </c>
      <c r="D362">
        <v>593</v>
      </c>
      <c r="E362">
        <f>IF(Sheet1!F362="Human Resources",0,IF(Sheet1!F362="Research &amp; Development",1,2))</f>
        <v>1</v>
      </c>
      <c r="F362">
        <v>1</v>
      </c>
      <c r="G362">
        <v>4</v>
      </c>
      <c r="H362" cm="1">
        <f t="array" ref="H362">_xlfn.IFS(Sheet1!I362="Human Resources",0,Sheet1!I362="Life Sciences",1,Sheet1!I362="Marketing",2,Sheet1!I362="Medical",3,Sheet1!I362="Technical Degree",4,Sheet1!I362="Other",5)</f>
        <v>3</v>
      </c>
      <c r="I362">
        <v>4</v>
      </c>
      <c r="J362">
        <f>IF(Sheet1!M362="Male",0,1)</f>
        <v>0</v>
      </c>
      <c r="K362">
        <v>88</v>
      </c>
      <c r="L362">
        <v>3</v>
      </c>
      <c r="M362">
        <v>2</v>
      </c>
      <c r="N362" cm="1">
        <f t="array" ref="N362">_xlfn.IFS(Sheet1!Q362="Healthcare Representative",0,Sheet1!Q362="Human Resources",1,Sheet1!Q362="Laboratory Technician",2,Sheet1!Q362="Manager",3,Sheet1!Q362="Manufacturing Director",4,Sheet1!Q362="Research Director",5,Sheet1!Q362="Research Scientist",6,Sheet1!Q362="Sales Executive",7,Sheet1!Q362="Sales Representative",8)</f>
        <v>0</v>
      </c>
      <c r="O362">
        <v>3</v>
      </c>
      <c r="P362">
        <f>IF(Sheet1!S362="Single",0,IF(Sheet1!S362="Married",1,2))</f>
        <v>1</v>
      </c>
      <c r="Q362">
        <v>6755</v>
      </c>
      <c r="R362">
        <v>2967</v>
      </c>
      <c r="S362">
        <v>2</v>
      </c>
      <c r="T362">
        <f>IF(Sheet1!X362="No",0,1)</f>
        <v>0</v>
      </c>
      <c r="U362">
        <v>11</v>
      </c>
      <c r="V362">
        <v>3</v>
      </c>
      <c r="W362">
        <v>3</v>
      </c>
      <c r="X362">
        <v>0</v>
      </c>
      <c r="Y362">
        <v>15</v>
      </c>
      <c r="Z362">
        <v>2</v>
      </c>
      <c r="AA362">
        <v>3</v>
      </c>
      <c r="AB362">
        <v>3</v>
      </c>
      <c r="AC362">
        <v>2</v>
      </c>
      <c r="AD362">
        <v>1</v>
      </c>
      <c r="AE362">
        <v>2</v>
      </c>
      <c r="BP362">
        <v>2</v>
      </c>
      <c r="BQ362">
        <v>6755</v>
      </c>
      <c r="BW362">
        <v>3</v>
      </c>
      <c r="BX362">
        <v>2</v>
      </c>
      <c r="BY362">
        <v>2</v>
      </c>
    </row>
    <row r="363" spans="1:77" x14ac:dyDescent="0.3">
      <c r="A363">
        <f>IF(Sheet1!C363="No",0,1)</f>
        <v>0</v>
      </c>
      <c r="B363">
        <v>40</v>
      </c>
      <c r="C363">
        <f>IF(Sheet1!D363="Non-Travel",0,IF(Sheet1!D363="Travel_Frequently",1,2))</f>
        <v>2</v>
      </c>
      <c r="D363">
        <v>1171</v>
      </c>
      <c r="E363">
        <f>IF(Sheet1!F363="Human Resources",0,IF(Sheet1!F363="Research &amp; Development",1,2))</f>
        <v>1</v>
      </c>
      <c r="F363">
        <v>10</v>
      </c>
      <c r="G363">
        <v>4</v>
      </c>
      <c r="H363" cm="1">
        <f t="array" ref="H363">_xlfn.IFS(Sheet1!I363="Human Resources",0,Sheet1!I363="Life Sciences",1,Sheet1!I363="Marketing",2,Sheet1!I363="Medical",3,Sheet1!I363="Technical Degree",4,Sheet1!I363="Other",5)</f>
        <v>1</v>
      </c>
      <c r="I363">
        <v>4</v>
      </c>
      <c r="J363">
        <f>IF(Sheet1!M363="Male",0,1)</f>
        <v>1</v>
      </c>
      <c r="K363">
        <v>46</v>
      </c>
      <c r="L363">
        <v>4</v>
      </c>
      <c r="M363">
        <v>1</v>
      </c>
      <c r="N363" cm="1">
        <f t="array" ref="N363">_xlfn.IFS(Sheet1!Q363="Healthcare Representative",0,Sheet1!Q363="Human Resources",1,Sheet1!Q363="Laboratory Technician",2,Sheet1!Q363="Manager",3,Sheet1!Q363="Manufacturing Director",4,Sheet1!Q363="Research Director",5,Sheet1!Q363="Research Scientist",6,Sheet1!Q363="Sales Executive",7,Sheet1!Q363="Sales Representative",8)</f>
        <v>2</v>
      </c>
      <c r="O363">
        <v>3</v>
      </c>
      <c r="P363">
        <f>IF(Sheet1!S363="Single",0,IF(Sheet1!S363="Married",1,2))</f>
        <v>1</v>
      </c>
      <c r="Q363">
        <v>2213</v>
      </c>
      <c r="R363">
        <v>22495</v>
      </c>
      <c r="S363">
        <v>3</v>
      </c>
      <c r="T363">
        <f>IF(Sheet1!X363="No",0,1)</f>
        <v>1</v>
      </c>
      <c r="U363">
        <v>13</v>
      </c>
      <c r="V363">
        <v>3</v>
      </c>
      <c r="W363">
        <v>3</v>
      </c>
      <c r="X363">
        <v>1</v>
      </c>
      <c r="Y363">
        <v>10</v>
      </c>
      <c r="Z363">
        <v>3</v>
      </c>
      <c r="AA363">
        <v>3</v>
      </c>
      <c r="AB363">
        <v>7</v>
      </c>
      <c r="AC363">
        <v>7</v>
      </c>
      <c r="AD363">
        <v>1</v>
      </c>
      <c r="AE363">
        <v>7</v>
      </c>
      <c r="BP363">
        <v>1</v>
      </c>
      <c r="BQ363">
        <v>2213</v>
      </c>
      <c r="BW363">
        <v>7</v>
      </c>
      <c r="BX363">
        <v>7</v>
      </c>
      <c r="BY363">
        <v>7</v>
      </c>
    </row>
    <row r="364" spans="1:77" x14ac:dyDescent="0.3">
      <c r="A364">
        <f>IF(Sheet1!C364="No",0,1)</f>
        <v>0</v>
      </c>
      <c r="B364">
        <v>21</v>
      </c>
      <c r="C364">
        <f>IF(Sheet1!D364="Non-Travel",0,IF(Sheet1!D364="Travel_Frequently",1,2))</f>
        <v>0</v>
      </c>
      <c r="D364">
        <v>895</v>
      </c>
      <c r="E364">
        <f>IF(Sheet1!F364="Human Resources",0,IF(Sheet1!F364="Research &amp; Development",1,2))</f>
        <v>2</v>
      </c>
      <c r="F364">
        <v>9</v>
      </c>
      <c r="G364">
        <v>2</v>
      </c>
      <c r="H364" cm="1">
        <f t="array" ref="H364">_xlfn.IFS(Sheet1!I364="Human Resources",0,Sheet1!I364="Life Sciences",1,Sheet1!I364="Marketing",2,Sheet1!I364="Medical",3,Sheet1!I364="Technical Degree",4,Sheet1!I364="Other",5)</f>
        <v>3</v>
      </c>
      <c r="I364">
        <v>1</v>
      </c>
      <c r="J364">
        <f>IF(Sheet1!M364="Male",0,1)</f>
        <v>0</v>
      </c>
      <c r="K364">
        <v>39</v>
      </c>
      <c r="L364">
        <v>3</v>
      </c>
      <c r="M364">
        <v>1</v>
      </c>
      <c r="N364" cm="1">
        <f t="array" ref="N364">_xlfn.IFS(Sheet1!Q364="Healthcare Representative",0,Sheet1!Q364="Human Resources",1,Sheet1!Q364="Laboratory Technician",2,Sheet1!Q364="Manager",3,Sheet1!Q364="Manufacturing Director",4,Sheet1!Q364="Research Director",5,Sheet1!Q364="Research Scientist",6,Sheet1!Q364="Sales Executive",7,Sheet1!Q364="Sales Representative",8)</f>
        <v>8</v>
      </c>
      <c r="O364">
        <v>4</v>
      </c>
      <c r="P364">
        <f>IF(Sheet1!S364="Single",0,IF(Sheet1!S364="Married",1,2))</f>
        <v>0</v>
      </c>
      <c r="Q364">
        <v>2610</v>
      </c>
      <c r="R364">
        <v>2851</v>
      </c>
      <c r="S364">
        <v>1</v>
      </c>
      <c r="T364">
        <f>IF(Sheet1!X364="No",0,1)</f>
        <v>0</v>
      </c>
      <c r="U364">
        <v>24</v>
      </c>
      <c r="V364">
        <v>4</v>
      </c>
      <c r="W364">
        <v>3</v>
      </c>
      <c r="X364">
        <v>0</v>
      </c>
      <c r="Y364">
        <v>3</v>
      </c>
      <c r="Z364">
        <v>3</v>
      </c>
      <c r="AA364">
        <v>2</v>
      </c>
      <c r="AB364">
        <v>3</v>
      </c>
      <c r="AC364">
        <v>2</v>
      </c>
      <c r="AD364">
        <v>2</v>
      </c>
      <c r="AE364">
        <v>2</v>
      </c>
      <c r="BP364">
        <v>1</v>
      </c>
      <c r="BQ364">
        <v>2610</v>
      </c>
      <c r="BW364">
        <v>3</v>
      </c>
      <c r="BX364">
        <v>2</v>
      </c>
      <c r="BY364">
        <v>2</v>
      </c>
    </row>
    <row r="365" spans="1:77" x14ac:dyDescent="0.3">
      <c r="A365">
        <f>IF(Sheet1!C365="No",0,1)</f>
        <v>1</v>
      </c>
      <c r="B365">
        <v>33</v>
      </c>
      <c r="C365">
        <f>IF(Sheet1!D365="Non-Travel",0,IF(Sheet1!D365="Travel_Frequently",1,2))</f>
        <v>2</v>
      </c>
      <c r="D365">
        <v>350</v>
      </c>
      <c r="E365">
        <f>IF(Sheet1!F365="Human Resources",0,IF(Sheet1!F365="Research &amp; Development",1,2))</f>
        <v>2</v>
      </c>
      <c r="F365">
        <v>5</v>
      </c>
      <c r="G365">
        <v>3</v>
      </c>
      <c r="H365" cm="1">
        <f t="array" ref="H365">_xlfn.IFS(Sheet1!I365="Human Resources",0,Sheet1!I365="Life Sciences",1,Sheet1!I365="Marketing",2,Sheet1!I365="Medical",3,Sheet1!I365="Technical Degree",4,Sheet1!I365="Other",5)</f>
        <v>2</v>
      </c>
      <c r="I365">
        <v>4</v>
      </c>
      <c r="J365">
        <f>IF(Sheet1!M365="Male",0,1)</f>
        <v>1</v>
      </c>
      <c r="K365">
        <v>34</v>
      </c>
      <c r="L365">
        <v>3</v>
      </c>
      <c r="M365">
        <v>1</v>
      </c>
      <c r="N365" cm="1">
        <f t="array" ref="N365">_xlfn.IFS(Sheet1!Q365="Healthcare Representative",0,Sheet1!Q365="Human Resources",1,Sheet1!Q365="Laboratory Technician",2,Sheet1!Q365="Manager",3,Sheet1!Q365="Manufacturing Director",4,Sheet1!Q365="Research Director",5,Sheet1!Q365="Research Scientist",6,Sheet1!Q365="Sales Executive",7,Sheet1!Q365="Sales Representative",8)</f>
        <v>8</v>
      </c>
      <c r="O365">
        <v>3</v>
      </c>
      <c r="P365">
        <f>IF(Sheet1!S365="Single",0,IF(Sheet1!S365="Married",1,2))</f>
        <v>0</v>
      </c>
      <c r="Q365">
        <v>2851</v>
      </c>
      <c r="R365">
        <v>9150</v>
      </c>
      <c r="S365">
        <v>1</v>
      </c>
      <c r="T365">
        <f>IF(Sheet1!X365="No",0,1)</f>
        <v>1</v>
      </c>
      <c r="U365">
        <v>13</v>
      </c>
      <c r="V365">
        <v>3</v>
      </c>
      <c r="W365">
        <v>2</v>
      </c>
      <c r="X365">
        <v>0</v>
      </c>
      <c r="Y365">
        <v>1</v>
      </c>
      <c r="Z365">
        <v>2</v>
      </c>
      <c r="AA365">
        <v>3</v>
      </c>
      <c r="AB365">
        <v>1</v>
      </c>
      <c r="AC365">
        <v>0</v>
      </c>
      <c r="AD365">
        <v>0</v>
      </c>
      <c r="AE365">
        <v>0</v>
      </c>
      <c r="BP365">
        <v>1</v>
      </c>
      <c r="BQ365">
        <v>2851</v>
      </c>
      <c r="BW365">
        <v>1</v>
      </c>
      <c r="BX365">
        <v>0</v>
      </c>
      <c r="BY365">
        <v>0</v>
      </c>
    </row>
    <row r="366" spans="1:77" x14ac:dyDescent="0.3">
      <c r="A366">
        <f>IF(Sheet1!C366="No",0,1)</f>
        <v>0</v>
      </c>
      <c r="B366">
        <v>37</v>
      </c>
      <c r="C366">
        <f>IF(Sheet1!D366="Non-Travel",0,IF(Sheet1!D366="Travel_Frequently",1,2))</f>
        <v>2</v>
      </c>
      <c r="D366">
        <v>921</v>
      </c>
      <c r="E366">
        <f>IF(Sheet1!F366="Human Resources",0,IF(Sheet1!F366="Research &amp; Development",1,2))</f>
        <v>1</v>
      </c>
      <c r="F366">
        <v>10</v>
      </c>
      <c r="G366">
        <v>3</v>
      </c>
      <c r="H366" cm="1">
        <f t="array" ref="H366">_xlfn.IFS(Sheet1!I366="Human Resources",0,Sheet1!I366="Life Sciences",1,Sheet1!I366="Marketing",2,Sheet1!I366="Medical",3,Sheet1!I366="Technical Degree",4,Sheet1!I366="Other",5)</f>
        <v>3</v>
      </c>
      <c r="I366">
        <v>3</v>
      </c>
      <c r="J366">
        <f>IF(Sheet1!M366="Male",0,1)</f>
        <v>1</v>
      </c>
      <c r="K366">
        <v>98</v>
      </c>
      <c r="L366">
        <v>3</v>
      </c>
      <c r="M366">
        <v>1</v>
      </c>
      <c r="N366" cm="1">
        <f t="array" ref="N366">_xlfn.IFS(Sheet1!Q366="Healthcare Representative",0,Sheet1!Q366="Human Resources",1,Sheet1!Q366="Laboratory Technician",2,Sheet1!Q366="Manager",3,Sheet1!Q366="Manufacturing Director",4,Sheet1!Q366="Research Director",5,Sheet1!Q366="Research Scientist",6,Sheet1!Q366="Sales Executive",7,Sheet1!Q366="Sales Representative",8)</f>
        <v>2</v>
      </c>
      <c r="O366">
        <v>1</v>
      </c>
      <c r="P366">
        <f>IF(Sheet1!S366="Single",0,IF(Sheet1!S366="Married",1,2))</f>
        <v>1</v>
      </c>
      <c r="Q366">
        <v>3452</v>
      </c>
      <c r="R366">
        <v>17663</v>
      </c>
      <c r="S366">
        <v>6</v>
      </c>
      <c r="T366">
        <f>IF(Sheet1!X366="No",0,1)</f>
        <v>0</v>
      </c>
      <c r="U366">
        <v>20</v>
      </c>
      <c r="V366">
        <v>4</v>
      </c>
      <c r="W366">
        <v>2</v>
      </c>
      <c r="X366">
        <v>1</v>
      </c>
      <c r="Y366">
        <v>17</v>
      </c>
      <c r="Z366">
        <v>3</v>
      </c>
      <c r="AA366">
        <v>3</v>
      </c>
      <c r="AB366">
        <v>5</v>
      </c>
      <c r="AC366">
        <v>4</v>
      </c>
      <c r="AD366">
        <v>0</v>
      </c>
      <c r="AE366">
        <v>3</v>
      </c>
      <c r="BP366">
        <v>1</v>
      </c>
      <c r="BQ366">
        <v>3452</v>
      </c>
      <c r="BW366">
        <v>5</v>
      </c>
      <c r="BX366">
        <v>4</v>
      </c>
      <c r="BY366">
        <v>3</v>
      </c>
    </row>
    <row r="367" spans="1:77" x14ac:dyDescent="0.3">
      <c r="A367">
        <f>IF(Sheet1!C367="No",0,1)</f>
        <v>0</v>
      </c>
      <c r="B367">
        <v>46</v>
      </c>
      <c r="C367">
        <f>IF(Sheet1!D367="Non-Travel",0,IF(Sheet1!D367="Travel_Frequently",1,2))</f>
        <v>0</v>
      </c>
      <c r="D367">
        <v>1144</v>
      </c>
      <c r="E367">
        <f>IF(Sheet1!F367="Human Resources",0,IF(Sheet1!F367="Research &amp; Development",1,2))</f>
        <v>1</v>
      </c>
      <c r="F367">
        <v>7</v>
      </c>
      <c r="G367">
        <v>4</v>
      </c>
      <c r="H367" cm="1">
        <f t="array" ref="H367">_xlfn.IFS(Sheet1!I367="Human Resources",0,Sheet1!I367="Life Sciences",1,Sheet1!I367="Marketing",2,Sheet1!I367="Medical",3,Sheet1!I367="Technical Degree",4,Sheet1!I367="Other",5)</f>
        <v>3</v>
      </c>
      <c r="I367">
        <v>3</v>
      </c>
      <c r="J367">
        <f>IF(Sheet1!M367="Male",0,1)</f>
        <v>1</v>
      </c>
      <c r="K367">
        <v>30</v>
      </c>
      <c r="L367">
        <v>3</v>
      </c>
      <c r="M367">
        <v>2</v>
      </c>
      <c r="N367" cm="1">
        <f t="array" ref="N367">_xlfn.IFS(Sheet1!Q367="Healthcare Representative",0,Sheet1!Q367="Human Resources",1,Sheet1!Q367="Laboratory Technician",2,Sheet1!Q367="Manager",3,Sheet1!Q367="Manufacturing Director",4,Sheet1!Q367="Research Director",5,Sheet1!Q367="Research Scientist",6,Sheet1!Q367="Sales Executive",7,Sheet1!Q367="Sales Representative",8)</f>
        <v>4</v>
      </c>
      <c r="O367">
        <v>3</v>
      </c>
      <c r="P367">
        <f>IF(Sheet1!S367="Single",0,IF(Sheet1!S367="Married",1,2))</f>
        <v>1</v>
      </c>
      <c r="Q367">
        <v>5258</v>
      </c>
      <c r="R367">
        <v>16044</v>
      </c>
      <c r="S367">
        <v>2</v>
      </c>
      <c r="T367">
        <f>IF(Sheet1!X367="No",0,1)</f>
        <v>0</v>
      </c>
      <c r="U367">
        <v>14</v>
      </c>
      <c r="V367">
        <v>3</v>
      </c>
      <c r="W367">
        <v>3</v>
      </c>
      <c r="X367">
        <v>0</v>
      </c>
      <c r="Y367">
        <v>7</v>
      </c>
      <c r="Z367">
        <v>2</v>
      </c>
      <c r="AA367">
        <v>4</v>
      </c>
      <c r="AB367">
        <v>1</v>
      </c>
      <c r="AC367">
        <v>0</v>
      </c>
      <c r="AD367">
        <v>0</v>
      </c>
      <c r="AE367">
        <v>0</v>
      </c>
      <c r="BP367">
        <v>2</v>
      </c>
      <c r="BQ367">
        <v>5258</v>
      </c>
      <c r="BW367">
        <v>1</v>
      </c>
      <c r="BX367">
        <v>0</v>
      </c>
      <c r="BY367">
        <v>0</v>
      </c>
    </row>
    <row r="368" spans="1:77" x14ac:dyDescent="0.3">
      <c r="A368">
        <f>IF(Sheet1!C368="No",0,1)</f>
        <v>1</v>
      </c>
      <c r="B368">
        <v>41</v>
      </c>
      <c r="C368">
        <f>IF(Sheet1!D368="Non-Travel",0,IF(Sheet1!D368="Travel_Frequently",1,2))</f>
        <v>1</v>
      </c>
      <c r="D368">
        <v>143</v>
      </c>
      <c r="E368">
        <f>IF(Sheet1!F368="Human Resources",0,IF(Sheet1!F368="Research &amp; Development",1,2))</f>
        <v>2</v>
      </c>
      <c r="F368">
        <v>4</v>
      </c>
      <c r="G368">
        <v>3</v>
      </c>
      <c r="H368" cm="1">
        <f t="array" ref="H368">_xlfn.IFS(Sheet1!I368="Human Resources",0,Sheet1!I368="Life Sciences",1,Sheet1!I368="Marketing",2,Sheet1!I368="Medical",3,Sheet1!I368="Technical Degree",4,Sheet1!I368="Other",5)</f>
        <v>2</v>
      </c>
      <c r="I368">
        <v>1</v>
      </c>
      <c r="J368">
        <f>IF(Sheet1!M368="Male",0,1)</f>
        <v>0</v>
      </c>
      <c r="K368">
        <v>56</v>
      </c>
      <c r="L368">
        <v>3</v>
      </c>
      <c r="M368">
        <v>2</v>
      </c>
      <c r="N368" cm="1">
        <f t="array" ref="N368">_xlfn.IFS(Sheet1!Q368="Healthcare Representative",0,Sheet1!Q368="Human Resources",1,Sheet1!Q368="Laboratory Technician",2,Sheet1!Q368="Manager",3,Sheet1!Q368="Manufacturing Director",4,Sheet1!Q368="Research Director",5,Sheet1!Q368="Research Scientist",6,Sheet1!Q368="Sales Executive",7,Sheet1!Q368="Sales Representative",8)</f>
        <v>7</v>
      </c>
      <c r="O368">
        <v>2</v>
      </c>
      <c r="P368">
        <f>IF(Sheet1!S368="Single",0,IF(Sheet1!S368="Married",1,2))</f>
        <v>0</v>
      </c>
      <c r="Q368">
        <v>9355</v>
      </c>
      <c r="R368">
        <v>9558</v>
      </c>
      <c r="S368">
        <v>1</v>
      </c>
      <c r="T368">
        <f>IF(Sheet1!X368="No",0,1)</f>
        <v>0</v>
      </c>
      <c r="U368">
        <v>18</v>
      </c>
      <c r="V368">
        <v>3</v>
      </c>
      <c r="W368">
        <v>3</v>
      </c>
      <c r="X368">
        <v>0</v>
      </c>
      <c r="Y368">
        <v>8</v>
      </c>
      <c r="Z368">
        <v>5</v>
      </c>
      <c r="AA368">
        <v>3</v>
      </c>
      <c r="AB368">
        <v>8</v>
      </c>
      <c r="AC368">
        <v>7</v>
      </c>
      <c r="AD368">
        <v>7</v>
      </c>
      <c r="AE368">
        <v>7</v>
      </c>
      <c r="BP368">
        <v>2</v>
      </c>
      <c r="BQ368">
        <v>9355</v>
      </c>
      <c r="BW368">
        <v>8</v>
      </c>
      <c r="BX368">
        <v>7</v>
      </c>
      <c r="BY368">
        <v>7</v>
      </c>
    </row>
    <row r="369" spans="1:77" x14ac:dyDescent="0.3">
      <c r="A369">
        <f>IF(Sheet1!C369="No",0,1)</f>
        <v>0</v>
      </c>
      <c r="B369">
        <v>50</v>
      </c>
      <c r="C369">
        <f>IF(Sheet1!D369="Non-Travel",0,IF(Sheet1!D369="Travel_Frequently",1,2))</f>
        <v>2</v>
      </c>
      <c r="D369">
        <v>1046</v>
      </c>
      <c r="E369">
        <f>IF(Sheet1!F369="Human Resources",0,IF(Sheet1!F369="Research &amp; Development",1,2))</f>
        <v>1</v>
      </c>
      <c r="F369">
        <v>10</v>
      </c>
      <c r="G369">
        <v>3</v>
      </c>
      <c r="H369" cm="1">
        <f t="array" ref="H369">_xlfn.IFS(Sheet1!I369="Human Resources",0,Sheet1!I369="Life Sciences",1,Sheet1!I369="Marketing",2,Sheet1!I369="Medical",3,Sheet1!I369="Technical Degree",4,Sheet1!I369="Other",5)</f>
        <v>4</v>
      </c>
      <c r="I369">
        <v>4</v>
      </c>
      <c r="J369">
        <f>IF(Sheet1!M369="Male",0,1)</f>
        <v>0</v>
      </c>
      <c r="K369">
        <v>100</v>
      </c>
      <c r="L369">
        <v>2</v>
      </c>
      <c r="M369">
        <v>3</v>
      </c>
      <c r="N369" cm="1">
        <f t="array" ref="N369">_xlfn.IFS(Sheet1!Q369="Healthcare Representative",0,Sheet1!Q369="Human Resources",1,Sheet1!Q369="Laboratory Technician",2,Sheet1!Q369="Manager",3,Sheet1!Q369="Manufacturing Director",4,Sheet1!Q369="Research Director",5,Sheet1!Q369="Research Scientist",6,Sheet1!Q369="Sales Executive",7,Sheet1!Q369="Sales Representative",8)</f>
        <v>0</v>
      </c>
      <c r="O369">
        <v>4</v>
      </c>
      <c r="P369">
        <f>IF(Sheet1!S369="Single",0,IF(Sheet1!S369="Married",1,2))</f>
        <v>0</v>
      </c>
      <c r="Q369">
        <v>10496</v>
      </c>
      <c r="R369">
        <v>2755</v>
      </c>
      <c r="S369">
        <v>6</v>
      </c>
      <c r="T369">
        <f>IF(Sheet1!X369="No",0,1)</f>
        <v>0</v>
      </c>
      <c r="U369">
        <v>15</v>
      </c>
      <c r="V369">
        <v>3</v>
      </c>
      <c r="W369">
        <v>4</v>
      </c>
      <c r="X369">
        <v>0</v>
      </c>
      <c r="Y369">
        <v>20</v>
      </c>
      <c r="Z369">
        <v>2</v>
      </c>
      <c r="AA369">
        <v>3</v>
      </c>
      <c r="AB369">
        <v>4</v>
      </c>
      <c r="AC369">
        <v>3</v>
      </c>
      <c r="AD369">
        <v>1</v>
      </c>
      <c r="AE369">
        <v>3</v>
      </c>
      <c r="BP369">
        <v>3</v>
      </c>
      <c r="BQ369">
        <v>10496</v>
      </c>
      <c r="BW369">
        <v>4</v>
      </c>
      <c r="BX369">
        <v>3</v>
      </c>
      <c r="BY369">
        <v>3</v>
      </c>
    </row>
    <row r="370" spans="1:77" x14ac:dyDescent="0.3">
      <c r="A370">
        <f>IF(Sheet1!C370="No",0,1)</f>
        <v>1</v>
      </c>
      <c r="B370">
        <v>40</v>
      </c>
      <c r="C370">
        <f>IF(Sheet1!D370="Non-Travel",0,IF(Sheet1!D370="Travel_Frequently",1,2))</f>
        <v>2</v>
      </c>
      <c r="D370">
        <v>575</v>
      </c>
      <c r="E370">
        <f>IF(Sheet1!F370="Human Resources",0,IF(Sheet1!F370="Research &amp; Development",1,2))</f>
        <v>2</v>
      </c>
      <c r="F370">
        <v>22</v>
      </c>
      <c r="G370">
        <v>2</v>
      </c>
      <c r="H370" cm="1">
        <f t="array" ref="H370">_xlfn.IFS(Sheet1!I370="Human Resources",0,Sheet1!I370="Life Sciences",1,Sheet1!I370="Marketing",2,Sheet1!I370="Medical",3,Sheet1!I370="Technical Degree",4,Sheet1!I370="Other",5)</f>
        <v>2</v>
      </c>
      <c r="I370">
        <v>3</v>
      </c>
      <c r="J370">
        <f>IF(Sheet1!M370="Male",0,1)</f>
        <v>0</v>
      </c>
      <c r="K370">
        <v>68</v>
      </c>
      <c r="L370">
        <v>2</v>
      </c>
      <c r="M370">
        <v>2</v>
      </c>
      <c r="N370" cm="1">
        <f t="array" ref="N370">_xlfn.IFS(Sheet1!Q370="Healthcare Representative",0,Sheet1!Q370="Human Resources",1,Sheet1!Q370="Laboratory Technician",2,Sheet1!Q370="Manager",3,Sheet1!Q370="Manufacturing Director",4,Sheet1!Q370="Research Director",5,Sheet1!Q370="Research Scientist",6,Sheet1!Q370="Sales Executive",7,Sheet1!Q370="Sales Representative",8)</f>
        <v>7</v>
      </c>
      <c r="O370">
        <v>3</v>
      </c>
      <c r="P370">
        <f>IF(Sheet1!S370="Single",0,IF(Sheet1!S370="Married",1,2))</f>
        <v>1</v>
      </c>
      <c r="Q370">
        <v>6380</v>
      </c>
      <c r="R370">
        <v>6110</v>
      </c>
      <c r="S370">
        <v>2</v>
      </c>
      <c r="T370">
        <f>IF(Sheet1!X370="No",0,1)</f>
        <v>1</v>
      </c>
      <c r="U370">
        <v>12</v>
      </c>
      <c r="V370">
        <v>3</v>
      </c>
      <c r="W370">
        <v>1</v>
      </c>
      <c r="X370">
        <v>2</v>
      </c>
      <c r="Y370">
        <v>8</v>
      </c>
      <c r="Z370">
        <v>6</v>
      </c>
      <c r="AA370">
        <v>3</v>
      </c>
      <c r="AB370">
        <v>6</v>
      </c>
      <c r="AC370">
        <v>4</v>
      </c>
      <c r="AD370">
        <v>1</v>
      </c>
      <c r="AE370">
        <v>0</v>
      </c>
      <c r="BP370">
        <v>2</v>
      </c>
      <c r="BQ370">
        <v>6380</v>
      </c>
      <c r="BW370">
        <v>6</v>
      </c>
      <c r="BX370">
        <v>4</v>
      </c>
      <c r="BY370">
        <v>0</v>
      </c>
    </row>
    <row r="371" spans="1:77" x14ac:dyDescent="0.3">
      <c r="A371">
        <f>IF(Sheet1!C371="No",0,1)</f>
        <v>0</v>
      </c>
      <c r="B371">
        <v>31</v>
      </c>
      <c r="C371">
        <f>IF(Sheet1!D371="Non-Travel",0,IF(Sheet1!D371="Travel_Frequently",1,2))</f>
        <v>2</v>
      </c>
      <c r="D371">
        <v>408</v>
      </c>
      <c r="E371">
        <f>IF(Sheet1!F371="Human Resources",0,IF(Sheet1!F371="Research &amp; Development",1,2))</f>
        <v>1</v>
      </c>
      <c r="F371">
        <v>9</v>
      </c>
      <c r="G371">
        <v>4</v>
      </c>
      <c r="H371" cm="1">
        <f t="array" ref="H371">_xlfn.IFS(Sheet1!I371="Human Resources",0,Sheet1!I371="Life Sciences",1,Sheet1!I371="Marketing",2,Sheet1!I371="Medical",3,Sheet1!I371="Technical Degree",4,Sheet1!I371="Other",5)</f>
        <v>1</v>
      </c>
      <c r="I371">
        <v>3</v>
      </c>
      <c r="J371">
        <f>IF(Sheet1!M371="Male",0,1)</f>
        <v>0</v>
      </c>
      <c r="K371">
        <v>42</v>
      </c>
      <c r="L371">
        <v>2</v>
      </c>
      <c r="M371">
        <v>1</v>
      </c>
      <c r="N371" cm="1">
        <f t="array" ref="N371">_xlfn.IFS(Sheet1!Q371="Healthcare Representative",0,Sheet1!Q371="Human Resources",1,Sheet1!Q371="Laboratory Technician",2,Sheet1!Q371="Manager",3,Sheet1!Q371="Manufacturing Director",4,Sheet1!Q371="Research Director",5,Sheet1!Q371="Research Scientist",6,Sheet1!Q371="Sales Executive",7,Sheet1!Q371="Sales Representative",8)</f>
        <v>6</v>
      </c>
      <c r="O371">
        <v>2</v>
      </c>
      <c r="P371">
        <f>IF(Sheet1!S371="Single",0,IF(Sheet1!S371="Married",1,2))</f>
        <v>0</v>
      </c>
      <c r="Q371">
        <v>2657</v>
      </c>
      <c r="R371">
        <v>7551</v>
      </c>
      <c r="S371">
        <v>0</v>
      </c>
      <c r="T371">
        <f>IF(Sheet1!X371="No",0,1)</f>
        <v>1</v>
      </c>
      <c r="U371">
        <v>16</v>
      </c>
      <c r="V371">
        <v>3</v>
      </c>
      <c r="W371">
        <v>4</v>
      </c>
      <c r="X371">
        <v>0</v>
      </c>
      <c r="Y371">
        <v>3</v>
      </c>
      <c r="Z371">
        <v>5</v>
      </c>
      <c r="AA371">
        <v>3</v>
      </c>
      <c r="AB371">
        <v>2</v>
      </c>
      <c r="AC371">
        <v>2</v>
      </c>
      <c r="AD371">
        <v>2</v>
      </c>
      <c r="AE371">
        <v>2</v>
      </c>
      <c r="BP371">
        <v>1</v>
      </c>
      <c r="BQ371">
        <v>2657</v>
      </c>
      <c r="BW371">
        <v>2</v>
      </c>
      <c r="BX371">
        <v>2</v>
      </c>
      <c r="BY371">
        <v>2</v>
      </c>
    </row>
    <row r="372" spans="1:77" x14ac:dyDescent="0.3">
      <c r="A372">
        <f>IF(Sheet1!C372="No",0,1)</f>
        <v>1</v>
      </c>
      <c r="B372">
        <v>21</v>
      </c>
      <c r="C372">
        <f>IF(Sheet1!D372="Non-Travel",0,IF(Sheet1!D372="Travel_Frequently",1,2))</f>
        <v>2</v>
      </c>
      <c r="D372">
        <v>156</v>
      </c>
      <c r="E372">
        <f>IF(Sheet1!F372="Human Resources",0,IF(Sheet1!F372="Research &amp; Development",1,2))</f>
        <v>2</v>
      </c>
      <c r="F372">
        <v>12</v>
      </c>
      <c r="G372">
        <v>3</v>
      </c>
      <c r="H372" cm="1">
        <f t="array" ref="H372">_xlfn.IFS(Sheet1!I372="Human Resources",0,Sheet1!I372="Life Sciences",1,Sheet1!I372="Marketing",2,Sheet1!I372="Medical",3,Sheet1!I372="Technical Degree",4,Sheet1!I372="Other",5)</f>
        <v>1</v>
      </c>
      <c r="I372">
        <v>3</v>
      </c>
      <c r="J372">
        <f>IF(Sheet1!M372="Male",0,1)</f>
        <v>1</v>
      </c>
      <c r="K372">
        <v>90</v>
      </c>
      <c r="L372">
        <v>4</v>
      </c>
      <c r="M372">
        <v>1</v>
      </c>
      <c r="N372" cm="1">
        <f t="array" ref="N372">_xlfn.IFS(Sheet1!Q372="Healthcare Representative",0,Sheet1!Q372="Human Resources",1,Sheet1!Q372="Laboratory Technician",2,Sheet1!Q372="Manager",3,Sheet1!Q372="Manufacturing Director",4,Sheet1!Q372="Research Director",5,Sheet1!Q372="Research Scientist",6,Sheet1!Q372="Sales Executive",7,Sheet1!Q372="Sales Representative",8)</f>
        <v>8</v>
      </c>
      <c r="O372">
        <v>2</v>
      </c>
      <c r="P372">
        <f>IF(Sheet1!S372="Single",0,IF(Sheet1!S372="Married",1,2))</f>
        <v>0</v>
      </c>
      <c r="Q372">
        <v>2716</v>
      </c>
      <c r="R372">
        <v>25422</v>
      </c>
      <c r="S372">
        <v>1</v>
      </c>
      <c r="T372">
        <f>IF(Sheet1!X372="No",0,1)</f>
        <v>0</v>
      </c>
      <c r="U372">
        <v>15</v>
      </c>
      <c r="V372">
        <v>3</v>
      </c>
      <c r="W372">
        <v>4</v>
      </c>
      <c r="X372">
        <v>0</v>
      </c>
      <c r="Y372">
        <v>1</v>
      </c>
      <c r="Z372">
        <v>0</v>
      </c>
      <c r="AA372">
        <v>3</v>
      </c>
      <c r="AB372">
        <v>1</v>
      </c>
      <c r="AC372">
        <v>0</v>
      </c>
      <c r="AD372">
        <v>0</v>
      </c>
      <c r="AE372">
        <v>0</v>
      </c>
      <c r="BP372">
        <v>1</v>
      </c>
      <c r="BQ372">
        <v>2716</v>
      </c>
      <c r="BW372">
        <v>1</v>
      </c>
      <c r="BX372">
        <v>0</v>
      </c>
      <c r="BY372">
        <v>0</v>
      </c>
    </row>
    <row r="373" spans="1:77" x14ac:dyDescent="0.3">
      <c r="A373">
        <f>IF(Sheet1!C373="No",0,1)</f>
        <v>0</v>
      </c>
      <c r="B373">
        <v>29</v>
      </c>
      <c r="C373">
        <f>IF(Sheet1!D373="Non-Travel",0,IF(Sheet1!D373="Travel_Frequently",1,2))</f>
        <v>2</v>
      </c>
      <c r="D373">
        <v>1283</v>
      </c>
      <c r="E373">
        <f>IF(Sheet1!F373="Human Resources",0,IF(Sheet1!F373="Research &amp; Development",1,2))</f>
        <v>1</v>
      </c>
      <c r="F373">
        <v>23</v>
      </c>
      <c r="G373">
        <v>3</v>
      </c>
      <c r="H373" cm="1">
        <f t="array" ref="H373">_xlfn.IFS(Sheet1!I373="Human Resources",0,Sheet1!I373="Life Sciences",1,Sheet1!I373="Marketing",2,Sheet1!I373="Medical",3,Sheet1!I373="Technical Degree",4,Sheet1!I373="Other",5)</f>
        <v>1</v>
      </c>
      <c r="I373">
        <v>4</v>
      </c>
      <c r="J373">
        <f>IF(Sheet1!M373="Male",0,1)</f>
        <v>0</v>
      </c>
      <c r="K373">
        <v>54</v>
      </c>
      <c r="L373">
        <v>3</v>
      </c>
      <c r="M373">
        <v>1</v>
      </c>
      <c r="N373" cm="1">
        <f t="array" ref="N373">_xlfn.IFS(Sheet1!Q373="Healthcare Representative",0,Sheet1!Q373="Human Resources",1,Sheet1!Q373="Laboratory Technician",2,Sheet1!Q373="Manager",3,Sheet1!Q373="Manufacturing Director",4,Sheet1!Q373="Research Director",5,Sheet1!Q373="Research Scientist",6,Sheet1!Q373="Sales Executive",7,Sheet1!Q373="Sales Representative",8)</f>
        <v>6</v>
      </c>
      <c r="O373">
        <v>4</v>
      </c>
      <c r="P373">
        <f>IF(Sheet1!S373="Single",0,IF(Sheet1!S373="Married",1,2))</f>
        <v>0</v>
      </c>
      <c r="Q373">
        <v>2201</v>
      </c>
      <c r="R373">
        <v>18168</v>
      </c>
      <c r="S373">
        <v>9</v>
      </c>
      <c r="T373">
        <f>IF(Sheet1!X373="No",0,1)</f>
        <v>0</v>
      </c>
      <c r="U373">
        <v>16</v>
      </c>
      <c r="V373">
        <v>3</v>
      </c>
      <c r="W373">
        <v>4</v>
      </c>
      <c r="X373">
        <v>0</v>
      </c>
      <c r="Y373">
        <v>6</v>
      </c>
      <c r="Z373">
        <v>4</v>
      </c>
      <c r="AA373">
        <v>3</v>
      </c>
      <c r="AB373">
        <v>3</v>
      </c>
      <c r="AC373">
        <v>2</v>
      </c>
      <c r="AD373">
        <v>1</v>
      </c>
      <c r="AE373">
        <v>2</v>
      </c>
      <c r="BP373">
        <v>1</v>
      </c>
      <c r="BQ373">
        <v>2201</v>
      </c>
      <c r="BW373">
        <v>3</v>
      </c>
      <c r="BX373">
        <v>2</v>
      </c>
      <c r="BY373">
        <v>2</v>
      </c>
    </row>
    <row r="374" spans="1:77" x14ac:dyDescent="0.3">
      <c r="A374">
        <f>IF(Sheet1!C374="No",0,1)</f>
        <v>0</v>
      </c>
      <c r="B374">
        <v>35</v>
      </c>
      <c r="C374">
        <f>IF(Sheet1!D374="Non-Travel",0,IF(Sheet1!D374="Travel_Frequently",1,2))</f>
        <v>2</v>
      </c>
      <c r="D374">
        <v>755</v>
      </c>
      <c r="E374">
        <f>IF(Sheet1!F374="Human Resources",0,IF(Sheet1!F374="Research &amp; Development",1,2))</f>
        <v>1</v>
      </c>
      <c r="F374">
        <v>9</v>
      </c>
      <c r="G374">
        <v>4</v>
      </c>
      <c r="H374" cm="1">
        <f t="array" ref="H374">_xlfn.IFS(Sheet1!I374="Human Resources",0,Sheet1!I374="Life Sciences",1,Sheet1!I374="Marketing",2,Sheet1!I374="Medical",3,Sheet1!I374="Technical Degree",4,Sheet1!I374="Other",5)</f>
        <v>1</v>
      </c>
      <c r="I374">
        <v>3</v>
      </c>
      <c r="J374">
        <f>IF(Sheet1!M374="Male",0,1)</f>
        <v>0</v>
      </c>
      <c r="K374">
        <v>97</v>
      </c>
      <c r="L374">
        <v>2</v>
      </c>
      <c r="M374">
        <v>2</v>
      </c>
      <c r="N374" cm="1">
        <f t="array" ref="N374">_xlfn.IFS(Sheet1!Q374="Healthcare Representative",0,Sheet1!Q374="Human Resources",1,Sheet1!Q374="Laboratory Technician",2,Sheet1!Q374="Manager",3,Sheet1!Q374="Manufacturing Director",4,Sheet1!Q374="Research Director",5,Sheet1!Q374="Research Scientist",6,Sheet1!Q374="Sales Executive",7,Sheet1!Q374="Sales Representative",8)</f>
        <v>0</v>
      </c>
      <c r="O374">
        <v>2</v>
      </c>
      <c r="P374">
        <f>IF(Sheet1!S374="Single",0,IF(Sheet1!S374="Married",1,2))</f>
        <v>0</v>
      </c>
      <c r="Q374">
        <v>6540</v>
      </c>
      <c r="R374">
        <v>19394</v>
      </c>
      <c r="S374">
        <v>9</v>
      </c>
      <c r="T374">
        <f>IF(Sheet1!X374="No",0,1)</f>
        <v>0</v>
      </c>
      <c r="U374">
        <v>19</v>
      </c>
      <c r="V374">
        <v>3</v>
      </c>
      <c r="W374">
        <v>3</v>
      </c>
      <c r="X374">
        <v>0</v>
      </c>
      <c r="Y374">
        <v>10</v>
      </c>
      <c r="Z374">
        <v>5</v>
      </c>
      <c r="AA374">
        <v>3</v>
      </c>
      <c r="AB374">
        <v>1</v>
      </c>
      <c r="AC374">
        <v>1</v>
      </c>
      <c r="AD374">
        <v>0</v>
      </c>
      <c r="AE374">
        <v>0</v>
      </c>
      <c r="BP374">
        <v>2</v>
      </c>
      <c r="BQ374">
        <v>6540</v>
      </c>
      <c r="BW374">
        <v>1</v>
      </c>
      <c r="BX374">
        <v>1</v>
      </c>
      <c r="BY374">
        <v>0</v>
      </c>
    </row>
    <row r="375" spans="1:77" x14ac:dyDescent="0.3">
      <c r="A375">
        <f>IF(Sheet1!C375="No",0,1)</f>
        <v>0</v>
      </c>
      <c r="B375">
        <v>27</v>
      </c>
      <c r="C375">
        <f>IF(Sheet1!D375="Non-Travel",0,IF(Sheet1!D375="Travel_Frequently",1,2))</f>
        <v>2</v>
      </c>
      <c r="D375">
        <v>1469</v>
      </c>
      <c r="E375">
        <f>IF(Sheet1!F375="Human Resources",0,IF(Sheet1!F375="Research &amp; Development",1,2))</f>
        <v>1</v>
      </c>
      <c r="F375">
        <v>1</v>
      </c>
      <c r="G375">
        <v>2</v>
      </c>
      <c r="H375" cm="1">
        <f t="array" ref="H375">_xlfn.IFS(Sheet1!I375="Human Resources",0,Sheet1!I375="Life Sciences",1,Sheet1!I375="Marketing",2,Sheet1!I375="Medical",3,Sheet1!I375="Technical Degree",4,Sheet1!I375="Other",5)</f>
        <v>3</v>
      </c>
      <c r="I375">
        <v>4</v>
      </c>
      <c r="J375">
        <f>IF(Sheet1!M375="Male",0,1)</f>
        <v>0</v>
      </c>
      <c r="K375">
        <v>82</v>
      </c>
      <c r="L375">
        <v>3</v>
      </c>
      <c r="M375">
        <v>1</v>
      </c>
      <c r="N375" cm="1">
        <f t="array" ref="N375">_xlfn.IFS(Sheet1!Q375="Healthcare Representative",0,Sheet1!Q375="Human Resources",1,Sheet1!Q375="Laboratory Technician",2,Sheet1!Q375="Manager",3,Sheet1!Q375="Manufacturing Director",4,Sheet1!Q375="Research Director",5,Sheet1!Q375="Research Scientist",6,Sheet1!Q375="Sales Executive",7,Sheet1!Q375="Sales Representative",8)</f>
        <v>2</v>
      </c>
      <c r="O375">
        <v>2</v>
      </c>
      <c r="P375">
        <f>IF(Sheet1!S375="Single",0,IF(Sheet1!S375="Married",1,2))</f>
        <v>2</v>
      </c>
      <c r="Q375">
        <v>3816</v>
      </c>
      <c r="R375">
        <v>17881</v>
      </c>
      <c r="S375">
        <v>1</v>
      </c>
      <c r="T375">
        <f>IF(Sheet1!X375="No",0,1)</f>
        <v>0</v>
      </c>
      <c r="U375">
        <v>11</v>
      </c>
      <c r="V375">
        <v>3</v>
      </c>
      <c r="W375">
        <v>2</v>
      </c>
      <c r="X375">
        <v>1</v>
      </c>
      <c r="Y375">
        <v>5</v>
      </c>
      <c r="Z375">
        <v>2</v>
      </c>
      <c r="AA375">
        <v>3</v>
      </c>
      <c r="AB375">
        <v>5</v>
      </c>
      <c r="AC375">
        <v>2</v>
      </c>
      <c r="AD375">
        <v>0</v>
      </c>
      <c r="AE375">
        <v>4</v>
      </c>
      <c r="BP375">
        <v>1</v>
      </c>
      <c r="BQ375">
        <v>3816</v>
      </c>
      <c r="BW375">
        <v>5</v>
      </c>
      <c r="BX375">
        <v>2</v>
      </c>
      <c r="BY375">
        <v>4</v>
      </c>
    </row>
    <row r="376" spans="1:77" x14ac:dyDescent="0.3">
      <c r="A376">
        <f>IF(Sheet1!C376="No",0,1)</f>
        <v>0</v>
      </c>
      <c r="B376">
        <v>28</v>
      </c>
      <c r="C376">
        <f>IF(Sheet1!D376="Non-Travel",0,IF(Sheet1!D376="Travel_Frequently",1,2))</f>
        <v>2</v>
      </c>
      <c r="D376">
        <v>304</v>
      </c>
      <c r="E376">
        <f>IF(Sheet1!F376="Human Resources",0,IF(Sheet1!F376="Research &amp; Development",1,2))</f>
        <v>2</v>
      </c>
      <c r="F376">
        <v>9</v>
      </c>
      <c r="G376">
        <v>4</v>
      </c>
      <c r="H376" cm="1">
        <f t="array" ref="H376">_xlfn.IFS(Sheet1!I376="Human Resources",0,Sheet1!I376="Life Sciences",1,Sheet1!I376="Marketing",2,Sheet1!I376="Medical",3,Sheet1!I376="Technical Degree",4,Sheet1!I376="Other",5)</f>
        <v>1</v>
      </c>
      <c r="I376">
        <v>2</v>
      </c>
      <c r="J376">
        <f>IF(Sheet1!M376="Male",0,1)</f>
        <v>0</v>
      </c>
      <c r="K376">
        <v>92</v>
      </c>
      <c r="L376">
        <v>3</v>
      </c>
      <c r="M376">
        <v>2</v>
      </c>
      <c r="N376" cm="1">
        <f t="array" ref="N376">_xlfn.IFS(Sheet1!Q376="Healthcare Representative",0,Sheet1!Q376="Human Resources",1,Sheet1!Q376="Laboratory Technician",2,Sheet1!Q376="Manager",3,Sheet1!Q376="Manufacturing Director",4,Sheet1!Q376="Research Director",5,Sheet1!Q376="Research Scientist",6,Sheet1!Q376="Sales Executive",7,Sheet1!Q376="Sales Representative",8)</f>
        <v>7</v>
      </c>
      <c r="O376">
        <v>4</v>
      </c>
      <c r="P376">
        <f>IF(Sheet1!S376="Single",0,IF(Sheet1!S376="Married",1,2))</f>
        <v>0</v>
      </c>
      <c r="Q376">
        <v>5253</v>
      </c>
      <c r="R376">
        <v>20750</v>
      </c>
      <c r="S376">
        <v>1</v>
      </c>
      <c r="T376">
        <f>IF(Sheet1!X376="No",0,1)</f>
        <v>0</v>
      </c>
      <c r="U376">
        <v>16</v>
      </c>
      <c r="V376">
        <v>3</v>
      </c>
      <c r="W376">
        <v>4</v>
      </c>
      <c r="X376">
        <v>0</v>
      </c>
      <c r="Y376">
        <v>7</v>
      </c>
      <c r="Z376">
        <v>1</v>
      </c>
      <c r="AA376">
        <v>3</v>
      </c>
      <c r="AB376">
        <v>7</v>
      </c>
      <c r="AC376">
        <v>5</v>
      </c>
      <c r="AD376">
        <v>0</v>
      </c>
      <c r="AE376">
        <v>7</v>
      </c>
      <c r="BP376">
        <v>2</v>
      </c>
      <c r="BQ376">
        <v>5253</v>
      </c>
      <c r="BW376">
        <v>7</v>
      </c>
      <c r="BX376">
        <v>5</v>
      </c>
      <c r="BY376">
        <v>7</v>
      </c>
    </row>
    <row r="377" spans="1:77" x14ac:dyDescent="0.3">
      <c r="A377">
        <f>IF(Sheet1!C377="No",0,1)</f>
        <v>0</v>
      </c>
      <c r="B377">
        <v>49</v>
      </c>
      <c r="C377">
        <f>IF(Sheet1!D377="Non-Travel",0,IF(Sheet1!D377="Travel_Frequently",1,2))</f>
        <v>2</v>
      </c>
      <c r="D377">
        <v>1261</v>
      </c>
      <c r="E377">
        <f>IF(Sheet1!F377="Human Resources",0,IF(Sheet1!F377="Research &amp; Development",1,2))</f>
        <v>1</v>
      </c>
      <c r="F377">
        <v>7</v>
      </c>
      <c r="G377">
        <v>3</v>
      </c>
      <c r="H377" cm="1">
        <f t="array" ref="H377">_xlfn.IFS(Sheet1!I377="Human Resources",0,Sheet1!I377="Life Sciences",1,Sheet1!I377="Marketing",2,Sheet1!I377="Medical",3,Sheet1!I377="Technical Degree",4,Sheet1!I377="Other",5)</f>
        <v>5</v>
      </c>
      <c r="I377">
        <v>2</v>
      </c>
      <c r="J377">
        <f>IF(Sheet1!M377="Male",0,1)</f>
        <v>0</v>
      </c>
      <c r="K377">
        <v>31</v>
      </c>
      <c r="L377">
        <v>2</v>
      </c>
      <c r="M377">
        <v>3</v>
      </c>
      <c r="N377" cm="1">
        <f t="array" ref="N377">_xlfn.IFS(Sheet1!Q377="Healthcare Representative",0,Sheet1!Q377="Human Resources",1,Sheet1!Q377="Laboratory Technician",2,Sheet1!Q377="Manager",3,Sheet1!Q377="Manufacturing Director",4,Sheet1!Q377="Research Director",5,Sheet1!Q377="Research Scientist",6,Sheet1!Q377="Sales Executive",7,Sheet1!Q377="Sales Representative",8)</f>
        <v>0</v>
      </c>
      <c r="O377">
        <v>3</v>
      </c>
      <c r="P377">
        <f>IF(Sheet1!S377="Single",0,IF(Sheet1!S377="Married",1,2))</f>
        <v>0</v>
      </c>
      <c r="Q377">
        <v>10965</v>
      </c>
      <c r="R377">
        <v>12066</v>
      </c>
      <c r="S377">
        <v>8</v>
      </c>
      <c r="T377">
        <f>IF(Sheet1!X377="No",0,1)</f>
        <v>0</v>
      </c>
      <c r="U377">
        <v>24</v>
      </c>
      <c r="V377">
        <v>4</v>
      </c>
      <c r="W377">
        <v>3</v>
      </c>
      <c r="X377">
        <v>0</v>
      </c>
      <c r="Y377">
        <v>26</v>
      </c>
      <c r="Z377">
        <v>2</v>
      </c>
      <c r="AA377">
        <v>3</v>
      </c>
      <c r="AB377">
        <v>5</v>
      </c>
      <c r="AC377">
        <v>2</v>
      </c>
      <c r="AD377">
        <v>0</v>
      </c>
      <c r="AE377">
        <v>0</v>
      </c>
      <c r="BP377">
        <v>3</v>
      </c>
      <c r="BQ377">
        <v>10965</v>
      </c>
      <c r="BW377">
        <v>5</v>
      </c>
      <c r="BX377">
        <v>2</v>
      </c>
      <c r="BY377">
        <v>0</v>
      </c>
    </row>
    <row r="378" spans="1:77" x14ac:dyDescent="0.3">
      <c r="A378">
        <f>IF(Sheet1!C378="No",0,1)</f>
        <v>0</v>
      </c>
      <c r="B378">
        <v>51</v>
      </c>
      <c r="C378">
        <f>IF(Sheet1!D378="Non-Travel",0,IF(Sheet1!D378="Travel_Frequently",1,2))</f>
        <v>2</v>
      </c>
      <c r="D378">
        <v>1178</v>
      </c>
      <c r="E378">
        <f>IF(Sheet1!F378="Human Resources",0,IF(Sheet1!F378="Research &amp; Development",1,2))</f>
        <v>2</v>
      </c>
      <c r="F378">
        <v>14</v>
      </c>
      <c r="G378">
        <v>2</v>
      </c>
      <c r="H378" cm="1">
        <f t="array" ref="H378">_xlfn.IFS(Sheet1!I378="Human Resources",0,Sheet1!I378="Life Sciences",1,Sheet1!I378="Marketing",2,Sheet1!I378="Medical",3,Sheet1!I378="Technical Degree",4,Sheet1!I378="Other",5)</f>
        <v>1</v>
      </c>
      <c r="I378">
        <v>3</v>
      </c>
      <c r="J378">
        <f>IF(Sheet1!M378="Male",0,1)</f>
        <v>1</v>
      </c>
      <c r="K378">
        <v>87</v>
      </c>
      <c r="L378">
        <v>3</v>
      </c>
      <c r="M378">
        <v>2</v>
      </c>
      <c r="N378" cm="1">
        <f t="array" ref="N378">_xlfn.IFS(Sheet1!Q378="Healthcare Representative",0,Sheet1!Q378="Human Resources",1,Sheet1!Q378="Laboratory Technician",2,Sheet1!Q378="Manager",3,Sheet1!Q378="Manufacturing Director",4,Sheet1!Q378="Research Director",5,Sheet1!Q378="Research Scientist",6,Sheet1!Q378="Sales Executive",7,Sheet1!Q378="Sales Representative",8)</f>
        <v>7</v>
      </c>
      <c r="O378">
        <v>4</v>
      </c>
      <c r="P378">
        <f>IF(Sheet1!S378="Single",0,IF(Sheet1!S378="Married",1,2))</f>
        <v>1</v>
      </c>
      <c r="Q378">
        <v>4936</v>
      </c>
      <c r="R378">
        <v>14862</v>
      </c>
      <c r="S378">
        <v>4</v>
      </c>
      <c r="T378">
        <f>IF(Sheet1!X378="No",0,1)</f>
        <v>0</v>
      </c>
      <c r="U378">
        <v>11</v>
      </c>
      <c r="V378">
        <v>3</v>
      </c>
      <c r="W378">
        <v>3</v>
      </c>
      <c r="X378">
        <v>1</v>
      </c>
      <c r="Y378">
        <v>18</v>
      </c>
      <c r="Z378">
        <v>2</v>
      </c>
      <c r="AA378">
        <v>2</v>
      </c>
      <c r="AB378">
        <v>7</v>
      </c>
      <c r="AC378">
        <v>7</v>
      </c>
      <c r="AD378">
        <v>0</v>
      </c>
      <c r="AE378">
        <v>7</v>
      </c>
      <c r="BP378">
        <v>2</v>
      </c>
      <c r="BQ378">
        <v>4936</v>
      </c>
      <c r="BW378">
        <v>7</v>
      </c>
      <c r="BX378">
        <v>7</v>
      </c>
      <c r="BY378">
        <v>7</v>
      </c>
    </row>
    <row r="379" spans="1:77" x14ac:dyDescent="0.3">
      <c r="A379">
        <f>IF(Sheet1!C379="No",0,1)</f>
        <v>0</v>
      </c>
      <c r="B379">
        <v>36</v>
      </c>
      <c r="C379">
        <f>IF(Sheet1!D379="Non-Travel",0,IF(Sheet1!D379="Travel_Frequently",1,2))</f>
        <v>2</v>
      </c>
      <c r="D379">
        <v>329</v>
      </c>
      <c r="E379">
        <f>IF(Sheet1!F379="Human Resources",0,IF(Sheet1!F379="Research &amp; Development",1,2))</f>
        <v>1</v>
      </c>
      <c r="F379">
        <v>2</v>
      </c>
      <c r="G379">
        <v>3</v>
      </c>
      <c r="H379" cm="1">
        <f t="array" ref="H379">_xlfn.IFS(Sheet1!I379="Human Resources",0,Sheet1!I379="Life Sciences",1,Sheet1!I379="Marketing",2,Sheet1!I379="Medical",3,Sheet1!I379="Technical Degree",4,Sheet1!I379="Other",5)</f>
        <v>1</v>
      </c>
      <c r="I379">
        <v>4</v>
      </c>
      <c r="J379">
        <f>IF(Sheet1!M379="Male",0,1)</f>
        <v>1</v>
      </c>
      <c r="K379">
        <v>96</v>
      </c>
      <c r="L379">
        <v>3</v>
      </c>
      <c r="M379">
        <v>1</v>
      </c>
      <c r="N379" cm="1">
        <f t="array" ref="N379">_xlfn.IFS(Sheet1!Q379="Healthcare Representative",0,Sheet1!Q379="Human Resources",1,Sheet1!Q379="Laboratory Technician",2,Sheet1!Q379="Manager",3,Sheet1!Q379="Manufacturing Director",4,Sheet1!Q379="Research Director",5,Sheet1!Q379="Research Scientist",6,Sheet1!Q379="Sales Executive",7,Sheet1!Q379="Sales Representative",8)</f>
        <v>6</v>
      </c>
      <c r="O379">
        <v>3</v>
      </c>
      <c r="P379">
        <f>IF(Sheet1!S379="Single",0,IF(Sheet1!S379="Married",1,2))</f>
        <v>1</v>
      </c>
      <c r="Q379">
        <v>2543</v>
      </c>
      <c r="R379">
        <v>11868</v>
      </c>
      <c r="S379">
        <v>4</v>
      </c>
      <c r="T379">
        <f>IF(Sheet1!X379="No",0,1)</f>
        <v>0</v>
      </c>
      <c r="U379">
        <v>13</v>
      </c>
      <c r="V379">
        <v>3</v>
      </c>
      <c r="W379">
        <v>2</v>
      </c>
      <c r="X379">
        <v>1</v>
      </c>
      <c r="Y379">
        <v>6</v>
      </c>
      <c r="Z379">
        <v>3</v>
      </c>
      <c r="AA379">
        <v>3</v>
      </c>
      <c r="AB379">
        <v>2</v>
      </c>
      <c r="AC379">
        <v>2</v>
      </c>
      <c r="AD379">
        <v>2</v>
      </c>
      <c r="AE379">
        <v>2</v>
      </c>
      <c r="BP379">
        <v>1</v>
      </c>
      <c r="BQ379">
        <v>2543</v>
      </c>
      <c r="BW379">
        <v>2</v>
      </c>
      <c r="BX379">
        <v>2</v>
      </c>
      <c r="BY379">
        <v>2</v>
      </c>
    </row>
    <row r="380" spans="1:77" x14ac:dyDescent="0.3">
      <c r="A380">
        <f>IF(Sheet1!C380="No",0,1)</f>
        <v>1</v>
      </c>
      <c r="B380">
        <v>34</v>
      </c>
      <c r="C380">
        <f>IF(Sheet1!D380="Non-Travel",0,IF(Sheet1!D380="Travel_Frequently",1,2))</f>
        <v>0</v>
      </c>
      <c r="D380">
        <v>1362</v>
      </c>
      <c r="E380">
        <f>IF(Sheet1!F380="Human Resources",0,IF(Sheet1!F380="Research &amp; Development",1,2))</f>
        <v>2</v>
      </c>
      <c r="F380">
        <v>19</v>
      </c>
      <c r="G380">
        <v>3</v>
      </c>
      <c r="H380" cm="1">
        <f t="array" ref="H380">_xlfn.IFS(Sheet1!I380="Human Resources",0,Sheet1!I380="Life Sciences",1,Sheet1!I380="Marketing",2,Sheet1!I380="Medical",3,Sheet1!I380="Technical Degree",4,Sheet1!I380="Other",5)</f>
        <v>2</v>
      </c>
      <c r="I380">
        <v>1</v>
      </c>
      <c r="J380">
        <f>IF(Sheet1!M380="Male",0,1)</f>
        <v>0</v>
      </c>
      <c r="K380">
        <v>67</v>
      </c>
      <c r="L380">
        <v>4</v>
      </c>
      <c r="M380">
        <v>2</v>
      </c>
      <c r="N380" cm="1">
        <f t="array" ref="N380">_xlfn.IFS(Sheet1!Q380="Healthcare Representative",0,Sheet1!Q380="Human Resources",1,Sheet1!Q380="Laboratory Technician",2,Sheet1!Q380="Manager",3,Sheet1!Q380="Manufacturing Director",4,Sheet1!Q380="Research Director",5,Sheet1!Q380="Research Scientist",6,Sheet1!Q380="Sales Executive",7,Sheet1!Q380="Sales Representative",8)</f>
        <v>7</v>
      </c>
      <c r="O380">
        <v>4</v>
      </c>
      <c r="P380">
        <f>IF(Sheet1!S380="Single",0,IF(Sheet1!S380="Married",1,2))</f>
        <v>0</v>
      </c>
      <c r="Q380">
        <v>5304</v>
      </c>
      <c r="R380">
        <v>4652</v>
      </c>
      <c r="S380">
        <v>8</v>
      </c>
      <c r="T380">
        <f>IF(Sheet1!X380="No",0,1)</f>
        <v>1</v>
      </c>
      <c r="U380">
        <v>13</v>
      </c>
      <c r="V380">
        <v>3</v>
      </c>
      <c r="W380">
        <v>2</v>
      </c>
      <c r="X380">
        <v>0</v>
      </c>
      <c r="Y380">
        <v>9</v>
      </c>
      <c r="Z380">
        <v>3</v>
      </c>
      <c r="AA380">
        <v>2</v>
      </c>
      <c r="AB380">
        <v>5</v>
      </c>
      <c r="AC380">
        <v>2</v>
      </c>
      <c r="AD380">
        <v>0</v>
      </c>
      <c r="AE380">
        <v>4</v>
      </c>
      <c r="BP380">
        <v>2</v>
      </c>
      <c r="BQ380">
        <v>5304</v>
      </c>
      <c r="BW380">
        <v>5</v>
      </c>
      <c r="BX380">
        <v>2</v>
      </c>
      <c r="BY380">
        <v>4</v>
      </c>
    </row>
    <row r="381" spans="1:77" x14ac:dyDescent="0.3">
      <c r="A381">
        <f>IF(Sheet1!C381="No",0,1)</f>
        <v>0</v>
      </c>
      <c r="B381">
        <v>55</v>
      </c>
      <c r="C381">
        <f>IF(Sheet1!D381="Non-Travel",0,IF(Sheet1!D381="Travel_Frequently",1,2))</f>
        <v>2</v>
      </c>
      <c r="D381">
        <v>1311</v>
      </c>
      <c r="E381">
        <f>IF(Sheet1!F381="Human Resources",0,IF(Sheet1!F381="Research &amp; Development",1,2))</f>
        <v>1</v>
      </c>
      <c r="F381">
        <v>2</v>
      </c>
      <c r="G381">
        <v>3</v>
      </c>
      <c r="H381" cm="1">
        <f t="array" ref="H381">_xlfn.IFS(Sheet1!I381="Human Resources",0,Sheet1!I381="Life Sciences",1,Sheet1!I381="Marketing",2,Sheet1!I381="Medical",3,Sheet1!I381="Technical Degree",4,Sheet1!I381="Other",5)</f>
        <v>1</v>
      </c>
      <c r="I381">
        <v>3</v>
      </c>
      <c r="J381">
        <f>IF(Sheet1!M381="Male",0,1)</f>
        <v>1</v>
      </c>
      <c r="K381">
        <v>97</v>
      </c>
      <c r="L381">
        <v>3</v>
      </c>
      <c r="M381">
        <v>4</v>
      </c>
      <c r="N381" cm="1">
        <f t="array" ref="N381">_xlfn.IFS(Sheet1!Q381="Healthcare Representative",0,Sheet1!Q381="Human Resources",1,Sheet1!Q381="Laboratory Technician",2,Sheet1!Q381="Manager",3,Sheet1!Q381="Manufacturing Director",4,Sheet1!Q381="Research Director",5,Sheet1!Q381="Research Scientist",6,Sheet1!Q381="Sales Executive",7,Sheet1!Q381="Sales Representative",8)</f>
        <v>3</v>
      </c>
      <c r="O381">
        <v>4</v>
      </c>
      <c r="P381">
        <f>IF(Sheet1!S381="Single",0,IF(Sheet1!S381="Married",1,2))</f>
        <v>0</v>
      </c>
      <c r="Q381">
        <v>16659</v>
      </c>
      <c r="R381">
        <v>23258</v>
      </c>
      <c r="S381">
        <v>2</v>
      </c>
      <c r="T381">
        <f>IF(Sheet1!X381="No",0,1)</f>
        <v>1</v>
      </c>
      <c r="U381">
        <v>13</v>
      </c>
      <c r="V381">
        <v>3</v>
      </c>
      <c r="W381">
        <v>3</v>
      </c>
      <c r="X381">
        <v>0</v>
      </c>
      <c r="Y381">
        <v>30</v>
      </c>
      <c r="Z381">
        <v>2</v>
      </c>
      <c r="AA381">
        <v>3</v>
      </c>
      <c r="AB381">
        <v>5</v>
      </c>
      <c r="AC381">
        <v>4</v>
      </c>
      <c r="AD381">
        <v>1</v>
      </c>
      <c r="AE381">
        <v>2</v>
      </c>
      <c r="BP381">
        <v>4</v>
      </c>
      <c r="BQ381">
        <v>16659</v>
      </c>
      <c r="BW381">
        <v>5</v>
      </c>
      <c r="BX381">
        <v>4</v>
      </c>
      <c r="BY381">
        <v>2</v>
      </c>
    </row>
    <row r="382" spans="1:77" x14ac:dyDescent="0.3">
      <c r="A382">
        <f>IF(Sheet1!C382="No",0,1)</f>
        <v>0</v>
      </c>
      <c r="B382">
        <v>24</v>
      </c>
      <c r="C382">
        <f>IF(Sheet1!D382="Non-Travel",0,IF(Sheet1!D382="Travel_Frequently",1,2))</f>
        <v>2</v>
      </c>
      <c r="D382">
        <v>1371</v>
      </c>
      <c r="E382">
        <f>IF(Sheet1!F382="Human Resources",0,IF(Sheet1!F382="Research &amp; Development",1,2))</f>
        <v>2</v>
      </c>
      <c r="F382">
        <v>10</v>
      </c>
      <c r="G382">
        <v>4</v>
      </c>
      <c r="H382" cm="1">
        <f t="array" ref="H382">_xlfn.IFS(Sheet1!I382="Human Resources",0,Sheet1!I382="Life Sciences",1,Sheet1!I382="Marketing",2,Sheet1!I382="Medical",3,Sheet1!I382="Technical Degree",4,Sheet1!I382="Other",5)</f>
        <v>2</v>
      </c>
      <c r="I382">
        <v>4</v>
      </c>
      <c r="J382">
        <f>IF(Sheet1!M382="Male",0,1)</f>
        <v>1</v>
      </c>
      <c r="K382">
        <v>77</v>
      </c>
      <c r="L382">
        <v>3</v>
      </c>
      <c r="M382">
        <v>2</v>
      </c>
      <c r="N382" cm="1">
        <f t="array" ref="N382">_xlfn.IFS(Sheet1!Q382="Healthcare Representative",0,Sheet1!Q382="Human Resources",1,Sheet1!Q382="Laboratory Technician",2,Sheet1!Q382="Manager",3,Sheet1!Q382="Manufacturing Director",4,Sheet1!Q382="Research Director",5,Sheet1!Q382="Research Scientist",6,Sheet1!Q382="Sales Executive",7,Sheet1!Q382="Sales Representative",8)</f>
        <v>7</v>
      </c>
      <c r="O382">
        <v>3</v>
      </c>
      <c r="P382">
        <f>IF(Sheet1!S382="Single",0,IF(Sheet1!S382="Married",1,2))</f>
        <v>2</v>
      </c>
      <c r="Q382">
        <v>4260</v>
      </c>
      <c r="R382">
        <v>5915</v>
      </c>
      <c r="S382">
        <v>1</v>
      </c>
      <c r="T382">
        <f>IF(Sheet1!X382="No",0,1)</f>
        <v>1</v>
      </c>
      <c r="U382">
        <v>12</v>
      </c>
      <c r="V382">
        <v>3</v>
      </c>
      <c r="W382">
        <v>4</v>
      </c>
      <c r="X382">
        <v>1</v>
      </c>
      <c r="Y382">
        <v>5</v>
      </c>
      <c r="Z382">
        <v>2</v>
      </c>
      <c r="AA382">
        <v>4</v>
      </c>
      <c r="AB382">
        <v>5</v>
      </c>
      <c r="AC382">
        <v>2</v>
      </c>
      <c r="AD382">
        <v>0</v>
      </c>
      <c r="AE382">
        <v>3</v>
      </c>
      <c r="BP382">
        <v>2</v>
      </c>
      <c r="BQ382">
        <v>4260</v>
      </c>
      <c r="BW382">
        <v>5</v>
      </c>
      <c r="BX382">
        <v>2</v>
      </c>
      <c r="BY382">
        <v>3</v>
      </c>
    </row>
    <row r="383" spans="1:77" x14ac:dyDescent="0.3">
      <c r="A383">
        <f>IF(Sheet1!C383="No",0,1)</f>
        <v>0</v>
      </c>
      <c r="B383">
        <v>30</v>
      </c>
      <c r="C383">
        <f>IF(Sheet1!D383="Non-Travel",0,IF(Sheet1!D383="Travel_Frequently",1,2))</f>
        <v>2</v>
      </c>
      <c r="D383">
        <v>202</v>
      </c>
      <c r="E383">
        <f>IF(Sheet1!F383="Human Resources",0,IF(Sheet1!F383="Research &amp; Development",1,2))</f>
        <v>2</v>
      </c>
      <c r="F383">
        <v>2</v>
      </c>
      <c r="G383">
        <v>1</v>
      </c>
      <c r="H383" cm="1">
        <f t="array" ref="H383">_xlfn.IFS(Sheet1!I383="Human Resources",0,Sheet1!I383="Life Sciences",1,Sheet1!I383="Marketing",2,Sheet1!I383="Medical",3,Sheet1!I383="Technical Degree",4,Sheet1!I383="Other",5)</f>
        <v>4</v>
      </c>
      <c r="I383">
        <v>3</v>
      </c>
      <c r="J383">
        <f>IF(Sheet1!M383="Male",0,1)</f>
        <v>0</v>
      </c>
      <c r="K383">
        <v>72</v>
      </c>
      <c r="L383">
        <v>3</v>
      </c>
      <c r="M383">
        <v>1</v>
      </c>
      <c r="N383" cm="1">
        <f t="array" ref="N383">_xlfn.IFS(Sheet1!Q383="Healthcare Representative",0,Sheet1!Q383="Human Resources",1,Sheet1!Q383="Laboratory Technician",2,Sheet1!Q383="Manager",3,Sheet1!Q383="Manufacturing Director",4,Sheet1!Q383="Research Director",5,Sheet1!Q383="Research Scientist",6,Sheet1!Q383="Sales Executive",7,Sheet1!Q383="Sales Representative",8)</f>
        <v>8</v>
      </c>
      <c r="O383">
        <v>2</v>
      </c>
      <c r="P383">
        <f>IF(Sheet1!S383="Single",0,IF(Sheet1!S383="Married",1,2))</f>
        <v>1</v>
      </c>
      <c r="Q383">
        <v>2476</v>
      </c>
      <c r="R383">
        <v>17434</v>
      </c>
      <c r="S383">
        <v>1</v>
      </c>
      <c r="T383">
        <f>IF(Sheet1!X383="No",0,1)</f>
        <v>0</v>
      </c>
      <c r="U383">
        <v>18</v>
      </c>
      <c r="V383">
        <v>3</v>
      </c>
      <c r="W383">
        <v>1</v>
      </c>
      <c r="X383">
        <v>1</v>
      </c>
      <c r="Y383">
        <v>1</v>
      </c>
      <c r="Z383">
        <v>3</v>
      </c>
      <c r="AA383">
        <v>3</v>
      </c>
      <c r="AB383">
        <v>1</v>
      </c>
      <c r="AC383">
        <v>0</v>
      </c>
      <c r="AD383">
        <v>0</v>
      </c>
      <c r="AE383">
        <v>0</v>
      </c>
      <c r="BP383">
        <v>1</v>
      </c>
      <c r="BQ383">
        <v>2476</v>
      </c>
      <c r="BW383">
        <v>1</v>
      </c>
      <c r="BX383">
        <v>0</v>
      </c>
      <c r="BY383">
        <v>0</v>
      </c>
    </row>
    <row r="384" spans="1:77" x14ac:dyDescent="0.3">
      <c r="A384">
        <f>IF(Sheet1!C384="No",0,1)</f>
        <v>1</v>
      </c>
      <c r="B384">
        <v>26</v>
      </c>
      <c r="C384">
        <f>IF(Sheet1!D384="Non-Travel",0,IF(Sheet1!D384="Travel_Frequently",1,2))</f>
        <v>1</v>
      </c>
      <c r="D384">
        <v>575</v>
      </c>
      <c r="E384">
        <f>IF(Sheet1!F384="Human Resources",0,IF(Sheet1!F384="Research &amp; Development",1,2))</f>
        <v>1</v>
      </c>
      <c r="F384">
        <v>3</v>
      </c>
      <c r="G384">
        <v>1</v>
      </c>
      <c r="H384" cm="1">
        <f t="array" ref="H384">_xlfn.IFS(Sheet1!I384="Human Resources",0,Sheet1!I384="Life Sciences",1,Sheet1!I384="Marketing",2,Sheet1!I384="Medical",3,Sheet1!I384="Technical Degree",4,Sheet1!I384="Other",5)</f>
        <v>4</v>
      </c>
      <c r="I384">
        <v>3</v>
      </c>
      <c r="J384">
        <f>IF(Sheet1!M384="Male",0,1)</f>
        <v>0</v>
      </c>
      <c r="K384">
        <v>73</v>
      </c>
      <c r="L384">
        <v>3</v>
      </c>
      <c r="M384">
        <v>1</v>
      </c>
      <c r="N384" cm="1">
        <f t="array" ref="N384">_xlfn.IFS(Sheet1!Q384="Healthcare Representative",0,Sheet1!Q384="Human Resources",1,Sheet1!Q384="Laboratory Technician",2,Sheet1!Q384="Manager",3,Sheet1!Q384="Manufacturing Director",4,Sheet1!Q384="Research Director",5,Sheet1!Q384="Research Scientist",6,Sheet1!Q384="Sales Executive",7,Sheet1!Q384="Sales Representative",8)</f>
        <v>6</v>
      </c>
      <c r="O384">
        <v>1</v>
      </c>
      <c r="P384">
        <f>IF(Sheet1!S384="Single",0,IF(Sheet1!S384="Married",1,2))</f>
        <v>0</v>
      </c>
      <c r="Q384">
        <v>3102</v>
      </c>
      <c r="R384">
        <v>6582</v>
      </c>
      <c r="S384">
        <v>0</v>
      </c>
      <c r="T384">
        <f>IF(Sheet1!X384="No",0,1)</f>
        <v>0</v>
      </c>
      <c r="U384">
        <v>22</v>
      </c>
      <c r="V384">
        <v>4</v>
      </c>
      <c r="W384">
        <v>3</v>
      </c>
      <c r="X384">
        <v>0</v>
      </c>
      <c r="Y384">
        <v>7</v>
      </c>
      <c r="Z384">
        <v>2</v>
      </c>
      <c r="AA384">
        <v>3</v>
      </c>
      <c r="AB384">
        <v>6</v>
      </c>
      <c r="AC384">
        <v>4</v>
      </c>
      <c r="AD384">
        <v>0</v>
      </c>
      <c r="AE384">
        <v>4</v>
      </c>
      <c r="BP384">
        <v>1</v>
      </c>
      <c r="BQ384">
        <v>3102</v>
      </c>
      <c r="BW384">
        <v>6</v>
      </c>
      <c r="BX384">
        <v>4</v>
      </c>
      <c r="BY384">
        <v>4</v>
      </c>
    </row>
    <row r="385" spans="1:77" x14ac:dyDescent="0.3">
      <c r="A385">
        <f>IF(Sheet1!C385="No",0,1)</f>
        <v>0</v>
      </c>
      <c r="B385">
        <v>22</v>
      </c>
      <c r="C385">
        <f>IF(Sheet1!D385="Non-Travel",0,IF(Sheet1!D385="Travel_Frequently",1,2))</f>
        <v>2</v>
      </c>
      <c r="D385">
        <v>253</v>
      </c>
      <c r="E385">
        <f>IF(Sheet1!F385="Human Resources",0,IF(Sheet1!F385="Research &amp; Development",1,2))</f>
        <v>1</v>
      </c>
      <c r="F385">
        <v>11</v>
      </c>
      <c r="G385">
        <v>3</v>
      </c>
      <c r="H385" cm="1">
        <f t="array" ref="H385">_xlfn.IFS(Sheet1!I385="Human Resources",0,Sheet1!I385="Life Sciences",1,Sheet1!I385="Marketing",2,Sheet1!I385="Medical",3,Sheet1!I385="Technical Degree",4,Sheet1!I385="Other",5)</f>
        <v>3</v>
      </c>
      <c r="I385">
        <v>1</v>
      </c>
      <c r="J385">
        <f>IF(Sheet1!M385="Male",0,1)</f>
        <v>1</v>
      </c>
      <c r="K385">
        <v>43</v>
      </c>
      <c r="L385">
        <v>3</v>
      </c>
      <c r="M385">
        <v>1</v>
      </c>
      <c r="N385" cm="1">
        <f t="array" ref="N385">_xlfn.IFS(Sheet1!Q385="Healthcare Representative",0,Sheet1!Q385="Human Resources",1,Sheet1!Q385="Laboratory Technician",2,Sheet1!Q385="Manager",3,Sheet1!Q385="Manufacturing Director",4,Sheet1!Q385="Research Director",5,Sheet1!Q385="Research Scientist",6,Sheet1!Q385="Sales Executive",7,Sheet1!Q385="Sales Representative",8)</f>
        <v>6</v>
      </c>
      <c r="O385">
        <v>2</v>
      </c>
      <c r="P385">
        <f>IF(Sheet1!S385="Single",0,IF(Sheet1!S385="Married",1,2))</f>
        <v>1</v>
      </c>
      <c r="Q385">
        <v>2244</v>
      </c>
      <c r="R385">
        <v>24440</v>
      </c>
      <c r="S385">
        <v>1</v>
      </c>
      <c r="T385">
        <f>IF(Sheet1!X385="No",0,1)</f>
        <v>0</v>
      </c>
      <c r="U385">
        <v>13</v>
      </c>
      <c r="V385">
        <v>3</v>
      </c>
      <c r="W385">
        <v>4</v>
      </c>
      <c r="X385">
        <v>1</v>
      </c>
      <c r="Y385">
        <v>2</v>
      </c>
      <c r="Z385">
        <v>1</v>
      </c>
      <c r="AA385">
        <v>3</v>
      </c>
      <c r="AB385">
        <v>2</v>
      </c>
      <c r="AC385">
        <v>1</v>
      </c>
      <c r="AD385">
        <v>1</v>
      </c>
      <c r="AE385">
        <v>2</v>
      </c>
      <c r="BP385">
        <v>1</v>
      </c>
      <c r="BQ385">
        <v>2244</v>
      </c>
      <c r="BW385">
        <v>2</v>
      </c>
      <c r="BX385">
        <v>1</v>
      </c>
      <c r="BY385">
        <v>2</v>
      </c>
    </row>
    <row r="386" spans="1:77" x14ac:dyDescent="0.3">
      <c r="A386">
        <f>IF(Sheet1!C386="No",0,1)</f>
        <v>0</v>
      </c>
      <c r="B386">
        <v>36</v>
      </c>
      <c r="C386">
        <f>IF(Sheet1!D386="Non-Travel",0,IF(Sheet1!D386="Travel_Frequently",1,2))</f>
        <v>2</v>
      </c>
      <c r="D386">
        <v>164</v>
      </c>
      <c r="E386">
        <f>IF(Sheet1!F386="Human Resources",0,IF(Sheet1!F386="Research &amp; Development",1,2))</f>
        <v>2</v>
      </c>
      <c r="F386">
        <v>2</v>
      </c>
      <c r="G386">
        <v>2</v>
      </c>
      <c r="H386" cm="1">
        <f t="array" ref="H386">_xlfn.IFS(Sheet1!I386="Human Resources",0,Sheet1!I386="Life Sciences",1,Sheet1!I386="Marketing",2,Sheet1!I386="Medical",3,Sheet1!I386="Technical Degree",4,Sheet1!I386="Other",5)</f>
        <v>3</v>
      </c>
      <c r="I386">
        <v>2</v>
      </c>
      <c r="J386">
        <f>IF(Sheet1!M386="Male",0,1)</f>
        <v>0</v>
      </c>
      <c r="K386">
        <v>61</v>
      </c>
      <c r="L386">
        <v>2</v>
      </c>
      <c r="M386">
        <v>3</v>
      </c>
      <c r="N386" cm="1">
        <f t="array" ref="N386">_xlfn.IFS(Sheet1!Q386="Healthcare Representative",0,Sheet1!Q386="Human Resources",1,Sheet1!Q386="Laboratory Technician",2,Sheet1!Q386="Manager",3,Sheet1!Q386="Manufacturing Director",4,Sheet1!Q386="Research Director",5,Sheet1!Q386="Research Scientist",6,Sheet1!Q386="Sales Executive",7,Sheet1!Q386="Sales Representative",8)</f>
        <v>7</v>
      </c>
      <c r="O386">
        <v>3</v>
      </c>
      <c r="P386">
        <f>IF(Sheet1!S386="Single",0,IF(Sheet1!S386="Married",1,2))</f>
        <v>1</v>
      </c>
      <c r="Q386">
        <v>7596</v>
      </c>
      <c r="R386">
        <v>3809</v>
      </c>
      <c r="S386">
        <v>1</v>
      </c>
      <c r="T386">
        <f>IF(Sheet1!X386="No",0,1)</f>
        <v>0</v>
      </c>
      <c r="U386">
        <v>13</v>
      </c>
      <c r="V386">
        <v>3</v>
      </c>
      <c r="W386">
        <v>2</v>
      </c>
      <c r="X386">
        <v>2</v>
      </c>
      <c r="Y386">
        <v>10</v>
      </c>
      <c r="Z386">
        <v>2</v>
      </c>
      <c r="AA386">
        <v>3</v>
      </c>
      <c r="AB386">
        <v>10</v>
      </c>
      <c r="AC386">
        <v>9</v>
      </c>
      <c r="AD386">
        <v>9</v>
      </c>
      <c r="AE386">
        <v>0</v>
      </c>
      <c r="BP386">
        <v>3</v>
      </c>
      <c r="BQ386">
        <v>7596</v>
      </c>
      <c r="BW386">
        <v>10</v>
      </c>
      <c r="BX386">
        <v>9</v>
      </c>
      <c r="BY386">
        <v>0</v>
      </c>
    </row>
    <row r="387" spans="1:77" x14ac:dyDescent="0.3">
      <c r="A387">
        <f>IF(Sheet1!C387="No",0,1)</f>
        <v>1</v>
      </c>
      <c r="B387">
        <v>30</v>
      </c>
      <c r="C387">
        <f>IF(Sheet1!D387="Non-Travel",0,IF(Sheet1!D387="Travel_Frequently",1,2))</f>
        <v>1</v>
      </c>
      <c r="D387">
        <v>464</v>
      </c>
      <c r="E387">
        <f>IF(Sheet1!F387="Human Resources",0,IF(Sheet1!F387="Research &amp; Development",1,2))</f>
        <v>1</v>
      </c>
      <c r="F387">
        <v>4</v>
      </c>
      <c r="G387">
        <v>3</v>
      </c>
      <c r="H387" cm="1">
        <f t="array" ref="H387">_xlfn.IFS(Sheet1!I387="Human Resources",0,Sheet1!I387="Life Sciences",1,Sheet1!I387="Marketing",2,Sheet1!I387="Medical",3,Sheet1!I387="Technical Degree",4,Sheet1!I387="Other",5)</f>
        <v>4</v>
      </c>
      <c r="I387">
        <v>3</v>
      </c>
      <c r="J387">
        <f>IF(Sheet1!M387="Male",0,1)</f>
        <v>0</v>
      </c>
      <c r="K387">
        <v>40</v>
      </c>
      <c r="L387">
        <v>3</v>
      </c>
      <c r="M387">
        <v>1</v>
      </c>
      <c r="N387" cm="1">
        <f t="array" ref="N387">_xlfn.IFS(Sheet1!Q387="Healthcare Representative",0,Sheet1!Q387="Human Resources",1,Sheet1!Q387="Laboratory Technician",2,Sheet1!Q387="Manager",3,Sheet1!Q387="Manufacturing Director",4,Sheet1!Q387="Research Director",5,Sheet1!Q387="Research Scientist",6,Sheet1!Q387="Sales Executive",7,Sheet1!Q387="Sales Representative",8)</f>
        <v>6</v>
      </c>
      <c r="O387">
        <v>4</v>
      </c>
      <c r="P387">
        <f>IF(Sheet1!S387="Single",0,IF(Sheet1!S387="Married",1,2))</f>
        <v>0</v>
      </c>
      <c r="Q387">
        <v>2285</v>
      </c>
      <c r="R387">
        <v>3427</v>
      </c>
      <c r="S387">
        <v>9</v>
      </c>
      <c r="T387">
        <f>IF(Sheet1!X387="No",0,1)</f>
        <v>1</v>
      </c>
      <c r="U387">
        <v>23</v>
      </c>
      <c r="V387">
        <v>4</v>
      </c>
      <c r="W387">
        <v>3</v>
      </c>
      <c r="X387">
        <v>0</v>
      </c>
      <c r="Y387">
        <v>3</v>
      </c>
      <c r="Z387">
        <v>4</v>
      </c>
      <c r="AA387">
        <v>3</v>
      </c>
      <c r="AB387">
        <v>1</v>
      </c>
      <c r="AC387">
        <v>0</v>
      </c>
      <c r="AD387">
        <v>0</v>
      </c>
      <c r="AE387">
        <v>0</v>
      </c>
      <c r="BP387">
        <v>1</v>
      </c>
      <c r="BQ387">
        <v>2285</v>
      </c>
      <c r="BW387">
        <v>1</v>
      </c>
      <c r="BX387">
        <v>0</v>
      </c>
      <c r="BY387">
        <v>0</v>
      </c>
    </row>
    <row r="388" spans="1:77" x14ac:dyDescent="0.3">
      <c r="A388">
        <f>IF(Sheet1!C388="No",0,1)</f>
        <v>0</v>
      </c>
      <c r="B388">
        <v>37</v>
      </c>
      <c r="C388">
        <f>IF(Sheet1!D388="Non-Travel",0,IF(Sheet1!D388="Travel_Frequently",1,2))</f>
        <v>2</v>
      </c>
      <c r="D388">
        <v>1107</v>
      </c>
      <c r="E388">
        <f>IF(Sheet1!F388="Human Resources",0,IF(Sheet1!F388="Research &amp; Development",1,2))</f>
        <v>1</v>
      </c>
      <c r="F388">
        <v>14</v>
      </c>
      <c r="G388">
        <v>3</v>
      </c>
      <c r="H388" cm="1">
        <f t="array" ref="H388">_xlfn.IFS(Sheet1!I388="Human Resources",0,Sheet1!I388="Life Sciences",1,Sheet1!I388="Marketing",2,Sheet1!I388="Medical",3,Sheet1!I388="Technical Degree",4,Sheet1!I388="Other",5)</f>
        <v>1</v>
      </c>
      <c r="I388">
        <v>4</v>
      </c>
      <c r="J388">
        <f>IF(Sheet1!M388="Male",0,1)</f>
        <v>1</v>
      </c>
      <c r="K388">
        <v>95</v>
      </c>
      <c r="L388">
        <v>3</v>
      </c>
      <c r="M388">
        <v>1</v>
      </c>
      <c r="N388" cm="1">
        <f t="array" ref="N388">_xlfn.IFS(Sheet1!Q388="Healthcare Representative",0,Sheet1!Q388="Human Resources",1,Sheet1!Q388="Laboratory Technician",2,Sheet1!Q388="Manager",3,Sheet1!Q388="Manufacturing Director",4,Sheet1!Q388="Research Director",5,Sheet1!Q388="Research Scientist",6,Sheet1!Q388="Sales Executive",7,Sheet1!Q388="Sales Representative",8)</f>
        <v>2</v>
      </c>
      <c r="O388">
        <v>1</v>
      </c>
      <c r="P388">
        <f>IF(Sheet1!S388="Single",0,IF(Sheet1!S388="Married",1,2))</f>
        <v>2</v>
      </c>
      <c r="Q388">
        <v>3034</v>
      </c>
      <c r="R388">
        <v>26914</v>
      </c>
      <c r="S388">
        <v>1</v>
      </c>
      <c r="T388">
        <f>IF(Sheet1!X388="No",0,1)</f>
        <v>0</v>
      </c>
      <c r="U388">
        <v>12</v>
      </c>
      <c r="V388">
        <v>3</v>
      </c>
      <c r="W388">
        <v>3</v>
      </c>
      <c r="X388">
        <v>1</v>
      </c>
      <c r="Y388">
        <v>18</v>
      </c>
      <c r="Z388">
        <v>2</v>
      </c>
      <c r="AA388">
        <v>2</v>
      </c>
      <c r="AB388">
        <v>18</v>
      </c>
      <c r="AC388">
        <v>7</v>
      </c>
      <c r="AD388">
        <v>12</v>
      </c>
      <c r="AE388">
        <v>17</v>
      </c>
      <c r="BP388">
        <v>1</v>
      </c>
      <c r="BQ388">
        <v>3034</v>
      </c>
      <c r="BW388">
        <v>18</v>
      </c>
      <c r="BX388">
        <v>7</v>
      </c>
      <c r="BY388">
        <v>17</v>
      </c>
    </row>
    <row r="389" spans="1:77" x14ac:dyDescent="0.3">
      <c r="A389">
        <f>IF(Sheet1!C389="No",0,1)</f>
        <v>0</v>
      </c>
      <c r="B389">
        <v>40</v>
      </c>
      <c r="C389">
        <f>IF(Sheet1!D389="Non-Travel",0,IF(Sheet1!D389="Travel_Frequently",1,2))</f>
        <v>2</v>
      </c>
      <c r="D389">
        <v>759</v>
      </c>
      <c r="E389">
        <f>IF(Sheet1!F389="Human Resources",0,IF(Sheet1!F389="Research &amp; Development",1,2))</f>
        <v>2</v>
      </c>
      <c r="F389">
        <v>2</v>
      </c>
      <c r="G389">
        <v>2</v>
      </c>
      <c r="H389" cm="1">
        <f t="array" ref="H389">_xlfn.IFS(Sheet1!I389="Human Resources",0,Sheet1!I389="Life Sciences",1,Sheet1!I389="Marketing",2,Sheet1!I389="Medical",3,Sheet1!I389="Technical Degree",4,Sheet1!I389="Other",5)</f>
        <v>2</v>
      </c>
      <c r="I389">
        <v>4</v>
      </c>
      <c r="J389">
        <f>IF(Sheet1!M389="Male",0,1)</f>
        <v>1</v>
      </c>
      <c r="K389">
        <v>46</v>
      </c>
      <c r="L389">
        <v>3</v>
      </c>
      <c r="M389">
        <v>2</v>
      </c>
      <c r="N389" cm="1">
        <f t="array" ref="N389">_xlfn.IFS(Sheet1!Q389="Healthcare Representative",0,Sheet1!Q389="Human Resources",1,Sheet1!Q389="Laboratory Technician",2,Sheet1!Q389="Manager",3,Sheet1!Q389="Manufacturing Director",4,Sheet1!Q389="Research Director",5,Sheet1!Q389="Research Scientist",6,Sheet1!Q389="Sales Executive",7,Sheet1!Q389="Sales Representative",8)</f>
        <v>7</v>
      </c>
      <c r="O389">
        <v>2</v>
      </c>
      <c r="P389">
        <f>IF(Sheet1!S389="Single",0,IF(Sheet1!S389="Married",1,2))</f>
        <v>2</v>
      </c>
      <c r="Q389">
        <v>5715</v>
      </c>
      <c r="R389">
        <v>22553</v>
      </c>
      <c r="S389">
        <v>7</v>
      </c>
      <c r="T389">
        <f>IF(Sheet1!X389="No",0,1)</f>
        <v>0</v>
      </c>
      <c r="U389">
        <v>12</v>
      </c>
      <c r="V389">
        <v>3</v>
      </c>
      <c r="W389">
        <v>3</v>
      </c>
      <c r="X389">
        <v>2</v>
      </c>
      <c r="Y389">
        <v>8</v>
      </c>
      <c r="Z389">
        <v>5</v>
      </c>
      <c r="AA389">
        <v>3</v>
      </c>
      <c r="AB389">
        <v>5</v>
      </c>
      <c r="AC389">
        <v>4</v>
      </c>
      <c r="AD389">
        <v>1</v>
      </c>
      <c r="AE389">
        <v>3</v>
      </c>
      <c r="BP389">
        <v>2</v>
      </c>
      <c r="BQ389">
        <v>5715</v>
      </c>
      <c r="BW389">
        <v>5</v>
      </c>
      <c r="BX389">
        <v>4</v>
      </c>
      <c r="BY389">
        <v>3</v>
      </c>
    </row>
    <row r="390" spans="1:77" x14ac:dyDescent="0.3">
      <c r="A390">
        <f>IF(Sheet1!C390="No",0,1)</f>
        <v>0</v>
      </c>
      <c r="B390">
        <v>42</v>
      </c>
      <c r="C390">
        <f>IF(Sheet1!D390="Non-Travel",0,IF(Sheet1!D390="Travel_Frequently",1,2))</f>
        <v>2</v>
      </c>
      <c r="D390">
        <v>201</v>
      </c>
      <c r="E390">
        <f>IF(Sheet1!F390="Human Resources",0,IF(Sheet1!F390="Research &amp; Development",1,2))</f>
        <v>1</v>
      </c>
      <c r="F390">
        <v>1</v>
      </c>
      <c r="G390">
        <v>4</v>
      </c>
      <c r="H390" cm="1">
        <f t="array" ref="H390">_xlfn.IFS(Sheet1!I390="Human Resources",0,Sheet1!I390="Life Sciences",1,Sheet1!I390="Marketing",2,Sheet1!I390="Medical",3,Sheet1!I390="Technical Degree",4,Sheet1!I390="Other",5)</f>
        <v>1</v>
      </c>
      <c r="I390">
        <v>2</v>
      </c>
      <c r="J390">
        <f>IF(Sheet1!M390="Male",0,1)</f>
        <v>1</v>
      </c>
      <c r="K390">
        <v>95</v>
      </c>
      <c r="L390">
        <v>3</v>
      </c>
      <c r="M390">
        <v>1</v>
      </c>
      <c r="N390" cm="1">
        <f t="array" ref="N390">_xlfn.IFS(Sheet1!Q390="Healthcare Representative",0,Sheet1!Q390="Human Resources",1,Sheet1!Q390="Laboratory Technician",2,Sheet1!Q390="Manager",3,Sheet1!Q390="Manufacturing Director",4,Sheet1!Q390="Research Director",5,Sheet1!Q390="Research Scientist",6,Sheet1!Q390="Sales Executive",7,Sheet1!Q390="Sales Representative",8)</f>
        <v>2</v>
      </c>
      <c r="O390">
        <v>1</v>
      </c>
      <c r="P390">
        <f>IF(Sheet1!S390="Single",0,IF(Sheet1!S390="Married",1,2))</f>
        <v>2</v>
      </c>
      <c r="Q390">
        <v>2576</v>
      </c>
      <c r="R390">
        <v>20490</v>
      </c>
      <c r="S390">
        <v>3</v>
      </c>
      <c r="T390">
        <f>IF(Sheet1!X390="No",0,1)</f>
        <v>0</v>
      </c>
      <c r="U390">
        <v>16</v>
      </c>
      <c r="V390">
        <v>3</v>
      </c>
      <c r="W390">
        <v>2</v>
      </c>
      <c r="X390">
        <v>1</v>
      </c>
      <c r="Y390">
        <v>8</v>
      </c>
      <c r="Z390">
        <v>5</v>
      </c>
      <c r="AA390">
        <v>3</v>
      </c>
      <c r="AB390">
        <v>5</v>
      </c>
      <c r="AC390">
        <v>2</v>
      </c>
      <c r="AD390">
        <v>1</v>
      </c>
      <c r="AE390">
        <v>2</v>
      </c>
      <c r="BP390">
        <v>1</v>
      </c>
      <c r="BQ390">
        <v>2576</v>
      </c>
      <c r="BW390">
        <v>5</v>
      </c>
      <c r="BX390">
        <v>2</v>
      </c>
      <c r="BY390">
        <v>2</v>
      </c>
    </row>
    <row r="391" spans="1:77" x14ac:dyDescent="0.3">
      <c r="A391">
        <f>IF(Sheet1!C391="No",0,1)</f>
        <v>0</v>
      </c>
      <c r="B391">
        <v>37</v>
      </c>
      <c r="C391">
        <f>IF(Sheet1!D391="Non-Travel",0,IF(Sheet1!D391="Travel_Frequently",1,2))</f>
        <v>2</v>
      </c>
      <c r="D391">
        <v>1305</v>
      </c>
      <c r="E391">
        <f>IF(Sheet1!F391="Human Resources",0,IF(Sheet1!F391="Research &amp; Development",1,2))</f>
        <v>1</v>
      </c>
      <c r="F391">
        <v>10</v>
      </c>
      <c r="G391">
        <v>4</v>
      </c>
      <c r="H391" cm="1">
        <f t="array" ref="H391">_xlfn.IFS(Sheet1!I391="Human Resources",0,Sheet1!I391="Life Sciences",1,Sheet1!I391="Marketing",2,Sheet1!I391="Medical",3,Sheet1!I391="Technical Degree",4,Sheet1!I391="Other",5)</f>
        <v>1</v>
      </c>
      <c r="I391">
        <v>3</v>
      </c>
      <c r="J391">
        <f>IF(Sheet1!M391="Male",0,1)</f>
        <v>0</v>
      </c>
      <c r="K391">
        <v>49</v>
      </c>
      <c r="L391">
        <v>3</v>
      </c>
      <c r="M391">
        <v>2</v>
      </c>
      <c r="N391" cm="1">
        <f t="array" ref="N391">_xlfn.IFS(Sheet1!Q391="Healthcare Representative",0,Sheet1!Q391="Human Resources",1,Sheet1!Q391="Laboratory Technician",2,Sheet1!Q391="Manager",3,Sheet1!Q391="Manufacturing Director",4,Sheet1!Q391="Research Director",5,Sheet1!Q391="Research Scientist",6,Sheet1!Q391="Sales Executive",7,Sheet1!Q391="Sales Representative",8)</f>
        <v>4</v>
      </c>
      <c r="O391">
        <v>2</v>
      </c>
      <c r="P391">
        <f>IF(Sheet1!S391="Single",0,IF(Sheet1!S391="Married",1,2))</f>
        <v>0</v>
      </c>
      <c r="Q391">
        <v>4197</v>
      </c>
      <c r="R391">
        <v>21123</v>
      </c>
      <c r="S391">
        <v>2</v>
      </c>
      <c r="T391">
        <f>IF(Sheet1!X391="No",0,1)</f>
        <v>1</v>
      </c>
      <c r="U391">
        <v>12</v>
      </c>
      <c r="V391">
        <v>3</v>
      </c>
      <c r="W391">
        <v>4</v>
      </c>
      <c r="X391">
        <v>0</v>
      </c>
      <c r="Y391">
        <v>18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1</v>
      </c>
      <c r="BP391">
        <v>2</v>
      </c>
      <c r="BQ391">
        <v>4197</v>
      </c>
      <c r="BW391">
        <v>1</v>
      </c>
      <c r="BX391">
        <v>0</v>
      </c>
      <c r="BY391">
        <v>1</v>
      </c>
    </row>
    <row r="392" spans="1:77" x14ac:dyDescent="0.3">
      <c r="A392">
        <f>IF(Sheet1!C392="No",0,1)</f>
        <v>0</v>
      </c>
      <c r="B392">
        <v>43</v>
      </c>
      <c r="C392">
        <f>IF(Sheet1!D392="Non-Travel",0,IF(Sheet1!D392="Travel_Frequently",1,2))</f>
        <v>2</v>
      </c>
      <c r="D392">
        <v>982</v>
      </c>
      <c r="E392">
        <f>IF(Sheet1!F392="Human Resources",0,IF(Sheet1!F392="Research &amp; Development",1,2))</f>
        <v>1</v>
      </c>
      <c r="F392">
        <v>12</v>
      </c>
      <c r="G392">
        <v>3</v>
      </c>
      <c r="H392" cm="1">
        <f t="array" ref="H392">_xlfn.IFS(Sheet1!I392="Human Resources",0,Sheet1!I392="Life Sciences",1,Sheet1!I392="Marketing",2,Sheet1!I392="Medical",3,Sheet1!I392="Technical Degree",4,Sheet1!I392="Other",5)</f>
        <v>1</v>
      </c>
      <c r="I392">
        <v>1</v>
      </c>
      <c r="J392">
        <f>IF(Sheet1!M392="Male",0,1)</f>
        <v>0</v>
      </c>
      <c r="K392">
        <v>59</v>
      </c>
      <c r="L392">
        <v>2</v>
      </c>
      <c r="M392">
        <v>4</v>
      </c>
      <c r="N392" cm="1">
        <f t="array" ref="N392">_xlfn.IFS(Sheet1!Q392="Healthcare Representative",0,Sheet1!Q392="Human Resources",1,Sheet1!Q392="Laboratory Technician",2,Sheet1!Q392="Manager",3,Sheet1!Q392="Manufacturing Director",4,Sheet1!Q392="Research Director",5,Sheet1!Q392="Research Scientist",6,Sheet1!Q392="Sales Executive",7,Sheet1!Q392="Sales Representative",8)</f>
        <v>5</v>
      </c>
      <c r="O392">
        <v>2</v>
      </c>
      <c r="P392">
        <f>IF(Sheet1!S392="Single",0,IF(Sheet1!S392="Married",1,2))</f>
        <v>2</v>
      </c>
      <c r="Q392">
        <v>14336</v>
      </c>
      <c r="R392">
        <v>4345</v>
      </c>
      <c r="S392">
        <v>1</v>
      </c>
      <c r="T392">
        <f>IF(Sheet1!X392="No",0,1)</f>
        <v>0</v>
      </c>
      <c r="U392">
        <v>11</v>
      </c>
      <c r="V392">
        <v>3</v>
      </c>
      <c r="W392">
        <v>3</v>
      </c>
      <c r="X392">
        <v>1</v>
      </c>
      <c r="Y392">
        <v>25</v>
      </c>
      <c r="Z392">
        <v>3</v>
      </c>
      <c r="AA392">
        <v>3</v>
      </c>
      <c r="AB392">
        <v>25</v>
      </c>
      <c r="AC392">
        <v>10</v>
      </c>
      <c r="AD392">
        <v>3</v>
      </c>
      <c r="AE392">
        <v>9</v>
      </c>
      <c r="BP392">
        <v>4</v>
      </c>
      <c r="BQ392">
        <v>14336</v>
      </c>
      <c r="BW392">
        <v>25</v>
      </c>
      <c r="BX392">
        <v>10</v>
      </c>
      <c r="BY392">
        <v>9</v>
      </c>
    </row>
    <row r="393" spans="1:77" x14ac:dyDescent="0.3">
      <c r="A393">
        <f>IF(Sheet1!C393="No",0,1)</f>
        <v>0</v>
      </c>
      <c r="B393">
        <v>40</v>
      </c>
      <c r="C393">
        <f>IF(Sheet1!D393="Non-Travel",0,IF(Sheet1!D393="Travel_Frequently",1,2))</f>
        <v>2</v>
      </c>
      <c r="D393">
        <v>555</v>
      </c>
      <c r="E393">
        <f>IF(Sheet1!F393="Human Resources",0,IF(Sheet1!F393="Research &amp; Development",1,2))</f>
        <v>1</v>
      </c>
      <c r="F393">
        <v>2</v>
      </c>
      <c r="G393">
        <v>3</v>
      </c>
      <c r="H393" cm="1">
        <f t="array" ref="H393">_xlfn.IFS(Sheet1!I393="Human Resources",0,Sheet1!I393="Life Sciences",1,Sheet1!I393="Marketing",2,Sheet1!I393="Medical",3,Sheet1!I393="Technical Degree",4,Sheet1!I393="Other",5)</f>
        <v>3</v>
      </c>
      <c r="I393">
        <v>2</v>
      </c>
      <c r="J393">
        <f>IF(Sheet1!M393="Male",0,1)</f>
        <v>1</v>
      </c>
      <c r="K393">
        <v>78</v>
      </c>
      <c r="L393">
        <v>2</v>
      </c>
      <c r="M393">
        <v>2</v>
      </c>
      <c r="N393" cm="1">
        <f t="array" ref="N393">_xlfn.IFS(Sheet1!Q393="Healthcare Representative",0,Sheet1!Q393="Human Resources",1,Sheet1!Q393="Laboratory Technician",2,Sheet1!Q393="Manager",3,Sheet1!Q393="Manufacturing Director",4,Sheet1!Q393="Research Director",5,Sheet1!Q393="Research Scientist",6,Sheet1!Q393="Sales Executive",7,Sheet1!Q393="Sales Representative",8)</f>
        <v>2</v>
      </c>
      <c r="O393">
        <v>3</v>
      </c>
      <c r="P393">
        <f>IF(Sheet1!S393="Single",0,IF(Sheet1!S393="Married",1,2))</f>
        <v>1</v>
      </c>
      <c r="Q393">
        <v>3448</v>
      </c>
      <c r="R393">
        <v>13436</v>
      </c>
      <c r="S393">
        <v>6</v>
      </c>
      <c r="T393">
        <f>IF(Sheet1!X393="No",0,1)</f>
        <v>0</v>
      </c>
      <c r="U393">
        <v>22</v>
      </c>
      <c r="V393">
        <v>4</v>
      </c>
      <c r="W393">
        <v>2</v>
      </c>
      <c r="X393">
        <v>1</v>
      </c>
      <c r="Y393">
        <v>20</v>
      </c>
      <c r="Z393">
        <v>3</v>
      </c>
      <c r="AA393">
        <v>3</v>
      </c>
      <c r="AB393">
        <v>1</v>
      </c>
      <c r="AC393">
        <v>0</v>
      </c>
      <c r="AD393">
        <v>0</v>
      </c>
      <c r="AE393">
        <v>0</v>
      </c>
      <c r="BP393">
        <v>2</v>
      </c>
      <c r="BQ393">
        <v>3448</v>
      </c>
      <c r="BW393">
        <v>1</v>
      </c>
      <c r="BX393">
        <v>0</v>
      </c>
      <c r="BY393">
        <v>0</v>
      </c>
    </row>
    <row r="394" spans="1:77" x14ac:dyDescent="0.3">
      <c r="A394">
        <f>IF(Sheet1!C394="No",0,1)</f>
        <v>0</v>
      </c>
      <c r="B394">
        <v>54</v>
      </c>
      <c r="C394">
        <f>IF(Sheet1!D394="Non-Travel",0,IF(Sheet1!D394="Travel_Frequently",1,2))</f>
        <v>2</v>
      </c>
      <c r="D394">
        <v>821</v>
      </c>
      <c r="E394">
        <f>IF(Sheet1!F394="Human Resources",0,IF(Sheet1!F394="Research &amp; Development",1,2))</f>
        <v>1</v>
      </c>
      <c r="F394">
        <v>5</v>
      </c>
      <c r="G394">
        <v>2</v>
      </c>
      <c r="H394" cm="1">
        <f t="array" ref="H394">_xlfn.IFS(Sheet1!I394="Human Resources",0,Sheet1!I394="Life Sciences",1,Sheet1!I394="Marketing",2,Sheet1!I394="Medical",3,Sheet1!I394="Technical Degree",4,Sheet1!I394="Other",5)</f>
        <v>3</v>
      </c>
      <c r="I394">
        <v>1</v>
      </c>
      <c r="J394">
        <f>IF(Sheet1!M394="Male",0,1)</f>
        <v>0</v>
      </c>
      <c r="K394">
        <v>86</v>
      </c>
      <c r="L394">
        <v>3</v>
      </c>
      <c r="M394">
        <v>5</v>
      </c>
      <c r="N394" cm="1">
        <f t="array" ref="N394">_xlfn.IFS(Sheet1!Q394="Healthcare Representative",0,Sheet1!Q394="Human Resources",1,Sheet1!Q394="Laboratory Technician",2,Sheet1!Q394="Manager",3,Sheet1!Q394="Manufacturing Director",4,Sheet1!Q394="Research Director",5,Sheet1!Q394="Research Scientist",6,Sheet1!Q394="Sales Executive",7,Sheet1!Q394="Sales Representative",8)</f>
        <v>5</v>
      </c>
      <c r="O394">
        <v>1</v>
      </c>
      <c r="P394">
        <f>IF(Sheet1!S394="Single",0,IF(Sheet1!S394="Married",1,2))</f>
        <v>1</v>
      </c>
      <c r="Q394">
        <v>19406</v>
      </c>
      <c r="R394">
        <v>8509</v>
      </c>
      <c r="S394">
        <v>4</v>
      </c>
      <c r="T394">
        <f>IF(Sheet1!X394="No",0,1)</f>
        <v>0</v>
      </c>
      <c r="U394">
        <v>11</v>
      </c>
      <c r="V394">
        <v>3</v>
      </c>
      <c r="W394">
        <v>3</v>
      </c>
      <c r="X394">
        <v>1</v>
      </c>
      <c r="Y394">
        <v>24</v>
      </c>
      <c r="Z394">
        <v>4</v>
      </c>
      <c r="AA394">
        <v>2</v>
      </c>
      <c r="AB394">
        <v>4</v>
      </c>
      <c r="AC394">
        <v>2</v>
      </c>
      <c r="AD394">
        <v>1</v>
      </c>
      <c r="AE394">
        <v>2</v>
      </c>
      <c r="BP394">
        <v>5</v>
      </c>
      <c r="BQ394">
        <v>19406</v>
      </c>
      <c r="BW394">
        <v>4</v>
      </c>
      <c r="BX394">
        <v>2</v>
      </c>
      <c r="BY394">
        <v>2</v>
      </c>
    </row>
    <row r="395" spans="1:77" x14ac:dyDescent="0.3">
      <c r="A395">
        <f>IF(Sheet1!C395="No",0,1)</f>
        <v>0</v>
      </c>
      <c r="B395">
        <v>34</v>
      </c>
      <c r="C395">
        <f>IF(Sheet1!D395="Non-Travel",0,IF(Sheet1!D395="Travel_Frequently",1,2))</f>
        <v>0</v>
      </c>
      <c r="D395">
        <v>1381</v>
      </c>
      <c r="E395">
        <f>IF(Sheet1!F395="Human Resources",0,IF(Sheet1!F395="Research &amp; Development",1,2))</f>
        <v>2</v>
      </c>
      <c r="F395">
        <v>4</v>
      </c>
      <c r="G395">
        <v>4</v>
      </c>
      <c r="H395" cm="1">
        <f t="array" ref="H395">_xlfn.IFS(Sheet1!I395="Human Resources",0,Sheet1!I395="Life Sciences",1,Sheet1!I395="Marketing",2,Sheet1!I395="Medical",3,Sheet1!I395="Technical Degree",4,Sheet1!I395="Other",5)</f>
        <v>2</v>
      </c>
      <c r="I395">
        <v>3</v>
      </c>
      <c r="J395">
        <f>IF(Sheet1!M395="Male",0,1)</f>
        <v>1</v>
      </c>
      <c r="K395">
        <v>72</v>
      </c>
      <c r="L395">
        <v>3</v>
      </c>
      <c r="M395">
        <v>2</v>
      </c>
      <c r="N395" cm="1">
        <f t="array" ref="N395">_xlfn.IFS(Sheet1!Q395="Healthcare Representative",0,Sheet1!Q395="Human Resources",1,Sheet1!Q395="Laboratory Technician",2,Sheet1!Q395="Manager",3,Sheet1!Q395="Manufacturing Director",4,Sheet1!Q395="Research Director",5,Sheet1!Q395="Research Scientist",6,Sheet1!Q395="Sales Executive",7,Sheet1!Q395="Sales Representative",8)</f>
        <v>7</v>
      </c>
      <c r="O395">
        <v>3</v>
      </c>
      <c r="P395">
        <f>IF(Sheet1!S395="Single",0,IF(Sheet1!S395="Married",1,2))</f>
        <v>1</v>
      </c>
      <c r="Q395">
        <v>6538</v>
      </c>
      <c r="R395">
        <v>12740</v>
      </c>
      <c r="S395">
        <v>9</v>
      </c>
      <c r="T395">
        <f>IF(Sheet1!X395="No",0,1)</f>
        <v>0</v>
      </c>
      <c r="U395">
        <v>15</v>
      </c>
      <c r="V395">
        <v>3</v>
      </c>
      <c r="W395">
        <v>1</v>
      </c>
      <c r="X395">
        <v>1</v>
      </c>
      <c r="Y395">
        <v>6</v>
      </c>
      <c r="Z395">
        <v>3</v>
      </c>
      <c r="AA395">
        <v>3</v>
      </c>
      <c r="AB395">
        <v>3</v>
      </c>
      <c r="AC395">
        <v>2</v>
      </c>
      <c r="AD395">
        <v>1</v>
      </c>
      <c r="AE395">
        <v>2</v>
      </c>
      <c r="BP395">
        <v>2</v>
      </c>
      <c r="BQ395">
        <v>6538</v>
      </c>
      <c r="BW395">
        <v>3</v>
      </c>
      <c r="BX395">
        <v>2</v>
      </c>
      <c r="BY395">
        <v>2</v>
      </c>
    </row>
    <row r="396" spans="1:77" x14ac:dyDescent="0.3">
      <c r="A396">
        <f>IF(Sheet1!C396="No",0,1)</f>
        <v>0</v>
      </c>
      <c r="B396">
        <v>31</v>
      </c>
      <c r="C396">
        <f>IF(Sheet1!D396="Non-Travel",0,IF(Sheet1!D396="Travel_Frequently",1,2))</f>
        <v>2</v>
      </c>
      <c r="D396">
        <v>480</v>
      </c>
      <c r="E396">
        <f>IF(Sheet1!F396="Human Resources",0,IF(Sheet1!F396="Research &amp; Development",1,2))</f>
        <v>1</v>
      </c>
      <c r="F396">
        <v>7</v>
      </c>
      <c r="G396">
        <v>2</v>
      </c>
      <c r="H396" cm="1">
        <f t="array" ref="H396">_xlfn.IFS(Sheet1!I396="Human Resources",0,Sheet1!I396="Life Sciences",1,Sheet1!I396="Marketing",2,Sheet1!I396="Medical",3,Sheet1!I396="Technical Degree",4,Sheet1!I396="Other",5)</f>
        <v>3</v>
      </c>
      <c r="I396">
        <v>2</v>
      </c>
      <c r="J396">
        <f>IF(Sheet1!M396="Male",0,1)</f>
        <v>1</v>
      </c>
      <c r="K396">
        <v>31</v>
      </c>
      <c r="L396">
        <v>3</v>
      </c>
      <c r="M396">
        <v>2</v>
      </c>
      <c r="N396" cm="1">
        <f t="array" ref="N396">_xlfn.IFS(Sheet1!Q396="Healthcare Representative",0,Sheet1!Q396="Human Resources",1,Sheet1!Q396="Laboratory Technician",2,Sheet1!Q396="Manager",3,Sheet1!Q396="Manufacturing Director",4,Sheet1!Q396="Research Director",5,Sheet1!Q396="Research Scientist",6,Sheet1!Q396="Sales Executive",7,Sheet1!Q396="Sales Representative",8)</f>
        <v>4</v>
      </c>
      <c r="O396">
        <v>1</v>
      </c>
      <c r="P396">
        <f>IF(Sheet1!S396="Single",0,IF(Sheet1!S396="Married",1,2))</f>
        <v>1</v>
      </c>
      <c r="Q396">
        <v>4306</v>
      </c>
      <c r="R396">
        <v>4156</v>
      </c>
      <c r="S396">
        <v>1</v>
      </c>
      <c r="T396">
        <f>IF(Sheet1!X396="No",0,1)</f>
        <v>0</v>
      </c>
      <c r="U396">
        <v>12</v>
      </c>
      <c r="V396">
        <v>3</v>
      </c>
      <c r="W396">
        <v>2</v>
      </c>
      <c r="X396">
        <v>1</v>
      </c>
      <c r="Y396">
        <v>13</v>
      </c>
      <c r="Z396">
        <v>5</v>
      </c>
      <c r="AA396">
        <v>1</v>
      </c>
      <c r="AB396">
        <v>13</v>
      </c>
      <c r="AC396">
        <v>10</v>
      </c>
      <c r="AD396">
        <v>3</v>
      </c>
      <c r="AE396">
        <v>12</v>
      </c>
      <c r="BP396">
        <v>2</v>
      </c>
      <c r="BQ396">
        <v>4306</v>
      </c>
      <c r="BW396">
        <v>13</v>
      </c>
      <c r="BX396">
        <v>10</v>
      </c>
      <c r="BY396">
        <v>12</v>
      </c>
    </row>
    <row r="397" spans="1:77" x14ac:dyDescent="0.3">
      <c r="A397">
        <f>IF(Sheet1!C397="No",0,1)</f>
        <v>0</v>
      </c>
      <c r="B397">
        <v>43</v>
      </c>
      <c r="C397">
        <f>IF(Sheet1!D397="Non-Travel",0,IF(Sheet1!D397="Travel_Frequently",1,2))</f>
        <v>1</v>
      </c>
      <c r="D397">
        <v>313</v>
      </c>
      <c r="E397">
        <f>IF(Sheet1!F397="Human Resources",0,IF(Sheet1!F397="Research &amp; Development",1,2))</f>
        <v>1</v>
      </c>
      <c r="F397">
        <v>21</v>
      </c>
      <c r="G397">
        <v>3</v>
      </c>
      <c r="H397" cm="1">
        <f t="array" ref="H397">_xlfn.IFS(Sheet1!I397="Human Resources",0,Sheet1!I397="Life Sciences",1,Sheet1!I397="Marketing",2,Sheet1!I397="Medical",3,Sheet1!I397="Technical Degree",4,Sheet1!I397="Other",5)</f>
        <v>3</v>
      </c>
      <c r="I397">
        <v>4</v>
      </c>
      <c r="J397">
        <f>IF(Sheet1!M397="Male",0,1)</f>
        <v>0</v>
      </c>
      <c r="K397">
        <v>61</v>
      </c>
      <c r="L397">
        <v>3</v>
      </c>
      <c r="M397">
        <v>1</v>
      </c>
      <c r="N397" cm="1">
        <f t="array" ref="N397">_xlfn.IFS(Sheet1!Q397="Healthcare Representative",0,Sheet1!Q397="Human Resources",1,Sheet1!Q397="Laboratory Technician",2,Sheet1!Q397="Manager",3,Sheet1!Q397="Manufacturing Director",4,Sheet1!Q397="Research Director",5,Sheet1!Q397="Research Scientist",6,Sheet1!Q397="Sales Executive",7,Sheet1!Q397="Sales Representative",8)</f>
        <v>2</v>
      </c>
      <c r="O397">
        <v>4</v>
      </c>
      <c r="P397">
        <f>IF(Sheet1!S397="Single",0,IF(Sheet1!S397="Married",1,2))</f>
        <v>1</v>
      </c>
      <c r="Q397">
        <v>2258</v>
      </c>
      <c r="R397">
        <v>15238</v>
      </c>
      <c r="S397">
        <v>7</v>
      </c>
      <c r="T397">
        <f>IF(Sheet1!X397="No",0,1)</f>
        <v>0</v>
      </c>
      <c r="U397">
        <v>20</v>
      </c>
      <c r="V397">
        <v>4</v>
      </c>
      <c r="W397">
        <v>1</v>
      </c>
      <c r="X397">
        <v>1</v>
      </c>
      <c r="Y397">
        <v>8</v>
      </c>
      <c r="Z397">
        <v>1</v>
      </c>
      <c r="AA397">
        <v>3</v>
      </c>
      <c r="AB397">
        <v>3</v>
      </c>
      <c r="AC397">
        <v>2</v>
      </c>
      <c r="AD397">
        <v>1</v>
      </c>
      <c r="AE397">
        <v>2</v>
      </c>
      <c r="BP397">
        <v>1</v>
      </c>
      <c r="BQ397">
        <v>2258</v>
      </c>
      <c r="BW397">
        <v>3</v>
      </c>
      <c r="BX397">
        <v>2</v>
      </c>
      <c r="BY397">
        <v>2</v>
      </c>
    </row>
    <row r="398" spans="1:77" x14ac:dyDescent="0.3">
      <c r="A398">
        <f>IF(Sheet1!C398="No",0,1)</f>
        <v>0</v>
      </c>
      <c r="B398">
        <v>43</v>
      </c>
      <c r="C398">
        <f>IF(Sheet1!D398="Non-Travel",0,IF(Sheet1!D398="Travel_Frequently",1,2))</f>
        <v>2</v>
      </c>
      <c r="D398">
        <v>1473</v>
      </c>
      <c r="E398">
        <f>IF(Sheet1!F398="Human Resources",0,IF(Sheet1!F398="Research &amp; Development",1,2))</f>
        <v>1</v>
      </c>
      <c r="F398">
        <v>8</v>
      </c>
      <c r="G398">
        <v>4</v>
      </c>
      <c r="H398" cm="1">
        <f t="array" ref="H398">_xlfn.IFS(Sheet1!I398="Human Resources",0,Sheet1!I398="Life Sciences",1,Sheet1!I398="Marketing",2,Sheet1!I398="Medical",3,Sheet1!I398="Technical Degree",4,Sheet1!I398="Other",5)</f>
        <v>5</v>
      </c>
      <c r="I398">
        <v>3</v>
      </c>
      <c r="J398">
        <f>IF(Sheet1!M398="Male",0,1)</f>
        <v>1</v>
      </c>
      <c r="K398">
        <v>74</v>
      </c>
      <c r="L398">
        <v>3</v>
      </c>
      <c r="M398">
        <v>2</v>
      </c>
      <c r="N398" cm="1">
        <f t="array" ref="N398">_xlfn.IFS(Sheet1!Q398="Healthcare Representative",0,Sheet1!Q398="Human Resources",1,Sheet1!Q398="Laboratory Technician",2,Sheet1!Q398="Manager",3,Sheet1!Q398="Manufacturing Director",4,Sheet1!Q398="Research Director",5,Sheet1!Q398="Research Scientist",6,Sheet1!Q398="Sales Executive",7,Sheet1!Q398="Sales Representative",8)</f>
        <v>0</v>
      </c>
      <c r="O398">
        <v>3</v>
      </c>
      <c r="P398">
        <f>IF(Sheet1!S398="Single",0,IF(Sheet1!S398="Married",1,2))</f>
        <v>2</v>
      </c>
      <c r="Q398">
        <v>4522</v>
      </c>
      <c r="R398">
        <v>2227</v>
      </c>
      <c r="S398">
        <v>4</v>
      </c>
      <c r="T398">
        <f>IF(Sheet1!X398="No",0,1)</f>
        <v>1</v>
      </c>
      <c r="U398">
        <v>14</v>
      </c>
      <c r="V398">
        <v>3</v>
      </c>
      <c r="W398">
        <v>4</v>
      </c>
      <c r="X398">
        <v>0</v>
      </c>
      <c r="Y398">
        <v>8</v>
      </c>
      <c r="Z398">
        <v>3</v>
      </c>
      <c r="AA398">
        <v>3</v>
      </c>
      <c r="AB398">
        <v>5</v>
      </c>
      <c r="AC398">
        <v>2</v>
      </c>
      <c r="AD398">
        <v>0</v>
      </c>
      <c r="AE398">
        <v>2</v>
      </c>
      <c r="BP398">
        <v>2</v>
      </c>
      <c r="BQ398">
        <v>4522</v>
      </c>
      <c r="BW398">
        <v>5</v>
      </c>
      <c r="BX398">
        <v>2</v>
      </c>
      <c r="BY398">
        <v>2</v>
      </c>
    </row>
    <row r="399" spans="1:77" x14ac:dyDescent="0.3">
      <c r="A399">
        <f>IF(Sheet1!C399="No",0,1)</f>
        <v>0</v>
      </c>
      <c r="B399">
        <v>25</v>
      </c>
      <c r="C399">
        <f>IF(Sheet1!D399="Non-Travel",0,IF(Sheet1!D399="Travel_Frequently",1,2))</f>
        <v>2</v>
      </c>
      <c r="D399">
        <v>891</v>
      </c>
      <c r="E399">
        <f>IF(Sheet1!F399="Human Resources",0,IF(Sheet1!F399="Research &amp; Development",1,2))</f>
        <v>2</v>
      </c>
      <c r="F399">
        <v>4</v>
      </c>
      <c r="G399">
        <v>2</v>
      </c>
      <c r="H399" cm="1">
        <f t="array" ref="H399">_xlfn.IFS(Sheet1!I399="Human Resources",0,Sheet1!I399="Life Sciences",1,Sheet1!I399="Marketing",2,Sheet1!I399="Medical",3,Sheet1!I399="Technical Degree",4,Sheet1!I399="Other",5)</f>
        <v>1</v>
      </c>
      <c r="I399">
        <v>2</v>
      </c>
      <c r="J399">
        <f>IF(Sheet1!M399="Male",0,1)</f>
        <v>1</v>
      </c>
      <c r="K399">
        <v>99</v>
      </c>
      <c r="L399">
        <v>2</v>
      </c>
      <c r="M399">
        <v>2</v>
      </c>
      <c r="N399" cm="1">
        <f t="array" ref="N399">_xlfn.IFS(Sheet1!Q399="Healthcare Representative",0,Sheet1!Q399="Human Resources",1,Sheet1!Q399="Laboratory Technician",2,Sheet1!Q399="Manager",3,Sheet1!Q399="Manufacturing Director",4,Sheet1!Q399="Research Director",5,Sheet1!Q399="Research Scientist",6,Sheet1!Q399="Sales Executive",7,Sheet1!Q399="Sales Representative",8)</f>
        <v>7</v>
      </c>
      <c r="O399">
        <v>4</v>
      </c>
      <c r="P399">
        <f>IF(Sheet1!S399="Single",0,IF(Sheet1!S399="Married",1,2))</f>
        <v>0</v>
      </c>
      <c r="Q399">
        <v>4487</v>
      </c>
      <c r="R399">
        <v>12090</v>
      </c>
      <c r="S399">
        <v>1</v>
      </c>
      <c r="T399">
        <f>IF(Sheet1!X399="No",0,1)</f>
        <v>1</v>
      </c>
      <c r="U399">
        <v>11</v>
      </c>
      <c r="V399">
        <v>3</v>
      </c>
      <c r="W399">
        <v>2</v>
      </c>
      <c r="X399">
        <v>0</v>
      </c>
      <c r="Y399">
        <v>5</v>
      </c>
      <c r="Z399">
        <v>3</v>
      </c>
      <c r="AA399">
        <v>3</v>
      </c>
      <c r="AB399">
        <v>5</v>
      </c>
      <c r="AC399">
        <v>4</v>
      </c>
      <c r="AD399">
        <v>1</v>
      </c>
      <c r="AE399">
        <v>3</v>
      </c>
      <c r="BP399">
        <v>2</v>
      </c>
      <c r="BQ399">
        <v>4487</v>
      </c>
      <c r="BW399">
        <v>5</v>
      </c>
      <c r="BX399">
        <v>4</v>
      </c>
      <c r="BY399">
        <v>3</v>
      </c>
    </row>
    <row r="400" spans="1:77" x14ac:dyDescent="0.3">
      <c r="A400">
        <f>IF(Sheet1!C400="No",0,1)</f>
        <v>0</v>
      </c>
      <c r="B400">
        <v>37</v>
      </c>
      <c r="C400">
        <f>IF(Sheet1!D400="Non-Travel",0,IF(Sheet1!D400="Travel_Frequently",1,2))</f>
        <v>0</v>
      </c>
      <c r="D400">
        <v>1063</v>
      </c>
      <c r="E400">
        <f>IF(Sheet1!F400="Human Resources",0,IF(Sheet1!F400="Research &amp; Development",1,2))</f>
        <v>1</v>
      </c>
      <c r="F400">
        <v>25</v>
      </c>
      <c r="G400">
        <v>5</v>
      </c>
      <c r="H400" cm="1">
        <f t="array" ref="H400">_xlfn.IFS(Sheet1!I400="Human Resources",0,Sheet1!I400="Life Sciences",1,Sheet1!I400="Marketing",2,Sheet1!I400="Medical",3,Sheet1!I400="Technical Degree",4,Sheet1!I400="Other",5)</f>
        <v>3</v>
      </c>
      <c r="I400">
        <v>2</v>
      </c>
      <c r="J400">
        <f>IF(Sheet1!M400="Male",0,1)</f>
        <v>1</v>
      </c>
      <c r="K400">
        <v>72</v>
      </c>
      <c r="L400">
        <v>3</v>
      </c>
      <c r="M400">
        <v>2</v>
      </c>
      <c r="N400" cm="1">
        <f t="array" ref="N400">_xlfn.IFS(Sheet1!Q400="Healthcare Representative",0,Sheet1!Q400="Human Resources",1,Sheet1!Q400="Laboratory Technician",2,Sheet1!Q400="Manager",3,Sheet1!Q400="Manufacturing Director",4,Sheet1!Q400="Research Director",5,Sheet1!Q400="Research Scientist",6,Sheet1!Q400="Sales Executive",7,Sheet1!Q400="Sales Representative",8)</f>
        <v>6</v>
      </c>
      <c r="O400">
        <v>3</v>
      </c>
      <c r="P400">
        <f>IF(Sheet1!S400="Single",0,IF(Sheet1!S400="Married",1,2))</f>
        <v>1</v>
      </c>
      <c r="Q400">
        <v>4449</v>
      </c>
      <c r="R400">
        <v>23866</v>
      </c>
      <c r="S400">
        <v>3</v>
      </c>
      <c r="T400">
        <f>IF(Sheet1!X400="No",0,1)</f>
        <v>1</v>
      </c>
      <c r="U400">
        <v>15</v>
      </c>
      <c r="V400">
        <v>3</v>
      </c>
      <c r="W400">
        <v>1</v>
      </c>
      <c r="X400">
        <v>2</v>
      </c>
      <c r="Y400">
        <v>15</v>
      </c>
      <c r="Z400">
        <v>2</v>
      </c>
      <c r="AA400">
        <v>3</v>
      </c>
      <c r="AB400">
        <v>13</v>
      </c>
      <c r="AC400">
        <v>11</v>
      </c>
      <c r="AD400">
        <v>10</v>
      </c>
      <c r="AE400">
        <v>7</v>
      </c>
      <c r="BP400">
        <v>2</v>
      </c>
      <c r="BQ400">
        <v>4449</v>
      </c>
      <c r="BW400">
        <v>13</v>
      </c>
      <c r="BX400">
        <v>11</v>
      </c>
      <c r="BY400">
        <v>7</v>
      </c>
    </row>
    <row r="401" spans="1:77" x14ac:dyDescent="0.3">
      <c r="A401">
        <f>IF(Sheet1!C401="No",0,1)</f>
        <v>0</v>
      </c>
      <c r="B401">
        <v>31</v>
      </c>
      <c r="C401">
        <f>IF(Sheet1!D401="Non-Travel",0,IF(Sheet1!D401="Travel_Frequently",1,2))</f>
        <v>2</v>
      </c>
      <c r="D401">
        <v>329</v>
      </c>
      <c r="E401">
        <f>IF(Sheet1!F401="Human Resources",0,IF(Sheet1!F401="Research &amp; Development",1,2))</f>
        <v>1</v>
      </c>
      <c r="F401">
        <v>1</v>
      </c>
      <c r="G401">
        <v>2</v>
      </c>
      <c r="H401" cm="1">
        <f t="array" ref="H401">_xlfn.IFS(Sheet1!I401="Human Resources",0,Sheet1!I401="Life Sciences",1,Sheet1!I401="Marketing",2,Sheet1!I401="Medical",3,Sheet1!I401="Technical Degree",4,Sheet1!I401="Other",5)</f>
        <v>1</v>
      </c>
      <c r="I401">
        <v>4</v>
      </c>
      <c r="J401">
        <f>IF(Sheet1!M401="Male",0,1)</f>
        <v>0</v>
      </c>
      <c r="K401">
        <v>98</v>
      </c>
      <c r="L401">
        <v>2</v>
      </c>
      <c r="M401">
        <v>1</v>
      </c>
      <c r="N401" cm="1">
        <f t="array" ref="N401">_xlfn.IFS(Sheet1!Q401="Healthcare Representative",0,Sheet1!Q401="Human Resources",1,Sheet1!Q401="Laboratory Technician",2,Sheet1!Q401="Manager",3,Sheet1!Q401="Manufacturing Director",4,Sheet1!Q401="Research Director",5,Sheet1!Q401="Research Scientist",6,Sheet1!Q401="Sales Executive",7,Sheet1!Q401="Sales Representative",8)</f>
        <v>2</v>
      </c>
      <c r="O401">
        <v>1</v>
      </c>
      <c r="P401">
        <f>IF(Sheet1!S401="Single",0,IF(Sheet1!S401="Married",1,2))</f>
        <v>1</v>
      </c>
      <c r="Q401">
        <v>2218</v>
      </c>
      <c r="R401">
        <v>16193</v>
      </c>
      <c r="S401">
        <v>1</v>
      </c>
      <c r="T401">
        <f>IF(Sheet1!X401="No",0,1)</f>
        <v>0</v>
      </c>
      <c r="U401">
        <v>12</v>
      </c>
      <c r="V401">
        <v>3</v>
      </c>
      <c r="W401">
        <v>3</v>
      </c>
      <c r="X401">
        <v>1</v>
      </c>
      <c r="Y401">
        <v>4</v>
      </c>
      <c r="Z401">
        <v>3</v>
      </c>
      <c r="AA401">
        <v>3</v>
      </c>
      <c r="AB401">
        <v>4</v>
      </c>
      <c r="AC401">
        <v>2</v>
      </c>
      <c r="AD401">
        <v>3</v>
      </c>
      <c r="AE401">
        <v>2</v>
      </c>
      <c r="BP401">
        <v>1</v>
      </c>
      <c r="BQ401">
        <v>2218</v>
      </c>
      <c r="BW401">
        <v>4</v>
      </c>
      <c r="BX401">
        <v>2</v>
      </c>
      <c r="BY401">
        <v>2</v>
      </c>
    </row>
    <row r="402" spans="1:77" x14ac:dyDescent="0.3">
      <c r="A402">
        <f>IF(Sheet1!C402="No",0,1)</f>
        <v>0</v>
      </c>
      <c r="B402">
        <v>39</v>
      </c>
      <c r="C402">
        <f>IF(Sheet1!D402="Non-Travel",0,IF(Sheet1!D402="Travel_Frequently",1,2))</f>
        <v>1</v>
      </c>
      <c r="D402">
        <v>1218</v>
      </c>
      <c r="E402">
        <f>IF(Sheet1!F402="Human Resources",0,IF(Sheet1!F402="Research &amp; Development",1,2))</f>
        <v>1</v>
      </c>
      <c r="F402">
        <v>1</v>
      </c>
      <c r="G402">
        <v>1</v>
      </c>
      <c r="H402" cm="1">
        <f t="array" ref="H402">_xlfn.IFS(Sheet1!I402="Human Resources",0,Sheet1!I402="Life Sciences",1,Sheet1!I402="Marketing",2,Sheet1!I402="Medical",3,Sheet1!I402="Technical Degree",4,Sheet1!I402="Other",5)</f>
        <v>1</v>
      </c>
      <c r="I402">
        <v>2</v>
      </c>
      <c r="J402">
        <f>IF(Sheet1!M402="Male",0,1)</f>
        <v>0</v>
      </c>
      <c r="K402">
        <v>52</v>
      </c>
      <c r="L402">
        <v>3</v>
      </c>
      <c r="M402">
        <v>5</v>
      </c>
      <c r="N402" cm="1">
        <f t="array" ref="N402">_xlfn.IFS(Sheet1!Q402="Healthcare Representative",0,Sheet1!Q402="Human Resources",1,Sheet1!Q402="Laboratory Technician",2,Sheet1!Q402="Manager",3,Sheet1!Q402="Manufacturing Director",4,Sheet1!Q402="Research Director",5,Sheet1!Q402="Research Scientist",6,Sheet1!Q402="Sales Executive",7,Sheet1!Q402="Sales Representative",8)</f>
        <v>3</v>
      </c>
      <c r="O402">
        <v>3</v>
      </c>
      <c r="P402">
        <f>IF(Sheet1!S402="Single",0,IF(Sheet1!S402="Married",1,2))</f>
        <v>2</v>
      </c>
      <c r="Q402">
        <v>19197</v>
      </c>
      <c r="R402">
        <v>8213</v>
      </c>
      <c r="S402">
        <v>1</v>
      </c>
      <c r="T402">
        <f>IF(Sheet1!X402="No",0,1)</f>
        <v>1</v>
      </c>
      <c r="U402">
        <v>14</v>
      </c>
      <c r="V402">
        <v>3</v>
      </c>
      <c r="W402">
        <v>3</v>
      </c>
      <c r="X402">
        <v>1</v>
      </c>
      <c r="Y402">
        <v>21</v>
      </c>
      <c r="Z402">
        <v>3</v>
      </c>
      <c r="AA402">
        <v>3</v>
      </c>
      <c r="AB402">
        <v>21</v>
      </c>
      <c r="AC402">
        <v>8</v>
      </c>
      <c r="AD402">
        <v>1</v>
      </c>
      <c r="AE402">
        <v>6</v>
      </c>
      <c r="BP402">
        <v>5</v>
      </c>
      <c r="BQ402">
        <v>19197</v>
      </c>
      <c r="BW402">
        <v>21</v>
      </c>
      <c r="BX402">
        <v>8</v>
      </c>
      <c r="BY402">
        <v>6</v>
      </c>
    </row>
    <row r="403" spans="1:77" x14ac:dyDescent="0.3">
      <c r="A403">
        <f>IF(Sheet1!C403="No",0,1)</f>
        <v>0</v>
      </c>
      <c r="B403">
        <v>56</v>
      </c>
      <c r="C403">
        <f>IF(Sheet1!D403="Non-Travel",0,IF(Sheet1!D403="Travel_Frequently",1,2))</f>
        <v>1</v>
      </c>
      <c r="D403">
        <v>906</v>
      </c>
      <c r="E403">
        <f>IF(Sheet1!F403="Human Resources",0,IF(Sheet1!F403="Research &amp; Development",1,2))</f>
        <v>2</v>
      </c>
      <c r="F403">
        <v>6</v>
      </c>
      <c r="G403">
        <v>3</v>
      </c>
      <c r="H403" cm="1">
        <f t="array" ref="H403">_xlfn.IFS(Sheet1!I403="Human Resources",0,Sheet1!I403="Life Sciences",1,Sheet1!I403="Marketing",2,Sheet1!I403="Medical",3,Sheet1!I403="Technical Degree",4,Sheet1!I403="Other",5)</f>
        <v>1</v>
      </c>
      <c r="I403">
        <v>3</v>
      </c>
      <c r="J403">
        <f>IF(Sheet1!M403="Male",0,1)</f>
        <v>1</v>
      </c>
      <c r="K403">
        <v>86</v>
      </c>
      <c r="L403">
        <v>4</v>
      </c>
      <c r="M403">
        <v>4</v>
      </c>
      <c r="N403" cm="1">
        <f t="array" ref="N403">_xlfn.IFS(Sheet1!Q403="Healthcare Representative",0,Sheet1!Q403="Human Resources",1,Sheet1!Q403="Laboratory Technician",2,Sheet1!Q403="Manager",3,Sheet1!Q403="Manufacturing Director",4,Sheet1!Q403="Research Director",5,Sheet1!Q403="Research Scientist",6,Sheet1!Q403="Sales Executive",7,Sheet1!Q403="Sales Representative",8)</f>
        <v>7</v>
      </c>
      <c r="O403">
        <v>1</v>
      </c>
      <c r="P403">
        <f>IF(Sheet1!S403="Single",0,IF(Sheet1!S403="Married",1,2))</f>
        <v>1</v>
      </c>
      <c r="Q403">
        <v>13212</v>
      </c>
      <c r="R403">
        <v>18256</v>
      </c>
      <c r="S403">
        <v>9</v>
      </c>
      <c r="T403">
        <f>IF(Sheet1!X403="No",0,1)</f>
        <v>0</v>
      </c>
      <c r="U403">
        <v>11</v>
      </c>
      <c r="V403">
        <v>3</v>
      </c>
      <c r="W403">
        <v>4</v>
      </c>
      <c r="X403">
        <v>3</v>
      </c>
      <c r="Y403">
        <v>36</v>
      </c>
      <c r="Z403">
        <v>0</v>
      </c>
      <c r="AA403">
        <v>2</v>
      </c>
      <c r="AB403">
        <v>7</v>
      </c>
      <c r="AC403">
        <v>7</v>
      </c>
      <c r="AD403">
        <v>7</v>
      </c>
      <c r="AE403">
        <v>7</v>
      </c>
      <c r="BP403">
        <v>4</v>
      </c>
      <c r="BQ403">
        <v>13212</v>
      </c>
      <c r="BW403">
        <v>7</v>
      </c>
      <c r="BX403">
        <v>7</v>
      </c>
      <c r="BY403">
        <v>7</v>
      </c>
    </row>
    <row r="404" spans="1:77" x14ac:dyDescent="0.3">
      <c r="A404">
        <f>IF(Sheet1!C404="No",0,1)</f>
        <v>0</v>
      </c>
      <c r="B404">
        <v>30</v>
      </c>
      <c r="C404">
        <f>IF(Sheet1!D404="Non-Travel",0,IF(Sheet1!D404="Travel_Frequently",1,2))</f>
        <v>2</v>
      </c>
      <c r="D404">
        <v>1082</v>
      </c>
      <c r="E404">
        <f>IF(Sheet1!F404="Human Resources",0,IF(Sheet1!F404="Research &amp; Development",1,2))</f>
        <v>2</v>
      </c>
      <c r="F404">
        <v>12</v>
      </c>
      <c r="G404">
        <v>3</v>
      </c>
      <c r="H404" cm="1">
        <f t="array" ref="H404">_xlfn.IFS(Sheet1!I404="Human Resources",0,Sheet1!I404="Life Sciences",1,Sheet1!I404="Marketing",2,Sheet1!I404="Medical",3,Sheet1!I404="Technical Degree",4,Sheet1!I404="Other",5)</f>
        <v>4</v>
      </c>
      <c r="I404">
        <v>2</v>
      </c>
      <c r="J404">
        <f>IF(Sheet1!M404="Male",0,1)</f>
        <v>1</v>
      </c>
      <c r="K404">
        <v>83</v>
      </c>
      <c r="L404">
        <v>3</v>
      </c>
      <c r="M404">
        <v>2</v>
      </c>
      <c r="N404" cm="1">
        <f t="array" ref="N404">_xlfn.IFS(Sheet1!Q404="Healthcare Representative",0,Sheet1!Q404="Human Resources",1,Sheet1!Q404="Laboratory Technician",2,Sheet1!Q404="Manager",3,Sheet1!Q404="Manufacturing Director",4,Sheet1!Q404="Research Director",5,Sheet1!Q404="Research Scientist",6,Sheet1!Q404="Sales Executive",7,Sheet1!Q404="Sales Representative",8)</f>
        <v>7</v>
      </c>
      <c r="O404">
        <v>3</v>
      </c>
      <c r="P404">
        <f>IF(Sheet1!S404="Single",0,IF(Sheet1!S404="Married",1,2))</f>
        <v>0</v>
      </c>
      <c r="Q404">
        <v>6577</v>
      </c>
      <c r="R404">
        <v>19558</v>
      </c>
      <c r="S404">
        <v>0</v>
      </c>
      <c r="T404">
        <f>IF(Sheet1!X404="No",0,1)</f>
        <v>0</v>
      </c>
      <c r="U404">
        <v>11</v>
      </c>
      <c r="V404">
        <v>3</v>
      </c>
      <c r="W404">
        <v>2</v>
      </c>
      <c r="X404">
        <v>0</v>
      </c>
      <c r="Y404">
        <v>6</v>
      </c>
      <c r="Z404">
        <v>6</v>
      </c>
      <c r="AA404">
        <v>3</v>
      </c>
      <c r="AB404">
        <v>5</v>
      </c>
      <c r="AC404">
        <v>4</v>
      </c>
      <c r="AD404">
        <v>4</v>
      </c>
      <c r="AE404">
        <v>4</v>
      </c>
      <c r="BP404">
        <v>2</v>
      </c>
      <c r="BQ404">
        <v>6577</v>
      </c>
      <c r="BW404">
        <v>5</v>
      </c>
      <c r="BX404">
        <v>4</v>
      </c>
      <c r="BY404">
        <v>4</v>
      </c>
    </row>
    <row r="405" spans="1:77" x14ac:dyDescent="0.3">
      <c r="A405">
        <f>IF(Sheet1!C405="No",0,1)</f>
        <v>0</v>
      </c>
      <c r="B405">
        <v>41</v>
      </c>
      <c r="C405">
        <f>IF(Sheet1!D405="Non-Travel",0,IF(Sheet1!D405="Travel_Frequently",1,2))</f>
        <v>2</v>
      </c>
      <c r="D405">
        <v>645</v>
      </c>
      <c r="E405">
        <f>IF(Sheet1!F405="Human Resources",0,IF(Sheet1!F405="Research &amp; Development",1,2))</f>
        <v>2</v>
      </c>
      <c r="F405">
        <v>1</v>
      </c>
      <c r="G405">
        <v>3</v>
      </c>
      <c r="H405" cm="1">
        <f t="array" ref="H405">_xlfn.IFS(Sheet1!I405="Human Resources",0,Sheet1!I405="Life Sciences",1,Sheet1!I405="Marketing",2,Sheet1!I405="Medical",3,Sheet1!I405="Technical Degree",4,Sheet1!I405="Other",5)</f>
        <v>2</v>
      </c>
      <c r="I405">
        <v>2</v>
      </c>
      <c r="J405">
        <f>IF(Sheet1!M405="Male",0,1)</f>
        <v>0</v>
      </c>
      <c r="K405">
        <v>49</v>
      </c>
      <c r="L405">
        <v>4</v>
      </c>
      <c r="M405">
        <v>3</v>
      </c>
      <c r="N405" cm="1">
        <f t="array" ref="N405">_xlfn.IFS(Sheet1!Q405="Healthcare Representative",0,Sheet1!Q405="Human Resources",1,Sheet1!Q405="Laboratory Technician",2,Sheet1!Q405="Manager",3,Sheet1!Q405="Manufacturing Director",4,Sheet1!Q405="Research Director",5,Sheet1!Q405="Research Scientist",6,Sheet1!Q405="Sales Executive",7,Sheet1!Q405="Sales Representative",8)</f>
        <v>7</v>
      </c>
      <c r="O405">
        <v>1</v>
      </c>
      <c r="P405">
        <f>IF(Sheet1!S405="Single",0,IF(Sheet1!S405="Married",1,2))</f>
        <v>1</v>
      </c>
      <c r="Q405">
        <v>8392</v>
      </c>
      <c r="R405">
        <v>19566</v>
      </c>
      <c r="S405">
        <v>1</v>
      </c>
      <c r="T405">
        <f>IF(Sheet1!X405="No",0,1)</f>
        <v>0</v>
      </c>
      <c r="U405">
        <v>16</v>
      </c>
      <c r="V405">
        <v>3</v>
      </c>
      <c r="W405">
        <v>3</v>
      </c>
      <c r="X405">
        <v>1</v>
      </c>
      <c r="Y405">
        <v>10</v>
      </c>
      <c r="Z405">
        <v>2</v>
      </c>
      <c r="AA405">
        <v>3</v>
      </c>
      <c r="AB405">
        <v>10</v>
      </c>
      <c r="AC405">
        <v>7</v>
      </c>
      <c r="AD405">
        <v>0</v>
      </c>
      <c r="AE405">
        <v>7</v>
      </c>
      <c r="BP405">
        <v>3</v>
      </c>
      <c r="BQ405">
        <v>8392</v>
      </c>
      <c r="BW405">
        <v>10</v>
      </c>
      <c r="BX405">
        <v>7</v>
      </c>
      <c r="BY405">
        <v>7</v>
      </c>
    </row>
    <row r="406" spans="1:77" x14ac:dyDescent="0.3">
      <c r="A406">
        <f>IF(Sheet1!C406="No",0,1)</f>
        <v>0</v>
      </c>
      <c r="B406">
        <v>28</v>
      </c>
      <c r="C406">
        <f>IF(Sheet1!D406="Non-Travel",0,IF(Sheet1!D406="Travel_Frequently",1,2))</f>
        <v>2</v>
      </c>
      <c r="D406">
        <v>1300</v>
      </c>
      <c r="E406">
        <f>IF(Sheet1!F406="Human Resources",0,IF(Sheet1!F406="Research &amp; Development",1,2))</f>
        <v>1</v>
      </c>
      <c r="F406">
        <v>17</v>
      </c>
      <c r="G406">
        <v>2</v>
      </c>
      <c r="H406" cm="1">
        <f t="array" ref="H406">_xlfn.IFS(Sheet1!I406="Human Resources",0,Sheet1!I406="Life Sciences",1,Sheet1!I406="Marketing",2,Sheet1!I406="Medical",3,Sheet1!I406="Technical Degree",4,Sheet1!I406="Other",5)</f>
        <v>3</v>
      </c>
      <c r="I406">
        <v>3</v>
      </c>
      <c r="J406">
        <f>IF(Sheet1!M406="Male",0,1)</f>
        <v>0</v>
      </c>
      <c r="K406">
        <v>79</v>
      </c>
      <c r="L406">
        <v>3</v>
      </c>
      <c r="M406">
        <v>2</v>
      </c>
      <c r="N406" cm="1">
        <f t="array" ref="N406">_xlfn.IFS(Sheet1!Q406="Healthcare Representative",0,Sheet1!Q406="Human Resources",1,Sheet1!Q406="Laboratory Technician",2,Sheet1!Q406="Manager",3,Sheet1!Q406="Manufacturing Director",4,Sheet1!Q406="Research Director",5,Sheet1!Q406="Research Scientist",6,Sheet1!Q406="Sales Executive",7,Sheet1!Q406="Sales Representative",8)</f>
        <v>2</v>
      </c>
      <c r="O406">
        <v>1</v>
      </c>
      <c r="P406">
        <f>IF(Sheet1!S406="Single",0,IF(Sheet1!S406="Married",1,2))</f>
        <v>2</v>
      </c>
      <c r="Q406">
        <v>4558</v>
      </c>
      <c r="R406">
        <v>13535</v>
      </c>
      <c r="S406">
        <v>1</v>
      </c>
      <c r="T406">
        <f>IF(Sheet1!X406="No",0,1)</f>
        <v>0</v>
      </c>
      <c r="U406">
        <v>12</v>
      </c>
      <c r="V406">
        <v>3</v>
      </c>
      <c r="W406">
        <v>4</v>
      </c>
      <c r="X406">
        <v>1</v>
      </c>
      <c r="Y406">
        <v>10</v>
      </c>
      <c r="Z406">
        <v>2</v>
      </c>
      <c r="AA406">
        <v>3</v>
      </c>
      <c r="AB406">
        <v>10</v>
      </c>
      <c r="AC406">
        <v>0</v>
      </c>
      <c r="AD406">
        <v>1</v>
      </c>
      <c r="AE406">
        <v>8</v>
      </c>
      <c r="BP406">
        <v>2</v>
      </c>
      <c r="BQ406">
        <v>4558</v>
      </c>
      <c r="BW406">
        <v>10</v>
      </c>
      <c r="BX406">
        <v>0</v>
      </c>
      <c r="BY406">
        <v>8</v>
      </c>
    </row>
    <row r="407" spans="1:77" x14ac:dyDescent="0.3">
      <c r="A407">
        <f>IF(Sheet1!C407="No",0,1)</f>
        <v>1</v>
      </c>
      <c r="B407">
        <v>25</v>
      </c>
      <c r="C407">
        <f>IF(Sheet1!D407="Non-Travel",0,IF(Sheet1!D407="Travel_Frequently",1,2))</f>
        <v>2</v>
      </c>
      <c r="D407">
        <v>688</v>
      </c>
      <c r="E407">
        <f>IF(Sheet1!F407="Human Resources",0,IF(Sheet1!F407="Research &amp; Development",1,2))</f>
        <v>1</v>
      </c>
      <c r="F407">
        <v>3</v>
      </c>
      <c r="G407">
        <v>3</v>
      </c>
      <c r="H407" cm="1">
        <f t="array" ref="H407">_xlfn.IFS(Sheet1!I407="Human Resources",0,Sheet1!I407="Life Sciences",1,Sheet1!I407="Marketing",2,Sheet1!I407="Medical",3,Sheet1!I407="Technical Degree",4,Sheet1!I407="Other",5)</f>
        <v>3</v>
      </c>
      <c r="I407">
        <v>1</v>
      </c>
      <c r="J407">
        <f>IF(Sheet1!M407="Male",0,1)</f>
        <v>0</v>
      </c>
      <c r="K407">
        <v>91</v>
      </c>
      <c r="L407">
        <v>3</v>
      </c>
      <c r="M407">
        <v>1</v>
      </c>
      <c r="N407" cm="1">
        <f t="array" ref="N407">_xlfn.IFS(Sheet1!Q407="Healthcare Representative",0,Sheet1!Q407="Human Resources",1,Sheet1!Q407="Laboratory Technician",2,Sheet1!Q407="Manager",3,Sheet1!Q407="Manufacturing Director",4,Sheet1!Q407="Research Director",5,Sheet1!Q407="Research Scientist",6,Sheet1!Q407="Sales Executive",7,Sheet1!Q407="Sales Representative",8)</f>
        <v>2</v>
      </c>
      <c r="O407">
        <v>1</v>
      </c>
      <c r="P407">
        <f>IF(Sheet1!S407="Single",0,IF(Sheet1!S407="Married",1,2))</f>
        <v>1</v>
      </c>
      <c r="Q407">
        <v>4031</v>
      </c>
      <c r="R407">
        <v>9396</v>
      </c>
      <c r="S407">
        <v>5</v>
      </c>
      <c r="T407">
        <f>IF(Sheet1!X407="No",0,1)</f>
        <v>0</v>
      </c>
      <c r="U407">
        <v>13</v>
      </c>
      <c r="V407">
        <v>3</v>
      </c>
      <c r="W407">
        <v>3</v>
      </c>
      <c r="X407">
        <v>1</v>
      </c>
      <c r="Y407">
        <v>6</v>
      </c>
      <c r="Z407">
        <v>5</v>
      </c>
      <c r="AA407">
        <v>3</v>
      </c>
      <c r="AB407">
        <v>2</v>
      </c>
      <c r="AC407">
        <v>2</v>
      </c>
      <c r="AD407">
        <v>0</v>
      </c>
      <c r="AE407">
        <v>2</v>
      </c>
      <c r="BP407">
        <v>1</v>
      </c>
      <c r="BQ407">
        <v>4031</v>
      </c>
      <c r="BW407">
        <v>2</v>
      </c>
      <c r="BX407">
        <v>2</v>
      </c>
      <c r="BY407">
        <v>2</v>
      </c>
    </row>
    <row r="408" spans="1:77" x14ac:dyDescent="0.3">
      <c r="A408">
        <f>IF(Sheet1!C408="No",0,1)</f>
        <v>0</v>
      </c>
      <c r="B408">
        <v>52</v>
      </c>
      <c r="C408">
        <f>IF(Sheet1!D408="Non-Travel",0,IF(Sheet1!D408="Travel_Frequently",1,2))</f>
        <v>2</v>
      </c>
      <c r="D408">
        <v>319</v>
      </c>
      <c r="E408">
        <f>IF(Sheet1!F408="Human Resources",0,IF(Sheet1!F408="Research &amp; Development",1,2))</f>
        <v>1</v>
      </c>
      <c r="F408">
        <v>3</v>
      </c>
      <c r="G408">
        <v>3</v>
      </c>
      <c r="H408" cm="1">
        <f t="array" ref="H408">_xlfn.IFS(Sheet1!I408="Human Resources",0,Sheet1!I408="Life Sciences",1,Sheet1!I408="Marketing",2,Sheet1!I408="Medical",3,Sheet1!I408="Technical Degree",4,Sheet1!I408="Other",5)</f>
        <v>3</v>
      </c>
      <c r="I408">
        <v>4</v>
      </c>
      <c r="J408">
        <f>IF(Sheet1!M408="Male",0,1)</f>
        <v>0</v>
      </c>
      <c r="K408">
        <v>39</v>
      </c>
      <c r="L408">
        <v>2</v>
      </c>
      <c r="M408">
        <v>3</v>
      </c>
      <c r="N408" cm="1">
        <f t="array" ref="N408">_xlfn.IFS(Sheet1!Q408="Healthcare Representative",0,Sheet1!Q408="Human Resources",1,Sheet1!Q408="Laboratory Technician",2,Sheet1!Q408="Manager",3,Sheet1!Q408="Manufacturing Director",4,Sheet1!Q408="Research Director",5,Sheet1!Q408="Research Scientist",6,Sheet1!Q408="Sales Executive",7,Sheet1!Q408="Sales Representative",8)</f>
        <v>4</v>
      </c>
      <c r="O408">
        <v>3</v>
      </c>
      <c r="P408">
        <f>IF(Sheet1!S408="Single",0,IF(Sheet1!S408="Married",1,2))</f>
        <v>1</v>
      </c>
      <c r="Q408">
        <v>7969</v>
      </c>
      <c r="R408">
        <v>19609</v>
      </c>
      <c r="S408">
        <v>2</v>
      </c>
      <c r="T408">
        <f>IF(Sheet1!X408="No",0,1)</f>
        <v>1</v>
      </c>
      <c r="U408">
        <v>14</v>
      </c>
      <c r="V408">
        <v>3</v>
      </c>
      <c r="W408">
        <v>3</v>
      </c>
      <c r="X408">
        <v>0</v>
      </c>
      <c r="Y408">
        <v>28</v>
      </c>
      <c r="Z408">
        <v>4</v>
      </c>
      <c r="AA408">
        <v>3</v>
      </c>
      <c r="AB408">
        <v>5</v>
      </c>
      <c r="AC408">
        <v>4</v>
      </c>
      <c r="AD408">
        <v>0</v>
      </c>
      <c r="AE408">
        <v>4</v>
      </c>
      <c r="BP408">
        <v>3</v>
      </c>
      <c r="BQ408">
        <v>7969</v>
      </c>
      <c r="BW408">
        <v>5</v>
      </c>
      <c r="BX408">
        <v>4</v>
      </c>
      <c r="BY408">
        <v>4</v>
      </c>
    </row>
    <row r="409" spans="1:77" x14ac:dyDescent="0.3">
      <c r="A409">
        <f>IF(Sheet1!C409="No",0,1)</f>
        <v>0</v>
      </c>
      <c r="B409">
        <v>45</v>
      </c>
      <c r="C409">
        <f>IF(Sheet1!D409="Non-Travel",0,IF(Sheet1!D409="Travel_Frequently",1,2))</f>
        <v>2</v>
      </c>
      <c r="D409">
        <v>192</v>
      </c>
      <c r="E409">
        <f>IF(Sheet1!F409="Human Resources",0,IF(Sheet1!F409="Research &amp; Development",1,2))</f>
        <v>1</v>
      </c>
      <c r="F409">
        <v>10</v>
      </c>
      <c r="G409">
        <v>2</v>
      </c>
      <c r="H409" cm="1">
        <f t="array" ref="H409">_xlfn.IFS(Sheet1!I409="Human Resources",0,Sheet1!I409="Life Sciences",1,Sheet1!I409="Marketing",2,Sheet1!I409="Medical",3,Sheet1!I409="Technical Degree",4,Sheet1!I409="Other",5)</f>
        <v>1</v>
      </c>
      <c r="I409">
        <v>1</v>
      </c>
      <c r="J409">
        <f>IF(Sheet1!M409="Male",0,1)</f>
        <v>0</v>
      </c>
      <c r="K409">
        <v>69</v>
      </c>
      <c r="L409">
        <v>3</v>
      </c>
      <c r="M409">
        <v>1</v>
      </c>
      <c r="N409" cm="1">
        <f t="array" ref="N409">_xlfn.IFS(Sheet1!Q409="Healthcare Representative",0,Sheet1!Q409="Human Resources",1,Sheet1!Q409="Laboratory Technician",2,Sheet1!Q409="Manager",3,Sheet1!Q409="Manufacturing Director",4,Sheet1!Q409="Research Director",5,Sheet1!Q409="Research Scientist",6,Sheet1!Q409="Sales Executive",7,Sheet1!Q409="Sales Representative",8)</f>
        <v>6</v>
      </c>
      <c r="O409">
        <v>4</v>
      </c>
      <c r="P409">
        <f>IF(Sheet1!S409="Single",0,IF(Sheet1!S409="Married",1,2))</f>
        <v>1</v>
      </c>
      <c r="Q409">
        <v>2654</v>
      </c>
      <c r="R409">
        <v>9655</v>
      </c>
      <c r="S409">
        <v>3</v>
      </c>
      <c r="T409">
        <f>IF(Sheet1!X409="No",0,1)</f>
        <v>0</v>
      </c>
      <c r="U409">
        <v>21</v>
      </c>
      <c r="V409">
        <v>4</v>
      </c>
      <c r="W409">
        <v>4</v>
      </c>
      <c r="X409">
        <v>2</v>
      </c>
      <c r="Y409">
        <v>8</v>
      </c>
      <c r="Z409">
        <v>3</v>
      </c>
      <c r="AA409">
        <v>2</v>
      </c>
      <c r="AB409">
        <v>2</v>
      </c>
      <c r="AC409">
        <v>2</v>
      </c>
      <c r="AD409">
        <v>0</v>
      </c>
      <c r="AE409">
        <v>2</v>
      </c>
      <c r="BP409">
        <v>1</v>
      </c>
      <c r="BQ409">
        <v>2654</v>
      </c>
      <c r="BW409">
        <v>2</v>
      </c>
      <c r="BX409">
        <v>2</v>
      </c>
      <c r="BY409">
        <v>2</v>
      </c>
    </row>
    <row r="410" spans="1:77" x14ac:dyDescent="0.3">
      <c r="A410">
        <f>IF(Sheet1!C410="No",0,1)</f>
        <v>0</v>
      </c>
      <c r="B410">
        <v>52</v>
      </c>
      <c r="C410">
        <f>IF(Sheet1!D410="Non-Travel",0,IF(Sheet1!D410="Travel_Frequently",1,2))</f>
        <v>2</v>
      </c>
      <c r="D410">
        <v>1490</v>
      </c>
      <c r="E410">
        <f>IF(Sheet1!F410="Human Resources",0,IF(Sheet1!F410="Research &amp; Development",1,2))</f>
        <v>1</v>
      </c>
      <c r="F410">
        <v>4</v>
      </c>
      <c r="G410">
        <v>2</v>
      </c>
      <c r="H410" cm="1">
        <f t="array" ref="H410">_xlfn.IFS(Sheet1!I410="Human Resources",0,Sheet1!I410="Life Sciences",1,Sheet1!I410="Marketing",2,Sheet1!I410="Medical",3,Sheet1!I410="Technical Degree",4,Sheet1!I410="Other",5)</f>
        <v>1</v>
      </c>
      <c r="I410">
        <v>4</v>
      </c>
      <c r="J410">
        <f>IF(Sheet1!M410="Male",0,1)</f>
        <v>1</v>
      </c>
      <c r="K410">
        <v>30</v>
      </c>
      <c r="L410">
        <v>3</v>
      </c>
      <c r="M410">
        <v>4</v>
      </c>
      <c r="N410" cm="1">
        <f t="array" ref="N410">_xlfn.IFS(Sheet1!Q410="Healthcare Representative",0,Sheet1!Q410="Human Resources",1,Sheet1!Q410="Laboratory Technician",2,Sheet1!Q410="Manager",3,Sheet1!Q410="Manufacturing Director",4,Sheet1!Q410="Research Director",5,Sheet1!Q410="Research Scientist",6,Sheet1!Q410="Sales Executive",7,Sheet1!Q410="Sales Representative",8)</f>
        <v>3</v>
      </c>
      <c r="O410">
        <v>4</v>
      </c>
      <c r="P410">
        <f>IF(Sheet1!S410="Single",0,IF(Sheet1!S410="Married",1,2))</f>
        <v>1</v>
      </c>
      <c r="Q410">
        <v>16555</v>
      </c>
      <c r="R410">
        <v>10310</v>
      </c>
      <c r="S410">
        <v>2</v>
      </c>
      <c r="T410">
        <f>IF(Sheet1!X410="No",0,1)</f>
        <v>0</v>
      </c>
      <c r="U410">
        <v>13</v>
      </c>
      <c r="V410">
        <v>3</v>
      </c>
      <c r="W410">
        <v>4</v>
      </c>
      <c r="X410">
        <v>0</v>
      </c>
      <c r="Y410">
        <v>31</v>
      </c>
      <c r="Z410">
        <v>2</v>
      </c>
      <c r="AA410">
        <v>1</v>
      </c>
      <c r="AB410">
        <v>5</v>
      </c>
      <c r="AC410">
        <v>2</v>
      </c>
      <c r="AD410">
        <v>1</v>
      </c>
      <c r="AE410">
        <v>4</v>
      </c>
      <c r="BP410">
        <v>4</v>
      </c>
      <c r="BQ410">
        <v>16555</v>
      </c>
      <c r="BW410">
        <v>5</v>
      </c>
      <c r="BX410">
        <v>2</v>
      </c>
      <c r="BY410">
        <v>4</v>
      </c>
    </row>
    <row r="411" spans="1:77" x14ac:dyDescent="0.3">
      <c r="A411">
        <f>IF(Sheet1!C411="No",0,1)</f>
        <v>0</v>
      </c>
      <c r="B411">
        <v>42</v>
      </c>
      <c r="C411">
        <f>IF(Sheet1!D411="Non-Travel",0,IF(Sheet1!D411="Travel_Frequently",1,2))</f>
        <v>1</v>
      </c>
      <c r="D411">
        <v>532</v>
      </c>
      <c r="E411">
        <f>IF(Sheet1!F411="Human Resources",0,IF(Sheet1!F411="Research &amp; Development",1,2))</f>
        <v>1</v>
      </c>
      <c r="F411">
        <v>29</v>
      </c>
      <c r="G411">
        <v>2</v>
      </c>
      <c r="H411" cm="1">
        <f t="array" ref="H411">_xlfn.IFS(Sheet1!I411="Human Resources",0,Sheet1!I411="Life Sciences",1,Sheet1!I411="Marketing",2,Sheet1!I411="Medical",3,Sheet1!I411="Technical Degree",4,Sheet1!I411="Other",5)</f>
        <v>1</v>
      </c>
      <c r="I411">
        <v>1</v>
      </c>
      <c r="J411">
        <f>IF(Sheet1!M411="Male",0,1)</f>
        <v>1</v>
      </c>
      <c r="K411">
        <v>92</v>
      </c>
      <c r="L411">
        <v>3</v>
      </c>
      <c r="M411">
        <v>2</v>
      </c>
      <c r="N411" cm="1">
        <f t="array" ref="N411">_xlfn.IFS(Sheet1!Q411="Healthcare Representative",0,Sheet1!Q411="Human Resources",1,Sheet1!Q411="Laboratory Technician",2,Sheet1!Q411="Manager",3,Sheet1!Q411="Manufacturing Director",4,Sheet1!Q411="Research Director",5,Sheet1!Q411="Research Scientist",6,Sheet1!Q411="Sales Executive",7,Sheet1!Q411="Sales Representative",8)</f>
        <v>6</v>
      </c>
      <c r="O411">
        <v>3</v>
      </c>
      <c r="P411">
        <f>IF(Sheet1!S411="Single",0,IF(Sheet1!S411="Married",1,2))</f>
        <v>2</v>
      </c>
      <c r="Q411">
        <v>4556</v>
      </c>
      <c r="R411">
        <v>12932</v>
      </c>
      <c r="S411">
        <v>2</v>
      </c>
      <c r="T411">
        <f>IF(Sheet1!X411="No",0,1)</f>
        <v>0</v>
      </c>
      <c r="U411">
        <v>11</v>
      </c>
      <c r="V411">
        <v>3</v>
      </c>
      <c r="W411">
        <v>2</v>
      </c>
      <c r="X411">
        <v>1</v>
      </c>
      <c r="Y411">
        <v>19</v>
      </c>
      <c r="Z411">
        <v>3</v>
      </c>
      <c r="AA411">
        <v>3</v>
      </c>
      <c r="AB411">
        <v>5</v>
      </c>
      <c r="AC411">
        <v>4</v>
      </c>
      <c r="AD411">
        <v>0</v>
      </c>
      <c r="AE411">
        <v>2</v>
      </c>
      <c r="BP411">
        <v>2</v>
      </c>
      <c r="BQ411">
        <v>4556</v>
      </c>
      <c r="BW411">
        <v>5</v>
      </c>
      <c r="BX411">
        <v>4</v>
      </c>
      <c r="BY411">
        <v>2</v>
      </c>
    </row>
    <row r="412" spans="1:77" x14ac:dyDescent="0.3">
      <c r="A412">
        <f>IF(Sheet1!C412="No",0,1)</f>
        <v>0</v>
      </c>
      <c r="B412">
        <v>30</v>
      </c>
      <c r="C412">
        <f>IF(Sheet1!D412="Non-Travel",0,IF(Sheet1!D412="Travel_Frequently",1,2))</f>
        <v>2</v>
      </c>
      <c r="D412">
        <v>317</v>
      </c>
      <c r="E412">
        <f>IF(Sheet1!F412="Human Resources",0,IF(Sheet1!F412="Research &amp; Development",1,2))</f>
        <v>1</v>
      </c>
      <c r="F412">
        <v>2</v>
      </c>
      <c r="G412">
        <v>3</v>
      </c>
      <c r="H412" cm="1">
        <f t="array" ref="H412">_xlfn.IFS(Sheet1!I412="Human Resources",0,Sheet1!I412="Life Sciences",1,Sheet1!I412="Marketing",2,Sheet1!I412="Medical",3,Sheet1!I412="Technical Degree",4,Sheet1!I412="Other",5)</f>
        <v>1</v>
      </c>
      <c r="I412">
        <v>3</v>
      </c>
      <c r="J412">
        <f>IF(Sheet1!M412="Male",0,1)</f>
        <v>1</v>
      </c>
      <c r="K412">
        <v>43</v>
      </c>
      <c r="L412">
        <v>1</v>
      </c>
      <c r="M412">
        <v>2</v>
      </c>
      <c r="N412" cm="1">
        <f t="array" ref="N412">_xlfn.IFS(Sheet1!Q412="Healthcare Representative",0,Sheet1!Q412="Human Resources",1,Sheet1!Q412="Laboratory Technician",2,Sheet1!Q412="Manager",3,Sheet1!Q412="Manufacturing Director",4,Sheet1!Q412="Research Director",5,Sheet1!Q412="Research Scientist",6,Sheet1!Q412="Sales Executive",7,Sheet1!Q412="Sales Representative",8)</f>
        <v>4</v>
      </c>
      <c r="O412">
        <v>4</v>
      </c>
      <c r="P412">
        <f>IF(Sheet1!S412="Single",0,IF(Sheet1!S412="Married",1,2))</f>
        <v>0</v>
      </c>
      <c r="Q412">
        <v>6091</v>
      </c>
      <c r="R412">
        <v>24793</v>
      </c>
      <c r="S412">
        <v>2</v>
      </c>
      <c r="T412">
        <f>IF(Sheet1!X412="No",0,1)</f>
        <v>0</v>
      </c>
      <c r="U412">
        <v>20</v>
      </c>
      <c r="V412">
        <v>4</v>
      </c>
      <c r="W412">
        <v>3</v>
      </c>
      <c r="X412">
        <v>0</v>
      </c>
      <c r="Y412">
        <v>11</v>
      </c>
      <c r="Z412">
        <v>2</v>
      </c>
      <c r="AA412">
        <v>3</v>
      </c>
      <c r="AB412">
        <v>5</v>
      </c>
      <c r="AC412">
        <v>4</v>
      </c>
      <c r="AD412">
        <v>0</v>
      </c>
      <c r="AE412">
        <v>2</v>
      </c>
      <c r="BP412">
        <v>2</v>
      </c>
      <c r="BQ412">
        <v>6091</v>
      </c>
      <c r="BW412">
        <v>5</v>
      </c>
      <c r="BX412">
        <v>4</v>
      </c>
      <c r="BY412">
        <v>2</v>
      </c>
    </row>
    <row r="413" spans="1:77" x14ac:dyDescent="0.3">
      <c r="A413">
        <f>IF(Sheet1!C413="No",0,1)</f>
        <v>0</v>
      </c>
      <c r="B413">
        <v>60</v>
      </c>
      <c r="C413">
        <f>IF(Sheet1!D413="Non-Travel",0,IF(Sheet1!D413="Travel_Frequently",1,2))</f>
        <v>2</v>
      </c>
      <c r="D413">
        <v>422</v>
      </c>
      <c r="E413">
        <f>IF(Sheet1!F413="Human Resources",0,IF(Sheet1!F413="Research &amp; Development",1,2))</f>
        <v>1</v>
      </c>
      <c r="F413">
        <v>7</v>
      </c>
      <c r="G413">
        <v>3</v>
      </c>
      <c r="H413" cm="1">
        <f t="array" ref="H413">_xlfn.IFS(Sheet1!I413="Human Resources",0,Sheet1!I413="Life Sciences",1,Sheet1!I413="Marketing",2,Sheet1!I413="Medical",3,Sheet1!I413="Technical Degree",4,Sheet1!I413="Other",5)</f>
        <v>1</v>
      </c>
      <c r="I413">
        <v>1</v>
      </c>
      <c r="J413">
        <f>IF(Sheet1!M413="Male",0,1)</f>
        <v>1</v>
      </c>
      <c r="K413">
        <v>41</v>
      </c>
      <c r="L413">
        <v>3</v>
      </c>
      <c r="M413">
        <v>5</v>
      </c>
      <c r="N413" cm="1">
        <f t="array" ref="N413">_xlfn.IFS(Sheet1!Q413="Healthcare Representative",0,Sheet1!Q413="Human Resources",1,Sheet1!Q413="Laboratory Technician",2,Sheet1!Q413="Manager",3,Sheet1!Q413="Manufacturing Director",4,Sheet1!Q413="Research Director",5,Sheet1!Q413="Research Scientist",6,Sheet1!Q413="Sales Executive",7,Sheet1!Q413="Sales Representative",8)</f>
        <v>3</v>
      </c>
      <c r="O413">
        <v>1</v>
      </c>
      <c r="P413">
        <f>IF(Sheet1!S413="Single",0,IF(Sheet1!S413="Married",1,2))</f>
        <v>1</v>
      </c>
      <c r="Q413">
        <v>19566</v>
      </c>
      <c r="R413">
        <v>3854</v>
      </c>
      <c r="S413">
        <v>5</v>
      </c>
      <c r="T413">
        <f>IF(Sheet1!X413="No",0,1)</f>
        <v>0</v>
      </c>
      <c r="U413">
        <v>11</v>
      </c>
      <c r="V413">
        <v>3</v>
      </c>
      <c r="W413">
        <v>4</v>
      </c>
      <c r="X413">
        <v>0</v>
      </c>
      <c r="Y413">
        <v>33</v>
      </c>
      <c r="Z413">
        <v>5</v>
      </c>
      <c r="AA413">
        <v>1</v>
      </c>
      <c r="AB413">
        <v>29</v>
      </c>
      <c r="AC413">
        <v>8</v>
      </c>
      <c r="AD413">
        <v>11</v>
      </c>
      <c r="AE413">
        <v>10</v>
      </c>
      <c r="BP413">
        <v>5</v>
      </c>
      <c r="BQ413">
        <v>19566</v>
      </c>
      <c r="BW413">
        <v>29</v>
      </c>
      <c r="BX413">
        <v>8</v>
      </c>
      <c r="BY413">
        <v>10</v>
      </c>
    </row>
    <row r="414" spans="1:77" x14ac:dyDescent="0.3">
      <c r="A414">
        <f>IF(Sheet1!C414="No",0,1)</f>
        <v>0</v>
      </c>
      <c r="B414">
        <v>46</v>
      </c>
      <c r="C414">
        <f>IF(Sheet1!D414="Non-Travel",0,IF(Sheet1!D414="Travel_Frequently",1,2))</f>
        <v>2</v>
      </c>
      <c r="D414">
        <v>1485</v>
      </c>
      <c r="E414">
        <f>IF(Sheet1!F414="Human Resources",0,IF(Sheet1!F414="Research &amp; Development",1,2))</f>
        <v>1</v>
      </c>
      <c r="F414">
        <v>18</v>
      </c>
      <c r="G414">
        <v>3</v>
      </c>
      <c r="H414" cm="1">
        <f t="array" ref="H414">_xlfn.IFS(Sheet1!I414="Human Resources",0,Sheet1!I414="Life Sciences",1,Sheet1!I414="Marketing",2,Sheet1!I414="Medical",3,Sheet1!I414="Technical Degree",4,Sheet1!I414="Other",5)</f>
        <v>3</v>
      </c>
      <c r="I414">
        <v>3</v>
      </c>
      <c r="J414">
        <f>IF(Sheet1!M414="Male",0,1)</f>
        <v>1</v>
      </c>
      <c r="K414">
        <v>87</v>
      </c>
      <c r="L414">
        <v>3</v>
      </c>
      <c r="M414">
        <v>2</v>
      </c>
      <c r="N414" cm="1">
        <f t="array" ref="N414">_xlfn.IFS(Sheet1!Q414="Healthcare Representative",0,Sheet1!Q414="Human Resources",1,Sheet1!Q414="Laboratory Technician",2,Sheet1!Q414="Manager",3,Sheet1!Q414="Manufacturing Director",4,Sheet1!Q414="Research Director",5,Sheet1!Q414="Research Scientist",6,Sheet1!Q414="Sales Executive",7,Sheet1!Q414="Sales Representative",8)</f>
        <v>4</v>
      </c>
      <c r="O414">
        <v>3</v>
      </c>
      <c r="P414">
        <f>IF(Sheet1!S414="Single",0,IF(Sheet1!S414="Married",1,2))</f>
        <v>2</v>
      </c>
      <c r="Q414">
        <v>4810</v>
      </c>
      <c r="R414">
        <v>26314</v>
      </c>
      <c r="S414">
        <v>2</v>
      </c>
      <c r="T414">
        <f>IF(Sheet1!X414="No",0,1)</f>
        <v>0</v>
      </c>
      <c r="U414">
        <v>14</v>
      </c>
      <c r="V414">
        <v>3</v>
      </c>
      <c r="W414">
        <v>3</v>
      </c>
      <c r="X414">
        <v>1</v>
      </c>
      <c r="Y414">
        <v>19</v>
      </c>
      <c r="Z414">
        <v>5</v>
      </c>
      <c r="AA414">
        <v>2</v>
      </c>
      <c r="AB414">
        <v>10</v>
      </c>
      <c r="AC414">
        <v>7</v>
      </c>
      <c r="AD414">
        <v>0</v>
      </c>
      <c r="AE414">
        <v>8</v>
      </c>
      <c r="BP414">
        <v>2</v>
      </c>
      <c r="BQ414">
        <v>4810</v>
      </c>
      <c r="BW414">
        <v>10</v>
      </c>
      <c r="BX414">
        <v>7</v>
      </c>
      <c r="BY414">
        <v>8</v>
      </c>
    </row>
    <row r="415" spans="1:77" x14ac:dyDescent="0.3">
      <c r="A415">
        <f>IF(Sheet1!C415="No",0,1)</f>
        <v>0</v>
      </c>
      <c r="B415">
        <v>42</v>
      </c>
      <c r="C415">
        <f>IF(Sheet1!D415="Non-Travel",0,IF(Sheet1!D415="Travel_Frequently",1,2))</f>
        <v>1</v>
      </c>
      <c r="D415">
        <v>1368</v>
      </c>
      <c r="E415">
        <f>IF(Sheet1!F415="Human Resources",0,IF(Sheet1!F415="Research &amp; Development",1,2))</f>
        <v>1</v>
      </c>
      <c r="F415">
        <v>28</v>
      </c>
      <c r="G415">
        <v>4</v>
      </c>
      <c r="H415" cm="1">
        <f t="array" ref="H415">_xlfn.IFS(Sheet1!I415="Human Resources",0,Sheet1!I415="Life Sciences",1,Sheet1!I415="Marketing",2,Sheet1!I415="Medical",3,Sheet1!I415="Technical Degree",4,Sheet1!I415="Other",5)</f>
        <v>4</v>
      </c>
      <c r="I415">
        <v>4</v>
      </c>
      <c r="J415">
        <f>IF(Sheet1!M415="Male",0,1)</f>
        <v>1</v>
      </c>
      <c r="K415">
        <v>88</v>
      </c>
      <c r="L415">
        <v>2</v>
      </c>
      <c r="M415">
        <v>2</v>
      </c>
      <c r="N415" cm="1">
        <f t="array" ref="N415">_xlfn.IFS(Sheet1!Q415="Healthcare Representative",0,Sheet1!Q415="Human Resources",1,Sheet1!Q415="Laboratory Technician",2,Sheet1!Q415="Manager",3,Sheet1!Q415="Manufacturing Director",4,Sheet1!Q415="Research Director",5,Sheet1!Q415="Research Scientist",6,Sheet1!Q415="Sales Executive",7,Sheet1!Q415="Sales Representative",8)</f>
        <v>0</v>
      </c>
      <c r="O415">
        <v>4</v>
      </c>
      <c r="P415">
        <f>IF(Sheet1!S415="Single",0,IF(Sheet1!S415="Married",1,2))</f>
        <v>1</v>
      </c>
      <c r="Q415">
        <v>4523</v>
      </c>
      <c r="R415">
        <v>4386</v>
      </c>
      <c r="S415">
        <v>0</v>
      </c>
      <c r="T415">
        <f>IF(Sheet1!X415="No",0,1)</f>
        <v>0</v>
      </c>
      <c r="U415">
        <v>11</v>
      </c>
      <c r="V415">
        <v>3</v>
      </c>
      <c r="W415">
        <v>4</v>
      </c>
      <c r="X415">
        <v>3</v>
      </c>
      <c r="Y415">
        <v>7</v>
      </c>
      <c r="Z415">
        <v>4</v>
      </c>
      <c r="AA415">
        <v>4</v>
      </c>
      <c r="AB415">
        <v>6</v>
      </c>
      <c r="AC415">
        <v>5</v>
      </c>
      <c r="AD415">
        <v>0</v>
      </c>
      <c r="AE415">
        <v>4</v>
      </c>
      <c r="BP415">
        <v>2</v>
      </c>
      <c r="BQ415">
        <v>4523</v>
      </c>
      <c r="BW415">
        <v>6</v>
      </c>
      <c r="BX415">
        <v>5</v>
      </c>
      <c r="BY415">
        <v>4</v>
      </c>
    </row>
    <row r="416" spans="1:77" x14ac:dyDescent="0.3">
      <c r="A416">
        <f>IF(Sheet1!C416="No",0,1)</f>
        <v>1</v>
      </c>
      <c r="B416">
        <v>24</v>
      </c>
      <c r="C416">
        <f>IF(Sheet1!D416="Non-Travel",0,IF(Sheet1!D416="Travel_Frequently",1,2))</f>
        <v>2</v>
      </c>
      <c r="D416">
        <v>1448</v>
      </c>
      <c r="E416">
        <f>IF(Sheet1!F416="Human Resources",0,IF(Sheet1!F416="Research &amp; Development",1,2))</f>
        <v>2</v>
      </c>
      <c r="F416">
        <v>1</v>
      </c>
      <c r="G416">
        <v>1</v>
      </c>
      <c r="H416" cm="1">
        <f t="array" ref="H416">_xlfn.IFS(Sheet1!I416="Human Resources",0,Sheet1!I416="Life Sciences",1,Sheet1!I416="Marketing",2,Sheet1!I416="Medical",3,Sheet1!I416="Technical Degree",4,Sheet1!I416="Other",5)</f>
        <v>4</v>
      </c>
      <c r="I416">
        <v>1</v>
      </c>
      <c r="J416">
        <f>IF(Sheet1!M416="Male",0,1)</f>
        <v>1</v>
      </c>
      <c r="K416">
        <v>62</v>
      </c>
      <c r="L416">
        <v>3</v>
      </c>
      <c r="M416">
        <v>1</v>
      </c>
      <c r="N416" cm="1">
        <f t="array" ref="N416">_xlfn.IFS(Sheet1!Q416="Healthcare Representative",0,Sheet1!Q416="Human Resources",1,Sheet1!Q416="Laboratory Technician",2,Sheet1!Q416="Manager",3,Sheet1!Q416="Manufacturing Director",4,Sheet1!Q416="Research Director",5,Sheet1!Q416="Research Scientist",6,Sheet1!Q416="Sales Executive",7,Sheet1!Q416="Sales Representative",8)</f>
        <v>8</v>
      </c>
      <c r="O416">
        <v>2</v>
      </c>
      <c r="P416">
        <f>IF(Sheet1!S416="Single",0,IF(Sheet1!S416="Married",1,2))</f>
        <v>0</v>
      </c>
      <c r="Q416">
        <v>3202</v>
      </c>
      <c r="R416">
        <v>21972</v>
      </c>
      <c r="S416">
        <v>1</v>
      </c>
      <c r="T416">
        <f>IF(Sheet1!X416="No",0,1)</f>
        <v>1</v>
      </c>
      <c r="U416">
        <v>16</v>
      </c>
      <c r="V416">
        <v>3</v>
      </c>
      <c r="W416">
        <v>2</v>
      </c>
      <c r="X416">
        <v>0</v>
      </c>
      <c r="Y416">
        <v>6</v>
      </c>
      <c r="Z416">
        <v>4</v>
      </c>
      <c r="AA416">
        <v>3</v>
      </c>
      <c r="AB416">
        <v>5</v>
      </c>
      <c r="AC416">
        <v>3</v>
      </c>
      <c r="AD416">
        <v>1</v>
      </c>
      <c r="AE416">
        <v>4</v>
      </c>
      <c r="BP416">
        <v>1</v>
      </c>
      <c r="BQ416">
        <v>3202</v>
      </c>
      <c r="BW416">
        <v>5</v>
      </c>
      <c r="BX416">
        <v>3</v>
      </c>
      <c r="BY416">
        <v>4</v>
      </c>
    </row>
    <row r="417" spans="1:77" x14ac:dyDescent="0.3">
      <c r="A417">
        <f>IF(Sheet1!C417="No",0,1)</f>
        <v>1</v>
      </c>
      <c r="B417">
        <v>34</v>
      </c>
      <c r="C417">
        <f>IF(Sheet1!D417="Non-Travel",0,IF(Sheet1!D417="Travel_Frequently",1,2))</f>
        <v>1</v>
      </c>
      <c r="D417">
        <v>296</v>
      </c>
      <c r="E417">
        <f>IF(Sheet1!F417="Human Resources",0,IF(Sheet1!F417="Research &amp; Development",1,2))</f>
        <v>2</v>
      </c>
      <c r="F417">
        <v>6</v>
      </c>
      <c r="G417">
        <v>2</v>
      </c>
      <c r="H417" cm="1">
        <f t="array" ref="H417">_xlfn.IFS(Sheet1!I417="Human Resources",0,Sheet1!I417="Life Sciences",1,Sheet1!I417="Marketing",2,Sheet1!I417="Medical",3,Sheet1!I417="Technical Degree",4,Sheet1!I417="Other",5)</f>
        <v>2</v>
      </c>
      <c r="I417">
        <v>4</v>
      </c>
      <c r="J417">
        <f>IF(Sheet1!M417="Male",0,1)</f>
        <v>1</v>
      </c>
      <c r="K417">
        <v>33</v>
      </c>
      <c r="L417">
        <v>1</v>
      </c>
      <c r="M417">
        <v>1</v>
      </c>
      <c r="N417" cm="1">
        <f t="array" ref="N417">_xlfn.IFS(Sheet1!Q417="Healthcare Representative",0,Sheet1!Q417="Human Resources",1,Sheet1!Q417="Laboratory Technician",2,Sheet1!Q417="Manager",3,Sheet1!Q417="Manufacturing Director",4,Sheet1!Q417="Research Director",5,Sheet1!Q417="Research Scientist",6,Sheet1!Q417="Sales Executive",7,Sheet1!Q417="Sales Representative",8)</f>
        <v>8</v>
      </c>
      <c r="O417">
        <v>3</v>
      </c>
      <c r="P417">
        <f>IF(Sheet1!S417="Single",0,IF(Sheet1!S417="Married",1,2))</f>
        <v>2</v>
      </c>
      <c r="Q417">
        <v>2351</v>
      </c>
      <c r="R417">
        <v>12253</v>
      </c>
      <c r="S417">
        <v>0</v>
      </c>
      <c r="T417">
        <f>IF(Sheet1!X417="No",0,1)</f>
        <v>0</v>
      </c>
      <c r="U417">
        <v>16</v>
      </c>
      <c r="V417">
        <v>3</v>
      </c>
      <c r="W417">
        <v>4</v>
      </c>
      <c r="X417">
        <v>1</v>
      </c>
      <c r="Y417">
        <v>3</v>
      </c>
      <c r="Z417">
        <v>3</v>
      </c>
      <c r="AA417">
        <v>2</v>
      </c>
      <c r="AB417">
        <v>2</v>
      </c>
      <c r="AC417">
        <v>2</v>
      </c>
      <c r="AD417">
        <v>1</v>
      </c>
      <c r="AE417">
        <v>0</v>
      </c>
      <c r="BP417">
        <v>1</v>
      </c>
      <c r="BQ417">
        <v>2351</v>
      </c>
      <c r="BW417">
        <v>2</v>
      </c>
      <c r="BX417">
        <v>2</v>
      </c>
      <c r="BY417">
        <v>0</v>
      </c>
    </row>
    <row r="418" spans="1:77" x14ac:dyDescent="0.3">
      <c r="A418">
        <f>IF(Sheet1!C418="No",0,1)</f>
        <v>0</v>
      </c>
      <c r="B418">
        <v>38</v>
      </c>
      <c r="C418">
        <f>IF(Sheet1!D418="Non-Travel",0,IF(Sheet1!D418="Travel_Frequently",1,2))</f>
        <v>1</v>
      </c>
      <c r="D418">
        <v>1490</v>
      </c>
      <c r="E418">
        <f>IF(Sheet1!F418="Human Resources",0,IF(Sheet1!F418="Research &amp; Development",1,2))</f>
        <v>1</v>
      </c>
      <c r="F418">
        <v>2</v>
      </c>
      <c r="G418">
        <v>2</v>
      </c>
      <c r="H418" cm="1">
        <f t="array" ref="H418">_xlfn.IFS(Sheet1!I418="Human Resources",0,Sheet1!I418="Life Sciences",1,Sheet1!I418="Marketing",2,Sheet1!I418="Medical",3,Sheet1!I418="Technical Degree",4,Sheet1!I418="Other",5)</f>
        <v>1</v>
      </c>
      <c r="I418">
        <v>4</v>
      </c>
      <c r="J418">
        <f>IF(Sheet1!M418="Male",0,1)</f>
        <v>0</v>
      </c>
      <c r="K418">
        <v>42</v>
      </c>
      <c r="L418">
        <v>3</v>
      </c>
      <c r="M418">
        <v>1</v>
      </c>
      <c r="N418" cm="1">
        <f t="array" ref="N418">_xlfn.IFS(Sheet1!Q418="Healthcare Representative",0,Sheet1!Q418="Human Resources",1,Sheet1!Q418="Laboratory Technician",2,Sheet1!Q418="Manager",3,Sheet1!Q418="Manufacturing Director",4,Sheet1!Q418="Research Director",5,Sheet1!Q418="Research Scientist",6,Sheet1!Q418="Sales Executive",7,Sheet1!Q418="Sales Representative",8)</f>
        <v>2</v>
      </c>
      <c r="O418">
        <v>4</v>
      </c>
      <c r="P418">
        <f>IF(Sheet1!S418="Single",0,IF(Sheet1!S418="Married",1,2))</f>
        <v>1</v>
      </c>
      <c r="Q418">
        <v>1702</v>
      </c>
      <c r="R418">
        <v>12106</v>
      </c>
      <c r="S418">
        <v>1</v>
      </c>
      <c r="T418">
        <f>IF(Sheet1!X418="No",0,1)</f>
        <v>1</v>
      </c>
      <c r="U418">
        <v>23</v>
      </c>
      <c r="V418">
        <v>4</v>
      </c>
      <c r="W418">
        <v>3</v>
      </c>
      <c r="X418">
        <v>1</v>
      </c>
      <c r="Y418">
        <v>1</v>
      </c>
      <c r="Z418">
        <v>3</v>
      </c>
      <c r="AA418">
        <v>3</v>
      </c>
      <c r="AB418">
        <v>1</v>
      </c>
      <c r="AC418">
        <v>0</v>
      </c>
      <c r="AD418">
        <v>0</v>
      </c>
      <c r="AE418">
        <v>0</v>
      </c>
      <c r="BP418">
        <v>1</v>
      </c>
      <c r="BQ418">
        <v>1702</v>
      </c>
      <c r="BW418">
        <v>1</v>
      </c>
      <c r="BX418">
        <v>0</v>
      </c>
      <c r="BY418">
        <v>0</v>
      </c>
    </row>
    <row r="419" spans="1:77" x14ac:dyDescent="0.3">
      <c r="A419">
        <f>IF(Sheet1!C419="No",0,1)</f>
        <v>0</v>
      </c>
      <c r="B419">
        <v>40</v>
      </c>
      <c r="C419">
        <f>IF(Sheet1!D419="Non-Travel",0,IF(Sheet1!D419="Travel_Frequently",1,2))</f>
        <v>2</v>
      </c>
      <c r="D419">
        <v>1398</v>
      </c>
      <c r="E419">
        <f>IF(Sheet1!F419="Human Resources",0,IF(Sheet1!F419="Research &amp; Development",1,2))</f>
        <v>2</v>
      </c>
      <c r="F419">
        <v>2</v>
      </c>
      <c r="G419">
        <v>4</v>
      </c>
      <c r="H419" cm="1">
        <f t="array" ref="H419">_xlfn.IFS(Sheet1!I419="Human Resources",0,Sheet1!I419="Life Sciences",1,Sheet1!I419="Marketing",2,Sheet1!I419="Medical",3,Sheet1!I419="Technical Degree",4,Sheet1!I419="Other",5)</f>
        <v>1</v>
      </c>
      <c r="I419">
        <v>3</v>
      </c>
      <c r="J419">
        <f>IF(Sheet1!M419="Male",0,1)</f>
        <v>1</v>
      </c>
      <c r="K419">
        <v>79</v>
      </c>
      <c r="L419">
        <v>3</v>
      </c>
      <c r="M419">
        <v>5</v>
      </c>
      <c r="N419" cm="1">
        <f t="array" ref="N419">_xlfn.IFS(Sheet1!Q419="Healthcare Representative",0,Sheet1!Q419="Human Resources",1,Sheet1!Q419="Laboratory Technician",2,Sheet1!Q419="Manager",3,Sheet1!Q419="Manufacturing Director",4,Sheet1!Q419="Research Director",5,Sheet1!Q419="Research Scientist",6,Sheet1!Q419="Sales Executive",7,Sheet1!Q419="Sales Representative",8)</f>
        <v>3</v>
      </c>
      <c r="O419">
        <v>3</v>
      </c>
      <c r="P419">
        <f>IF(Sheet1!S419="Single",0,IF(Sheet1!S419="Married",1,2))</f>
        <v>1</v>
      </c>
      <c r="Q419">
        <v>18041</v>
      </c>
      <c r="R419">
        <v>13022</v>
      </c>
      <c r="S419">
        <v>0</v>
      </c>
      <c r="T419">
        <f>IF(Sheet1!X419="No",0,1)</f>
        <v>0</v>
      </c>
      <c r="U419">
        <v>14</v>
      </c>
      <c r="V419">
        <v>3</v>
      </c>
      <c r="W419">
        <v>4</v>
      </c>
      <c r="X419">
        <v>0</v>
      </c>
      <c r="Y419">
        <v>21</v>
      </c>
      <c r="Z419">
        <v>2</v>
      </c>
      <c r="AA419">
        <v>3</v>
      </c>
      <c r="AB419">
        <v>20</v>
      </c>
      <c r="AC419">
        <v>15</v>
      </c>
      <c r="AD419">
        <v>1</v>
      </c>
      <c r="AE419">
        <v>12</v>
      </c>
      <c r="BP419">
        <v>5</v>
      </c>
      <c r="BQ419">
        <v>18041</v>
      </c>
      <c r="BW419">
        <v>20</v>
      </c>
      <c r="BX419">
        <v>15</v>
      </c>
      <c r="BY419">
        <v>12</v>
      </c>
    </row>
    <row r="420" spans="1:77" x14ac:dyDescent="0.3">
      <c r="A420">
        <f>IF(Sheet1!C420="No",0,1)</f>
        <v>0</v>
      </c>
      <c r="B420">
        <v>26</v>
      </c>
      <c r="C420">
        <f>IF(Sheet1!D420="Non-Travel",0,IF(Sheet1!D420="Travel_Frequently",1,2))</f>
        <v>2</v>
      </c>
      <c r="D420">
        <v>1349</v>
      </c>
      <c r="E420">
        <f>IF(Sheet1!F420="Human Resources",0,IF(Sheet1!F420="Research &amp; Development",1,2))</f>
        <v>1</v>
      </c>
      <c r="F420">
        <v>23</v>
      </c>
      <c r="G420">
        <v>3</v>
      </c>
      <c r="H420" cm="1">
        <f t="array" ref="H420">_xlfn.IFS(Sheet1!I420="Human Resources",0,Sheet1!I420="Life Sciences",1,Sheet1!I420="Marketing",2,Sheet1!I420="Medical",3,Sheet1!I420="Technical Degree",4,Sheet1!I420="Other",5)</f>
        <v>1</v>
      </c>
      <c r="I420">
        <v>1</v>
      </c>
      <c r="J420">
        <f>IF(Sheet1!M420="Male",0,1)</f>
        <v>1</v>
      </c>
      <c r="K420">
        <v>90</v>
      </c>
      <c r="L420">
        <v>3</v>
      </c>
      <c r="M420">
        <v>1</v>
      </c>
      <c r="N420" cm="1">
        <f t="array" ref="N420">_xlfn.IFS(Sheet1!Q420="Healthcare Representative",0,Sheet1!Q420="Human Resources",1,Sheet1!Q420="Laboratory Technician",2,Sheet1!Q420="Manager",3,Sheet1!Q420="Manufacturing Director",4,Sheet1!Q420="Research Director",5,Sheet1!Q420="Research Scientist",6,Sheet1!Q420="Sales Executive",7,Sheet1!Q420="Sales Representative",8)</f>
        <v>6</v>
      </c>
      <c r="O420">
        <v>4</v>
      </c>
      <c r="P420">
        <f>IF(Sheet1!S420="Single",0,IF(Sheet1!S420="Married",1,2))</f>
        <v>2</v>
      </c>
      <c r="Q420">
        <v>2886</v>
      </c>
      <c r="R420">
        <v>3032</v>
      </c>
      <c r="S420">
        <v>1</v>
      </c>
      <c r="T420">
        <f>IF(Sheet1!X420="No",0,1)</f>
        <v>0</v>
      </c>
      <c r="U420">
        <v>22</v>
      </c>
      <c r="V420">
        <v>4</v>
      </c>
      <c r="W420">
        <v>2</v>
      </c>
      <c r="X420">
        <v>2</v>
      </c>
      <c r="Y420">
        <v>3</v>
      </c>
      <c r="Z420">
        <v>3</v>
      </c>
      <c r="AA420">
        <v>1</v>
      </c>
      <c r="AB420">
        <v>3</v>
      </c>
      <c r="AC420">
        <v>2</v>
      </c>
      <c r="AD420">
        <v>0</v>
      </c>
      <c r="AE420">
        <v>2</v>
      </c>
      <c r="BP420">
        <v>1</v>
      </c>
      <c r="BQ420">
        <v>2886</v>
      </c>
      <c r="BW420">
        <v>3</v>
      </c>
      <c r="BX420">
        <v>2</v>
      </c>
      <c r="BY420">
        <v>2</v>
      </c>
    </row>
    <row r="421" spans="1:77" x14ac:dyDescent="0.3">
      <c r="A421">
        <f>IF(Sheet1!C421="No",0,1)</f>
        <v>0</v>
      </c>
      <c r="B421">
        <v>30</v>
      </c>
      <c r="C421">
        <f>IF(Sheet1!D421="Non-Travel",0,IF(Sheet1!D421="Travel_Frequently",1,2))</f>
        <v>0</v>
      </c>
      <c r="D421">
        <v>1400</v>
      </c>
      <c r="E421">
        <f>IF(Sheet1!F421="Human Resources",0,IF(Sheet1!F421="Research &amp; Development",1,2))</f>
        <v>1</v>
      </c>
      <c r="F421">
        <v>3</v>
      </c>
      <c r="G421">
        <v>3</v>
      </c>
      <c r="H421" cm="1">
        <f t="array" ref="H421">_xlfn.IFS(Sheet1!I421="Human Resources",0,Sheet1!I421="Life Sciences",1,Sheet1!I421="Marketing",2,Sheet1!I421="Medical",3,Sheet1!I421="Technical Degree",4,Sheet1!I421="Other",5)</f>
        <v>1</v>
      </c>
      <c r="I421">
        <v>3</v>
      </c>
      <c r="J421">
        <f>IF(Sheet1!M421="Male",0,1)</f>
        <v>0</v>
      </c>
      <c r="K421">
        <v>53</v>
      </c>
      <c r="L421">
        <v>3</v>
      </c>
      <c r="M421">
        <v>1</v>
      </c>
      <c r="N421" cm="1">
        <f t="array" ref="N421">_xlfn.IFS(Sheet1!Q421="Healthcare Representative",0,Sheet1!Q421="Human Resources",1,Sheet1!Q421="Laboratory Technician",2,Sheet1!Q421="Manager",3,Sheet1!Q421="Manufacturing Director",4,Sheet1!Q421="Research Director",5,Sheet1!Q421="Research Scientist",6,Sheet1!Q421="Sales Executive",7,Sheet1!Q421="Sales Representative",8)</f>
        <v>2</v>
      </c>
      <c r="O421">
        <v>4</v>
      </c>
      <c r="P421">
        <f>IF(Sheet1!S421="Single",0,IF(Sheet1!S421="Married",1,2))</f>
        <v>1</v>
      </c>
      <c r="Q421">
        <v>2097</v>
      </c>
      <c r="R421">
        <v>16734</v>
      </c>
      <c r="S421">
        <v>4</v>
      </c>
      <c r="T421">
        <f>IF(Sheet1!X421="No",0,1)</f>
        <v>0</v>
      </c>
      <c r="U421">
        <v>15</v>
      </c>
      <c r="V421">
        <v>3</v>
      </c>
      <c r="W421">
        <v>3</v>
      </c>
      <c r="X421">
        <v>1</v>
      </c>
      <c r="Y421">
        <v>9</v>
      </c>
      <c r="Z421">
        <v>3</v>
      </c>
      <c r="AA421">
        <v>1</v>
      </c>
      <c r="AB421">
        <v>5</v>
      </c>
      <c r="AC421">
        <v>3</v>
      </c>
      <c r="AD421">
        <v>1</v>
      </c>
      <c r="AE421">
        <v>4</v>
      </c>
      <c r="BP421">
        <v>1</v>
      </c>
      <c r="BQ421">
        <v>2097</v>
      </c>
      <c r="BW421">
        <v>5</v>
      </c>
      <c r="BX421">
        <v>3</v>
      </c>
      <c r="BY421">
        <v>4</v>
      </c>
    </row>
    <row r="422" spans="1:77" x14ac:dyDescent="0.3">
      <c r="A422">
        <f>IF(Sheet1!C422="No",0,1)</f>
        <v>0</v>
      </c>
      <c r="B422">
        <v>29</v>
      </c>
      <c r="C422">
        <f>IF(Sheet1!D422="Non-Travel",0,IF(Sheet1!D422="Travel_Frequently",1,2))</f>
        <v>2</v>
      </c>
      <c r="D422">
        <v>986</v>
      </c>
      <c r="E422">
        <f>IF(Sheet1!F422="Human Resources",0,IF(Sheet1!F422="Research &amp; Development",1,2))</f>
        <v>1</v>
      </c>
      <c r="F422">
        <v>3</v>
      </c>
      <c r="G422">
        <v>4</v>
      </c>
      <c r="H422" cm="1">
        <f t="array" ref="H422">_xlfn.IFS(Sheet1!I422="Human Resources",0,Sheet1!I422="Life Sciences",1,Sheet1!I422="Marketing",2,Sheet1!I422="Medical",3,Sheet1!I422="Technical Degree",4,Sheet1!I422="Other",5)</f>
        <v>3</v>
      </c>
      <c r="I422">
        <v>2</v>
      </c>
      <c r="J422">
        <f>IF(Sheet1!M422="Male",0,1)</f>
        <v>0</v>
      </c>
      <c r="K422">
        <v>93</v>
      </c>
      <c r="L422">
        <v>2</v>
      </c>
      <c r="M422">
        <v>3</v>
      </c>
      <c r="N422" cm="1">
        <f t="array" ref="N422">_xlfn.IFS(Sheet1!Q422="Healthcare Representative",0,Sheet1!Q422="Human Resources",1,Sheet1!Q422="Laboratory Technician",2,Sheet1!Q422="Manager",3,Sheet1!Q422="Manufacturing Director",4,Sheet1!Q422="Research Director",5,Sheet1!Q422="Research Scientist",6,Sheet1!Q422="Sales Executive",7,Sheet1!Q422="Sales Representative",8)</f>
        <v>5</v>
      </c>
      <c r="O422">
        <v>3</v>
      </c>
      <c r="P422">
        <f>IF(Sheet1!S422="Single",0,IF(Sheet1!S422="Married",1,2))</f>
        <v>1</v>
      </c>
      <c r="Q422">
        <v>11935</v>
      </c>
      <c r="R422">
        <v>21526</v>
      </c>
      <c r="S422">
        <v>1</v>
      </c>
      <c r="T422">
        <f>IF(Sheet1!X422="No",0,1)</f>
        <v>0</v>
      </c>
      <c r="U422">
        <v>18</v>
      </c>
      <c r="V422">
        <v>3</v>
      </c>
      <c r="W422">
        <v>3</v>
      </c>
      <c r="X422">
        <v>0</v>
      </c>
      <c r="Y422">
        <v>10</v>
      </c>
      <c r="Z422">
        <v>2</v>
      </c>
      <c r="AA422">
        <v>3</v>
      </c>
      <c r="AB422">
        <v>10</v>
      </c>
      <c r="AC422">
        <v>2</v>
      </c>
      <c r="AD422">
        <v>0</v>
      </c>
      <c r="AE422">
        <v>7</v>
      </c>
      <c r="BP422">
        <v>3</v>
      </c>
      <c r="BQ422">
        <v>11935</v>
      </c>
      <c r="BW422">
        <v>10</v>
      </c>
      <c r="BX422">
        <v>2</v>
      </c>
      <c r="BY422">
        <v>7</v>
      </c>
    </row>
    <row r="423" spans="1:77" x14ac:dyDescent="0.3">
      <c r="A423">
        <f>IF(Sheet1!C423="No",0,1)</f>
        <v>1</v>
      </c>
      <c r="B423">
        <v>29</v>
      </c>
      <c r="C423">
        <f>IF(Sheet1!D423="Non-Travel",0,IF(Sheet1!D423="Travel_Frequently",1,2))</f>
        <v>2</v>
      </c>
      <c r="D423">
        <v>408</v>
      </c>
      <c r="E423">
        <f>IF(Sheet1!F423="Human Resources",0,IF(Sheet1!F423="Research &amp; Development",1,2))</f>
        <v>1</v>
      </c>
      <c r="F423">
        <v>25</v>
      </c>
      <c r="G423">
        <v>5</v>
      </c>
      <c r="H423" cm="1">
        <f t="array" ref="H423">_xlfn.IFS(Sheet1!I423="Human Resources",0,Sheet1!I423="Life Sciences",1,Sheet1!I423="Marketing",2,Sheet1!I423="Medical",3,Sheet1!I423="Technical Degree",4,Sheet1!I423="Other",5)</f>
        <v>4</v>
      </c>
      <c r="I423">
        <v>3</v>
      </c>
      <c r="J423">
        <f>IF(Sheet1!M423="Male",0,1)</f>
        <v>1</v>
      </c>
      <c r="K423">
        <v>71</v>
      </c>
      <c r="L423">
        <v>2</v>
      </c>
      <c r="M423">
        <v>1</v>
      </c>
      <c r="N423" cm="1">
        <f t="array" ref="N423">_xlfn.IFS(Sheet1!Q423="Healthcare Representative",0,Sheet1!Q423="Human Resources",1,Sheet1!Q423="Laboratory Technician",2,Sheet1!Q423="Manager",3,Sheet1!Q423="Manufacturing Director",4,Sheet1!Q423="Research Director",5,Sheet1!Q423="Research Scientist",6,Sheet1!Q423="Sales Executive",7,Sheet1!Q423="Sales Representative",8)</f>
        <v>6</v>
      </c>
      <c r="O423">
        <v>2</v>
      </c>
      <c r="P423">
        <f>IF(Sheet1!S423="Single",0,IF(Sheet1!S423="Married",1,2))</f>
        <v>1</v>
      </c>
      <c r="Q423">
        <v>2546</v>
      </c>
      <c r="R423">
        <v>18300</v>
      </c>
      <c r="S423">
        <v>5</v>
      </c>
      <c r="T423">
        <f>IF(Sheet1!X423="No",0,1)</f>
        <v>0</v>
      </c>
      <c r="U423">
        <v>16</v>
      </c>
      <c r="V423">
        <v>3</v>
      </c>
      <c r="W423">
        <v>2</v>
      </c>
      <c r="X423">
        <v>0</v>
      </c>
      <c r="Y423">
        <v>6</v>
      </c>
      <c r="Z423">
        <v>2</v>
      </c>
      <c r="AA423">
        <v>4</v>
      </c>
      <c r="AB423">
        <v>2</v>
      </c>
      <c r="AC423">
        <v>2</v>
      </c>
      <c r="AD423">
        <v>1</v>
      </c>
      <c r="AE423">
        <v>1</v>
      </c>
      <c r="BP423">
        <v>1</v>
      </c>
      <c r="BQ423">
        <v>2546</v>
      </c>
      <c r="BW423">
        <v>2</v>
      </c>
      <c r="BX423">
        <v>2</v>
      </c>
      <c r="BY423">
        <v>1</v>
      </c>
    </row>
    <row r="424" spans="1:77" x14ac:dyDescent="0.3">
      <c r="A424">
        <f>IF(Sheet1!C424="No",0,1)</f>
        <v>1</v>
      </c>
      <c r="B424">
        <v>19</v>
      </c>
      <c r="C424">
        <f>IF(Sheet1!D424="Non-Travel",0,IF(Sheet1!D424="Travel_Frequently",1,2))</f>
        <v>2</v>
      </c>
      <c r="D424">
        <v>489</v>
      </c>
      <c r="E424">
        <f>IF(Sheet1!F424="Human Resources",0,IF(Sheet1!F424="Research &amp; Development",1,2))</f>
        <v>0</v>
      </c>
      <c r="F424">
        <v>2</v>
      </c>
      <c r="G424">
        <v>2</v>
      </c>
      <c r="H424" cm="1">
        <f t="array" ref="H424">_xlfn.IFS(Sheet1!I424="Human Resources",0,Sheet1!I424="Life Sciences",1,Sheet1!I424="Marketing",2,Sheet1!I424="Medical",3,Sheet1!I424="Technical Degree",4,Sheet1!I424="Other",5)</f>
        <v>4</v>
      </c>
      <c r="I424">
        <v>1</v>
      </c>
      <c r="J424">
        <f>IF(Sheet1!M424="Male",0,1)</f>
        <v>0</v>
      </c>
      <c r="K424">
        <v>52</v>
      </c>
      <c r="L424">
        <v>2</v>
      </c>
      <c r="M424">
        <v>1</v>
      </c>
      <c r="N424" cm="1">
        <f t="array" ref="N424">_xlfn.IFS(Sheet1!Q424="Healthcare Representative",0,Sheet1!Q424="Human Resources",1,Sheet1!Q424="Laboratory Technician",2,Sheet1!Q424="Manager",3,Sheet1!Q424="Manufacturing Director",4,Sheet1!Q424="Research Director",5,Sheet1!Q424="Research Scientist",6,Sheet1!Q424="Sales Executive",7,Sheet1!Q424="Sales Representative",8)</f>
        <v>1</v>
      </c>
      <c r="O424">
        <v>4</v>
      </c>
      <c r="P424">
        <f>IF(Sheet1!S424="Single",0,IF(Sheet1!S424="Married",1,2))</f>
        <v>0</v>
      </c>
      <c r="Q424">
        <v>2564</v>
      </c>
      <c r="R424">
        <v>18437</v>
      </c>
      <c r="S424">
        <v>1</v>
      </c>
      <c r="T424">
        <f>IF(Sheet1!X424="No",0,1)</f>
        <v>0</v>
      </c>
      <c r="U424">
        <v>12</v>
      </c>
      <c r="V424">
        <v>3</v>
      </c>
      <c r="W424">
        <v>3</v>
      </c>
      <c r="X424">
        <v>0</v>
      </c>
      <c r="Y424">
        <v>1</v>
      </c>
      <c r="Z424">
        <v>3</v>
      </c>
      <c r="AA424">
        <v>4</v>
      </c>
      <c r="AB424">
        <v>1</v>
      </c>
      <c r="AC424">
        <v>0</v>
      </c>
      <c r="AD424">
        <v>0</v>
      </c>
      <c r="AE424">
        <v>0</v>
      </c>
      <c r="BP424">
        <v>1</v>
      </c>
      <c r="BQ424">
        <v>2564</v>
      </c>
      <c r="BW424">
        <v>1</v>
      </c>
      <c r="BX424">
        <v>0</v>
      </c>
      <c r="BY424">
        <v>0</v>
      </c>
    </row>
    <row r="425" spans="1:77" x14ac:dyDescent="0.3">
      <c r="A425">
        <f>IF(Sheet1!C425="No",0,1)</f>
        <v>0</v>
      </c>
      <c r="B425">
        <v>30</v>
      </c>
      <c r="C425">
        <f>IF(Sheet1!D425="Non-Travel",0,IF(Sheet1!D425="Travel_Frequently",1,2))</f>
        <v>0</v>
      </c>
      <c r="D425">
        <v>1398</v>
      </c>
      <c r="E425">
        <f>IF(Sheet1!F425="Human Resources",0,IF(Sheet1!F425="Research &amp; Development",1,2))</f>
        <v>2</v>
      </c>
      <c r="F425">
        <v>22</v>
      </c>
      <c r="G425">
        <v>4</v>
      </c>
      <c r="H425" cm="1">
        <f t="array" ref="H425">_xlfn.IFS(Sheet1!I425="Human Resources",0,Sheet1!I425="Life Sciences",1,Sheet1!I425="Marketing",2,Sheet1!I425="Medical",3,Sheet1!I425="Technical Degree",4,Sheet1!I425="Other",5)</f>
        <v>5</v>
      </c>
      <c r="I425">
        <v>3</v>
      </c>
      <c r="J425">
        <f>IF(Sheet1!M425="Male",0,1)</f>
        <v>1</v>
      </c>
      <c r="K425">
        <v>69</v>
      </c>
      <c r="L425">
        <v>3</v>
      </c>
      <c r="M425">
        <v>3</v>
      </c>
      <c r="N425" cm="1">
        <f t="array" ref="N425">_xlfn.IFS(Sheet1!Q425="Healthcare Representative",0,Sheet1!Q425="Human Resources",1,Sheet1!Q425="Laboratory Technician",2,Sheet1!Q425="Manager",3,Sheet1!Q425="Manufacturing Director",4,Sheet1!Q425="Research Director",5,Sheet1!Q425="Research Scientist",6,Sheet1!Q425="Sales Executive",7,Sheet1!Q425="Sales Representative",8)</f>
        <v>7</v>
      </c>
      <c r="O425">
        <v>1</v>
      </c>
      <c r="P425">
        <f>IF(Sheet1!S425="Single",0,IF(Sheet1!S425="Married",1,2))</f>
        <v>1</v>
      </c>
      <c r="Q425">
        <v>8412</v>
      </c>
      <c r="R425">
        <v>2890</v>
      </c>
      <c r="S425">
        <v>0</v>
      </c>
      <c r="T425">
        <f>IF(Sheet1!X425="No",0,1)</f>
        <v>0</v>
      </c>
      <c r="U425">
        <v>11</v>
      </c>
      <c r="V425">
        <v>3</v>
      </c>
      <c r="W425">
        <v>3</v>
      </c>
      <c r="X425">
        <v>0</v>
      </c>
      <c r="Y425">
        <v>10</v>
      </c>
      <c r="Z425">
        <v>3</v>
      </c>
      <c r="AA425">
        <v>3</v>
      </c>
      <c r="AB425">
        <v>9</v>
      </c>
      <c r="AC425">
        <v>8</v>
      </c>
      <c r="AD425">
        <v>7</v>
      </c>
      <c r="AE425">
        <v>8</v>
      </c>
      <c r="BP425">
        <v>3</v>
      </c>
      <c r="BQ425">
        <v>8412</v>
      </c>
      <c r="BW425">
        <v>9</v>
      </c>
      <c r="BX425">
        <v>8</v>
      </c>
      <c r="BY425">
        <v>8</v>
      </c>
    </row>
    <row r="426" spans="1:77" x14ac:dyDescent="0.3">
      <c r="A426">
        <f>IF(Sheet1!C426="No",0,1)</f>
        <v>0</v>
      </c>
      <c r="B426">
        <v>57</v>
      </c>
      <c r="C426">
        <f>IF(Sheet1!D426="Non-Travel",0,IF(Sheet1!D426="Travel_Frequently",1,2))</f>
        <v>2</v>
      </c>
      <c r="D426">
        <v>210</v>
      </c>
      <c r="E426">
        <f>IF(Sheet1!F426="Human Resources",0,IF(Sheet1!F426="Research &amp; Development",1,2))</f>
        <v>2</v>
      </c>
      <c r="F426">
        <v>29</v>
      </c>
      <c r="G426">
        <v>3</v>
      </c>
      <c r="H426" cm="1">
        <f t="array" ref="H426">_xlfn.IFS(Sheet1!I426="Human Resources",0,Sheet1!I426="Life Sciences",1,Sheet1!I426="Marketing",2,Sheet1!I426="Medical",3,Sheet1!I426="Technical Degree",4,Sheet1!I426="Other",5)</f>
        <v>2</v>
      </c>
      <c r="I426">
        <v>1</v>
      </c>
      <c r="J426">
        <f>IF(Sheet1!M426="Male",0,1)</f>
        <v>0</v>
      </c>
      <c r="K426">
        <v>56</v>
      </c>
      <c r="L426">
        <v>2</v>
      </c>
      <c r="M426">
        <v>4</v>
      </c>
      <c r="N426" cm="1">
        <f t="array" ref="N426">_xlfn.IFS(Sheet1!Q426="Healthcare Representative",0,Sheet1!Q426="Human Resources",1,Sheet1!Q426="Laboratory Technician",2,Sheet1!Q426="Manager",3,Sheet1!Q426="Manufacturing Director",4,Sheet1!Q426="Research Director",5,Sheet1!Q426="Research Scientist",6,Sheet1!Q426="Sales Executive",7,Sheet1!Q426="Sales Representative",8)</f>
        <v>3</v>
      </c>
      <c r="O426">
        <v>4</v>
      </c>
      <c r="P426">
        <f>IF(Sheet1!S426="Single",0,IF(Sheet1!S426="Married",1,2))</f>
        <v>2</v>
      </c>
      <c r="Q426">
        <v>14118</v>
      </c>
      <c r="R426">
        <v>22102</v>
      </c>
      <c r="S426">
        <v>3</v>
      </c>
      <c r="T426">
        <f>IF(Sheet1!X426="No",0,1)</f>
        <v>0</v>
      </c>
      <c r="U426">
        <v>12</v>
      </c>
      <c r="V426">
        <v>3</v>
      </c>
      <c r="W426">
        <v>3</v>
      </c>
      <c r="X426">
        <v>1</v>
      </c>
      <c r="Y426">
        <v>32</v>
      </c>
      <c r="Z426">
        <v>3</v>
      </c>
      <c r="AA426">
        <v>2</v>
      </c>
      <c r="AB426">
        <v>1</v>
      </c>
      <c r="AC426">
        <v>0</v>
      </c>
      <c r="AD426">
        <v>0</v>
      </c>
      <c r="AE426">
        <v>0</v>
      </c>
      <c r="BP426">
        <v>4</v>
      </c>
      <c r="BQ426">
        <v>14118</v>
      </c>
      <c r="BW426">
        <v>1</v>
      </c>
      <c r="BX426">
        <v>0</v>
      </c>
      <c r="BY426">
        <v>0</v>
      </c>
    </row>
    <row r="427" spans="1:77" x14ac:dyDescent="0.3">
      <c r="A427">
        <f>IF(Sheet1!C427="No",0,1)</f>
        <v>0</v>
      </c>
      <c r="B427">
        <v>50</v>
      </c>
      <c r="C427">
        <f>IF(Sheet1!D427="Non-Travel",0,IF(Sheet1!D427="Travel_Frequently",1,2))</f>
        <v>2</v>
      </c>
      <c r="D427">
        <v>1099</v>
      </c>
      <c r="E427">
        <f>IF(Sheet1!F427="Human Resources",0,IF(Sheet1!F427="Research &amp; Development",1,2))</f>
        <v>1</v>
      </c>
      <c r="F427">
        <v>29</v>
      </c>
      <c r="G427">
        <v>4</v>
      </c>
      <c r="H427" cm="1">
        <f t="array" ref="H427">_xlfn.IFS(Sheet1!I427="Human Resources",0,Sheet1!I427="Life Sciences",1,Sheet1!I427="Marketing",2,Sheet1!I427="Medical",3,Sheet1!I427="Technical Degree",4,Sheet1!I427="Other",5)</f>
        <v>1</v>
      </c>
      <c r="I427">
        <v>2</v>
      </c>
      <c r="J427">
        <f>IF(Sheet1!M427="Male",0,1)</f>
        <v>0</v>
      </c>
      <c r="K427">
        <v>88</v>
      </c>
      <c r="L427">
        <v>2</v>
      </c>
      <c r="M427">
        <v>4</v>
      </c>
      <c r="N427" cm="1">
        <f t="array" ref="N427">_xlfn.IFS(Sheet1!Q427="Healthcare Representative",0,Sheet1!Q427="Human Resources",1,Sheet1!Q427="Laboratory Technician",2,Sheet1!Q427="Manager",3,Sheet1!Q427="Manufacturing Director",4,Sheet1!Q427="Research Director",5,Sheet1!Q427="Research Scientist",6,Sheet1!Q427="Sales Executive",7,Sheet1!Q427="Sales Representative",8)</f>
        <v>3</v>
      </c>
      <c r="O427">
        <v>3</v>
      </c>
      <c r="P427">
        <f>IF(Sheet1!S427="Single",0,IF(Sheet1!S427="Married",1,2))</f>
        <v>1</v>
      </c>
      <c r="Q427">
        <v>17046</v>
      </c>
      <c r="R427">
        <v>9314</v>
      </c>
      <c r="S427">
        <v>0</v>
      </c>
      <c r="T427">
        <f>IF(Sheet1!X427="No",0,1)</f>
        <v>0</v>
      </c>
      <c r="U427">
        <v>15</v>
      </c>
      <c r="V427">
        <v>3</v>
      </c>
      <c r="W427">
        <v>2</v>
      </c>
      <c r="X427">
        <v>1</v>
      </c>
      <c r="Y427">
        <v>28</v>
      </c>
      <c r="Z427">
        <v>2</v>
      </c>
      <c r="AA427">
        <v>3</v>
      </c>
      <c r="AB427">
        <v>27</v>
      </c>
      <c r="AC427">
        <v>10</v>
      </c>
      <c r="AD427">
        <v>15</v>
      </c>
      <c r="AE427">
        <v>7</v>
      </c>
      <c r="BP427">
        <v>4</v>
      </c>
      <c r="BQ427">
        <v>17046</v>
      </c>
      <c r="BW427">
        <v>27</v>
      </c>
      <c r="BX427">
        <v>10</v>
      </c>
      <c r="BY427">
        <v>7</v>
      </c>
    </row>
    <row r="428" spans="1:77" x14ac:dyDescent="0.3">
      <c r="A428">
        <f>IF(Sheet1!C428="No",0,1)</f>
        <v>0</v>
      </c>
      <c r="B428">
        <v>30</v>
      </c>
      <c r="C428">
        <f>IF(Sheet1!D428="Non-Travel",0,IF(Sheet1!D428="Travel_Frequently",1,2))</f>
        <v>0</v>
      </c>
      <c r="D428">
        <v>1116</v>
      </c>
      <c r="E428">
        <f>IF(Sheet1!F428="Human Resources",0,IF(Sheet1!F428="Research &amp; Development",1,2))</f>
        <v>1</v>
      </c>
      <c r="F428">
        <v>2</v>
      </c>
      <c r="G428">
        <v>3</v>
      </c>
      <c r="H428" cm="1">
        <f t="array" ref="H428">_xlfn.IFS(Sheet1!I428="Human Resources",0,Sheet1!I428="Life Sciences",1,Sheet1!I428="Marketing",2,Sheet1!I428="Medical",3,Sheet1!I428="Technical Degree",4,Sheet1!I428="Other",5)</f>
        <v>3</v>
      </c>
      <c r="I428">
        <v>3</v>
      </c>
      <c r="J428">
        <f>IF(Sheet1!M428="Male",0,1)</f>
        <v>1</v>
      </c>
      <c r="K428">
        <v>49</v>
      </c>
      <c r="L428">
        <v>3</v>
      </c>
      <c r="M428">
        <v>1</v>
      </c>
      <c r="N428" cm="1">
        <f t="array" ref="N428">_xlfn.IFS(Sheet1!Q428="Healthcare Representative",0,Sheet1!Q428="Human Resources",1,Sheet1!Q428="Laboratory Technician",2,Sheet1!Q428="Manager",3,Sheet1!Q428="Manufacturing Director",4,Sheet1!Q428="Research Director",5,Sheet1!Q428="Research Scientist",6,Sheet1!Q428="Sales Executive",7,Sheet1!Q428="Sales Representative",8)</f>
        <v>2</v>
      </c>
      <c r="O428">
        <v>4</v>
      </c>
      <c r="P428">
        <f>IF(Sheet1!S428="Single",0,IF(Sheet1!S428="Married",1,2))</f>
        <v>0</v>
      </c>
      <c r="Q428">
        <v>2564</v>
      </c>
      <c r="R428">
        <v>7181</v>
      </c>
      <c r="S428">
        <v>0</v>
      </c>
      <c r="T428">
        <f>IF(Sheet1!X428="No",0,1)</f>
        <v>0</v>
      </c>
      <c r="U428">
        <v>14</v>
      </c>
      <c r="V428">
        <v>3</v>
      </c>
      <c r="W428">
        <v>3</v>
      </c>
      <c r="X428">
        <v>0</v>
      </c>
      <c r="Y428">
        <v>12</v>
      </c>
      <c r="Z428">
        <v>2</v>
      </c>
      <c r="AA428">
        <v>2</v>
      </c>
      <c r="AB428">
        <v>11</v>
      </c>
      <c r="AC428">
        <v>7</v>
      </c>
      <c r="AD428">
        <v>6</v>
      </c>
      <c r="AE428">
        <v>7</v>
      </c>
      <c r="BP428">
        <v>1</v>
      </c>
      <c r="BQ428">
        <v>2564</v>
      </c>
      <c r="BW428">
        <v>11</v>
      </c>
      <c r="BX428">
        <v>7</v>
      </c>
      <c r="BY428">
        <v>7</v>
      </c>
    </row>
    <row r="429" spans="1:77" x14ac:dyDescent="0.3">
      <c r="A429">
        <f>IF(Sheet1!C429="No",0,1)</f>
        <v>0</v>
      </c>
      <c r="B429">
        <v>60</v>
      </c>
      <c r="C429">
        <f>IF(Sheet1!D429="Non-Travel",0,IF(Sheet1!D429="Travel_Frequently",1,2))</f>
        <v>1</v>
      </c>
      <c r="D429">
        <v>1499</v>
      </c>
      <c r="E429">
        <f>IF(Sheet1!F429="Human Resources",0,IF(Sheet1!F429="Research &amp; Development",1,2))</f>
        <v>2</v>
      </c>
      <c r="F429">
        <v>28</v>
      </c>
      <c r="G429">
        <v>3</v>
      </c>
      <c r="H429" cm="1">
        <f t="array" ref="H429">_xlfn.IFS(Sheet1!I429="Human Resources",0,Sheet1!I429="Life Sciences",1,Sheet1!I429="Marketing",2,Sheet1!I429="Medical",3,Sheet1!I429="Technical Degree",4,Sheet1!I429="Other",5)</f>
        <v>2</v>
      </c>
      <c r="I429">
        <v>3</v>
      </c>
      <c r="J429">
        <f>IF(Sheet1!M429="Male",0,1)</f>
        <v>1</v>
      </c>
      <c r="K429">
        <v>80</v>
      </c>
      <c r="L429">
        <v>2</v>
      </c>
      <c r="M429">
        <v>3</v>
      </c>
      <c r="N429" cm="1">
        <f t="array" ref="N429">_xlfn.IFS(Sheet1!Q429="Healthcare Representative",0,Sheet1!Q429="Human Resources",1,Sheet1!Q429="Laboratory Technician",2,Sheet1!Q429="Manager",3,Sheet1!Q429="Manufacturing Director",4,Sheet1!Q429="Research Director",5,Sheet1!Q429="Research Scientist",6,Sheet1!Q429="Sales Executive",7,Sheet1!Q429="Sales Representative",8)</f>
        <v>7</v>
      </c>
      <c r="O429">
        <v>1</v>
      </c>
      <c r="P429">
        <f>IF(Sheet1!S429="Single",0,IF(Sheet1!S429="Married",1,2))</f>
        <v>1</v>
      </c>
      <c r="Q429">
        <v>10266</v>
      </c>
      <c r="R429">
        <v>2845</v>
      </c>
      <c r="S429">
        <v>4</v>
      </c>
      <c r="T429">
        <f>IF(Sheet1!X429="No",0,1)</f>
        <v>0</v>
      </c>
      <c r="U429">
        <v>19</v>
      </c>
      <c r="V429">
        <v>3</v>
      </c>
      <c r="W429">
        <v>4</v>
      </c>
      <c r="X429">
        <v>0</v>
      </c>
      <c r="Y429">
        <v>22</v>
      </c>
      <c r="Z429">
        <v>5</v>
      </c>
      <c r="AA429">
        <v>4</v>
      </c>
      <c r="AB429">
        <v>18</v>
      </c>
      <c r="AC429">
        <v>13</v>
      </c>
      <c r="AD429">
        <v>13</v>
      </c>
      <c r="AE429">
        <v>11</v>
      </c>
      <c r="BP429">
        <v>3</v>
      </c>
      <c r="BQ429">
        <v>10266</v>
      </c>
      <c r="BW429">
        <v>18</v>
      </c>
      <c r="BX429">
        <v>13</v>
      </c>
      <c r="BY429">
        <v>11</v>
      </c>
    </row>
    <row r="430" spans="1:77" x14ac:dyDescent="0.3">
      <c r="A430">
        <f>IF(Sheet1!C430="No",0,1)</f>
        <v>0</v>
      </c>
      <c r="B430">
        <v>47</v>
      </c>
      <c r="C430">
        <f>IF(Sheet1!D430="Non-Travel",0,IF(Sheet1!D430="Travel_Frequently",1,2))</f>
        <v>2</v>
      </c>
      <c r="D430">
        <v>983</v>
      </c>
      <c r="E430">
        <f>IF(Sheet1!F430="Human Resources",0,IF(Sheet1!F430="Research &amp; Development",1,2))</f>
        <v>1</v>
      </c>
      <c r="F430">
        <v>2</v>
      </c>
      <c r="G430">
        <v>2</v>
      </c>
      <c r="H430" cm="1">
        <f t="array" ref="H430">_xlfn.IFS(Sheet1!I430="Human Resources",0,Sheet1!I430="Life Sciences",1,Sheet1!I430="Marketing",2,Sheet1!I430="Medical",3,Sheet1!I430="Technical Degree",4,Sheet1!I430="Other",5)</f>
        <v>3</v>
      </c>
      <c r="I430">
        <v>1</v>
      </c>
      <c r="J430">
        <f>IF(Sheet1!M430="Male",0,1)</f>
        <v>1</v>
      </c>
      <c r="K430">
        <v>65</v>
      </c>
      <c r="L430">
        <v>3</v>
      </c>
      <c r="M430">
        <v>2</v>
      </c>
      <c r="N430" cm="1">
        <f t="array" ref="N430">_xlfn.IFS(Sheet1!Q430="Healthcare Representative",0,Sheet1!Q430="Human Resources",1,Sheet1!Q430="Laboratory Technician",2,Sheet1!Q430="Manager",3,Sheet1!Q430="Manufacturing Director",4,Sheet1!Q430="Research Director",5,Sheet1!Q430="Research Scientist",6,Sheet1!Q430="Sales Executive",7,Sheet1!Q430="Sales Representative",8)</f>
        <v>4</v>
      </c>
      <c r="O430">
        <v>4</v>
      </c>
      <c r="P430">
        <f>IF(Sheet1!S430="Single",0,IF(Sheet1!S430="Married",1,2))</f>
        <v>2</v>
      </c>
      <c r="Q430">
        <v>5070</v>
      </c>
      <c r="R430">
        <v>7389</v>
      </c>
      <c r="S430">
        <v>5</v>
      </c>
      <c r="T430">
        <f>IF(Sheet1!X430="No",0,1)</f>
        <v>0</v>
      </c>
      <c r="U430">
        <v>13</v>
      </c>
      <c r="V430">
        <v>3</v>
      </c>
      <c r="W430">
        <v>3</v>
      </c>
      <c r="X430">
        <v>3</v>
      </c>
      <c r="Y430">
        <v>20</v>
      </c>
      <c r="Z430">
        <v>2</v>
      </c>
      <c r="AA430">
        <v>3</v>
      </c>
      <c r="AB430">
        <v>5</v>
      </c>
      <c r="AC430">
        <v>0</v>
      </c>
      <c r="AD430">
        <v>0</v>
      </c>
      <c r="AE430">
        <v>4</v>
      </c>
      <c r="BP430">
        <v>2</v>
      </c>
      <c r="BQ430">
        <v>5070</v>
      </c>
      <c r="BW430">
        <v>5</v>
      </c>
      <c r="BX430">
        <v>0</v>
      </c>
      <c r="BY430">
        <v>4</v>
      </c>
    </row>
    <row r="431" spans="1:77" x14ac:dyDescent="0.3">
      <c r="A431">
        <f>IF(Sheet1!C431="No",0,1)</f>
        <v>0</v>
      </c>
      <c r="B431">
        <v>46</v>
      </c>
      <c r="C431">
        <f>IF(Sheet1!D431="Non-Travel",0,IF(Sheet1!D431="Travel_Frequently",1,2))</f>
        <v>2</v>
      </c>
      <c r="D431">
        <v>1009</v>
      </c>
      <c r="E431">
        <f>IF(Sheet1!F431="Human Resources",0,IF(Sheet1!F431="Research &amp; Development",1,2))</f>
        <v>1</v>
      </c>
      <c r="F431">
        <v>2</v>
      </c>
      <c r="G431">
        <v>3</v>
      </c>
      <c r="H431" cm="1">
        <f t="array" ref="H431">_xlfn.IFS(Sheet1!I431="Human Resources",0,Sheet1!I431="Life Sciences",1,Sheet1!I431="Marketing",2,Sheet1!I431="Medical",3,Sheet1!I431="Technical Degree",4,Sheet1!I431="Other",5)</f>
        <v>1</v>
      </c>
      <c r="I431">
        <v>1</v>
      </c>
      <c r="J431">
        <f>IF(Sheet1!M431="Male",0,1)</f>
        <v>0</v>
      </c>
      <c r="K431">
        <v>51</v>
      </c>
      <c r="L431">
        <v>3</v>
      </c>
      <c r="M431">
        <v>4</v>
      </c>
      <c r="N431" cm="1">
        <f t="array" ref="N431">_xlfn.IFS(Sheet1!Q431="Healthcare Representative",0,Sheet1!Q431="Human Resources",1,Sheet1!Q431="Laboratory Technician",2,Sheet1!Q431="Manager",3,Sheet1!Q431="Manufacturing Director",4,Sheet1!Q431="Research Director",5,Sheet1!Q431="Research Scientist",6,Sheet1!Q431="Sales Executive",7,Sheet1!Q431="Sales Representative",8)</f>
        <v>5</v>
      </c>
      <c r="O431">
        <v>3</v>
      </c>
      <c r="P431">
        <f>IF(Sheet1!S431="Single",0,IF(Sheet1!S431="Married",1,2))</f>
        <v>1</v>
      </c>
      <c r="Q431">
        <v>17861</v>
      </c>
      <c r="R431">
        <v>2288</v>
      </c>
      <c r="S431">
        <v>6</v>
      </c>
      <c r="T431">
        <f>IF(Sheet1!X431="No",0,1)</f>
        <v>0</v>
      </c>
      <c r="U431">
        <v>13</v>
      </c>
      <c r="V431">
        <v>3</v>
      </c>
      <c r="W431">
        <v>3</v>
      </c>
      <c r="X431">
        <v>0</v>
      </c>
      <c r="Y431">
        <v>26</v>
      </c>
      <c r="Z431">
        <v>2</v>
      </c>
      <c r="AA431">
        <v>1</v>
      </c>
      <c r="AB431">
        <v>3</v>
      </c>
      <c r="AC431">
        <v>2</v>
      </c>
      <c r="AD431">
        <v>0</v>
      </c>
      <c r="AE431">
        <v>1</v>
      </c>
      <c r="BP431">
        <v>4</v>
      </c>
      <c r="BQ431">
        <v>17861</v>
      </c>
      <c r="BW431">
        <v>3</v>
      </c>
      <c r="BX431">
        <v>2</v>
      </c>
      <c r="BY431">
        <v>1</v>
      </c>
    </row>
    <row r="432" spans="1:77" x14ac:dyDescent="0.3">
      <c r="A432">
        <f>IF(Sheet1!C432="No",0,1)</f>
        <v>0</v>
      </c>
      <c r="B432">
        <v>35</v>
      </c>
      <c r="C432">
        <f>IF(Sheet1!D432="Non-Travel",0,IF(Sheet1!D432="Travel_Frequently",1,2))</f>
        <v>2</v>
      </c>
      <c r="D432">
        <v>144</v>
      </c>
      <c r="E432">
        <f>IF(Sheet1!F432="Human Resources",0,IF(Sheet1!F432="Research &amp; Development",1,2))</f>
        <v>1</v>
      </c>
      <c r="F432">
        <v>22</v>
      </c>
      <c r="G432">
        <v>3</v>
      </c>
      <c r="H432" cm="1">
        <f t="array" ref="H432">_xlfn.IFS(Sheet1!I432="Human Resources",0,Sheet1!I432="Life Sciences",1,Sheet1!I432="Marketing",2,Sheet1!I432="Medical",3,Sheet1!I432="Technical Degree",4,Sheet1!I432="Other",5)</f>
        <v>1</v>
      </c>
      <c r="I432">
        <v>4</v>
      </c>
      <c r="J432">
        <f>IF(Sheet1!M432="Male",0,1)</f>
        <v>0</v>
      </c>
      <c r="K432">
        <v>46</v>
      </c>
      <c r="L432">
        <v>1</v>
      </c>
      <c r="M432">
        <v>1</v>
      </c>
      <c r="N432" cm="1">
        <f t="array" ref="N432">_xlfn.IFS(Sheet1!Q432="Healthcare Representative",0,Sheet1!Q432="Human Resources",1,Sheet1!Q432="Laboratory Technician",2,Sheet1!Q432="Manager",3,Sheet1!Q432="Manufacturing Director",4,Sheet1!Q432="Research Director",5,Sheet1!Q432="Research Scientist",6,Sheet1!Q432="Sales Executive",7,Sheet1!Q432="Sales Representative",8)</f>
        <v>2</v>
      </c>
      <c r="O432">
        <v>3</v>
      </c>
      <c r="P432">
        <f>IF(Sheet1!S432="Single",0,IF(Sheet1!S432="Married",1,2))</f>
        <v>0</v>
      </c>
      <c r="Q432">
        <v>4230</v>
      </c>
      <c r="R432">
        <v>19225</v>
      </c>
      <c r="S432">
        <v>0</v>
      </c>
      <c r="T432">
        <f>IF(Sheet1!X432="No",0,1)</f>
        <v>0</v>
      </c>
      <c r="U432">
        <v>15</v>
      </c>
      <c r="V432">
        <v>3</v>
      </c>
      <c r="W432">
        <v>3</v>
      </c>
      <c r="X432">
        <v>0</v>
      </c>
      <c r="Y432">
        <v>6</v>
      </c>
      <c r="Z432">
        <v>2</v>
      </c>
      <c r="AA432">
        <v>3</v>
      </c>
      <c r="AB432">
        <v>5</v>
      </c>
      <c r="AC432">
        <v>4</v>
      </c>
      <c r="AD432">
        <v>4</v>
      </c>
      <c r="AE432">
        <v>3</v>
      </c>
      <c r="BP432">
        <v>1</v>
      </c>
      <c r="BQ432">
        <v>4230</v>
      </c>
      <c r="BW432">
        <v>5</v>
      </c>
      <c r="BX432">
        <v>4</v>
      </c>
      <c r="BY432">
        <v>3</v>
      </c>
    </row>
    <row r="433" spans="1:77" x14ac:dyDescent="0.3">
      <c r="A433">
        <f>IF(Sheet1!C433="No",0,1)</f>
        <v>0</v>
      </c>
      <c r="B433">
        <v>54</v>
      </c>
      <c r="C433">
        <f>IF(Sheet1!D433="Non-Travel",0,IF(Sheet1!D433="Travel_Frequently",1,2))</f>
        <v>2</v>
      </c>
      <c r="D433">
        <v>548</v>
      </c>
      <c r="E433">
        <f>IF(Sheet1!F433="Human Resources",0,IF(Sheet1!F433="Research &amp; Development",1,2))</f>
        <v>1</v>
      </c>
      <c r="F433">
        <v>8</v>
      </c>
      <c r="G433">
        <v>4</v>
      </c>
      <c r="H433" cm="1">
        <f t="array" ref="H433">_xlfn.IFS(Sheet1!I433="Human Resources",0,Sheet1!I433="Life Sciences",1,Sheet1!I433="Marketing",2,Sheet1!I433="Medical",3,Sheet1!I433="Technical Degree",4,Sheet1!I433="Other",5)</f>
        <v>1</v>
      </c>
      <c r="I433">
        <v>3</v>
      </c>
      <c r="J433">
        <f>IF(Sheet1!M433="Male",0,1)</f>
        <v>1</v>
      </c>
      <c r="K433">
        <v>42</v>
      </c>
      <c r="L433">
        <v>3</v>
      </c>
      <c r="M433">
        <v>2</v>
      </c>
      <c r="N433" cm="1">
        <f t="array" ref="N433">_xlfn.IFS(Sheet1!Q433="Healthcare Representative",0,Sheet1!Q433="Human Resources",1,Sheet1!Q433="Laboratory Technician",2,Sheet1!Q433="Manager",3,Sheet1!Q433="Manufacturing Director",4,Sheet1!Q433="Research Director",5,Sheet1!Q433="Research Scientist",6,Sheet1!Q433="Sales Executive",7,Sheet1!Q433="Sales Representative",8)</f>
        <v>2</v>
      </c>
      <c r="O433">
        <v>3</v>
      </c>
      <c r="P433">
        <f>IF(Sheet1!S433="Single",0,IF(Sheet1!S433="Married",1,2))</f>
        <v>0</v>
      </c>
      <c r="Q433">
        <v>3780</v>
      </c>
      <c r="R433">
        <v>23428</v>
      </c>
      <c r="S433">
        <v>7</v>
      </c>
      <c r="T433">
        <f>IF(Sheet1!X433="No",0,1)</f>
        <v>0</v>
      </c>
      <c r="U433">
        <v>11</v>
      </c>
      <c r="V433">
        <v>3</v>
      </c>
      <c r="W433">
        <v>3</v>
      </c>
      <c r="X433">
        <v>0</v>
      </c>
      <c r="Y433">
        <v>19</v>
      </c>
      <c r="Z433">
        <v>3</v>
      </c>
      <c r="AA433">
        <v>3</v>
      </c>
      <c r="AB433">
        <v>1</v>
      </c>
      <c r="AC433">
        <v>0</v>
      </c>
      <c r="AD433">
        <v>0</v>
      </c>
      <c r="AE433">
        <v>0</v>
      </c>
      <c r="BP433">
        <v>2</v>
      </c>
      <c r="BQ433">
        <v>3780</v>
      </c>
      <c r="BW433">
        <v>1</v>
      </c>
      <c r="BX433">
        <v>0</v>
      </c>
      <c r="BY433">
        <v>0</v>
      </c>
    </row>
    <row r="434" spans="1:77" x14ac:dyDescent="0.3">
      <c r="A434">
        <f>IF(Sheet1!C434="No",0,1)</f>
        <v>0</v>
      </c>
      <c r="B434">
        <v>34</v>
      </c>
      <c r="C434">
        <f>IF(Sheet1!D434="Non-Travel",0,IF(Sheet1!D434="Travel_Frequently",1,2))</f>
        <v>2</v>
      </c>
      <c r="D434">
        <v>1303</v>
      </c>
      <c r="E434">
        <f>IF(Sheet1!F434="Human Resources",0,IF(Sheet1!F434="Research &amp; Development",1,2))</f>
        <v>1</v>
      </c>
      <c r="F434">
        <v>2</v>
      </c>
      <c r="G434">
        <v>4</v>
      </c>
      <c r="H434" cm="1">
        <f t="array" ref="H434">_xlfn.IFS(Sheet1!I434="Human Resources",0,Sheet1!I434="Life Sciences",1,Sheet1!I434="Marketing",2,Sheet1!I434="Medical",3,Sheet1!I434="Technical Degree",4,Sheet1!I434="Other",5)</f>
        <v>1</v>
      </c>
      <c r="I434">
        <v>4</v>
      </c>
      <c r="J434">
        <f>IF(Sheet1!M434="Male",0,1)</f>
        <v>0</v>
      </c>
      <c r="K434">
        <v>62</v>
      </c>
      <c r="L434">
        <v>2</v>
      </c>
      <c r="M434">
        <v>1</v>
      </c>
      <c r="N434" cm="1">
        <f t="array" ref="N434">_xlfn.IFS(Sheet1!Q434="Healthcare Representative",0,Sheet1!Q434="Human Resources",1,Sheet1!Q434="Laboratory Technician",2,Sheet1!Q434="Manager",3,Sheet1!Q434="Manufacturing Director",4,Sheet1!Q434="Research Director",5,Sheet1!Q434="Research Scientist",6,Sheet1!Q434="Sales Executive",7,Sheet1!Q434="Sales Representative",8)</f>
        <v>6</v>
      </c>
      <c r="O434">
        <v>3</v>
      </c>
      <c r="P434">
        <f>IF(Sheet1!S434="Single",0,IF(Sheet1!S434="Married",1,2))</f>
        <v>2</v>
      </c>
      <c r="Q434">
        <v>2768</v>
      </c>
      <c r="R434">
        <v>8416</v>
      </c>
      <c r="S434">
        <v>3</v>
      </c>
      <c r="T434">
        <f>IF(Sheet1!X434="No",0,1)</f>
        <v>0</v>
      </c>
      <c r="U434">
        <v>12</v>
      </c>
      <c r="V434">
        <v>3</v>
      </c>
      <c r="W434">
        <v>3</v>
      </c>
      <c r="X434">
        <v>1</v>
      </c>
      <c r="Y434">
        <v>14</v>
      </c>
      <c r="Z434">
        <v>3</v>
      </c>
      <c r="AA434">
        <v>3</v>
      </c>
      <c r="AB434">
        <v>7</v>
      </c>
      <c r="AC434">
        <v>3</v>
      </c>
      <c r="AD434">
        <v>5</v>
      </c>
      <c r="AE434">
        <v>7</v>
      </c>
      <c r="BP434">
        <v>1</v>
      </c>
      <c r="BQ434">
        <v>2768</v>
      </c>
      <c r="BW434">
        <v>7</v>
      </c>
      <c r="BX434">
        <v>3</v>
      </c>
      <c r="BY434">
        <v>7</v>
      </c>
    </row>
    <row r="435" spans="1:77" x14ac:dyDescent="0.3">
      <c r="A435">
        <f>IF(Sheet1!C435="No",0,1)</f>
        <v>0</v>
      </c>
      <c r="B435">
        <v>46</v>
      </c>
      <c r="C435">
        <f>IF(Sheet1!D435="Non-Travel",0,IF(Sheet1!D435="Travel_Frequently",1,2))</f>
        <v>2</v>
      </c>
      <c r="D435">
        <v>1125</v>
      </c>
      <c r="E435">
        <f>IF(Sheet1!F435="Human Resources",0,IF(Sheet1!F435="Research &amp; Development",1,2))</f>
        <v>2</v>
      </c>
      <c r="F435">
        <v>10</v>
      </c>
      <c r="G435">
        <v>3</v>
      </c>
      <c r="H435" cm="1">
        <f t="array" ref="H435">_xlfn.IFS(Sheet1!I435="Human Resources",0,Sheet1!I435="Life Sciences",1,Sheet1!I435="Marketing",2,Sheet1!I435="Medical",3,Sheet1!I435="Technical Degree",4,Sheet1!I435="Other",5)</f>
        <v>2</v>
      </c>
      <c r="I435">
        <v>3</v>
      </c>
      <c r="J435">
        <f>IF(Sheet1!M435="Male",0,1)</f>
        <v>1</v>
      </c>
      <c r="K435">
        <v>94</v>
      </c>
      <c r="L435">
        <v>2</v>
      </c>
      <c r="M435">
        <v>3</v>
      </c>
      <c r="N435" cm="1">
        <f t="array" ref="N435">_xlfn.IFS(Sheet1!Q435="Healthcare Representative",0,Sheet1!Q435="Human Resources",1,Sheet1!Q435="Laboratory Technician",2,Sheet1!Q435="Manager",3,Sheet1!Q435="Manufacturing Director",4,Sheet1!Q435="Research Director",5,Sheet1!Q435="Research Scientist",6,Sheet1!Q435="Sales Executive",7,Sheet1!Q435="Sales Representative",8)</f>
        <v>7</v>
      </c>
      <c r="O435">
        <v>4</v>
      </c>
      <c r="P435">
        <f>IF(Sheet1!S435="Single",0,IF(Sheet1!S435="Married",1,2))</f>
        <v>1</v>
      </c>
      <c r="Q435">
        <v>9071</v>
      </c>
      <c r="R435">
        <v>11563</v>
      </c>
      <c r="S435">
        <v>2</v>
      </c>
      <c r="T435">
        <f>IF(Sheet1!X435="No",0,1)</f>
        <v>1</v>
      </c>
      <c r="U435">
        <v>19</v>
      </c>
      <c r="V435">
        <v>3</v>
      </c>
      <c r="W435">
        <v>3</v>
      </c>
      <c r="X435">
        <v>1</v>
      </c>
      <c r="Y435">
        <v>15</v>
      </c>
      <c r="Z435">
        <v>3</v>
      </c>
      <c r="AA435">
        <v>3</v>
      </c>
      <c r="AB435">
        <v>3</v>
      </c>
      <c r="AC435">
        <v>2</v>
      </c>
      <c r="AD435">
        <v>1</v>
      </c>
      <c r="AE435">
        <v>2</v>
      </c>
      <c r="BP435">
        <v>3</v>
      </c>
      <c r="BQ435">
        <v>9071</v>
      </c>
      <c r="BW435">
        <v>3</v>
      </c>
      <c r="BX435">
        <v>2</v>
      </c>
      <c r="BY435">
        <v>2</v>
      </c>
    </row>
    <row r="436" spans="1:77" x14ac:dyDescent="0.3">
      <c r="A436">
        <f>IF(Sheet1!C436="No",0,1)</f>
        <v>0</v>
      </c>
      <c r="B436">
        <v>31</v>
      </c>
      <c r="C436">
        <f>IF(Sheet1!D436="Non-Travel",0,IF(Sheet1!D436="Travel_Frequently",1,2))</f>
        <v>2</v>
      </c>
      <c r="D436">
        <v>1274</v>
      </c>
      <c r="E436">
        <f>IF(Sheet1!F436="Human Resources",0,IF(Sheet1!F436="Research &amp; Development",1,2))</f>
        <v>1</v>
      </c>
      <c r="F436">
        <v>9</v>
      </c>
      <c r="G436">
        <v>1</v>
      </c>
      <c r="H436" cm="1">
        <f t="array" ref="H436">_xlfn.IFS(Sheet1!I436="Human Resources",0,Sheet1!I436="Life Sciences",1,Sheet1!I436="Marketing",2,Sheet1!I436="Medical",3,Sheet1!I436="Technical Degree",4,Sheet1!I436="Other",5)</f>
        <v>1</v>
      </c>
      <c r="I436">
        <v>3</v>
      </c>
      <c r="J436">
        <f>IF(Sheet1!M436="Male",0,1)</f>
        <v>0</v>
      </c>
      <c r="K436">
        <v>33</v>
      </c>
      <c r="L436">
        <v>3</v>
      </c>
      <c r="M436">
        <v>3</v>
      </c>
      <c r="N436" cm="1">
        <f t="array" ref="N436">_xlfn.IFS(Sheet1!Q436="Healthcare Representative",0,Sheet1!Q436="Human Resources",1,Sheet1!Q436="Laboratory Technician",2,Sheet1!Q436="Manager",3,Sheet1!Q436="Manufacturing Director",4,Sheet1!Q436="Research Director",5,Sheet1!Q436="Research Scientist",6,Sheet1!Q436="Sales Executive",7,Sheet1!Q436="Sales Representative",8)</f>
        <v>4</v>
      </c>
      <c r="O436">
        <v>2</v>
      </c>
      <c r="P436">
        <f>IF(Sheet1!S436="Single",0,IF(Sheet1!S436="Married",1,2))</f>
        <v>2</v>
      </c>
      <c r="Q436">
        <v>10648</v>
      </c>
      <c r="R436">
        <v>14394</v>
      </c>
      <c r="S436">
        <v>1</v>
      </c>
      <c r="T436">
        <f>IF(Sheet1!X436="No",0,1)</f>
        <v>0</v>
      </c>
      <c r="U436">
        <v>25</v>
      </c>
      <c r="V436">
        <v>4</v>
      </c>
      <c r="W436">
        <v>4</v>
      </c>
      <c r="X436">
        <v>1</v>
      </c>
      <c r="Y436">
        <v>13</v>
      </c>
      <c r="Z436">
        <v>6</v>
      </c>
      <c r="AA436">
        <v>4</v>
      </c>
      <c r="AB436">
        <v>13</v>
      </c>
      <c r="AC436">
        <v>8</v>
      </c>
      <c r="AD436">
        <v>0</v>
      </c>
      <c r="AE436">
        <v>8</v>
      </c>
      <c r="BP436">
        <v>3</v>
      </c>
      <c r="BQ436">
        <v>10648</v>
      </c>
      <c r="BW436">
        <v>13</v>
      </c>
      <c r="BX436">
        <v>8</v>
      </c>
      <c r="BY436">
        <v>8</v>
      </c>
    </row>
    <row r="437" spans="1:77" x14ac:dyDescent="0.3">
      <c r="A437">
        <f>IF(Sheet1!C437="No",0,1)</f>
        <v>1</v>
      </c>
      <c r="B437">
        <v>33</v>
      </c>
      <c r="C437">
        <f>IF(Sheet1!D437="Non-Travel",0,IF(Sheet1!D437="Travel_Frequently",1,2))</f>
        <v>2</v>
      </c>
      <c r="D437">
        <v>1277</v>
      </c>
      <c r="E437">
        <f>IF(Sheet1!F437="Human Resources",0,IF(Sheet1!F437="Research &amp; Development",1,2))</f>
        <v>1</v>
      </c>
      <c r="F437">
        <v>15</v>
      </c>
      <c r="G437">
        <v>1</v>
      </c>
      <c r="H437" cm="1">
        <f t="array" ref="H437">_xlfn.IFS(Sheet1!I437="Human Resources",0,Sheet1!I437="Life Sciences",1,Sheet1!I437="Marketing",2,Sheet1!I437="Medical",3,Sheet1!I437="Technical Degree",4,Sheet1!I437="Other",5)</f>
        <v>3</v>
      </c>
      <c r="I437">
        <v>2</v>
      </c>
      <c r="J437">
        <f>IF(Sheet1!M437="Male",0,1)</f>
        <v>0</v>
      </c>
      <c r="K437">
        <v>56</v>
      </c>
      <c r="L437">
        <v>3</v>
      </c>
      <c r="M437">
        <v>3</v>
      </c>
      <c r="N437" cm="1">
        <f t="array" ref="N437">_xlfn.IFS(Sheet1!Q437="Healthcare Representative",0,Sheet1!Q437="Human Resources",1,Sheet1!Q437="Laboratory Technician",2,Sheet1!Q437="Manager",3,Sheet1!Q437="Manufacturing Director",4,Sheet1!Q437="Research Director",5,Sheet1!Q437="Research Scientist",6,Sheet1!Q437="Sales Executive",7,Sheet1!Q437="Sales Representative",8)</f>
        <v>3</v>
      </c>
      <c r="O437">
        <v>3</v>
      </c>
      <c r="P437">
        <f>IF(Sheet1!S437="Single",0,IF(Sheet1!S437="Married",1,2))</f>
        <v>1</v>
      </c>
      <c r="Q437">
        <v>13610</v>
      </c>
      <c r="R437">
        <v>24619</v>
      </c>
      <c r="S437">
        <v>7</v>
      </c>
      <c r="T437">
        <f>IF(Sheet1!X437="No",0,1)</f>
        <v>1</v>
      </c>
      <c r="U437">
        <v>12</v>
      </c>
      <c r="V437">
        <v>3</v>
      </c>
      <c r="W437">
        <v>4</v>
      </c>
      <c r="X437">
        <v>0</v>
      </c>
      <c r="Y437">
        <v>15</v>
      </c>
      <c r="Z437">
        <v>2</v>
      </c>
      <c r="AA437">
        <v>4</v>
      </c>
      <c r="AB437">
        <v>7</v>
      </c>
      <c r="AC437">
        <v>6</v>
      </c>
      <c r="AD437">
        <v>7</v>
      </c>
      <c r="AE437">
        <v>7</v>
      </c>
      <c r="BP437">
        <v>3</v>
      </c>
      <c r="BQ437">
        <v>13610</v>
      </c>
      <c r="BW437">
        <v>7</v>
      </c>
      <c r="BX437">
        <v>6</v>
      </c>
      <c r="BY437">
        <v>7</v>
      </c>
    </row>
    <row r="438" spans="1:77" x14ac:dyDescent="0.3">
      <c r="A438">
        <f>IF(Sheet1!C438="No",0,1)</f>
        <v>1</v>
      </c>
      <c r="B438">
        <v>33</v>
      </c>
      <c r="C438">
        <f>IF(Sheet1!D438="Non-Travel",0,IF(Sheet1!D438="Travel_Frequently",1,2))</f>
        <v>2</v>
      </c>
      <c r="D438">
        <v>587</v>
      </c>
      <c r="E438">
        <f>IF(Sheet1!F438="Human Resources",0,IF(Sheet1!F438="Research &amp; Development",1,2))</f>
        <v>1</v>
      </c>
      <c r="F438">
        <v>10</v>
      </c>
      <c r="G438">
        <v>1</v>
      </c>
      <c r="H438" cm="1">
        <f t="array" ref="H438">_xlfn.IFS(Sheet1!I438="Human Resources",0,Sheet1!I438="Life Sciences",1,Sheet1!I438="Marketing",2,Sheet1!I438="Medical",3,Sheet1!I438="Technical Degree",4,Sheet1!I438="Other",5)</f>
        <v>3</v>
      </c>
      <c r="I438">
        <v>1</v>
      </c>
      <c r="J438">
        <f>IF(Sheet1!M438="Male",0,1)</f>
        <v>0</v>
      </c>
      <c r="K438">
        <v>38</v>
      </c>
      <c r="L438">
        <v>1</v>
      </c>
      <c r="M438">
        <v>1</v>
      </c>
      <c r="N438" cm="1">
        <f t="array" ref="N438">_xlfn.IFS(Sheet1!Q438="Healthcare Representative",0,Sheet1!Q438="Human Resources",1,Sheet1!Q438="Laboratory Technician",2,Sheet1!Q438="Manager",3,Sheet1!Q438="Manufacturing Director",4,Sheet1!Q438="Research Director",5,Sheet1!Q438="Research Scientist",6,Sheet1!Q438="Sales Executive",7,Sheet1!Q438="Sales Representative",8)</f>
        <v>2</v>
      </c>
      <c r="O438">
        <v>4</v>
      </c>
      <c r="P438">
        <f>IF(Sheet1!S438="Single",0,IF(Sheet1!S438="Married",1,2))</f>
        <v>2</v>
      </c>
      <c r="Q438">
        <v>3408</v>
      </c>
      <c r="R438">
        <v>6705</v>
      </c>
      <c r="S438">
        <v>7</v>
      </c>
      <c r="T438">
        <f>IF(Sheet1!X438="No",0,1)</f>
        <v>0</v>
      </c>
      <c r="U438">
        <v>13</v>
      </c>
      <c r="V438">
        <v>3</v>
      </c>
      <c r="W438">
        <v>1</v>
      </c>
      <c r="X438">
        <v>3</v>
      </c>
      <c r="Y438">
        <v>8</v>
      </c>
      <c r="Z438">
        <v>2</v>
      </c>
      <c r="AA438">
        <v>3</v>
      </c>
      <c r="AB438">
        <v>4</v>
      </c>
      <c r="AC438">
        <v>3</v>
      </c>
      <c r="AD438">
        <v>1</v>
      </c>
      <c r="AE438">
        <v>3</v>
      </c>
      <c r="BP438">
        <v>1</v>
      </c>
      <c r="BQ438">
        <v>3408</v>
      </c>
      <c r="BW438">
        <v>4</v>
      </c>
      <c r="BX438">
        <v>3</v>
      </c>
      <c r="BY438">
        <v>3</v>
      </c>
    </row>
    <row r="439" spans="1:77" x14ac:dyDescent="0.3">
      <c r="A439">
        <f>IF(Sheet1!C439="No",0,1)</f>
        <v>0</v>
      </c>
      <c r="B439">
        <v>30</v>
      </c>
      <c r="C439">
        <f>IF(Sheet1!D439="Non-Travel",0,IF(Sheet1!D439="Travel_Frequently",1,2))</f>
        <v>2</v>
      </c>
      <c r="D439">
        <v>413</v>
      </c>
      <c r="E439">
        <f>IF(Sheet1!F439="Human Resources",0,IF(Sheet1!F439="Research &amp; Development",1,2))</f>
        <v>2</v>
      </c>
      <c r="F439">
        <v>7</v>
      </c>
      <c r="G439">
        <v>1</v>
      </c>
      <c r="H439" cm="1">
        <f t="array" ref="H439">_xlfn.IFS(Sheet1!I439="Human Resources",0,Sheet1!I439="Life Sciences",1,Sheet1!I439="Marketing",2,Sheet1!I439="Medical",3,Sheet1!I439="Technical Degree",4,Sheet1!I439="Other",5)</f>
        <v>2</v>
      </c>
      <c r="I439">
        <v>4</v>
      </c>
      <c r="J439">
        <f>IF(Sheet1!M439="Male",0,1)</f>
        <v>0</v>
      </c>
      <c r="K439">
        <v>57</v>
      </c>
      <c r="L439">
        <v>3</v>
      </c>
      <c r="M439">
        <v>1</v>
      </c>
      <c r="N439" cm="1">
        <f t="array" ref="N439">_xlfn.IFS(Sheet1!Q439="Healthcare Representative",0,Sheet1!Q439="Human Resources",1,Sheet1!Q439="Laboratory Technician",2,Sheet1!Q439="Manager",3,Sheet1!Q439="Manufacturing Director",4,Sheet1!Q439="Research Director",5,Sheet1!Q439="Research Scientist",6,Sheet1!Q439="Sales Executive",7,Sheet1!Q439="Sales Representative",8)</f>
        <v>8</v>
      </c>
      <c r="O439">
        <v>2</v>
      </c>
      <c r="P439">
        <f>IF(Sheet1!S439="Single",0,IF(Sheet1!S439="Married",1,2))</f>
        <v>0</v>
      </c>
      <c r="Q439">
        <v>2983</v>
      </c>
      <c r="R439">
        <v>18398</v>
      </c>
      <c r="S439">
        <v>0</v>
      </c>
      <c r="T439">
        <f>IF(Sheet1!X439="No",0,1)</f>
        <v>0</v>
      </c>
      <c r="U439">
        <v>14</v>
      </c>
      <c r="V439">
        <v>3</v>
      </c>
      <c r="W439">
        <v>1</v>
      </c>
      <c r="X439">
        <v>0</v>
      </c>
      <c r="Y439">
        <v>4</v>
      </c>
      <c r="Z439">
        <v>3</v>
      </c>
      <c r="AA439">
        <v>3</v>
      </c>
      <c r="AB439">
        <v>3</v>
      </c>
      <c r="AC439">
        <v>2</v>
      </c>
      <c r="AD439">
        <v>1</v>
      </c>
      <c r="AE439">
        <v>2</v>
      </c>
      <c r="BP439">
        <v>1</v>
      </c>
      <c r="BQ439">
        <v>2983</v>
      </c>
      <c r="BW439">
        <v>3</v>
      </c>
      <c r="BX439">
        <v>2</v>
      </c>
      <c r="BY439">
        <v>2</v>
      </c>
    </row>
    <row r="440" spans="1:77" x14ac:dyDescent="0.3">
      <c r="A440">
        <f>IF(Sheet1!C440="No",0,1)</f>
        <v>0</v>
      </c>
      <c r="B440">
        <v>35</v>
      </c>
      <c r="C440">
        <f>IF(Sheet1!D440="Non-Travel",0,IF(Sheet1!D440="Travel_Frequently",1,2))</f>
        <v>2</v>
      </c>
      <c r="D440">
        <v>1276</v>
      </c>
      <c r="E440">
        <f>IF(Sheet1!F440="Human Resources",0,IF(Sheet1!F440="Research &amp; Development",1,2))</f>
        <v>1</v>
      </c>
      <c r="F440">
        <v>16</v>
      </c>
      <c r="G440">
        <v>3</v>
      </c>
      <c r="H440" cm="1">
        <f t="array" ref="H440">_xlfn.IFS(Sheet1!I440="Human Resources",0,Sheet1!I440="Life Sciences",1,Sheet1!I440="Marketing",2,Sheet1!I440="Medical",3,Sheet1!I440="Technical Degree",4,Sheet1!I440="Other",5)</f>
        <v>1</v>
      </c>
      <c r="I440">
        <v>4</v>
      </c>
      <c r="J440">
        <f>IF(Sheet1!M440="Male",0,1)</f>
        <v>0</v>
      </c>
      <c r="K440">
        <v>72</v>
      </c>
      <c r="L440">
        <v>3</v>
      </c>
      <c r="M440">
        <v>3</v>
      </c>
      <c r="N440" cm="1">
        <f t="array" ref="N440">_xlfn.IFS(Sheet1!Q440="Healthcare Representative",0,Sheet1!Q440="Human Resources",1,Sheet1!Q440="Laboratory Technician",2,Sheet1!Q440="Manager",3,Sheet1!Q440="Manufacturing Director",4,Sheet1!Q440="Research Director",5,Sheet1!Q440="Research Scientist",6,Sheet1!Q440="Sales Executive",7,Sheet1!Q440="Sales Representative",8)</f>
        <v>0</v>
      </c>
      <c r="O440">
        <v>3</v>
      </c>
      <c r="P440">
        <f>IF(Sheet1!S440="Single",0,IF(Sheet1!S440="Married",1,2))</f>
        <v>1</v>
      </c>
      <c r="Q440">
        <v>7632</v>
      </c>
      <c r="R440">
        <v>14295</v>
      </c>
      <c r="S440">
        <v>4</v>
      </c>
      <c r="T440">
        <f>IF(Sheet1!X440="No",0,1)</f>
        <v>1</v>
      </c>
      <c r="U440">
        <v>12</v>
      </c>
      <c r="V440">
        <v>3</v>
      </c>
      <c r="W440">
        <v>3</v>
      </c>
      <c r="X440">
        <v>0</v>
      </c>
      <c r="Y440">
        <v>10</v>
      </c>
      <c r="Z440">
        <v>2</v>
      </c>
      <c r="AA440">
        <v>3</v>
      </c>
      <c r="AB440">
        <v>8</v>
      </c>
      <c r="AC440">
        <v>7</v>
      </c>
      <c r="AD440">
        <v>0</v>
      </c>
      <c r="AE440">
        <v>0</v>
      </c>
      <c r="BP440">
        <v>3</v>
      </c>
      <c r="BQ440">
        <v>7632</v>
      </c>
      <c r="BW440">
        <v>8</v>
      </c>
      <c r="BX440">
        <v>7</v>
      </c>
      <c r="BY440">
        <v>0</v>
      </c>
    </row>
    <row r="441" spans="1:77" x14ac:dyDescent="0.3">
      <c r="A441">
        <f>IF(Sheet1!C441="No",0,1)</f>
        <v>1</v>
      </c>
      <c r="B441">
        <v>31</v>
      </c>
      <c r="C441">
        <f>IF(Sheet1!D441="Non-Travel",0,IF(Sheet1!D441="Travel_Frequently",1,2))</f>
        <v>1</v>
      </c>
      <c r="D441">
        <v>534</v>
      </c>
      <c r="E441">
        <f>IF(Sheet1!F441="Human Resources",0,IF(Sheet1!F441="Research &amp; Development",1,2))</f>
        <v>1</v>
      </c>
      <c r="F441">
        <v>20</v>
      </c>
      <c r="G441">
        <v>3</v>
      </c>
      <c r="H441" cm="1">
        <f t="array" ref="H441">_xlfn.IFS(Sheet1!I441="Human Resources",0,Sheet1!I441="Life Sciences",1,Sheet1!I441="Marketing",2,Sheet1!I441="Medical",3,Sheet1!I441="Technical Degree",4,Sheet1!I441="Other",5)</f>
        <v>1</v>
      </c>
      <c r="I441">
        <v>1</v>
      </c>
      <c r="J441">
        <f>IF(Sheet1!M441="Male",0,1)</f>
        <v>0</v>
      </c>
      <c r="K441">
        <v>66</v>
      </c>
      <c r="L441">
        <v>3</v>
      </c>
      <c r="M441">
        <v>3</v>
      </c>
      <c r="N441" cm="1">
        <f t="array" ref="N441">_xlfn.IFS(Sheet1!Q441="Healthcare Representative",0,Sheet1!Q441="Human Resources",1,Sheet1!Q441="Laboratory Technician",2,Sheet1!Q441="Manager",3,Sheet1!Q441="Manufacturing Director",4,Sheet1!Q441="Research Director",5,Sheet1!Q441="Research Scientist",6,Sheet1!Q441="Sales Executive",7,Sheet1!Q441="Sales Representative",8)</f>
        <v>0</v>
      </c>
      <c r="O441">
        <v>3</v>
      </c>
      <c r="P441">
        <f>IF(Sheet1!S441="Single",0,IF(Sheet1!S441="Married",1,2))</f>
        <v>1</v>
      </c>
      <c r="Q441">
        <v>9824</v>
      </c>
      <c r="R441">
        <v>22908</v>
      </c>
      <c r="S441">
        <v>3</v>
      </c>
      <c r="T441">
        <f>IF(Sheet1!X441="No",0,1)</f>
        <v>0</v>
      </c>
      <c r="U441">
        <v>12</v>
      </c>
      <c r="V441">
        <v>3</v>
      </c>
      <c r="W441">
        <v>1</v>
      </c>
      <c r="X441">
        <v>0</v>
      </c>
      <c r="Y441">
        <v>12</v>
      </c>
      <c r="Z441">
        <v>2</v>
      </c>
      <c r="AA441">
        <v>3</v>
      </c>
      <c r="AB441">
        <v>1</v>
      </c>
      <c r="AC441">
        <v>0</v>
      </c>
      <c r="AD441">
        <v>0</v>
      </c>
      <c r="AE441">
        <v>0</v>
      </c>
      <c r="BP441">
        <v>3</v>
      </c>
      <c r="BQ441">
        <v>9824</v>
      </c>
      <c r="BW441">
        <v>1</v>
      </c>
      <c r="BX441">
        <v>0</v>
      </c>
      <c r="BY441">
        <v>0</v>
      </c>
    </row>
    <row r="442" spans="1:77" x14ac:dyDescent="0.3">
      <c r="A442">
        <f>IF(Sheet1!C442="No",0,1)</f>
        <v>1</v>
      </c>
      <c r="B442">
        <v>34</v>
      </c>
      <c r="C442">
        <f>IF(Sheet1!D442="Non-Travel",0,IF(Sheet1!D442="Travel_Frequently",1,2))</f>
        <v>1</v>
      </c>
      <c r="D442">
        <v>988</v>
      </c>
      <c r="E442">
        <f>IF(Sheet1!F442="Human Resources",0,IF(Sheet1!F442="Research &amp; Development",1,2))</f>
        <v>0</v>
      </c>
      <c r="F442">
        <v>23</v>
      </c>
      <c r="G442">
        <v>3</v>
      </c>
      <c r="H442" cm="1">
        <f t="array" ref="H442">_xlfn.IFS(Sheet1!I442="Human Resources",0,Sheet1!I442="Life Sciences",1,Sheet1!I442="Marketing",2,Sheet1!I442="Medical",3,Sheet1!I442="Technical Degree",4,Sheet1!I442="Other",5)</f>
        <v>0</v>
      </c>
      <c r="I442">
        <v>2</v>
      </c>
      <c r="J442">
        <f>IF(Sheet1!M442="Male",0,1)</f>
        <v>1</v>
      </c>
      <c r="K442">
        <v>43</v>
      </c>
      <c r="L442">
        <v>3</v>
      </c>
      <c r="M442">
        <v>3</v>
      </c>
      <c r="N442" cm="1">
        <f t="array" ref="N442">_xlfn.IFS(Sheet1!Q442="Healthcare Representative",0,Sheet1!Q442="Human Resources",1,Sheet1!Q442="Laboratory Technician",2,Sheet1!Q442="Manager",3,Sheet1!Q442="Manufacturing Director",4,Sheet1!Q442="Research Director",5,Sheet1!Q442="Research Scientist",6,Sheet1!Q442="Sales Executive",7,Sheet1!Q442="Sales Representative",8)</f>
        <v>1</v>
      </c>
      <c r="O442">
        <v>1</v>
      </c>
      <c r="P442">
        <f>IF(Sheet1!S442="Single",0,IF(Sheet1!S442="Married",1,2))</f>
        <v>2</v>
      </c>
      <c r="Q442">
        <v>9950</v>
      </c>
      <c r="R442">
        <v>11533</v>
      </c>
      <c r="S442">
        <v>9</v>
      </c>
      <c r="T442">
        <f>IF(Sheet1!X442="No",0,1)</f>
        <v>1</v>
      </c>
      <c r="U442">
        <v>15</v>
      </c>
      <c r="V442">
        <v>3</v>
      </c>
      <c r="W442">
        <v>3</v>
      </c>
      <c r="X442">
        <v>3</v>
      </c>
      <c r="Y442">
        <v>11</v>
      </c>
      <c r="Z442">
        <v>2</v>
      </c>
      <c r="AA442">
        <v>3</v>
      </c>
      <c r="AB442">
        <v>3</v>
      </c>
      <c r="AC442">
        <v>2</v>
      </c>
      <c r="AD442">
        <v>0</v>
      </c>
      <c r="AE442">
        <v>2</v>
      </c>
      <c r="BP442">
        <v>3</v>
      </c>
      <c r="BQ442">
        <v>9950</v>
      </c>
      <c r="BW442">
        <v>3</v>
      </c>
      <c r="BX442">
        <v>2</v>
      </c>
      <c r="BY442">
        <v>2</v>
      </c>
    </row>
    <row r="443" spans="1:77" x14ac:dyDescent="0.3">
      <c r="A443">
        <f>IF(Sheet1!C443="No",0,1)</f>
        <v>0</v>
      </c>
      <c r="B443">
        <v>42</v>
      </c>
      <c r="C443">
        <f>IF(Sheet1!D443="Non-Travel",0,IF(Sheet1!D443="Travel_Frequently",1,2))</f>
        <v>1</v>
      </c>
      <c r="D443">
        <v>1474</v>
      </c>
      <c r="E443">
        <f>IF(Sheet1!F443="Human Resources",0,IF(Sheet1!F443="Research &amp; Development",1,2))</f>
        <v>1</v>
      </c>
      <c r="F443">
        <v>5</v>
      </c>
      <c r="G443">
        <v>2</v>
      </c>
      <c r="H443" cm="1">
        <f t="array" ref="H443">_xlfn.IFS(Sheet1!I443="Human Resources",0,Sheet1!I443="Life Sciences",1,Sheet1!I443="Marketing",2,Sheet1!I443="Medical",3,Sheet1!I443="Technical Degree",4,Sheet1!I443="Other",5)</f>
        <v>5</v>
      </c>
      <c r="I443">
        <v>2</v>
      </c>
      <c r="J443">
        <f>IF(Sheet1!M443="Male",0,1)</f>
        <v>0</v>
      </c>
      <c r="K443">
        <v>97</v>
      </c>
      <c r="L443">
        <v>3</v>
      </c>
      <c r="M443">
        <v>1</v>
      </c>
      <c r="N443" cm="1">
        <f t="array" ref="N443">_xlfn.IFS(Sheet1!Q443="Healthcare Representative",0,Sheet1!Q443="Human Resources",1,Sheet1!Q443="Laboratory Technician",2,Sheet1!Q443="Manager",3,Sheet1!Q443="Manufacturing Director",4,Sheet1!Q443="Research Director",5,Sheet1!Q443="Research Scientist",6,Sheet1!Q443="Sales Executive",7,Sheet1!Q443="Sales Representative",8)</f>
        <v>2</v>
      </c>
      <c r="O443">
        <v>3</v>
      </c>
      <c r="P443">
        <f>IF(Sheet1!S443="Single",0,IF(Sheet1!S443="Married",1,2))</f>
        <v>1</v>
      </c>
      <c r="Q443">
        <v>2093</v>
      </c>
      <c r="R443">
        <v>9260</v>
      </c>
      <c r="S443">
        <v>4</v>
      </c>
      <c r="T443">
        <f>IF(Sheet1!X443="No",0,1)</f>
        <v>0</v>
      </c>
      <c r="U443">
        <v>17</v>
      </c>
      <c r="V443">
        <v>3</v>
      </c>
      <c r="W443">
        <v>4</v>
      </c>
      <c r="X443">
        <v>1</v>
      </c>
      <c r="Y443">
        <v>8</v>
      </c>
      <c r="Z443">
        <v>4</v>
      </c>
      <c r="AA443">
        <v>3</v>
      </c>
      <c r="AB443">
        <v>2</v>
      </c>
      <c r="AC443">
        <v>2</v>
      </c>
      <c r="AD443">
        <v>2</v>
      </c>
      <c r="AE443">
        <v>0</v>
      </c>
      <c r="BP443">
        <v>1</v>
      </c>
      <c r="BQ443">
        <v>2093</v>
      </c>
      <c r="BW443">
        <v>2</v>
      </c>
      <c r="BX443">
        <v>2</v>
      </c>
      <c r="BY443">
        <v>0</v>
      </c>
    </row>
    <row r="444" spans="1:77" x14ac:dyDescent="0.3">
      <c r="A444">
        <f>IF(Sheet1!C444="No",0,1)</f>
        <v>0</v>
      </c>
      <c r="B444">
        <v>36</v>
      </c>
      <c r="C444">
        <f>IF(Sheet1!D444="Non-Travel",0,IF(Sheet1!D444="Travel_Frequently",1,2))</f>
        <v>0</v>
      </c>
      <c r="D444">
        <v>635</v>
      </c>
      <c r="E444">
        <f>IF(Sheet1!F444="Human Resources",0,IF(Sheet1!F444="Research &amp; Development",1,2))</f>
        <v>2</v>
      </c>
      <c r="F444">
        <v>10</v>
      </c>
      <c r="G444">
        <v>4</v>
      </c>
      <c r="H444" cm="1">
        <f t="array" ref="H444">_xlfn.IFS(Sheet1!I444="Human Resources",0,Sheet1!I444="Life Sciences",1,Sheet1!I444="Marketing",2,Sheet1!I444="Medical",3,Sheet1!I444="Technical Degree",4,Sheet1!I444="Other",5)</f>
        <v>3</v>
      </c>
      <c r="I444">
        <v>2</v>
      </c>
      <c r="J444">
        <f>IF(Sheet1!M444="Male",0,1)</f>
        <v>0</v>
      </c>
      <c r="K444">
        <v>32</v>
      </c>
      <c r="L444">
        <v>3</v>
      </c>
      <c r="M444">
        <v>3</v>
      </c>
      <c r="N444" cm="1">
        <f t="array" ref="N444">_xlfn.IFS(Sheet1!Q444="Healthcare Representative",0,Sheet1!Q444="Human Resources",1,Sheet1!Q444="Laboratory Technician",2,Sheet1!Q444="Manager",3,Sheet1!Q444="Manufacturing Director",4,Sheet1!Q444="Research Director",5,Sheet1!Q444="Research Scientist",6,Sheet1!Q444="Sales Executive",7,Sheet1!Q444="Sales Representative",8)</f>
        <v>7</v>
      </c>
      <c r="O444">
        <v>4</v>
      </c>
      <c r="P444">
        <f>IF(Sheet1!S444="Single",0,IF(Sheet1!S444="Married",1,2))</f>
        <v>0</v>
      </c>
      <c r="Q444">
        <v>9980</v>
      </c>
      <c r="R444">
        <v>15318</v>
      </c>
      <c r="S444">
        <v>1</v>
      </c>
      <c r="T444">
        <f>IF(Sheet1!X444="No",0,1)</f>
        <v>0</v>
      </c>
      <c r="U444">
        <v>14</v>
      </c>
      <c r="V444">
        <v>3</v>
      </c>
      <c r="W444">
        <v>4</v>
      </c>
      <c r="X444">
        <v>0</v>
      </c>
      <c r="Y444">
        <v>10</v>
      </c>
      <c r="Z444">
        <v>3</v>
      </c>
      <c r="AA444">
        <v>2</v>
      </c>
      <c r="AB444">
        <v>10</v>
      </c>
      <c r="AC444">
        <v>3</v>
      </c>
      <c r="AD444">
        <v>9</v>
      </c>
      <c r="AE444">
        <v>7</v>
      </c>
      <c r="BP444">
        <v>3</v>
      </c>
      <c r="BQ444">
        <v>9980</v>
      </c>
      <c r="BW444">
        <v>10</v>
      </c>
      <c r="BX444">
        <v>3</v>
      </c>
      <c r="BY444">
        <v>7</v>
      </c>
    </row>
    <row r="445" spans="1:77" x14ac:dyDescent="0.3">
      <c r="A445">
        <f>IF(Sheet1!C445="No",0,1)</f>
        <v>1</v>
      </c>
      <c r="B445">
        <v>22</v>
      </c>
      <c r="C445">
        <f>IF(Sheet1!D445="Non-Travel",0,IF(Sheet1!D445="Travel_Frequently",1,2))</f>
        <v>1</v>
      </c>
      <c r="D445">
        <v>1368</v>
      </c>
      <c r="E445">
        <f>IF(Sheet1!F445="Human Resources",0,IF(Sheet1!F445="Research &amp; Development",1,2))</f>
        <v>1</v>
      </c>
      <c r="F445">
        <v>4</v>
      </c>
      <c r="G445">
        <v>1</v>
      </c>
      <c r="H445" cm="1">
        <f t="array" ref="H445">_xlfn.IFS(Sheet1!I445="Human Resources",0,Sheet1!I445="Life Sciences",1,Sheet1!I445="Marketing",2,Sheet1!I445="Medical",3,Sheet1!I445="Technical Degree",4,Sheet1!I445="Other",5)</f>
        <v>4</v>
      </c>
      <c r="I445">
        <v>3</v>
      </c>
      <c r="J445">
        <f>IF(Sheet1!M445="Male",0,1)</f>
        <v>0</v>
      </c>
      <c r="K445">
        <v>99</v>
      </c>
      <c r="L445">
        <v>2</v>
      </c>
      <c r="M445">
        <v>1</v>
      </c>
      <c r="N445" cm="1">
        <f t="array" ref="N445">_xlfn.IFS(Sheet1!Q445="Healthcare Representative",0,Sheet1!Q445="Human Resources",1,Sheet1!Q445="Laboratory Technician",2,Sheet1!Q445="Manager",3,Sheet1!Q445="Manufacturing Director",4,Sheet1!Q445="Research Director",5,Sheet1!Q445="Research Scientist",6,Sheet1!Q445="Sales Executive",7,Sheet1!Q445="Sales Representative",8)</f>
        <v>2</v>
      </c>
      <c r="O445">
        <v>3</v>
      </c>
      <c r="P445">
        <f>IF(Sheet1!S445="Single",0,IF(Sheet1!S445="Married",1,2))</f>
        <v>0</v>
      </c>
      <c r="Q445">
        <v>3894</v>
      </c>
      <c r="R445">
        <v>9129</v>
      </c>
      <c r="S445">
        <v>5</v>
      </c>
      <c r="T445">
        <f>IF(Sheet1!X445="No",0,1)</f>
        <v>0</v>
      </c>
      <c r="U445">
        <v>16</v>
      </c>
      <c r="V445">
        <v>3</v>
      </c>
      <c r="W445">
        <v>3</v>
      </c>
      <c r="X445">
        <v>0</v>
      </c>
      <c r="Y445">
        <v>4</v>
      </c>
      <c r="Z445">
        <v>3</v>
      </c>
      <c r="AA445">
        <v>3</v>
      </c>
      <c r="AB445">
        <v>2</v>
      </c>
      <c r="AC445">
        <v>2</v>
      </c>
      <c r="AD445">
        <v>1</v>
      </c>
      <c r="AE445">
        <v>2</v>
      </c>
      <c r="BP445">
        <v>1</v>
      </c>
      <c r="BQ445">
        <v>3894</v>
      </c>
      <c r="BW445">
        <v>2</v>
      </c>
      <c r="BX445">
        <v>2</v>
      </c>
      <c r="BY445">
        <v>2</v>
      </c>
    </row>
    <row r="446" spans="1:77" x14ac:dyDescent="0.3">
      <c r="A446">
        <f>IF(Sheet1!C446="No",0,1)</f>
        <v>0</v>
      </c>
      <c r="B446">
        <v>48</v>
      </c>
      <c r="C446">
        <f>IF(Sheet1!D446="Non-Travel",0,IF(Sheet1!D446="Travel_Frequently",1,2))</f>
        <v>2</v>
      </c>
      <c r="D446">
        <v>163</v>
      </c>
      <c r="E446">
        <f>IF(Sheet1!F446="Human Resources",0,IF(Sheet1!F446="Research &amp; Development",1,2))</f>
        <v>2</v>
      </c>
      <c r="F446">
        <v>2</v>
      </c>
      <c r="G446">
        <v>5</v>
      </c>
      <c r="H446" cm="1">
        <f t="array" ref="H446">_xlfn.IFS(Sheet1!I446="Human Resources",0,Sheet1!I446="Life Sciences",1,Sheet1!I446="Marketing",2,Sheet1!I446="Medical",3,Sheet1!I446="Technical Degree",4,Sheet1!I446="Other",5)</f>
        <v>2</v>
      </c>
      <c r="I446">
        <v>2</v>
      </c>
      <c r="J446">
        <f>IF(Sheet1!M446="Male",0,1)</f>
        <v>1</v>
      </c>
      <c r="K446">
        <v>37</v>
      </c>
      <c r="L446">
        <v>3</v>
      </c>
      <c r="M446">
        <v>2</v>
      </c>
      <c r="N446" cm="1">
        <f t="array" ref="N446">_xlfn.IFS(Sheet1!Q446="Healthcare Representative",0,Sheet1!Q446="Human Resources",1,Sheet1!Q446="Laboratory Technician",2,Sheet1!Q446="Manager",3,Sheet1!Q446="Manufacturing Director",4,Sheet1!Q446="Research Director",5,Sheet1!Q446="Research Scientist",6,Sheet1!Q446="Sales Executive",7,Sheet1!Q446="Sales Representative",8)</f>
        <v>7</v>
      </c>
      <c r="O446">
        <v>4</v>
      </c>
      <c r="P446">
        <f>IF(Sheet1!S446="Single",0,IF(Sheet1!S446="Married",1,2))</f>
        <v>1</v>
      </c>
      <c r="Q446">
        <v>4051</v>
      </c>
      <c r="R446">
        <v>19658</v>
      </c>
      <c r="S446">
        <v>2</v>
      </c>
      <c r="T446">
        <f>IF(Sheet1!X446="No",0,1)</f>
        <v>0</v>
      </c>
      <c r="U446">
        <v>14</v>
      </c>
      <c r="V446">
        <v>3</v>
      </c>
      <c r="W446">
        <v>1</v>
      </c>
      <c r="X446">
        <v>1</v>
      </c>
      <c r="Y446">
        <v>14</v>
      </c>
      <c r="Z446">
        <v>2</v>
      </c>
      <c r="AA446">
        <v>3</v>
      </c>
      <c r="AB446">
        <v>9</v>
      </c>
      <c r="AC446">
        <v>7</v>
      </c>
      <c r="AD446">
        <v>6</v>
      </c>
      <c r="AE446">
        <v>7</v>
      </c>
      <c r="BP446">
        <v>2</v>
      </c>
      <c r="BQ446">
        <v>4051</v>
      </c>
      <c r="BW446">
        <v>9</v>
      </c>
      <c r="BX446">
        <v>7</v>
      </c>
      <c r="BY446">
        <v>7</v>
      </c>
    </row>
    <row r="447" spans="1:77" x14ac:dyDescent="0.3">
      <c r="A447">
        <f>IF(Sheet1!C447="No",0,1)</f>
        <v>0</v>
      </c>
      <c r="B447">
        <v>55</v>
      </c>
      <c r="C447">
        <f>IF(Sheet1!D447="Non-Travel",0,IF(Sheet1!D447="Travel_Frequently",1,2))</f>
        <v>2</v>
      </c>
      <c r="D447">
        <v>1117</v>
      </c>
      <c r="E447">
        <f>IF(Sheet1!F447="Human Resources",0,IF(Sheet1!F447="Research &amp; Development",1,2))</f>
        <v>2</v>
      </c>
      <c r="F447">
        <v>18</v>
      </c>
      <c r="G447">
        <v>5</v>
      </c>
      <c r="H447" cm="1">
        <f t="array" ref="H447">_xlfn.IFS(Sheet1!I447="Human Resources",0,Sheet1!I447="Life Sciences",1,Sheet1!I447="Marketing",2,Sheet1!I447="Medical",3,Sheet1!I447="Technical Degree",4,Sheet1!I447="Other",5)</f>
        <v>1</v>
      </c>
      <c r="I447">
        <v>1</v>
      </c>
      <c r="J447">
        <f>IF(Sheet1!M447="Male",0,1)</f>
        <v>1</v>
      </c>
      <c r="K447">
        <v>83</v>
      </c>
      <c r="L447">
        <v>3</v>
      </c>
      <c r="M447">
        <v>4</v>
      </c>
      <c r="N447" cm="1">
        <f t="array" ref="N447">_xlfn.IFS(Sheet1!Q447="Healthcare Representative",0,Sheet1!Q447="Human Resources",1,Sheet1!Q447="Laboratory Technician",2,Sheet1!Q447="Manager",3,Sheet1!Q447="Manufacturing Director",4,Sheet1!Q447="Research Director",5,Sheet1!Q447="Research Scientist",6,Sheet1!Q447="Sales Executive",7,Sheet1!Q447="Sales Representative",8)</f>
        <v>3</v>
      </c>
      <c r="O447">
        <v>2</v>
      </c>
      <c r="P447">
        <f>IF(Sheet1!S447="Single",0,IF(Sheet1!S447="Married",1,2))</f>
        <v>0</v>
      </c>
      <c r="Q447">
        <v>16835</v>
      </c>
      <c r="R447">
        <v>9873</v>
      </c>
      <c r="S447">
        <v>3</v>
      </c>
      <c r="T447">
        <f>IF(Sheet1!X447="No",0,1)</f>
        <v>0</v>
      </c>
      <c r="U447">
        <v>23</v>
      </c>
      <c r="V447">
        <v>4</v>
      </c>
      <c r="W447">
        <v>4</v>
      </c>
      <c r="X447">
        <v>0</v>
      </c>
      <c r="Y447">
        <v>37</v>
      </c>
      <c r="Z447">
        <v>2</v>
      </c>
      <c r="AA447">
        <v>3</v>
      </c>
      <c r="AB447">
        <v>10</v>
      </c>
      <c r="AC447">
        <v>9</v>
      </c>
      <c r="AD447">
        <v>7</v>
      </c>
      <c r="AE447">
        <v>7</v>
      </c>
      <c r="BP447">
        <v>4</v>
      </c>
      <c r="BQ447">
        <v>16835</v>
      </c>
      <c r="BW447">
        <v>10</v>
      </c>
      <c r="BX447">
        <v>9</v>
      </c>
      <c r="BY447">
        <v>7</v>
      </c>
    </row>
    <row r="448" spans="1:77" x14ac:dyDescent="0.3">
      <c r="A448">
        <f>IF(Sheet1!C448="No",0,1)</f>
        <v>0</v>
      </c>
      <c r="B448">
        <v>41</v>
      </c>
      <c r="C448">
        <f>IF(Sheet1!D448="Non-Travel",0,IF(Sheet1!D448="Travel_Frequently",1,2))</f>
        <v>0</v>
      </c>
      <c r="D448">
        <v>267</v>
      </c>
      <c r="E448">
        <f>IF(Sheet1!F448="Human Resources",0,IF(Sheet1!F448="Research &amp; Development",1,2))</f>
        <v>2</v>
      </c>
      <c r="F448">
        <v>10</v>
      </c>
      <c r="G448">
        <v>2</v>
      </c>
      <c r="H448" cm="1">
        <f t="array" ref="H448">_xlfn.IFS(Sheet1!I448="Human Resources",0,Sheet1!I448="Life Sciences",1,Sheet1!I448="Marketing",2,Sheet1!I448="Medical",3,Sheet1!I448="Technical Degree",4,Sheet1!I448="Other",5)</f>
        <v>1</v>
      </c>
      <c r="I448">
        <v>4</v>
      </c>
      <c r="J448">
        <f>IF(Sheet1!M448="Male",0,1)</f>
        <v>0</v>
      </c>
      <c r="K448">
        <v>56</v>
      </c>
      <c r="L448">
        <v>3</v>
      </c>
      <c r="M448">
        <v>2</v>
      </c>
      <c r="N448" cm="1">
        <f t="array" ref="N448">_xlfn.IFS(Sheet1!Q448="Healthcare Representative",0,Sheet1!Q448="Human Resources",1,Sheet1!Q448="Laboratory Technician",2,Sheet1!Q448="Manager",3,Sheet1!Q448="Manufacturing Director",4,Sheet1!Q448="Research Director",5,Sheet1!Q448="Research Scientist",6,Sheet1!Q448="Sales Executive",7,Sheet1!Q448="Sales Representative",8)</f>
        <v>7</v>
      </c>
      <c r="O448">
        <v>4</v>
      </c>
      <c r="P448">
        <f>IF(Sheet1!S448="Single",0,IF(Sheet1!S448="Married",1,2))</f>
        <v>0</v>
      </c>
      <c r="Q448">
        <v>6230</v>
      </c>
      <c r="R448">
        <v>13430</v>
      </c>
      <c r="S448">
        <v>7</v>
      </c>
      <c r="T448">
        <f>IF(Sheet1!X448="No",0,1)</f>
        <v>0</v>
      </c>
      <c r="U448">
        <v>14</v>
      </c>
      <c r="V448">
        <v>3</v>
      </c>
      <c r="W448">
        <v>4</v>
      </c>
      <c r="X448">
        <v>0</v>
      </c>
      <c r="Y448">
        <v>16</v>
      </c>
      <c r="Z448">
        <v>3</v>
      </c>
      <c r="AA448">
        <v>3</v>
      </c>
      <c r="AB448">
        <v>14</v>
      </c>
      <c r="AC448">
        <v>3</v>
      </c>
      <c r="AD448">
        <v>1</v>
      </c>
      <c r="AE448">
        <v>10</v>
      </c>
      <c r="BP448">
        <v>2</v>
      </c>
      <c r="BQ448">
        <v>6230</v>
      </c>
      <c r="BW448">
        <v>14</v>
      </c>
      <c r="BX448">
        <v>3</v>
      </c>
      <c r="BY448">
        <v>10</v>
      </c>
    </row>
    <row r="449" spans="1:77" x14ac:dyDescent="0.3">
      <c r="A449">
        <f>IF(Sheet1!C449="No",0,1)</f>
        <v>0</v>
      </c>
      <c r="B449">
        <v>35</v>
      </c>
      <c r="C449">
        <f>IF(Sheet1!D449="Non-Travel",0,IF(Sheet1!D449="Travel_Frequently",1,2))</f>
        <v>2</v>
      </c>
      <c r="D449">
        <v>619</v>
      </c>
      <c r="E449">
        <f>IF(Sheet1!F449="Human Resources",0,IF(Sheet1!F449="Research &amp; Development",1,2))</f>
        <v>2</v>
      </c>
      <c r="F449">
        <v>1</v>
      </c>
      <c r="G449">
        <v>3</v>
      </c>
      <c r="H449" cm="1">
        <f t="array" ref="H449">_xlfn.IFS(Sheet1!I449="Human Resources",0,Sheet1!I449="Life Sciences",1,Sheet1!I449="Marketing",2,Sheet1!I449="Medical",3,Sheet1!I449="Technical Degree",4,Sheet1!I449="Other",5)</f>
        <v>2</v>
      </c>
      <c r="I449">
        <v>2</v>
      </c>
      <c r="J449">
        <f>IF(Sheet1!M449="Male",0,1)</f>
        <v>0</v>
      </c>
      <c r="K449">
        <v>85</v>
      </c>
      <c r="L449">
        <v>3</v>
      </c>
      <c r="M449">
        <v>2</v>
      </c>
      <c r="N449" cm="1">
        <f t="array" ref="N449">_xlfn.IFS(Sheet1!Q449="Healthcare Representative",0,Sheet1!Q449="Human Resources",1,Sheet1!Q449="Laboratory Technician",2,Sheet1!Q449="Manager",3,Sheet1!Q449="Manufacturing Director",4,Sheet1!Q449="Research Director",5,Sheet1!Q449="Research Scientist",6,Sheet1!Q449="Sales Executive",7,Sheet1!Q449="Sales Representative",8)</f>
        <v>7</v>
      </c>
      <c r="O449">
        <v>3</v>
      </c>
      <c r="P449">
        <f>IF(Sheet1!S449="Single",0,IF(Sheet1!S449="Married",1,2))</f>
        <v>1</v>
      </c>
      <c r="Q449">
        <v>4717</v>
      </c>
      <c r="R449">
        <v>18659</v>
      </c>
      <c r="S449">
        <v>9</v>
      </c>
      <c r="T449">
        <f>IF(Sheet1!X449="No",0,1)</f>
        <v>0</v>
      </c>
      <c r="U449">
        <v>11</v>
      </c>
      <c r="V449">
        <v>3</v>
      </c>
      <c r="W449">
        <v>3</v>
      </c>
      <c r="X449">
        <v>0</v>
      </c>
      <c r="Y449">
        <v>15</v>
      </c>
      <c r="Z449">
        <v>2</v>
      </c>
      <c r="AA449">
        <v>3</v>
      </c>
      <c r="AB449">
        <v>11</v>
      </c>
      <c r="AC449">
        <v>9</v>
      </c>
      <c r="AD449">
        <v>6</v>
      </c>
      <c r="AE449">
        <v>9</v>
      </c>
      <c r="BP449">
        <v>2</v>
      </c>
      <c r="BQ449">
        <v>4717</v>
      </c>
      <c r="BW449">
        <v>11</v>
      </c>
      <c r="BX449">
        <v>9</v>
      </c>
      <c r="BY449">
        <v>9</v>
      </c>
    </row>
    <row r="450" spans="1:77" x14ac:dyDescent="0.3">
      <c r="A450">
        <f>IF(Sheet1!C450="No",0,1)</f>
        <v>0</v>
      </c>
      <c r="B450">
        <v>40</v>
      </c>
      <c r="C450">
        <f>IF(Sheet1!D450="Non-Travel",0,IF(Sheet1!D450="Travel_Frequently",1,2))</f>
        <v>2</v>
      </c>
      <c r="D450">
        <v>302</v>
      </c>
      <c r="E450">
        <f>IF(Sheet1!F450="Human Resources",0,IF(Sheet1!F450="Research &amp; Development",1,2))</f>
        <v>1</v>
      </c>
      <c r="F450">
        <v>6</v>
      </c>
      <c r="G450">
        <v>3</v>
      </c>
      <c r="H450" cm="1">
        <f t="array" ref="H450">_xlfn.IFS(Sheet1!I450="Human Resources",0,Sheet1!I450="Life Sciences",1,Sheet1!I450="Marketing",2,Sheet1!I450="Medical",3,Sheet1!I450="Technical Degree",4,Sheet1!I450="Other",5)</f>
        <v>1</v>
      </c>
      <c r="I450">
        <v>2</v>
      </c>
      <c r="J450">
        <f>IF(Sheet1!M450="Male",0,1)</f>
        <v>1</v>
      </c>
      <c r="K450">
        <v>75</v>
      </c>
      <c r="L450">
        <v>3</v>
      </c>
      <c r="M450">
        <v>4</v>
      </c>
      <c r="N450" cm="1">
        <f t="array" ref="N450">_xlfn.IFS(Sheet1!Q450="Healthcare Representative",0,Sheet1!Q450="Human Resources",1,Sheet1!Q450="Laboratory Technician",2,Sheet1!Q450="Manager",3,Sheet1!Q450="Manufacturing Director",4,Sheet1!Q450="Research Director",5,Sheet1!Q450="Research Scientist",6,Sheet1!Q450="Sales Executive",7,Sheet1!Q450="Sales Representative",8)</f>
        <v>4</v>
      </c>
      <c r="O450">
        <v>3</v>
      </c>
      <c r="P450">
        <f>IF(Sheet1!S450="Single",0,IF(Sheet1!S450="Married",1,2))</f>
        <v>0</v>
      </c>
      <c r="Q450">
        <v>13237</v>
      </c>
      <c r="R450">
        <v>20364</v>
      </c>
      <c r="S450">
        <v>7</v>
      </c>
      <c r="T450">
        <f>IF(Sheet1!X450="No",0,1)</f>
        <v>0</v>
      </c>
      <c r="U450">
        <v>15</v>
      </c>
      <c r="V450">
        <v>3</v>
      </c>
      <c r="W450">
        <v>3</v>
      </c>
      <c r="X450">
        <v>0</v>
      </c>
      <c r="Y450">
        <v>22</v>
      </c>
      <c r="Z450">
        <v>3</v>
      </c>
      <c r="AA450">
        <v>3</v>
      </c>
      <c r="AB450">
        <v>20</v>
      </c>
      <c r="AC450">
        <v>6</v>
      </c>
      <c r="AD450">
        <v>5</v>
      </c>
      <c r="AE450">
        <v>13</v>
      </c>
      <c r="BP450">
        <v>4</v>
      </c>
      <c r="BQ450">
        <v>13237</v>
      </c>
      <c r="BW450">
        <v>20</v>
      </c>
      <c r="BX450">
        <v>6</v>
      </c>
      <c r="BY450">
        <v>13</v>
      </c>
    </row>
    <row r="451" spans="1:77" x14ac:dyDescent="0.3">
      <c r="A451">
        <f>IF(Sheet1!C451="No",0,1)</f>
        <v>0</v>
      </c>
      <c r="B451">
        <v>39</v>
      </c>
      <c r="C451">
        <f>IF(Sheet1!D451="Non-Travel",0,IF(Sheet1!D451="Travel_Frequently",1,2))</f>
        <v>1</v>
      </c>
      <c r="D451">
        <v>443</v>
      </c>
      <c r="E451">
        <f>IF(Sheet1!F451="Human Resources",0,IF(Sheet1!F451="Research &amp; Development",1,2))</f>
        <v>1</v>
      </c>
      <c r="F451">
        <v>8</v>
      </c>
      <c r="G451">
        <v>1</v>
      </c>
      <c r="H451" cm="1">
        <f t="array" ref="H451">_xlfn.IFS(Sheet1!I451="Human Resources",0,Sheet1!I451="Life Sciences",1,Sheet1!I451="Marketing",2,Sheet1!I451="Medical",3,Sheet1!I451="Technical Degree",4,Sheet1!I451="Other",5)</f>
        <v>1</v>
      </c>
      <c r="I451">
        <v>3</v>
      </c>
      <c r="J451">
        <f>IF(Sheet1!M451="Male",0,1)</f>
        <v>1</v>
      </c>
      <c r="K451">
        <v>48</v>
      </c>
      <c r="L451">
        <v>3</v>
      </c>
      <c r="M451">
        <v>1</v>
      </c>
      <c r="N451" cm="1">
        <f t="array" ref="N451">_xlfn.IFS(Sheet1!Q451="Healthcare Representative",0,Sheet1!Q451="Human Resources",1,Sheet1!Q451="Laboratory Technician",2,Sheet1!Q451="Manager",3,Sheet1!Q451="Manufacturing Director",4,Sheet1!Q451="Research Director",5,Sheet1!Q451="Research Scientist",6,Sheet1!Q451="Sales Executive",7,Sheet1!Q451="Sales Representative",8)</f>
        <v>2</v>
      </c>
      <c r="O451">
        <v>3</v>
      </c>
      <c r="P451">
        <f>IF(Sheet1!S451="Single",0,IF(Sheet1!S451="Married",1,2))</f>
        <v>1</v>
      </c>
      <c r="Q451">
        <v>3755</v>
      </c>
      <c r="R451">
        <v>17872</v>
      </c>
      <c r="S451">
        <v>1</v>
      </c>
      <c r="T451">
        <f>IF(Sheet1!X451="No",0,1)</f>
        <v>0</v>
      </c>
      <c r="U451">
        <v>11</v>
      </c>
      <c r="V451">
        <v>3</v>
      </c>
      <c r="W451">
        <v>1</v>
      </c>
      <c r="X451">
        <v>1</v>
      </c>
      <c r="Y451">
        <v>8</v>
      </c>
      <c r="Z451">
        <v>3</v>
      </c>
      <c r="AA451">
        <v>3</v>
      </c>
      <c r="AB451">
        <v>8</v>
      </c>
      <c r="AC451">
        <v>3</v>
      </c>
      <c r="AD451">
        <v>0</v>
      </c>
      <c r="AE451">
        <v>7</v>
      </c>
      <c r="BP451">
        <v>1</v>
      </c>
      <c r="BQ451">
        <v>3755</v>
      </c>
      <c r="BW451">
        <v>8</v>
      </c>
      <c r="BX451">
        <v>3</v>
      </c>
      <c r="BY451">
        <v>7</v>
      </c>
    </row>
    <row r="452" spans="1:77" x14ac:dyDescent="0.3">
      <c r="A452">
        <f>IF(Sheet1!C452="No",0,1)</f>
        <v>0</v>
      </c>
      <c r="B452">
        <v>31</v>
      </c>
      <c r="C452">
        <f>IF(Sheet1!D452="Non-Travel",0,IF(Sheet1!D452="Travel_Frequently",1,2))</f>
        <v>2</v>
      </c>
      <c r="D452">
        <v>828</v>
      </c>
      <c r="E452">
        <f>IF(Sheet1!F452="Human Resources",0,IF(Sheet1!F452="Research &amp; Development",1,2))</f>
        <v>2</v>
      </c>
      <c r="F452">
        <v>2</v>
      </c>
      <c r="G452">
        <v>1</v>
      </c>
      <c r="H452" cm="1">
        <f t="array" ref="H452">_xlfn.IFS(Sheet1!I452="Human Resources",0,Sheet1!I452="Life Sciences",1,Sheet1!I452="Marketing",2,Sheet1!I452="Medical",3,Sheet1!I452="Technical Degree",4,Sheet1!I452="Other",5)</f>
        <v>1</v>
      </c>
      <c r="I452">
        <v>2</v>
      </c>
      <c r="J452">
        <f>IF(Sheet1!M452="Male",0,1)</f>
        <v>0</v>
      </c>
      <c r="K452">
        <v>77</v>
      </c>
      <c r="L452">
        <v>3</v>
      </c>
      <c r="M452">
        <v>2</v>
      </c>
      <c r="N452" cm="1">
        <f t="array" ref="N452">_xlfn.IFS(Sheet1!Q452="Healthcare Representative",0,Sheet1!Q452="Human Resources",1,Sheet1!Q452="Laboratory Technician",2,Sheet1!Q452="Manager",3,Sheet1!Q452="Manufacturing Director",4,Sheet1!Q452="Research Director",5,Sheet1!Q452="Research Scientist",6,Sheet1!Q452="Sales Executive",7,Sheet1!Q452="Sales Representative",8)</f>
        <v>7</v>
      </c>
      <c r="O452">
        <v>4</v>
      </c>
      <c r="P452">
        <f>IF(Sheet1!S452="Single",0,IF(Sheet1!S452="Married",1,2))</f>
        <v>0</v>
      </c>
      <c r="Q452">
        <v>6582</v>
      </c>
      <c r="R452">
        <v>8346</v>
      </c>
      <c r="S452">
        <v>4</v>
      </c>
      <c r="T452">
        <f>IF(Sheet1!X452="No",0,1)</f>
        <v>1</v>
      </c>
      <c r="U452">
        <v>13</v>
      </c>
      <c r="V452">
        <v>3</v>
      </c>
      <c r="W452">
        <v>3</v>
      </c>
      <c r="X452">
        <v>0</v>
      </c>
      <c r="Y452">
        <v>10</v>
      </c>
      <c r="Z452">
        <v>2</v>
      </c>
      <c r="AA452">
        <v>4</v>
      </c>
      <c r="AB452">
        <v>6</v>
      </c>
      <c r="AC452">
        <v>5</v>
      </c>
      <c r="AD452">
        <v>0</v>
      </c>
      <c r="AE452">
        <v>5</v>
      </c>
      <c r="BP452">
        <v>2</v>
      </c>
      <c r="BQ452">
        <v>6582</v>
      </c>
      <c r="BW452">
        <v>6</v>
      </c>
      <c r="BX452">
        <v>5</v>
      </c>
      <c r="BY452">
        <v>5</v>
      </c>
    </row>
    <row r="453" spans="1:77" x14ac:dyDescent="0.3">
      <c r="A453">
        <f>IF(Sheet1!C453="No",0,1)</f>
        <v>0</v>
      </c>
      <c r="B453">
        <v>42</v>
      </c>
      <c r="C453">
        <f>IF(Sheet1!D453="Non-Travel",0,IF(Sheet1!D453="Travel_Frequently",1,2))</f>
        <v>2</v>
      </c>
      <c r="D453">
        <v>319</v>
      </c>
      <c r="E453">
        <f>IF(Sheet1!F453="Human Resources",0,IF(Sheet1!F453="Research &amp; Development",1,2))</f>
        <v>1</v>
      </c>
      <c r="F453">
        <v>24</v>
      </c>
      <c r="G453">
        <v>3</v>
      </c>
      <c r="H453" cm="1">
        <f t="array" ref="H453">_xlfn.IFS(Sheet1!I453="Human Resources",0,Sheet1!I453="Life Sciences",1,Sheet1!I453="Marketing",2,Sheet1!I453="Medical",3,Sheet1!I453="Technical Degree",4,Sheet1!I453="Other",5)</f>
        <v>3</v>
      </c>
      <c r="I453">
        <v>4</v>
      </c>
      <c r="J453">
        <f>IF(Sheet1!M453="Male",0,1)</f>
        <v>0</v>
      </c>
      <c r="K453">
        <v>56</v>
      </c>
      <c r="L453">
        <v>3</v>
      </c>
      <c r="M453">
        <v>3</v>
      </c>
      <c r="N453" cm="1">
        <f t="array" ref="N453">_xlfn.IFS(Sheet1!Q453="Healthcare Representative",0,Sheet1!Q453="Human Resources",1,Sheet1!Q453="Laboratory Technician",2,Sheet1!Q453="Manager",3,Sheet1!Q453="Manufacturing Director",4,Sheet1!Q453="Research Director",5,Sheet1!Q453="Research Scientist",6,Sheet1!Q453="Sales Executive",7,Sheet1!Q453="Sales Representative",8)</f>
        <v>4</v>
      </c>
      <c r="O453">
        <v>1</v>
      </c>
      <c r="P453">
        <f>IF(Sheet1!S453="Single",0,IF(Sheet1!S453="Married",1,2))</f>
        <v>1</v>
      </c>
      <c r="Q453">
        <v>7406</v>
      </c>
      <c r="R453">
        <v>6950</v>
      </c>
      <c r="S453">
        <v>1</v>
      </c>
      <c r="T453">
        <f>IF(Sheet1!X453="No",0,1)</f>
        <v>1</v>
      </c>
      <c r="U453">
        <v>21</v>
      </c>
      <c r="V453">
        <v>4</v>
      </c>
      <c r="W453">
        <v>4</v>
      </c>
      <c r="X453">
        <v>1</v>
      </c>
      <c r="Y453">
        <v>10</v>
      </c>
      <c r="Z453">
        <v>5</v>
      </c>
      <c r="AA453">
        <v>2</v>
      </c>
      <c r="AB453">
        <v>10</v>
      </c>
      <c r="AC453">
        <v>9</v>
      </c>
      <c r="AD453">
        <v>5</v>
      </c>
      <c r="AE453">
        <v>8</v>
      </c>
      <c r="BP453">
        <v>3</v>
      </c>
      <c r="BQ453">
        <v>7406</v>
      </c>
      <c r="BW453">
        <v>10</v>
      </c>
      <c r="BX453">
        <v>9</v>
      </c>
      <c r="BY453">
        <v>8</v>
      </c>
    </row>
    <row r="454" spans="1:77" x14ac:dyDescent="0.3">
      <c r="A454">
        <f>IF(Sheet1!C454="No",0,1)</f>
        <v>0</v>
      </c>
      <c r="B454">
        <v>45</v>
      </c>
      <c r="C454">
        <f>IF(Sheet1!D454="Non-Travel",0,IF(Sheet1!D454="Travel_Frequently",1,2))</f>
        <v>2</v>
      </c>
      <c r="D454">
        <v>561</v>
      </c>
      <c r="E454">
        <f>IF(Sheet1!F454="Human Resources",0,IF(Sheet1!F454="Research &amp; Development",1,2))</f>
        <v>2</v>
      </c>
      <c r="F454">
        <v>2</v>
      </c>
      <c r="G454">
        <v>3</v>
      </c>
      <c r="H454" cm="1">
        <f t="array" ref="H454">_xlfn.IFS(Sheet1!I454="Human Resources",0,Sheet1!I454="Life Sciences",1,Sheet1!I454="Marketing",2,Sheet1!I454="Medical",3,Sheet1!I454="Technical Degree",4,Sheet1!I454="Other",5)</f>
        <v>5</v>
      </c>
      <c r="I454">
        <v>4</v>
      </c>
      <c r="J454">
        <f>IF(Sheet1!M454="Male",0,1)</f>
        <v>0</v>
      </c>
      <c r="K454">
        <v>61</v>
      </c>
      <c r="L454">
        <v>3</v>
      </c>
      <c r="M454">
        <v>2</v>
      </c>
      <c r="N454" cm="1">
        <f t="array" ref="N454">_xlfn.IFS(Sheet1!Q454="Healthcare Representative",0,Sheet1!Q454="Human Resources",1,Sheet1!Q454="Laboratory Technician",2,Sheet1!Q454="Manager",3,Sheet1!Q454="Manufacturing Director",4,Sheet1!Q454="Research Director",5,Sheet1!Q454="Research Scientist",6,Sheet1!Q454="Sales Executive",7,Sheet1!Q454="Sales Representative",8)</f>
        <v>7</v>
      </c>
      <c r="O454">
        <v>2</v>
      </c>
      <c r="P454">
        <f>IF(Sheet1!S454="Single",0,IF(Sheet1!S454="Married",1,2))</f>
        <v>1</v>
      </c>
      <c r="Q454">
        <v>4805</v>
      </c>
      <c r="R454">
        <v>16177</v>
      </c>
      <c r="S454">
        <v>0</v>
      </c>
      <c r="T454">
        <f>IF(Sheet1!X454="No",0,1)</f>
        <v>0</v>
      </c>
      <c r="U454">
        <v>19</v>
      </c>
      <c r="V454">
        <v>3</v>
      </c>
      <c r="W454">
        <v>2</v>
      </c>
      <c r="X454">
        <v>1</v>
      </c>
      <c r="Y454">
        <v>9</v>
      </c>
      <c r="Z454">
        <v>3</v>
      </c>
      <c r="AA454">
        <v>4</v>
      </c>
      <c r="AB454">
        <v>8</v>
      </c>
      <c r="AC454">
        <v>7</v>
      </c>
      <c r="AD454">
        <v>3</v>
      </c>
      <c r="AE454">
        <v>7</v>
      </c>
      <c r="BP454">
        <v>2</v>
      </c>
      <c r="BQ454">
        <v>4805</v>
      </c>
      <c r="BW454">
        <v>8</v>
      </c>
      <c r="BX454">
        <v>7</v>
      </c>
      <c r="BY454">
        <v>7</v>
      </c>
    </row>
    <row r="455" spans="1:77" x14ac:dyDescent="0.3">
      <c r="A455">
        <f>IF(Sheet1!C455="No",0,1)</f>
        <v>1</v>
      </c>
      <c r="B455">
        <v>26</v>
      </c>
      <c r="C455">
        <f>IF(Sheet1!D455="Non-Travel",0,IF(Sheet1!D455="Travel_Frequently",1,2))</f>
        <v>1</v>
      </c>
      <c r="D455">
        <v>426</v>
      </c>
      <c r="E455">
        <f>IF(Sheet1!F455="Human Resources",0,IF(Sheet1!F455="Research &amp; Development",1,2))</f>
        <v>0</v>
      </c>
      <c r="F455">
        <v>17</v>
      </c>
      <c r="G455">
        <v>4</v>
      </c>
      <c r="H455" cm="1">
        <f t="array" ref="H455">_xlfn.IFS(Sheet1!I455="Human Resources",0,Sheet1!I455="Life Sciences",1,Sheet1!I455="Marketing",2,Sheet1!I455="Medical",3,Sheet1!I455="Technical Degree",4,Sheet1!I455="Other",5)</f>
        <v>1</v>
      </c>
      <c r="I455">
        <v>2</v>
      </c>
      <c r="J455">
        <f>IF(Sheet1!M455="Male",0,1)</f>
        <v>1</v>
      </c>
      <c r="K455">
        <v>58</v>
      </c>
      <c r="L455">
        <v>3</v>
      </c>
      <c r="M455">
        <v>1</v>
      </c>
      <c r="N455" cm="1">
        <f t="array" ref="N455">_xlfn.IFS(Sheet1!Q455="Healthcare Representative",0,Sheet1!Q455="Human Resources",1,Sheet1!Q455="Laboratory Technician",2,Sheet1!Q455="Manager",3,Sheet1!Q455="Manufacturing Director",4,Sheet1!Q455="Research Director",5,Sheet1!Q455="Research Scientist",6,Sheet1!Q455="Sales Executive",7,Sheet1!Q455="Sales Representative",8)</f>
        <v>1</v>
      </c>
      <c r="O455">
        <v>3</v>
      </c>
      <c r="P455">
        <f>IF(Sheet1!S455="Single",0,IF(Sheet1!S455="Married",1,2))</f>
        <v>2</v>
      </c>
      <c r="Q455">
        <v>2741</v>
      </c>
      <c r="R455">
        <v>22808</v>
      </c>
      <c r="S455">
        <v>0</v>
      </c>
      <c r="T455">
        <f>IF(Sheet1!X455="No",0,1)</f>
        <v>1</v>
      </c>
      <c r="U455">
        <v>11</v>
      </c>
      <c r="V455">
        <v>3</v>
      </c>
      <c r="W455">
        <v>2</v>
      </c>
      <c r="X455">
        <v>1</v>
      </c>
      <c r="Y455">
        <v>8</v>
      </c>
      <c r="Z455">
        <v>2</v>
      </c>
      <c r="AA455">
        <v>2</v>
      </c>
      <c r="AB455">
        <v>7</v>
      </c>
      <c r="AC455">
        <v>7</v>
      </c>
      <c r="AD455">
        <v>1</v>
      </c>
      <c r="AE455">
        <v>0</v>
      </c>
      <c r="BP455">
        <v>1</v>
      </c>
      <c r="BQ455">
        <v>2741</v>
      </c>
      <c r="BW455">
        <v>7</v>
      </c>
      <c r="BX455">
        <v>7</v>
      </c>
      <c r="BY455">
        <v>0</v>
      </c>
    </row>
    <row r="456" spans="1:77" x14ac:dyDescent="0.3">
      <c r="A456">
        <f>IF(Sheet1!C456="No",0,1)</f>
        <v>0</v>
      </c>
      <c r="B456">
        <v>29</v>
      </c>
      <c r="C456">
        <f>IF(Sheet1!D456="Non-Travel",0,IF(Sheet1!D456="Travel_Frequently",1,2))</f>
        <v>2</v>
      </c>
      <c r="D456">
        <v>232</v>
      </c>
      <c r="E456">
        <f>IF(Sheet1!F456="Human Resources",0,IF(Sheet1!F456="Research &amp; Development",1,2))</f>
        <v>1</v>
      </c>
      <c r="F456">
        <v>19</v>
      </c>
      <c r="G456">
        <v>3</v>
      </c>
      <c r="H456" cm="1">
        <f t="array" ref="H456">_xlfn.IFS(Sheet1!I456="Human Resources",0,Sheet1!I456="Life Sciences",1,Sheet1!I456="Marketing",2,Sheet1!I456="Medical",3,Sheet1!I456="Technical Degree",4,Sheet1!I456="Other",5)</f>
        <v>4</v>
      </c>
      <c r="I456">
        <v>4</v>
      </c>
      <c r="J456">
        <f>IF(Sheet1!M456="Male",0,1)</f>
        <v>0</v>
      </c>
      <c r="K456">
        <v>34</v>
      </c>
      <c r="L456">
        <v>3</v>
      </c>
      <c r="M456">
        <v>2</v>
      </c>
      <c r="N456" cm="1">
        <f t="array" ref="N456">_xlfn.IFS(Sheet1!Q456="Healthcare Representative",0,Sheet1!Q456="Human Resources",1,Sheet1!Q456="Laboratory Technician",2,Sheet1!Q456="Manager",3,Sheet1!Q456="Manufacturing Director",4,Sheet1!Q456="Research Director",5,Sheet1!Q456="Research Scientist",6,Sheet1!Q456="Sales Executive",7,Sheet1!Q456="Sales Representative",8)</f>
        <v>4</v>
      </c>
      <c r="O456">
        <v>4</v>
      </c>
      <c r="P456">
        <f>IF(Sheet1!S456="Single",0,IF(Sheet1!S456="Married",1,2))</f>
        <v>2</v>
      </c>
      <c r="Q456">
        <v>4262</v>
      </c>
      <c r="R456">
        <v>22645</v>
      </c>
      <c r="S456">
        <v>4</v>
      </c>
      <c r="T456">
        <f>IF(Sheet1!X456="No",0,1)</f>
        <v>0</v>
      </c>
      <c r="U456">
        <v>12</v>
      </c>
      <c r="V456">
        <v>3</v>
      </c>
      <c r="W456">
        <v>2</v>
      </c>
      <c r="X456">
        <v>2</v>
      </c>
      <c r="Y456">
        <v>8</v>
      </c>
      <c r="Z456">
        <v>2</v>
      </c>
      <c r="AA456">
        <v>4</v>
      </c>
      <c r="AB456">
        <v>3</v>
      </c>
      <c r="AC456">
        <v>2</v>
      </c>
      <c r="AD456">
        <v>1</v>
      </c>
      <c r="AE456">
        <v>2</v>
      </c>
      <c r="BP456">
        <v>2</v>
      </c>
      <c r="BQ456">
        <v>4262</v>
      </c>
      <c r="BW456">
        <v>3</v>
      </c>
      <c r="BX456">
        <v>2</v>
      </c>
      <c r="BY456">
        <v>2</v>
      </c>
    </row>
    <row r="457" spans="1:77" x14ac:dyDescent="0.3">
      <c r="A457">
        <f>IF(Sheet1!C457="No",0,1)</f>
        <v>0</v>
      </c>
      <c r="B457">
        <v>33</v>
      </c>
      <c r="C457">
        <f>IF(Sheet1!D457="Non-Travel",0,IF(Sheet1!D457="Travel_Frequently",1,2))</f>
        <v>2</v>
      </c>
      <c r="D457">
        <v>922</v>
      </c>
      <c r="E457">
        <f>IF(Sheet1!F457="Human Resources",0,IF(Sheet1!F457="Research &amp; Development",1,2))</f>
        <v>1</v>
      </c>
      <c r="F457">
        <v>1</v>
      </c>
      <c r="G457">
        <v>5</v>
      </c>
      <c r="H457" cm="1">
        <f t="array" ref="H457">_xlfn.IFS(Sheet1!I457="Human Resources",0,Sheet1!I457="Life Sciences",1,Sheet1!I457="Marketing",2,Sheet1!I457="Medical",3,Sheet1!I457="Technical Degree",4,Sheet1!I457="Other",5)</f>
        <v>3</v>
      </c>
      <c r="I457">
        <v>1</v>
      </c>
      <c r="J457">
        <f>IF(Sheet1!M457="Male",0,1)</f>
        <v>1</v>
      </c>
      <c r="K457">
        <v>95</v>
      </c>
      <c r="L457">
        <v>4</v>
      </c>
      <c r="M457">
        <v>4</v>
      </c>
      <c r="N457" cm="1">
        <f t="array" ref="N457">_xlfn.IFS(Sheet1!Q457="Healthcare Representative",0,Sheet1!Q457="Human Resources",1,Sheet1!Q457="Laboratory Technician",2,Sheet1!Q457="Manager",3,Sheet1!Q457="Manufacturing Director",4,Sheet1!Q457="Research Director",5,Sheet1!Q457="Research Scientist",6,Sheet1!Q457="Sales Executive",7,Sheet1!Q457="Sales Representative",8)</f>
        <v>5</v>
      </c>
      <c r="O457">
        <v>3</v>
      </c>
      <c r="P457">
        <f>IF(Sheet1!S457="Single",0,IF(Sheet1!S457="Married",1,2))</f>
        <v>2</v>
      </c>
      <c r="Q457">
        <v>16184</v>
      </c>
      <c r="R457">
        <v>22578</v>
      </c>
      <c r="S457">
        <v>4</v>
      </c>
      <c r="T457">
        <f>IF(Sheet1!X457="No",0,1)</f>
        <v>0</v>
      </c>
      <c r="U457">
        <v>19</v>
      </c>
      <c r="V457">
        <v>3</v>
      </c>
      <c r="W457">
        <v>3</v>
      </c>
      <c r="X457">
        <v>1</v>
      </c>
      <c r="Y457">
        <v>10</v>
      </c>
      <c r="Z457">
        <v>2</v>
      </c>
      <c r="AA457">
        <v>3</v>
      </c>
      <c r="AB457">
        <v>6</v>
      </c>
      <c r="AC457">
        <v>1</v>
      </c>
      <c r="AD457">
        <v>0</v>
      </c>
      <c r="AE457">
        <v>5</v>
      </c>
      <c r="BP457">
        <v>4</v>
      </c>
      <c r="BQ457">
        <v>16184</v>
      </c>
      <c r="BW457">
        <v>6</v>
      </c>
      <c r="BX457">
        <v>1</v>
      </c>
      <c r="BY457">
        <v>5</v>
      </c>
    </row>
    <row r="458" spans="1:77" x14ac:dyDescent="0.3">
      <c r="A458">
        <f>IF(Sheet1!C458="No",0,1)</f>
        <v>0</v>
      </c>
      <c r="B458">
        <v>31</v>
      </c>
      <c r="C458">
        <f>IF(Sheet1!D458="Non-Travel",0,IF(Sheet1!D458="Travel_Frequently",1,2))</f>
        <v>2</v>
      </c>
      <c r="D458">
        <v>688</v>
      </c>
      <c r="E458">
        <f>IF(Sheet1!F458="Human Resources",0,IF(Sheet1!F458="Research &amp; Development",1,2))</f>
        <v>2</v>
      </c>
      <c r="F458">
        <v>7</v>
      </c>
      <c r="G458">
        <v>3</v>
      </c>
      <c r="H458" cm="1">
        <f t="array" ref="H458">_xlfn.IFS(Sheet1!I458="Human Resources",0,Sheet1!I458="Life Sciences",1,Sheet1!I458="Marketing",2,Sheet1!I458="Medical",3,Sheet1!I458="Technical Degree",4,Sheet1!I458="Other",5)</f>
        <v>1</v>
      </c>
      <c r="I458">
        <v>3</v>
      </c>
      <c r="J458">
        <f>IF(Sheet1!M458="Male",0,1)</f>
        <v>0</v>
      </c>
      <c r="K458">
        <v>44</v>
      </c>
      <c r="L458">
        <v>2</v>
      </c>
      <c r="M458">
        <v>3</v>
      </c>
      <c r="N458" cm="1">
        <f t="array" ref="N458">_xlfn.IFS(Sheet1!Q458="Healthcare Representative",0,Sheet1!Q458="Human Resources",1,Sheet1!Q458="Laboratory Technician",2,Sheet1!Q458="Manager",3,Sheet1!Q458="Manufacturing Director",4,Sheet1!Q458="Research Director",5,Sheet1!Q458="Research Scientist",6,Sheet1!Q458="Sales Executive",7,Sheet1!Q458="Sales Representative",8)</f>
        <v>3</v>
      </c>
      <c r="O458">
        <v>4</v>
      </c>
      <c r="P458">
        <f>IF(Sheet1!S458="Single",0,IF(Sheet1!S458="Married",1,2))</f>
        <v>2</v>
      </c>
      <c r="Q458">
        <v>11557</v>
      </c>
      <c r="R458">
        <v>25291</v>
      </c>
      <c r="S458">
        <v>9</v>
      </c>
      <c r="T458">
        <f>IF(Sheet1!X458="No",0,1)</f>
        <v>0</v>
      </c>
      <c r="U458">
        <v>21</v>
      </c>
      <c r="V458">
        <v>4</v>
      </c>
      <c r="W458">
        <v>3</v>
      </c>
      <c r="X458">
        <v>1</v>
      </c>
      <c r="Y458">
        <v>10</v>
      </c>
      <c r="Z458">
        <v>3</v>
      </c>
      <c r="AA458">
        <v>2</v>
      </c>
      <c r="AB458">
        <v>5</v>
      </c>
      <c r="AC458">
        <v>4</v>
      </c>
      <c r="AD458">
        <v>0</v>
      </c>
      <c r="AE458">
        <v>1</v>
      </c>
      <c r="BP458">
        <v>3</v>
      </c>
      <c r="BQ458">
        <v>11557</v>
      </c>
      <c r="BW458">
        <v>5</v>
      </c>
      <c r="BX458">
        <v>4</v>
      </c>
      <c r="BY458">
        <v>1</v>
      </c>
    </row>
    <row r="459" spans="1:77" x14ac:dyDescent="0.3">
      <c r="A459">
        <f>IF(Sheet1!C459="No",0,1)</f>
        <v>1</v>
      </c>
      <c r="B459">
        <v>18</v>
      </c>
      <c r="C459">
        <f>IF(Sheet1!D459="Non-Travel",0,IF(Sheet1!D459="Travel_Frequently",1,2))</f>
        <v>1</v>
      </c>
      <c r="D459">
        <v>1306</v>
      </c>
      <c r="E459">
        <f>IF(Sheet1!F459="Human Resources",0,IF(Sheet1!F459="Research &amp; Development",1,2))</f>
        <v>2</v>
      </c>
      <c r="F459">
        <v>5</v>
      </c>
      <c r="G459">
        <v>3</v>
      </c>
      <c r="H459" cm="1">
        <f t="array" ref="H459">_xlfn.IFS(Sheet1!I459="Human Resources",0,Sheet1!I459="Life Sciences",1,Sheet1!I459="Marketing",2,Sheet1!I459="Medical",3,Sheet1!I459="Technical Degree",4,Sheet1!I459="Other",5)</f>
        <v>2</v>
      </c>
      <c r="I459">
        <v>2</v>
      </c>
      <c r="J459">
        <f>IF(Sheet1!M459="Male",0,1)</f>
        <v>0</v>
      </c>
      <c r="K459">
        <v>69</v>
      </c>
      <c r="L459">
        <v>3</v>
      </c>
      <c r="M459">
        <v>1</v>
      </c>
      <c r="N459" cm="1">
        <f t="array" ref="N459">_xlfn.IFS(Sheet1!Q459="Healthcare Representative",0,Sheet1!Q459="Human Resources",1,Sheet1!Q459="Laboratory Technician",2,Sheet1!Q459="Manager",3,Sheet1!Q459="Manufacturing Director",4,Sheet1!Q459="Research Director",5,Sheet1!Q459="Research Scientist",6,Sheet1!Q459="Sales Executive",7,Sheet1!Q459="Sales Representative",8)</f>
        <v>8</v>
      </c>
      <c r="O459">
        <v>2</v>
      </c>
      <c r="P459">
        <f>IF(Sheet1!S459="Single",0,IF(Sheet1!S459="Married",1,2))</f>
        <v>0</v>
      </c>
      <c r="Q459">
        <v>1878</v>
      </c>
      <c r="R459">
        <v>8059</v>
      </c>
      <c r="S459">
        <v>1</v>
      </c>
      <c r="T459">
        <f>IF(Sheet1!X459="No",0,1)</f>
        <v>1</v>
      </c>
      <c r="U459">
        <v>14</v>
      </c>
      <c r="V459">
        <v>3</v>
      </c>
      <c r="W459">
        <v>4</v>
      </c>
      <c r="X459">
        <v>0</v>
      </c>
      <c r="Y459">
        <v>0</v>
      </c>
      <c r="Z459">
        <v>3</v>
      </c>
      <c r="AA459">
        <v>3</v>
      </c>
      <c r="AB459">
        <v>0</v>
      </c>
      <c r="AC459">
        <v>0</v>
      </c>
      <c r="AD459">
        <v>0</v>
      </c>
      <c r="AE459">
        <v>0</v>
      </c>
      <c r="BP459">
        <v>1</v>
      </c>
      <c r="BQ459">
        <v>1878</v>
      </c>
      <c r="BW459">
        <v>0</v>
      </c>
      <c r="BX459">
        <v>0</v>
      </c>
      <c r="BY459">
        <v>0</v>
      </c>
    </row>
    <row r="460" spans="1:77" x14ac:dyDescent="0.3">
      <c r="A460">
        <f>IF(Sheet1!C460="No",0,1)</f>
        <v>0</v>
      </c>
      <c r="B460">
        <v>40</v>
      </c>
      <c r="C460">
        <f>IF(Sheet1!D460="Non-Travel",0,IF(Sheet1!D460="Travel_Frequently",1,2))</f>
        <v>0</v>
      </c>
      <c r="D460">
        <v>1094</v>
      </c>
      <c r="E460">
        <f>IF(Sheet1!F460="Human Resources",0,IF(Sheet1!F460="Research &amp; Development",1,2))</f>
        <v>2</v>
      </c>
      <c r="F460">
        <v>28</v>
      </c>
      <c r="G460">
        <v>3</v>
      </c>
      <c r="H460" cm="1">
        <f t="array" ref="H460">_xlfn.IFS(Sheet1!I460="Human Resources",0,Sheet1!I460="Life Sciences",1,Sheet1!I460="Marketing",2,Sheet1!I460="Medical",3,Sheet1!I460="Technical Degree",4,Sheet1!I460="Other",5)</f>
        <v>5</v>
      </c>
      <c r="I460">
        <v>3</v>
      </c>
      <c r="J460">
        <f>IF(Sheet1!M460="Male",0,1)</f>
        <v>0</v>
      </c>
      <c r="K460">
        <v>58</v>
      </c>
      <c r="L460">
        <v>1</v>
      </c>
      <c r="M460">
        <v>3</v>
      </c>
      <c r="N460" cm="1">
        <f t="array" ref="N460">_xlfn.IFS(Sheet1!Q460="Healthcare Representative",0,Sheet1!Q460="Human Resources",1,Sheet1!Q460="Laboratory Technician",2,Sheet1!Q460="Manager",3,Sheet1!Q460="Manufacturing Director",4,Sheet1!Q460="Research Director",5,Sheet1!Q460="Research Scientist",6,Sheet1!Q460="Sales Executive",7,Sheet1!Q460="Sales Representative",8)</f>
        <v>7</v>
      </c>
      <c r="O460">
        <v>1</v>
      </c>
      <c r="P460">
        <f>IF(Sheet1!S460="Single",0,IF(Sheet1!S460="Married",1,2))</f>
        <v>2</v>
      </c>
      <c r="Q460">
        <v>10932</v>
      </c>
      <c r="R460">
        <v>11373</v>
      </c>
      <c r="S460">
        <v>3</v>
      </c>
      <c r="T460">
        <f>IF(Sheet1!X460="No",0,1)</f>
        <v>0</v>
      </c>
      <c r="U460">
        <v>15</v>
      </c>
      <c r="V460">
        <v>3</v>
      </c>
      <c r="W460">
        <v>3</v>
      </c>
      <c r="X460">
        <v>1</v>
      </c>
      <c r="Y460">
        <v>20</v>
      </c>
      <c r="Z460">
        <v>2</v>
      </c>
      <c r="AA460">
        <v>3</v>
      </c>
      <c r="AB460">
        <v>1</v>
      </c>
      <c r="AC460">
        <v>0</v>
      </c>
      <c r="AD460">
        <v>0</v>
      </c>
      <c r="AE460">
        <v>1</v>
      </c>
      <c r="BP460">
        <v>3</v>
      </c>
      <c r="BQ460">
        <v>10932</v>
      </c>
      <c r="BW460">
        <v>1</v>
      </c>
      <c r="BX460">
        <v>0</v>
      </c>
      <c r="BY460">
        <v>1</v>
      </c>
    </row>
    <row r="461" spans="1:77" x14ac:dyDescent="0.3">
      <c r="A461">
        <f>IF(Sheet1!C461="No",0,1)</f>
        <v>0</v>
      </c>
      <c r="B461">
        <v>41</v>
      </c>
      <c r="C461">
        <f>IF(Sheet1!D461="Non-Travel",0,IF(Sheet1!D461="Travel_Frequently",1,2))</f>
        <v>0</v>
      </c>
      <c r="D461">
        <v>509</v>
      </c>
      <c r="E461">
        <f>IF(Sheet1!F461="Human Resources",0,IF(Sheet1!F461="Research &amp; Development",1,2))</f>
        <v>1</v>
      </c>
      <c r="F461">
        <v>2</v>
      </c>
      <c r="G461">
        <v>4</v>
      </c>
      <c r="H461" cm="1">
        <f t="array" ref="H461">_xlfn.IFS(Sheet1!I461="Human Resources",0,Sheet1!I461="Life Sciences",1,Sheet1!I461="Marketing",2,Sheet1!I461="Medical",3,Sheet1!I461="Technical Degree",4,Sheet1!I461="Other",5)</f>
        <v>5</v>
      </c>
      <c r="I461">
        <v>1</v>
      </c>
      <c r="J461">
        <f>IF(Sheet1!M461="Male",0,1)</f>
        <v>1</v>
      </c>
      <c r="K461">
        <v>62</v>
      </c>
      <c r="L461">
        <v>2</v>
      </c>
      <c r="M461">
        <v>2</v>
      </c>
      <c r="N461" cm="1">
        <f t="array" ref="N461">_xlfn.IFS(Sheet1!Q461="Healthcare Representative",0,Sheet1!Q461="Human Resources",1,Sheet1!Q461="Laboratory Technician",2,Sheet1!Q461="Manager",3,Sheet1!Q461="Manufacturing Director",4,Sheet1!Q461="Research Director",5,Sheet1!Q461="Research Scientist",6,Sheet1!Q461="Sales Executive",7,Sheet1!Q461="Sales Representative",8)</f>
        <v>0</v>
      </c>
      <c r="O461">
        <v>3</v>
      </c>
      <c r="P461">
        <f>IF(Sheet1!S461="Single",0,IF(Sheet1!S461="Married",1,2))</f>
        <v>0</v>
      </c>
      <c r="Q461">
        <v>6811</v>
      </c>
      <c r="R461">
        <v>2112</v>
      </c>
      <c r="S461">
        <v>2</v>
      </c>
      <c r="T461">
        <f>IF(Sheet1!X461="No",0,1)</f>
        <v>1</v>
      </c>
      <c r="U461">
        <v>17</v>
      </c>
      <c r="V461">
        <v>3</v>
      </c>
      <c r="W461">
        <v>1</v>
      </c>
      <c r="X461">
        <v>0</v>
      </c>
      <c r="Y461">
        <v>10</v>
      </c>
      <c r="Z461">
        <v>3</v>
      </c>
      <c r="AA461">
        <v>3</v>
      </c>
      <c r="AB461">
        <v>8</v>
      </c>
      <c r="AC461">
        <v>7</v>
      </c>
      <c r="AD461">
        <v>0</v>
      </c>
      <c r="AE461">
        <v>7</v>
      </c>
      <c r="BP461">
        <v>2</v>
      </c>
      <c r="BQ461">
        <v>6811</v>
      </c>
      <c r="BW461">
        <v>8</v>
      </c>
      <c r="BX461">
        <v>7</v>
      </c>
      <c r="BY461">
        <v>7</v>
      </c>
    </row>
    <row r="462" spans="1:77" x14ac:dyDescent="0.3">
      <c r="A462">
        <f>IF(Sheet1!C462="No",0,1)</f>
        <v>0</v>
      </c>
      <c r="B462">
        <v>26</v>
      </c>
      <c r="C462">
        <f>IF(Sheet1!D462="Non-Travel",0,IF(Sheet1!D462="Travel_Frequently",1,2))</f>
        <v>2</v>
      </c>
      <c r="D462">
        <v>775</v>
      </c>
      <c r="E462">
        <f>IF(Sheet1!F462="Human Resources",0,IF(Sheet1!F462="Research &amp; Development",1,2))</f>
        <v>2</v>
      </c>
      <c r="F462">
        <v>29</v>
      </c>
      <c r="G462">
        <v>2</v>
      </c>
      <c r="H462" cm="1">
        <f t="array" ref="H462">_xlfn.IFS(Sheet1!I462="Human Resources",0,Sheet1!I462="Life Sciences",1,Sheet1!I462="Marketing",2,Sheet1!I462="Medical",3,Sheet1!I462="Technical Degree",4,Sheet1!I462="Other",5)</f>
        <v>3</v>
      </c>
      <c r="I462">
        <v>1</v>
      </c>
      <c r="J462">
        <f>IF(Sheet1!M462="Male",0,1)</f>
        <v>0</v>
      </c>
      <c r="K462">
        <v>45</v>
      </c>
      <c r="L462">
        <v>3</v>
      </c>
      <c r="M462">
        <v>2</v>
      </c>
      <c r="N462" cm="1">
        <f t="array" ref="N462">_xlfn.IFS(Sheet1!Q462="Healthcare Representative",0,Sheet1!Q462="Human Resources",1,Sheet1!Q462="Laboratory Technician",2,Sheet1!Q462="Manager",3,Sheet1!Q462="Manufacturing Director",4,Sheet1!Q462="Research Director",5,Sheet1!Q462="Research Scientist",6,Sheet1!Q462="Sales Executive",7,Sheet1!Q462="Sales Representative",8)</f>
        <v>7</v>
      </c>
      <c r="O462">
        <v>3</v>
      </c>
      <c r="P462">
        <f>IF(Sheet1!S462="Single",0,IF(Sheet1!S462="Married",1,2))</f>
        <v>2</v>
      </c>
      <c r="Q462">
        <v>4306</v>
      </c>
      <c r="R462">
        <v>4267</v>
      </c>
      <c r="S462">
        <v>5</v>
      </c>
      <c r="T462">
        <f>IF(Sheet1!X462="No",0,1)</f>
        <v>0</v>
      </c>
      <c r="U462">
        <v>12</v>
      </c>
      <c r="V462">
        <v>3</v>
      </c>
      <c r="W462">
        <v>1</v>
      </c>
      <c r="X462">
        <v>2</v>
      </c>
      <c r="Y462">
        <v>8</v>
      </c>
      <c r="Z462">
        <v>5</v>
      </c>
      <c r="AA462">
        <v>3</v>
      </c>
      <c r="AB462">
        <v>0</v>
      </c>
      <c r="AC462">
        <v>0</v>
      </c>
      <c r="AD462">
        <v>0</v>
      </c>
      <c r="AE462">
        <v>0</v>
      </c>
      <c r="BP462">
        <v>2</v>
      </c>
      <c r="BQ462">
        <v>4306</v>
      </c>
      <c r="BW462">
        <v>0</v>
      </c>
      <c r="BX462">
        <v>0</v>
      </c>
      <c r="BY462">
        <v>0</v>
      </c>
    </row>
    <row r="463" spans="1:77" x14ac:dyDescent="0.3">
      <c r="A463">
        <f>IF(Sheet1!C463="No",0,1)</f>
        <v>0</v>
      </c>
      <c r="B463">
        <v>35</v>
      </c>
      <c r="C463">
        <f>IF(Sheet1!D463="Non-Travel",0,IF(Sheet1!D463="Travel_Frequently",1,2))</f>
        <v>2</v>
      </c>
      <c r="D463">
        <v>195</v>
      </c>
      <c r="E463">
        <f>IF(Sheet1!F463="Human Resources",0,IF(Sheet1!F463="Research &amp; Development",1,2))</f>
        <v>2</v>
      </c>
      <c r="F463">
        <v>1</v>
      </c>
      <c r="G463">
        <v>3</v>
      </c>
      <c r="H463" cm="1">
        <f t="array" ref="H463">_xlfn.IFS(Sheet1!I463="Human Resources",0,Sheet1!I463="Life Sciences",1,Sheet1!I463="Marketing",2,Sheet1!I463="Medical",3,Sheet1!I463="Technical Degree",4,Sheet1!I463="Other",5)</f>
        <v>3</v>
      </c>
      <c r="I463">
        <v>1</v>
      </c>
      <c r="J463">
        <f>IF(Sheet1!M463="Male",0,1)</f>
        <v>1</v>
      </c>
      <c r="K463">
        <v>80</v>
      </c>
      <c r="L463">
        <v>3</v>
      </c>
      <c r="M463">
        <v>2</v>
      </c>
      <c r="N463" cm="1">
        <f t="array" ref="N463">_xlfn.IFS(Sheet1!Q463="Healthcare Representative",0,Sheet1!Q463="Human Resources",1,Sheet1!Q463="Laboratory Technician",2,Sheet1!Q463="Manager",3,Sheet1!Q463="Manufacturing Director",4,Sheet1!Q463="Research Director",5,Sheet1!Q463="Research Scientist",6,Sheet1!Q463="Sales Executive",7,Sheet1!Q463="Sales Representative",8)</f>
        <v>7</v>
      </c>
      <c r="O463">
        <v>3</v>
      </c>
      <c r="P463">
        <f>IF(Sheet1!S463="Single",0,IF(Sheet1!S463="Married",1,2))</f>
        <v>0</v>
      </c>
      <c r="Q463">
        <v>4859</v>
      </c>
      <c r="R463">
        <v>6698</v>
      </c>
      <c r="S463">
        <v>1</v>
      </c>
      <c r="T463">
        <f>IF(Sheet1!X463="No",0,1)</f>
        <v>0</v>
      </c>
      <c r="U463">
        <v>16</v>
      </c>
      <c r="V463">
        <v>3</v>
      </c>
      <c r="W463">
        <v>4</v>
      </c>
      <c r="X463">
        <v>0</v>
      </c>
      <c r="Y463">
        <v>5</v>
      </c>
      <c r="Z463">
        <v>3</v>
      </c>
      <c r="AA463">
        <v>3</v>
      </c>
      <c r="AB463">
        <v>5</v>
      </c>
      <c r="AC463">
        <v>4</v>
      </c>
      <c r="AD463">
        <v>0</v>
      </c>
      <c r="AE463">
        <v>3</v>
      </c>
      <c r="BP463">
        <v>2</v>
      </c>
      <c r="BQ463">
        <v>4859</v>
      </c>
      <c r="BW463">
        <v>5</v>
      </c>
      <c r="BX463">
        <v>4</v>
      </c>
      <c r="BY463">
        <v>3</v>
      </c>
    </row>
    <row r="464" spans="1:77" x14ac:dyDescent="0.3">
      <c r="A464">
        <f>IF(Sheet1!C464="No",0,1)</f>
        <v>0</v>
      </c>
      <c r="B464">
        <v>34</v>
      </c>
      <c r="C464">
        <f>IF(Sheet1!D464="Non-Travel",0,IF(Sheet1!D464="Travel_Frequently",1,2))</f>
        <v>2</v>
      </c>
      <c r="D464">
        <v>258</v>
      </c>
      <c r="E464">
        <f>IF(Sheet1!F464="Human Resources",0,IF(Sheet1!F464="Research &amp; Development",1,2))</f>
        <v>2</v>
      </c>
      <c r="F464">
        <v>21</v>
      </c>
      <c r="G464">
        <v>4</v>
      </c>
      <c r="H464" cm="1">
        <f t="array" ref="H464">_xlfn.IFS(Sheet1!I464="Human Resources",0,Sheet1!I464="Life Sciences",1,Sheet1!I464="Marketing",2,Sheet1!I464="Medical",3,Sheet1!I464="Technical Degree",4,Sheet1!I464="Other",5)</f>
        <v>1</v>
      </c>
      <c r="I464">
        <v>4</v>
      </c>
      <c r="J464">
        <f>IF(Sheet1!M464="Male",0,1)</f>
        <v>0</v>
      </c>
      <c r="K464">
        <v>74</v>
      </c>
      <c r="L464">
        <v>4</v>
      </c>
      <c r="M464">
        <v>2</v>
      </c>
      <c r="N464" cm="1">
        <f t="array" ref="N464">_xlfn.IFS(Sheet1!Q464="Healthcare Representative",0,Sheet1!Q464="Human Resources",1,Sheet1!Q464="Laboratory Technician",2,Sheet1!Q464="Manager",3,Sheet1!Q464="Manufacturing Director",4,Sheet1!Q464="Research Director",5,Sheet1!Q464="Research Scientist",6,Sheet1!Q464="Sales Executive",7,Sheet1!Q464="Sales Representative",8)</f>
        <v>7</v>
      </c>
      <c r="O464">
        <v>4</v>
      </c>
      <c r="P464">
        <f>IF(Sheet1!S464="Single",0,IF(Sheet1!S464="Married",1,2))</f>
        <v>0</v>
      </c>
      <c r="Q464">
        <v>5337</v>
      </c>
      <c r="R464">
        <v>19921</v>
      </c>
      <c r="S464">
        <v>1</v>
      </c>
      <c r="T464">
        <f>IF(Sheet1!X464="No",0,1)</f>
        <v>0</v>
      </c>
      <c r="U464">
        <v>12</v>
      </c>
      <c r="V464">
        <v>3</v>
      </c>
      <c r="W464">
        <v>4</v>
      </c>
      <c r="X464">
        <v>0</v>
      </c>
      <c r="Y464">
        <v>10</v>
      </c>
      <c r="Z464">
        <v>3</v>
      </c>
      <c r="AA464">
        <v>3</v>
      </c>
      <c r="AB464">
        <v>10</v>
      </c>
      <c r="AC464">
        <v>7</v>
      </c>
      <c r="AD464">
        <v>5</v>
      </c>
      <c r="AE464">
        <v>7</v>
      </c>
      <c r="BP464">
        <v>2</v>
      </c>
      <c r="BQ464">
        <v>5337</v>
      </c>
      <c r="BW464">
        <v>10</v>
      </c>
      <c r="BX464">
        <v>7</v>
      </c>
      <c r="BY464">
        <v>7</v>
      </c>
    </row>
    <row r="465" spans="1:77" x14ac:dyDescent="0.3">
      <c r="A465">
        <f>IF(Sheet1!C465="No",0,1)</f>
        <v>1</v>
      </c>
      <c r="B465">
        <v>26</v>
      </c>
      <c r="C465">
        <f>IF(Sheet1!D465="Non-Travel",0,IF(Sheet1!D465="Travel_Frequently",1,2))</f>
        <v>2</v>
      </c>
      <c r="D465">
        <v>471</v>
      </c>
      <c r="E465">
        <f>IF(Sheet1!F465="Human Resources",0,IF(Sheet1!F465="Research &amp; Development",1,2))</f>
        <v>1</v>
      </c>
      <c r="F465">
        <v>24</v>
      </c>
      <c r="G465">
        <v>3</v>
      </c>
      <c r="H465" cm="1">
        <f t="array" ref="H465">_xlfn.IFS(Sheet1!I465="Human Resources",0,Sheet1!I465="Life Sciences",1,Sheet1!I465="Marketing",2,Sheet1!I465="Medical",3,Sheet1!I465="Technical Degree",4,Sheet1!I465="Other",5)</f>
        <v>4</v>
      </c>
      <c r="I465">
        <v>3</v>
      </c>
      <c r="J465">
        <f>IF(Sheet1!M465="Male",0,1)</f>
        <v>0</v>
      </c>
      <c r="K465">
        <v>66</v>
      </c>
      <c r="L465">
        <v>1</v>
      </c>
      <c r="M465">
        <v>1</v>
      </c>
      <c r="N465" cm="1">
        <f t="array" ref="N465">_xlfn.IFS(Sheet1!Q465="Healthcare Representative",0,Sheet1!Q465="Human Resources",1,Sheet1!Q465="Laboratory Technician",2,Sheet1!Q465="Manager",3,Sheet1!Q465="Manufacturing Director",4,Sheet1!Q465="Research Director",5,Sheet1!Q465="Research Scientist",6,Sheet1!Q465="Sales Executive",7,Sheet1!Q465="Sales Representative",8)</f>
        <v>2</v>
      </c>
      <c r="O465">
        <v>4</v>
      </c>
      <c r="P465">
        <f>IF(Sheet1!S465="Single",0,IF(Sheet1!S465="Married",1,2))</f>
        <v>0</v>
      </c>
      <c r="Q465">
        <v>2340</v>
      </c>
      <c r="R465">
        <v>23213</v>
      </c>
      <c r="S465">
        <v>1</v>
      </c>
      <c r="T465">
        <f>IF(Sheet1!X465="No",0,1)</f>
        <v>1</v>
      </c>
      <c r="U465">
        <v>18</v>
      </c>
      <c r="V465">
        <v>3</v>
      </c>
      <c r="W465">
        <v>2</v>
      </c>
      <c r="X465">
        <v>0</v>
      </c>
      <c r="Y465">
        <v>1</v>
      </c>
      <c r="Z465">
        <v>3</v>
      </c>
      <c r="AA465">
        <v>1</v>
      </c>
      <c r="AB465">
        <v>1</v>
      </c>
      <c r="AC465">
        <v>0</v>
      </c>
      <c r="AD465">
        <v>0</v>
      </c>
      <c r="AE465">
        <v>0</v>
      </c>
      <c r="BP465">
        <v>1</v>
      </c>
      <c r="BQ465">
        <v>2340</v>
      </c>
      <c r="BW465">
        <v>1</v>
      </c>
      <c r="BX465">
        <v>0</v>
      </c>
      <c r="BY465">
        <v>0</v>
      </c>
    </row>
    <row r="466" spans="1:77" x14ac:dyDescent="0.3">
      <c r="A466">
        <f>IF(Sheet1!C466="No",0,1)</f>
        <v>0</v>
      </c>
      <c r="B466">
        <v>37</v>
      </c>
      <c r="C466">
        <f>IF(Sheet1!D466="Non-Travel",0,IF(Sheet1!D466="Travel_Frequently",1,2))</f>
        <v>2</v>
      </c>
      <c r="D466">
        <v>799</v>
      </c>
      <c r="E466">
        <f>IF(Sheet1!F466="Human Resources",0,IF(Sheet1!F466="Research &amp; Development",1,2))</f>
        <v>1</v>
      </c>
      <c r="F466">
        <v>1</v>
      </c>
      <c r="G466">
        <v>3</v>
      </c>
      <c r="H466" cm="1">
        <f t="array" ref="H466">_xlfn.IFS(Sheet1!I466="Human Resources",0,Sheet1!I466="Life Sciences",1,Sheet1!I466="Marketing",2,Sheet1!I466="Medical",3,Sheet1!I466="Technical Degree",4,Sheet1!I466="Other",5)</f>
        <v>4</v>
      </c>
      <c r="I466">
        <v>2</v>
      </c>
      <c r="J466">
        <f>IF(Sheet1!M466="Male",0,1)</f>
        <v>1</v>
      </c>
      <c r="K466">
        <v>59</v>
      </c>
      <c r="L466">
        <v>3</v>
      </c>
      <c r="M466">
        <v>3</v>
      </c>
      <c r="N466" cm="1">
        <f t="array" ref="N466">_xlfn.IFS(Sheet1!Q466="Healthcare Representative",0,Sheet1!Q466="Human Resources",1,Sheet1!Q466="Laboratory Technician",2,Sheet1!Q466="Manager",3,Sheet1!Q466="Manufacturing Director",4,Sheet1!Q466="Research Director",5,Sheet1!Q466="Research Scientist",6,Sheet1!Q466="Sales Executive",7,Sheet1!Q466="Sales Representative",8)</f>
        <v>4</v>
      </c>
      <c r="O466">
        <v>4</v>
      </c>
      <c r="P466">
        <f>IF(Sheet1!S466="Single",0,IF(Sheet1!S466="Married",1,2))</f>
        <v>0</v>
      </c>
      <c r="Q466">
        <v>7491</v>
      </c>
      <c r="R466">
        <v>23848</v>
      </c>
      <c r="S466">
        <v>4</v>
      </c>
      <c r="T466">
        <f>IF(Sheet1!X466="No",0,1)</f>
        <v>0</v>
      </c>
      <c r="U466">
        <v>17</v>
      </c>
      <c r="V466">
        <v>3</v>
      </c>
      <c r="W466">
        <v>4</v>
      </c>
      <c r="X466">
        <v>0</v>
      </c>
      <c r="Y466">
        <v>12</v>
      </c>
      <c r="Z466">
        <v>3</v>
      </c>
      <c r="AA466">
        <v>4</v>
      </c>
      <c r="AB466">
        <v>6</v>
      </c>
      <c r="AC466">
        <v>5</v>
      </c>
      <c r="AD466">
        <v>1</v>
      </c>
      <c r="AE466">
        <v>2</v>
      </c>
      <c r="BP466">
        <v>3</v>
      </c>
      <c r="BQ466">
        <v>7491</v>
      </c>
      <c r="BW466">
        <v>6</v>
      </c>
      <c r="BX466">
        <v>5</v>
      </c>
      <c r="BY466">
        <v>2</v>
      </c>
    </row>
    <row r="467" spans="1:77" x14ac:dyDescent="0.3">
      <c r="A467">
        <f>IF(Sheet1!C467="No",0,1)</f>
        <v>0</v>
      </c>
      <c r="B467">
        <v>46</v>
      </c>
      <c r="C467">
        <f>IF(Sheet1!D467="Non-Travel",0,IF(Sheet1!D467="Travel_Frequently",1,2))</f>
        <v>1</v>
      </c>
      <c r="D467">
        <v>1034</v>
      </c>
      <c r="E467">
        <f>IF(Sheet1!F467="Human Resources",0,IF(Sheet1!F467="Research &amp; Development",1,2))</f>
        <v>1</v>
      </c>
      <c r="F467">
        <v>18</v>
      </c>
      <c r="G467">
        <v>1</v>
      </c>
      <c r="H467" cm="1">
        <f t="array" ref="H467">_xlfn.IFS(Sheet1!I467="Human Resources",0,Sheet1!I467="Life Sciences",1,Sheet1!I467="Marketing",2,Sheet1!I467="Medical",3,Sheet1!I467="Technical Degree",4,Sheet1!I467="Other",5)</f>
        <v>3</v>
      </c>
      <c r="I467">
        <v>1</v>
      </c>
      <c r="J467">
        <f>IF(Sheet1!M467="Male",0,1)</f>
        <v>1</v>
      </c>
      <c r="K467">
        <v>86</v>
      </c>
      <c r="L467">
        <v>3</v>
      </c>
      <c r="M467">
        <v>3</v>
      </c>
      <c r="N467" cm="1">
        <f t="array" ref="N467">_xlfn.IFS(Sheet1!Q467="Healthcare Representative",0,Sheet1!Q467="Human Resources",1,Sheet1!Q467="Laboratory Technician",2,Sheet1!Q467="Manager",3,Sheet1!Q467="Manufacturing Director",4,Sheet1!Q467="Research Director",5,Sheet1!Q467="Research Scientist",6,Sheet1!Q467="Sales Executive",7,Sheet1!Q467="Sales Representative",8)</f>
        <v>0</v>
      </c>
      <c r="O467">
        <v>3</v>
      </c>
      <c r="P467">
        <f>IF(Sheet1!S467="Single",0,IF(Sheet1!S467="Married",1,2))</f>
        <v>1</v>
      </c>
      <c r="Q467">
        <v>10527</v>
      </c>
      <c r="R467">
        <v>8984</v>
      </c>
      <c r="S467">
        <v>5</v>
      </c>
      <c r="T467">
        <f>IF(Sheet1!X467="No",0,1)</f>
        <v>0</v>
      </c>
      <c r="U467">
        <v>11</v>
      </c>
      <c r="V467">
        <v>3</v>
      </c>
      <c r="W467">
        <v>4</v>
      </c>
      <c r="X467">
        <v>0</v>
      </c>
      <c r="Y467">
        <v>28</v>
      </c>
      <c r="Z467">
        <v>3</v>
      </c>
      <c r="AA467">
        <v>2</v>
      </c>
      <c r="AB467">
        <v>2</v>
      </c>
      <c r="AC467">
        <v>2</v>
      </c>
      <c r="AD467">
        <v>1</v>
      </c>
      <c r="AE467">
        <v>2</v>
      </c>
      <c r="BP467">
        <v>3</v>
      </c>
      <c r="BQ467">
        <v>10527</v>
      </c>
      <c r="BW467">
        <v>2</v>
      </c>
      <c r="BX467">
        <v>2</v>
      </c>
      <c r="BY467">
        <v>2</v>
      </c>
    </row>
    <row r="468" spans="1:77" x14ac:dyDescent="0.3">
      <c r="A468">
        <f>IF(Sheet1!C468="No",0,1)</f>
        <v>0</v>
      </c>
      <c r="B468">
        <v>41</v>
      </c>
      <c r="C468">
        <f>IF(Sheet1!D468="Non-Travel",0,IF(Sheet1!D468="Travel_Frequently",1,2))</f>
        <v>2</v>
      </c>
      <c r="D468">
        <v>1276</v>
      </c>
      <c r="E468">
        <f>IF(Sheet1!F468="Human Resources",0,IF(Sheet1!F468="Research &amp; Development",1,2))</f>
        <v>2</v>
      </c>
      <c r="F468">
        <v>2</v>
      </c>
      <c r="G468">
        <v>5</v>
      </c>
      <c r="H468" cm="1">
        <f t="array" ref="H468">_xlfn.IFS(Sheet1!I468="Human Resources",0,Sheet1!I468="Life Sciences",1,Sheet1!I468="Marketing",2,Sheet1!I468="Medical",3,Sheet1!I468="Technical Degree",4,Sheet1!I468="Other",5)</f>
        <v>1</v>
      </c>
      <c r="I468">
        <v>2</v>
      </c>
      <c r="J468">
        <f>IF(Sheet1!M468="Male",0,1)</f>
        <v>1</v>
      </c>
      <c r="K468">
        <v>91</v>
      </c>
      <c r="L468">
        <v>3</v>
      </c>
      <c r="M468">
        <v>4</v>
      </c>
      <c r="N468" cm="1">
        <f t="array" ref="N468">_xlfn.IFS(Sheet1!Q468="Healthcare Representative",0,Sheet1!Q468="Human Resources",1,Sheet1!Q468="Laboratory Technician",2,Sheet1!Q468="Manager",3,Sheet1!Q468="Manufacturing Director",4,Sheet1!Q468="Research Director",5,Sheet1!Q468="Research Scientist",6,Sheet1!Q468="Sales Executive",7,Sheet1!Q468="Sales Representative",8)</f>
        <v>3</v>
      </c>
      <c r="O468">
        <v>1</v>
      </c>
      <c r="P468">
        <f>IF(Sheet1!S468="Single",0,IF(Sheet1!S468="Married",1,2))</f>
        <v>1</v>
      </c>
      <c r="Q468">
        <v>16595</v>
      </c>
      <c r="R468">
        <v>5626</v>
      </c>
      <c r="S468">
        <v>7</v>
      </c>
      <c r="T468">
        <f>IF(Sheet1!X468="No",0,1)</f>
        <v>0</v>
      </c>
      <c r="U468">
        <v>16</v>
      </c>
      <c r="V468">
        <v>3</v>
      </c>
      <c r="W468">
        <v>2</v>
      </c>
      <c r="X468">
        <v>1</v>
      </c>
      <c r="Y468">
        <v>22</v>
      </c>
      <c r="Z468">
        <v>2</v>
      </c>
      <c r="AA468">
        <v>3</v>
      </c>
      <c r="AB468">
        <v>18</v>
      </c>
      <c r="AC468">
        <v>16</v>
      </c>
      <c r="AD468">
        <v>11</v>
      </c>
      <c r="AE468">
        <v>8</v>
      </c>
      <c r="BP468">
        <v>4</v>
      </c>
      <c r="BQ468">
        <v>16595</v>
      </c>
      <c r="BW468">
        <v>18</v>
      </c>
      <c r="BX468">
        <v>16</v>
      </c>
      <c r="BY468">
        <v>8</v>
      </c>
    </row>
    <row r="469" spans="1:77" x14ac:dyDescent="0.3">
      <c r="A469">
        <f>IF(Sheet1!C469="No",0,1)</f>
        <v>0</v>
      </c>
      <c r="B469">
        <v>37</v>
      </c>
      <c r="C469">
        <f>IF(Sheet1!D469="Non-Travel",0,IF(Sheet1!D469="Travel_Frequently",1,2))</f>
        <v>0</v>
      </c>
      <c r="D469">
        <v>142</v>
      </c>
      <c r="E469">
        <f>IF(Sheet1!F469="Human Resources",0,IF(Sheet1!F469="Research &amp; Development",1,2))</f>
        <v>2</v>
      </c>
      <c r="F469">
        <v>9</v>
      </c>
      <c r="G469">
        <v>4</v>
      </c>
      <c r="H469" cm="1">
        <f t="array" ref="H469">_xlfn.IFS(Sheet1!I469="Human Resources",0,Sheet1!I469="Life Sciences",1,Sheet1!I469="Marketing",2,Sheet1!I469="Medical",3,Sheet1!I469="Technical Degree",4,Sheet1!I469="Other",5)</f>
        <v>3</v>
      </c>
      <c r="I469">
        <v>1</v>
      </c>
      <c r="J469">
        <f>IF(Sheet1!M469="Male",0,1)</f>
        <v>0</v>
      </c>
      <c r="K469">
        <v>69</v>
      </c>
      <c r="L469">
        <v>3</v>
      </c>
      <c r="M469">
        <v>3</v>
      </c>
      <c r="N469" cm="1">
        <f t="array" ref="N469">_xlfn.IFS(Sheet1!Q469="Healthcare Representative",0,Sheet1!Q469="Human Resources",1,Sheet1!Q469="Laboratory Technician",2,Sheet1!Q469="Manager",3,Sheet1!Q469="Manufacturing Director",4,Sheet1!Q469="Research Director",5,Sheet1!Q469="Research Scientist",6,Sheet1!Q469="Sales Executive",7,Sheet1!Q469="Sales Representative",8)</f>
        <v>7</v>
      </c>
      <c r="O469">
        <v>2</v>
      </c>
      <c r="P469">
        <f>IF(Sheet1!S469="Single",0,IF(Sheet1!S469="Married",1,2))</f>
        <v>2</v>
      </c>
      <c r="Q469">
        <v>8834</v>
      </c>
      <c r="R469">
        <v>24666</v>
      </c>
      <c r="S469">
        <v>1</v>
      </c>
      <c r="T469">
        <f>IF(Sheet1!X469="No",0,1)</f>
        <v>0</v>
      </c>
      <c r="U469">
        <v>13</v>
      </c>
      <c r="V469">
        <v>3</v>
      </c>
      <c r="W469">
        <v>4</v>
      </c>
      <c r="X469">
        <v>1</v>
      </c>
      <c r="Y469">
        <v>9</v>
      </c>
      <c r="Z469">
        <v>6</v>
      </c>
      <c r="AA469">
        <v>3</v>
      </c>
      <c r="AB469">
        <v>9</v>
      </c>
      <c r="AC469">
        <v>5</v>
      </c>
      <c r="AD469">
        <v>7</v>
      </c>
      <c r="AE469">
        <v>7</v>
      </c>
      <c r="BP469">
        <v>3</v>
      </c>
      <c r="BQ469">
        <v>8834</v>
      </c>
      <c r="BW469">
        <v>9</v>
      </c>
      <c r="BX469">
        <v>5</v>
      </c>
      <c r="BY469">
        <v>7</v>
      </c>
    </row>
    <row r="470" spans="1:77" x14ac:dyDescent="0.3">
      <c r="A470">
        <f>IF(Sheet1!C470="No",0,1)</f>
        <v>0</v>
      </c>
      <c r="B470">
        <v>52</v>
      </c>
      <c r="C470">
        <f>IF(Sheet1!D470="Non-Travel",0,IF(Sheet1!D470="Travel_Frequently",1,2))</f>
        <v>2</v>
      </c>
      <c r="D470">
        <v>956</v>
      </c>
      <c r="E470">
        <f>IF(Sheet1!F470="Human Resources",0,IF(Sheet1!F470="Research &amp; Development",1,2))</f>
        <v>1</v>
      </c>
      <c r="F470">
        <v>6</v>
      </c>
      <c r="G470">
        <v>2</v>
      </c>
      <c r="H470" cm="1">
        <f t="array" ref="H470">_xlfn.IFS(Sheet1!I470="Human Resources",0,Sheet1!I470="Life Sciences",1,Sheet1!I470="Marketing",2,Sheet1!I470="Medical",3,Sheet1!I470="Technical Degree",4,Sheet1!I470="Other",5)</f>
        <v>4</v>
      </c>
      <c r="I470">
        <v>4</v>
      </c>
      <c r="J470">
        <f>IF(Sheet1!M470="Male",0,1)</f>
        <v>0</v>
      </c>
      <c r="K470">
        <v>78</v>
      </c>
      <c r="L470">
        <v>3</v>
      </c>
      <c r="M470">
        <v>2</v>
      </c>
      <c r="N470" cm="1">
        <f t="array" ref="N470">_xlfn.IFS(Sheet1!Q470="Healthcare Representative",0,Sheet1!Q470="Human Resources",1,Sheet1!Q470="Laboratory Technician",2,Sheet1!Q470="Manager",3,Sheet1!Q470="Manufacturing Director",4,Sheet1!Q470="Research Director",5,Sheet1!Q470="Research Scientist",6,Sheet1!Q470="Sales Executive",7,Sheet1!Q470="Sales Representative",8)</f>
        <v>6</v>
      </c>
      <c r="O470">
        <v>1</v>
      </c>
      <c r="P470">
        <f>IF(Sheet1!S470="Single",0,IF(Sheet1!S470="Married",1,2))</f>
        <v>2</v>
      </c>
      <c r="Q470">
        <v>5577</v>
      </c>
      <c r="R470">
        <v>22087</v>
      </c>
      <c r="S470">
        <v>3</v>
      </c>
      <c r="T470">
        <f>IF(Sheet1!X470="No",0,1)</f>
        <v>1</v>
      </c>
      <c r="U470">
        <v>12</v>
      </c>
      <c r="V470">
        <v>3</v>
      </c>
      <c r="W470">
        <v>2</v>
      </c>
      <c r="X470">
        <v>2</v>
      </c>
      <c r="Y470">
        <v>18</v>
      </c>
      <c r="Z470">
        <v>3</v>
      </c>
      <c r="AA470">
        <v>3</v>
      </c>
      <c r="AB470">
        <v>10</v>
      </c>
      <c r="AC470">
        <v>9</v>
      </c>
      <c r="AD470">
        <v>6</v>
      </c>
      <c r="AE470">
        <v>9</v>
      </c>
      <c r="BP470">
        <v>2</v>
      </c>
      <c r="BQ470">
        <v>5577</v>
      </c>
      <c r="BW470">
        <v>10</v>
      </c>
      <c r="BX470">
        <v>9</v>
      </c>
      <c r="BY470">
        <v>9</v>
      </c>
    </row>
    <row r="471" spans="1:77" x14ac:dyDescent="0.3">
      <c r="A471">
        <f>IF(Sheet1!C471="No",0,1)</f>
        <v>1</v>
      </c>
      <c r="B471">
        <v>32</v>
      </c>
      <c r="C471">
        <f>IF(Sheet1!D471="Non-Travel",0,IF(Sheet1!D471="Travel_Frequently",1,2))</f>
        <v>0</v>
      </c>
      <c r="D471">
        <v>1474</v>
      </c>
      <c r="E471">
        <f>IF(Sheet1!F471="Human Resources",0,IF(Sheet1!F471="Research &amp; Development",1,2))</f>
        <v>2</v>
      </c>
      <c r="F471">
        <v>11</v>
      </c>
      <c r="G471">
        <v>4</v>
      </c>
      <c r="H471" cm="1">
        <f t="array" ref="H471">_xlfn.IFS(Sheet1!I471="Human Resources",0,Sheet1!I471="Life Sciences",1,Sheet1!I471="Marketing",2,Sheet1!I471="Medical",3,Sheet1!I471="Technical Degree",4,Sheet1!I471="Other",5)</f>
        <v>5</v>
      </c>
      <c r="I471">
        <v>4</v>
      </c>
      <c r="J471">
        <f>IF(Sheet1!M471="Male",0,1)</f>
        <v>0</v>
      </c>
      <c r="K471">
        <v>60</v>
      </c>
      <c r="L471">
        <v>4</v>
      </c>
      <c r="M471">
        <v>2</v>
      </c>
      <c r="N471" cm="1">
        <f t="array" ref="N471">_xlfn.IFS(Sheet1!Q471="Healthcare Representative",0,Sheet1!Q471="Human Resources",1,Sheet1!Q471="Laboratory Technician",2,Sheet1!Q471="Manager",3,Sheet1!Q471="Manufacturing Director",4,Sheet1!Q471="Research Director",5,Sheet1!Q471="Research Scientist",6,Sheet1!Q471="Sales Executive",7,Sheet1!Q471="Sales Representative",8)</f>
        <v>7</v>
      </c>
      <c r="O471">
        <v>3</v>
      </c>
      <c r="P471">
        <f>IF(Sheet1!S471="Single",0,IF(Sheet1!S471="Married",1,2))</f>
        <v>1</v>
      </c>
      <c r="Q471">
        <v>4707</v>
      </c>
      <c r="R471">
        <v>23914</v>
      </c>
      <c r="S471">
        <v>8</v>
      </c>
      <c r="T471">
        <f>IF(Sheet1!X471="No",0,1)</f>
        <v>0</v>
      </c>
      <c r="U471">
        <v>12</v>
      </c>
      <c r="V471">
        <v>3</v>
      </c>
      <c r="W471">
        <v>4</v>
      </c>
      <c r="X471">
        <v>0</v>
      </c>
      <c r="Y471">
        <v>6</v>
      </c>
      <c r="Z471">
        <v>2</v>
      </c>
      <c r="AA471">
        <v>3</v>
      </c>
      <c r="AB471">
        <v>4</v>
      </c>
      <c r="AC471">
        <v>2</v>
      </c>
      <c r="AD471">
        <v>1</v>
      </c>
      <c r="AE471">
        <v>2</v>
      </c>
      <c r="BP471">
        <v>2</v>
      </c>
      <c r="BQ471">
        <v>4707</v>
      </c>
      <c r="BW471">
        <v>4</v>
      </c>
      <c r="BX471">
        <v>2</v>
      </c>
      <c r="BY471">
        <v>2</v>
      </c>
    </row>
    <row r="472" spans="1:77" x14ac:dyDescent="0.3">
      <c r="A472">
        <f>IF(Sheet1!C472="No",0,1)</f>
        <v>0</v>
      </c>
      <c r="B472">
        <v>24</v>
      </c>
      <c r="C472">
        <f>IF(Sheet1!D472="Non-Travel",0,IF(Sheet1!D472="Travel_Frequently",1,2))</f>
        <v>1</v>
      </c>
      <c r="D472">
        <v>535</v>
      </c>
      <c r="E472">
        <f>IF(Sheet1!F472="Human Resources",0,IF(Sheet1!F472="Research &amp; Development",1,2))</f>
        <v>2</v>
      </c>
      <c r="F472">
        <v>24</v>
      </c>
      <c r="G472">
        <v>3</v>
      </c>
      <c r="H472" cm="1">
        <f t="array" ref="H472">_xlfn.IFS(Sheet1!I472="Human Resources",0,Sheet1!I472="Life Sciences",1,Sheet1!I472="Marketing",2,Sheet1!I472="Medical",3,Sheet1!I472="Technical Degree",4,Sheet1!I472="Other",5)</f>
        <v>3</v>
      </c>
      <c r="I472">
        <v>4</v>
      </c>
      <c r="J472">
        <f>IF(Sheet1!M472="Male",0,1)</f>
        <v>0</v>
      </c>
      <c r="K472">
        <v>38</v>
      </c>
      <c r="L472">
        <v>3</v>
      </c>
      <c r="M472">
        <v>1</v>
      </c>
      <c r="N472" cm="1">
        <f t="array" ref="N472">_xlfn.IFS(Sheet1!Q472="Healthcare Representative",0,Sheet1!Q472="Human Resources",1,Sheet1!Q472="Laboratory Technician",2,Sheet1!Q472="Manager",3,Sheet1!Q472="Manufacturing Director",4,Sheet1!Q472="Research Director",5,Sheet1!Q472="Research Scientist",6,Sheet1!Q472="Sales Executive",7,Sheet1!Q472="Sales Representative",8)</f>
        <v>8</v>
      </c>
      <c r="O472">
        <v>4</v>
      </c>
      <c r="P472">
        <f>IF(Sheet1!S472="Single",0,IF(Sheet1!S472="Married",1,2))</f>
        <v>1</v>
      </c>
      <c r="Q472">
        <v>2400</v>
      </c>
      <c r="R472">
        <v>5530</v>
      </c>
      <c r="S472">
        <v>0</v>
      </c>
      <c r="T472">
        <f>IF(Sheet1!X472="No",0,1)</f>
        <v>0</v>
      </c>
      <c r="U472">
        <v>13</v>
      </c>
      <c r="V472">
        <v>3</v>
      </c>
      <c r="W472">
        <v>3</v>
      </c>
      <c r="X472">
        <v>2</v>
      </c>
      <c r="Y472">
        <v>3</v>
      </c>
      <c r="Z472">
        <v>3</v>
      </c>
      <c r="AA472">
        <v>3</v>
      </c>
      <c r="AB472">
        <v>2</v>
      </c>
      <c r="AC472">
        <v>2</v>
      </c>
      <c r="AD472">
        <v>2</v>
      </c>
      <c r="AE472">
        <v>1</v>
      </c>
      <c r="BP472">
        <v>1</v>
      </c>
      <c r="BQ472">
        <v>2400</v>
      </c>
      <c r="BW472">
        <v>2</v>
      </c>
      <c r="BX472">
        <v>2</v>
      </c>
      <c r="BY472">
        <v>1</v>
      </c>
    </row>
    <row r="473" spans="1:77" x14ac:dyDescent="0.3">
      <c r="A473">
        <f>IF(Sheet1!C473="No",0,1)</f>
        <v>0</v>
      </c>
      <c r="B473">
        <v>38</v>
      </c>
      <c r="C473">
        <f>IF(Sheet1!D473="Non-Travel",0,IF(Sheet1!D473="Travel_Frequently",1,2))</f>
        <v>2</v>
      </c>
      <c r="D473">
        <v>1495</v>
      </c>
      <c r="E473">
        <f>IF(Sheet1!F473="Human Resources",0,IF(Sheet1!F473="Research &amp; Development",1,2))</f>
        <v>1</v>
      </c>
      <c r="F473">
        <v>10</v>
      </c>
      <c r="G473">
        <v>3</v>
      </c>
      <c r="H473" cm="1">
        <f t="array" ref="H473">_xlfn.IFS(Sheet1!I473="Human Resources",0,Sheet1!I473="Life Sciences",1,Sheet1!I473="Marketing",2,Sheet1!I473="Medical",3,Sheet1!I473="Technical Degree",4,Sheet1!I473="Other",5)</f>
        <v>3</v>
      </c>
      <c r="I473">
        <v>3</v>
      </c>
      <c r="J473">
        <f>IF(Sheet1!M473="Male",0,1)</f>
        <v>1</v>
      </c>
      <c r="K473">
        <v>76</v>
      </c>
      <c r="L473">
        <v>3</v>
      </c>
      <c r="M473">
        <v>2</v>
      </c>
      <c r="N473" cm="1">
        <f t="array" ref="N473">_xlfn.IFS(Sheet1!Q473="Healthcare Representative",0,Sheet1!Q473="Human Resources",1,Sheet1!Q473="Laboratory Technician",2,Sheet1!Q473="Manager",3,Sheet1!Q473="Manufacturing Director",4,Sheet1!Q473="Research Director",5,Sheet1!Q473="Research Scientist",6,Sheet1!Q473="Sales Executive",7,Sheet1!Q473="Sales Representative",8)</f>
        <v>0</v>
      </c>
      <c r="O473">
        <v>3</v>
      </c>
      <c r="P473">
        <f>IF(Sheet1!S473="Single",0,IF(Sheet1!S473="Married",1,2))</f>
        <v>1</v>
      </c>
      <c r="Q473">
        <v>9824</v>
      </c>
      <c r="R473">
        <v>22174</v>
      </c>
      <c r="S473">
        <v>3</v>
      </c>
      <c r="T473">
        <f>IF(Sheet1!X473="No",0,1)</f>
        <v>0</v>
      </c>
      <c r="U473">
        <v>19</v>
      </c>
      <c r="V473">
        <v>3</v>
      </c>
      <c r="W473">
        <v>3</v>
      </c>
      <c r="X473">
        <v>1</v>
      </c>
      <c r="Y473">
        <v>18</v>
      </c>
      <c r="Z473">
        <v>4</v>
      </c>
      <c r="AA473">
        <v>3</v>
      </c>
      <c r="AB473">
        <v>1</v>
      </c>
      <c r="AC473">
        <v>0</v>
      </c>
      <c r="AD473">
        <v>0</v>
      </c>
      <c r="AE473">
        <v>0</v>
      </c>
      <c r="BP473">
        <v>2</v>
      </c>
      <c r="BQ473">
        <v>9824</v>
      </c>
      <c r="BW473">
        <v>1</v>
      </c>
      <c r="BX473">
        <v>0</v>
      </c>
      <c r="BY473">
        <v>0</v>
      </c>
    </row>
    <row r="474" spans="1:77" x14ac:dyDescent="0.3">
      <c r="A474">
        <f>IF(Sheet1!C474="No",0,1)</f>
        <v>0</v>
      </c>
      <c r="B474">
        <v>37</v>
      </c>
      <c r="C474">
        <f>IF(Sheet1!D474="Non-Travel",0,IF(Sheet1!D474="Travel_Frequently",1,2))</f>
        <v>2</v>
      </c>
      <c r="D474">
        <v>446</v>
      </c>
      <c r="E474">
        <f>IF(Sheet1!F474="Human Resources",0,IF(Sheet1!F474="Research &amp; Development",1,2))</f>
        <v>1</v>
      </c>
      <c r="F474">
        <v>1</v>
      </c>
      <c r="G474">
        <v>4</v>
      </c>
      <c r="H474" cm="1">
        <f t="array" ref="H474">_xlfn.IFS(Sheet1!I474="Human Resources",0,Sheet1!I474="Life Sciences",1,Sheet1!I474="Marketing",2,Sheet1!I474="Medical",3,Sheet1!I474="Technical Degree",4,Sheet1!I474="Other",5)</f>
        <v>1</v>
      </c>
      <c r="I474">
        <v>2</v>
      </c>
      <c r="J474">
        <f>IF(Sheet1!M474="Male",0,1)</f>
        <v>1</v>
      </c>
      <c r="K474">
        <v>65</v>
      </c>
      <c r="L474">
        <v>3</v>
      </c>
      <c r="M474">
        <v>2</v>
      </c>
      <c r="N474" cm="1">
        <f t="array" ref="N474">_xlfn.IFS(Sheet1!Q474="Healthcare Representative",0,Sheet1!Q474="Human Resources",1,Sheet1!Q474="Laboratory Technician",2,Sheet1!Q474="Manager",3,Sheet1!Q474="Manufacturing Director",4,Sheet1!Q474="Research Director",5,Sheet1!Q474="Research Scientist",6,Sheet1!Q474="Sales Executive",7,Sheet1!Q474="Sales Representative",8)</f>
        <v>4</v>
      </c>
      <c r="O474">
        <v>2</v>
      </c>
      <c r="P474">
        <f>IF(Sheet1!S474="Single",0,IF(Sheet1!S474="Married",1,2))</f>
        <v>1</v>
      </c>
      <c r="Q474">
        <v>6447</v>
      </c>
      <c r="R474">
        <v>15701</v>
      </c>
      <c r="S474">
        <v>6</v>
      </c>
      <c r="T474">
        <f>IF(Sheet1!X474="No",0,1)</f>
        <v>0</v>
      </c>
      <c r="U474">
        <v>12</v>
      </c>
      <c r="V474">
        <v>3</v>
      </c>
      <c r="W474">
        <v>2</v>
      </c>
      <c r="X474">
        <v>1</v>
      </c>
      <c r="Y474">
        <v>8</v>
      </c>
      <c r="Z474">
        <v>2</v>
      </c>
      <c r="AA474">
        <v>2</v>
      </c>
      <c r="AB474">
        <v>6</v>
      </c>
      <c r="AC474">
        <v>5</v>
      </c>
      <c r="AD474">
        <v>4</v>
      </c>
      <c r="AE474">
        <v>3</v>
      </c>
      <c r="BP474">
        <v>2</v>
      </c>
      <c r="BQ474">
        <v>6447</v>
      </c>
      <c r="BW474">
        <v>6</v>
      </c>
      <c r="BX474">
        <v>5</v>
      </c>
      <c r="BY474">
        <v>3</v>
      </c>
    </row>
    <row r="475" spans="1:77" x14ac:dyDescent="0.3">
      <c r="A475">
        <f>IF(Sheet1!C475="No",0,1)</f>
        <v>0</v>
      </c>
      <c r="B475">
        <v>49</v>
      </c>
      <c r="C475">
        <f>IF(Sheet1!D475="Non-Travel",0,IF(Sheet1!D475="Travel_Frequently",1,2))</f>
        <v>2</v>
      </c>
      <c r="D475">
        <v>1245</v>
      </c>
      <c r="E475">
        <f>IF(Sheet1!F475="Human Resources",0,IF(Sheet1!F475="Research &amp; Development",1,2))</f>
        <v>1</v>
      </c>
      <c r="F475">
        <v>18</v>
      </c>
      <c r="G475">
        <v>4</v>
      </c>
      <c r="H475" cm="1">
        <f t="array" ref="H475">_xlfn.IFS(Sheet1!I475="Human Resources",0,Sheet1!I475="Life Sciences",1,Sheet1!I475="Marketing",2,Sheet1!I475="Medical",3,Sheet1!I475="Technical Degree",4,Sheet1!I475="Other",5)</f>
        <v>1</v>
      </c>
      <c r="I475">
        <v>4</v>
      </c>
      <c r="J475">
        <f>IF(Sheet1!M475="Male",0,1)</f>
        <v>0</v>
      </c>
      <c r="K475">
        <v>58</v>
      </c>
      <c r="L475">
        <v>2</v>
      </c>
      <c r="M475">
        <v>5</v>
      </c>
      <c r="N475" cm="1">
        <f t="array" ref="N475">_xlfn.IFS(Sheet1!Q475="Healthcare Representative",0,Sheet1!Q475="Human Resources",1,Sheet1!Q475="Laboratory Technician",2,Sheet1!Q475="Manager",3,Sheet1!Q475="Manufacturing Director",4,Sheet1!Q475="Research Director",5,Sheet1!Q475="Research Scientist",6,Sheet1!Q475="Sales Executive",7,Sheet1!Q475="Sales Representative",8)</f>
        <v>5</v>
      </c>
      <c r="O475">
        <v>3</v>
      </c>
      <c r="P475">
        <f>IF(Sheet1!S475="Single",0,IF(Sheet1!S475="Married",1,2))</f>
        <v>2</v>
      </c>
      <c r="Q475">
        <v>19502</v>
      </c>
      <c r="R475">
        <v>2125</v>
      </c>
      <c r="S475">
        <v>1</v>
      </c>
      <c r="T475">
        <f>IF(Sheet1!X475="No",0,1)</f>
        <v>1</v>
      </c>
      <c r="U475">
        <v>17</v>
      </c>
      <c r="V475">
        <v>3</v>
      </c>
      <c r="W475">
        <v>3</v>
      </c>
      <c r="X475">
        <v>1</v>
      </c>
      <c r="Y475">
        <v>31</v>
      </c>
      <c r="Z475">
        <v>5</v>
      </c>
      <c r="AA475">
        <v>3</v>
      </c>
      <c r="AB475">
        <v>31</v>
      </c>
      <c r="AC475">
        <v>9</v>
      </c>
      <c r="AD475">
        <v>0</v>
      </c>
      <c r="AE475">
        <v>9</v>
      </c>
      <c r="BP475">
        <v>5</v>
      </c>
      <c r="BQ475">
        <v>19502</v>
      </c>
      <c r="BW475">
        <v>31</v>
      </c>
      <c r="BX475">
        <v>9</v>
      </c>
      <c r="BY475">
        <v>9</v>
      </c>
    </row>
    <row r="476" spans="1:77" x14ac:dyDescent="0.3">
      <c r="A476">
        <f>IF(Sheet1!C476="No",0,1)</f>
        <v>0</v>
      </c>
      <c r="B476">
        <v>24</v>
      </c>
      <c r="C476">
        <f>IF(Sheet1!D476="Non-Travel",0,IF(Sheet1!D476="Travel_Frequently",1,2))</f>
        <v>2</v>
      </c>
      <c r="D476">
        <v>691</v>
      </c>
      <c r="E476">
        <f>IF(Sheet1!F476="Human Resources",0,IF(Sheet1!F476="Research &amp; Development",1,2))</f>
        <v>1</v>
      </c>
      <c r="F476">
        <v>23</v>
      </c>
      <c r="G476">
        <v>3</v>
      </c>
      <c r="H476" cm="1">
        <f t="array" ref="H476">_xlfn.IFS(Sheet1!I476="Human Resources",0,Sheet1!I476="Life Sciences",1,Sheet1!I476="Marketing",2,Sheet1!I476="Medical",3,Sheet1!I476="Technical Degree",4,Sheet1!I476="Other",5)</f>
        <v>3</v>
      </c>
      <c r="I476">
        <v>2</v>
      </c>
      <c r="J476">
        <f>IF(Sheet1!M476="Male",0,1)</f>
        <v>0</v>
      </c>
      <c r="K476">
        <v>89</v>
      </c>
      <c r="L476">
        <v>4</v>
      </c>
      <c r="M476">
        <v>1</v>
      </c>
      <c r="N476" cm="1">
        <f t="array" ref="N476">_xlfn.IFS(Sheet1!Q476="Healthcare Representative",0,Sheet1!Q476="Human Resources",1,Sheet1!Q476="Laboratory Technician",2,Sheet1!Q476="Manager",3,Sheet1!Q476="Manufacturing Director",4,Sheet1!Q476="Research Director",5,Sheet1!Q476="Research Scientist",6,Sheet1!Q476="Sales Executive",7,Sheet1!Q476="Sales Representative",8)</f>
        <v>6</v>
      </c>
      <c r="O476">
        <v>4</v>
      </c>
      <c r="P476">
        <f>IF(Sheet1!S476="Single",0,IF(Sheet1!S476="Married",1,2))</f>
        <v>1</v>
      </c>
      <c r="Q476">
        <v>2725</v>
      </c>
      <c r="R476">
        <v>21630</v>
      </c>
      <c r="S476">
        <v>1</v>
      </c>
      <c r="T476">
        <f>IF(Sheet1!X476="No",0,1)</f>
        <v>1</v>
      </c>
      <c r="U476">
        <v>11</v>
      </c>
      <c r="V476">
        <v>3</v>
      </c>
      <c r="W476">
        <v>2</v>
      </c>
      <c r="X476">
        <v>2</v>
      </c>
      <c r="Y476">
        <v>6</v>
      </c>
      <c r="Z476">
        <v>3</v>
      </c>
      <c r="AA476">
        <v>3</v>
      </c>
      <c r="AB476">
        <v>6</v>
      </c>
      <c r="AC476">
        <v>5</v>
      </c>
      <c r="AD476">
        <v>1</v>
      </c>
      <c r="AE476">
        <v>4</v>
      </c>
      <c r="BP476">
        <v>1</v>
      </c>
      <c r="BQ476">
        <v>2725</v>
      </c>
      <c r="BW476">
        <v>6</v>
      </c>
      <c r="BX476">
        <v>5</v>
      </c>
      <c r="BY476">
        <v>4</v>
      </c>
    </row>
    <row r="477" spans="1:77" x14ac:dyDescent="0.3">
      <c r="A477">
        <f>IF(Sheet1!C477="No",0,1)</f>
        <v>0</v>
      </c>
      <c r="B477">
        <v>26</v>
      </c>
      <c r="C477">
        <f>IF(Sheet1!D477="Non-Travel",0,IF(Sheet1!D477="Travel_Frequently",1,2))</f>
        <v>2</v>
      </c>
      <c r="D477">
        <v>703</v>
      </c>
      <c r="E477">
        <f>IF(Sheet1!F477="Human Resources",0,IF(Sheet1!F477="Research &amp; Development",1,2))</f>
        <v>2</v>
      </c>
      <c r="F477">
        <v>28</v>
      </c>
      <c r="G477">
        <v>2</v>
      </c>
      <c r="H477" cm="1">
        <f t="array" ref="H477">_xlfn.IFS(Sheet1!I477="Human Resources",0,Sheet1!I477="Life Sciences",1,Sheet1!I477="Marketing",2,Sheet1!I477="Medical",3,Sheet1!I477="Technical Degree",4,Sheet1!I477="Other",5)</f>
        <v>2</v>
      </c>
      <c r="I477">
        <v>1</v>
      </c>
      <c r="J477">
        <f>IF(Sheet1!M477="Male",0,1)</f>
        <v>0</v>
      </c>
      <c r="K477">
        <v>66</v>
      </c>
      <c r="L477">
        <v>3</v>
      </c>
      <c r="M477">
        <v>2</v>
      </c>
      <c r="N477" cm="1">
        <f t="array" ref="N477">_xlfn.IFS(Sheet1!Q477="Healthcare Representative",0,Sheet1!Q477="Human Resources",1,Sheet1!Q477="Laboratory Technician",2,Sheet1!Q477="Manager",3,Sheet1!Q477="Manufacturing Director",4,Sheet1!Q477="Research Director",5,Sheet1!Q477="Research Scientist",6,Sheet1!Q477="Sales Executive",7,Sheet1!Q477="Sales Representative",8)</f>
        <v>7</v>
      </c>
      <c r="O477">
        <v>2</v>
      </c>
      <c r="P477">
        <f>IF(Sheet1!S477="Single",0,IF(Sheet1!S477="Married",1,2))</f>
        <v>1</v>
      </c>
      <c r="Q477">
        <v>6272</v>
      </c>
      <c r="R477">
        <v>7428</v>
      </c>
      <c r="S477">
        <v>1</v>
      </c>
      <c r="T477">
        <f>IF(Sheet1!X477="No",0,1)</f>
        <v>0</v>
      </c>
      <c r="U477">
        <v>20</v>
      </c>
      <c r="V477">
        <v>4</v>
      </c>
      <c r="W477">
        <v>4</v>
      </c>
      <c r="X477">
        <v>2</v>
      </c>
      <c r="Y477">
        <v>6</v>
      </c>
      <c r="Z477">
        <v>5</v>
      </c>
      <c r="AA477">
        <v>4</v>
      </c>
      <c r="AB477">
        <v>5</v>
      </c>
      <c r="AC477">
        <v>3</v>
      </c>
      <c r="AD477">
        <v>1</v>
      </c>
      <c r="AE477">
        <v>4</v>
      </c>
      <c r="BP477">
        <v>2</v>
      </c>
      <c r="BQ477">
        <v>6272</v>
      </c>
      <c r="BW477">
        <v>5</v>
      </c>
      <c r="BX477">
        <v>3</v>
      </c>
      <c r="BY477">
        <v>4</v>
      </c>
    </row>
    <row r="478" spans="1:77" x14ac:dyDescent="0.3">
      <c r="A478">
        <f>IF(Sheet1!C478="No",0,1)</f>
        <v>0</v>
      </c>
      <c r="B478">
        <v>24</v>
      </c>
      <c r="C478">
        <f>IF(Sheet1!D478="Non-Travel",0,IF(Sheet1!D478="Travel_Frequently",1,2))</f>
        <v>2</v>
      </c>
      <c r="D478">
        <v>823</v>
      </c>
      <c r="E478">
        <f>IF(Sheet1!F478="Human Resources",0,IF(Sheet1!F478="Research &amp; Development",1,2))</f>
        <v>1</v>
      </c>
      <c r="F478">
        <v>17</v>
      </c>
      <c r="G478">
        <v>2</v>
      </c>
      <c r="H478" cm="1">
        <f t="array" ref="H478">_xlfn.IFS(Sheet1!I478="Human Resources",0,Sheet1!I478="Life Sciences",1,Sheet1!I478="Marketing",2,Sheet1!I478="Medical",3,Sheet1!I478="Technical Degree",4,Sheet1!I478="Other",5)</f>
        <v>5</v>
      </c>
      <c r="I478">
        <v>4</v>
      </c>
      <c r="J478">
        <f>IF(Sheet1!M478="Male",0,1)</f>
        <v>0</v>
      </c>
      <c r="K478">
        <v>94</v>
      </c>
      <c r="L478">
        <v>2</v>
      </c>
      <c r="M478">
        <v>1</v>
      </c>
      <c r="N478" cm="1">
        <f t="array" ref="N478">_xlfn.IFS(Sheet1!Q478="Healthcare Representative",0,Sheet1!Q478="Human Resources",1,Sheet1!Q478="Laboratory Technician",2,Sheet1!Q478="Manager",3,Sheet1!Q478="Manufacturing Director",4,Sheet1!Q478="Research Director",5,Sheet1!Q478="Research Scientist",6,Sheet1!Q478="Sales Executive",7,Sheet1!Q478="Sales Representative",8)</f>
        <v>2</v>
      </c>
      <c r="O478">
        <v>2</v>
      </c>
      <c r="P478">
        <f>IF(Sheet1!S478="Single",0,IF(Sheet1!S478="Married",1,2))</f>
        <v>1</v>
      </c>
      <c r="Q478">
        <v>2127</v>
      </c>
      <c r="R478">
        <v>9100</v>
      </c>
      <c r="S478">
        <v>1</v>
      </c>
      <c r="T478">
        <f>IF(Sheet1!X478="No",0,1)</f>
        <v>0</v>
      </c>
      <c r="U478">
        <v>21</v>
      </c>
      <c r="V478">
        <v>4</v>
      </c>
      <c r="W478">
        <v>4</v>
      </c>
      <c r="X478">
        <v>1</v>
      </c>
      <c r="Y478">
        <v>1</v>
      </c>
      <c r="Z478">
        <v>2</v>
      </c>
      <c r="AA478">
        <v>3</v>
      </c>
      <c r="AB478">
        <v>1</v>
      </c>
      <c r="AC478">
        <v>0</v>
      </c>
      <c r="AD478">
        <v>0</v>
      </c>
      <c r="AE478">
        <v>0</v>
      </c>
      <c r="BP478">
        <v>1</v>
      </c>
      <c r="BQ478">
        <v>2127</v>
      </c>
      <c r="BW478">
        <v>1</v>
      </c>
      <c r="BX478">
        <v>0</v>
      </c>
      <c r="BY478">
        <v>0</v>
      </c>
    </row>
    <row r="479" spans="1:77" x14ac:dyDescent="0.3">
      <c r="A479">
        <f>IF(Sheet1!C479="No",0,1)</f>
        <v>0</v>
      </c>
      <c r="B479">
        <v>50</v>
      </c>
      <c r="C479">
        <f>IF(Sheet1!D479="Non-Travel",0,IF(Sheet1!D479="Travel_Frequently",1,2))</f>
        <v>1</v>
      </c>
      <c r="D479">
        <v>1246</v>
      </c>
      <c r="E479">
        <f>IF(Sheet1!F479="Human Resources",0,IF(Sheet1!F479="Research &amp; Development",1,2))</f>
        <v>0</v>
      </c>
      <c r="F479">
        <v>3</v>
      </c>
      <c r="G479">
        <v>3</v>
      </c>
      <c r="H479" cm="1">
        <f t="array" ref="H479">_xlfn.IFS(Sheet1!I479="Human Resources",0,Sheet1!I479="Life Sciences",1,Sheet1!I479="Marketing",2,Sheet1!I479="Medical",3,Sheet1!I479="Technical Degree",4,Sheet1!I479="Other",5)</f>
        <v>3</v>
      </c>
      <c r="I479">
        <v>1</v>
      </c>
      <c r="J479">
        <f>IF(Sheet1!M479="Male",0,1)</f>
        <v>0</v>
      </c>
      <c r="K479">
        <v>99</v>
      </c>
      <c r="L479">
        <v>3</v>
      </c>
      <c r="M479">
        <v>5</v>
      </c>
      <c r="N479" cm="1">
        <f t="array" ref="N479">_xlfn.IFS(Sheet1!Q479="Healthcare Representative",0,Sheet1!Q479="Human Resources",1,Sheet1!Q479="Laboratory Technician",2,Sheet1!Q479="Manager",3,Sheet1!Q479="Manufacturing Director",4,Sheet1!Q479="Research Director",5,Sheet1!Q479="Research Scientist",6,Sheet1!Q479="Sales Executive",7,Sheet1!Q479="Sales Representative",8)</f>
        <v>3</v>
      </c>
      <c r="O479">
        <v>2</v>
      </c>
      <c r="P479">
        <f>IF(Sheet1!S479="Single",0,IF(Sheet1!S479="Married",1,2))</f>
        <v>1</v>
      </c>
      <c r="Q479">
        <v>18200</v>
      </c>
      <c r="R479">
        <v>7999</v>
      </c>
      <c r="S479">
        <v>1</v>
      </c>
      <c r="T479">
        <f>IF(Sheet1!X479="No",0,1)</f>
        <v>0</v>
      </c>
      <c r="U479">
        <v>11</v>
      </c>
      <c r="V479">
        <v>3</v>
      </c>
      <c r="W479">
        <v>3</v>
      </c>
      <c r="X479">
        <v>1</v>
      </c>
      <c r="Y479">
        <v>32</v>
      </c>
      <c r="Z479">
        <v>2</v>
      </c>
      <c r="AA479">
        <v>3</v>
      </c>
      <c r="AB479">
        <v>32</v>
      </c>
      <c r="AC479">
        <v>5</v>
      </c>
      <c r="AD479">
        <v>10</v>
      </c>
      <c r="AE479">
        <v>7</v>
      </c>
      <c r="BP479">
        <v>5</v>
      </c>
      <c r="BQ479">
        <v>18200</v>
      </c>
      <c r="BW479">
        <v>32</v>
      </c>
      <c r="BX479">
        <v>5</v>
      </c>
      <c r="BY479">
        <v>7</v>
      </c>
    </row>
    <row r="480" spans="1:77" x14ac:dyDescent="0.3">
      <c r="A480">
        <f>IF(Sheet1!C480="No",0,1)</f>
        <v>0</v>
      </c>
      <c r="B480">
        <v>25</v>
      </c>
      <c r="C480">
        <f>IF(Sheet1!D480="Non-Travel",0,IF(Sheet1!D480="Travel_Frequently",1,2))</f>
        <v>2</v>
      </c>
      <c r="D480">
        <v>622</v>
      </c>
      <c r="E480">
        <f>IF(Sheet1!F480="Human Resources",0,IF(Sheet1!F480="Research &amp; Development",1,2))</f>
        <v>2</v>
      </c>
      <c r="F480">
        <v>13</v>
      </c>
      <c r="G480">
        <v>1</v>
      </c>
      <c r="H480" cm="1">
        <f t="array" ref="H480">_xlfn.IFS(Sheet1!I480="Human Resources",0,Sheet1!I480="Life Sciences",1,Sheet1!I480="Marketing",2,Sheet1!I480="Medical",3,Sheet1!I480="Technical Degree",4,Sheet1!I480="Other",5)</f>
        <v>3</v>
      </c>
      <c r="I480">
        <v>2</v>
      </c>
      <c r="J480">
        <f>IF(Sheet1!M480="Male",0,1)</f>
        <v>0</v>
      </c>
      <c r="K480">
        <v>40</v>
      </c>
      <c r="L480">
        <v>3</v>
      </c>
      <c r="M480">
        <v>1</v>
      </c>
      <c r="N480" cm="1">
        <f t="array" ref="N480">_xlfn.IFS(Sheet1!Q480="Healthcare Representative",0,Sheet1!Q480="Human Resources",1,Sheet1!Q480="Laboratory Technician",2,Sheet1!Q480="Manager",3,Sheet1!Q480="Manufacturing Director",4,Sheet1!Q480="Research Director",5,Sheet1!Q480="Research Scientist",6,Sheet1!Q480="Sales Executive",7,Sheet1!Q480="Sales Representative",8)</f>
        <v>8</v>
      </c>
      <c r="O480">
        <v>3</v>
      </c>
      <c r="P480">
        <f>IF(Sheet1!S480="Single",0,IF(Sheet1!S480="Married",1,2))</f>
        <v>1</v>
      </c>
      <c r="Q480">
        <v>2096</v>
      </c>
      <c r="R480">
        <v>26376</v>
      </c>
      <c r="S480">
        <v>1</v>
      </c>
      <c r="T480">
        <f>IF(Sheet1!X480="No",0,1)</f>
        <v>0</v>
      </c>
      <c r="U480">
        <v>11</v>
      </c>
      <c r="V480">
        <v>3</v>
      </c>
      <c r="W480">
        <v>3</v>
      </c>
      <c r="X480">
        <v>0</v>
      </c>
      <c r="Y480">
        <v>7</v>
      </c>
      <c r="Z480">
        <v>1</v>
      </c>
      <c r="AA480">
        <v>3</v>
      </c>
      <c r="AB480">
        <v>7</v>
      </c>
      <c r="AC480">
        <v>4</v>
      </c>
      <c r="AD480">
        <v>0</v>
      </c>
      <c r="AE480">
        <v>6</v>
      </c>
      <c r="BP480">
        <v>1</v>
      </c>
      <c r="BQ480">
        <v>2096</v>
      </c>
      <c r="BW480">
        <v>7</v>
      </c>
      <c r="BX480">
        <v>4</v>
      </c>
      <c r="BY480">
        <v>6</v>
      </c>
    </row>
    <row r="481" spans="1:77" x14ac:dyDescent="0.3">
      <c r="A481">
        <f>IF(Sheet1!C481="No",0,1)</f>
        <v>1</v>
      </c>
      <c r="B481">
        <v>24</v>
      </c>
      <c r="C481">
        <f>IF(Sheet1!D481="Non-Travel",0,IF(Sheet1!D481="Travel_Frequently",1,2))</f>
        <v>1</v>
      </c>
      <c r="D481">
        <v>1287</v>
      </c>
      <c r="E481">
        <f>IF(Sheet1!F481="Human Resources",0,IF(Sheet1!F481="Research &amp; Development",1,2))</f>
        <v>1</v>
      </c>
      <c r="F481">
        <v>7</v>
      </c>
      <c r="G481">
        <v>3</v>
      </c>
      <c r="H481" cm="1">
        <f t="array" ref="H481">_xlfn.IFS(Sheet1!I481="Human Resources",0,Sheet1!I481="Life Sciences",1,Sheet1!I481="Marketing",2,Sheet1!I481="Medical",3,Sheet1!I481="Technical Degree",4,Sheet1!I481="Other",5)</f>
        <v>1</v>
      </c>
      <c r="I481">
        <v>1</v>
      </c>
      <c r="J481">
        <f>IF(Sheet1!M481="Male",0,1)</f>
        <v>1</v>
      </c>
      <c r="K481">
        <v>55</v>
      </c>
      <c r="L481">
        <v>3</v>
      </c>
      <c r="M481">
        <v>1</v>
      </c>
      <c r="N481" cm="1">
        <f t="array" ref="N481">_xlfn.IFS(Sheet1!Q481="Healthcare Representative",0,Sheet1!Q481="Human Resources",1,Sheet1!Q481="Laboratory Technician",2,Sheet1!Q481="Manager",3,Sheet1!Q481="Manufacturing Director",4,Sheet1!Q481="Research Director",5,Sheet1!Q481="Research Scientist",6,Sheet1!Q481="Sales Executive",7,Sheet1!Q481="Sales Representative",8)</f>
        <v>2</v>
      </c>
      <c r="O481">
        <v>3</v>
      </c>
      <c r="P481">
        <f>IF(Sheet1!S481="Single",0,IF(Sheet1!S481="Married",1,2))</f>
        <v>1</v>
      </c>
      <c r="Q481">
        <v>2886</v>
      </c>
      <c r="R481">
        <v>14168</v>
      </c>
      <c r="S481">
        <v>1</v>
      </c>
      <c r="T481">
        <f>IF(Sheet1!X481="No",0,1)</f>
        <v>1</v>
      </c>
      <c r="U481">
        <v>16</v>
      </c>
      <c r="V481">
        <v>3</v>
      </c>
      <c r="W481">
        <v>4</v>
      </c>
      <c r="X481">
        <v>1</v>
      </c>
      <c r="Y481">
        <v>6</v>
      </c>
      <c r="Z481">
        <v>4</v>
      </c>
      <c r="AA481">
        <v>3</v>
      </c>
      <c r="AB481">
        <v>6</v>
      </c>
      <c r="AC481">
        <v>3</v>
      </c>
      <c r="AD481">
        <v>1</v>
      </c>
      <c r="AE481">
        <v>2</v>
      </c>
      <c r="BP481">
        <v>1</v>
      </c>
      <c r="BQ481">
        <v>2886</v>
      </c>
      <c r="BW481">
        <v>6</v>
      </c>
      <c r="BX481">
        <v>3</v>
      </c>
      <c r="BY481">
        <v>2</v>
      </c>
    </row>
    <row r="482" spans="1:77" x14ac:dyDescent="0.3">
      <c r="A482">
        <f>IF(Sheet1!C482="No",0,1)</f>
        <v>1</v>
      </c>
      <c r="B482">
        <v>30</v>
      </c>
      <c r="C482">
        <f>IF(Sheet1!D482="Non-Travel",0,IF(Sheet1!D482="Travel_Frequently",1,2))</f>
        <v>1</v>
      </c>
      <c r="D482">
        <v>448</v>
      </c>
      <c r="E482">
        <f>IF(Sheet1!F482="Human Resources",0,IF(Sheet1!F482="Research &amp; Development",1,2))</f>
        <v>2</v>
      </c>
      <c r="F482">
        <v>12</v>
      </c>
      <c r="G482">
        <v>4</v>
      </c>
      <c r="H482" cm="1">
        <f t="array" ref="H482">_xlfn.IFS(Sheet1!I482="Human Resources",0,Sheet1!I482="Life Sciences",1,Sheet1!I482="Marketing",2,Sheet1!I482="Medical",3,Sheet1!I482="Technical Degree",4,Sheet1!I482="Other",5)</f>
        <v>1</v>
      </c>
      <c r="I482">
        <v>2</v>
      </c>
      <c r="J482">
        <f>IF(Sheet1!M482="Male",0,1)</f>
        <v>0</v>
      </c>
      <c r="K482">
        <v>74</v>
      </c>
      <c r="L482">
        <v>2</v>
      </c>
      <c r="M482">
        <v>1</v>
      </c>
      <c r="N482" cm="1">
        <f t="array" ref="N482">_xlfn.IFS(Sheet1!Q482="Healthcare Representative",0,Sheet1!Q482="Human Resources",1,Sheet1!Q482="Laboratory Technician",2,Sheet1!Q482="Manager",3,Sheet1!Q482="Manufacturing Director",4,Sheet1!Q482="Research Director",5,Sheet1!Q482="Research Scientist",6,Sheet1!Q482="Sales Executive",7,Sheet1!Q482="Sales Representative",8)</f>
        <v>8</v>
      </c>
      <c r="O482">
        <v>1</v>
      </c>
      <c r="P482">
        <f>IF(Sheet1!S482="Single",0,IF(Sheet1!S482="Married",1,2))</f>
        <v>1</v>
      </c>
      <c r="Q482">
        <v>2033</v>
      </c>
      <c r="R482">
        <v>14470</v>
      </c>
      <c r="S482">
        <v>1</v>
      </c>
      <c r="T482">
        <f>IF(Sheet1!X482="No",0,1)</f>
        <v>0</v>
      </c>
      <c r="U482">
        <v>18</v>
      </c>
      <c r="V482">
        <v>3</v>
      </c>
      <c r="W482">
        <v>3</v>
      </c>
      <c r="X482">
        <v>1</v>
      </c>
      <c r="Y482">
        <v>1</v>
      </c>
      <c r="Z482">
        <v>2</v>
      </c>
      <c r="AA482">
        <v>4</v>
      </c>
      <c r="AB482">
        <v>1</v>
      </c>
      <c r="AC482">
        <v>0</v>
      </c>
      <c r="AD482">
        <v>0</v>
      </c>
      <c r="AE482">
        <v>0</v>
      </c>
      <c r="BP482">
        <v>1</v>
      </c>
      <c r="BQ482">
        <v>2033</v>
      </c>
      <c r="BW482">
        <v>1</v>
      </c>
      <c r="BX482">
        <v>0</v>
      </c>
      <c r="BY482">
        <v>0</v>
      </c>
    </row>
    <row r="483" spans="1:77" x14ac:dyDescent="0.3">
      <c r="A483">
        <f>IF(Sheet1!C483="No",0,1)</f>
        <v>0</v>
      </c>
      <c r="B483">
        <v>34</v>
      </c>
      <c r="C483">
        <f>IF(Sheet1!D483="Non-Travel",0,IF(Sheet1!D483="Travel_Frequently",1,2))</f>
        <v>2</v>
      </c>
      <c r="D483">
        <v>254</v>
      </c>
      <c r="E483">
        <f>IF(Sheet1!F483="Human Resources",0,IF(Sheet1!F483="Research &amp; Development",1,2))</f>
        <v>1</v>
      </c>
      <c r="F483">
        <v>1</v>
      </c>
      <c r="G483">
        <v>2</v>
      </c>
      <c r="H483" cm="1">
        <f t="array" ref="H483">_xlfn.IFS(Sheet1!I483="Human Resources",0,Sheet1!I483="Life Sciences",1,Sheet1!I483="Marketing",2,Sheet1!I483="Medical",3,Sheet1!I483="Technical Degree",4,Sheet1!I483="Other",5)</f>
        <v>1</v>
      </c>
      <c r="I483">
        <v>2</v>
      </c>
      <c r="J483">
        <f>IF(Sheet1!M483="Male",0,1)</f>
        <v>0</v>
      </c>
      <c r="K483">
        <v>83</v>
      </c>
      <c r="L483">
        <v>2</v>
      </c>
      <c r="M483">
        <v>1</v>
      </c>
      <c r="N483" cm="1">
        <f t="array" ref="N483">_xlfn.IFS(Sheet1!Q483="Healthcare Representative",0,Sheet1!Q483="Human Resources",1,Sheet1!Q483="Laboratory Technician",2,Sheet1!Q483="Manager",3,Sheet1!Q483="Manufacturing Director",4,Sheet1!Q483="Research Director",5,Sheet1!Q483="Research Scientist",6,Sheet1!Q483="Sales Executive",7,Sheet1!Q483="Sales Representative",8)</f>
        <v>6</v>
      </c>
      <c r="O483">
        <v>4</v>
      </c>
      <c r="P483">
        <f>IF(Sheet1!S483="Single",0,IF(Sheet1!S483="Married",1,2))</f>
        <v>1</v>
      </c>
      <c r="Q483">
        <v>3622</v>
      </c>
      <c r="R483">
        <v>22794</v>
      </c>
      <c r="S483">
        <v>1</v>
      </c>
      <c r="T483">
        <f>IF(Sheet1!X483="No",0,1)</f>
        <v>1</v>
      </c>
      <c r="U483">
        <v>13</v>
      </c>
      <c r="V483">
        <v>3</v>
      </c>
      <c r="W483">
        <v>4</v>
      </c>
      <c r="X483">
        <v>1</v>
      </c>
      <c r="Y483">
        <v>6</v>
      </c>
      <c r="Z483">
        <v>3</v>
      </c>
      <c r="AA483">
        <v>3</v>
      </c>
      <c r="AB483">
        <v>6</v>
      </c>
      <c r="AC483">
        <v>5</v>
      </c>
      <c r="AD483">
        <v>1</v>
      </c>
      <c r="AE483">
        <v>3</v>
      </c>
      <c r="BP483">
        <v>1</v>
      </c>
      <c r="BQ483">
        <v>3622</v>
      </c>
      <c r="BW483">
        <v>6</v>
      </c>
      <c r="BX483">
        <v>5</v>
      </c>
      <c r="BY483">
        <v>3</v>
      </c>
    </row>
    <row r="484" spans="1:77" x14ac:dyDescent="0.3">
      <c r="A484">
        <f>IF(Sheet1!C484="No",0,1)</f>
        <v>1</v>
      </c>
      <c r="B484">
        <v>31</v>
      </c>
      <c r="C484">
        <f>IF(Sheet1!D484="Non-Travel",0,IF(Sheet1!D484="Travel_Frequently",1,2))</f>
        <v>2</v>
      </c>
      <c r="D484">
        <v>1365</v>
      </c>
      <c r="E484">
        <f>IF(Sheet1!F484="Human Resources",0,IF(Sheet1!F484="Research &amp; Development",1,2))</f>
        <v>2</v>
      </c>
      <c r="F484">
        <v>13</v>
      </c>
      <c r="G484">
        <v>4</v>
      </c>
      <c r="H484" cm="1">
        <f t="array" ref="H484">_xlfn.IFS(Sheet1!I484="Human Resources",0,Sheet1!I484="Life Sciences",1,Sheet1!I484="Marketing",2,Sheet1!I484="Medical",3,Sheet1!I484="Technical Degree",4,Sheet1!I484="Other",5)</f>
        <v>3</v>
      </c>
      <c r="I484">
        <v>2</v>
      </c>
      <c r="J484">
        <f>IF(Sheet1!M484="Male",0,1)</f>
        <v>0</v>
      </c>
      <c r="K484">
        <v>46</v>
      </c>
      <c r="L484">
        <v>3</v>
      </c>
      <c r="M484">
        <v>2</v>
      </c>
      <c r="N484" cm="1">
        <f t="array" ref="N484">_xlfn.IFS(Sheet1!Q484="Healthcare Representative",0,Sheet1!Q484="Human Resources",1,Sheet1!Q484="Laboratory Technician",2,Sheet1!Q484="Manager",3,Sheet1!Q484="Manufacturing Director",4,Sheet1!Q484="Research Director",5,Sheet1!Q484="Research Scientist",6,Sheet1!Q484="Sales Executive",7,Sheet1!Q484="Sales Representative",8)</f>
        <v>7</v>
      </c>
      <c r="O484">
        <v>1</v>
      </c>
      <c r="P484">
        <f>IF(Sheet1!S484="Single",0,IF(Sheet1!S484="Married",1,2))</f>
        <v>2</v>
      </c>
      <c r="Q484">
        <v>4233</v>
      </c>
      <c r="R484">
        <v>11512</v>
      </c>
      <c r="S484">
        <v>2</v>
      </c>
      <c r="T484">
        <f>IF(Sheet1!X484="No",0,1)</f>
        <v>0</v>
      </c>
      <c r="U484">
        <v>17</v>
      </c>
      <c r="V484">
        <v>3</v>
      </c>
      <c r="W484">
        <v>3</v>
      </c>
      <c r="X484">
        <v>0</v>
      </c>
      <c r="Y484">
        <v>9</v>
      </c>
      <c r="Z484">
        <v>2</v>
      </c>
      <c r="AA484">
        <v>1</v>
      </c>
      <c r="AB484">
        <v>3</v>
      </c>
      <c r="AC484">
        <v>1</v>
      </c>
      <c r="AD484">
        <v>1</v>
      </c>
      <c r="AE484">
        <v>2</v>
      </c>
      <c r="BP484">
        <v>2</v>
      </c>
      <c r="BQ484">
        <v>4233</v>
      </c>
      <c r="BW484">
        <v>3</v>
      </c>
      <c r="BX484">
        <v>1</v>
      </c>
      <c r="BY484">
        <v>2</v>
      </c>
    </row>
    <row r="485" spans="1:77" x14ac:dyDescent="0.3">
      <c r="A485">
        <f>IF(Sheet1!C485="No",0,1)</f>
        <v>0</v>
      </c>
      <c r="B485">
        <v>35</v>
      </c>
      <c r="C485">
        <f>IF(Sheet1!D485="Non-Travel",0,IF(Sheet1!D485="Travel_Frequently",1,2))</f>
        <v>2</v>
      </c>
      <c r="D485">
        <v>538</v>
      </c>
      <c r="E485">
        <f>IF(Sheet1!F485="Human Resources",0,IF(Sheet1!F485="Research &amp; Development",1,2))</f>
        <v>1</v>
      </c>
      <c r="F485">
        <v>25</v>
      </c>
      <c r="G485">
        <v>2</v>
      </c>
      <c r="H485" cm="1">
        <f t="array" ref="H485">_xlfn.IFS(Sheet1!I485="Human Resources",0,Sheet1!I485="Life Sciences",1,Sheet1!I485="Marketing",2,Sheet1!I485="Medical",3,Sheet1!I485="Technical Degree",4,Sheet1!I485="Other",5)</f>
        <v>5</v>
      </c>
      <c r="I485">
        <v>1</v>
      </c>
      <c r="J485">
        <f>IF(Sheet1!M485="Male",0,1)</f>
        <v>0</v>
      </c>
      <c r="K485">
        <v>54</v>
      </c>
      <c r="L485">
        <v>2</v>
      </c>
      <c r="M485">
        <v>2</v>
      </c>
      <c r="N485" cm="1">
        <f t="array" ref="N485">_xlfn.IFS(Sheet1!Q485="Healthcare Representative",0,Sheet1!Q485="Human Resources",1,Sheet1!Q485="Laboratory Technician",2,Sheet1!Q485="Manager",3,Sheet1!Q485="Manufacturing Director",4,Sheet1!Q485="Research Director",5,Sheet1!Q485="Research Scientist",6,Sheet1!Q485="Sales Executive",7,Sheet1!Q485="Sales Representative",8)</f>
        <v>2</v>
      </c>
      <c r="O485">
        <v>4</v>
      </c>
      <c r="P485">
        <f>IF(Sheet1!S485="Single",0,IF(Sheet1!S485="Married",1,2))</f>
        <v>0</v>
      </c>
      <c r="Q485">
        <v>3681</v>
      </c>
      <c r="R485">
        <v>14004</v>
      </c>
      <c r="S485">
        <v>4</v>
      </c>
      <c r="T485">
        <f>IF(Sheet1!X485="No",0,1)</f>
        <v>0</v>
      </c>
      <c r="U485">
        <v>14</v>
      </c>
      <c r="V485">
        <v>3</v>
      </c>
      <c r="W485">
        <v>4</v>
      </c>
      <c r="X485">
        <v>0</v>
      </c>
      <c r="Y485">
        <v>9</v>
      </c>
      <c r="Z485">
        <v>3</v>
      </c>
      <c r="AA485">
        <v>3</v>
      </c>
      <c r="AB485">
        <v>3</v>
      </c>
      <c r="AC485">
        <v>2</v>
      </c>
      <c r="AD485">
        <v>0</v>
      </c>
      <c r="AE485">
        <v>2</v>
      </c>
      <c r="BP485">
        <v>2</v>
      </c>
      <c r="BQ485">
        <v>3681</v>
      </c>
      <c r="BW485">
        <v>3</v>
      </c>
      <c r="BX485">
        <v>2</v>
      </c>
      <c r="BY485">
        <v>2</v>
      </c>
    </row>
    <row r="486" spans="1:77" x14ac:dyDescent="0.3">
      <c r="A486">
        <f>IF(Sheet1!C486="No",0,1)</f>
        <v>0</v>
      </c>
      <c r="B486">
        <v>31</v>
      </c>
      <c r="C486">
        <f>IF(Sheet1!D486="Non-Travel",0,IF(Sheet1!D486="Travel_Frequently",1,2))</f>
        <v>2</v>
      </c>
      <c r="D486">
        <v>525</v>
      </c>
      <c r="E486">
        <f>IF(Sheet1!F486="Human Resources",0,IF(Sheet1!F486="Research &amp; Development",1,2))</f>
        <v>2</v>
      </c>
      <c r="F486">
        <v>6</v>
      </c>
      <c r="G486">
        <v>4</v>
      </c>
      <c r="H486" cm="1">
        <f t="array" ref="H486">_xlfn.IFS(Sheet1!I486="Human Resources",0,Sheet1!I486="Life Sciences",1,Sheet1!I486="Marketing",2,Sheet1!I486="Medical",3,Sheet1!I486="Technical Degree",4,Sheet1!I486="Other",5)</f>
        <v>3</v>
      </c>
      <c r="I486">
        <v>1</v>
      </c>
      <c r="J486">
        <f>IF(Sheet1!M486="Male",0,1)</f>
        <v>0</v>
      </c>
      <c r="K486">
        <v>66</v>
      </c>
      <c r="L486">
        <v>4</v>
      </c>
      <c r="M486">
        <v>2</v>
      </c>
      <c r="N486" cm="1">
        <f t="array" ref="N486">_xlfn.IFS(Sheet1!Q486="Healthcare Representative",0,Sheet1!Q486="Human Resources",1,Sheet1!Q486="Laboratory Technician",2,Sheet1!Q486="Manager",3,Sheet1!Q486="Manufacturing Director",4,Sheet1!Q486="Research Director",5,Sheet1!Q486="Research Scientist",6,Sheet1!Q486="Sales Executive",7,Sheet1!Q486="Sales Representative",8)</f>
        <v>7</v>
      </c>
      <c r="O486">
        <v>4</v>
      </c>
      <c r="P486">
        <f>IF(Sheet1!S486="Single",0,IF(Sheet1!S486="Married",1,2))</f>
        <v>2</v>
      </c>
      <c r="Q486">
        <v>5460</v>
      </c>
      <c r="R486">
        <v>6219</v>
      </c>
      <c r="S486">
        <v>4</v>
      </c>
      <c r="T486">
        <f>IF(Sheet1!X486="No",0,1)</f>
        <v>0</v>
      </c>
      <c r="U486">
        <v>22</v>
      </c>
      <c r="V486">
        <v>4</v>
      </c>
      <c r="W486">
        <v>4</v>
      </c>
      <c r="X486">
        <v>2</v>
      </c>
      <c r="Y486">
        <v>13</v>
      </c>
      <c r="Z486">
        <v>4</v>
      </c>
      <c r="AA486">
        <v>4</v>
      </c>
      <c r="AB486">
        <v>7</v>
      </c>
      <c r="AC486">
        <v>7</v>
      </c>
      <c r="AD486">
        <v>5</v>
      </c>
      <c r="AE486">
        <v>7</v>
      </c>
      <c r="BP486">
        <v>2</v>
      </c>
      <c r="BQ486">
        <v>5460</v>
      </c>
      <c r="BW486">
        <v>7</v>
      </c>
      <c r="BX486">
        <v>7</v>
      </c>
      <c r="BY486">
        <v>7</v>
      </c>
    </row>
    <row r="487" spans="1:77" x14ac:dyDescent="0.3">
      <c r="A487">
        <f>IF(Sheet1!C487="No",0,1)</f>
        <v>0</v>
      </c>
      <c r="B487">
        <v>27</v>
      </c>
      <c r="C487">
        <f>IF(Sheet1!D487="Non-Travel",0,IF(Sheet1!D487="Travel_Frequently",1,2))</f>
        <v>2</v>
      </c>
      <c r="D487">
        <v>798</v>
      </c>
      <c r="E487">
        <f>IF(Sheet1!F487="Human Resources",0,IF(Sheet1!F487="Research &amp; Development",1,2))</f>
        <v>1</v>
      </c>
      <c r="F487">
        <v>6</v>
      </c>
      <c r="G487">
        <v>4</v>
      </c>
      <c r="H487" cm="1">
        <f t="array" ref="H487">_xlfn.IFS(Sheet1!I487="Human Resources",0,Sheet1!I487="Life Sciences",1,Sheet1!I487="Marketing",2,Sheet1!I487="Medical",3,Sheet1!I487="Technical Degree",4,Sheet1!I487="Other",5)</f>
        <v>3</v>
      </c>
      <c r="I487">
        <v>1</v>
      </c>
      <c r="J487">
        <f>IF(Sheet1!M487="Male",0,1)</f>
        <v>1</v>
      </c>
      <c r="K487">
        <v>66</v>
      </c>
      <c r="L487">
        <v>2</v>
      </c>
      <c r="M487">
        <v>1</v>
      </c>
      <c r="N487" cm="1">
        <f t="array" ref="N487">_xlfn.IFS(Sheet1!Q487="Healthcare Representative",0,Sheet1!Q487="Human Resources",1,Sheet1!Q487="Laboratory Technician",2,Sheet1!Q487="Manager",3,Sheet1!Q487="Manufacturing Director",4,Sheet1!Q487="Research Director",5,Sheet1!Q487="Research Scientist",6,Sheet1!Q487="Sales Executive",7,Sheet1!Q487="Sales Representative",8)</f>
        <v>6</v>
      </c>
      <c r="O487">
        <v>3</v>
      </c>
      <c r="P487">
        <f>IF(Sheet1!S487="Single",0,IF(Sheet1!S487="Married",1,2))</f>
        <v>2</v>
      </c>
      <c r="Q487">
        <v>2187</v>
      </c>
      <c r="R487">
        <v>5013</v>
      </c>
      <c r="S487">
        <v>0</v>
      </c>
      <c r="T487">
        <f>IF(Sheet1!X487="No",0,1)</f>
        <v>0</v>
      </c>
      <c r="U487">
        <v>12</v>
      </c>
      <c r="V487">
        <v>3</v>
      </c>
      <c r="W487">
        <v>3</v>
      </c>
      <c r="X487">
        <v>2</v>
      </c>
      <c r="Y487">
        <v>6</v>
      </c>
      <c r="Z487">
        <v>5</v>
      </c>
      <c r="AA487">
        <v>2</v>
      </c>
      <c r="AB487">
        <v>5</v>
      </c>
      <c r="AC487">
        <v>3</v>
      </c>
      <c r="AD487">
        <v>0</v>
      </c>
      <c r="AE487">
        <v>3</v>
      </c>
      <c r="BP487">
        <v>1</v>
      </c>
      <c r="BQ487">
        <v>2187</v>
      </c>
      <c r="BW487">
        <v>5</v>
      </c>
      <c r="BX487">
        <v>3</v>
      </c>
      <c r="BY487">
        <v>3</v>
      </c>
    </row>
    <row r="488" spans="1:77" x14ac:dyDescent="0.3">
      <c r="A488">
        <f>IF(Sheet1!C488="No",0,1)</f>
        <v>0</v>
      </c>
      <c r="B488">
        <v>37</v>
      </c>
      <c r="C488">
        <f>IF(Sheet1!D488="Non-Travel",0,IF(Sheet1!D488="Travel_Frequently",1,2))</f>
        <v>2</v>
      </c>
      <c r="D488">
        <v>558</v>
      </c>
      <c r="E488">
        <f>IF(Sheet1!F488="Human Resources",0,IF(Sheet1!F488="Research &amp; Development",1,2))</f>
        <v>2</v>
      </c>
      <c r="F488">
        <v>2</v>
      </c>
      <c r="G488">
        <v>3</v>
      </c>
      <c r="H488" cm="1">
        <f t="array" ref="H488">_xlfn.IFS(Sheet1!I488="Human Resources",0,Sheet1!I488="Life Sciences",1,Sheet1!I488="Marketing",2,Sheet1!I488="Medical",3,Sheet1!I488="Technical Degree",4,Sheet1!I488="Other",5)</f>
        <v>2</v>
      </c>
      <c r="I488">
        <v>4</v>
      </c>
      <c r="J488">
        <f>IF(Sheet1!M488="Male",0,1)</f>
        <v>0</v>
      </c>
      <c r="K488">
        <v>75</v>
      </c>
      <c r="L488">
        <v>3</v>
      </c>
      <c r="M488">
        <v>2</v>
      </c>
      <c r="N488" cm="1">
        <f t="array" ref="N488">_xlfn.IFS(Sheet1!Q488="Healthcare Representative",0,Sheet1!Q488="Human Resources",1,Sheet1!Q488="Laboratory Technician",2,Sheet1!Q488="Manager",3,Sheet1!Q488="Manufacturing Director",4,Sheet1!Q488="Research Director",5,Sheet1!Q488="Research Scientist",6,Sheet1!Q488="Sales Executive",7,Sheet1!Q488="Sales Representative",8)</f>
        <v>7</v>
      </c>
      <c r="O488">
        <v>3</v>
      </c>
      <c r="P488">
        <f>IF(Sheet1!S488="Single",0,IF(Sheet1!S488="Married",1,2))</f>
        <v>1</v>
      </c>
      <c r="Q488">
        <v>9602</v>
      </c>
      <c r="R488">
        <v>3010</v>
      </c>
      <c r="S488">
        <v>4</v>
      </c>
      <c r="T488">
        <f>IF(Sheet1!X488="No",0,1)</f>
        <v>1</v>
      </c>
      <c r="U488">
        <v>11</v>
      </c>
      <c r="V488">
        <v>3</v>
      </c>
      <c r="W488">
        <v>3</v>
      </c>
      <c r="X488">
        <v>1</v>
      </c>
      <c r="Y488">
        <v>17</v>
      </c>
      <c r="Z488">
        <v>3</v>
      </c>
      <c r="AA488">
        <v>2</v>
      </c>
      <c r="AB488">
        <v>3</v>
      </c>
      <c r="AC488">
        <v>0</v>
      </c>
      <c r="AD488">
        <v>1</v>
      </c>
      <c r="AE488">
        <v>0</v>
      </c>
      <c r="BP488">
        <v>2</v>
      </c>
      <c r="BQ488">
        <v>9602</v>
      </c>
      <c r="BW488">
        <v>3</v>
      </c>
      <c r="BX488">
        <v>0</v>
      </c>
      <c r="BY488">
        <v>0</v>
      </c>
    </row>
    <row r="489" spans="1:77" x14ac:dyDescent="0.3">
      <c r="A489">
        <f>IF(Sheet1!C489="No",0,1)</f>
        <v>0</v>
      </c>
      <c r="B489">
        <v>20</v>
      </c>
      <c r="C489">
        <f>IF(Sheet1!D489="Non-Travel",0,IF(Sheet1!D489="Travel_Frequently",1,2))</f>
        <v>2</v>
      </c>
      <c r="D489">
        <v>959</v>
      </c>
      <c r="E489">
        <f>IF(Sheet1!F489="Human Resources",0,IF(Sheet1!F489="Research &amp; Development",1,2))</f>
        <v>1</v>
      </c>
      <c r="F489">
        <v>1</v>
      </c>
      <c r="G489">
        <v>3</v>
      </c>
      <c r="H489" cm="1">
        <f t="array" ref="H489">_xlfn.IFS(Sheet1!I489="Human Resources",0,Sheet1!I489="Life Sciences",1,Sheet1!I489="Marketing",2,Sheet1!I489="Medical",3,Sheet1!I489="Technical Degree",4,Sheet1!I489="Other",5)</f>
        <v>1</v>
      </c>
      <c r="I489">
        <v>4</v>
      </c>
      <c r="J489">
        <f>IF(Sheet1!M489="Male",0,1)</f>
        <v>1</v>
      </c>
      <c r="K489">
        <v>83</v>
      </c>
      <c r="L489">
        <v>2</v>
      </c>
      <c r="M489">
        <v>1</v>
      </c>
      <c r="N489" cm="1">
        <f t="array" ref="N489">_xlfn.IFS(Sheet1!Q489="Healthcare Representative",0,Sheet1!Q489="Human Resources",1,Sheet1!Q489="Laboratory Technician",2,Sheet1!Q489="Manager",3,Sheet1!Q489="Manufacturing Director",4,Sheet1!Q489="Research Director",5,Sheet1!Q489="Research Scientist",6,Sheet1!Q489="Sales Executive",7,Sheet1!Q489="Sales Representative",8)</f>
        <v>6</v>
      </c>
      <c r="O489">
        <v>2</v>
      </c>
      <c r="P489">
        <f>IF(Sheet1!S489="Single",0,IF(Sheet1!S489="Married",1,2))</f>
        <v>0</v>
      </c>
      <c r="Q489">
        <v>2836</v>
      </c>
      <c r="R489">
        <v>11757</v>
      </c>
      <c r="S489">
        <v>1</v>
      </c>
      <c r="T489">
        <f>IF(Sheet1!X489="No",0,1)</f>
        <v>0</v>
      </c>
      <c r="U489">
        <v>13</v>
      </c>
      <c r="V489">
        <v>3</v>
      </c>
      <c r="W489">
        <v>4</v>
      </c>
      <c r="X489">
        <v>0</v>
      </c>
      <c r="Y489">
        <v>1</v>
      </c>
      <c r="Z489">
        <v>0</v>
      </c>
      <c r="AA489">
        <v>4</v>
      </c>
      <c r="AB489">
        <v>1</v>
      </c>
      <c r="AC489">
        <v>0</v>
      </c>
      <c r="AD489">
        <v>0</v>
      </c>
      <c r="AE489">
        <v>0</v>
      </c>
      <c r="BP489">
        <v>1</v>
      </c>
      <c r="BQ489">
        <v>2836</v>
      </c>
      <c r="BW489">
        <v>1</v>
      </c>
      <c r="BX489">
        <v>0</v>
      </c>
      <c r="BY489">
        <v>0</v>
      </c>
    </row>
    <row r="490" spans="1:77" x14ac:dyDescent="0.3">
      <c r="A490">
        <f>IF(Sheet1!C490="No",0,1)</f>
        <v>0</v>
      </c>
      <c r="B490">
        <v>42</v>
      </c>
      <c r="C490">
        <f>IF(Sheet1!D490="Non-Travel",0,IF(Sheet1!D490="Travel_Frequently",1,2))</f>
        <v>2</v>
      </c>
      <c r="D490">
        <v>622</v>
      </c>
      <c r="E490">
        <f>IF(Sheet1!F490="Human Resources",0,IF(Sheet1!F490="Research &amp; Development",1,2))</f>
        <v>1</v>
      </c>
      <c r="F490">
        <v>2</v>
      </c>
      <c r="G490">
        <v>4</v>
      </c>
      <c r="H490" cm="1">
        <f t="array" ref="H490">_xlfn.IFS(Sheet1!I490="Human Resources",0,Sheet1!I490="Life Sciences",1,Sheet1!I490="Marketing",2,Sheet1!I490="Medical",3,Sheet1!I490="Technical Degree",4,Sheet1!I490="Other",5)</f>
        <v>1</v>
      </c>
      <c r="I490">
        <v>3</v>
      </c>
      <c r="J490">
        <f>IF(Sheet1!M490="Male",0,1)</f>
        <v>1</v>
      </c>
      <c r="K490">
        <v>81</v>
      </c>
      <c r="L490">
        <v>3</v>
      </c>
      <c r="M490">
        <v>2</v>
      </c>
      <c r="N490" cm="1">
        <f t="array" ref="N490">_xlfn.IFS(Sheet1!Q490="Healthcare Representative",0,Sheet1!Q490="Human Resources",1,Sheet1!Q490="Laboratory Technician",2,Sheet1!Q490="Manager",3,Sheet1!Q490="Manufacturing Director",4,Sheet1!Q490="Research Director",5,Sheet1!Q490="Research Scientist",6,Sheet1!Q490="Sales Executive",7,Sheet1!Q490="Sales Representative",8)</f>
        <v>0</v>
      </c>
      <c r="O490">
        <v>4</v>
      </c>
      <c r="P490">
        <f>IF(Sheet1!S490="Single",0,IF(Sheet1!S490="Married",1,2))</f>
        <v>1</v>
      </c>
      <c r="Q490">
        <v>4089</v>
      </c>
      <c r="R490">
        <v>5718</v>
      </c>
      <c r="S490">
        <v>1</v>
      </c>
      <c r="T490">
        <f>IF(Sheet1!X490="No",0,1)</f>
        <v>0</v>
      </c>
      <c r="U490">
        <v>13</v>
      </c>
      <c r="V490">
        <v>3</v>
      </c>
      <c r="W490">
        <v>2</v>
      </c>
      <c r="X490">
        <v>2</v>
      </c>
      <c r="Y490">
        <v>10</v>
      </c>
      <c r="Z490">
        <v>4</v>
      </c>
      <c r="AA490">
        <v>3</v>
      </c>
      <c r="AB490">
        <v>10</v>
      </c>
      <c r="AC490">
        <v>2</v>
      </c>
      <c r="AD490">
        <v>2</v>
      </c>
      <c r="AE490">
        <v>2</v>
      </c>
      <c r="BP490">
        <v>2</v>
      </c>
      <c r="BQ490">
        <v>4089</v>
      </c>
      <c r="BW490">
        <v>10</v>
      </c>
      <c r="BX490">
        <v>2</v>
      </c>
      <c r="BY490">
        <v>2</v>
      </c>
    </row>
    <row r="491" spans="1:77" x14ac:dyDescent="0.3">
      <c r="A491">
        <f>IF(Sheet1!C491="No",0,1)</f>
        <v>0</v>
      </c>
      <c r="B491">
        <v>43</v>
      </c>
      <c r="C491">
        <f>IF(Sheet1!D491="Non-Travel",0,IF(Sheet1!D491="Travel_Frequently",1,2))</f>
        <v>2</v>
      </c>
      <c r="D491">
        <v>782</v>
      </c>
      <c r="E491">
        <f>IF(Sheet1!F491="Human Resources",0,IF(Sheet1!F491="Research &amp; Development",1,2))</f>
        <v>1</v>
      </c>
      <c r="F491">
        <v>6</v>
      </c>
      <c r="G491">
        <v>4</v>
      </c>
      <c r="H491" cm="1">
        <f t="array" ref="H491">_xlfn.IFS(Sheet1!I491="Human Resources",0,Sheet1!I491="Life Sciences",1,Sheet1!I491="Marketing",2,Sheet1!I491="Medical",3,Sheet1!I491="Technical Degree",4,Sheet1!I491="Other",5)</f>
        <v>5</v>
      </c>
      <c r="I491">
        <v>2</v>
      </c>
      <c r="J491">
        <f>IF(Sheet1!M491="Male",0,1)</f>
        <v>0</v>
      </c>
      <c r="K491">
        <v>50</v>
      </c>
      <c r="L491">
        <v>2</v>
      </c>
      <c r="M491">
        <v>4</v>
      </c>
      <c r="N491" cm="1">
        <f t="array" ref="N491">_xlfn.IFS(Sheet1!Q491="Healthcare Representative",0,Sheet1!Q491="Human Resources",1,Sheet1!Q491="Laboratory Technician",2,Sheet1!Q491="Manager",3,Sheet1!Q491="Manufacturing Director",4,Sheet1!Q491="Research Director",5,Sheet1!Q491="Research Scientist",6,Sheet1!Q491="Sales Executive",7,Sheet1!Q491="Sales Representative",8)</f>
        <v>5</v>
      </c>
      <c r="O491">
        <v>4</v>
      </c>
      <c r="P491">
        <f>IF(Sheet1!S491="Single",0,IF(Sheet1!S491="Married",1,2))</f>
        <v>2</v>
      </c>
      <c r="Q491">
        <v>16627</v>
      </c>
      <c r="R491">
        <v>2671</v>
      </c>
      <c r="S491">
        <v>4</v>
      </c>
      <c r="T491">
        <f>IF(Sheet1!X491="No",0,1)</f>
        <v>1</v>
      </c>
      <c r="U491">
        <v>14</v>
      </c>
      <c r="V491">
        <v>3</v>
      </c>
      <c r="W491">
        <v>3</v>
      </c>
      <c r="X491">
        <v>1</v>
      </c>
      <c r="Y491">
        <v>21</v>
      </c>
      <c r="Z491">
        <v>3</v>
      </c>
      <c r="AA491">
        <v>2</v>
      </c>
      <c r="AB491">
        <v>1</v>
      </c>
      <c r="AC491">
        <v>0</v>
      </c>
      <c r="AD491">
        <v>0</v>
      </c>
      <c r="AE491">
        <v>0</v>
      </c>
      <c r="BP491">
        <v>4</v>
      </c>
      <c r="BQ491">
        <v>16627</v>
      </c>
      <c r="BW491">
        <v>1</v>
      </c>
      <c r="BX491">
        <v>0</v>
      </c>
      <c r="BY491">
        <v>0</v>
      </c>
    </row>
    <row r="492" spans="1:77" x14ac:dyDescent="0.3">
      <c r="A492">
        <f>IF(Sheet1!C492="No",0,1)</f>
        <v>0</v>
      </c>
      <c r="B492">
        <v>38</v>
      </c>
      <c r="C492">
        <f>IF(Sheet1!D492="Non-Travel",0,IF(Sheet1!D492="Travel_Frequently",1,2))</f>
        <v>2</v>
      </c>
      <c r="D492">
        <v>362</v>
      </c>
      <c r="E492">
        <f>IF(Sheet1!F492="Human Resources",0,IF(Sheet1!F492="Research &amp; Development",1,2))</f>
        <v>1</v>
      </c>
      <c r="F492">
        <v>1</v>
      </c>
      <c r="G492">
        <v>1</v>
      </c>
      <c r="H492" cm="1">
        <f t="array" ref="H492">_xlfn.IFS(Sheet1!I492="Human Resources",0,Sheet1!I492="Life Sciences",1,Sheet1!I492="Marketing",2,Sheet1!I492="Medical",3,Sheet1!I492="Technical Degree",4,Sheet1!I492="Other",5)</f>
        <v>1</v>
      </c>
      <c r="I492">
        <v>3</v>
      </c>
      <c r="J492">
        <f>IF(Sheet1!M492="Male",0,1)</f>
        <v>1</v>
      </c>
      <c r="K492">
        <v>43</v>
      </c>
      <c r="L492">
        <v>3</v>
      </c>
      <c r="M492">
        <v>1</v>
      </c>
      <c r="N492" cm="1">
        <f t="array" ref="N492">_xlfn.IFS(Sheet1!Q492="Healthcare Representative",0,Sheet1!Q492="Human Resources",1,Sheet1!Q492="Laboratory Technician",2,Sheet1!Q492="Manager",3,Sheet1!Q492="Manufacturing Director",4,Sheet1!Q492="Research Director",5,Sheet1!Q492="Research Scientist",6,Sheet1!Q492="Sales Executive",7,Sheet1!Q492="Sales Representative",8)</f>
        <v>6</v>
      </c>
      <c r="O492">
        <v>1</v>
      </c>
      <c r="P492">
        <f>IF(Sheet1!S492="Single",0,IF(Sheet1!S492="Married",1,2))</f>
        <v>0</v>
      </c>
      <c r="Q492">
        <v>2619</v>
      </c>
      <c r="R492">
        <v>14561</v>
      </c>
      <c r="S492">
        <v>3</v>
      </c>
      <c r="T492">
        <f>IF(Sheet1!X492="No",0,1)</f>
        <v>0</v>
      </c>
      <c r="U492">
        <v>17</v>
      </c>
      <c r="V492">
        <v>3</v>
      </c>
      <c r="W492">
        <v>4</v>
      </c>
      <c r="X492">
        <v>0</v>
      </c>
      <c r="Y492">
        <v>8</v>
      </c>
      <c r="Z492">
        <v>3</v>
      </c>
      <c r="AA492">
        <v>2</v>
      </c>
      <c r="AB492">
        <v>0</v>
      </c>
      <c r="AC492">
        <v>0</v>
      </c>
      <c r="AD492">
        <v>0</v>
      </c>
      <c r="AE492">
        <v>0</v>
      </c>
      <c r="BP492">
        <v>1</v>
      </c>
      <c r="BQ492">
        <v>2619</v>
      </c>
      <c r="BW492">
        <v>0</v>
      </c>
      <c r="BX492">
        <v>0</v>
      </c>
      <c r="BY492">
        <v>0</v>
      </c>
    </row>
    <row r="493" spans="1:77" x14ac:dyDescent="0.3">
      <c r="A493">
        <f>IF(Sheet1!C493="No",0,1)</f>
        <v>0</v>
      </c>
      <c r="B493">
        <v>43</v>
      </c>
      <c r="C493">
        <f>IF(Sheet1!D493="Non-Travel",0,IF(Sheet1!D493="Travel_Frequently",1,2))</f>
        <v>1</v>
      </c>
      <c r="D493">
        <v>1001</v>
      </c>
      <c r="E493">
        <f>IF(Sheet1!F493="Human Resources",0,IF(Sheet1!F493="Research &amp; Development",1,2))</f>
        <v>1</v>
      </c>
      <c r="F493">
        <v>9</v>
      </c>
      <c r="G493">
        <v>5</v>
      </c>
      <c r="H493" cm="1">
        <f t="array" ref="H493">_xlfn.IFS(Sheet1!I493="Human Resources",0,Sheet1!I493="Life Sciences",1,Sheet1!I493="Marketing",2,Sheet1!I493="Medical",3,Sheet1!I493="Technical Degree",4,Sheet1!I493="Other",5)</f>
        <v>3</v>
      </c>
      <c r="I493">
        <v>4</v>
      </c>
      <c r="J493">
        <f>IF(Sheet1!M493="Male",0,1)</f>
        <v>0</v>
      </c>
      <c r="K493">
        <v>72</v>
      </c>
      <c r="L493">
        <v>3</v>
      </c>
      <c r="M493">
        <v>2</v>
      </c>
      <c r="N493" cm="1">
        <f t="array" ref="N493">_xlfn.IFS(Sheet1!Q493="Healthcare Representative",0,Sheet1!Q493="Human Resources",1,Sheet1!Q493="Laboratory Technician",2,Sheet1!Q493="Manager",3,Sheet1!Q493="Manufacturing Director",4,Sheet1!Q493="Research Director",5,Sheet1!Q493="Research Scientist",6,Sheet1!Q493="Sales Executive",7,Sheet1!Q493="Sales Representative",8)</f>
        <v>2</v>
      </c>
      <c r="O493">
        <v>3</v>
      </c>
      <c r="P493">
        <f>IF(Sheet1!S493="Single",0,IF(Sheet1!S493="Married",1,2))</f>
        <v>2</v>
      </c>
      <c r="Q493">
        <v>5679</v>
      </c>
      <c r="R493">
        <v>19627</v>
      </c>
      <c r="S493">
        <v>3</v>
      </c>
      <c r="T493">
        <f>IF(Sheet1!X493="No",0,1)</f>
        <v>1</v>
      </c>
      <c r="U493">
        <v>13</v>
      </c>
      <c r="V493">
        <v>3</v>
      </c>
      <c r="W493">
        <v>2</v>
      </c>
      <c r="X493">
        <v>1</v>
      </c>
      <c r="Y493">
        <v>10</v>
      </c>
      <c r="Z493">
        <v>3</v>
      </c>
      <c r="AA493">
        <v>3</v>
      </c>
      <c r="AB493">
        <v>8</v>
      </c>
      <c r="AC493">
        <v>7</v>
      </c>
      <c r="AD493">
        <v>4</v>
      </c>
      <c r="AE493">
        <v>7</v>
      </c>
      <c r="BP493">
        <v>2</v>
      </c>
      <c r="BQ493">
        <v>5679</v>
      </c>
      <c r="BW493">
        <v>8</v>
      </c>
      <c r="BX493">
        <v>7</v>
      </c>
      <c r="BY493">
        <v>7</v>
      </c>
    </row>
    <row r="494" spans="1:77" x14ac:dyDescent="0.3">
      <c r="A494">
        <f>IF(Sheet1!C494="No",0,1)</f>
        <v>0</v>
      </c>
      <c r="B494">
        <v>48</v>
      </c>
      <c r="C494">
        <f>IF(Sheet1!D494="Non-Travel",0,IF(Sheet1!D494="Travel_Frequently",1,2))</f>
        <v>2</v>
      </c>
      <c r="D494">
        <v>1236</v>
      </c>
      <c r="E494">
        <f>IF(Sheet1!F494="Human Resources",0,IF(Sheet1!F494="Research &amp; Development",1,2))</f>
        <v>1</v>
      </c>
      <c r="F494">
        <v>1</v>
      </c>
      <c r="G494">
        <v>4</v>
      </c>
      <c r="H494" cm="1">
        <f t="array" ref="H494">_xlfn.IFS(Sheet1!I494="Human Resources",0,Sheet1!I494="Life Sciences",1,Sheet1!I494="Marketing",2,Sheet1!I494="Medical",3,Sheet1!I494="Technical Degree",4,Sheet1!I494="Other",5)</f>
        <v>1</v>
      </c>
      <c r="I494">
        <v>4</v>
      </c>
      <c r="J494">
        <f>IF(Sheet1!M494="Male",0,1)</f>
        <v>1</v>
      </c>
      <c r="K494">
        <v>40</v>
      </c>
      <c r="L494">
        <v>2</v>
      </c>
      <c r="M494">
        <v>4</v>
      </c>
      <c r="N494" cm="1">
        <f t="array" ref="N494">_xlfn.IFS(Sheet1!Q494="Healthcare Representative",0,Sheet1!Q494="Human Resources",1,Sheet1!Q494="Laboratory Technician",2,Sheet1!Q494="Manager",3,Sheet1!Q494="Manufacturing Director",4,Sheet1!Q494="Research Director",5,Sheet1!Q494="Research Scientist",6,Sheet1!Q494="Sales Executive",7,Sheet1!Q494="Sales Representative",8)</f>
        <v>3</v>
      </c>
      <c r="O494">
        <v>1</v>
      </c>
      <c r="P494">
        <f>IF(Sheet1!S494="Single",0,IF(Sheet1!S494="Married",1,2))</f>
        <v>1</v>
      </c>
      <c r="Q494">
        <v>15402</v>
      </c>
      <c r="R494">
        <v>17997</v>
      </c>
      <c r="S494">
        <v>7</v>
      </c>
      <c r="T494">
        <f>IF(Sheet1!X494="No",0,1)</f>
        <v>0</v>
      </c>
      <c r="U494">
        <v>11</v>
      </c>
      <c r="V494">
        <v>3</v>
      </c>
      <c r="W494">
        <v>1</v>
      </c>
      <c r="X494">
        <v>1</v>
      </c>
      <c r="Y494">
        <v>21</v>
      </c>
      <c r="Z494">
        <v>3</v>
      </c>
      <c r="AA494">
        <v>1</v>
      </c>
      <c r="AB494">
        <v>3</v>
      </c>
      <c r="AC494">
        <v>2</v>
      </c>
      <c r="AD494">
        <v>0</v>
      </c>
      <c r="AE494">
        <v>2</v>
      </c>
      <c r="BP494">
        <v>4</v>
      </c>
      <c r="BQ494">
        <v>15402</v>
      </c>
      <c r="BW494">
        <v>3</v>
      </c>
      <c r="BX494">
        <v>2</v>
      </c>
      <c r="BY494">
        <v>2</v>
      </c>
    </row>
    <row r="495" spans="1:77" x14ac:dyDescent="0.3">
      <c r="A495">
        <f>IF(Sheet1!C495="No",0,1)</f>
        <v>0</v>
      </c>
      <c r="B495">
        <v>44</v>
      </c>
      <c r="C495">
        <f>IF(Sheet1!D495="Non-Travel",0,IF(Sheet1!D495="Travel_Frequently",1,2))</f>
        <v>2</v>
      </c>
      <c r="D495">
        <v>1112</v>
      </c>
      <c r="E495">
        <f>IF(Sheet1!F495="Human Resources",0,IF(Sheet1!F495="Research &amp; Development",1,2))</f>
        <v>0</v>
      </c>
      <c r="F495">
        <v>1</v>
      </c>
      <c r="G495">
        <v>4</v>
      </c>
      <c r="H495" cm="1">
        <f t="array" ref="H495">_xlfn.IFS(Sheet1!I495="Human Resources",0,Sheet1!I495="Life Sciences",1,Sheet1!I495="Marketing",2,Sheet1!I495="Medical",3,Sheet1!I495="Technical Degree",4,Sheet1!I495="Other",5)</f>
        <v>1</v>
      </c>
      <c r="I495">
        <v>1</v>
      </c>
      <c r="J495">
        <f>IF(Sheet1!M495="Male",0,1)</f>
        <v>1</v>
      </c>
      <c r="K495">
        <v>50</v>
      </c>
      <c r="L495">
        <v>2</v>
      </c>
      <c r="M495">
        <v>2</v>
      </c>
      <c r="N495" cm="1">
        <f t="array" ref="N495">_xlfn.IFS(Sheet1!Q495="Healthcare Representative",0,Sheet1!Q495="Human Resources",1,Sheet1!Q495="Laboratory Technician",2,Sheet1!Q495="Manager",3,Sheet1!Q495="Manufacturing Director",4,Sheet1!Q495="Research Director",5,Sheet1!Q495="Research Scientist",6,Sheet1!Q495="Sales Executive",7,Sheet1!Q495="Sales Representative",8)</f>
        <v>1</v>
      </c>
      <c r="O495">
        <v>3</v>
      </c>
      <c r="P495">
        <f>IF(Sheet1!S495="Single",0,IF(Sheet1!S495="Married",1,2))</f>
        <v>0</v>
      </c>
      <c r="Q495">
        <v>5985</v>
      </c>
      <c r="R495">
        <v>26894</v>
      </c>
      <c r="S495">
        <v>4</v>
      </c>
      <c r="T495">
        <f>IF(Sheet1!X495="No",0,1)</f>
        <v>0</v>
      </c>
      <c r="U495">
        <v>11</v>
      </c>
      <c r="V495">
        <v>3</v>
      </c>
      <c r="W495">
        <v>2</v>
      </c>
      <c r="X495">
        <v>0</v>
      </c>
      <c r="Y495">
        <v>10</v>
      </c>
      <c r="Z495">
        <v>1</v>
      </c>
      <c r="AA495">
        <v>4</v>
      </c>
      <c r="AB495">
        <v>2</v>
      </c>
      <c r="AC495">
        <v>2</v>
      </c>
      <c r="AD495">
        <v>0</v>
      </c>
      <c r="AE495">
        <v>2</v>
      </c>
      <c r="BP495">
        <v>2</v>
      </c>
      <c r="BQ495">
        <v>5985</v>
      </c>
      <c r="BW495">
        <v>2</v>
      </c>
      <c r="BX495">
        <v>2</v>
      </c>
      <c r="BY495">
        <v>2</v>
      </c>
    </row>
    <row r="496" spans="1:77" x14ac:dyDescent="0.3">
      <c r="A496">
        <f>IF(Sheet1!C496="No",0,1)</f>
        <v>0</v>
      </c>
      <c r="B496">
        <v>34</v>
      </c>
      <c r="C496">
        <f>IF(Sheet1!D496="Non-Travel",0,IF(Sheet1!D496="Travel_Frequently",1,2))</f>
        <v>2</v>
      </c>
      <c r="D496">
        <v>204</v>
      </c>
      <c r="E496">
        <f>IF(Sheet1!F496="Human Resources",0,IF(Sheet1!F496="Research &amp; Development",1,2))</f>
        <v>2</v>
      </c>
      <c r="F496">
        <v>14</v>
      </c>
      <c r="G496">
        <v>3</v>
      </c>
      <c r="H496" cm="1">
        <f t="array" ref="H496">_xlfn.IFS(Sheet1!I496="Human Resources",0,Sheet1!I496="Life Sciences",1,Sheet1!I496="Marketing",2,Sheet1!I496="Medical",3,Sheet1!I496="Technical Degree",4,Sheet1!I496="Other",5)</f>
        <v>4</v>
      </c>
      <c r="I496">
        <v>3</v>
      </c>
      <c r="J496">
        <f>IF(Sheet1!M496="Male",0,1)</f>
        <v>1</v>
      </c>
      <c r="K496">
        <v>31</v>
      </c>
      <c r="L496">
        <v>3</v>
      </c>
      <c r="M496">
        <v>1</v>
      </c>
      <c r="N496" cm="1">
        <f t="array" ref="N496">_xlfn.IFS(Sheet1!Q496="Healthcare Representative",0,Sheet1!Q496="Human Resources",1,Sheet1!Q496="Laboratory Technician",2,Sheet1!Q496="Manager",3,Sheet1!Q496="Manufacturing Director",4,Sheet1!Q496="Research Director",5,Sheet1!Q496="Research Scientist",6,Sheet1!Q496="Sales Executive",7,Sheet1!Q496="Sales Representative",8)</f>
        <v>8</v>
      </c>
      <c r="O496">
        <v>3</v>
      </c>
      <c r="P496">
        <f>IF(Sheet1!S496="Single",0,IF(Sheet1!S496="Married",1,2))</f>
        <v>2</v>
      </c>
      <c r="Q496">
        <v>2579</v>
      </c>
      <c r="R496">
        <v>2912</v>
      </c>
      <c r="S496">
        <v>1</v>
      </c>
      <c r="T496">
        <f>IF(Sheet1!X496="No",0,1)</f>
        <v>1</v>
      </c>
      <c r="U496">
        <v>18</v>
      </c>
      <c r="V496">
        <v>3</v>
      </c>
      <c r="W496">
        <v>4</v>
      </c>
      <c r="X496">
        <v>2</v>
      </c>
      <c r="Y496">
        <v>8</v>
      </c>
      <c r="Z496">
        <v>3</v>
      </c>
      <c r="AA496">
        <v>3</v>
      </c>
      <c r="AB496">
        <v>8</v>
      </c>
      <c r="AC496">
        <v>2</v>
      </c>
      <c r="AD496">
        <v>0</v>
      </c>
      <c r="AE496">
        <v>6</v>
      </c>
      <c r="BP496">
        <v>1</v>
      </c>
      <c r="BQ496">
        <v>2579</v>
      </c>
      <c r="BW496">
        <v>8</v>
      </c>
      <c r="BX496">
        <v>2</v>
      </c>
      <c r="BY496">
        <v>6</v>
      </c>
    </row>
    <row r="497" spans="1:77" x14ac:dyDescent="0.3">
      <c r="A497">
        <f>IF(Sheet1!C497="No",0,1)</f>
        <v>1</v>
      </c>
      <c r="B497">
        <v>27</v>
      </c>
      <c r="C497">
        <f>IF(Sheet1!D497="Non-Travel",0,IF(Sheet1!D497="Travel_Frequently",1,2))</f>
        <v>2</v>
      </c>
      <c r="D497">
        <v>1420</v>
      </c>
      <c r="E497">
        <f>IF(Sheet1!F497="Human Resources",0,IF(Sheet1!F497="Research &amp; Development",1,2))</f>
        <v>2</v>
      </c>
      <c r="F497">
        <v>2</v>
      </c>
      <c r="G497">
        <v>1</v>
      </c>
      <c r="H497" cm="1">
        <f t="array" ref="H497">_xlfn.IFS(Sheet1!I497="Human Resources",0,Sheet1!I497="Life Sciences",1,Sheet1!I497="Marketing",2,Sheet1!I497="Medical",3,Sheet1!I497="Technical Degree",4,Sheet1!I497="Other",5)</f>
        <v>2</v>
      </c>
      <c r="I497">
        <v>3</v>
      </c>
      <c r="J497">
        <f>IF(Sheet1!M497="Male",0,1)</f>
        <v>0</v>
      </c>
      <c r="K497">
        <v>85</v>
      </c>
      <c r="L497">
        <v>3</v>
      </c>
      <c r="M497">
        <v>1</v>
      </c>
      <c r="N497" cm="1">
        <f t="array" ref="N497">_xlfn.IFS(Sheet1!Q497="Healthcare Representative",0,Sheet1!Q497="Human Resources",1,Sheet1!Q497="Laboratory Technician",2,Sheet1!Q497="Manager",3,Sheet1!Q497="Manufacturing Director",4,Sheet1!Q497="Research Director",5,Sheet1!Q497="Research Scientist",6,Sheet1!Q497="Sales Executive",7,Sheet1!Q497="Sales Representative",8)</f>
        <v>8</v>
      </c>
      <c r="O497">
        <v>1</v>
      </c>
      <c r="P497">
        <f>IF(Sheet1!S497="Single",0,IF(Sheet1!S497="Married",1,2))</f>
        <v>2</v>
      </c>
      <c r="Q497">
        <v>3041</v>
      </c>
      <c r="R497">
        <v>16346</v>
      </c>
      <c r="S497">
        <v>0</v>
      </c>
      <c r="T497">
        <f>IF(Sheet1!X497="No",0,1)</f>
        <v>0</v>
      </c>
      <c r="U497">
        <v>11</v>
      </c>
      <c r="V497">
        <v>3</v>
      </c>
      <c r="W497">
        <v>2</v>
      </c>
      <c r="X497">
        <v>1</v>
      </c>
      <c r="Y497">
        <v>5</v>
      </c>
      <c r="Z497">
        <v>3</v>
      </c>
      <c r="AA497">
        <v>3</v>
      </c>
      <c r="AB497">
        <v>4</v>
      </c>
      <c r="AC497">
        <v>3</v>
      </c>
      <c r="AD497">
        <v>0</v>
      </c>
      <c r="AE497">
        <v>2</v>
      </c>
      <c r="BP497">
        <v>1</v>
      </c>
      <c r="BQ497">
        <v>3041</v>
      </c>
      <c r="BW497">
        <v>4</v>
      </c>
      <c r="BX497">
        <v>3</v>
      </c>
      <c r="BY497">
        <v>2</v>
      </c>
    </row>
    <row r="498" spans="1:77" x14ac:dyDescent="0.3">
      <c r="A498">
        <f>IF(Sheet1!C498="No",0,1)</f>
        <v>0</v>
      </c>
      <c r="B498">
        <v>21</v>
      </c>
      <c r="C498">
        <f>IF(Sheet1!D498="Non-Travel",0,IF(Sheet1!D498="Travel_Frequently",1,2))</f>
        <v>2</v>
      </c>
      <c r="D498">
        <v>1343</v>
      </c>
      <c r="E498">
        <f>IF(Sheet1!F498="Human Resources",0,IF(Sheet1!F498="Research &amp; Development",1,2))</f>
        <v>2</v>
      </c>
      <c r="F498">
        <v>22</v>
      </c>
      <c r="G498">
        <v>1</v>
      </c>
      <c r="H498" cm="1">
        <f t="array" ref="H498">_xlfn.IFS(Sheet1!I498="Human Resources",0,Sheet1!I498="Life Sciences",1,Sheet1!I498="Marketing",2,Sheet1!I498="Medical",3,Sheet1!I498="Technical Degree",4,Sheet1!I498="Other",5)</f>
        <v>4</v>
      </c>
      <c r="I498">
        <v>3</v>
      </c>
      <c r="J498">
        <f>IF(Sheet1!M498="Male",0,1)</f>
        <v>0</v>
      </c>
      <c r="K498">
        <v>49</v>
      </c>
      <c r="L498">
        <v>3</v>
      </c>
      <c r="M498">
        <v>1</v>
      </c>
      <c r="N498" cm="1">
        <f t="array" ref="N498">_xlfn.IFS(Sheet1!Q498="Healthcare Representative",0,Sheet1!Q498="Human Resources",1,Sheet1!Q498="Laboratory Technician",2,Sheet1!Q498="Manager",3,Sheet1!Q498="Manufacturing Director",4,Sheet1!Q498="Research Director",5,Sheet1!Q498="Research Scientist",6,Sheet1!Q498="Sales Executive",7,Sheet1!Q498="Sales Representative",8)</f>
        <v>8</v>
      </c>
      <c r="O498">
        <v>3</v>
      </c>
      <c r="P498">
        <f>IF(Sheet1!S498="Single",0,IF(Sheet1!S498="Married",1,2))</f>
        <v>0</v>
      </c>
      <c r="Q498">
        <v>3447</v>
      </c>
      <c r="R498">
        <v>24444</v>
      </c>
      <c r="S498">
        <v>1</v>
      </c>
      <c r="T498">
        <f>IF(Sheet1!X498="No",0,1)</f>
        <v>0</v>
      </c>
      <c r="U498">
        <v>11</v>
      </c>
      <c r="V498">
        <v>3</v>
      </c>
      <c r="W498">
        <v>3</v>
      </c>
      <c r="X498">
        <v>0</v>
      </c>
      <c r="Y498">
        <v>3</v>
      </c>
      <c r="Z498">
        <v>2</v>
      </c>
      <c r="AA498">
        <v>3</v>
      </c>
      <c r="AB498">
        <v>3</v>
      </c>
      <c r="AC498">
        <v>2</v>
      </c>
      <c r="AD498">
        <v>1</v>
      </c>
      <c r="AE498">
        <v>2</v>
      </c>
      <c r="BP498">
        <v>1</v>
      </c>
      <c r="BQ498">
        <v>3447</v>
      </c>
      <c r="BW498">
        <v>3</v>
      </c>
      <c r="BX498">
        <v>2</v>
      </c>
      <c r="BY498">
        <v>2</v>
      </c>
    </row>
    <row r="499" spans="1:77" x14ac:dyDescent="0.3">
      <c r="A499">
        <f>IF(Sheet1!C499="No",0,1)</f>
        <v>0</v>
      </c>
      <c r="B499">
        <v>44</v>
      </c>
      <c r="C499">
        <f>IF(Sheet1!D499="Non-Travel",0,IF(Sheet1!D499="Travel_Frequently",1,2))</f>
        <v>2</v>
      </c>
      <c r="D499">
        <v>1315</v>
      </c>
      <c r="E499">
        <f>IF(Sheet1!F499="Human Resources",0,IF(Sheet1!F499="Research &amp; Development",1,2))</f>
        <v>1</v>
      </c>
      <c r="F499">
        <v>3</v>
      </c>
      <c r="G499">
        <v>4</v>
      </c>
      <c r="H499" cm="1">
        <f t="array" ref="H499">_xlfn.IFS(Sheet1!I499="Human Resources",0,Sheet1!I499="Life Sciences",1,Sheet1!I499="Marketing",2,Sheet1!I499="Medical",3,Sheet1!I499="Technical Degree",4,Sheet1!I499="Other",5)</f>
        <v>5</v>
      </c>
      <c r="I499">
        <v>4</v>
      </c>
      <c r="J499">
        <f>IF(Sheet1!M499="Male",0,1)</f>
        <v>0</v>
      </c>
      <c r="K499">
        <v>35</v>
      </c>
      <c r="L499">
        <v>3</v>
      </c>
      <c r="M499">
        <v>5</v>
      </c>
      <c r="N499" cm="1">
        <f t="array" ref="N499">_xlfn.IFS(Sheet1!Q499="Healthcare Representative",0,Sheet1!Q499="Human Resources",1,Sheet1!Q499="Laboratory Technician",2,Sheet1!Q499="Manager",3,Sheet1!Q499="Manufacturing Director",4,Sheet1!Q499="Research Director",5,Sheet1!Q499="Research Scientist",6,Sheet1!Q499="Sales Executive",7,Sheet1!Q499="Sales Representative",8)</f>
        <v>3</v>
      </c>
      <c r="O499">
        <v>4</v>
      </c>
      <c r="P499">
        <f>IF(Sheet1!S499="Single",0,IF(Sheet1!S499="Married",1,2))</f>
        <v>1</v>
      </c>
      <c r="Q499">
        <v>19513</v>
      </c>
      <c r="R499">
        <v>9358</v>
      </c>
      <c r="S499">
        <v>4</v>
      </c>
      <c r="T499">
        <f>IF(Sheet1!X499="No",0,1)</f>
        <v>1</v>
      </c>
      <c r="U499">
        <v>12</v>
      </c>
      <c r="V499">
        <v>3</v>
      </c>
      <c r="W499">
        <v>1</v>
      </c>
      <c r="X499">
        <v>1</v>
      </c>
      <c r="Y499">
        <v>26</v>
      </c>
      <c r="Z499">
        <v>2</v>
      </c>
      <c r="AA499">
        <v>4</v>
      </c>
      <c r="AB499">
        <v>2</v>
      </c>
      <c r="AC499">
        <v>2</v>
      </c>
      <c r="AD499">
        <v>0</v>
      </c>
      <c r="AE499">
        <v>1</v>
      </c>
      <c r="BP499">
        <v>5</v>
      </c>
      <c r="BQ499">
        <v>19513</v>
      </c>
      <c r="BW499">
        <v>2</v>
      </c>
      <c r="BX499">
        <v>2</v>
      </c>
      <c r="BY499">
        <v>1</v>
      </c>
    </row>
    <row r="500" spans="1:77" x14ac:dyDescent="0.3">
      <c r="A500">
        <f>IF(Sheet1!C500="No",0,1)</f>
        <v>0</v>
      </c>
      <c r="B500">
        <v>22</v>
      </c>
      <c r="C500">
        <f>IF(Sheet1!D500="Non-Travel",0,IF(Sheet1!D500="Travel_Frequently",1,2))</f>
        <v>2</v>
      </c>
      <c r="D500">
        <v>604</v>
      </c>
      <c r="E500">
        <f>IF(Sheet1!F500="Human Resources",0,IF(Sheet1!F500="Research &amp; Development",1,2))</f>
        <v>1</v>
      </c>
      <c r="F500">
        <v>6</v>
      </c>
      <c r="G500">
        <v>1</v>
      </c>
      <c r="H500" cm="1">
        <f t="array" ref="H500">_xlfn.IFS(Sheet1!I500="Human Resources",0,Sheet1!I500="Life Sciences",1,Sheet1!I500="Marketing",2,Sheet1!I500="Medical",3,Sheet1!I500="Technical Degree",4,Sheet1!I500="Other",5)</f>
        <v>3</v>
      </c>
      <c r="I500">
        <v>1</v>
      </c>
      <c r="J500">
        <f>IF(Sheet1!M500="Male",0,1)</f>
        <v>0</v>
      </c>
      <c r="K500">
        <v>69</v>
      </c>
      <c r="L500">
        <v>3</v>
      </c>
      <c r="M500">
        <v>1</v>
      </c>
      <c r="N500" cm="1">
        <f t="array" ref="N500">_xlfn.IFS(Sheet1!Q500="Healthcare Representative",0,Sheet1!Q500="Human Resources",1,Sheet1!Q500="Laboratory Technician",2,Sheet1!Q500="Manager",3,Sheet1!Q500="Manufacturing Director",4,Sheet1!Q500="Research Director",5,Sheet1!Q500="Research Scientist",6,Sheet1!Q500="Sales Executive",7,Sheet1!Q500="Sales Representative",8)</f>
        <v>6</v>
      </c>
      <c r="O500">
        <v>3</v>
      </c>
      <c r="P500">
        <f>IF(Sheet1!S500="Single",0,IF(Sheet1!S500="Married",1,2))</f>
        <v>1</v>
      </c>
      <c r="Q500">
        <v>2773</v>
      </c>
      <c r="R500">
        <v>12145</v>
      </c>
      <c r="S500">
        <v>0</v>
      </c>
      <c r="T500">
        <f>IF(Sheet1!X500="No",0,1)</f>
        <v>0</v>
      </c>
      <c r="U500">
        <v>20</v>
      </c>
      <c r="V500">
        <v>4</v>
      </c>
      <c r="W500">
        <v>4</v>
      </c>
      <c r="X500">
        <v>0</v>
      </c>
      <c r="Y500">
        <v>3</v>
      </c>
      <c r="Z500">
        <v>3</v>
      </c>
      <c r="AA500">
        <v>3</v>
      </c>
      <c r="AB500">
        <v>2</v>
      </c>
      <c r="AC500">
        <v>2</v>
      </c>
      <c r="AD500">
        <v>2</v>
      </c>
      <c r="AE500">
        <v>2</v>
      </c>
      <c r="BP500">
        <v>1</v>
      </c>
      <c r="BQ500">
        <v>2773</v>
      </c>
      <c r="BW500">
        <v>2</v>
      </c>
      <c r="BX500">
        <v>2</v>
      </c>
      <c r="BY500">
        <v>2</v>
      </c>
    </row>
    <row r="501" spans="1:77" x14ac:dyDescent="0.3">
      <c r="A501">
        <f>IF(Sheet1!C501="No",0,1)</f>
        <v>0</v>
      </c>
      <c r="B501">
        <v>33</v>
      </c>
      <c r="C501">
        <f>IF(Sheet1!D501="Non-Travel",0,IF(Sheet1!D501="Travel_Frequently",1,2))</f>
        <v>2</v>
      </c>
      <c r="D501">
        <v>1216</v>
      </c>
      <c r="E501">
        <f>IF(Sheet1!F501="Human Resources",0,IF(Sheet1!F501="Research &amp; Development",1,2))</f>
        <v>2</v>
      </c>
      <c r="F501">
        <v>8</v>
      </c>
      <c r="G501">
        <v>4</v>
      </c>
      <c r="H501" cm="1">
        <f t="array" ref="H501">_xlfn.IFS(Sheet1!I501="Human Resources",0,Sheet1!I501="Life Sciences",1,Sheet1!I501="Marketing",2,Sheet1!I501="Medical",3,Sheet1!I501="Technical Degree",4,Sheet1!I501="Other",5)</f>
        <v>2</v>
      </c>
      <c r="I501">
        <v>3</v>
      </c>
      <c r="J501">
        <f>IF(Sheet1!M501="Male",0,1)</f>
        <v>0</v>
      </c>
      <c r="K501">
        <v>39</v>
      </c>
      <c r="L501">
        <v>3</v>
      </c>
      <c r="M501">
        <v>2</v>
      </c>
      <c r="N501" cm="1">
        <f t="array" ref="N501">_xlfn.IFS(Sheet1!Q501="Healthcare Representative",0,Sheet1!Q501="Human Resources",1,Sheet1!Q501="Laboratory Technician",2,Sheet1!Q501="Manager",3,Sheet1!Q501="Manufacturing Director",4,Sheet1!Q501="Research Director",5,Sheet1!Q501="Research Scientist",6,Sheet1!Q501="Sales Executive",7,Sheet1!Q501="Sales Representative",8)</f>
        <v>7</v>
      </c>
      <c r="O501">
        <v>3</v>
      </c>
      <c r="P501">
        <f>IF(Sheet1!S501="Single",0,IF(Sheet1!S501="Married",1,2))</f>
        <v>2</v>
      </c>
      <c r="Q501">
        <v>7104</v>
      </c>
      <c r="R501">
        <v>20431</v>
      </c>
      <c r="S501">
        <v>0</v>
      </c>
      <c r="T501">
        <f>IF(Sheet1!X501="No",0,1)</f>
        <v>0</v>
      </c>
      <c r="U501">
        <v>12</v>
      </c>
      <c r="V501">
        <v>3</v>
      </c>
      <c r="W501">
        <v>4</v>
      </c>
      <c r="X501">
        <v>0</v>
      </c>
      <c r="Y501">
        <v>6</v>
      </c>
      <c r="Z501">
        <v>3</v>
      </c>
      <c r="AA501">
        <v>3</v>
      </c>
      <c r="AB501">
        <v>5</v>
      </c>
      <c r="AC501">
        <v>0</v>
      </c>
      <c r="AD501">
        <v>1</v>
      </c>
      <c r="AE501">
        <v>2</v>
      </c>
      <c r="BP501">
        <v>2</v>
      </c>
      <c r="BQ501">
        <v>7104</v>
      </c>
      <c r="BW501">
        <v>5</v>
      </c>
      <c r="BX501">
        <v>0</v>
      </c>
      <c r="BY501">
        <v>2</v>
      </c>
    </row>
    <row r="502" spans="1:77" x14ac:dyDescent="0.3">
      <c r="A502">
        <f>IF(Sheet1!C502="No",0,1)</f>
        <v>0</v>
      </c>
      <c r="B502">
        <v>32</v>
      </c>
      <c r="C502">
        <f>IF(Sheet1!D502="Non-Travel",0,IF(Sheet1!D502="Travel_Frequently",1,2))</f>
        <v>2</v>
      </c>
      <c r="D502">
        <v>646</v>
      </c>
      <c r="E502">
        <f>IF(Sheet1!F502="Human Resources",0,IF(Sheet1!F502="Research &amp; Development",1,2))</f>
        <v>1</v>
      </c>
      <c r="F502">
        <v>9</v>
      </c>
      <c r="G502">
        <v>4</v>
      </c>
      <c r="H502" cm="1">
        <f t="array" ref="H502">_xlfn.IFS(Sheet1!I502="Human Resources",0,Sheet1!I502="Life Sciences",1,Sheet1!I502="Marketing",2,Sheet1!I502="Medical",3,Sheet1!I502="Technical Degree",4,Sheet1!I502="Other",5)</f>
        <v>1</v>
      </c>
      <c r="I502">
        <v>1</v>
      </c>
      <c r="J502">
        <f>IF(Sheet1!M502="Male",0,1)</f>
        <v>1</v>
      </c>
      <c r="K502">
        <v>92</v>
      </c>
      <c r="L502">
        <v>3</v>
      </c>
      <c r="M502">
        <v>2</v>
      </c>
      <c r="N502" cm="1">
        <f t="array" ref="N502">_xlfn.IFS(Sheet1!Q502="Healthcare Representative",0,Sheet1!Q502="Human Resources",1,Sheet1!Q502="Laboratory Technician",2,Sheet1!Q502="Manager",3,Sheet1!Q502="Manufacturing Director",4,Sheet1!Q502="Research Director",5,Sheet1!Q502="Research Scientist",6,Sheet1!Q502="Sales Executive",7,Sheet1!Q502="Sales Representative",8)</f>
        <v>6</v>
      </c>
      <c r="O502">
        <v>4</v>
      </c>
      <c r="P502">
        <f>IF(Sheet1!S502="Single",0,IF(Sheet1!S502="Married",1,2))</f>
        <v>1</v>
      </c>
      <c r="Q502">
        <v>6322</v>
      </c>
      <c r="R502">
        <v>18089</v>
      </c>
      <c r="S502">
        <v>1</v>
      </c>
      <c r="T502">
        <f>IF(Sheet1!X502="No",0,1)</f>
        <v>1</v>
      </c>
      <c r="U502">
        <v>12</v>
      </c>
      <c r="V502">
        <v>3</v>
      </c>
      <c r="W502">
        <v>4</v>
      </c>
      <c r="X502">
        <v>1</v>
      </c>
      <c r="Y502">
        <v>6</v>
      </c>
      <c r="Z502">
        <v>2</v>
      </c>
      <c r="AA502">
        <v>2</v>
      </c>
      <c r="AB502">
        <v>6</v>
      </c>
      <c r="AC502">
        <v>4</v>
      </c>
      <c r="AD502">
        <v>0</v>
      </c>
      <c r="AE502">
        <v>5</v>
      </c>
      <c r="BP502">
        <v>2</v>
      </c>
      <c r="BQ502">
        <v>6322</v>
      </c>
      <c r="BW502">
        <v>6</v>
      </c>
      <c r="BX502">
        <v>4</v>
      </c>
      <c r="BY502">
        <v>5</v>
      </c>
    </row>
    <row r="503" spans="1:77" x14ac:dyDescent="0.3">
      <c r="A503">
        <f>IF(Sheet1!C503="No",0,1)</f>
        <v>0</v>
      </c>
      <c r="B503">
        <v>30</v>
      </c>
      <c r="C503">
        <f>IF(Sheet1!D503="Non-Travel",0,IF(Sheet1!D503="Travel_Frequently",1,2))</f>
        <v>1</v>
      </c>
      <c r="D503">
        <v>160</v>
      </c>
      <c r="E503">
        <f>IF(Sheet1!F503="Human Resources",0,IF(Sheet1!F503="Research &amp; Development",1,2))</f>
        <v>1</v>
      </c>
      <c r="F503">
        <v>3</v>
      </c>
      <c r="G503">
        <v>3</v>
      </c>
      <c r="H503" cm="1">
        <f t="array" ref="H503">_xlfn.IFS(Sheet1!I503="Human Resources",0,Sheet1!I503="Life Sciences",1,Sheet1!I503="Marketing",2,Sheet1!I503="Medical",3,Sheet1!I503="Technical Degree",4,Sheet1!I503="Other",5)</f>
        <v>3</v>
      </c>
      <c r="I503">
        <v>3</v>
      </c>
      <c r="J503">
        <f>IF(Sheet1!M503="Male",0,1)</f>
        <v>1</v>
      </c>
      <c r="K503">
        <v>71</v>
      </c>
      <c r="L503">
        <v>3</v>
      </c>
      <c r="M503">
        <v>1</v>
      </c>
      <c r="N503" cm="1">
        <f t="array" ref="N503">_xlfn.IFS(Sheet1!Q503="Healthcare Representative",0,Sheet1!Q503="Human Resources",1,Sheet1!Q503="Laboratory Technician",2,Sheet1!Q503="Manager",3,Sheet1!Q503="Manufacturing Director",4,Sheet1!Q503="Research Director",5,Sheet1!Q503="Research Scientist",6,Sheet1!Q503="Sales Executive",7,Sheet1!Q503="Sales Representative",8)</f>
        <v>6</v>
      </c>
      <c r="O503">
        <v>3</v>
      </c>
      <c r="P503">
        <f>IF(Sheet1!S503="Single",0,IF(Sheet1!S503="Married",1,2))</f>
        <v>2</v>
      </c>
      <c r="Q503">
        <v>2083</v>
      </c>
      <c r="R503">
        <v>22653</v>
      </c>
      <c r="S503">
        <v>1</v>
      </c>
      <c r="T503">
        <f>IF(Sheet1!X503="No",0,1)</f>
        <v>0</v>
      </c>
      <c r="U503">
        <v>20</v>
      </c>
      <c r="V503">
        <v>4</v>
      </c>
      <c r="W503">
        <v>3</v>
      </c>
      <c r="X503">
        <v>1</v>
      </c>
      <c r="Y503">
        <v>1</v>
      </c>
      <c r="Z503">
        <v>2</v>
      </c>
      <c r="AA503">
        <v>3</v>
      </c>
      <c r="AB503">
        <v>1</v>
      </c>
      <c r="AC503">
        <v>0</v>
      </c>
      <c r="AD503">
        <v>0</v>
      </c>
      <c r="AE503">
        <v>0</v>
      </c>
      <c r="BP503">
        <v>1</v>
      </c>
      <c r="BQ503">
        <v>2083</v>
      </c>
      <c r="BW503">
        <v>1</v>
      </c>
      <c r="BX503">
        <v>0</v>
      </c>
      <c r="BY503">
        <v>0</v>
      </c>
    </row>
    <row r="504" spans="1:77" x14ac:dyDescent="0.3">
      <c r="A504">
        <f>IF(Sheet1!C504="No",0,1)</f>
        <v>0</v>
      </c>
      <c r="B504">
        <v>53</v>
      </c>
      <c r="C504">
        <f>IF(Sheet1!D504="Non-Travel",0,IF(Sheet1!D504="Travel_Frequently",1,2))</f>
        <v>2</v>
      </c>
      <c r="D504">
        <v>238</v>
      </c>
      <c r="E504">
        <f>IF(Sheet1!F504="Human Resources",0,IF(Sheet1!F504="Research &amp; Development",1,2))</f>
        <v>2</v>
      </c>
      <c r="F504">
        <v>1</v>
      </c>
      <c r="G504">
        <v>1</v>
      </c>
      <c r="H504" cm="1">
        <f t="array" ref="H504">_xlfn.IFS(Sheet1!I504="Human Resources",0,Sheet1!I504="Life Sciences",1,Sheet1!I504="Marketing",2,Sheet1!I504="Medical",3,Sheet1!I504="Technical Degree",4,Sheet1!I504="Other",5)</f>
        <v>3</v>
      </c>
      <c r="I504">
        <v>4</v>
      </c>
      <c r="J504">
        <f>IF(Sheet1!M504="Male",0,1)</f>
        <v>1</v>
      </c>
      <c r="K504">
        <v>34</v>
      </c>
      <c r="L504">
        <v>3</v>
      </c>
      <c r="M504">
        <v>2</v>
      </c>
      <c r="N504" cm="1">
        <f t="array" ref="N504">_xlfn.IFS(Sheet1!Q504="Healthcare Representative",0,Sheet1!Q504="Human Resources",1,Sheet1!Q504="Laboratory Technician",2,Sheet1!Q504="Manager",3,Sheet1!Q504="Manufacturing Director",4,Sheet1!Q504="Research Director",5,Sheet1!Q504="Research Scientist",6,Sheet1!Q504="Sales Executive",7,Sheet1!Q504="Sales Representative",8)</f>
        <v>7</v>
      </c>
      <c r="O504">
        <v>1</v>
      </c>
      <c r="P504">
        <f>IF(Sheet1!S504="Single",0,IF(Sheet1!S504="Married",1,2))</f>
        <v>0</v>
      </c>
      <c r="Q504">
        <v>8381</v>
      </c>
      <c r="R504">
        <v>7507</v>
      </c>
      <c r="S504">
        <v>7</v>
      </c>
      <c r="T504">
        <f>IF(Sheet1!X504="No",0,1)</f>
        <v>0</v>
      </c>
      <c r="U504">
        <v>20</v>
      </c>
      <c r="V504">
        <v>4</v>
      </c>
      <c r="W504">
        <v>4</v>
      </c>
      <c r="X504">
        <v>0</v>
      </c>
      <c r="Y504">
        <v>18</v>
      </c>
      <c r="Z504">
        <v>2</v>
      </c>
      <c r="AA504">
        <v>4</v>
      </c>
      <c r="AB504">
        <v>14</v>
      </c>
      <c r="AC504">
        <v>7</v>
      </c>
      <c r="AD504">
        <v>8</v>
      </c>
      <c r="AE504">
        <v>10</v>
      </c>
      <c r="BP504">
        <v>2</v>
      </c>
      <c r="BQ504">
        <v>8381</v>
      </c>
      <c r="BW504">
        <v>14</v>
      </c>
      <c r="BX504">
        <v>7</v>
      </c>
      <c r="BY504">
        <v>10</v>
      </c>
    </row>
    <row r="505" spans="1:77" x14ac:dyDescent="0.3">
      <c r="A505">
        <f>IF(Sheet1!C505="No",0,1)</f>
        <v>0</v>
      </c>
      <c r="B505">
        <v>34</v>
      </c>
      <c r="C505">
        <f>IF(Sheet1!D505="Non-Travel",0,IF(Sheet1!D505="Travel_Frequently",1,2))</f>
        <v>2</v>
      </c>
      <c r="D505">
        <v>1397</v>
      </c>
      <c r="E505">
        <f>IF(Sheet1!F505="Human Resources",0,IF(Sheet1!F505="Research &amp; Development",1,2))</f>
        <v>1</v>
      </c>
      <c r="F505">
        <v>1</v>
      </c>
      <c r="G505">
        <v>5</v>
      </c>
      <c r="H505" cm="1">
        <f t="array" ref="H505">_xlfn.IFS(Sheet1!I505="Human Resources",0,Sheet1!I505="Life Sciences",1,Sheet1!I505="Marketing",2,Sheet1!I505="Medical",3,Sheet1!I505="Technical Degree",4,Sheet1!I505="Other",5)</f>
        <v>1</v>
      </c>
      <c r="I505">
        <v>2</v>
      </c>
      <c r="J505">
        <f>IF(Sheet1!M505="Male",0,1)</f>
        <v>0</v>
      </c>
      <c r="K505">
        <v>42</v>
      </c>
      <c r="L505">
        <v>3</v>
      </c>
      <c r="M505">
        <v>1</v>
      </c>
      <c r="N505" cm="1">
        <f t="array" ref="N505">_xlfn.IFS(Sheet1!Q505="Healthcare Representative",0,Sheet1!Q505="Human Resources",1,Sheet1!Q505="Laboratory Technician",2,Sheet1!Q505="Manager",3,Sheet1!Q505="Manufacturing Director",4,Sheet1!Q505="Research Director",5,Sheet1!Q505="Research Scientist",6,Sheet1!Q505="Sales Executive",7,Sheet1!Q505="Sales Representative",8)</f>
        <v>6</v>
      </c>
      <c r="O505">
        <v>4</v>
      </c>
      <c r="P505">
        <f>IF(Sheet1!S505="Single",0,IF(Sheet1!S505="Married",1,2))</f>
        <v>1</v>
      </c>
      <c r="Q505">
        <v>2691</v>
      </c>
      <c r="R505">
        <v>7660</v>
      </c>
      <c r="S505">
        <v>1</v>
      </c>
      <c r="T505">
        <f>IF(Sheet1!X505="No",0,1)</f>
        <v>0</v>
      </c>
      <c r="U505">
        <v>12</v>
      </c>
      <c r="V505">
        <v>3</v>
      </c>
      <c r="W505">
        <v>4</v>
      </c>
      <c r="X505">
        <v>1</v>
      </c>
      <c r="Y505">
        <v>10</v>
      </c>
      <c r="Z505">
        <v>4</v>
      </c>
      <c r="AA505">
        <v>2</v>
      </c>
      <c r="AB505">
        <v>10</v>
      </c>
      <c r="AC505">
        <v>9</v>
      </c>
      <c r="AD505">
        <v>8</v>
      </c>
      <c r="AE505">
        <v>8</v>
      </c>
      <c r="BP505">
        <v>1</v>
      </c>
      <c r="BQ505">
        <v>2691</v>
      </c>
      <c r="BW505">
        <v>10</v>
      </c>
      <c r="BX505">
        <v>9</v>
      </c>
      <c r="BY505">
        <v>8</v>
      </c>
    </row>
    <row r="506" spans="1:77" x14ac:dyDescent="0.3">
      <c r="A506">
        <f>IF(Sheet1!C506="No",0,1)</f>
        <v>1</v>
      </c>
      <c r="B506">
        <v>45</v>
      </c>
      <c r="C506">
        <f>IF(Sheet1!D506="Non-Travel",0,IF(Sheet1!D506="Travel_Frequently",1,2))</f>
        <v>1</v>
      </c>
      <c r="D506">
        <v>306</v>
      </c>
      <c r="E506">
        <f>IF(Sheet1!F506="Human Resources",0,IF(Sheet1!F506="Research &amp; Development",1,2))</f>
        <v>2</v>
      </c>
      <c r="F506">
        <v>26</v>
      </c>
      <c r="G506">
        <v>4</v>
      </c>
      <c r="H506" cm="1">
        <f t="array" ref="H506">_xlfn.IFS(Sheet1!I506="Human Resources",0,Sheet1!I506="Life Sciences",1,Sheet1!I506="Marketing",2,Sheet1!I506="Medical",3,Sheet1!I506="Technical Degree",4,Sheet1!I506="Other",5)</f>
        <v>1</v>
      </c>
      <c r="I506">
        <v>1</v>
      </c>
      <c r="J506">
        <f>IF(Sheet1!M506="Male",0,1)</f>
        <v>1</v>
      </c>
      <c r="K506">
        <v>100</v>
      </c>
      <c r="L506">
        <v>3</v>
      </c>
      <c r="M506">
        <v>2</v>
      </c>
      <c r="N506" cm="1">
        <f t="array" ref="N506">_xlfn.IFS(Sheet1!Q506="Healthcare Representative",0,Sheet1!Q506="Human Resources",1,Sheet1!Q506="Laboratory Technician",2,Sheet1!Q506="Manager",3,Sheet1!Q506="Manufacturing Director",4,Sheet1!Q506="Research Director",5,Sheet1!Q506="Research Scientist",6,Sheet1!Q506="Sales Executive",7,Sheet1!Q506="Sales Representative",8)</f>
        <v>7</v>
      </c>
      <c r="O506">
        <v>1</v>
      </c>
      <c r="P506">
        <f>IF(Sheet1!S506="Single",0,IF(Sheet1!S506="Married",1,2))</f>
        <v>1</v>
      </c>
      <c r="Q506">
        <v>4286</v>
      </c>
      <c r="R506">
        <v>5630</v>
      </c>
      <c r="S506">
        <v>2</v>
      </c>
      <c r="T506">
        <f>IF(Sheet1!X506="No",0,1)</f>
        <v>0</v>
      </c>
      <c r="U506">
        <v>14</v>
      </c>
      <c r="V506">
        <v>3</v>
      </c>
      <c r="W506">
        <v>4</v>
      </c>
      <c r="X506">
        <v>2</v>
      </c>
      <c r="Y506">
        <v>5</v>
      </c>
      <c r="Z506">
        <v>4</v>
      </c>
      <c r="AA506">
        <v>3</v>
      </c>
      <c r="AB506">
        <v>1</v>
      </c>
      <c r="AC506">
        <v>1</v>
      </c>
      <c r="AD506">
        <v>0</v>
      </c>
      <c r="AE506">
        <v>0</v>
      </c>
      <c r="BP506">
        <v>2</v>
      </c>
      <c r="BQ506">
        <v>4286</v>
      </c>
      <c r="BW506">
        <v>1</v>
      </c>
      <c r="BX506">
        <v>1</v>
      </c>
      <c r="BY506">
        <v>0</v>
      </c>
    </row>
    <row r="507" spans="1:77" x14ac:dyDescent="0.3">
      <c r="A507">
        <f>IF(Sheet1!C507="No",0,1)</f>
        <v>0</v>
      </c>
      <c r="B507">
        <v>26</v>
      </c>
      <c r="C507">
        <f>IF(Sheet1!D507="Non-Travel",0,IF(Sheet1!D507="Travel_Frequently",1,2))</f>
        <v>2</v>
      </c>
      <c r="D507">
        <v>991</v>
      </c>
      <c r="E507">
        <f>IF(Sheet1!F507="Human Resources",0,IF(Sheet1!F507="Research &amp; Development",1,2))</f>
        <v>1</v>
      </c>
      <c r="F507">
        <v>6</v>
      </c>
      <c r="G507">
        <v>3</v>
      </c>
      <c r="H507" cm="1">
        <f t="array" ref="H507">_xlfn.IFS(Sheet1!I507="Human Resources",0,Sheet1!I507="Life Sciences",1,Sheet1!I507="Marketing",2,Sheet1!I507="Medical",3,Sheet1!I507="Technical Degree",4,Sheet1!I507="Other",5)</f>
        <v>1</v>
      </c>
      <c r="I507">
        <v>3</v>
      </c>
      <c r="J507">
        <f>IF(Sheet1!M507="Male",0,1)</f>
        <v>1</v>
      </c>
      <c r="K507">
        <v>71</v>
      </c>
      <c r="L507">
        <v>3</v>
      </c>
      <c r="M507">
        <v>1</v>
      </c>
      <c r="N507" cm="1">
        <f t="array" ref="N507">_xlfn.IFS(Sheet1!Q507="Healthcare Representative",0,Sheet1!Q507="Human Resources",1,Sheet1!Q507="Laboratory Technician",2,Sheet1!Q507="Manager",3,Sheet1!Q507="Manufacturing Director",4,Sheet1!Q507="Research Director",5,Sheet1!Q507="Research Scientist",6,Sheet1!Q507="Sales Executive",7,Sheet1!Q507="Sales Representative",8)</f>
        <v>2</v>
      </c>
      <c r="O507">
        <v>4</v>
      </c>
      <c r="P507">
        <f>IF(Sheet1!S507="Single",0,IF(Sheet1!S507="Married",1,2))</f>
        <v>1</v>
      </c>
      <c r="Q507">
        <v>2659</v>
      </c>
      <c r="R507">
        <v>17759</v>
      </c>
      <c r="S507">
        <v>1</v>
      </c>
      <c r="T507">
        <f>IF(Sheet1!X507="No",0,1)</f>
        <v>1</v>
      </c>
      <c r="U507">
        <v>13</v>
      </c>
      <c r="V507">
        <v>3</v>
      </c>
      <c r="W507">
        <v>3</v>
      </c>
      <c r="X507">
        <v>1</v>
      </c>
      <c r="Y507">
        <v>3</v>
      </c>
      <c r="Z507">
        <v>2</v>
      </c>
      <c r="AA507">
        <v>3</v>
      </c>
      <c r="AB507">
        <v>3</v>
      </c>
      <c r="AC507">
        <v>2</v>
      </c>
      <c r="AD507">
        <v>0</v>
      </c>
      <c r="AE507">
        <v>2</v>
      </c>
      <c r="BP507">
        <v>1</v>
      </c>
      <c r="BQ507">
        <v>2659</v>
      </c>
      <c r="BW507">
        <v>3</v>
      </c>
      <c r="BX507">
        <v>2</v>
      </c>
      <c r="BY507">
        <v>2</v>
      </c>
    </row>
    <row r="508" spans="1:77" x14ac:dyDescent="0.3">
      <c r="A508">
        <f>IF(Sheet1!C508="No",0,1)</f>
        <v>0</v>
      </c>
      <c r="B508">
        <v>37</v>
      </c>
      <c r="C508">
        <f>IF(Sheet1!D508="Non-Travel",0,IF(Sheet1!D508="Travel_Frequently",1,2))</f>
        <v>2</v>
      </c>
      <c r="D508">
        <v>482</v>
      </c>
      <c r="E508">
        <f>IF(Sheet1!F508="Human Resources",0,IF(Sheet1!F508="Research &amp; Development",1,2))</f>
        <v>1</v>
      </c>
      <c r="F508">
        <v>3</v>
      </c>
      <c r="G508">
        <v>3</v>
      </c>
      <c r="H508" cm="1">
        <f t="array" ref="H508">_xlfn.IFS(Sheet1!I508="Human Resources",0,Sheet1!I508="Life Sciences",1,Sheet1!I508="Marketing",2,Sheet1!I508="Medical",3,Sheet1!I508="Technical Degree",4,Sheet1!I508="Other",5)</f>
        <v>5</v>
      </c>
      <c r="I508">
        <v>3</v>
      </c>
      <c r="J508">
        <f>IF(Sheet1!M508="Male",0,1)</f>
        <v>0</v>
      </c>
      <c r="K508">
        <v>36</v>
      </c>
      <c r="L508">
        <v>3</v>
      </c>
      <c r="M508">
        <v>3</v>
      </c>
      <c r="N508" cm="1">
        <f t="array" ref="N508">_xlfn.IFS(Sheet1!Q508="Healthcare Representative",0,Sheet1!Q508="Human Resources",1,Sheet1!Q508="Laboratory Technician",2,Sheet1!Q508="Manager",3,Sheet1!Q508="Manufacturing Director",4,Sheet1!Q508="Research Director",5,Sheet1!Q508="Research Scientist",6,Sheet1!Q508="Sales Executive",7,Sheet1!Q508="Sales Representative",8)</f>
        <v>4</v>
      </c>
      <c r="O508">
        <v>3</v>
      </c>
      <c r="P508">
        <f>IF(Sheet1!S508="Single",0,IF(Sheet1!S508="Married",1,2))</f>
        <v>1</v>
      </c>
      <c r="Q508">
        <v>9434</v>
      </c>
      <c r="R508">
        <v>9606</v>
      </c>
      <c r="S508">
        <v>1</v>
      </c>
      <c r="T508">
        <f>IF(Sheet1!X508="No",0,1)</f>
        <v>0</v>
      </c>
      <c r="U508">
        <v>15</v>
      </c>
      <c r="V508">
        <v>3</v>
      </c>
      <c r="W508">
        <v>3</v>
      </c>
      <c r="X508">
        <v>1</v>
      </c>
      <c r="Y508">
        <v>10</v>
      </c>
      <c r="Z508">
        <v>2</v>
      </c>
      <c r="AA508">
        <v>3</v>
      </c>
      <c r="AB508">
        <v>10</v>
      </c>
      <c r="AC508">
        <v>7</v>
      </c>
      <c r="AD508">
        <v>7</v>
      </c>
      <c r="AE508">
        <v>8</v>
      </c>
      <c r="BP508">
        <v>3</v>
      </c>
      <c r="BQ508">
        <v>9434</v>
      </c>
      <c r="BW508">
        <v>10</v>
      </c>
      <c r="BX508">
        <v>7</v>
      </c>
      <c r="BY508">
        <v>8</v>
      </c>
    </row>
    <row r="509" spans="1:77" x14ac:dyDescent="0.3">
      <c r="A509">
        <f>IF(Sheet1!C509="No",0,1)</f>
        <v>0</v>
      </c>
      <c r="B509">
        <v>29</v>
      </c>
      <c r="C509">
        <f>IF(Sheet1!D509="Non-Travel",0,IF(Sheet1!D509="Travel_Frequently",1,2))</f>
        <v>2</v>
      </c>
      <c r="D509">
        <v>1176</v>
      </c>
      <c r="E509">
        <f>IF(Sheet1!F509="Human Resources",0,IF(Sheet1!F509="Research &amp; Development",1,2))</f>
        <v>2</v>
      </c>
      <c r="F509">
        <v>3</v>
      </c>
      <c r="G509">
        <v>2</v>
      </c>
      <c r="H509" cm="1">
        <f t="array" ref="H509">_xlfn.IFS(Sheet1!I509="Human Resources",0,Sheet1!I509="Life Sciences",1,Sheet1!I509="Marketing",2,Sheet1!I509="Medical",3,Sheet1!I509="Technical Degree",4,Sheet1!I509="Other",5)</f>
        <v>3</v>
      </c>
      <c r="I509">
        <v>2</v>
      </c>
      <c r="J509">
        <f>IF(Sheet1!M509="Male",0,1)</f>
        <v>1</v>
      </c>
      <c r="K509">
        <v>62</v>
      </c>
      <c r="L509">
        <v>3</v>
      </c>
      <c r="M509">
        <v>2</v>
      </c>
      <c r="N509" cm="1">
        <f t="array" ref="N509">_xlfn.IFS(Sheet1!Q509="Healthcare Representative",0,Sheet1!Q509="Human Resources",1,Sheet1!Q509="Laboratory Technician",2,Sheet1!Q509="Manager",3,Sheet1!Q509="Manufacturing Director",4,Sheet1!Q509="Research Director",5,Sheet1!Q509="Research Scientist",6,Sheet1!Q509="Sales Executive",7,Sheet1!Q509="Sales Representative",8)</f>
        <v>7</v>
      </c>
      <c r="O509">
        <v>3</v>
      </c>
      <c r="P509">
        <f>IF(Sheet1!S509="Single",0,IF(Sheet1!S509="Married",1,2))</f>
        <v>1</v>
      </c>
      <c r="Q509">
        <v>5561</v>
      </c>
      <c r="R509">
        <v>3487</v>
      </c>
      <c r="S509">
        <v>1</v>
      </c>
      <c r="T509">
        <f>IF(Sheet1!X509="No",0,1)</f>
        <v>0</v>
      </c>
      <c r="U509">
        <v>14</v>
      </c>
      <c r="V509">
        <v>3</v>
      </c>
      <c r="W509">
        <v>1</v>
      </c>
      <c r="X509">
        <v>1</v>
      </c>
      <c r="Y509">
        <v>6</v>
      </c>
      <c r="Z509">
        <v>5</v>
      </c>
      <c r="AA509">
        <v>2</v>
      </c>
      <c r="AB509">
        <v>6</v>
      </c>
      <c r="AC509">
        <v>0</v>
      </c>
      <c r="AD509">
        <v>1</v>
      </c>
      <c r="AE509">
        <v>2</v>
      </c>
      <c r="BP509">
        <v>2</v>
      </c>
      <c r="BQ509">
        <v>5561</v>
      </c>
      <c r="BW509">
        <v>6</v>
      </c>
      <c r="BX509">
        <v>0</v>
      </c>
      <c r="BY509">
        <v>2</v>
      </c>
    </row>
    <row r="510" spans="1:77" x14ac:dyDescent="0.3">
      <c r="A510">
        <f>IF(Sheet1!C510="No",0,1)</f>
        <v>0</v>
      </c>
      <c r="B510">
        <v>35</v>
      </c>
      <c r="C510">
        <f>IF(Sheet1!D510="Non-Travel",0,IF(Sheet1!D510="Travel_Frequently",1,2))</f>
        <v>2</v>
      </c>
      <c r="D510">
        <v>1017</v>
      </c>
      <c r="E510">
        <f>IF(Sheet1!F510="Human Resources",0,IF(Sheet1!F510="Research &amp; Development",1,2))</f>
        <v>1</v>
      </c>
      <c r="F510">
        <v>6</v>
      </c>
      <c r="G510">
        <v>4</v>
      </c>
      <c r="H510" cm="1">
        <f t="array" ref="H510">_xlfn.IFS(Sheet1!I510="Human Resources",0,Sheet1!I510="Life Sciences",1,Sheet1!I510="Marketing",2,Sheet1!I510="Medical",3,Sheet1!I510="Technical Degree",4,Sheet1!I510="Other",5)</f>
        <v>1</v>
      </c>
      <c r="I510">
        <v>2</v>
      </c>
      <c r="J510">
        <f>IF(Sheet1!M510="Male",0,1)</f>
        <v>0</v>
      </c>
      <c r="K510">
        <v>82</v>
      </c>
      <c r="L510">
        <v>1</v>
      </c>
      <c r="M510">
        <v>2</v>
      </c>
      <c r="N510" cm="1">
        <f t="array" ref="N510">_xlfn.IFS(Sheet1!Q510="Healthcare Representative",0,Sheet1!Q510="Human Resources",1,Sheet1!Q510="Laboratory Technician",2,Sheet1!Q510="Manager",3,Sheet1!Q510="Manufacturing Director",4,Sheet1!Q510="Research Director",5,Sheet1!Q510="Research Scientist",6,Sheet1!Q510="Sales Executive",7,Sheet1!Q510="Sales Representative",8)</f>
        <v>6</v>
      </c>
      <c r="O510">
        <v>4</v>
      </c>
      <c r="P510">
        <f>IF(Sheet1!S510="Single",0,IF(Sheet1!S510="Married",1,2))</f>
        <v>0</v>
      </c>
      <c r="Q510">
        <v>6646</v>
      </c>
      <c r="R510">
        <v>19368</v>
      </c>
      <c r="S510">
        <v>1</v>
      </c>
      <c r="T510">
        <f>IF(Sheet1!X510="No",0,1)</f>
        <v>0</v>
      </c>
      <c r="U510">
        <v>13</v>
      </c>
      <c r="V510">
        <v>3</v>
      </c>
      <c r="W510">
        <v>2</v>
      </c>
      <c r="X510">
        <v>0</v>
      </c>
      <c r="Y510">
        <v>17</v>
      </c>
      <c r="Z510">
        <v>3</v>
      </c>
      <c r="AA510">
        <v>3</v>
      </c>
      <c r="AB510">
        <v>17</v>
      </c>
      <c r="AC510">
        <v>11</v>
      </c>
      <c r="AD510">
        <v>11</v>
      </c>
      <c r="AE510">
        <v>8</v>
      </c>
      <c r="BP510">
        <v>2</v>
      </c>
      <c r="BQ510">
        <v>6646</v>
      </c>
      <c r="BW510">
        <v>17</v>
      </c>
      <c r="BX510">
        <v>11</v>
      </c>
      <c r="BY510">
        <v>8</v>
      </c>
    </row>
    <row r="511" spans="1:77" x14ac:dyDescent="0.3">
      <c r="A511">
        <f>IF(Sheet1!C511="No",0,1)</f>
        <v>0</v>
      </c>
      <c r="B511">
        <v>33</v>
      </c>
      <c r="C511">
        <f>IF(Sheet1!D511="Non-Travel",0,IF(Sheet1!D511="Travel_Frequently",1,2))</f>
        <v>1</v>
      </c>
      <c r="D511">
        <v>1296</v>
      </c>
      <c r="E511">
        <f>IF(Sheet1!F511="Human Resources",0,IF(Sheet1!F511="Research &amp; Development",1,2))</f>
        <v>1</v>
      </c>
      <c r="F511">
        <v>6</v>
      </c>
      <c r="G511">
        <v>3</v>
      </c>
      <c r="H511" cm="1">
        <f t="array" ref="H511">_xlfn.IFS(Sheet1!I511="Human Resources",0,Sheet1!I511="Life Sciences",1,Sheet1!I511="Marketing",2,Sheet1!I511="Medical",3,Sheet1!I511="Technical Degree",4,Sheet1!I511="Other",5)</f>
        <v>1</v>
      </c>
      <c r="I511">
        <v>3</v>
      </c>
      <c r="J511">
        <f>IF(Sheet1!M511="Male",0,1)</f>
        <v>0</v>
      </c>
      <c r="K511">
        <v>30</v>
      </c>
      <c r="L511">
        <v>3</v>
      </c>
      <c r="M511">
        <v>2</v>
      </c>
      <c r="N511" cm="1">
        <f t="array" ref="N511">_xlfn.IFS(Sheet1!Q511="Healthcare Representative",0,Sheet1!Q511="Human Resources",1,Sheet1!Q511="Laboratory Technician",2,Sheet1!Q511="Manager",3,Sheet1!Q511="Manufacturing Director",4,Sheet1!Q511="Research Director",5,Sheet1!Q511="Research Scientist",6,Sheet1!Q511="Sales Executive",7,Sheet1!Q511="Sales Representative",8)</f>
        <v>0</v>
      </c>
      <c r="O511">
        <v>4</v>
      </c>
      <c r="P511">
        <f>IF(Sheet1!S511="Single",0,IF(Sheet1!S511="Married",1,2))</f>
        <v>2</v>
      </c>
      <c r="Q511">
        <v>7725</v>
      </c>
      <c r="R511">
        <v>5335</v>
      </c>
      <c r="S511">
        <v>3</v>
      </c>
      <c r="T511">
        <f>IF(Sheet1!X511="No",0,1)</f>
        <v>0</v>
      </c>
      <c r="U511">
        <v>23</v>
      </c>
      <c r="V511">
        <v>4</v>
      </c>
      <c r="W511">
        <v>3</v>
      </c>
      <c r="X511">
        <v>1</v>
      </c>
      <c r="Y511">
        <v>15</v>
      </c>
      <c r="Z511">
        <v>2</v>
      </c>
      <c r="AA511">
        <v>1</v>
      </c>
      <c r="AB511">
        <v>13</v>
      </c>
      <c r="AC511">
        <v>11</v>
      </c>
      <c r="AD511">
        <v>4</v>
      </c>
      <c r="AE511">
        <v>7</v>
      </c>
      <c r="BP511">
        <v>2</v>
      </c>
      <c r="BQ511">
        <v>7725</v>
      </c>
      <c r="BW511">
        <v>13</v>
      </c>
      <c r="BX511">
        <v>11</v>
      </c>
      <c r="BY511">
        <v>7</v>
      </c>
    </row>
    <row r="512" spans="1:77" x14ac:dyDescent="0.3">
      <c r="A512">
        <f>IF(Sheet1!C512="No",0,1)</f>
        <v>0</v>
      </c>
      <c r="B512">
        <v>54</v>
      </c>
      <c r="C512">
        <f>IF(Sheet1!D512="Non-Travel",0,IF(Sheet1!D512="Travel_Frequently",1,2))</f>
        <v>2</v>
      </c>
      <c r="D512">
        <v>397</v>
      </c>
      <c r="E512">
        <f>IF(Sheet1!F512="Human Resources",0,IF(Sheet1!F512="Research &amp; Development",1,2))</f>
        <v>0</v>
      </c>
      <c r="F512">
        <v>19</v>
      </c>
      <c r="G512">
        <v>4</v>
      </c>
      <c r="H512" cm="1">
        <f t="array" ref="H512">_xlfn.IFS(Sheet1!I512="Human Resources",0,Sheet1!I512="Life Sciences",1,Sheet1!I512="Marketing",2,Sheet1!I512="Medical",3,Sheet1!I512="Technical Degree",4,Sheet1!I512="Other",5)</f>
        <v>3</v>
      </c>
      <c r="I512">
        <v>3</v>
      </c>
      <c r="J512">
        <f>IF(Sheet1!M512="Male",0,1)</f>
        <v>0</v>
      </c>
      <c r="K512">
        <v>88</v>
      </c>
      <c r="L512">
        <v>3</v>
      </c>
      <c r="M512">
        <v>3</v>
      </c>
      <c r="N512" cm="1">
        <f t="array" ref="N512">_xlfn.IFS(Sheet1!Q512="Healthcare Representative",0,Sheet1!Q512="Human Resources",1,Sheet1!Q512="Laboratory Technician",2,Sheet1!Q512="Manager",3,Sheet1!Q512="Manufacturing Director",4,Sheet1!Q512="Research Director",5,Sheet1!Q512="Research Scientist",6,Sheet1!Q512="Sales Executive",7,Sheet1!Q512="Sales Representative",8)</f>
        <v>1</v>
      </c>
      <c r="O512">
        <v>2</v>
      </c>
      <c r="P512">
        <f>IF(Sheet1!S512="Single",0,IF(Sheet1!S512="Married",1,2))</f>
        <v>1</v>
      </c>
      <c r="Q512">
        <v>10725</v>
      </c>
      <c r="R512">
        <v>6729</v>
      </c>
      <c r="S512">
        <v>2</v>
      </c>
      <c r="T512">
        <f>IF(Sheet1!X512="No",0,1)</f>
        <v>0</v>
      </c>
      <c r="U512">
        <v>15</v>
      </c>
      <c r="V512">
        <v>3</v>
      </c>
      <c r="W512">
        <v>3</v>
      </c>
      <c r="X512">
        <v>1</v>
      </c>
      <c r="Y512">
        <v>16</v>
      </c>
      <c r="Z512">
        <v>1</v>
      </c>
      <c r="AA512">
        <v>4</v>
      </c>
      <c r="AB512">
        <v>9</v>
      </c>
      <c r="AC512">
        <v>7</v>
      </c>
      <c r="AD512">
        <v>7</v>
      </c>
      <c r="AE512">
        <v>1</v>
      </c>
      <c r="BP512">
        <v>3</v>
      </c>
      <c r="BQ512">
        <v>10725</v>
      </c>
      <c r="BW512">
        <v>9</v>
      </c>
      <c r="BX512">
        <v>7</v>
      </c>
      <c r="BY512">
        <v>1</v>
      </c>
    </row>
    <row r="513" spans="1:77" x14ac:dyDescent="0.3">
      <c r="A513">
        <f>IF(Sheet1!C513="No",0,1)</f>
        <v>0</v>
      </c>
      <c r="B513">
        <v>36</v>
      </c>
      <c r="C513">
        <f>IF(Sheet1!D513="Non-Travel",0,IF(Sheet1!D513="Travel_Frequently",1,2))</f>
        <v>2</v>
      </c>
      <c r="D513">
        <v>913</v>
      </c>
      <c r="E513">
        <f>IF(Sheet1!F513="Human Resources",0,IF(Sheet1!F513="Research &amp; Development",1,2))</f>
        <v>1</v>
      </c>
      <c r="F513">
        <v>9</v>
      </c>
      <c r="G513">
        <v>2</v>
      </c>
      <c r="H513" cm="1">
        <f t="array" ref="H513">_xlfn.IFS(Sheet1!I513="Human Resources",0,Sheet1!I513="Life Sciences",1,Sheet1!I513="Marketing",2,Sheet1!I513="Medical",3,Sheet1!I513="Technical Degree",4,Sheet1!I513="Other",5)</f>
        <v>3</v>
      </c>
      <c r="I513">
        <v>2</v>
      </c>
      <c r="J513">
        <f>IF(Sheet1!M513="Male",0,1)</f>
        <v>0</v>
      </c>
      <c r="K513">
        <v>48</v>
      </c>
      <c r="L513">
        <v>2</v>
      </c>
      <c r="M513">
        <v>2</v>
      </c>
      <c r="N513" cm="1">
        <f t="array" ref="N513">_xlfn.IFS(Sheet1!Q513="Healthcare Representative",0,Sheet1!Q513="Human Resources",1,Sheet1!Q513="Laboratory Technician",2,Sheet1!Q513="Manager",3,Sheet1!Q513="Manufacturing Director",4,Sheet1!Q513="Research Director",5,Sheet1!Q513="Research Scientist",6,Sheet1!Q513="Sales Executive",7,Sheet1!Q513="Sales Representative",8)</f>
        <v>4</v>
      </c>
      <c r="O513">
        <v>2</v>
      </c>
      <c r="P513">
        <f>IF(Sheet1!S513="Single",0,IF(Sheet1!S513="Married",1,2))</f>
        <v>2</v>
      </c>
      <c r="Q513">
        <v>8847</v>
      </c>
      <c r="R513">
        <v>13934</v>
      </c>
      <c r="S513">
        <v>2</v>
      </c>
      <c r="T513">
        <f>IF(Sheet1!X513="No",0,1)</f>
        <v>1</v>
      </c>
      <c r="U513">
        <v>11</v>
      </c>
      <c r="V513">
        <v>3</v>
      </c>
      <c r="W513">
        <v>3</v>
      </c>
      <c r="X513">
        <v>1</v>
      </c>
      <c r="Y513">
        <v>13</v>
      </c>
      <c r="Z513">
        <v>2</v>
      </c>
      <c r="AA513">
        <v>3</v>
      </c>
      <c r="AB513">
        <v>3</v>
      </c>
      <c r="AC513">
        <v>2</v>
      </c>
      <c r="AD513">
        <v>0</v>
      </c>
      <c r="AE513">
        <v>2</v>
      </c>
      <c r="BP513">
        <v>2</v>
      </c>
      <c r="BQ513">
        <v>8847</v>
      </c>
      <c r="BW513">
        <v>3</v>
      </c>
      <c r="BX513">
        <v>2</v>
      </c>
      <c r="BY513">
        <v>2</v>
      </c>
    </row>
    <row r="514" spans="1:77" x14ac:dyDescent="0.3">
      <c r="A514">
        <f>IF(Sheet1!C514="No",0,1)</f>
        <v>0</v>
      </c>
      <c r="B514">
        <v>27</v>
      </c>
      <c r="C514">
        <f>IF(Sheet1!D514="Non-Travel",0,IF(Sheet1!D514="Travel_Frequently",1,2))</f>
        <v>2</v>
      </c>
      <c r="D514">
        <v>1115</v>
      </c>
      <c r="E514">
        <f>IF(Sheet1!F514="Human Resources",0,IF(Sheet1!F514="Research &amp; Development",1,2))</f>
        <v>1</v>
      </c>
      <c r="F514">
        <v>3</v>
      </c>
      <c r="G514">
        <v>4</v>
      </c>
      <c r="H514" cm="1">
        <f t="array" ref="H514">_xlfn.IFS(Sheet1!I514="Human Resources",0,Sheet1!I514="Life Sciences",1,Sheet1!I514="Marketing",2,Sheet1!I514="Medical",3,Sheet1!I514="Technical Degree",4,Sheet1!I514="Other",5)</f>
        <v>3</v>
      </c>
      <c r="I514">
        <v>1</v>
      </c>
      <c r="J514">
        <f>IF(Sheet1!M514="Male",0,1)</f>
        <v>0</v>
      </c>
      <c r="K514">
        <v>54</v>
      </c>
      <c r="L514">
        <v>2</v>
      </c>
      <c r="M514">
        <v>1</v>
      </c>
      <c r="N514" cm="1">
        <f t="array" ref="N514">_xlfn.IFS(Sheet1!Q514="Healthcare Representative",0,Sheet1!Q514="Human Resources",1,Sheet1!Q514="Laboratory Technician",2,Sheet1!Q514="Manager",3,Sheet1!Q514="Manufacturing Director",4,Sheet1!Q514="Research Director",5,Sheet1!Q514="Research Scientist",6,Sheet1!Q514="Sales Executive",7,Sheet1!Q514="Sales Representative",8)</f>
        <v>6</v>
      </c>
      <c r="O514">
        <v>4</v>
      </c>
      <c r="P514">
        <f>IF(Sheet1!S514="Single",0,IF(Sheet1!S514="Married",1,2))</f>
        <v>0</v>
      </c>
      <c r="Q514">
        <v>2045</v>
      </c>
      <c r="R514">
        <v>15174</v>
      </c>
      <c r="S514">
        <v>0</v>
      </c>
      <c r="T514">
        <f>IF(Sheet1!X514="No",0,1)</f>
        <v>0</v>
      </c>
      <c r="U514">
        <v>13</v>
      </c>
      <c r="V514">
        <v>3</v>
      </c>
      <c r="W514">
        <v>4</v>
      </c>
      <c r="X514">
        <v>0</v>
      </c>
      <c r="Y514">
        <v>5</v>
      </c>
      <c r="Z514">
        <v>0</v>
      </c>
      <c r="AA514">
        <v>3</v>
      </c>
      <c r="AB514">
        <v>4</v>
      </c>
      <c r="AC514">
        <v>2</v>
      </c>
      <c r="AD514">
        <v>1</v>
      </c>
      <c r="AE514">
        <v>1</v>
      </c>
      <c r="BP514">
        <v>1</v>
      </c>
      <c r="BQ514">
        <v>2045</v>
      </c>
      <c r="BW514">
        <v>4</v>
      </c>
      <c r="BX514">
        <v>2</v>
      </c>
      <c r="BY514">
        <v>1</v>
      </c>
    </row>
    <row r="515" spans="1:77" x14ac:dyDescent="0.3">
      <c r="A515">
        <f>IF(Sheet1!C515="No",0,1)</f>
        <v>1</v>
      </c>
      <c r="B515">
        <v>20</v>
      </c>
      <c r="C515">
        <f>IF(Sheet1!D515="Non-Travel",0,IF(Sheet1!D515="Travel_Frequently",1,2))</f>
        <v>2</v>
      </c>
      <c r="D515">
        <v>1362</v>
      </c>
      <c r="E515">
        <f>IF(Sheet1!F515="Human Resources",0,IF(Sheet1!F515="Research &amp; Development",1,2))</f>
        <v>1</v>
      </c>
      <c r="F515">
        <v>10</v>
      </c>
      <c r="G515">
        <v>1</v>
      </c>
      <c r="H515" cm="1">
        <f t="array" ref="H515">_xlfn.IFS(Sheet1!I515="Human Resources",0,Sheet1!I515="Life Sciences",1,Sheet1!I515="Marketing",2,Sheet1!I515="Medical",3,Sheet1!I515="Technical Degree",4,Sheet1!I515="Other",5)</f>
        <v>3</v>
      </c>
      <c r="I515">
        <v>4</v>
      </c>
      <c r="J515">
        <f>IF(Sheet1!M515="Male",0,1)</f>
        <v>0</v>
      </c>
      <c r="K515">
        <v>32</v>
      </c>
      <c r="L515">
        <v>3</v>
      </c>
      <c r="M515">
        <v>1</v>
      </c>
      <c r="N515" cm="1">
        <f t="array" ref="N515">_xlfn.IFS(Sheet1!Q515="Healthcare Representative",0,Sheet1!Q515="Human Resources",1,Sheet1!Q515="Laboratory Technician",2,Sheet1!Q515="Manager",3,Sheet1!Q515="Manufacturing Director",4,Sheet1!Q515="Research Director",5,Sheet1!Q515="Research Scientist",6,Sheet1!Q515="Sales Executive",7,Sheet1!Q515="Sales Representative",8)</f>
        <v>6</v>
      </c>
      <c r="O515">
        <v>3</v>
      </c>
      <c r="P515">
        <f>IF(Sheet1!S515="Single",0,IF(Sheet1!S515="Married",1,2))</f>
        <v>0</v>
      </c>
      <c r="Q515">
        <v>1009</v>
      </c>
      <c r="R515">
        <v>26999</v>
      </c>
      <c r="S515">
        <v>1</v>
      </c>
      <c r="T515">
        <f>IF(Sheet1!X515="No",0,1)</f>
        <v>1</v>
      </c>
      <c r="U515">
        <v>11</v>
      </c>
      <c r="V515">
        <v>3</v>
      </c>
      <c r="W515">
        <v>4</v>
      </c>
      <c r="X515">
        <v>0</v>
      </c>
      <c r="Y515">
        <v>1</v>
      </c>
      <c r="Z515">
        <v>5</v>
      </c>
      <c r="AA515">
        <v>3</v>
      </c>
      <c r="AB515">
        <v>1</v>
      </c>
      <c r="AC515">
        <v>0</v>
      </c>
      <c r="AD515">
        <v>1</v>
      </c>
      <c r="AE515">
        <v>1</v>
      </c>
      <c r="BP515">
        <v>1</v>
      </c>
      <c r="BQ515">
        <v>1009</v>
      </c>
      <c r="BW515">
        <v>1</v>
      </c>
      <c r="BX515">
        <v>0</v>
      </c>
      <c r="BY515">
        <v>1</v>
      </c>
    </row>
    <row r="516" spans="1:77" x14ac:dyDescent="0.3">
      <c r="A516">
        <f>IF(Sheet1!C516="No",0,1)</f>
        <v>1</v>
      </c>
      <c r="B516">
        <v>33</v>
      </c>
      <c r="C516">
        <f>IF(Sheet1!D516="Non-Travel",0,IF(Sheet1!D516="Travel_Frequently",1,2))</f>
        <v>1</v>
      </c>
      <c r="D516">
        <v>1076</v>
      </c>
      <c r="E516">
        <f>IF(Sheet1!F516="Human Resources",0,IF(Sheet1!F516="Research &amp; Development",1,2))</f>
        <v>1</v>
      </c>
      <c r="F516">
        <v>3</v>
      </c>
      <c r="G516">
        <v>3</v>
      </c>
      <c r="H516" cm="1">
        <f t="array" ref="H516">_xlfn.IFS(Sheet1!I516="Human Resources",0,Sheet1!I516="Life Sciences",1,Sheet1!I516="Marketing",2,Sheet1!I516="Medical",3,Sheet1!I516="Technical Degree",4,Sheet1!I516="Other",5)</f>
        <v>1</v>
      </c>
      <c r="I516">
        <v>1</v>
      </c>
      <c r="J516">
        <f>IF(Sheet1!M516="Male",0,1)</f>
        <v>0</v>
      </c>
      <c r="K516">
        <v>70</v>
      </c>
      <c r="L516">
        <v>3</v>
      </c>
      <c r="M516">
        <v>1</v>
      </c>
      <c r="N516" cm="1">
        <f t="array" ref="N516">_xlfn.IFS(Sheet1!Q516="Healthcare Representative",0,Sheet1!Q516="Human Resources",1,Sheet1!Q516="Laboratory Technician",2,Sheet1!Q516="Manager",3,Sheet1!Q516="Manufacturing Director",4,Sheet1!Q516="Research Director",5,Sheet1!Q516="Research Scientist",6,Sheet1!Q516="Sales Executive",7,Sheet1!Q516="Sales Representative",8)</f>
        <v>6</v>
      </c>
      <c r="O516">
        <v>1</v>
      </c>
      <c r="P516">
        <f>IF(Sheet1!S516="Single",0,IF(Sheet1!S516="Married",1,2))</f>
        <v>0</v>
      </c>
      <c r="Q516">
        <v>3348</v>
      </c>
      <c r="R516">
        <v>3164</v>
      </c>
      <c r="S516">
        <v>1</v>
      </c>
      <c r="T516">
        <f>IF(Sheet1!X516="No",0,1)</f>
        <v>1</v>
      </c>
      <c r="U516">
        <v>11</v>
      </c>
      <c r="V516">
        <v>3</v>
      </c>
      <c r="W516">
        <v>1</v>
      </c>
      <c r="X516">
        <v>0</v>
      </c>
      <c r="Y516">
        <v>10</v>
      </c>
      <c r="Z516">
        <v>3</v>
      </c>
      <c r="AA516">
        <v>3</v>
      </c>
      <c r="AB516">
        <v>10</v>
      </c>
      <c r="AC516">
        <v>8</v>
      </c>
      <c r="AD516">
        <v>9</v>
      </c>
      <c r="AE516">
        <v>7</v>
      </c>
      <c r="BP516">
        <v>1</v>
      </c>
      <c r="BQ516">
        <v>3348</v>
      </c>
      <c r="BW516">
        <v>10</v>
      </c>
      <c r="BX516">
        <v>8</v>
      </c>
      <c r="BY516">
        <v>7</v>
      </c>
    </row>
    <row r="517" spans="1:77" x14ac:dyDescent="0.3">
      <c r="A517">
        <f>IF(Sheet1!C517="No",0,1)</f>
        <v>0</v>
      </c>
      <c r="B517">
        <v>35</v>
      </c>
      <c r="C517">
        <f>IF(Sheet1!D517="Non-Travel",0,IF(Sheet1!D517="Travel_Frequently",1,2))</f>
        <v>0</v>
      </c>
      <c r="D517">
        <v>727</v>
      </c>
      <c r="E517">
        <f>IF(Sheet1!F517="Human Resources",0,IF(Sheet1!F517="Research &amp; Development",1,2))</f>
        <v>1</v>
      </c>
      <c r="F517">
        <v>3</v>
      </c>
      <c r="G517">
        <v>3</v>
      </c>
      <c r="H517" cm="1">
        <f t="array" ref="H517">_xlfn.IFS(Sheet1!I517="Human Resources",0,Sheet1!I517="Life Sciences",1,Sheet1!I517="Marketing",2,Sheet1!I517="Medical",3,Sheet1!I517="Technical Degree",4,Sheet1!I517="Other",5)</f>
        <v>1</v>
      </c>
      <c r="I517">
        <v>3</v>
      </c>
      <c r="J517">
        <f>IF(Sheet1!M517="Male",0,1)</f>
        <v>0</v>
      </c>
      <c r="K517">
        <v>41</v>
      </c>
      <c r="L517">
        <v>2</v>
      </c>
      <c r="M517">
        <v>1</v>
      </c>
      <c r="N517" cm="1">
        <f t="array" ref="N517">_xlfn.IFS(Sheet1!Q517="Healthcare Representative",0,Sheet1!Q517="Human Resources",1,Sheet1!Q517="Laboratory Technician",2,Sheet1!Q517="Manager",3,Sheet1!Q517="Manufacturing Director",4,Sheet1!Q517="Research Director",5,Sheet1!Q517="Research Scientist",6,Sheet1!Q517="Sales Executive",7,Sheet1!Q517="Sales Representative",8)</f>
        <v>2</v>
      </c>
      <c r="O517">
        <v>3</v>
      </c>
      <c r="P517">
        <f>IF(Sheet1!S517="Single",0,IF(Sheet1!S517="Married",1,2))</f>
        <v>1</v>
      </c>
      <c r="Q517">
        <v>1281</v>
      </c>
      <c r="R517">
        <v>16900</v>
      </c>
      <c r="S517">
        <v>1</v>
      </c>
      <c r="T517">
        <f>IF(Sheet1!X517="No",0,1)</f>
        <v>0</v>
      </c>
      <c r="U517">
        <v>18</v>
      </c>
      <c r="V517">
        <v>3</v>
      </c>
      <c r="W517">
        <v>3</v>
      </c>
      <c r="X517">
        <v>2</v>
      </c>
      <c r="Y517">
        <v>1</v>
      </c>
      <c r="Z517">
        <v>3</v>
      </c>
      <c r="AA517">
        <v>3</v>
      </c>
      <c r="AB517">
        <v>1</v>
      </c>
      <c r="AC517">
        <v>0</v>
      </c>
      <c r="AD517">
        <v>0</v>
      </c>
      <c r="AE517">
        <v>0</v>
      </c>
      <c r="BP517">
        <v>1</v>
      </c>
      <c r="BQ517">
        <v>1281</v>
      </c>
      <c r="BW517">
        <v>1</v>
      </c>
      <c r="BX517">
        <v>0</v>
      </c>
      <c r="BY517">
        <v>0</v>
      </c>
    </row>
    <row r="518" spans="1:77" x14ac:dyDescent="0.3">
      <c r="A518">
        <f>IF(Sheet1!C518="No",0,1)</f>
        <v>0</v>
      </c>
      <c r="B518">
        <v>23</v>
      </c>
      <c r="C518">
        <f>IF(Sheet1!D518="Non-Travel",0,IF(Sheet1!D518="Travel_Frequently",1,2))</f>
        <v>2</v>
      </c>
      <c r="D518">
        <v>885</v>
      </c>
      <c r="E518">
        <f>IF(Sheet1!F518="Human Resources",0,IF(Sheet1!F518="Research &amp; Development",1,2))</f>
        <v>1</v>
      </c>
      <c r="F518">
        <v>4</v>
      </c>
      <c r="G518">
        <v>3</v>
      </c>
      <c r="H518" cm="1">
        <f t="array" ref="H518">_xlfn.IFS(Sheet1!I518="Human Resources",0,Sheet1!I518="Life Sciences",1,Sheet1!I518="Marketing",2,Sheet1!I518="Medical",3,Sheet1!I518="Technical Degree",4,Sheet1!I518="Other",5)</f>
        <v>3</v>
      </c>
      <c r="I518">
        <v>1</v>
      </c>
      <c r="J518">
        <f>IF(Sheet1!M518="Male",0,1)</f>
        <v>0</v>
      </c>
      <c r="K518">
        <v>58</v>
      </c>
      <c r="L518">
        <v>4</v>
      </c>
      <c r="M518">
        <v>1</v>
      </c>
      <c r="N518" cm="1">
        <f t="array" ref="N518">_xlfn.IFS(Sheet1!Q518="Healthcare Representative",0,Sheet1!Q518="Human Resources",1,Sheet1!Q518="Laboratory Technician",2,Sheet1!Q518="Manager",3,Sheet1!Q518="Manufacturing Director",4,Sheet1!Q518="Research Director",5,Sheet1!Q518="Research Scientist",6,Sheet1!Q518="Sales Executive",7,Sheet1!Q518="Sales Representative",8)</f>
        <v>6</v>
      </c>
      <c r="O518">
        <v>1</v>
      </c>
      <c r="P518">
        <f>IF(Sheet1!S518="Single",0,IF(Sheet1!S518="Married",1,2))</f>
        <v>1</v>
      </c>
      <c r="Q518">
        <v>2819</v>
      </c>
      <c r="R518">
        <v>8544</v>
      </c>
      <c r="S518">
        <v>2</v>
      </c>
      <c r="T518">
        <f>IF(Sheet1!X518="No",0,1)</f>
        <v>0</v>
      </c>
      <c r="U518">
        <v>16</v>
      </c>
      <c r="V518">
        <v>3</v>
      </c>
      <c r="W518">
        <v>1</v>
      </c>
      <c r="X518">
        <v>1</v>
      </c>
      <c r="Y518">
        <v>5</v>
      </c>
      <c r="Z518">
        <v>3</v>
      </c>
      <c r="AA518">
        <v>4</v>
      </c>
      <c r="AB518">
        <v>3</v>
      </c>
      <c r="AC518">
        <v>2</v>
      </c>
      <c r="AD518">
        <v>0</v>
      </c>
      <c r="AE518">
        <v>2</v>
      </c>
      <c r="BP518">
        <v>1</v>
      </c>
      <c r="BQ518">
        <v>2819</v>
      </c>
      <c r="BW518">
        <v>3</v>
      </c>
      <c r="BX518">
        <v>2</v>
      </c>
      <c r="BY518">
        <v>2</v>
      </c>
    </row>
    <row r="519" spans="1:77" x14ac:dyDescent="0.3">
      <c r="A519">
        <f>IF(Sheet1!C519="No",0,1)</f>
        <v>0</v>
      </c>
      <c r="B519">
        <v>25</v>
      </c>
      <c r="C519">
        <f>IF(Sheet1!D519="Non-Travel",0,IF(Sheet1!D519="Travel_Frequently",1,2))</f>
        <v>2</v>
      </c>
      <c r="D519">
        <v>810</v>
      </c>
      <c r="E519">
        <f>IF(Sheet1!F519="Human Resources",0,IF(Sheet1!F519="Research &amp; Development",1,2))</f>
        <v>2</v>
      </c>
      <c r="F519">
        <v>8</v>
      </c>
      <c r="G519">
        <v>3</v>
      </c>
      <c r="H519" cm="1">
        <f t="array" ref="H519">_xlfn.IFS(Sheet1!I519="Human Resources",0,Sheet1!I519="Life Sciences",1,Sheet1!I519="Marketing",2,Sheet1!I519="Medical",3,Sheet1!I519="Technical Degree",4,Sheet1!I519="Other",5)</f>
        <v>1</v>
      </c>
      <c r="I519">
        <v>4</v>
      </c>
      <c r="J519">
        <f>IF(Sheet1!M519="Male",0,1)</f>
        <v>0</v>
      </c>
      <c r="K519">
        <v>57</v>
      </c>
      <c r="L519">
        <v>4</v>
      </c>
      <c r="M519">
        <v>2</v>
      </c>
      <c r="N519" cm="1">
        <f t="array" ref="N519">_xlfn.IFS(Sheet1!Q519="Healthcare Representative",0,Sheet1!Q519="Human Resources",1,Sheet1!Q519="Laboratory Technician",2,Sheet1!Q519="Manager",3,Sheet1!Q519="Manufacturing Director",4,Sheet1!Q519="Research Director",5,Sheet1!Q519="Research Scientist",6,Sheet1!Q519="Sales Executive",7,Sheet1!Q519="Sales Representative",8)</f>
        <v>7</v>
      </c>
      <c r="O519">
        <v>2</v>
      </c>
      <c r="P519">
        <f>IF(Sheet1!S519="Single",0,IF(Sheet1!S519="Married",1,2))</f>
        <v>1</v>
      </c>
      <c r="Q519">
        <v>4851</v>
      </c>
      <c r="R519">
        <v>15678</v>
      </c>
      <c r="S519">
        <v>0</v>
      </c>
      <c r="T519">
        <f>IF(Sheet1!X519="No",0,1)</f>
        <v>0</v>
      </c>
      <c r="U519">
        <v>22</v>
      </c>
      <c r="V519">
        <v>4</v>
      </c>
      <c r="W519">
        <v>3</v>
      </c>
      <c r="X519">
        <v>1</v>
      </c>
      <c r="Y519">
        <v>4</v>
      </c>
      <c r="Z519">
        <v>4</v>
      </c>
      <c r="AA519">
        <v>3</v>
      </c>
      <c r="AB519">
        <v>3</v>
      </c>
      <c r="AC519">
        <v>2</v>
      </c>
      <c r="AD519">
        <v>1</v>
      </c>
      <c r="AE519">
        <v>2</v>
      </c>
      <c r="BP519">
        <v>2</v>
      </c>
      <c r="BQ519">
        <v>4851</v>
      </c>
      <c r="BW519">
        <v>3</v>
      </c>
      <c r="BX519">
        <v>2</v>
      </c>
      <c r="BY519">
        <v>2</v>
      </c>
    </row>
    <row r="520" spans="1:77" x14ac:dyDescent="0.3">
      <c r="A520">
        <f>IF(Sheet1!C520="No",0,1)</f>
        <v>0</v>
      </c>
      <c r="B520">
        <v>38</v>
      </c>
      <c r="C520">
        <f>IF(Sheet1!D520="Non-Travel",0,IF(Sheet1!D520="Travel_Frequently",1,2))</f>
        <v>2</v>
      </c>
      <c r="D520">
        <v>243</v>
      </c>
      <c r="E520">
        <f>IF(Sheet1!F520="Human Resources",0,IF(Sheet1!F520="Research &amp; Development",1,2))</f>
        <v>2</v>
      </c>
      <c r="F520">
        <v>7</v>
      </c>
      <c r="G520">
        <v>4</v>
      </c>
      <c r="H520" cm="1">
        <f t="array" ref="H520">_xlfn.IFS(Sheet1!I520="Human Resources",0,Sheet1!I520="Life Sciences",1,Sheet1!I520="Marketing",2,Sheet1!I520="Medical",3,Sheet1!I520="Technical Degree",4,Sheet1!I520="Other",5)</f>
        <v>2</v>
      </c>
      <c r="I520">
        <v>4</v>
      </c>
      <c r="J520">
        <f>IF(Sheet1!M520="Male",0,1)</f>
        <v>1</v>
      </c>
      <c r="K520">
        <v>46</v>
      </c>
      <c r="L520">
        <v>2</v>
      </c>
      <c r="M520">
        <v>2</v>
      </c>
      <c r="N520" cm="1">
        <f t="array" ref="N520">_xlfn.IFS(Sheet1!Q520="Healthcare Representative",0,Sheet1!Q520="Human Resources",1,Sheet1!Q520="Laboratory Technician",2,Sheet1!Q520="Manager",3,Sheet1!Q520="Manufacturing Director",4,Sheet1!Q520="Research Director",5,Sheet1!Q520="Research Scientist",6,Sheet1!Q520="Sales Executive",7,Sheet1!Q520="Sales Representative",8)</f>
        <v>7</v>
      </c>
      <c r="O520">
        <v>4</v>
      </c>
      <c r="P520">
        <f>IF(Sheet1!S520="Single",0,IF(Sheet1!S520="Married",1,2))</f>
        <v>0</v>
      </c>
      <c r="Q520">
        <v>4028</v>
      </c>
      <c r="R520">
        <v>7791</v>
      </c>
      <c r="S520">
        <v>0</v>
      </c>
      <c r="T520">
        <f>IF(Sheet1!X520="No",0,1)</f>
        <v>0</v>
      </c>
      <c r="U520">
        <v>20</v>
      </c>
      <c r="V520">
        <v>4</v>
      </c>
      <c r="W520">
        <v>1</v>
      </c>
      <c r="X520">
        <v>0</v>
      </c>
      <c r="Y520">
        <v>8</v>
      </c>
      <c r="Z520">
        <v>2</v>
      </c>
      <c r="AA520">
        <v>3</v>
      </c>
      <c r="AB520">
        <v>7</v>
      </c>
      <c r="AC520">
        <v>7</v>
      </c>
      <c r="AD520">
        <v>0</v>
      </c>
      <c r="AE520">
        <v>5</v>
      </c>
      <c r="BP520">
        <v>2</v>
      </c>
      <c r="BQ520">
        <v>4028</v>
      </c>
      <c r="BW520">
        <v>7</v>
      </c>
      <c r="BX520">
        <v>7</v>
      </c>
      <c r="BY520">
        <v>5</v>
      </c>
    </row>
    <row r="521" spans="1:77" x14ac:dyDescent="0.3">
      <c r="A521">
        <f>IF(Sheet1!C521="No",0,1)</f>
        <v>0</v>
      </c>
      <c r="B521">
        <v>29</v>
      </c>
      <c r="C521">
        <f>IF(Sheet1!D521="Non-Travel",0,IF(Sheet1!D521="Travel_Frequently",1,2))</f>
        <v>1</v>
      </c>
      <c r="D521">
        <v>806</v>
      </c>
      <c r="E521">
        <f>IF(Sheet1!F521="Human Resources",0,IF(Sheet1!F521="Research &amp; Development",1,2))</f>
        <v>1</v>
      </c>
      <c r="F521">
        <v>1</v>
      </c>
      <c r="G521">
        <v>4</v>
      </c>
      <c r="H521" cm="1">
        <f t="array" ref="H521">_xlfn.IFS(Sheet1!I521="Human Resources",0,Sheet1!I521="Life Sciences",1,Sheet1!I521="Marketing",2,Sheet1!I521="Medical",3,Sheet1!I521="Technical Degree",4,Sheet1!I521="Other",5)</f>
        <v>1</v>
      </c>
      <c r="I521">
        <v>2</v>
      </c>
      <c r="J521">
        <f>IF(Sheet1!M521="Male",0,1)</f>
        <v>0</v>
      </c>
      <c r="K521">
        <v>76</v>
      </c>
      <c r="L521">
        <v>1</v>
      </c>
      <c r="M521">
        <v>1</v>
      </c>
      <c r="N521" cm="1">
        <f t="array" ref="N521">_xlfn.IFS(Sheet1!Q521="Healthcare Representative",0,Sheet1!Q521="Human Resources",1,Sheet1!Q521="Laboratory Technician",2,Sheet1!Q521="Manager",3,Sheet1!Q521="Manufacturing Director",4,Sheet1!Q521="Research Director",5,Sheet1!Q521="Research Scientist",6,Sheet1!Q521="Sales Executive",7,Sheet1!Q521="Sales Representative",8)</f>
        <v>6</v>
      </c>
      <c r="O521">
        <v>4</v>
      </c>
      <c r="P521">
        <f>IF(Sheet1!S521="Single",0,IF(Sheet1!S521="Married",1,2))</f>
        <v>2</v>
      </c>
      <c r="Q521">
        <v>2720</v>
      </c>
      <c r="R521">
        <v>18959</v>
      </c>
      <c r="S521">
        <v>1</v>
      </c>
      <c r="T521">
        <f>IF(Sheet1!X521="No",0,1)</f>
        <v>0</v>
      </c>
      <c r="U521">
        <v>18</v>
      </c>
      <c r="V521">
        <v>3</v>
      </c>
      <c r="W521">
        <v>4</v>
      </c>
      <c r="X521">
        <v>1</v>
      </c>
      <c r="Y521">
        <v>10</v>
      </c>
      <c r="Z521">
        <v>5</v>
      </c>
      <c r="AA521">
        <v>3</v>
      </c>
      <c r="AB521">
        <v>10</v>
      </c>
      <c r="AC521">
        <v>7</v>
      </c>
      <c r="AD521">
        <v>2</v>
      </c>
      <c r="AE521">
        <v>8</v>
      </c>
      <c r="BP521">
        <v>1</v>
      </c>
      <c r="BQ521">
        <v>2720</v>
      </c>
      <c r="BW521">
        <v>10</v>
      </c>
      <c r="BX521">
        <v>7</v>
      </c>
      <c r="BY521">
        <v>8</v>
      </c>
    </row>
    <row r="522" spans="1:77" x14ac:dyDescent="0.3">
      <c r="A522">
        <f>IF(Sheet1!C522="No",0,1)</f>
        <v>0</v>
      </c>
      <c r="B522">
        <v>48</v>
      </c>
      <c r="C522">
        <f>IF(Sheet1!D522="Non-Travel",0,IF(Sheet1!D522="Travel_Frequently",1,2))</f>
        <v>2</v>
      </c>
      <c r="D522">
        <v>817</v>
      </c>
      <c r="E522">
        <f>IF(Sheet1!F522="Human Resources",0,IF(Sheet1!F522="Research &amp; Development",1,2))</f>
        <v>2</v>
      </c>
      <c r="F522">
        <v>2</v>
      </c>
      <c r="G522">
        <v>1</v>
      </c>
      <c r="H522" cm="1">
        <f t="array" ref="H522">_xlfn.IFS(Sheet1!I522="Human Resources",0,Sheet1!I522="Life Sciences",1,Sheet1!I522="Marketing",2,Sheet1!I522="Medical",3,Sheet1!I522="Technical Degree",4,Sheet1!I522="Other",5)</f>
        <v>2</v>
      </c>
      <c r="I522">
        <v>2</v>
      </c>
      <c r="J522">
        <f>IF(Sheet1!M522="Male",0,1)</f>
        <v>0</v>
      </c>
      <c r="K522">
        <v>56</v>
      </c>
      <c r="L522">
        <v>4</v>
      </c>
      <c r="M522">
        <v>2</v>
      </c>
      <c r="N522" cm="1">
        <f t="array" ref="N522">_xlfn.IFS(Sheet1!Q522="Healthcare Representative",0,Sheet1!Q522="Human Resources",1,Sheet1!Q522="Laboratory Technician",2,Sheet1!Q522="Manager",3,Sheet1!Q522="Manufacturing Director",4,Sheet1!Q522="Research Director",5,Sheet1!Q522="Research Scientist",6,Sheet1!Q522="Sales Executive",7,Sheet1!Q522="Sales Representative",8)</f>
        <v>7</v>
      </c>
      <c r="O522">
        <v>2</v>
      </c>
      <c r="P522">
        <f>IF(Sheet1!S522="Single",0,IF(Sheet1!S522="Married",1,2))</f>
        <v>1</v>
      </c>
      <c r="Q522">
        <v>8120</v>
      </c>
      <c r="R522">
        <v>18597</v>
      </c>
      <c r="S522">
        <v>3</v>
      </c>
      <c r="T522">
        <f>IF(Sheet1!X522="No",0,1)</f>
        <v>0</v>
      </c>
      <c r="U522">
        <v>12</v>
      </c>
      <c r="V522">
        <v>3</v>
      </c>
      <c r="W522">
        <v>4</v>
      </c>
      <c r="X522">
        <v>0</v>
      </c>
      <c r="Y522">
        <v>12</v>
      </c>
      <c r="Z522">
        <v>3</v>
      </c>
      <c r="AA522">
        <v>3</v>
      </c>
      <c r="AB522">
        <v>2</v>
      </c>
      <c r="AC522">
        <v>2</v>
      </c>
      <c r="AD522">
        <v>2</v>
      </c>
      <c r="AE522">
        <v>2</v>
      </c>
      <c r="BP522">
        <v>2</v>
      </c>
      <c r="BQ522">
        <v>8120</v>
      </c>
      <c r="BW522">
        <v>2</v>
      </c>
      <c r="BX522">
        <v>2</v>
      </c>
      <c r="BY522">
        <v>2</v>
      </c>
    </row>
    <row r="523" spans="1:77" x14ac:dyDescent="0.3">
      <c r="A523">
        <f>IF(Sheet1!C523="No",0,1)</f>
        <v>0</v>
      </c>
      <c r="B523">
        <v>27</v>
      </c>
      <c r="C523">
        <f>IF(Sheet1!D523="Non-Travel",0,IF(Sheet1!D523="Travel_Frequently",1,2))</f>
        <v>1</v>
      </c>
      <c r="D523">
        <v>1410</v>
      </c>
      <c r="E523">
        <f>IF(Sheet1!F523="Human Resources",0,IF(Sheet1!F523="Research &amp; Development",1,2))</f>
        <v>2</v>
      </c>
      <c r="F523">
        <v>3</v>
      </c>
      <c r="G523">
        <v>1</v>
      </c>
      <c r="H523" cm="1">
        <f t="array" ref="H523">_xlfn.IFS(Sheet1!I523="Human Resources",0,Sheet1!I523="Life Sciences",1,Sheet1!I523="Marketing",2,Sheet1!I523="Medical",3,Sheet1!I523="Technical Degree",4,Sheet1!I523="Other",5)</f>
        <v>3</v>
      </c>
      <c r="I523">
        <v>4</v>
      </c>
      <c r="J523">
        <f>IF(Sheet1!M523="Male",0,1)</f>
        <v>1</v>
      </c>
      <c r="K523">
        <v>71</v>
      </c>
      <c r="L523">
        <v>4</v>
      </c>
      <c r="M523">
        <v>2</v>
      </c>
      <c r="N523" cm="1">
        <f t="array" ref="N523">_xlfn.IFS(Sheet1!Q523="Healthcare Representative",0,Sheet1!Q523="Human Resources",1,Sheet1!Q523="Laboratory Technician",2,Sheet1!Q523="Manager",3,Sheet1!Q523="Manufacturing Director",4,Sheet1!Q523="Research Director",5,Sheet1!Q523="Research Scientist",6,Sheet1!Q523="Sales Executive",7,Sheet1!Q523="Sales Representative",8)</f>
        <v>7</v>
      </c>
      <c r="O523">
        <v>4</v>
      </c>
      <c r="P523">
        <f>IF(Sheet1!S523="Single",0,IF(Sheet1!S523="Married",1,2))</f>
        <v>2</v>
      </c>
      <c r="Q523">
        <v>4647</v>
      </c>
      <c r="R523">
        <v>16673</v>
      </c>
      <c r="S523">
        <v>1</v>
      </c>
      <c r="T523">
        <f>IF(Sheet1!X523="No",0,1)</f>
        <v>1</v>
      </c>
      <c r="U523">
        <v>20</v>
      </c>
      <c r="V523">
        <v>4</v>
      </c>
      <c r="W523">
        <v>2</v>
      </c>
      <c r="X523">
        <v>2</v>
      </c>
      <c r="Y523">
        <v>6</v>
      </c>
      <c r="Z523">
        <v>3</v>
      </c>
      <c r="AA523">
        <v>3</v>
      </c>
      <c r="AB523">
        <v>6</v>
      </c>
      <c r="AC523">
        <v>5</v>
      </c>
      <c r="AD523">
        <v>0</v>
      </c>
      <c r="AE523">
        <v>4</v>
      </c>
      <c r="BP523">
        <v>2</v>
      </c>
      <c r="BQ523">
        <v>4647</v>
      </c>
      <c r="BW523">
        <v>6</v>
      </c>
      <c r="BX523">
        <v>5</v>
      </c>
      <c r="BY523">
        <v>4</v>
      </c>
    </row>
    <row r="524" spans="1:77" x14ac:dyDescent="0.3">
      <c r="A524">
        <f>IF(Sheet1!C524="No",0,1)</f>
        <v>0</v>
      </c>
      <c r="B524">
        <v>37</v>
      </c>
      <c r="C524">
        <f>IF(Sheet1!D524="Non-Travel",0,IF(Sheet1!D524="Travel_Frequently",1,2))</f>
        <v>2</v>
      </c>
      <c r="D524">
        <v>1225</v>
      </c>
      <c r="E524">
        <f>IF(Sheet1!F524="Human Resources",0,IF(Sheet1!F524="Research &amp; Development",1,2))</f>
        <v>1</v>
      </c>
      <c r="F524">
        <v>10</v>
      </c>
      <c r="G524">
        <v>2</v>
      </c>
      <c r="H524" cm="1">
        <f t="array" ref="H524">_xlfn.IFS(Sheet1!I524="Human Resources",0,Sheet1!I524="Life Sciences",1,Sheet1!I524="Marketing",2,Sheet1!I524="Medical",3,Sheet1!I524="Technical Degree",4,Sheet1!I524="Other",5)</f>
        <v>1</v>
      </c>
      <c r="I524">
        <v>4</v>
      </c>
      <c r="J524">
        <f>IF(Sheet1!M524="Male",0,1)</f>
        <v>0</v>
      </c>
      <c r="K524">
        <v>80</v>
      </c>
      <c r="L524">
        <v>4</v>
      </c>
      <c r="M524">
        <v>1</v>
      </c>
      <c r="N524" cm="1">
        <f t="array" ref="N524">_xlfn.IFS(Sheet1!Q524="Healthcare Representative",0,Sheet1!Q524="Human Resources",1,Sheet1!Q524="Laboratory Technician",2,Sheet1!Q524="Manager",3,Sheet1!Q524="Manufacturing Director",4,Sheet1!Q524="Research Director",5,Sheet1!Q524="Research Scientist",6,Sheet1!Q524="Sales Executive",7,Sheet1!Q524="Sales Representative",8)</f>
        <v>6</v>
      </c>
      <c r="O524">
        <v>4</v>
      </c>
      <c r="P524">
        <f>IF(Sheet1!S524="Single",0,IF(Sheet1!S524="Married",1,2))</f>
        <v>0</v>
      </c>
      <c r="Q524">
        <v>4680</v>
      </c>
      <c r="R524">
        <v>15232</v>
      </c>
      <c r="S524">
        <v>3</v>
      </c>
      <c r="T524">
        <f>IF(Sheet1!X524="No",0,1)</f>
        <v>0</v>
      </c>
      <c r="U524">
        <v>17</v>
      </c>
      <c r="V524">
        <v>3</v>
      </c>
      <c r="W524">
        <v>1</v>
      </c>
      <c r="X524">
        <v>0</v>
      </c>
      <c r="Y524">
        <v>4</v>
      </c>
      <c r="Z524">
        <v>2</v>
      </c>
      <c r="AA524">
        <v>3</v>
      </c>
      <c r="AB524">
        <v>1</v>
      </c>
      <c r="AC524">
        <v>0</v>
      </c>
      <c r="AD524">
        <v>0</v>
      </c>
      <c r="AE524">
        <v>0</v>
      </c>
      <c r="BP524">
        <v>1</v>
      </c>
      <c r="BQ524">
        <v>4680</v>
      </c>
      <c r="BW524">
        <v>1</v>
      </c>
      <c r="BX524">
        <v>0</v>
      </c>
      <c r="BY524">
        <v>0</v>
      </c>
    </row>
    <row r="525" spans="1:77" x14ac:dyDescent="0.3">
      <c r="A525">
        <f>IF(Sheet1!C525="No",0,1)</f>
        <v>0</v>
      </c>
      <c r="B525">
        <v>50</v>
      </c>
      <c r="C525">
        <f>IF(Sheet1!D525="Non-Travel",0,IF(Sheet1!D525="Travel_Frequently",1,2))</f>
        <v>2</v>
      </c>
      <c r="D525">
        <v>1207</v>
      </c>
      <c r="E525">
        <f>IF(Sheet1!F525="Human Resources",0,IF(Sheet1!F525="Research &amp; Development",1,2))</f>
        <v>1</v>
      </c>
      <c r="F525">
        <v>28</v>
      </c>
      <c r="G525">
        <v>1</v>
      </c>
      <c r="H525" cm="1">
        <f t="array" ref="H525">_xlfn.IFS(Sheet1!I525="Human Resources",0,Sheet1!I525="Life Sciences",1,Sheet1!I525="Marketing",2,Sheet1!I525="Medical",3,Sheet1!I525="Technical Degree",4,Sheet1!I525="Other",5)</f>
        <v>3</v>
      </c>
      <c r="I525">
        <v>4</v>
      </c>
      <c r="J525">
        <f>IF(Sheet1!M525="Male",0,1)</f>
        <v>0</v>
      </c>
      <c r="K525">
        <v>74</v>
      </c>
      <c r="L525">
        <v>4</v>
      </c>
      <c r="M525">
        <v>1</v>
      </c>
      <c r="N525" cm="1">
        <f t="array" ref="N525">_xlfn.IFS(Sheet1!Q525="Healthcare Representative",0,Sheet1!Q525="Human Resources",1,Sheet1!Q525="Laboratory Technician",2,Sheet1!Q525="Manager",3,Sheet1!Q525="Manufacturing Director",4,Sheet1!Q525="Research Director",5,Sheet1!Q525="Research Scientist",6,Sheet1!Q525="Sales Executive",7,Sheet1!Q525="Sales Representative",8)</f>
        <v>2</v>
      </c>
      <c r="O525">
        <v>3</v>
      </c>
      <c r="P525">
        <f>IF(Sheet1!S525="Single",0,IF(Sheet1!S525="Married",1,2))</f>
        <v>1</v>
      </c>
      <c r="Q525">
        <v>3221</v>
      </c>
      <c r="R525">
        <v>3297</v>
      </c>
      <c r="S525">
        <v>1</v>
      </c>
      <c r="T525">
        <f>IF(Sheet1!X525="No",0,1)</f>
        <v>1</v>
      </c>
      <c r="U525">
        <v>11</v>
      </c>
      <c r="V525">
        <v>3</v>
      </c>
      <c r="W525">
        <v>3</v>
      </c>
      <c r="X525">
        <v>3</v>
      </c>
      <c r="Y525">
        <v>20</v>
      </c>
      <c r="Z525">
        <v>3</v>
      </c>
      <c r="AA525">
        <v>3</v>
      </c>
      <c r="AB525">
        <v>20</v>
      </c>
      <c r="AC525">
        <v>8</v>
      </c>
      <c r="AD525">
        <v>3</v>
      </c>
      <c r="AE525">
        <v>8</v>
      </c>
      <c r="BP525">
        <v>1</v>
      </c>
      <c r="BQ525">
        <v>3221</v>
      </c>
      <c r="BW525">
        <v>20</v>
      </c>
      <c r="BX525">
        <v>8</v>
      </c>
      <c r="BY525">
        <v>8</v>
      </c>
    </row>
    <row r="526" spans="1:77" x14ac:dyDescent="0.3">
      <c r="A526">
        <f>IF(Sheet1!C526="No",0,1)</f>
        <v>0</v>
      </c>
      <c r="B526">
        <v>34</v>
      </c>
      <c r="C526">
        <f>IF(Sheet1!D526="Non-Travel",0,IF(Sheet1!D526="Travel_Frequently",1,2))</f>
        <v>2</v>
      </c>
      <c r="D526">
        <v>1442</v>
      </c>
      <c r="E526">
        <f>IF(Sheet1!F526="Human Resources",0,IF(Sheet1!F526="Research &amp; Development",1,2))</f>
        <v>1</v>
      </c>
      <c r="F526">
        <v>9</v>
      </c>
      <c r="G526">
        <v>3</v>
      </c>
      <c r="H526" cm="1">
        <f t="array" ref="H526">_xlfn.IFS(Sheet1!I526="Human Resources",0,Sheet1!I526="Life Sciences",1,Sheet1!I526="Marketing",2,Sheet1!I526="Medical",3,Sheet1!I526="Technical Degree",4,Sheet1!I526="Other",5)</f>
        <v>3</v>
      </c>
      <c r="I526">
        <v>4</v>
      </c>
      <c r="J526">
        <f>IF(Sheet1!M526="Male",0,1)</f>
        <v>1</v>
      </c>
      <c r="K526">
        <v>46</v>
      </c>
      <c r="L526">
        <v>2</v>
      </c>
      <c r="M526">
        <v>3</v>
      </c>
      <c r="N526" cm="1">
        <f t="array" ref="N526">_xlfn.IFS(Sheet1!Q526="Healthcare Representative",0,Sheet1!Q526="Human Resources",1,Sheet1!Q526="Laboratory Technician",2,Sheet1!Q526="Manager",3,Sheet1!Q526="Manufacturing Director",4,Sheet1!Q526="Research Director",5,Sheet1!Q526="Research Scientist",6,Sheet1!Q526="Sales Executive",7,Sheet1!Q526="Sales Representative",8)</f>
        <v>0</v>
      </c>
      <c r="O526">
        <v>2</v>
      </c>
      <c r="P526">
        <f>IF(Sheet1!S526="Single",0,IF(Sheet1!S526="Married",1,2))</f>
        <v>0</v>
      </c>
      <c r="Q526">
        <v>8621</v>
      </c>
      <c r="R526">
        <v>17654</v>
      </c>
      <c r="S526">
        <v>1</v>
      </c>
      <c r="T526">
        <f>IF(Sheet1!X526="No",0,1)</f>
        <v>0</v>
      </c>
      <c r="U526">
        <v>14</v>
      </c>
      <c r="V526">
        <v>3</v>
      </c>
      <c r="W526">
        <v>2</v>
      </c>
      <c r="X526">
        <v>0</v>
      </c>
      <c r="Y526">
        <v>9</v>
      </c>
      <c r="Z526">
        <v>3</v>
      </c>
      <c r="AA526">
        <v>4</v>
      </c>
      <c r="AB526">
        <v>8</v>
      </c>
      <c r="AC526">
        <v>7</v>
      </c>
      <c r="AD526">
        <v>7</v>
      </c>
      <c r="AE526">
        <v>7</v>
      </c>
      <c r="BP526">
        <v>3</v>
      </c>
      <c r="BQ526">
        <v>8621</v>
      </c>
      <c r="BW526">
        <v>8</v>
      </c>
      <c r="BX526">
        <v>7</v>
      </c>
      <c r="BY526">
        <v>7</v>
      </c>
    </row>
    <row r="527" spans="1:77" x14ac:dyDescent="0.3">
      <c r="A527">
        <f>IF(Sheet1!C527="No",0,1)</f>
        <v>1</v>
      </c>
      <c r="B527">
        <v>24</v>
      </c>
      <c r="C527">
        <f>IF(Sheet1!D527="Non-Travel",0,IF(Sheet1!D527="Travel_Frequently",1,2))</f>
        <v>2</v>
      </c>
      <c r="D527">
        <v>693</v>
      </c>
      <c r="E527">
        <f>IF(Sheet1!F527="Human Resources",0,IF(Sheet1!F527="Research &amp; Development",1,2))</f>
        <v>2</v>
      </c>
      <c r="F527">
        <v>3</v>
      </c>
      <c r="G527">
        <v>2</v>
      </c>
      <c r="H527" cm="1">
        <f t="array" ref="H527">_xlfn.IFS(Sheet1!I527="Human Resources",0,Sheet1!I527="Life Sciences",1,Sheet1!I527="Marketing",2,Sheet1!I527="Medical",3,Sheet1!I527="Technical Degree",4,Sheet1!I527="Other",5)</f>
        <v>1</v>
      </c>
      <c r="I527">
        <v>1</v>
      </c>
      <c r="J527">
        <f>IF(Sheet1!M527="Male",0,1)</f>
        <v>1</v>
      </c>
      <c r="K527">
        <v>65</v>
      </c>
      <c r="L527">
        <v>3</v>
      </c>
      <c r="M527">
        <v>2</v>
      </c>
      <c r="N527" cm="1">
        <f t="array" ref="N527">_xlfn.IFS(Sheet1!Q527="Healthcare Representative",0,Sheet1!Q527="Human Resources",1,Sheet1!Q527="Laboratory Technician",2,Sheet1!Q527="Manager",3,Sheet1!Q527="Manufacturing Director",4,Sheet1!Q527="Research Director",5,Sheet1!Q527="Research Scientist",6,Sheet1!Q527="Sales Executive",7,Sheet1!Q527="Sales Representative",8)</f>
        <v>7</v>
      </c>
      <c r="O527">
        <v>3</v>
      </c>
      <c r="P527">
        <f>IF(Sheet1!S527="Single",0,IF(Sheet1!S527="Married",1,2))</f>
        <v>0</v>
      </c>
      <c r="Q527">
        <v>4577</v>
      </c>
      <c r="R527">
        <v>24785</v>
      </c>
      <c r="S527">
        <v>9</v>
      </c>
      <c r="T527">
        <f>IF(Sheet1!X527="No",0,1)</f>
        <v>0</v>
      </c>
      <c r="U527">
        <v>14</v>
      </c>
      <c r="V527">
        <v>3</v>
      </c>
      <c r="W527">
        <v>1</v>
      </c>
      <c r="X527">
        <v>0</v>
      </c>
      <c r="Y527">
        <v>4</v>
      </c>
      <c r="Z527">
        <v>3</v>
      </c>
      <c r="AA527">
        <v>3</v>
      </c>
      <c r="AB527">
        <v>2</v>
      </c>
      <c r="AC527">
        <v>2</v>
      </c>
      <c r="AD527">
        <v>2</v>
      </c>
      <c r="AE527">
        <v>0</v>
      </c>
      <c r="BP527">
        <v>2</v>
      </c>
      <c r="BQ527">
        <v>4577</v>
      </c>
      <c r="BW527">
        <v>2</v>
      </c>
      <c r="BX527">
        <v>2</v>
      </c>
      <c r="BY527">
        <v>0</v>
      </c>
    </row>
    <row r="528" spans="1:77" x14ac:dyDescent="0.3">
      <c r="A528">
        <f>IF(Sheet1!C528="No",0,1)</f>
        <v>0</v>
      </c>
      <c r="B528">
        <v>39</v>
      </c>
      <c r="C528">
        <f>IF(Sheet1!D528="Non-Travel",0,IF(Sheet1!D528="Travel_Frequently",1,2))</f>
        <v>2</v>
      </c>
      <c r="D528">
        <v>408</v>
      </c>
      <c r="E528">
        <f>IF(Sheet1!F528="Human Resources",0,IF(Sheet1!F528="Research &amp; Development",1,2))</f>
        <v>1</v>
      </c>
      <c r="F528">
        <v>2</v>
      </c>
      <c r="G528">
        <v>4</v>
      </c>
      <c r="H528" cm="1">
        <f t="array" ref="H528">_xlfn.IFS(Sheet1!I528="Human Resources",0,Sheet1!I528="Life Sciences",1,Sheet1!I528="Marketing",2,Sheet1!I528="Medical",3,Sheet1!I528="Technical Degree",4,Sheet1!I528="Other",5)</f>
        <v>4</v>
      </c>
      <c r="I528">
        <v>4</v>
      </c>
      <c r="J528">
        <f>IF(Sheet1!M528="Male",0,1)</f>
        <v>1</v>
      </c>
      <c r="K528">
        <v>80</v>
      </c>
      <c r="L528">
        <v>2</v>
      </c>
      <c r="M528">
        <v>2</v>
      </c>
      <c r="N528" cm="1">
        <f t="array" ref="N528">_xlfn.IFS(Sheet1!Q528="Healthcare Representative",0,Sheet1!Q528="Human Resources",1,Sheet1!Q528="Laboratory Technician",2,Sheet1!Q528="Manager",3,Sheet1!Q528="Manufacturing Director",4,Sheet1!Q528="Research Director",5,Sheet1!Q528="Research Scientist",6,Sheet1!Q528="Sales Executive",7,Sheet1!Q528="Sales Representative",8)</f>
        <v>0</v>
      </c>
      <c r="O528">
        <v>3</v>
      </c>
      <c r="P528">
        <f>IF(Sheet1!S528="Single",0,IF(Sheet1!S528="Married",1,2))</f>
        <v>0</v>
      </c>
      <c r="Q528">
        <v>4553</v>
      </c>
      <c r="R528">
        <v>20978</v>
      </c>
      <c r="S528">
        <v>1</v>
      </c>
      <c r="T528">
        <f>IF(Sheet1!X528="No",0,1)</f>
        <v>0</v>
      </c>
      <c r="U528">
        <v>11</v>
      </c>
      <c r="V528">
        <v>3</v>
      </c>
      <c r="W528">
        <v>1</v>
      </c>
      <c r="X528">
        <v>0</v>
      </c>
      <c r="Y528">
        <v>20</v>
      </c>
      <c r="Z528">
        <v>4</v>
      </c>
      <c r="AA528">
        <v>3</v>
      </c>
      <c r="AB528">
        <v>20</v>
      </c>
      <c r="AC528">
        <v>7</v>
      </c>
      <c r="AD528">
        <v>11</v>
      </c>
      <c r="AE528">
        <v>10</v>
      </c>
      <c r="BP528">
        <v>2</v>
      </c>
      <c r="BQ528">
        <v>4553</v>
      </c>
      <c r="BW528">
        <v>20</v>
      </c>
      <c r="BX528">
        <v>7</v>
      </c>
      <c r="BY528">
        <v>10</v>
      </c>
    </row>
    <row r="529" spans="1:77" x14ac:dyDescent="0.3">
      <c r="A529">
        <f>IF(Sheet1!C529="No",0,1)</f>
        <v>0</v>
      </c>
      <c r="B529">
        <v>32</v>
      </c>
      <c r="C529">
        <f>IF(Sheet1!D529="Non-Travel",0,IF(Sheet1!D529="Travel_Frequently",1,2))</f>
        <v>2</v>
      </c>
      <c r="D529">
        <v>929</v>
      </c>
      <c r="E529">
        <f>IF(Sheet1!F529="Human Resources",0,IF(Sheet1!F529="Research &amp; Development",1,2))</f>
        <v>2</v>
      </c>
      <c r="F529">
        <v>10</v>
      </c>
      <c r="G529">
        <v>3</v>
      </c>
      <c r="H529" cm="1">
        <f t="array" ref="H529">_xlfn.IFS(Sheet1!I529="Human Resources",0,Sheet1!I529="Life Sciences",1,Sheet1!I529="Marketing",2,Sheet1!I529="Medical",3,Sheet1!I529="Technical Degree",4,Sheet1!I529="Other",5)</f>
        <v>2</v>
      </c>
      <c r="I529">
        <v>4</v>
      </c>
      <c r="J529">
        <f>IF(Sheet1!M529="Male",0,1)</f>
        <v>0</v>
      </c>
      <c r="K529">
        <v>55</v>
      </c>
      <c r="L529">
        <v>3</v>
      </c>
      <c r="M529">
        <v>2</v>
      </c>
      <c r="N529" cm="1">
        <f t="array" ref="N529">_xlfn.IFS(Sheet1!Q529="Healthcare Representative",0,Sheet1!Q529="Human Resources",1,Sheet1!Q529="Laboratory Technician",2,Sheet1!Q529="Manager",3,Sheet1!Q529="Manufacturing Director",4,Sheet1!Q529="Research Director",5,Sheet1!Q529="Research Scientist",6,Sheet1!Q529="Sales Executive",7,Sheet1!Q529="Sales Representative",8)</f>
        <v>7</v>
      </c>
      <c r="O529">
        <v>4</v>
      </c>
      <c r="P529">
        <f>IF(Sheet1!S529="Single",0,IF(Sheet1!S529="Married",1,2))</f>
        <v>0</v>
      </c>
      <c r="Q529">
        <v>5396</v>
      </c>
      <c r="R529">
        <v>21703</v>
      </c>
      <c r="S529">
        <v>1</v>
      </c>
      <c r="T529">
        <f>IF(Sheet1!X529="No",0,1)</f>
        <v>0</v>
      </c>
      <c r="U529">
        <v>12</v>
      </c>
      <c r="V529">
        <v>3</v>
      </c>
      <c r="W529">
        <v>4</v>
      </c>
      <c r="X529">
        <v>0</v>
      </c>
      <c r="Y529">
        <v>10</v>
      </c>
      <c r="Z529">
        <v>2</v>
      </c>
      <c r="AA529">
        <v>2</v>
      </c>
      <c r="AB529">
        <v>10</v>
      </c>
      <c r="AC529">
        <v>7</v>
      </c>
      <c r="AD529">
        <v>0</v>
      </c>
      <c r="AE529">
        <v>8</v>
      </c>
      <c r="BP529">
        <v>2</v>
      </c>
      <c r="BQ529">
        <v>5396</v>
      </c>
      <c r="BW529">
        <v>10</v>
      </c>
      <c r="BX529">
        <v>7</v>
      </c>
      <c r="BY529">
        <v>8</v>
      </c>
    </row>
    <row r="530" spans="1:77" x14ac:dyDescent="0.3">
      <c r="A530">
        <f>IF(Sheet1!C530="No",0,1)</f>
        <v>1</v>
      </c>
      <c r="B530">
        <v>50</v>
      </c>
      <c r="C530">
        <f>IF(Sheet1!D530="Non-Travel",0,IF(Sheet1!D530="Travel_Frequently",1,2))</f>
        <v>1</v>
      </c>
      <c r="D530">
        <v>562</v>
      </c>
      <c r="E530">
        <f>IF(Sheet1!F530="Human Resources",0,IF(Sheet1!F530="Research &amp; Development",1,2))</f>
        <v>2</v>
      </c>
      <c r="F530">
        <v>8</v>
      </c>
      <c r="G530">
        <v>2</v>
      </c>
      <c r="H530" cm="1">
        <f t="array" ref="H530">_xlfn.IFS(Sheet1!I530="Human Resources",0,Sheet1!I530="Life Sciences",1,Sheet1!I530="Marketing",2,Sheet1!I530="Medical",3,Sheet1!I530="Technical Degree",4,Sheet1!I530="Other",5)</f>
        <v>4</v>
      </c>
      <c r="I530">
        <v>2</v>
      </c>
      <c r="J530">
        <f>IF(Sheet1!M530="Male",0,1)</f>
        <v>0</v>
      </c>
      <c r="K530">
        <v>50</v>
      </c>
      <c r="L530">
        <v>3</v>
      </c>
      <c r="M530">
        <v>2</v>
      </c>
      <c r="N530" cm="1">
        <f t="array" ref="N530">_xlfn.IFS(Sheet1!Q530="Healthcare Representative",0,Sheet1!Q530="Human Resources",1,Sheet1!Q530="Laboratory Technician",2,Sheet1!Q530="Manager",3,Sheet1!Q530="Manufacturing Director",4,Sheet1!Q530="Research Director",5,Sheet1!Q530="Research Scientist",6,Sheet1!Q530="Sales Executive",7,Sheet1!Q530="Sales Representative",8)</f>
        <v>7</v>
      </c>
      <c r="O530">
        <v>3</v>
      </c>
      <c r="P530">
        <f>IF(Sheet1!S530="Single",0,IF(Sheet1!S530="Married",1,2))</f>
        <v>1</v>
      </c>
      <c r="Q530">
        <v>6796</v>
      </c>
      <c r="R530">
        <v>23452</v>
      </c>
      <c r="S530">
        <v>3</v>
      </c>
      <c r="T530">
        <f>IF(Sheet1!X530="No",0,1)</f>
        <v>1</v>
      </c>
      <c r="U530">
        <v>14</v>
      </c>
      <c r="V530">
        <v>3</v>
      </c>
      <c r="W530">
        <v>1</v>
      </c>
      <c r="X530">
        <v>1</v>
      </c>
      <c r="Y530">
        <v>18</v>
      </c>
      <c r="Z530">
        <v>4</v>
      </c>
      <c r="AA530">
        <v>3</v>
      </c>
      <c r="AB530">
        <v>4</v>
      </c>
      <c r="AC530">
        <v>3</v>
      </c>
      <c r="AD530">
        <v>1</v>
      </c>
      <c r="AE530">
        <v>3</v>
      </c>
      <c r="BP530">
        <v>2</v>
      </c>
      <c r="BQ530">
        <v>6796</v>
      </c>
      <c r="BW530">
        <v>4</v>
      </c>
      <c r="BX530">
        <v>3</v>
      </c>
      <c r="BY530">
        <v>3</v>
      </c>
    </row>
    <row r="531" spans="1:77" x14ac:dyDescent="0.3">
      <c r="A531">
        <f>IF(Sheet1!C531="No",0,1)</f>
        <v>0</v>
      </c>
      <c r="B531">
        <v>38</v>
      </c>
      <c r="C531">
        <f>IF(Sheet1!D531="Non-Travel",0,IF(Sheet1!D531="Travel_Frequently",1,2))</f>
        <v>2</v>
      </c>
      <c r="D531">
        <v>827</v>
      </c>
      <c r="E531">
        <f>IF(Sheet1!F531="Human Resources",0,IF(Sheet1!F531="Research &amp; Development",1,2))</f>
        <v>1</v>
      </c>
      <c r="F531">
        <v>1</v>
      </c>
      <c r="G531">
        <v>4</v>
      </c>
      <c r="H531" cm="1">
        <f t="array" ref="H531">_xlfn.IFS(Sheet1!I531="Human Resources",0,Sheet1!I531="Life Sciences",1,Sheet1!I531="Marketing",2,Sheet1!I531="Medical",3,Sheet1!I531="Technical Degree",4,Sheet1!I531="Other",5)</f>
        <v>1</v>
      </c>
      <c r="I531">
        <v>2</v>
      </c>
      <c r="J531">
        <f>IF(Sheet1!M531="Male",0,1)</f>
        <v>1</v>
      </c>
      <c r="K531">
        <v>33</v>
      </c>
      <c r="L531">
        <v>4</v>
      </c>
      <c r="M531">
        <v>2</v>
      </c>
      <c r="N531" cm="1">
        <f t="array" ref="N531">_xlfn.IFS(Sheet1!Q531="Healthcare Representative",0,Sheet1!Q531="Human Resources",1,Sheet1!Q531="Laboratory Technician",2,Sheet1!Q531="Manager",3,Sheet1!Q531="Manufacturing Director",4,Sheet1!Q531="Research Director",5,Sheet1!Q531="Research Scientist",6,Sheet1!Q531="Sales Executive",7,Sheet1!Q531="Sales Representative",8)</f>
        <v>0</v>
      </c>
      <c r="O531">
        <v>4</v>
      </c>
      <c r="P531">
        <f>IF(Sheet1!S531="Single",0,IF(Sheet1!S531="Married",1,2))</f>
        <v>0</v>
      </c>
      <c r="Q531">
        <v>7625</v>
      </c>
      <c r="R531">
        <v>19383</v>
      </c>
      <c r="S531">
        <v>0</v>
      </c>
      <c r="T531">
        <f>IF(Sheet1!X531="No",0,1)</f>
        <v>0</v>
      </c>
      <c r="U531">
        <v>13</v>
      </c>
      <c r="V531">
        <v>3</v>
      </c>
      <c r="W531">
        <v>3</v>
      </c>
      <c r="X531">
        <v>0</v>
      </c>
      <c r="Y531">
        <v>10</v>
      </c>
      <c r="Z531">
        <v>4</v>
      </c>
      <c r="AA531">
        <v>2</v>
      </c>
      <c r="AB531">
        <v>9</v>
      </c>
      <c r="AC531">
        <v>7</v>
      </c>
      <c r="AD531">
        <v>1</v>
      </c>
      <c r="AE531">
        <v>8</v>
      </c>
      <c r="BP531">
        <v>2</v>
      </c>
      <c r="BQ531">
        <v>7625</v>
      </c>
      <c r="BW531">
        <v>9</v>
      </c>
      <c r="BX531">
        <v>7</v>
      </c>
      <c r="BY531">
        <v>8</v>
      </c>
    </row>
    <row r="532" spans="1:77" x14ac:dyDescent="0.3">
      <c r="A532">
        <f>IF(Sheet1!C532="No",0,1)</f>
        <v>0</v>
      </c>
      <c r="B532">
        <v>27</v>
      </c>
      <c r="C532">
        <f>IF(Sheet1!D532="Non-Travel",0,IF(Sheet1!D532="Travel_Frequently",1,2))</f>
        <v>2</v>
      </c>
      <c r="D532">
        <v>608</v>
      </c>
      <c r="E532">
        <f>IF(Sheet1!F532="Human Resources",0,IF(Sheet1!F532="Research &amp; Development",1,2))</f>
        <v>1</v>
      </c>
      <c r="F532">
        <v>1</v>
      </c>
      <c r="G532">
        <v>2</v>
      </c>
      <c r="H532" cm="1">
        <f t="array" ref="H532">_xlfn.IFS(Sheet1!I532="Human Resources",0,Sheet1!I532="Life Sciences",1,Sheet1!I532="Marketing",2,Sheet1!I532="Medical",3,Sheet1!I532="Technical Degree",4,Sheet1!I532="Other",5)</f>
        <v>1</v>
      </c>
      <c r="I532">
        <v>3</v>
      </c>
      <c r="J532">
        <f>IF(Sheet1!M532="Male",0,1)</f>
        <v>1</v>
      </c>
      <c r="K532">
        <v>68</v>
      </c>
      <c r="L532">
        <v>3</v>
      </c>
      <c r="M532">
        <v>3</v>
      </c>
      <c r="N532" cm="1">
        <f t="array" ref="N532">_xlfn.IFS(Sheet1!Q532="Healthcare Representative",0,Sheet1!Q532="Human Resources",1,Sheet1!Q532="Laboratory Technician",2,Sheet1!Q532="Manager",3,Sheet1!Q532="Manufacturing Director",4,Sheet1!Q532="Research Director",5,Sheet1!Q532="Research Scientist",6,Sheet1!Q532="Sales Executive",7,Sheet1!Q532="Sales Representative",8)</f>
        <v>4</v>
      </c>
      <c r="O532">
        <v>1</v>
      </c>
      <c r="P532">
        <f>IF(Sheet1!S532="Single",0,IF(Sheet1!S532="Married",1,2))</f>
        <v>1</v>
      </c>
      <c r="Q532">
        <v>7412</v>
      </c>
      <c r="R532">
        <v>6009</v>
      </c>
      <c r="S532">
        <v>1</v>
      </c>
      <c r="T532">
        <f>IF(Sheet1!X532="No",0,1)</f>
        <v>0</v>
      </c>
      <c r="U532">
        <v>11</v>
      </c>
      <c r="V532">
        <v>3</v>
      </c>
      <c r="W532">
        <v>4</v>
      </c>
      <c r="X532">
        <v>0</v>
      </c>
      <c r="Y532">
        <v>9</v>
      </c>
      <c r="Z532">
        <v>3</v>
      </c>
      <c r="AA532">
        <v>3</v>
      </c>
      <c r="AB532">
        <v>9</v>
      </c>
      <c r="AC532">
        <v>7</v>
      </c>
      <c r="AD532">
        <v>0</v>
      </c>
      <c r="AE532">
        <v>7</v>
      </c>
      <c r="BP532">
        <v>3</v>
      </c>
      <c r="BQ532">
        <v>7412</v>
      </c>
      <c r="BW532">
        <v>9</v>
      </c>
      <c r="BX532">
        <v>7</v>
      </c>
      <c r="BY532">
        <v>7</v>
      </c>
    </row>
    <row r="533" spans="1:77" x14ac:dyDescent="0.3">
      <c r="A533">
        <f>IF(Sheet1!C533="No",0,1)</f>
        <v>0</v>
      </c>
      <c r="B533">
        <v>32</v>
      </c>
      <c r="C533">
        <f>IF(Sheet1!D533="Non-Travel",0,IF(Sheet1!D533="Travel_Frequently",1,2))</f>
        <v>2</v>
      </c>
      <c r="D533">
        <v>1018</v>
      </c>
      <c r="E533">
        <f>IF(Sheet1!F533="Human Resources",0,IF(Sheet1!F533="Research &amp; Development",1,2))</f>
        <v>1</v>
      </c>
      <c r="F533">
        <v>3</v>
      </c>
      <c r="G533">
        <v>2</v>
      </c>
      <c r="H533" cm="1">
        <f t="array" ref="H533">_xlfn.IFS(Sheet1!I533="Human Resources",0,Sheet1!I533="Life Sciences",1,Sheet1!I533="Marketing",2,Sheet1!I533="Medical",3,Sheet1!I533="Technical Degree",4,Sheet1!I533="Other",5)</f>
        <v>1</v>
      </c>
      <c r="I533">
        <v>3</v>
      </c>
      <c r="J533">
        <f>IF(Sheet1!M533="Male",0,1)</f>
        <v>1</v>
      </c>
      <c r="K533">
        <v>39</v>
      </c>
      <c r="L533">
        <v>3</v>
      </c>
      <c r="M533">
        <v>3</v>
      </c>
      <c r="N533" cm="1">
        <f t="array" ref="N533">_xlfn.IFS(Sheet1!Q533="Healthcare Representative",0,Sheet1!Q533="Human Resources",1,Sheet1!Q533="Laboratory Technician",2,Sheet1!Q533="Manager",3,Sheet1!Q533="Manufacturing Director",4,Sheet1!Q533="Research Director",5,Sheet1!Q533="Research Scientist",6,Sheet1!Q533="Sales Executive",7,Sheet1!Q533="Sales Representative",8)</f>
        <v>5</v>
      </c>
      <c r="O533">
        <v>4</v>
      </c>
      <c r="P533">
        <f>IF(Sheet1!S533="Single",0,IF(Sheet1!S533="Married",1,2))</f>
        <v>0</v>
      </c>
      <c r="Q533">
        <v>11159</v>
      </c>
      <c r="R533">
        <v>19373</v>
      </c>
      <c r="S533">
        <v>3</v>
      </c>
      <c r="T533">
        <f>IF(Sheet1!X533="No",0,1)</f>
        <v>0</v>
      </c>
      <c r="U533">
        <v>15</v>
      </c>
      <c r="V533">
        <v>3</v>
      </c>
      <c r="W533">
        <v>4</v>
      </c>
      <c r="X533">
        <v>0</v>
      </c>
      <c r="Y533">
        <v>10</v>
      </c>
      <c r="Z533">
        <v>6</v>
      </c>
      <c r="AA533">
        <v>3</v>
      </c>
      <c r="AB533">
        <v>7</v>
      </c>
      <c r="AC533">
        <v>7</v>
      </c>
      <c r="AD533">
        <v>7</v>
      </c>
      <c r="AE533">
        <v>7</v>
      </c>
      <c r="BP533">
        <v>3</v>
      </c>
      <c r="BQ533">
        <v>11159</v>
      </c>
      <c r="BW533">
        <v>7</v>
      </c>
      <c r="BX533">
        <v>7</v>
      </c>
      <c r="BY533">
        <v>7</v>
      </c>
    </row>
    <row r="534" spans="1:77" x14ac:dyDescent="0.3">
      <c r="A534">
        <f>IF(Sheet1!C534="No",0,1)</f>
        <v>0</v>
      </c>
      <c r="B534">
        <v>47</v>
      </c>
      <c r="C534">
        <f>IF(Sheet1!D534="Non-Travel",0,IF(Sheet1!D534="Travel_Frequently",1,2))</f>
        <v>2</v>
      </c>
      <c r="D534">
        <v>703</v>
      </c>
      <c r="E534">
        <f>IF(Sheet1!F534="Human Resources",0,IF(Sheet1!F534="Research &amp; Development",1,2))</f>
        <v>2</v>
      </c>
      <c r="F534">
        <v>14</v>
      </c>
      <c r="G534">
        <v>4</v>
      </c>
      <c r="H534" cm="1">
        <f t="array" ref="H534">_xlfn.IFS(Sheet1!I534="Human Resources",0,Sheet1!I534="Life Sciences",1,Sheet1!I534="Marketing",2,Sheet1!I534="Medical",3,Sheet1!I534="Technical Degree",4,Sheet1!I534="Other",5)</f>
        <v>2</v>
      </c>
      <c r="I534">
        <v>4</v>
      </c>
      <c r="J534">
        <f>IF(Sheet1!M534="Male",0,1)</f>
        <v>0</v>
      </c>
      <c r="K534">
        <v>42</v>
      </c>
      <c r="L534">
        <v>3</v>
      </c>
      <c r="M534">
        <v>2</v>
      </c>
      <c r="N534" cm="1">
        <f t="array" ref="N534">_xlfn.IFS(Sheet1!Q534="Healthcare Representative",0,Sheet1!Q534="Human Resources",1,Sheet1!Q534="Laboratory Technician",2,Sheet1!Q534="Manager",3,Sheet1!Q534="Manufacturing Director",4,Sheet1!Q534="Research Director",5,Sheet1!Q534="Research Scientist",6,Sheet1!Q534="Sales Executive",7,Sheet1!Q534="Sales Representative",8)</f>
        <v>7</v>
      </c>
      <c r="O534">
        <v>1</v>
      </c>
      <c r="P534">
        <f>IF(Sheet1!S534="Single",0,IF(Sheet1!S534="Married",1,2))</f>
        <v>0</v>
      </c>
      <c r="Q534">
        <v>4960</v>
      </c>
      <c r="R534">
        <v>11825</v>
      </c>
      <c r="S534">
        <v>2</v>
      </c>
      <c r="T534">
        <f>IF(Sheet1!X534="No",0,1)</f>
        <v>0</v>
      </c>
      <c r="U534">
        <v>12</v>
      </c>
      <c r="V534">
        <v>3</v>
      </c>
      <c r="W534">
        <v>4</v>
      </c>
      <c r="X534">
        <v>0</v>
      </c>
      <c r="Y534">
        <v>20</v>
      </c>
      <c r="Z534">
        <v>2</v>
      </c>
      <c r="AA534">
        <v>3</v>
      </c>
      <c r="AB534">
        <v>7</v>
      </c>
      <c r="AC534">
        <v>7</v>
      </c>
      <c r="AD534">
        <v>1</v>
      </c>
      <c r="AE534">
        <v>7</v>
      </c>
      <c r="BP534">
        <v>2</v>
      </c>
      <c r="BQ534">
        <v>4960</v>
      </c>
      <c r="BW534">
        <v>7</v>
      </c>
      <c r="BX534">
        <v>7</v>
      </c>
      <c r="BY534">
        <v>7</v>
      </c>
    </row>
    <row r="535" spans="1:77" x14ac:dyDescent="0.3">
      <c r="A535">
        <f>IF(Sheet1!C535="No",0,1)</f>
        <v>0</v>
      </c>
      <c r="B535">
        <v>40</v>
      </c>
      <c r="C535">
        <f>IF(Sheet1!D535="Non-Travel",0,IF(Sheet1!D535="Travel_Frequently",1,2))</f>
        <v>1</v>
      </c>
      <c r="D535">
        <v>580</v>
      </c>
      <c r="E535">
        <f>IF(Sheet1!F535="Human Resources",0,IF(Sheet1!F535="Research &amp; Development",1,2))</f>
        <v>2</v>
      </c>
      <c r="F535">
        <v>5</v>
      </c>
      <c r="G535">
        <v>4</v>
      </c>
      <c r="H535" cm="1">
        <f t="array" ref="H535">_xlfn.IFS(Sheet1!I535="Human Resources",0,Sheet1!I535="Life Sciences",1,Sheet1!I535="Marketing",2,Sheet1!I535="Medical",3,Sheet1!I535="Technical Degree",4,Sheet1!I535="Other",5)</f>
        <v>1</v>
      </c>
      <c r="I535">
        <v>4</v>
      </c>
      <c r="J535">
        <f>IF(Sheet1!M535="Male",0,1)</f>
        <v>0</v>
      </c>
      <c r="K535">
        <v>48</v>
      </c>
      <c r="L535">
        <v>2</v>
      </c>
      <c r="M535">
        <v>3</v>
      </c>
      <c r="N535" cm="1">
        <f t="array" ref="N535">_xlfn.IFS(Sheet1!Q535="Healthcare Representative",0,Sheet1!Q535="Human Resources",1,Sheet1!Q535="Laboratory Technician",2,Sheet1!Q535="Manager",3,Sheet1!Q535="Manufacturing Director",4,Sheet1!Q535="Research Director",5,Sheet1!Q535="Research Scientist",6,Sheet1!Q535="Sales Executive",7,Sheet1!Q535="Sales Representative",8)</f>
        <v>7</v>
      </c>
      <c r="O535">
        <v>1</v>
      </c>
      <c r="P535">
        <f>IF(Sheet1!S535="Single",0,IF(Sheet1!S535="Married",1,2))</f>
        <v>1</v>
      </c>
      <c r="Q535">
        <v>10475</v>
      </c>
      <c r="R535">
        <v>23772</v>
      </c>
      <c r="S535">
        <v>5</v>
      </c>
      <c r="T535">
        <f>IF(Sheet1!X535="No",0,1)</f>
        <v>1</v>
      </c>
      <c r="U535">
        <v>21</v>
      </c>
      <c r="V535">
        <v>4</v>
      </c>
      <c r="W535">
        <v>3</v>
      </c>
      <c r="X535">
        <v>1</v>
      </c>
      <c r="Y535">
        <v>20</v>
      </c>
      <c r="Z535">
        <v>2</v>
      </c>
      <c r="AA535">
        <v>3</v>
      </c>
      <c r="AB535">
        <v>18</v>
      </c>
      <c r="AC535">
        <v>13</v>
      </c>
      <c r="AD535">
        <v>1</v>
      </c>
      <c r="AE535">
        <v>12</v>
      </c>
      <c r="BP535">
        <v>3</v>
      </c>
      <c r="BQ535">
        <v>10475</v>
      </c>
      <c r="BW535">
        <v>18</v>
      </c>
      <c r="BX535">
        <v>13</v>
      </c>
      <c r="BY535">
        <v>12</v>
      </c>
    </row>
    <row r="536" spans="1:77" x14ac:dyDescent="0.3">
      <c r="A536">
        <f>IF(Sheet1!C536="No",0,1)</f>
        <v>0</v>
      </c>
      <c r="B536">
        <v>53</v>
      </c>
      <c r="C536">
        <f>IF(Sheet1!D536="Non-Travel",0,IF(Sheet1!D536="Travel_Frequently",1,2))</f>
        <v>2</v>
      </c>
      <c r="D536">
        <v>970</v>
      </c>
      <c r="E536">
        <f>IF(Sheet1!F536="Human Resources",0,IF(Sheet1!F536="Research &amp; Development",1,2))</f>
        <v>1</v>
      </c>
      <c r="F536">
        <v>7</v>
      </c>
      <c r="G536">
        <v>3</v>
      </c>
      <c r="H536" cm="1">
        <f t="array" ref="H536">_xlfn.IFS(Sheet1!I536="Human Resources",0,Sheet1!I536="Life Sciences",1,Sheet1!I536="Marketing",2,Sheet1!I536="Medical",3,Sheet1!I536="Technical Degree",4,Sheet1!I536="Other",5)</f>
        <v>1</v>
      </c>
      <c r="I536">
        <v>3</v>
      </c>
      <c r="J536">
        <f>IF(Sheet1!M536="Male",0,1)</f>
        <v>0</v>
      </c>
      <c r="K536">
        <v>59</v>
      </c>
      <c r="L536">
        <v>4</v>
      </c>
      <c r="M536">
        <v>4</v>
      </c>
      <c r="N536" cm="1">
        <f t="array" ref="N536">_xlfn.IFS(Sheet1!Q536="Healthcare Representative",0,Sheet1!Q536="Human Resources",1,Sheet1!Q536="Laboratory Technician",2,Sheet1!Q536="Manager",3,Sheet1!Q536="Manufacturing Director",4,Sheet1!Q536="Research Director",5,Sheet1!Q536="Research Scientist",6,Sheet1!Q536="Sales Executive",7,Sheet1!Q536="Sales Representative",8)</f>
        <v>5</v>
      </c>
      <c r="O536">
        <v>3</v>
      </c>
      <c r="P536">
        <f>IF(Sheet1!S536="Single",0,IF(Sheet1!S536="Married",1,2))</f>
        <v>1</v>
      </c>
      <c r="Q536">
        <v>14814</v>
      </c>
      <c r="R536">
        <v>13514</v>
      </c>
      <c r="S536">
        <v>3</v>
      </c>
      <c r="T536">
        <f>IF(Sheet1!X536="No",0,1)</f>
        <v>0</v>
      </c>
      <c r="U536">
        <v>19</v>
      </c>
      <c r="V536">
        <v>3</v>
      </c>
      <c r="W536">
        <v>3</v>
      </c>
      <c r="X536">
        <v>0</v>
      </c>
      <c r="Y536">
        <v>32</v>
      </c>
      <c r="Z536">
        <v>3</v>
      </c>
      <c r="AA536">
        <v>3</v>
      </c>
      <c r="AB536">
        <v>5</v>
      </c>
      <c r="AC536">
        <v>1</v>
      </c>
      <c r="AD536">
        <v>1</v>
      </c>
      <c r="AE536">
        <v>3</v>
      </c>
      <c r="BP536">
        <v>4</v>
      </c>
      <c r="BQ536">
        <v>14814</v>
      </c>
      <c r="BW536">
        <v>5</v>
      </c>
      <c r="BX536">
        <v>1</v>
      </c>
      <c r="BY536">
        <v>3</v>
      </c>
    </row>
    <row r="537" spans="1:77" x14ac:dyDescent="0.3">
      <c r="A537">
        <f>IF(Sheet1!C537="No",0,1)</f>
        <v>0</v>
      </c>
      <c r="B537">
        <v>41</v>
      </c>
      <c r="C537">
        <f>IF(Sheet1!D537="Non-Travel",0,IF(Sheet1!D537="Travel_Frequently",1,2))</f>
        <v>2</v>
      </c>
      <c r="D537">
        <v>427</v>
      </c>
      <c r="E537">
        <f>IF(Sheet1!F537="Human Resources",0,IF(Sheet1!F537="Research &amp; Development",1,2))</f>
        <v>0</v>
      </c>
      <c r="F537">
        <v>10</v>
      </c>
      <c r="G537">
        <v>4</v>
      </c>
      <c r="H537" cm="1">
        <f t="array" ref="H537">_xlfn.IFS(Sheet1!I537="Human Resources",0,Sheet1!I537="Life Sciences",1,Sheet1!I537="Marketing",2,Sheet1!I537="Medical",3,Sheet1!I537="Technical Degree",4,Sheet1!I537="Other",5)</f>
        <v>0</v>
      </c>
      <c r="I537">
        <v>2</v>
      </c>
      <c r="J537">
        <f>IF(Sheet1!M537="Male",0,1)</f>
        <v>0</v>
      </c>
      <c r="K537">
        <v>73</v>
      </c>
      <c r="L537">
        <v>2</v>
      </c>
      <c r="M537">
        <v>5</v>
      </c>
      <c r="N537" cm="1">
        <f t="array" ref="N537">_xlfn.IFS(Sheet1!Q537="Healthcare Representative",0,Sheet1!Q537="Human Resources",1,Sheet1!Q537="Laboratory Technician",2,Sheet1!Q537="Manager",3,Sheet1!Q537="Manufacturing Director",4,Sheet1!Q537="Research Director",5,Sheet1!Q537="Research Scientist",6,Sheet1!Q537="Sales Executive",7,Sheet1!Q537="Sales Representative",8)</f>
        <v>3</v>
      </c>
      <c r="O537">
        <v>4</v>
      </c>
      <c r="P537">
        <f>IF(Sheet1!S537="Single",0,IF(Sheet1!S537="Married",1,2))</f>
        <v>2</v>
      </c>
      <c r="Q537">
        <v>19141</v>
      </c>
      <c r="R537">
        <v>8861</v>
      </c>
      <c r="S537">
        <v>3</v>
      </c>
      <c r="T537">
        <f>IF(Sheet1!X537="No",0,1)</f>
        <v>0</v>
      </c>
      <c r="U537">
        <v>15</v>
      </c>
      <c r="V537">
        <v>3</v>
      </c>
      <c r="W537">
        <v>2</v>
      </c>
      <c r="X537">
        <v>3</v>
      </c>
      <c r="Y537">
        <v>23</v>
      </c>
      <c r="Z537">
        <v>2</v>
      </c>
      <c r="AA537">
        <v>2</v>
      </c>
      <c r="AB537">
        <v>21</v>
      </c>
      <c r="AC537">
        <v>6</v>
      </c>
      <c r="AD537">
        <v>12</v>
      </c>
      <c r="AE537">
        <v>6</v>
      </c>
      <c r="BP537">
        <v>5</v>
      </c>
      <c r="BQ537">
        <v>19141</v>
      </c>
      <c r="BW537">
        <v>21</v>
      </c>
      <c r="BX537">
        <v>6</v>
      </c>
      <c r="BY537">
        <v>6</v>
      </c>
    </row>
    <row r="538" spans="1:77" x14ac:dyDescent="0.3">
      <c r="A538">
        <f>IF(Sheet1!C538="No",0,1)</f>
        <v>0</v>
      </c>
      <c r="B538">
        <v>60</v>
      </c>
      <c r="C538">
        <f>IF(Sheet1!D538="Non-Travel",0,IF(Sheet1!D538="Travel_Frequently",1,2))</f>
        <v>2</v>
      </c>
      <c r="D538">
        <v>1179</v>
      </c>
      <c r="E538">
        <f>IF(Sheet1!F538="Human Resources",0,IF(Sheet1!F538="Research &amp; Development",1,2))</f>
        <v>2</v>
      </c>
      <c r="F538">
        <v>16</v>
      </c>
      <c r="G538">
        <v>4</v>
      </c>
      <c r="H538" cm="1">
        <f t="array" ref="H538">_xlfn.IFS(Sheet1!I538="Human Resources",0,Sheet1!I538="Life Sciences",1,Sheet1!I538="Marketing",2,Sheet1!I538="Medical",3,Sheet1!I538="Technical Degree",4,Sheet1!I538="Other",5)</f>
        <v>2</v>
      </c>
      <c r="I538">
        <v>1</v>
      </c>
      <c r="J538">
        <f>IF(Sheet1!M538="Male",0,1)</f>
        <v>0</v>
      </c>
      <c r="K538">
        <v>84</v>
      </c>
      <c r="L538">
        <v>3</v>
      </c>
      <c r="M538">
        <v>2</v>
      </c>
      <c r="N538" cm="1">
        <f t="array" ref="N538">_xlfn.IFS(Sheet1!Q538="Healthcare Representative",0,Sheet1!Q538="Human Resources",1,Sheet1!Q538="Laboratory Technician",2,Sheet1!Q538="Manager",3,Sheet1!Q538="Manufacturing Director",4,Sheet1!Q538="Research Director",5,Sheet1!Q538="Research Scientist",6,Sheet1!Q538="Sales Executive",7,Sheet1!Q538="Sales Representative",8)</f>
        <v>7</v>
      </c>
      <c r="O538">
        <v>1</v>
      </c>
      <c r="P538">
        <f>IF(Sheet1!S538="Single",0,IF(Sheet1!S538="Married",1,2))</f>
        <v>0</v>
      </c>
      <c r="Q538">
        <v>5405</v>
      </c>
      <c r="R538">
        <v>11924</v>
      </c>
      <c r="S538">
        <v>8</v>
      </c>
      <c r="T538">
        <f>IF(Sheet1!X538="No",0,1)</f>
        <v>0</v>
      </c>
      <c r="U538">
        <v>14</v>
      </c>
      <c r="V538">
        <v>3</v>
      </c>
      <c r="W538">
        <v>4</v>
      </c>
      <c r="X538">
        <v>0</v>
      </c>
      <c r="Y538">
        <v>10</v>
      </c>
      <c r="Z538">
        <v>1</v>
      </c>
      <c r="AA538">
        <v>3</v>
      </c>
      <c r="AB538">
        <v>2</v>
      </c>
      <c r="AC538">
        <v>2</v>
      </c>
      <c r="AD538">
        <v>2</v>
      </c>
      <c r="AE538">
        <v>2</v>
      </c>
      <c r="BP538">
        <v>2</v>
      </c>
      <c r="BQ538">
        <v>5405</v>
      </c>
      <c r="BW538">
        <v>2</v>
      </c>
      <c r="BX538">
        <v>2</v>
      </c>
      <c r="BY538">
        <v>2</v>
      </c>
    </row>
    <row r="539" spans="1:77" x14ac:dyDescent="0.3">
      <c r="A539">
        <f>IF(Sheet1!C539="No",0,1)</f>
        <v>0</v>
      </c>
      <c r="B539">
        <v>27</v>
      </c>
      <c r="C539">
        <f>IF(Sheet1!D539="Non-Travel",0,IF(Sheet1!D539="Travel_Frequently",1,2))</f>
        <v>1</v>
      </c>
      <c r="D539">
        <v>294</v>
      </c>
      <c r="E539">
        <f>IF(Sheet1!F539="Human Resources",0,IF(Sheet1!F539="Research &amp; Development",1,2))</f>
        <v>1</v>
      </c>
      <c r="F539">
        <v>10</v>
      </c>
      <c r="G539">
        <v>2</v>
      </c>
      <c r="H539" cm="1">
        <f t="array" ref="H539">_xlfn.IFS(Sheet1!I539="Human Resources",0,Sheet1!I539="Life Sciences",1,Sheet1!I539="Marketing",2,Sheet1!I539="Medical",3,Sheet1!I539="Technical Degree",4,Sheet1!I539="Other",5)</f>
        <v>1</v>
      </c>
      <c r="I539">
        <v>4</v>
      </c>
      <c r="J539">
        <f>IF(Sheet1!M539="Male",0,1)</f>
        <v>0</v>
      </c>
      <c r="K539">
        <v>32</v>
      </c>
      <c r="L539">
        <v>3</v>
      </c>
      <c r="M539">
        <v>3</v>
      </c>
      <c r="N539" cm="1">
        <f t="array" ref="N539">_xlfn.IFS(Sheet1!Q539="Healthcare Representative",0,Sheet1!Q539="Human Resources",1,Sheet1!Q539="Laboratory Technician",2,Sheet1!Q539="Manager",3,Sheet1!Q539="Manufacturing Director",4,Sheet1!Q539="Research Director",5,Sheet1!Q539="Research Scientist",6,Sheet1!Q539="Sales Executive",7,Sheet1!Q539="Sales Representative",8)</f>
        <v>4</v>
      </c>
      <c r="O539">
        <v>1</v>
      </c>
      <c r="P539">
        <f>IF(Sheet1!S539="Single",0,IF(Sheet1!S539="Married",1,2))</f>
        <v>2</v>
      </c>
      <c r="Q539">
        <v>8793</v>
      </c>
      <c r="R539">
        <v>4809</v>
      </c>
      <c r="S539">
        <v>1</v>
      </c>
      <c r="T539">
        <f>IF(Sheet1!X539="No",0,1)</f>
        <v>0</v>
      </c>
      <c r="U539">
        <v>21</v>
      </c>
      <c r="V539">
        <v>4</v>
      </c>
      <c r="W539">
        <v>3</v>
      </c>
      <c r="X539">
        <v>2</v>
      </c>
      <c r="Y539">
        <v>9</v>
      </c>
      <c r="Z539">
        <v>4</v>
      </c>
      <c r="AA539">
        <v>2</v>
      </c>
      <c r="AB539">
        <v>9</v>
      </c>
      <c r="AC539">
        <v>7</v>
      </c>
      <c r="AD539">
        <v>1</v>
      </c>
      <c r="AE539">
        <v>7</v>
      </c>
      <c r="BP539">
        <v>3</v>
      </c>
      <c r="BQ539">
        <v>8793</v>
      </c>
      <c r="BW539">
        <v>9</v>
      </c>
      <c r="BX539">
        <v>7</v>
      </c>
      <c r="BY539">
        <v>7</v>
      </c>
    </row>
    <row r="540" spans="1:77" x14ac:dyDescent="0.3">
      <c r="A540">
        <f>IF(Sheet1!C540="No",0,1)</f>
        <v>0</v>
      </c>
      <c r="B540">
        <v>41</v>
      </c>
      <c r="C540">
        <f>IF(Sheet1!D540="Non-Travel",0,IF(Sheet1!D540="Travel_Frequently",1,2))</f>
        <v>2</v>
      </c>
      <c r="D540">
        <v>314</v>
      </c>
      <c r="E540">
        <f>IF(Sheet1!F540="Human Resources",0,IF(Sheet1!F540="Research &amp; Development",1,2))</f>
        <v>0</v>
      </c>
      <c r="F540">
        <v>1</v>
      </c>
      <c r="G540">
        <v>3</v>
      </c>
      <c r="H540" cm="1">
        <f t="array" ref="H540">_xlfn.IFS(Sheet1!I540="Human Resources",0,Sheet1!I540="Life Sciences",1,Sheet1!I540="Marketing",2,Sheet1!I540="Medical",3,Sheet1!I540="Technical Degree",4,Sheet1!I540="Other",5)</f>
        <v>0</v>
      </c>
      <c r="I540">
        <v>4</v>
      </c>
      <c r="J540">
        <f>IF(Sheet1!M540="Male",0,1)</f>
        <v>0</v>
      </c>
      <c r="K540">
        <v>59</v>
      </c>
      <c r="L540">
        <v>2</v>
      </c>
      <c r="M540">
        <v>5</v>
      </c>
      <c r="N540" cm="1">
        <f t="array" ref="N540">_xlfn.IFS(Sheet1!Q540="Healthcare Representative",0,Sheet1!Q540="Human Resources",1,Sheet1!Q540="Laboratory Technician",2,Sheet1!Q540="Manager",3,Sheet1!Q540="Manufacturing Director",4,Sheet1!Q540="Research Director",5,Sheet1!Q540="Research Scientist",6,Sheet1!Q540="Sales Executive",7,Sheet1!Q540="Sales Representative",8)</f>
        <v>3</v>
      </c>
      <c r="O540">
        <v>3</v>
      </c>
      <c r="P540">
        <f>IF(Sheet1!S540="Single",0,IF(Sheet1!S540="Married",1,2))</f>
        <v>1</v>
      </c>
      <c r="Q540">
        <v>19189</v>
      </c>
      <c r="R540">
        <v>19562</v>
      </c>
      <c r="S540">
        <v>1</v>
      </c>
      <c r="T540">
        <f>IF(Sheet1!X540="No",0,1)</f>
        <v>0</v>
      </c>
      <c r="U540">
        <v>12</v>
      </c>
      <c r="V540">
        <v>3</v>
      </c>
      <c r="W540">
        <v>2</v>
      </c>
      <c r="X540">
        <v>1</v>
      </c>
      <c r="Y540">
        <v>22</v>
      </c>
      <c r="Z540">
        <v>3</v>
      </c>
      <c r="AA540">
        <v>3</v>
      </c>
      <c r="AB540">
        <v>22</v>
      </c>
      <c r="AC540">
        <v>7</v>
      </c>
      <c r="AD540">
        <v>2</v>
      </c>
      <c r="AE540">
        <v>10</v>
      </c>
      <c r="BP540">
        <v>5</v>
      </c>
      <c r="BQ540">
        <v>19189</v>
      </c>
      <c r="BW540">
        <v>22</v>
      </c>
      <c r="BX540">
        <v>7</v>
      </c>
      <c r="BY540">
        <v>10</v>
      </c>
    </row>
    <row r="541" spans="1:77" x14ac:dyDescent="0.3">
      <c r="A541">
        <f>IF(Sheet1!C541="No",0,1)</f>
        <v>0</v>
      </c>
      <c r="B541">
        <v>50</v>
      </c>
      <c r="C541">
        <f>IF(Sheet1!D541="Non-Travel",0,IF(Sheet1!D541="Travel_Frequently",1,2))</f>
        <v>2</v>
      </c>
      <c r="D541">
        <v>316</v>
      </c>
      <c r="E541">
        <f>IF(Sheet1!F541="Human Resources",0,IF(Sheet1!F541="Research &amp; Development",1,2))</f>
        <v>2</v>
      </c>
      <c r="F541">
        <v>8</v>
      </c>
      <c r="G541">
        <v>4</v>
      </c>
      <c r="H541" cm="1">
        <f t="array" ref="H541">_xlfn.IFS(Sheet1!I541="Human Resources",0,Sheet1!I541="Life Sciences",1,Sheet1!I541="Marketing",2,Sheet1!I541="Medical",3,Sheet1!I541="Technical Degree",4,Sheet1!I541="Other",5)</f>
        <v>2</v>
      </c>
      <c r="I541">
        <v>4</v>
      </c>
      <c r="J541">
        <f>IF(Sheet1!M541="Male",0,1)</f>
        <v>0</v>
      </c>
      <c r="K541">
        <v>54</v>
      </c>
      <c r="L541">
        <v>3</v>
      </c>
      <c r="M541">
        <v>1</v>
      </c>
      <c r="N541" cm="1">
        <f t="array" ref="N541">_xlfn.IFS(Sheet1!Q541="Healthcare Representative",0,Sheet1!Q541="Human Resources",1,Sheet1!Q541="Laboratory Technician",2,Sheet1!Q541="Manager",3,Sheet1!Q541="Manufacturing Director",4,Sheet1!Q541="Research Director",5,Sheet1!Q541="Research Scientist",6,Sheet1!Q541="Sales Executive",7,Sheet1!Q541="Sales Representative",8)</f>
        <v>8</v>
      </c>
      <c r="O541">
        <v>2</v>
      </c>
      <c r="P541">
        <f>IF(Sheet1!S541="Single",0,IF(Sheet1!S541="Married",1,2))</f>
        <v>1</v>
      </c>
      <c r="Q541">
        <v>3875</v>
      </c>
      <c r="R541">
        <v>9983</v>
      </c>
      <c r="S541">
        <v>7</v>
      </c>
      <c r="T541">
        <f>IF(Sheet1!X541="No",0,1)</f>
        <v>0</v>
      </c>
      <c r="U541">
        <v>15</v>
      </c>
      <c r="V541">
        <v>3</v>
      </c>
      <c r="W541">
        <v>4</v>
      </c>
      <c r="X541">
        <v>1</v>
      </c>
      <c r="Y541">
        <v>4</v>
      </c>
      <c r="Z541">
        <v>2</v>
      </c>
      <c r="AA541">
        <v>3</v>
      </c>
      <c r="AB541">
        <v>2</v>
      </c>
      <c r="AC541">
        <v>2</v>
      </c>
      <c r="AD541">
        <v>2</v>
      </c>
      <c r="AE541">
        <v>2</v>
      </c>
      <c r="BP541">
        <v>1</v>
      </c>
      <c r="BQ541">
        <v>3875</v>
      </c>
      <c r="BW541">
        <v>2</v>
      </c>
      <c r="BX541">
        <v>2</v>
      </c>
      <c r="BY541">
        <v>2</v>
      </c>
    </row>
    <row r="542" spans="1:77" x14ac:dyDescent="0.3">
      <c r="A542">
        <f>IF(Sheet1!C542="No",0,1)</f>
        <v>1</v>
      </c>
      <c r="B542">
        <v>28</v>
      </c>
      <c r="C542">
        <f>IF(Sheet1!D542="Non-Travel",0,IF(Sheet1!D542="Travel_Frequently",1,2))</f>
        <v>2</v>
      </c>
      <c r="D542">
        <v>654</v>
      </c>
      <c r="E542">
        <f>IF(Sheet1!F542="Human Resources",0,IF(Sheet1!F542="Research &amp; Development",1,2))</f>
        <v>1</v>
      </c>
      <c r="F542">
        <v>1</v>
      </c>
      <c r="G542">
        <v>2</v>
      </c>
      <c r="H542" cm="1">
        <f t="array" ref="H542">_xlfn.IFS(Sheet1!I542="Human Resources",0,Sheet1!I542="Life Sciences",1,Sheet1!I542="Marketing",2,Sheet1!I542="Medical",3,Sheet1!I542="Technical Degree",4,Sheet1!I542="Other",5)</f>
        <v>1</v>
      </c>
      <c r="I542">
        <v>1</v>
      </c>
      <c r="J542">
        <f>IF(Sheet1!M542="Male",0,1)</f>
        <v>1</v>
      </c>
      <c r="K542">
        <v>67</v>
      </c>
      <c r="L542">
        <v>1</v>
      </c>
      <c r="M542">
        <v>1</v>
      </c>
      <c r="N542" cm="1">
        <f t="array" ref="N542">_xlfn.IFS(Sheet1!Q542="Healthcare Representative",0,Sheet1!Q542="Human Resources",1,Sheet1!Q542="Laboratory Technician",2,Sheet1!Q542="Manager",3,Sheet1!Q542="Manufacturing Director",4,Sheet1!Q542="Research Director",5,Sheet1!Q542="Research Scientist",6,Sheet1!Q542="Sales Executive",7,Sheet1!Q542="Sales Representative",8)</f>
        <v>6</v>
      </c>
      <c r="O542">
        <v>2</v>
      </c>
      <c r="P542">
        <f>IF(Sheet1!S542="Single",0,IF(Sheet1!S542="Married",1,2))</f>
        <v>0</v>
      </c>
      <c r="Q542">
        <v>2216</v>
      </c>
      <c r="R542">
        <v>3872</v>
      </c>
      <c r="S542">
        <v>7</v>
      </c>
      <c r="T542">
        <f>IF(Sheet1!X542="No",0,1)</f>
        <v>1</v>
      </c>
      <c r="U542">
        <v>13</v>
      </c>
      <c r="V542">
        <v>3</v>
      </c>
      <c r="W542">
        <v>4</v>
      </c>
      <c r="X542">
        <v>0</v>
      </c>
      <c r="Y542">
        <v>10</v>
      </c>
      <c r="Z542">
        <v>4</v>
      </c>
      <c r="AA542">
        <v>3</v>
      </c>
      <c r="AB542">
        <v>7</v>
      </c>
      <c r="AC542">
        <v>7</v>
      </c>
      <c r="AD542">
        <v>3</v>
      </c>
      <c r="AE542">
        <v>7</v>
      </c>
      <c r="BP542">
        <v>1</v>
      </c>
      <c r="BQ542">
        <v>2216</v>
      </c>
      <c r="BW542">
        <v>7</v>
      </c>
      <c r="BX542">
        <v>7</v>
      </c>
      <c r="BY542">
        <v>7</v>
      </c>
    </row>
    <row r="543" spans="1:77" x14ac:dyDescent="0.3">
      <c r="A543">
        <f>IF(Sheet1!C543="No",0,1)</f>
        <v>0</v>
      </c>
      <c r="B543">
        <v>36</v>
      </c>
      <c r="C543">
        <f>IF(Sheet1!D543="Non-Travel",0,IF(Sheet1!D543="Travel_Frequently",1,2))</f>
        <v>0</v>
      </c>
      <c r="D543">
        <v>427</v>
      </c>
      <c r="E543">
        <f>IF(Sheet1!F543="Human Resources",0,IF(Sheet1!F543="Research &amp; Development",1,2))</f>
        <v>1</v>
      </c>
      <c r="F543">
        <v>8</v>
      </c>
      <c r="G543">
        <v>3</v>
      </c>
      <c r="H543" cm="1">
        <f t="array" ref="H543">_xlfn.IFS(Sheet1!I543="Human Resources",0,Sheet1!I543="Life Sciences",1,Sheet1!I543="Marketing",2,Sheet1!I543="Medical",3,Sheet1!I543="Technical Degree",4,Sheet1!I543="Other",5)</f>
        <v>1</v>
      </c>
      <c r="I543">
        <v>1</v>
      </c>
      <c r="J543">
        <f>IF(Sheet1!M543="Male",0,1)</f>
        <v>1</v>
      </c>
      <c r="K543">
        <v>63</v>
      </c>
      <c r="L543">
        <v>4</v>
      </c>
      <c r="M543">
        <v>3</v>
      </c>
      <c r="N543" cm="1">
        <f t="array" ref="N543">_xlfn.IFS(Sheet1!Q543="Healthcare Representative",0,Sheet1!Q543="Human Resources",1,Sheet1!Q543="Laboratory Technician",2,Sheet1!Q543="Manager",3,Sheet1!Q543="Manufacturing Director",4,Sheet1!Q543="Research Director",5,Sheet1!Q543="Research Scientist",6,Sheet1!Q543="Sales Executive",7,Sheet1!Q543="Sales Representative",8)</f>
        <v>5</v>
      </c>
      <c r="O543">
        <v>1</v>
      </c>
      <c r="P543">
        <f>IF(Sheet1!S543="Single",0,IF(Sheet1!S543="Married",1,2))</f>
        <v>1</v>
      </c>
      <c r="Q543">
        <v>11713</v>
      </c>
      <c r="R543">
        <v>20335</v>
      </c>
      <c r="S543">
        <v>9</v>
      </c>
      <c r="T543">
        <f>IF(Sheet1!X543="No",0,1)</f>
        <v>0</v>
      </c>
      <c r="U543">
        <v>14</v>
      </c>
      <c r="V543">
        <v>3</v>
      </c>
      <c r="W543">
        <v>1</v>
      </c>
      <c r="X543">
        <v>1</v>
      </c>
      <c r="Y543">
        <v>10</v>
      </c>
      <c r="Z543">
        <v>2</v>
      </c>
      <c r="AA543">
        <v>3</v>
      </c>
      <c r="AB543">
        <v>8</v>
      </c>
      <c r="AC543">
        <v>7</v>
      </c>
      <c r="AD543">
        <v>0</v>
      </c>
      <c r="AE543">
        <v>5</v>
      </c>
      <c r="BP543">
        <v>3</v>
      </c>
      <c r="BQ543">
        <v>11713</v>
      </c>
      <c r="BW543">
        <v>8</v>
      </c>
      <c r="BX543">
        <v>7</v>
      </c>
      <c r="BY543">
        <v>5</v>
      </c>
    </row>
    <row r="544" spans="1:77" x14ac:dyDescent="0.3">
      <c r="A544">
        <f>IF(Sheet1!C544="No",0,1)</f>
        <v>0</v>
      </c>
      <c r="B544">
        <v>38</v>
      </c>
      <c r="C544">
        <f>IF(Sheet1!D544="Non-Travel",0,IF(Sheet1!D544="Travel_Frequently",1,2))</f>
        <v>2</v>
      </c>
      <c r="D544">
        <v>168</v>
      </c>
      <c r="E544">
        <f>IF(Sheet1!F544="Human Resources",0,IF(Sheet1!F544="Research &amp; Development",1,2))</f>
        <v>1</v>
      </c>
      <c r="F544">
        <v>1</v>
      </c>
      <c r="G544">
        <v>3</v>
      </c>
      <c r="H544" cm="1">
        <f t="array" ref="H544">_xlfn.IFS(Sheet1!I544="Human Resources",0,Sheet1!I544="Life Sciences",1,Sheet1!I544="Marketing",2,Sheet1!I544="Medical",3,Sheet1!I544="Technical Degree",4,Sheet1!I544="Other",5)</f>
        <v>1</v>
      </c>
      <c r="I544">
        <v>3</v>
      </c>
      <c r="J544">
        <f>IF(Sheet1!M544="Male",0,1)</f>
        <v>1</v>
      </c>
      <c r="K544">
        <v>81</v>
      </c>
      <c r="L544">
        <v>3</v>
      </c>
      <c r="M544">
        <v>3</v>
      </c>
      <c r="N544" cm="1">
        <f t="array" ref="N544">_xlfn.IFS(Sheet1!Q544="Healthcare Representative",0,Sheet1!Q544="Human Resources",1,Sheet1!Q544="Laboratory Technician",2,Sheet1!Q544="Manager",3,Sheet1!Q544="Manufacturing Director",4,Sheet1!Q544="Research Director",5,Sheet1!Q544="Research Scientist",6,Sheet1!Q544="Sales Executive",7,Sheet1!Q544="Sales Representative",8)</f>
        <v>4</v>
      </c>
      <c r="O544">
        <v>3</v>
      </c>
      <c r="P544">
        <f>IF(Sheet1!S544="Single",0,IF(Sheet1!S544="Married",1,2))</f>
        <v>0</v>
      </c>
      <c r="Q544">
        <v>7861</v>
      </c>
      <c r="R544">
        <v>15397</v>
      </c>
      <c r="S544">
        <v>4</v>
      </c>
      <c r="T544">
        <f>IF(Sheet1!X544="No",0,1)</f>
        <v>1</v>
      </c>
      <c r="U544">
        <v>14</v>
      </c>
      <c r="V544">
        <v>3</v>
      </c>
      <c r="W544">
        <v>4</v>
      </c>
      <c r="X544">
        <v>0</v>
      </c>
      <c r="Y544">
        <v>10</v>
      </c>
      <c r="Z544">
        <v>4</v>
      </c>
      <c r="AA544">
        <v>4</v>
      </c>
      <c r="AB544">
        <v>1</v>
      </c>
      <c r="AC544">
        <v>0</v>
      </c>
      <c r="AD544">
        <v>0</v>
      </c>
      <c r="AE544">
        <v>0</v>
      </c>
      <c r="BP544">
        <v>3</v>
      </c>
      <c r="BQ544">
        <v>7861</v>
      </c>
      <c r="BW544">
        <v>1</v>
      </c>
      <c r="BX544">
        <v>0</v>
      </c>
      <c r="BY544">
        <v>0</v>
      </c>
    </row>
    <row r="545" spans="1:77" x14ac:dyDescent="0.3">
      <c r="A545">
        <f>IF(Sheet1!C545="No",0,1)</f>
        <v>0</v>
      </c>
      <c r="B545">
        <v>44</v>
      </c>
      <c r="C545">
        <f>IF(Sheet1!D545="Non-Travel",0,IF(Sheet1!D545="Travel_Frequently",1,2))</f>
        <v>0</v>
      </c>
      <c r="D545">
        <v>381</v>
      </c>
      <c r="E545">
        <f>IF(Sheet1!F545="Human Resources",0,IF(Sheet1!F545="Research &amp; Development",1,2))</f>
        <v>1</v>
      </c>
      <c r="F545">
        <v>24</v>
      </c>
      <c r="G545">
        <v>3</v>
      </c>
      <c r="H545" cm="1">
        <f t="array" ref="H545">_xlfn.IFS(Sheet1!I545="Human Resources",0,Sheet1!I545="Life Sciences",1,Sheet1!I545="Marketing",2,Sheet1!I545="Medical",3,Sheet1!I545="Technical Degree",4,Sheet1!I545="Other",5)</f>
        <v>3</v>
      </c>
      <c r="I545">
        <v>1</v>
      </c>
      <c r="J545">
        <f>IF(Sheet1!M545="Male",0,1)</f>
        <v>0</v>
      </c>
      <c r="K545">
        <v>49</v>
      </c>
      <c r="L545">
        <v>1</v>
      </c>
      <c r="M545">
        <v>1</v>
      </c>
      <c r="N545" cm="1">
        <f t="array" ref="N545">_xlfn.IFS(Sheet1!Q545="Healthcare Representative",0,Sheet1!Q545="Human Resources",1,Sheet1!Q545="Laboratory Technician",2,Sheet1!Q545="Manager",3,Sheet1!Q545="Manufacturing Director",4,Sheet1!Q545="Research Director",5,Sheet1!Q545="Research Scientist",6,Sheet1!Q545="Sales Executive",7,Sheet1!Q545="Sales Representative",8)</f>
        <v>2</v>
      </c>
      <c r="O545">
        <v>3</v>
      </c>
      <c r="P545">
        <f>IF(Sheet1!S545="Single",0,IF(Sheet1!S545="Married",1,2))</f>
        <v>0</v>
      </c>
      <c r="Q545">
        <v>3708</v>
      </c>
      <c r="R545">
        <v>2104</v>
      </c>
      <c r="S545">
        <v>2</v>
      </c>
      <c r="T545">
        <f>IF(Sheet1!X545="No",0,1)</f>
        <v>0</v>
      </c>
      <c r="U545">
        <v>14</v>
      </c>
      <c r="V545">
        <v>3</v>
      </c>
      <c r="W545">
        <v>3</v>
      </c>
      <c r="X545">
        <v>0</v>
      </c>
      <c r="Y545">
        <v>9</v>
      </c>
      <c r="Z545">
        <v>5</v>
      </c>
      <c r="AA545">
        <v>3</v>
      </c>
      <c r="AB545">
        <v>5</v>
      </c>
      <c r="AC545">
        <v>2</v>
      </c>
      <c r="AD545">
        <v>1</v>
      </c>
      <c r="AE545">
        <v>4</v>
      </c>
      <c r="BP545">
        <v>1</v>
      </c>
      <c r="BQ545">
        <v>3708</v>
      </c>
      <c r="BW545">
        <v>5</v>
      </c>
      <c r="BX545">
        <v>2</v>
      </c>
      <c r="BY545">
        <v>4</v>
      </c>
    </row>
    <row r="546" spans="1:77" x14ac:dyDescent="0.3">
      <c r="A546">
        <f>IF(Sheet1!C546="No",0,1)</f>
        <v>0</v>
      </c>
      <c r="B546">
        <v>47</v>
      </c>
      <c r="C546">
        <f>IF(Sheet1!D546="Non-Travel",0,IF(Sheet1!D546="Travel_Frequently",1,2))</f>
        <v>1</v>
      </c>
      <c r="D546">
        <v>217</v>
      </c>
      <c r="E546">
        <f>IF(Sheet1!F546="Human Resources",0,IF(Sheet1!F546="Research &amp; Development",1,2))</f>
        <v>2</v>
      </c>
      <c r="F546">
        <v>3</v>
      </c>
      <c r="G546">
        <v>3</v>
      </c>
      <c r="H546" cm="1">
        <f t="array" ref="H546">_xlfn.IFS(Sheet1!I546="Human Resources",0,Sheet1!I546="Life Sciences",1,Sheet1!I546="Marketing",2,Sheet1!I546="Medical",3,Sheet1!I546="Technical Degree",4,Sheet1!I546="Other",5)</f>
        <v>3</v>
      </c>
      <c r="I546">
        <v>4</v>
      </c>
      <c r="J546">
        <f>IF(Sheet1!M546="Male",0,1)</f>
        <v>1</v>
      </c>
      <c r="K546">
        <v>49</v>
      </c>
      <c r="L546">
        <v>3</v>
      </c>
      <c r="M546">
        <v>4</v>
      </c>
      <c r="N546" cm="1">
        <f t="array" ref="N546">_xlfn.IFS(Sheet1!Q546="Healthcare Representative",0,Sheet1!Q546="Human Resources",1,Sheet1!Q546="Laboratory Technician",2,Sheet1!Q546="Manager",3,Sheet1!Q546="Manufacturing Director",4,Sheet1!Q546="Research Director",5,Sheet1!Q546="Research Scientist",6,Sheet1!Q546="Sales Executive",7,Sheet1!Q546="Sales Representative",8)</f>
        <v>7</v>
      </c>
      <c r="O546">
        <v>3</v>
      </c>
      <c r="P546">
        <f>IF(Sheet1!S546="Single",0,IF(Sheet1!S546="Married",1,2))</f>
        <v>2</v>
      </c>
      <c r="Q546">
        <v>13770</v>
      </c>
      <c r="R546">
        <v>10225</v>
      </c>
      <c r="S546">
        <v>9</v>
      </c>
      <c r="T546">
        <f>IF(Sheet1!X546="No",0,1)</f>
        <v>1</v>
      </c>
      <c r="U546">
        <v>12</v>
      </c>
      <c r="V546">
        <v>3</v>
      </c>
      <c r="W546">
        <v>4</v>
      </c>
      <c r="X546">
        <v>2</v>
      </c>
      <c r="Y546">
        <v>28</v>
      </c>
      <c r="Z546">
        <v>2</v>
      </c>
      <c r="AA546">
        <v>2</v>
      </c>
      <c r="AB546">
        <v>22</v>
      </c>
      <c r="AC546">
        <v>2</v>
      </c>
      <c r="AD546">
        <v>11</v>
      </c>
      <c r="AE546">
        <v>13</v>
      </c>
      <c r="BP546">
        <v>4</v>
      </c>
      <c r="BQ546">
        <v>13770</v>
      </c>
      <c r="BW546">
        <v>22</v>
      </c>
      <c r="BX546">
        <v>2</v>
      </c>
      <c r="BY546">
        <v>13</v>
      </c>
    </row>
    <row r="547" spans="1:77" x14ac:dyDescent="0.3">
      <c r="A547">
        <f>IF(Sheet1!C547="No",0,1)</f>
        <v>0</v>
      </c>
      <c r="B547">
        <v>30</v>
      </c>
      <c r="C547">
        <f>IF(Sheet1!D547="Non-Travel",0,IF(Sheet1!D547="Travel_Frequently",1,2))</f>
        <v>2</v>
      </c>
      <c r="D547">
        <v>501</v>
      </c>
      <c r="E547">
        <f>IF(Sheet1!F547="Human Resources",0,IF(Sheet1!F547="Research &amp; Development",1,2))</f>
        <v>2</v>
      </c>
      <c r="F547">
        <v>27</v>
      </c>
      <c r="G547">
        <v>5</v>
      </c>
      <c r="H547" cm="1">
        <f t="array" ref="H547">_xlfn.IFS(Sheet1!I547="Human Resources",0,Sheet1!I547="Life Sciences",1,Sheet1!I547="Marketing",2,Sheet1!I547="Medical",3,Sheet1!I547="Technical Degree",4,Sheet1!I547="Other",5)</f>
        <v>2</v>
      </c>
      <c r="I547">
        <v>3</v>
      </c>
      <c r="J547">
        <f>IF(Sheet1!M547="Male",0,1)</f>
        <v>0</v>
      </c>
      <c r="K547">
        <v>99</v>
      </c>
      <c r="L547">
        <v>3</v>
      </c>
      <c r="M547">
        <v>2</v>
      </c>
      <c r="N547" cm="1">
        <f t="array" ref="N547">_xlfn.IFS(Sheet1!Q547="Healthcare Representative",0,Sheet1!Q547="Human Resources",1,Sheet1!Q547="Laboratory Technician",2,Sheet1!Q547="Manager",3,Sheet1!Q547="Manufacturing Director",4,Sheet1!Q547="Research Director",5,Sheet1!Q547="Research Scientist",6,Sheet1!Q547="Sales Executive",7,Sheet1!Q547="Sales Representative",8)</f>
        <v>7</v>
      </c>
      <c r="O547">
        <v>4</v>
      </c>
      <c r="P547">
        <f>IF(Sheet1!S547="Single",0,IF(Sheet1!S547="Married",1,2))</f>
        <v>2</v>
      </c>
      <c r="Q547">
        <v>5304</v>
      </c>
      <c r="R547">
        <v>25275</v>
      </c>
      <c r="S547">
        <v>7</v>
      </c>
      <c r="T547">
        <f>IF(Sheet1!X547="No",0,1)</f>
        <v>0</v>
      </c>
      <c r="U547">
        <v>23</v>
      </c>
      <c r="V547">
        <v>4</v>
      </c>
      <c r="W547">
        <v>4</v>
      </c>
      <c r="X547">
        <v>1</v>
      </c>
      <c r="Y547">
        <v>10</v>
      </c>
      <c r="Z547">
        <v>2</v>
      </c>
      <c r="AA547">
        <v>2</v>
      </c>
      <c r="AB547">
        <v>8</v>
      </c>
      <c r="AC547">
        <v>7</v>
      </c>
      <c r="AD547">
        <v>7</v>
      </c>
      <c r="AE547">
        <v>7</v>
      </c>
      <c r="BP547">
        <v>2</v>
      </c>
      <c r="BQ547">
        <v>5304</v>
      </c>
      <c r="BW547">
        <v>8</v>
      </c>
      <c r="BX547">
        <v>7</v>
      </c>
      <c r="BY547">
        <v>7</v>
      </c>
    </row>
    <row r="548" spans="1:77" x14ac:dyDescent="0.3">
      <c r="A548">
        <f>IF(Sheet1!C548="No",0,1)</f>
        <v>0</v>
      </c>
      <c r="B548">
        <v>29</v>
      </c>
      <c r="C548">
        <f>IF(Sheet1!D548="Non-Travel",0,IF(Sheet1!D548="Travel_Frequently",1,2))</f>
        <v>2</v>
      </c>
      <c r="D548">
        <v>1396</v>
      </c>
      <c r="E548">
        <f>IF(Sheet1!F548="Human Resources",0,IF(Sheet1!F548="Research &amp; Development",1,2))</f>
        <v>2</v>
      </c>
      <c r="F548">
        <v>10</v>
      </c>
      <c r="G548">
        <v>3</v>
      </c>
      <c r="H548" cm="1">
        <f t="array" ref="H548">_xlfn.IFS(Sheet1!I548="Human Resources",0,Sheet1!I548="Life Sciences",1,Sheet1!I548="Marketing",2,Sheet1!I548="Medical",3,Sheet1!I548="Technical Degree",4,Sheet1!I548="Other",5)</f>
        <v>1</v>
      </c>
      <c r="I548">
        <v>3</v>
      </c>
      <c r="J548">
        <f>IF(Sheet1!M548="Male",0,1)</f>
        <v>0</v>
      </c>
      <c r="K548">
        <v>99</v>
      </c>
      <c r="L548">
        <v>3</v>
      </c>
      <c r="M548">
        <v>1</v>
      </c>
      <c r="N548" cm="1">
        <f t="array" ref="N548">_xlfn.IFS(Sheet1!Q548="Healthcare Representative",0,Sheet1!Q548="Human Resources",1,Sheet1!Q548="Laboratory Technician",2,Sheet1!Q548="Manager",3,Sheet1!Q548="Manufacturing Director",4,Sheet1!Q548="Research Director",5,Sheet1!Q548="Research Scientist",6,Sheet1!Q548="Sales Executive",7,Sheet1!Q548="Sales Representative",8)</f>
        <v>8</v>
      </c>
      <c r="O548">
        <v>3</v>
      </c>
      <c r="P548">
        <f>IF(Sheet1!S548="Single",0,IF(Sheet1!S548="Married",1,2))</f>
        <v>0</v>
      </c>
      <c r="Q548">
        <v>2642</v>
      </c>
      <c r="R548">
        <v>2755</v>
      </c>
      <c r="S548">
        <v>1</v>
      </c>
      <c r="T548">
        <f>IF(Sheet1!X548="No",0,1)</f>
        <v>0</v>
      </c>
      <c r="U548">
        <v>11</v>
      </c>
      <c r="V548">
        <v>3</v>
      </c>
      <c r="W548">
        <v>3</v>
      </c>
      <c r="X548">
        <v>0</v>
      </c>
      <c r="Y548">
        <v>1</v>
      </c>
      <c r="Z548">
        <v>6</v>
      </c>
      <c r="AA548">
        <v>3</v>
      </c>
      <c r="AB548">
        <v>1</v>
      </c>
      <c r="AC548">
        <v>0</v>
      </c>
      <c r="AD548">
        <v>0</v>
      </c>
      <c r="AE548">
        <v>0</v>
      </c>
      <c r="BP548">
        <v>1</v>
      </c>
      <c r="BQ548">
        <v>2642</v>
      </c>
      <c r="BW548">
        <v>1</v>
      </c>
      <c r="BX548">
        <v>0</v>
      </c>
      <c r="BY548">
        <v>0</v>
      </c>
    </row>
    <row r="549" spans="1:77" x14ac:dyDescent="0.3">
      <c r="A549">
        <f>IF(Sheet1!C549="No",0,1)</f>
        <v>1</v>
      </c>
      <c r="B549">
        <v>42</v>
      </c>
      <c r="C549">
        <f>IF(Sheet1!D549="Non-Travel",0,IF(Sheet1!D549="Travel_Frequently",1,2))</f>
        <v>1</v>
      </c>
      <c r="D549">
        <v>933</v>
      </c>
      <c r="E549">
        <f>IF(Sheet1!F549="Human Resources",0,IF(Sheet1!F549="Research &amp; Development",1,2))</f>
        <v>1</v>
      </c>
      <c r="F549">
        <v>19</v>
      </c>
      <c r="G549">
        <v>3</v>
      </c>
      <c r="H549" cm="1">
        <f t="array" ref="H549">_xlfn.IFS(Sheet1!I549="Human Resources",0,Sheet1!I549="Life Sciences",1,Sheet1!I549="Marketing",2,Sheet1!I549="Medical",3,Sheet1!I549="Technical Degree",4,Sheet1!I549="Other",5)</f>
        <v>3</v>
      </c>
      <c r="I549">
        <v>3</v>
      </c>
      <c r="J549">
        <f>IF(Sheet1!M549="Male",0,1)</f>
        <v>0</v>
      </c>
      <c r="K549">
        <v>57</v>
      </c>
      <c r="L549">
        <v>4</v>
      </c>
      <c r="M549">
        <v>1</v>
      </c>
      <c r="N549" cm="1">
        <f t="array" ref="N549">_xlfn.IFS(Sheet1!Q549="Healthcare Representative",0,Sheet1!Q549="Human Resources",1,Sheet1!Q549="Laboratory Technician",2,Sheet1!Q549="Manager",3,Sheet1!Q549="Manufacturing Director",4,Sheet1!Q549="Research Director",5,Sheet1!Q549="Research Scientist",6,Sheet1!Q549="Sales Executive",7,Sheet1!Q549="Sales Representative",8)</f>
        <v>6</v>
      </c>
      <c r="O549">
        <v>3</v>
      </c>
      <c r="P549">
        <f>IF(Sheet1!S549="Single",0,IF(Sheet1!S549="Married",1,2))</f>
        <v>2</v>
      </c>
      <c r="Q549">
        <v>2759</v>
      </c>
      <c r="R549">
        <v>20366</v>
      </c>
      <c r="S549">
        <v>6</v>
      </c>
      <c r="T549">
        <f>IF(Sheet1!X549="No",0,1)</f>
        <v>1</v>
      </c>
      <c r="U549">
        <v>12</v>
      </c>
      <c r="V549">
        <v>3</v>
      </c>
      <c r="W549">
        <v>4</v>
      </c>
      <c r="X549">
        <v>0</v>
      </c>
      <c r="Y549">
        <v>7</v>
      </c>
      <c r="Z549">
        <v>2</v>
      </c>
      <c r="AA549">
        <v>3</v>
      </c>
      <c r="AB549">
        <v>2</v>
      </c>
      <c r="AC549">
        <v>2</v>
      </c>
      <c r="AD549">
        <v>2</v>
      </c>
      <c r="AE549">
        <v>2</v>
      </c>
      <c r="BP549">
        <v>1</v>
      </c>
      <c r="BQ549">
        <v>2759</v>
      </c>
      <c r="BW549">
        <v>2</v>
      </c>
      <c r="BX549">
        <v>2</v>
      </c>
      <c r="BY549">
        <v>2</v>
      </c>
    </row>
    <row r="550" spans="1:77" x14ac:dyDescent="0.3">
      <c r="A550">
        <f>IF(Sheet1!C550="No",0,1)</f>
        <v>0</v>
      </c>
      <c r="B550">
        <v>43</v>
      </c>
      <c r="C550">
        <f>IF(Sheet1!D550="Non-Travel",0,IF(Sheet1!D550="Travel_Frequently",1,2))</f>
        <v>1</v>
      </c>
      <c r="D550">
        <v>775</v>
      </c>
      <c r="E550">
        <f>IF(Sheet1!F550="Human Resources",0,IF(Sheet1!F550="Research &amp; Development",1,2))</f>
        <v>2</v>
      </c>
      <c r="F550">
        <v>15</v>
      </c>
      <c r="G550">
        <v>3</v>
      </c>
      <c r="H550" cm="1">
        <f t="array" ref="H550">_xlfn.IFS(Sheet1!I550="Human Resources",0,Sheet1!I550="Life Sciences",1,Sheet1!I550="Marketing",2,Sheet1!I550="Medical",3,Sheet1!I550="Technical Degree",4,Sheet1!I550="Other",5)</f>
        <v>1</v>
      </c>
      <c r="I550">
        <v>4</v>
      </c>
      <c r="J550">
        <f>IF(Sheet1!M550="Male",0,1)</f>
        <v>0</v>
      </c>
      <c r="K550">
        <v>47</v>
      </c>
      <c r="L550">
        <v>2</v>
      </c>
      <c r="M550">
        <v>2</v>
      </c>
      <c r="N550" cm="1">
        <f t="array" ref="N550">_xlfn.IFS(Sheet1!Q550="Healthcare Representative",0,Sheet1!Q550="Human Resources",1,Sheet1!Q550="Laboratory Technician",2,Sheet1!Q550="Manager",3,Sheet1!Q550="Manufacturing Director",4,Sheet1!Q550="Research Director",5,Sheet1!Q550="Research Scientist",6,Sheet1!Q550="Sales Executive",7,Sheet1!Q550="Sales Representative",8)</f>
        <v>7</v>
      </c>
      <c r="O550">
        <v>4</v>
      </c>
      <c r="P550">
        <f>IF(Sheet1!S550="Single",0,IF(Sheet1!S550="Married",1,2))</f>
        <v>1</v>
      </c>
      <c r="Q550">
        <v>6804</v>
      </c>
      <c r="R550">
        <v>23683</v>
      </c>
      <c r="S550">
        <v>3</v>
      </c>
      <c r="T550">
        <f>IF(Sheet1!X550="No",0,1)</f>
        <v>0</v>
      </c>
      <c r="U550">
        <v>18</v>
      </c>
      <c r="V550">
        <v>3</v>
      </c>
      <c r="W550">
        <v>3</v>
      </c>
      <c r="X550">
        <v>1</v>
      </c>
      <c r="Y550">
        <v>7</v>
      </c>
      <c r="Z550">
        <v>5</v>
      </c>
      <c r="AA550">
        <v>3</v>
      </c>
      <c r="AB550">
        <v>2</v>
      </c>
      <c r="AC550">
        <v>2</v>
      </c>
      <c r="AD550">
        <v>2</v>
      </c>
      <c r="AE550">
        <v>2</v>
      </c>
      <c r="BP550">
        <v>2</v>
      </c>
      <c r="BQ550">
        <v>6804</v>
      </c>
      <c r="BW550">
        <v>2</v>
      </c>
      <c r="BX550">
        <v>2</v>
      </c>
      <c r="BY550">
        <v>2</v>
      </c>
    </row>
    <row r="551" spans="1:77" x14ac:dyDescent="0.3">
      <c r="A551">
        <f>IF(Sheet1!C551="No",0,1)</f>
        <v>0</v>
      </c>
      <c r="B551">
        <v>34</v>
      </c>
      <c r="C551">
        <f>IF(Sheet1!D551="Non-Travel",0,IF(Sheet1!D551="Travel_Frequently",1,2))</f>
        <v>2</v>
      </c>
      <c r="D551">
        <v>970</v>
      </c>
      <c r="E551">
        <f>IF(Sheet1!F551="Human Resources",0,IF(Sheet1!F551="Research &amp; Development",1,2))</f>
        <v>1</v>
      </c>
      <c r="F551">
        <v>8</v>
      </c>
      <c r="G551">
        <v>2</v>
      </c>
      <c r="H551" cm="1">
        <f t="array" ref="H551">_xlfn.IFS(Sheet1!I551="Human Resources",0,Sheet1!I551="Life Sciences",1,Sheet1!I551="Marketing",2,Sheet1!I551="Medical",3,Sheet1!I551="Technical Degree",4,Sheet1!I551="Other",5)</f>
        <v>3</v>
      </c>
      <c r="I551">
        <v>2</v>
      </c>
      <c r="J551">
        <f>IF(Sheet1!M551="Male",0,1)</f>
        <v>1</v>
      </c>
      <c r="K551">
        <v>96</v>
      </c>
      <c r="L551">
        <v>3</v>
      </c>
      <c r="M551">
        <v>2</v>
      </c>
      <c r="N551" cm="1">
        <f t="array" ref="N551">_xlfn.IFS(Sheet1!Q551="Healthcare Representative",0,Sheet1!Q551="Human Resources",1,Sheet1!Q551="Laboratory Technician",2,Sheet1!Q551="Manager",3,Sheet1!Q551="Manufacturing Director",4,Sheet1!Q551="Research Director",5,Sheet1!Q551="Research Scientist",6,Sheet1!Q551="Sales Executive",7,Sheet1!Q551="Sales Representative",8)</f>
        <v>0</v>
      </c>
      <c r="O551">
        <v>3</v>
      </c>
      <c r="P551">
        <f>IF(Sheet1!S551="Single",0,IF(Sheet1!S551="Married",1,2))</f>
        <v>0</v>
      </c>
      <c r="Q551">
        <v>6142</v>
      </c>
      <c r="R551">
        <v>7360</v>
      </c>
      <c r="S551">
        <v>3</v>
      </c>
      <c r="T551">
        <f>IF(Sheet1!X551="No",0,1)</f>
        <v>0</v>
      </c>
      <c r="U551">
        <v>11</v>
      </c>
      <c r="V551">
        <v>3</v>
      </c>
      <c r="W551">
        <v>4</v>
      </c>
      <c r="X551">
        <v>0</v>
      </c>
      <c r="Y551">
        <v>10</v>
      </c>
      <c r="Z551">
        <v>2</v>
      </c>
      <c r="AA551">
        <v>3</v>
      </c>
      <c r="AB551">
        <v>5</v>
      </c>
      <c r="AC551">
        <v>1</v>
      </c>
      <c r="AD551">
        <v>4</v>
      </c>
      <c r="AE551">
        <v>3</v>
      </c>
      <c r="BP551">
        <v>2</v>
      </c>
      <c r="BQ551">
        <v>6142</v>
      </c>
      <c r="BW551">
        <v>5</v>
      </c>
      <c r="BX551">
        <v>1</v>
      </c>
      <c r="BY551">
        <v>3</v>
      </c>
    </row>
    <row r="552" spans="1:77" x14ac:dyDescent="0.3">
      <c r="A552">
        <f>IF(Sheet1!C552="No",0,1)</f>
        <v>0</v>
      </c>
      <c r="B552">
        <v>23</v>
      </c>
      <c r="C552">
        <f>IF(Sheet1!D552="Non-Travel",0,IF(Sheet1!D552="Travel_Frequently",1,2))</f>
        <v>2</v>
      </c>
      <c r="D552">
        <v>650</v>
      </c>
      <c r="E552">
        <f>IF(Sheet1!F552="Human Resources",0,IF(Sheet1!F552="Research &amp; Development",1,2))</f>
        <v>1</v>
      </c>
      <c r="F552">
        <v>9</v>
      </c>
      <c r="G552">
        <v>1</v>
      </c>
      <c r="H552" cm="1">
        <f t="array" ref="H552">_xlfn.IFS(Sheet1!I552="Human Resources",0,Sheet1!I552="Life Sciences",1,Sheet1!I552="Marketing",2,Sheet1!I552="Medical",3,Sheet1!I552="Technical Degree",4,Sheet1!I552="Other",5)</f>
        <v>3</v>
      </c>
      <c r="I552">
        <v>2</v>
      </c>
      <c r="J552">
        <f>IF(Sheet1!M552="Male",0,1)</f>
        <v>0</v>
      </c>
      <c r="K552">
        <v>37</v>
      </c>
      <c r="L552">
        <v>3</v>
      </c>
      <c r="M552">
        <v>1</v>
      </c>
      <c r="N552" cm="1">
        <f t="array" ref="N552">_xlfn.IFS(Sheet1!Q552="Healthcare Representative",0,Sheet1!Q552="Human Resources",1,Sheet1!Q552="Laboratory Technician",2,Sheet1!Q552="Manager",3,Sheet1!Q552="Manufacturing Director",4,Sheet1!Q552="Research Director",5,Sheet1!Q552="Research Scientist",6,Sheet1!Q552="Sales Executive",7,Sheet1!Q552="Sales Representative",8)</f>
        <v>2</v>
      </c>
      <c r="O552">
        <v>1</v>
      </c>
      <c r="P552">
        <f>IF(Sheet1!S552="Single",0,IF(Sheet1!S552="Married",1,2))</f>
        <v>1</v>
      </c>
      <c r="Q552">
        <v>2500</v>
      </c>
      <c r="R552">
        <v>4344</v>
      </c>
      <c r="S552">
        <v>1</v>
      </c>
      <c r="T552">
        <f>IF(Sheet1!X552="No",0,1)</f>
        <v>0</v>
      </c>
      <c r="U552">
        <v>14</v>
      </c>
      <c r="V552">
        <v>3</v>
      </c>
      <c r="W552">
        <v>4</v>
      </c>
      <c r="X552">
        <v>1</v>
      </c>
      <c r="Y552">
        <v>5</v>
      </c>
      <c r="Z552">
        <v>2</v>
      </c>
      <c r="AA552">
        <v>4</v>
      </c>
      <c r="AB552">
        <v>4</v>
      </c>
      <c r="AC552">
        <v>3</v>
      </c>
      <c r="AD552">
        <v>0</v>
      </c>
      <c r="AE552">
        <v>2</v>
      </c>
      <c r="BP552">
        <v>1</v>
      </c>
      <c r="BQ552">
        <v>2500</v>
      </c>
      <c r="BW552">
        <v>4</v>
      </c>
      <c r="BX552">
        <v>3</v>
      </c>
      <c r="BY552">
        <v>2</v>
      </c>
    </row>
    <row r="553" spans="1:77" x14ac:dyDescent="0.3">
      <c r="A553">
        <f>IF(Sheet1!C553="No",0,1)</f>
        <v>0</v>
      </c>
      <c r="B553">
        <v>39</v>
      </c>
      <c r="C553">
        <f>IF(Sheet1!D553="Non-Travel",0,IF(Sheet1!D553="Travel_Frequently",1,2))</f>
        <v>2</v>
      </c>
      <c r="D553">
        <v>141</v>
      </c>
      <c r="E553">
        <f>IF(Sheet1!F553="Human Resources",0,IF(Sheet1!F553="Research &amp; Development",1,2))</f>
        <v>0</v>
      </c>
      <c r="F553">
        <v>3</v>
      </c>
      <c r="G553">
        <v>3</v>
      </c>
      <c r="H553" cm="1">
        <f t="array" ref="H553">_xlfn.IFS(Sheet1!I553="Human Resources",0,Sheet1!I553="Life Sciences",1,Sheet1!I553="Marketing",2,Sheet1!I553="Medical",3,Sheet1!I553="Technical Degree",4,Sheet1!I553="Other",5)</f>
        <v>0</v>
      </c>
      <c r="I553">
        <v>3</v>
      </c>
      <c r="J553">
        <f>IF(Sheet1!M553="Male",0,1)</f>
        <v>1</v>
      </c>
      <c r="K553">
        <v>44</v>
      </c>
      <c r="L553">
        <v>4</v>
      </c>
      <c r="M553">
        <v>2</v>
      </c>
      <c r="N553" cm="1">
        <f t="array" ref="N553">_xlfn.IFS(Sheet1!Q553="Healthcare Representative",0,Sheet1!Q553="Human Resources",1,Sheet1!Q553="Laboratory Technician",2,Sheet1!Q553="Manager",3,Sheet1!Q553="Manufacturing Director",4,Sheet1!Q553="Research Director",5,Sheet1!Q553="Research Scientist",6,Sheet1!Q553="Sales Executive",7,Sheet1!Q553="Sales Representative",8)</f>
        <v>1</v>
      </c>
      <c r="O553">
        <v>2</v>
      </c>
      <c r="P553">
        <f>IF(Sheet1!S553="Single",0,IF(Sheet1!S553="Married",1,2))</f>
        <v>1</v>
      </c>
      <c r="Q553">
        <v>6389</v>
      </c>
      <c r="R553">
        <v>18767</v>
      </c>
      <c r="S553">
        <v>9</v>
      </c>
      <c r="T553">
        <f>IF(Sheet1!X553="No",0,1)</f>
        <v>0</v>
      </c>
      <c r="U553">
        <v>15</v>
      </c>
      <c r="V553">
        <v>3</v>
      </c>
      <c r="W553">
        <v>3</v>
      </c>
      <c r="X553">
        <v>1</v>
      </c>
      <c r="Y553">
        <v>12</v>
      </c>
      <c r="Z553">
        <v>3</v>
      </c>
      <c r="AA553">
        <v>1</v>
      </c>
      <c r="AB553">
        <v>8</v>
      </c>
      <c r="AC553">
        <v>3</v>
      </c>
      <c r="AD553">
        <v>3</v>
      </c>
      <c r="AE553">
        <v>6</v>
      </c>
      <c r="BP553">
        <v>2</v>
      </c>
      <c r="BQ553">
        <v>6389</v>
      </c>
      <c r="BW553">
        <v>8</v>
      </c>
      <c r="BX553">
        <v>3</v>
      </c>
      <c r="BY553">
        <v>6</v>
      </c>
    </row>
    <row r="554" spans="1:77" x14ac:dyDescent="0.3">
      <c r="A554">
        <f>IF(Sheet1!C554="No",0,1)</f>
        <v>0</v>
      </c>
      <c r="B554">
        <v>56</v>
      </c>
      <c r="C554">
        <f>IF(Sheet1!D554="Non-Travel",0,IF(Sheet1!D554="Travel_Frequently",1,2))</f>
        <v>2</v>
      </c>
      <c r="D554">
        <v>832</v>
      </c>
      <c r="E554">
        <f>IF(Sheet1!F554="Human Resources",0,IF(Sheet1!F554="Research &amp; Development",1,2))</f>
        <v>1</v>
      </c>
      <c r="F554">
        <v>9</v>
      </c>
      <c r="G554">
        <v>3</v>
      </c>
      <c r="H554" cm="1">
        <f t="array" ref="H554">_xlfn.IFS(Sheet1!I554="Human Resources",0,Sheet1!I554="Life Sciences",1,Sheet1!I554="Marketing",2,Sheet1!I554="Medical",3,Sheet1!I554="Technical Degree",4,Sheet1!I554="Other",5)</f>
        <v>3</v>
      </c>
      <c r="I554">
        <v>3</v>
      </c>
      <c r="J554">
        <f>IF(Sheet1!M554="Male",0,1)</f>
        <v>0</v>
      </c>
      <c r="K554">
        <v>81</v>
      </c>
      <c r="L554">
        <v>3</v>
      </c>
      <c r="M554">
        <v>4</v>
      </c>
      <c r="N554" cm="1">
        <f t="array" ref="N554">_xlfn.IFS(Sheet1!Q554="Healthcare Representative",0,Sheet1!Q554="Human Resources",1,Sheet1!Q554="Laboratory Technician",2,Sheet1!Q554="Manager",3,Sheet1!Q554="Manufacturing Director",4,Sheet1!Q554="Research Director",5,Sheet1!Q554="Research Scientist",6,Sheet1!Q554="Sales Executive",7,Sheet1!Q554="Sales Representative",8)</f>
        <v>0</v>
      </c>
      <c r="O554">
        <v>4</v>
      </c>
      <c r="P554">
        <f>IF(Sheet1!S554="Single",0,IF(Sheet1!S554="Married",1,2))</f>
        <v>1</v>
      </c>
      <c r="Q554">
        <v>11103</v>
      </c>
      <c r="R554">
        <v>20420</v>
      </c>
      <c r="S554">
        <v>7</v>
      </c>
      <c r="T554">
        <f>IF(Sheet1!X554="No",0,1)</f>
        <v>0</v>
      </c>
      <c r="U554">
        <v>11</v>
      </c>
      <c r="V554">
        <v>3</v>
      </c>
      <c r="W554">
        <v>3</v>
      </c>
      <c r="X554">
        <v>0</v>
      </c>
      <c r="Y554">
        <v>30</v>
      </c>
      <c r="Z554">
        <v>1</v>
      </c>
      <c r="AA554">
        <v>2</v>
      </c>
      <c r="AB554">
        <v>10</v>
      </c>
      <c r="AC554">
        <v>7</v>
      </c>
      <c r="AD554">
        <v>1</v>
      </c>
      <c r="AE554">
        <v>1</v>
      </c>
      <c r="BP554">
        <v>4</v>
      </c>
      <c r="BQ554">
        <v>11103</v>
      </c>
      <c r="BW554">
        <v>10</v>
      </c>
      <c r="BX554">
        <v>7</v>
      </c>
      <c r="BY554">
        <v>1</v>
      </c>
    </row>
    <row r="555" spans="1:77" x14ac:dyDescent="0.3">
      <c r="A555">
        <f>IF(Sheet1!C555="No",0,1)</f>
        <v>0</v>
      </c>
      <c r="B555">
        <v>40</v>
      </c>
      <c r="C555">
        <f>IF(Sheet1!D555="Non-Travel",0,IF(Sheet1!D555="Travel_Frequently",1,2))</f>
        <v>2</v>
      </c>
      <c r="D555">
        <v>804</v>
      </c>
      <c r="E555">
        <f>IF(Sheet1!F555="Human Resources",0,IF(Sheet1!F555="Research &amp; Development",1,2))</f>
        <v>1</v>
      </c>
      <c r="F555">
        <v>2</v>
      </c>
      <c r="G555">
        <v>1</v>
      </c>
      <c r="H555" cm="1">
        <f t="array" ref="H555">_xlfn.IFS(Sheet1!I555="Human Resources",0,Sheet1!I555="Life Sciences",1,Sheet1!I555="Marketing",2,Sheet1!I555="Medical",3,Sheet1!I555="Technical Degree",4,Sheet1!I555="Other",5)</f>
        <v>3</v>
      </c>
      <c r="I555">
        <v>4</v>
      </c>
      <c r="J555">
        <f>IF(Sheet1!M555="Male",0,1)</f>
        <v>1</v>
      </c>
      <c r="K555">
        <v>86</v>
      </c>
      <c r="L555">
        <v>2</v>
      </c>
      <c r="M555">
        <v>1</v>
      </c>
      <c r="N555" cm="1">
        <f t="array" ref="N555">_xlfn.IFS(Sheet1!Q555="Healthcare Representative",0,Sheet1!Q555="Human Resources",1,Sheet1!Q555="Laboratory Technician",2,Sheet1!Q555="Manager",3,Sheet1!Q555="Manufacturing Director",4,Sheet1!Q555="Research Director",5,Sheet1!Q555="Research Scientist",6,Sheet1!Q555="Sales Executive",7,Sheet1!Q555="Sales Representative",8)</f>
        <v>6</v>
      </c>
      <c r="O555">
        <v>4</v>
      </c>
      <c r="P555">
        <f>IF(Sheet1!S555="Single",0,IF(Sheet1!S555="Married",1,2))</f>
        <v>0</v>
      </c>
      <c r="Q555">
        <v>2342</v>
      </c>
      <c r="R555">
        <v>22929</v>
      </c>
      <c r="S555">
        <v>0</v>
      </c>
      <c r="T555">
        <f>IF(Sheet1!X555="No",0,1)</f>
        <v>1</v>
      </c>
      <c r="U555">
        <v>20</v>
      </c>
      <c r="V555">
        <v>4</v>
      </c>
      <c r="W555">
        <v>4</v>
      </c>
      <c r="X555">
        <v>0</v>
      </c>
      <c r="Y555">
        <v>5</v>
      </c>
      <c r="Z555">
        <v>2</v>
      </c>
      <c r="AA555">
        <v>2</v>
      </c>
      <c r="AB555">
        <v>4</v>
      </c>
      <c r="AC555">
        <v>2</v>
      </c>
      <c r="AD555">
        <v>2</v>
      </c>
      <c r="AE555">
        <v>3</v>
      </c>
      <c r="BP555">
        <v>1</v>
      </c>
      <c r="BQ555">
        <v>2342</v>
      </c>
      <c r="BW555">
        <v>4</v>
      </c>
      <c r="BX555">
        <v>2</v>
      </c>
      <c r="BY555">
        <v>3</v>
      </c>
    </row>
    <row r="556" spans="1:77" x14ac:dyDescent="0.3">
      <c r="A556">
        <f>IF(Sheet1!C556="No",0,1)</f>
        <v>0</v>
      </c>
      <c r="B556">
        <v>27</v>
      </c>
      <c r="C556">
        <f>IF(Sheet1!D556="Non-Travel",0,IF(Sheet1!D556="Travel_Frequently",1,2))</f>
        <v>2</v>
      </c>
      <c r="D556">
        <v>975</v>
      </c>
      <c r="E556">
        <f>IF(Sheet1!F556="Human Resources",0,IF(Sheet1!F556="Research &amp; Development",1,2))</f>
        <v>1</v>
      </c>
      <c r="F556">
        <v>7</v>
      </c>
      <c r="G556">
        <v>3</v>
      </c>
      <c r="H556" cm="1">
        <f t="array" ref="H556">_xlfn.IFS(Sheet1!I556="Human Resources",0,Sheet1!I556="Life Sciences",1,Sheet1!I556="Marketing",2,Sheet1!I556="Medical",3,Sheet1!I556="Technical Degree",4,Sheet1!I556="Other",5)</f>
        <v>3</v>
      </c>
      <c r="I556">
        <v>4</v>
      </c>
      <c r="J556">
        <f>IF(Sheet1!M556="Male",0,1)</f>
        <v>1</v>
      </c>
      <c r="K556">
        <v>55</v>
      </c>
      <c r="L556">
        <v>2</v>
      </c>
      <c r="M556">
        <v>2</v>
      </c>
      <c r="N556" cm="1">
        <f t="array" ref="N556">_xlfn.IFS(Sheet1!Q556="Healthcare Representative",0,Sheet1!Q556="Human Resources",1,Sheet1!Q556="Laboratory Technician",2,Sheet1!Q556="Manager",3,Sheet1!Q556="Manufacturing Director",4,Sheet1!Q556="Research Director",5,Sheet1!Q556="Research Scientist",6,Sheet1!Q556="Sales Executive",7,Sheet1!Q556="Sales Representative",8)</f>
        <v>0</v>
      </c>
      <c r="O556">
        <v>1</v>
      </c>
      <c r="P556">
        <f>IF(Sheet1!S556="Single",0,IF(Sheet1!S556="Married",1,2))</f>
        <v>0</v>
      </c>
      <c r="Q556">
        <v>6811</v>
      </c>
      <c r="R556">
        <v>23398</v>
      </c>
      <c r="S556">
        <v>8</v>
      </c>
      <c r="T556">
        <f>IF(Sheet1!X556="No",0,1)</f>
        <v>0</v>
      </c>
      <c r="U556">
        <v>19</v>
      </c>
      <c r="V556">
        <v>3</v>
      </c>
      <c r="W556">
        <v>1</v>
      </c>
      <c r="X556">
        <v>0</v>
      </c>
      <c r="Y556">
        <v>9</v>
      </c>
      <c r="Z556">
        <v>2</v>
      </c>
      <c r="AA556">
        <v>1</v>
      </c>
      <c r="AB556">
        <v>7</v>
      </c>
      <c r="AC556">
        <v>6</v>
      </c>
      <c r="AD556">
        <v>0</v>
      </c>
      <c r="AE556">
        <v>7</v>
      </c>
      <c r="BP556">
        <v>2</v>
      </c>
      <c r="BQ556">
        <v>6811</v>
      </c>
      <c r="BW556">
        <v>7</v>
      </c>
      <c r="BX556">
        <v>6</v>
      </c>
      <c r="BY556">
        <v>7</v>
      </c>
    </row>
    <row r="557" spans="1:77" x14ac:dyDescent="0.3">
      <c r="A557">
        <f>IF(Sheet1!C557="No",0,1)</f>
        <v>0</v>
      </c>
      <c r="B557">
        <v>29</v>
      </c>
      <c r="C557">
        <f>IF(Sheet1!D557="Non-Travel",0,IF(Sheet1!D557="Travel_Frequently",1,2))</f>
        <v>2</v>
      </c>
      <c r="D557">
        <v>1090</v>
      </c>
      <c r="E557">
        <f>IF(Sheet1!F557="Human Resources",0,IF(Sheet1!F557="Research &amp; Development",1,2))</f>
        <v>2</v>
      </c>
      <c r="F557">
        <v>10</v>
      </c>
      <c r="G557">
        <v>3</v>
      </c>
      <c r="H557" cm="1">
        <f t="array" ref="H557">_xlfn.IFS(Sheet1!I557="Human Resources",0,Sheet1!I557="Life Sciences",1,Sheet1!I557="Marketing",2,Sheet1!I557="Medical",3,Sheet1!I557="Technical Degree",4,Sheet1!I557="Other",5)</f>
        <v>2</v>
      </c>
      <c r="I557">
        <v>4</v>
      </c>
      <c r="J557">
        <f>IF(Sheet1!M557="Male",0,1)</f>
        <v>0</v>
      </c>
      <c r="K557">
        <v>83</v>
      </c>
      <c r="L557">
        <v>3</v>
      </c>
      <c r="M557">
        <v>1</v>
      </c>
      <c r="N557" cm="1">
        <f t="array" ref="N557">_xlfn.IFS(Sheet1!Q557="Healthcare Representative",0,Sheet1!Q557="Human Resources",1,Sheet1!Q557="Laboratory Technician",2,Sheet1!Q557="Manager",3,Sheet1!Q557="Manufacturing Director",4,Sheet1!Q557="Research Director",5,Sheet1!Q557="Research Scientist",6,Sheet1!Q557="Sales Executive",7,Sheet1!Q557="Sales Representative",8)</f>
        <v>8</v>
      </c>
      <c r="O557">
        <v>2</v>
      </c>
      <c r="P557">
        <f>IF(Sheet1!S557="Single",0,IF(Sheet1!S557="Married",1,2))</f>
        <v>2</v>
      </c>
      <c r="Q557">
        <v>2297</v>
      </c>
      <c r="R557">
        <v>17967</v>
      </c>
      <c r="S557">
        <v>1</v>
      </c>
      <c r="T557">
        <f>IF(Sheet1!X557="No",0,1)</f>
        <v>0</v>
      </c>
      <c r="U557">
        <v>14</v>
      </c>
      <c r="V557">
        <v>3</v>
      </c>
      <c r="W557">
        <v>4</v>
      </c>
      <c r="X557">
        <v>2</v>
      </c>
      <c r="Y557">
        <v>2</v>
      </c>
      <c r="Z557">
        <v>2</v>
      </c>
      <c r="AA557">
        <v>3</v>
      </c>
      <c r="AB557">
        <v>2</v>
      </c>
      <c r="AC557">
        <v>2</v>
      </c>
      <c r="AD557">
        <v>2</v>
      </c>
      <c r="AE557">
        <v>2</v>
      </c>
      <c r="BP557">
        <v>1</v>
      </c>
      <c r="BQ557">
        <v>2297</v>
      </c>
      <c r="BW557">
        <v>2</v>
      </c>
      <c r="BX557">
        <v>2</v>
      </c>
      <c r="BY557">
        <v>2</v>
      </c>
    </row>
    <row r="558" spans="1:77" x14ac:dyDescent="0.3">
      <c r="A558">
        <f>IF(Sheet1!C558="No",0,1)</f>
        <v>0</v>
      </c>
      <c r="B558">
        <v>53</v>
      </c>
      <c r="C558">
        <f>IF(Sheet1!D558="Non-Travel",0,IF(Sheet1!D558="Travel_Frequently",1,2))</f>
        <v>2</v>
      </c>
      <c r="D558">
        <v>346</v>
      </c>
      <c r="E558">
        <f>IF(Sheet1!F558="Human Resources",0,IF(Sheet1!F558="Research &amp; Development",1,2))</f>
        <v>1</v>
      </c>
      <c r="F558">
        <v>6</v>
      </c>
      <c r="G558">
        <v>3</v>
      </c>
      <c r="H558" cm="1">
        <f t="array" ref="H558">_xlfn.IFS(Sheet1!I558="Human Resources",0,Sheet1!I558="Life Sciences",1,Sheet1!I558="Marketing",2,Sheet1!I558="Medical",3,Sheet1!I558="Technical Degree",4,Sheet1!I558="Other",5)</f>
        <v>1</v>
      </c>
      <c r="I558">
        <v>4</v>
      </c>
      <c r="J558">
        <f>IF(Sheet1!M558="Male",0,1)</f>
        <v>0</v>
      </c>
      <c r="K558">
        <v>86</v>
      </c>
      <c r="L558">
        <v>3</v>
      </c>
      <c r="M558">
        <v>2</v>
      </c>
      <c r="N558" cm="1">
        <f t="array" ref="N558">_xlfn.IFS(Sheet1!Q558="Healthcare Representative",0,Sheet1!Q558="Human Resources",1,Sheet1!Q558="Laboratory Technician",2,Sheet1!Q558="Manager",3,Sheet1!Q558="Manufacturing Director",4,Sheet1!Q558="Research Director",5,Sheet1!Q558="Research Scientist",6,Sheet1!Q558="Sales Executive",7,Sheet1!Q558="Sales Representative",8)</f>
        <v>2</v>
      </c>
      <c r="O558">
        <v>4</v>
      </c>
      <c r="P558">
        <f>IF(Sheet1!S558="Single",0,IF(Sheet1!S558="Married",1,2))</f>
        <v>0</v>
      </c>
      <c r="Q558">
        <v>2450</v>
      </c>
      <c r="R558">
        <v>10919</v>
      </c>
      <c r="S558">
        <v>2</v>
      </c>
      <c r="T558">
        <f>IF(Sheet1!X558="No",0,1)</f>
        <v>0</v>
      </c>
      <c r="U558">
        <v>17</v>
      </c>
      <c r="V558">
        <v>3</v>
      </c>
      <c r="W558">
        <v>4</v>
      </c>
      <c r="X558">
        <v>0</v>
      </c>
      <c r="Y558">
        <v>19</v>
      </c>
      <c r="Z558">
        <v>4</v>
      </c>
      <c r="AA558">
        <v>3</v>
      </c>
      <c r="AB558">
        <v>2</v>
      </c>
      <c r="AC558">
        <v>2</v>
      </c>
      <c r="AD558">
        <v>2</v>
      </c>
      <c r="AE558">
        <v>2</v>
      </c>
      <c r="BP558">
        <v>2</v>
      </c>
      <c r="BQ558">
        <v>2450</v>
      </c>
      <c r="BW558">
        <v>2</v>
      </c>
      <c r="BX558">
        <v>2</v>
      </c>
      <c r="BY558">
        <v>2</v>
      </c>
    </row>
    <row r="559" spans="1:77" x14ac:dyDescent="0.3">
      <c r="A559">
        <f>IF(Sheet1!C559="No",0,1)</f>
        <v>0</v>
      </c>
      <c r="B559">
        <v>35</v>
      </c>
      <c r="C559">
        <f>IF(Sheet1!D559="Non-Travel",0,IF(Sheet1!D559="Travel_Frequently",1,2))</f>
        <v>0</v>
      </c>
      <c r="D559">
        <v>1225</v>
      </c>
      <c r="E559">
        <f>IF(Sheet1!F559="Human Resources",0,IF(Sheet1!F559="Research &amp; Development",1,2))</f>
        <v>1</v>
      </c>
      <c r="F559">
        <v>2</v>
      </c>
      <c r="G559">
        <v>4</v>
      </c>
      <c r="H559" cm="1">
        <f t="array" ref="H559">_xlfn.IFS(Sheet1!I559="Human Resources",0,Sheet1!I559="Life Sciences",1,Sheet1!I559="Marketing",2,Sheet1!I559="Medical",3,Sheet1!I559="Technical Degree",4,Sheet1!I559="Other",5)</f>
        <v>1</v>
      </c>
      <c r="I559">
        <v>4</v>
      </c>
      <c r="J559">
        <f>IF(Sheet1!M559="Male",0,1)</f>
        <v>1</v>
      </c>
      <c r="K559">
        <v>61</v>
      </c>
      <c r="L559">
        <v>3</v>
      </c>
      <c r="M559">
        <v>2</v>
      </c>
      <c r="N559" cm="1">
        <f t="array" ref="N559">_xlfn.IFS(Sheet1!Q559="Healthcare Representative",0,Sheet1!Q559="Human Resources",1,Sheet1!Q559="Laboratory Technician",2,Sheet1!Q559="Manager",3,Sheet1!Q559="Manufacturing Director",4,Sheet1!Q559="Research Director",5,Sheet1!Q559="Research Scientist",6,Sheet1!Q559="Sales Executive",7,Sheet1!Q559="Sales Representative",8)</f>
        <v>0</v>
      </c>
      <c r="O559">
        <v>1</v>
      </c>
      <c r="P559">
        <f>IF(Sheet1!S559="Single",0,IF(Sheet1!S559="Married",1,2))</f>
        <v>2</v>
      </c>
      <c r="Q559">
        <v>5093</v>
      </c>
      <c r="R559">
        <v>4761</v>
      </c>
      <c r="S559">
        <v>2</v>
      </c>
      <c r="T559">
        <f>IF(Sheet1!X559="No",0,1)</f>
        <v>0</v>
      </c>
      <c r="U559">
        <v>11</v>
      </c>
      <c r="V559">
        <v>3</v>
      </c>
      <c r="W559">
        <v>1</v>
      </c>
      <c r="X559">
        <v>1</v>
      </c>
      <c r="Y559">
        <v>16</v>
      </c>
      <c r="Z559">
        <v>2</v>
      </c>
      <c r="AA559">
        <v>4</v>
      </c>
      <c r="AB559">
        <v>1</v>
      </c>
      <c r="AC559">
        <v>0</v>
      </c>
      <c r="AD559">
        <v>0</v>
      </c>
      <c r="AE559">
        <v>0</v>
      </c>
      <c r="BP559">
        <v>2</v>
      </c>
      <c r="BQ559">
        <v>5093</v>
      </c>
      <c r="BW559">
        <v>1</v>
      </c>
      <c r="BX559">
        <v>0</v>
      </c>
      <c r="BY559">
        <v>0</v>
      </c>
    </row>
    <row r="560" spans="1:77" x14ac:dyDescent="0.3">
      <c r="A560">
        <f>IF(Sheet1!C560="No",0,1)</f>
        <v>0</v>
      </c>
      <c r="B560">
        <v>32</v>
      </c>
      <c r="C560">
        <f>IF(Sheet1!D560="Non-Travel",0,IF(Sheet1!D560="Travel_Frequently",1,2))</f>
        <v>1</v>
      </c>
      <c r="D560">
        <v>430</v>
      </c>
      <c r="E560">
        <f>IF(Sheet1!F560="Human Resources",0,IF(Sheet1!F560="Research &amp; Development",1,2))</f>
        <v>1</v>
      </c>
      <c r="F560">
        <v>24</v>
      </c>
      <c r="G560">
        <v>4</v>
      </c>
      <c r="H560" cm="1">
        <f t="array" ref="H560">_xlfn.IFS(Sheet1!I560="Human Resources",0,Sheet1!I560="Life Sciences",1,Sheet1!I560="Marketing",2,Sheet1!I560="Medical",3,Sheet1!I560="Technical Degree",4,Sheet1!I560="Other",5)</f>
        <v>1</v>
      </c>
      <c r="I560">
        <v>1</v>
      </c>
      <c r="J560">
        <f>IF(Sheet1!M560="Male",0,1)</f>
        <v>0</v>
      </c>
      <c r="K560">
        <v>80</v>
      </c>
      <c r="L560">
        <v>3</v>
      </c>
      <c r="M560">
        <v>2</v>
      </c>
      <c r="N560" cm="1">
        <f t="array" ref="N560">_xlfn.IFS(Sheet1!Q560="Healthcare Representative",0,Sheet1!Q560="Human Resources",1,Sheet1!Q560="Laboratory Technician",2,Sheet1!Q560="Manager",3,Sheet1!Q560="Manufacturing Director",4,Sheet1!Q560="Research Director",5,Sheet1!Q560="Research Scientist",6,Sheet1!Q560="Sales Executive",7,Sheet1!Q560="Sales Representative",8)</f>
        <v>2</v>
      </c>
      <c r="O560">
        <v>4</v>
      </c>
      <c r="P560">
        <f>IF(Sheet1!S560="Single",0,IF(Sheet1!S560="Married",1,2))</f>
        <v>1</v>
      </c>
      <c r="Q560">
        <v>5309</v>
      </c>
      <c r="R560">
        <v>21146</v>
      </c>
      <c r="S560">
        <v>1</v>
      </c>
      <c r="T560">
        <f>IF(Sheet1!X560="No",0,1)</f>
        <v>0</v>
      </c>
      <c r="U560">
        <v>15</v>
      </c>
      <c r="V560">
        <v>3</v>
      </c>
      <c r="W560">
        <v>4</v>
      </c>
      <c r="X560">
        <v>2</v>
      </c>
      <c r="Y560">
        <v>10</v>
      </c>
      <c r="Z560">
        <v>2</v>
      </c>
      <c r="AA560">
        <v>3</v>
      </c>
      <c r="AB560">
        <v>10</v>
      </c>
      <c r="AC560">
        <v>8</v>
      </c>
      <c r="AD560">
        <v>4</v>
      </c>
      <c r="AE560">
        <v>7</v>
      </c>
      <c r="BP560">
        <v>2</v>
      </c>
      <c r="BQ560">
        <v>5309</v>
      </c>
      <c r="BW560">
        <v>10</v>
      </c>
      <c r="BX560">
        <v>8</v>
      </c>
      <c r="BY560">
        <v>7</v>
      </c>
    </row>
    <row r="561" spans="1:77" x14ac:dyDescent="0.3">
      <c r="A561">
        <f>IF(Sheet1!C561="No",0,1)</f>
        <v>0</v>
      </c>
      <c r="B561">
        <v>38</v>
      </c>
      <c r="C561">
        <f>IF(Sheet1!D561="Non-Travel",0,IF(Sheet1!D561="Travel_Frequently",1,2))</f>
        <v>2</v>
      </c>
      <c r="D561">
        <v>268</v>
      </c>
      <c r="E561">
        <f>IF(Sheet1!F561="Human Resources",0,IF(Sheet1!F561="Research &amp; Development",1,2))</f>
        <v>1</v>
      </c>
      <c r="F561">
        <v>2</v>
      </c>
      <c r="G561">
        <v>5</v>
      </c>
      <c r="H561" cm="1">
        <f t="array" ref="H561">_xlfn.IFS(Sheet1!I561="Human Resources",0,Sheet1!I561="Life Sciences",1,Sheet1!I561="Marketing",2,Sheet1!I561="Medical",3,Sheet1!I561="Technical Degree",4,Sheet1!I561="Other",5)</f>
        <v>3</v>
      </c>
      <c r="I561">
        <v>4</v>
      </c>
      <c r="J561">
        <f>IF(Sheet1!M561="Male",0,1)</f>
        <v>0</v>
      </c>
      <c r="K561">
        <v>92</v>
      </c>
      <c r="L561">
        <v>3</v>
      </c>
      <c r="M561">
        <v>1</v>
      </c>
      <c r="N561" cm="1">
        <f t="array" ref="N561">_xlfn.IFS(Sheet1!Q561="Healthcare Representative",0,Sheet1!Q561="Human Resources",1,Sheet1!Q561="Laboratory Technician",2,Sheet1!Q561="Manager",3,Sheet1!Q561="Manufacturing Director",4,Sheet1!Q561="Research Director",5,Sheet1!Q561="Research Scientist",6,Sheet1!Q561="Sales Executive",7,Sheet1!Q561="Sales Representative",8)</f>
        <v>6</v>
      </c>
      <c r="O561">
        <v>3</v>
      </c>
      <c r="P561">
        <f>IF(Sheet1!S561="Single",0,IF(Sheet1!S561="Married",1,2))</f>
        <v>1</v>
      </c>
      <c r="Q561">
        <v>3057</v>
      </c>
      <c r="R561">
        <v>20471</v>
      </c>
      <c r="S561">
        <v>6</v>
      </c>
      <c r="T561">
        <f>IF(Sheet1!X561="No",0,1)</f>
        <v>1</v>
      </c>
      <c r="U561">
        <v>13</v>
      </c>
      <c r="V561">
        <v>3</v>
      </c>
      <c r="W561">
        <v>2</v>
      </c>
      <c r="X561">
        <v>1</v>
      </c>
      <c r="Y561">
        <v>6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1</v>
      </c>
      <c r="BP561">
        <v>1</v>
      </c>
      <c r="BQ561">
        <v>3057</v>
      </c>
      <c r="BW561">
        <v>1</v>
      </c>
      <c r="BX561">
        <v>0</v>
      </c>
      <c r="BY561">
        <v>1</v>
      </c>
    </row>
    <row r="562" spans="1:77" x14ac:dyDescent="0.3">
      <c r="A562">
        <f>IF(Sheet1!C562="No",0,1)</f>
        <v>0</v>
      </c>
      <c r="B562">
        <v>34</v>
      </c>
      <c r="C562">
        <f>IF(Sheet1!D562="Non-Travel",0,IF(Sheet1!D562="Travel_Frequently",1,2))</f>
        <v>2</v>
      </c>
      <c r="D562">
        <v>167</v>
      </c>
      <c r="E562">
        <f>IF(Sheet1!F562="Human Resources",0,IF(Sheet1!F562="Research &amp; Development",1,2))</f>
        <v>1</v>
      </c>
      <c r="F562">
        <v>8</v>
      </c>
      <c r="G562">
        <v>5</v>
      </c>
      <c r="H562" cm="1">
        <f t="array" ref="H562">_xlfn.IFS(Sheet1!I562="Human Resources",0,Sheet1!I562="Life Sciences",1,Sheet1!I562="Marketing",2,Sheet1!I562="Medical",3,Sheet1!I562="Technical Degree",4,Sheet1!I562="Other",5)</f>
        <v>1</v>
      </c>
      <c r="I562">
        <v>2</v>
      </c>
      <c r="J562">
        <f>IF(Sheet1!M562="Male",0,1)</f>
        <v>1</v>
      </c>
      <c r="K562">
        <v>32</v>
      </c>
      <c r="L562">
        <v>3</v>
      </c>
      <c r="M562">
        <v>2</v>
      </c>
      <c r="N562" cm="1">
        <f t="array" ref="N562">_xlfn.IFS(Sheet1!Q562="Healthcare Representative",0,Sheet1!Q562="Human Resources",1,Sheet1!Q562="Laboratory Technician",2,Sheet1!Q562="Manager",3,Sheet1!Q562="Manufacturing Director",4,Sheet1!Q562="Research Director",5,Sheet1!Q562="Research Scientist",6,Sheet1!Q562="Sales Executive",7,Sheet1!Q562="Sales Representative",8)</f>
        <v>4</v>
      </c>
      <c r="O562">
        <v>1</v>
      </c>
      <c r="P562">
        <f>IF(Sheet1!S562="Single",0,IF(Sheet1!S562="Married",1,2))</f>
        <v>2</v>
      </c>
      <c r="Q562">
        <v>5121</v>
      </c>
      <c r="R562">
        <v>4187</v>
      </c>
      <c r="S562">
        <v>3</v>
      </c>
      <c r="T562">
        <f>IF(Sheet1!X562="No",0,1)</f>
        <v>0</v>
      </c>
      <c r="U562">
        <v>14</v>
      </c>
      <c r="V562">
        <v>3</v>
      </c>
      <c r="W562">
        <v>3</v>
      </c>
      <c r="X562">
        <v>1</v>
      </c>
      <c r="Y562">
        <v>7</v>
      </c>
      <c r="Z562">
        <v>3</v>
      </c>
      <c r="AA562">
        <v>3</v>
      </c>
      <c r="AB562">
        <v>0</v>
      </c>
      <c r="AC562">
        <v>0</v>
      </c>
      <c r="AD562">
        <v>0</v>
      </c>
      <c r="AE562">
        <v>0</v>
      </c>
      <c r="BP562">
        <v>2</v>
      </c>
      <c r="BQ562">
        <v>5121</v>
      </c>
      <c r="BW562">
        <v>0</v>
      </c>
      <c r="BX562">
        <v>0</v>
      </c>
      <c r="BY562">
        <v>0</v>
      </c>
    </row>
    <row r="563" spans="1:77" x14ac:dyDescent="0.3">
      <c r="A563">
        <f>IF(Sheet1!C563="No",0,1)</f>
        <v>0</v>
      </c>
      <c r="B563">
        <v>52</v>
      </c>
      <c r="C563">
        <f>IF(Sheet1!D563="Non-Travel",0,IF(Sheet1!D563="Travel_Frequently",1,2))</f>
        <v>2</v>
      </c>
      <c r="D563">
        <v>621</v>
      </c>
      <c r="E563">
        <f>IF(Sheet1!F563="Human Resources",0,IF(Sheet1!F563="Research &amp; Development",1,2))</f>
        <v>2</v>
      </c>
      <c r="F563">
        <v>3</v>
      </c>
      <c r="G563">
        <v>4</v>
      </c>
      <c r="H563" cm="1">
        <f t="array" ref="H563">_xlfn.IFS(Sheet1!I563="Human Resources",0,Sheet1!I563="Life Sciences",1,Sheet1!I563="Marketing",2,Sheet1!I563="Medical",3,Sheet1!I563="Technical Degree",4,Sheet1!I563="Other",5)</f>
        <v>2</v>
      </c>
      <c r="I563">
        <v>3</v>
      </c>
      <c r="J563">
        <f>IF(Sheet1!M563="Male",0,1)</f>
        <v>0</v>
      </c>
      <c r="K563">
        <v>31</v>
      </c>
      <c r="L563">
        <v>2</v>
      </c>
      <c r="M563">
        <v>4</v>
      </c>
      <c r="N563" cm="1">
        <f t="array" ref="N563">_xlfn.IFS(Sheet1!Q563="Healthcare Representative",0,Sheet1!Q563="Human Resources",1,Sheet1!Q563="Laboratory Technician",2,Sheet1!Q563="Manager",3,Sheet1!Q563="Manufacturing Director",4,Sheet1!Q563="Research Director",5,Sheet1!Q563="Research Scientist",6,Sheet1!Q563="Sales Executive",7,Sheet1!Q563="Sales Representative",8)</f>
        <v>3</v>
      </c>
      <c r="O563">
        <v>1</v>
      </c>
      <c r="P563">
        <f>IF(Sheet1!S563="Single",0,IF(Sheet1!S563="Married",1,2))</f>
        <v>1</v>
      </c>
      <c r="Q563">
        <v>16856</v>
      </c>
      <c r="R563">
        <v>10084</v>
      </c>
      <c r="S563">
        <v>1</v>
      </c>
      <c r="T563">
        <f>IF(Sheet1!X563="No",0,1)</f>
        <v>0</v>
      </c>
      <c r="U563">
        <v>11</v>
      </c>
      <c r="V563">
        <v>3</v>
      </c>
      <c r="W563">
        <v>1</v>
      </c>
      <c r="X563">
        <v>0</v>
      </c>
      <c r="Y563">
        <v>34</v>
      </c>
      <c r="Z563">
        <v>3</v>
      </c>
      <c r="AA563">
        <v>4</v>
      </c>
      <c r="AB563">
        <v>34</v>
      </c>
      <c r="AC563">
        <v>6</v>
      </c>
      <c r="AD563">
        <v>1</v>
      </c>
      <c r="AE563">
        <v>16</v>
      </c>
      <c r="BP563">
        <v>4</v>
      </c>
      <c r="BQ563">
        <v>16856</v>
      </c>
      <c r="BW563">
        <v>34</v>
      </c>
      <c r="BX563">
        <v>6</v>
      </c>
      <c r="BY563">
        <v>16</v>
      </c>
    </row>
    <row r="564" spans="1:77" x14ac:dyDescent="0.3">
      <c r="A564">
        <f>IF(Sheet1!C564="No",0,1)</f>
        <v>1</v>
      </c>
      <c r="B564">
        <v>33</v>
      </c>
      <c r="C564">
        <f>IF(Sheet1!D564="Non-Travel",0,IF(Sheet1!D564="Travel_Frequently",1,2))</f>
        <v>2</v>
      </c>
      <c r="D564">
        <v>527</v>
      </c>
      <c r="E564">
        <f>IF(Sheet1!F564="Human Resources",0,IF(Sheet1!F564="Research &amp; Development",1,2))</f>
        <v>1</v>
      </c>
      <c r="F564">
        <v>1</v>
      </c>
      <c r="G564">
        <v>4</v>
      </c>
      <c r="H564" cm="1">
        <f t="array" ref="H564">_xlfn.IFS(Sheet1!I564="Human Resources",0,Sheet1!I564="Life Sciences",1,Sheet1!I564="Marketing",2,Sheet1!I564="Medical",3,Sheet1!I564="Technical Degree",4,Sheet1!I564="Other",5)</f>
        <v>5</v>
      </c>
      <c r="I564">
        <v>4</v>
      </c>
      <c r="J564">
        <f>IF(Sheet1!M564="Male",0,1)</f>
        <v>0</v>
      </c>
      <c r="K564">
        <v>63</v>
      </c>
      <c r="L564">
        <v>3</v>
      </c>
      <c r="M564">
        <v>1</v>
      </c>
      <c r="N564" cm="1">
        <f t="array" ref="N564">_xlfn.IFS(Sheet1!Q564="Healthcare Representative",0,Sheet1!Q564="Human Resources",1,Sheet1!Q564="Laboratory Technician",2,Sheet1!Q564="Manager",3,Sheet1!Q564="Manufacturing Director",4,Sheet1!Q564="Research Director",5,Sheet1!Q564="Research Scientist",6,Sheet1!Q564="Sales Executive",7,Sheet1!Q564="Sales Representative",8)</f>
        <v>6</v>
      </c>
      <c r="O564">
        <v>4</v>
      </c>
      <c r="P564">
        <f>IF(Sheet1!S564="Single",0,IF(Sheet1!S564="Married",1,2))</f>
        <v>0</v>
      </c>
      <c r="Q564">
        <v>2686</v>
      </c>
      <c r="R564">
        <v>5207</v>
      </c>
      <c r="S564">
        <v>1</v>
      </c>
      <c r="T564">
        <f>IF(Sheet1!X564="No",0,1)</f>
        <v>1</v>
      </c>
      <c r="U564">
        <v>13</v>
      </c>
      <c r="V564">
        <v>3</v>
      </c>
      <c r="W564">
        <v>3</v>
      </c>
      <c r="X564">
        <v>0</v>
      </c>
      <c r="Y564">
        <v>10</v>
      </c>
      <c r="Z564">
        <v>2</v>
      </c>
      <c r="AA564">
        <v>2</v>
      </c>
      <c r="AB564">
        <v>10</v>
      </c>
      <c r="AC564">
        <v>9</v>
      </c>
      <c r="AD564">
        <v>7</v>
      </c>
      <c r="AE564">
        <v>8</v>
      </c>
      <c r="BP564">
        <v>1</v>
      </c>
      <c r="BQ564">
        <v>2686</v>
      </c>
      <c r="BW564">
        <v>10</v>
      </c>
      <c r="BX564">
        <v>9</v>
      </c>
      <c r="BY564">
        <v>8</v>
      </c>
    </row>
    <row r="565" spans="1:77" x14ac:dyDescent="0.3">
      <c r="A565">
        <f>IF(Sheet1!C565="No",0,1)</f>
        <v>0</v>
      </c>
      <c r="B565">
        <v>25</v>
      </c>
      <c r="C565">
        <f>IF(Sheet1!D565="Non-Travel",0,IF(Sheet1!D565="Travel_Frequently",1,2))</f>
        <v>2</v>
      </c>
      <c r="D565">
        <v>883</v>
      </c>
      <c r="E565">
        <f>IF(Sheet1!F565="Human Resources",0,IF(Sheet1!F565="Research &amp; Development",1,2))</f>
        <v>2</v>
      </c>
      <c r="F565">
        <v>26</v>
      </c>
      <c r="G565">
        <v>1</v>
      </c>
      <c r="H565" cm="1">
        <f t="array" ref="H565">_xlfn.IFS(Sheet1!I565="Human Resources",0,Sheet1!I565="Life Sciences",1,Sheet1!I565="Marketing",2,Sheet1!I565="Medical",3,Sheet1!I565="Technical Degree",4,Sheet1!I565="Other",5)</f>
        <v>3</v>
      </c>
      <c r="I565">
        <v>3</v>
      </c>
      <c r="J565">
        <f>IF(Sheet1!M565="Male",0,1)</f>
        <v>1</v>
      </c>
      <c r="K565">
        <v>32</v>
      </c>
      <c r="L565">
        <v>3</v>
      </c>
      <c r="M565">
        <v>2</v>
      </c>
      <c r="N565" cm="1">
        <f t="array" ref="N565">_xlfn.IFS(Sheet1!Q565="Healthcare Representative",0,Sheet1!Q565="Human Resources",1,Sheet1!Q565="Laboratory Technician",2,Sheet1!Q565="Manager",3,Sheet1!Q565="Manufacturing Director",4,Sheet1!Q565="Research Director",5,Sheet1!Q565="Research Scientist",6,Sheet1!Q565="Sales Executive",7,Sheet1!Q565="Sales Representative",8)</f>
        <v>7</v>
      </c>
      <c r="O565">
        <v>4</v>
      </c>
      <c r="P565">
        <f>IF(Sheet1!S565="Single",0,IF(Sheet1!S565="Married",1,2))</f>
        <v>0</v>
      </c>
      <c r="Q565">
        <v>6180</v>
      </c>
      <c r="R565">
        <v>22807</v>
      </c>
      <c r="S565">
        <v>1</v>
      </c>
      <c r="T565">
        <f>IF(Sheet1!X565="No",0,1)</f>
        <v>0</v>
      </c>
      <c r="U565">
        <v>23</v>
      </c>
      <c r="V565">
        <v>4</v>
      </c>
      <c r="W565">
        <v>2</v>
      </c>
      <c r="X565">
        <v>0</v>
      </c>
      <c r="Y565">
        <v>6</v>
      </c>
      <c r="Z565">
        <v>5</v>
      </c>
      <c r="AA565">
        <v>2</v>
      </c>
      <c r="AB565">
        <v>6</v>
      </c>
      <c r="AC565">
        <v>5</v>
      </c>
      <c r="AD565">
        <v>1</v>
      </c>
      <c r="AE565">
        <v>4</v>
      </c>
      <c r="BP565">
        <v>2</v>
      </c>
      <c r="BQ565">
        <v>6180</v>
      </c>
      <c r="BW565">
        <v>6</v>
      </c>
      <c r="BX565">
        <v>5</v>
      </c>
      <c r="BY565">
        <v>4</v>
      </c>
    </row>
    <row r="566" spans="1:77" x14ac:dyDescent="0.3">
      <c r="A566">
        <f>IF(Sheet1!C566="No",0,1)</f>
        <v>0</v>
      </c>
      <c r="B566">
        <v>45</v>
      </c>
      <c r="C566">
        <f>IF(Sheet1!D566="Non-Travel",0,IF(Sheet1!D566="Travel_Frequently",1,2))</f>
        <v>2</v>
      </c>
      <c r="D566">
        <v>954</v>
      </c>
      <c r="E566">
        <f>IF(Sheet1!F566="Human Resources",0,IF(Sheet1!F566="Research &amp; Development",1,2))</f>
        <v>2</v>
      </c>
      <c r="F566">
        <v>2</v>
      </c>
      <c r="G566">
        <v>2</v>
      </c>
      <c r="H566" cm="1">
        <f t="array" ref="H566">_xlfn.IFS(Sheet1!I566="Human Resources",0,Sheet1!I566="Life Sciences",1,Sheet1!I566="Marketing",2,Sheet1!I566="Medical",3,Sheet1!I566="Technical Degree",4,Sheet1!I566="Other",5)</f>
        <v>4</v>
      </c>
      <c r="I566">
        <v>2</v>
      </c>
      <c r="J566">
        <f>IF(Sheet1!M566="Male",0,1)</f>
        <v>0</v>
      </c>
      <c r="K566">
        <v>46</v>
      </c>
      <c r="L566">
        <v>1</v>
      </c>
      <c r="M566">
        <v>2</v>
      </c>
      <c r="N566" cm="1">
        <f t="array" ref="N566">_xlfn.IFS(Sheet1!Q566="Healthcare Representative",0,Sheet1!Q566="Human Resources",1,Sheet1!Q566="Laboratory Technician",2,Sheet1!Q566="Manager",3,Sheet1!Q566="Manufacturing Director",4,Sheet1!Q566="Research Director",5,Sheet1!Q566="Research Scientist",6,Sheet1!Q566="Sales Executive",7,Sheet1!Q566="Sales Representative",8)</f>
        <v>8</v>
      </c>
      <c r="O566">
        <v>3</v>
      </c>
      <c r="P566">
        <f>IF(Sheet1!S566="Single",0,IF(Sheet1!S566="Married",1,2))</f>
        <v>0</v>
      </c>
      <c r="Q566">
        <v>6632</v>
      </c>
      <c r="R566">
        <v>12388</v>
      </c>
      <c r="S566">
        <v>0</v>
      </c>
      <c r="T566">
        <f>IF(Sheet1!X566="No",0,1)</f>
        <v>0</v>
      </c>
      <c r="U566">
        <v>13</v>
      </c>
      <c r="V566">
        <v>3</v>
      </c>
      <c r="W566">
        <v>1</v>
      </c>
      <c r="X566">
        <v>0</v>
      </c>
      <c r="Y566">
        <v>9</v>
      </c>
      <c r="Z566">
        <v>3</v>
      </c>
      <c r="AA566">
        <v>3</v>
      </c>
      <c r="AB566">
        <v>8</v>
      </c>
      <c r="AC566">
        <v>7</v>
      </c>
      <c r="AD566">
        <v>3</v>
      </c>
      <c r="AE566">
        <v>1</v>
      </c>
      <c r="BP566">
        <v>2</v>
      </c>
      <c r="BQ566">
        <v>6632</v>
      </c>
      <c r="BW566">
        <v>8</v>
      </c>
      <c r="BX566">
        <v>7</v>
      </c>
      <c r="BY566">
        <v>1</v>
      </c>
    </row>
    <row r="567" spans="1:77" x14ac:dyDescent="0.3">
      <c r="A567">
        <f>IF(Sheet1!C567="No",0,1)</f>
        <v>0</v>
      </c>
      <c r="B567">
        <v>23</v>
      </c>
      <c r="C567">
        <f>IF(Sheet1!D567="Non-Travel",0,IF(Sheet1!D567="Travel_Frequently",1,2))</f>
        <v>2</v>
      </c>
      <c r="D567">
        <v>310</v>
      </c>
      <c r="E567">
        <f>IF(Sheet1!F567="Human Resources",0,IF(Sheet1!F567="Research &amp; Development",1,2))</f>
        <v>1</v>
      </c>
      <c r="F567">
        <v>10</v>
      </c>
      <c r="G567">
        <v>1</v>
      </c>
      <c r="H567" cm="1">
        <f t="array" ref="H567">_xlfn.IFS(Sheet1!I567="Human Resources",0,Sheet1!I567="Life Sciences",1,Sheet1!I567="Marketing",2,Sheet1!I567="Medical",3,Sheet1!I567="Technical Degree",4,Sheet1!I567="Other",5)</f>
        <v>3</v>
      </c>
      <c r="I567">
        <v>1</v>
      </c>
      <c r="J567">
        <f>IF(Sheet1!M567="Male",0,1)</f>
        <v>0</v>
      </c>
      <c r="K567">
        <v>79</v>
      </c>
      <c r="L567">
        <v>4</v>
      </c>
      <c r="M567">
        <v>1</v>
      </c>
      <c r="N567" cm="1">
        <f t="array" ref="N567">_xlfn.IFS(Sheet1!Q567="Healthcare Representative",0,Sheet1!Q567="Human Resources",1,Sheet1!Q567="Laboratory Technician",2,Sheet1!Q567="Manager",3,Sheet1!Q567="Manufacturing Director",4,Sheet1!Q567="Research Director",5,Sheet1!Q567="Research Scientist",6,Sheet1!Q567="Sales Executive",7,Sheet1!Q567="Sales Representative",8)</f>
        <v>6</v>
      </c>
      <c r="O567">
        <v>3</v>
      </c>
      <c r="P567">
        <f>IF(Sheet1!S567="Single",0,IF(Sheet1!S567="Married",1,2))</f>
        <v>0</v>
      </c>
      <c r="Q567">
        <v>3505</v>
      </c>
      <c r="R567">
        <v>19630</v>
      </c>
      <c r="S567">
        <v>1</v>
      </c>
      <c r="T567">
        <f>IF(Sheet1!X567="No",0,1)</f>
        <v>0</v>
      </c>
      <c r="U567">
        <v>18</v>
      </c>
      <c r="V567">
        <v>3</v>
      </c>
      <c r="W567">
        <v>4</v>
      </c>
      <c r="X567">
        <v>0</v>
      </c>
      <c r="Y567">
        <v>2</v>
      </c>
      <c r="Z567">
        <v>3</v>
      </c>
      <c r="AA567">
        <v>3</v>
      </c>
      <c r="AB567">
        <v>2</v>
      </c>
      <c r="AC567">
        <v>2</v>
      </c>
      <c r="AD567">
        <v>0</v>
      </c>
      <c r="AE567">
        <v>2</v>
      </c>
      <c r="BP567">
        <v>1</v>
      </c>
      <c r="BQ567">
        <v>3505</v>
      </c>
      <c r="BW567">
        <v>2</v>
      </c>
      <c r="BX567">
        <v>2</v>
      </c>
      <c r="BY567">
        <v>2</v>
      </c>
    </row>
    <row r="568" spans="1:77" x14ac:dyDescent="0.3">
      <c r="A568">
        <f>IF(Sheet1!C568="No",0,1)</f>
        <v>1</v>
      </c>
      <c r="B568">
        <v>47</v>
      </c>
      <c r="C568">
        <f>IF(Sheet1!D568="Non-Travel",0,IF(Sheet1!D568="Travel_Frequently",1,2))</f>
        <v>1</v>
      </c>
      <c r="D568">
        <v>719</v>
      </c>
      <c r="E568">
        <f>IF(Sheet1!F568="Human Resources",0,IF(Sheet1!F568="Research &amp; Development",1,2))</f>
        <v>2</v>
      </c>
      <c r="F568">
        <v>27</v>
      </c>
      <c r="G568">
        <v>2</v>
      </c>
      <c r="H568" cm="1">
        <f t="array" ref="H568">_xlfn.IFS(Sheet1!I568="Human Resources",0,Sheet1!I568="Life Sciences",1,Sheet1!I568="Marketing",2,Sheet1!I568="Medical",3,Sheet1!I568="Technical Degree",4,Sheet1!I568="Other",5)</f>
        <v>1</v>
      </c>
      <c r="I568">
        <v>2</v>
      </c>
      <c r="J568">
        <f>IF(Sheet1!M568="Male",0,1)</f>
        <v>1</v>
      </c>
      <c r="K568">
        <v>77</v>
      </c>
      <c r="L568">
        <v>4</v>
      </c>
      <c r="M568">
        <v>2</v>
      </c>
      <c r="N568" cm="1">
        <f t="array" ref="N568">_xlfn.IFS(Sheet1!Q568="Healthcare Representative",0,Sheet1!Q568="Human Resources",1,Sheet1!Q568="Laboratory Technician",2,Sheet1!Q568="Manager",3,Sheet1!Q568="Manufacturing Director",4,Sheet1!Q568="Research Director",5,Sheet1!Q568="Research Scientist",6,Sheet1!Q568="Sales Executive",7,Sheet1!Q568="Sales Representative",8)</f>
        <v>7</v>
      </c>
      <c r="O568">
        <v>3</v>
      </c>
      <c r="P568">
        <f>IF(Sheet1!S568="Single",0,IF(Sheet1!S568="Married",1,2))</f>
        <v>0</v>
      </c>
      <c r="Q568">
        <v>6397</v>
      </c>
      <c r="R568">
        <v>10339</v>
      </c>
      <c r="S568">
        <v>4</v>
      </c>
      <c r="T568">
        <f>IF(Sheet1!X568="No",0,1)</f>
        <v>1</v>
      </c>
      <c r="U568">
        <v>12</v>
      </c>
      <c r="V568">
        <v>3</v>
      </c>
      <c r="W568">
        <v>4</v>
      </c>
      <c r="X568">
        <v>0</v>
      </c>
      <c r="Y568">
        <v>8</v>
      </c>
      <c r="Z568">
        <v>2</v>
      </c>
      <c r="AA568">
        <v>3</v>
      </c>
      <c r="AB568">
        <v>5</v>
      </c>
      <c r="AC568">
        <v>4</v>
      </c>
      <c r="AD568">
        <v>1</v>
      </c>
      <c r="AE568">
        <v>3</v>
      </c>
      <c r="BP568">
        <v>2</v>
      </c>
      <c r="BQ568">
        <v>6397</v>
      </c>
      <c r="BW568">
        <v>5</v>
      </c>
      <c r="BX568">
        <v>4</v>
      </c>
      <c r="BY568">
        <v>3</v>
      </c>
    </row>
    <row r="569" spans="1:77" x14ac:dyDescent="0.3">
      <c r="A569">
        <f>IF(Sheet1!C569="No",0,1)</f>
        <v>0</v>
      </c>
      <c r="B569">
        <v>34</v>
      </c>
      <c r="C569">
        <f>IF(Sheet1!D569="Non-Travel",0,IF(Sheet1!D569="Travel_Frequently",1,2))</f>
        <v>2</v>
      </c>
      <c r="D569">
        <v>304</v>
      </c>
      <c r="E569">
        <f>IF(Sheet1!F569="Human Resources",0,IF(Sheet1!F569="Research &amp; Development",1,2))</f>
        <v>2</v>
      </c>
      <c r="F569">
        <v>2</v>
      </c>
      <c r="G569">
        <v>3</v>
      </c>
      <c r="H569" cm="1">
        <f t="array" ref="H569">_xlfn.IFS(Sheet1!I569="Human Resources",0,Sheet1!I569="Life Sciences",1,Sheet1!I569="Marketing",2,Sheet1!I569="Medical",3,Sheet1!I569="Technical Degree",4,Sheet1!I569="Other",5)</f>
        <v>5</v>
      </c>
      <c r="I569">
        <v>4</v>
      </c>
      <c r="J569">
        <f>IF(Sheet1!M569="Male",0,1)</f>
        <v>0</v>
      </c>
      <c r="K569">
        <v>60</v>
      </c>
      <c r="L569">
        <v>3</v>
      </c>
      <c r="M569">
        <v>2</v>
      </c>
      <c r="N569" cm="1">
        <f t="array" ref="N569">_xlfn.IFS(Sheet1!Q569="Healthcare Representative",0,Sheet1!Q569="Human Resources",1,Sheet1!Q569="Laboratory Technician",2,Sheet1!Q569="Manager",3,Sheet1!Q569="Manufacturing Director",4,Sheet1!Q569="Research Director",5,Sheet1!Q569="Research Scientist",6,Sheet1!Q569="Sales Executive",7,Sheet1!Q569="Sales Representative",8)</f>
        <v>7</v>
      </c>
      <c r="O569">
        <v>4</v>
      </c>
      <c r="P569">
        <f>IF(Sheet1!S569="Single",0,IF(Sheet1!S569="Married",1,2))</f>
        <v>0</v>
      </c>
      <c r="Q569">
        <v>6274</v>
      </c>
      <c r="R569">
        <v>18686</v>
      </c>
      <c r="S569">
        <v>1</v>
      </c>
      <c r="T569">
        <f>IF(Sheet1!X569="No",0,1)</f>
        <v>0</v>
      </c>
      <c r="U569">
        <v>22</v>
      </c>
      <c r="V569">
        <v>4</v>
      </c>
      <c r="W569">
        <v>3</v>
      </c>
      <c r="X569">
        <v>0</v>
      </c>
      <c r="Y569">
        <v>6</v>
      </c>
      <c r="Z569">
        <v>5</v>
      </c>
      <c r="AA569">
        <v>3</v>
      </c>
      <c r="AB569">
        <v>6</v>
      </c>
      <c r="AC569">
        <v>5</v>
      </c>
      <c r="AD569">
        <v>1</v>
      </c>
      <c r="AE569">
        <v>4</v>
      </c>
      <c r="BP569">
        <v>2</v>
      </c>
      <c r="BQ569">
        <v>6274</v>
      </c>
      <c r="BW569">
        <v>6</v>
      </c>
      <c r="BX569">
        <v>5</v>
      </c>
      <c r="BY569">
        <v>4</v>
      </c>
    </row>
    <row r="570" spans="1:77" x14ac:dyDescent="0.3">
      <c r="A570">
        <f>IF(Sheet1!C570="No",0,1)</f>
        <v>1</v>
      </c>
      <c r="B570">
        <v>55</v>
      </c>
      <c r="C570">
        <f>IF(Sheet1!D570="Non-Travel",0,IF(Sheet1!D570="Travel_Frequently",1,2))</f>
        <v>2</v>
      </c>
      <c r="D570">
        <v>725</v>
      </c>
      <c r="E570">
        <f>IF(Sheet1!F570="Human Resources",0,IF(Sheet1!F570="Research &amp; Development",1,2))</f>
        <v>1</v>
      </c>
      <c r="F570">
        <v>2</v>
      </c>
      <c r="G570">
        <v>3</v>
      </c>
      <c r="H570" cm="1">
        <f t="array" ref="H570">_xlfn.IFS(Sheet1!I570="Human Resources",0,Sheet1!I570="Life Sciences",1,Sheet1!I570="Marketing",2,Sheet1!I570="Medical",3,Sheet1!I570="Technical Degree",4,Sheet1!I570="Other",5)</f>
        <v>3</v>
      </c>
      <c r="I570">
        <v>4</v>
      </c>
      <c r="J570">
        <f>IF(Sheet1!M570="Male",0,1)</f>
        <v>0</v>
      </c>
      <c r="K570">
        <v>78</v>
      </c>
      <c r="L570">
        <v>3</v>
      </c>
      <c r="M570">
        <v>5</v>
      </c>
      <c r="N570" cm="1">
        <f t="array" ref="N570">_xlfn.IFS(Sheet1!Q570="Healthcare Representative",0,Sheet1!Q570="Human Resources",1,Sheet1!Q570="Laboratory Technician",2,Sheet1!Q570="Manager",3,Sheet1!Q570="Manufacturing Director",4,Sheet1!Q570="Research Director",5,Sheet1!Q570="Research Scientist",6,Sheet1!Q570="Sales Executive",7,Sheet1!Q570="Sales Representative",8)</f>
        <v>3</v>
      </c>
      <c r="O570">
        <v>1</v>
      </c>
      <c r="P570">
        <f>IF(Sheet1!S570="Single",0,IF(Sheet1!S570="Married",1,2))</f>
        <v>1</v>
      </c>
      <c r="Q570">
        <v>19859</v>
      </c>
      <c r="R570">
        <v>21199</v>
      </c>
      <c r="S570">
        <v>5</v>
      </c>
      <c r="T570">
        <f>IF(Sheet1!X570="No",0,1)</f>
        <v>1</v>
      </c>
      <c r="U570">
        <v>13</v>
      </c>
      <c r="V570">
        <v>3</v>
      </c>
      <c r="W570">
        <v>4</v>
      </c>
      <c r="X570">
        <v>1</v>
      </c>
      <c r="Y570">
        <v>24</v>
      </c>
      <c r="Z570">
        <v>2</v>
      </c>
      <c r="AA570">
        <v>3</v>
      </c>
      <c r="AB570">
        <v>5</v>
      </c>
      <c r="AC570">
        <v>2</v>
      </c>
      <c r="AD570">
        <v>1</v>
      </c>
      <c r="AE570">
        <v>4</v>
      </c>
      <c r="BP570">
        <v>5</v>
      </c>
      <c r="BQ570">
        <v>19859</v>
      </c>
      <c r="BW570">
        <v>5</v>
      </c>
      <c r="BX570">
        <v>2</v>
      </c>
      <c r="BY570">
        <v>4</v>
      </c>
    </row>
    <row r="571" spans="1:77" x14ac:dyDescent="0.3">
      <c r="A571">
        <f>IF(Sheet1!C571="No",0,1)</f>
        <v>0</v>
      </c>
      <c r="B571">
        <v>36</v>
      </c>
      <c r="C571">
        <f>IF(Sheet1!D571="Non-Travel",0,IF(Sheet1!D571="Travel_Frequently",1,2))</f>
        <v>0</v>
      </c>
      <c r="D571">
        <v>1434</v>
      </c>
      <c r="E571">
        <f>IF(Sheet1!F571="Human Resources",0,IF(Sheet1!F571="Research &amp; Development",1,2))</f>
        <v>2</v>
      </c>
      <c r="F571">
        <v>8</v>
      </c>
      <c r="G571">
        <v>4</v>
      </c>
      <c r="H571" cm="1">
        <f t="array" ref="H571">_xlfn.IFS(Sheet1!I571="Human Resources",0,Sheet1!I571="Life Sciences",1,Sheet1!I571="Marketing",2,Sheet1!I571="Medical",3,Sheet1!I571="Technical Degree",4,Sheet1!I571="Other",5)</f>
        <v>1</v>
      </c>
      <c r="I571">
        <v>1</v>
      </c>
      <c r="J571">
        <f>IF(Sheet1!M571="Male",0,1)</f>
        <v>0</v>
      </c>
      <c r="K571">
        <v>76</v>
      </c>
      <c r="L571">
        <v>2</v>
      </c>
      <c r="M571">
        <v>3</v>
      </c>
      <c r="N571" cm="1">
        <f t="array" ref="N571">_xlfn.IFS(Sheet1!Q571="Healthcare Representative",0,Sheet1!Q571="Human Resources",1,Sheet1!Q571="Laboratory Technician",2,Sheet1!Q571="Manager",3,Sheet1!Q571="Manufacturing Director",4,Sheet1!Q571="Research Director",5,Sheet1!Q571="Research Scientist",6,Sheet1!Q571="Sales Executive",7,Sheet1!Q571="Sales Representative",8)</f>
        <v>7</v>
      </c>
      <c r="O571">
        <v>1</v>
      </c>
      <c r="P571">
        <f>IF(Sheet1!S571="Single",0,IF(Sheet1!S571="Married",1,2))</f>
        <v>0</v>
      </c>
      <c r="Q571">
        <v>7587</v>
      </c>
      <c r="R571">
        <v>14229</v>
      </c>
      <c r="S571">
        <v>1</v>
      </c>
      <c r="T571">
        <f>IF(Sheet1!X571="No",0,1)</f>
        <v>0</v>
      </c>
      <c r="U571">
        <v>15</v>
      </c>
      <c r="V571">
        <v>3</v>
      </c>
      <c r="W571">
        <v>2</v>
      </c>
      <c r="X571">
        <v>0</v>
      </c>
      <c r="Y571">
        <v>10</v>
      </c>
      <c r="Z571">
        <v>1</v>
      </c>
      <c r="AA571">
        <v>3</v>
      </c>
      <c r="AB571">
        <v>10</v>
      </c>
      <c r="AC571">
        <v>7</v>
      </c>
      <c r="AD571">
        <v>0</v>
      </c>
      <c r="AE571">
        <v>9</v>
      </c>
      <c r="BP571">
        <v>3</v>
      </c>
      <c r="BQ571">
        <v>7587</v>
      </c>
      <c r="BW571">
        <v>10</v>
      </c>
      <c r="BX571">
        <v>7</v>
      </c>
      <c r="BY571">
        <v>9</v>
      </c>
    </row>
    <row r="572" spans="1:77" x14ac:dyDescent="0.3">
      <c r="A572">
        <f>IF(Sheet1!C572="No",0,1)</f>
        <v>0</v>
      </c>
      <c r="B572">
        <v>52</v>
      </c>
      <c r="C572">
        <f>IF(Sheet1!D572="Non-Travel",0,IF(Sheet1!D572="Travel_Frequently",1,2))</f>
        <v>0</v>
      </c>
      <c r="D572">
        <v>715</v>
      </c>
      <c r="E572">
        <f>IF(Sheet1!F572="Human Resources",0,IF(Sheet1!F572="Research &amp; Development",1,2))</f>
        <v>1</v>
      </c>
      <c r="F572">
        <v>19</v>
      </c>
      <c r="G572">
        <v>4</v>
      </c>
      <c r="H572" cm="1">
        <f t="array" ref="H572">_xlfn.IFS(Sheet1!I572="Human Resources",0,Sheet1!I572="Life Sciences",1,Sheet1!I572="Marketing",2,Sheet1!I572="Medical",3,Sheet1!I572="Technical Degree",4,Sheet1!I572="Other",5)</f>
        <v>3</v>
      </c>
      <c r="I572">
        <v>4</v>
      </c>
      <c r="J572">
        <f>IF(Sheet1!M572="Male",0,1)</f>
        <v>0</v>
      </c>
      <c r="K572">
        <v>41</v>
      </c>
      <c r="L572">
        <v>3</v>
      </c>
      <c r="M572">
        <v>1</v>
      </c>
      <c r="N572" cm="1">
        <f t="array" ref="N572">_xlfn.IFS(Sheet1!Q572="Healthcare Representative",0,Sheet1!Q572="Human Resources",1,Sheet1!Q572="Laboratory Technician",2,Sheet1!Q572="Manager",3,Sheet1!Q572="Manufacturing Director",4,Sheet1!Q572="Research Director",5,Sheet1!Q572="Research Scientist",6,Sheet1!Q572="Sales Executive",7,Sheet1!Q572="Sales Representative",8)</f>
        <v>6</v>
      </c>
      <c r="O572">
        <v>4</v>
      </c>
      <c r="P572">
        <f>IF(Sheet1!S572="Single",0,IF(Sheet1!S572="Married",1,2))</f>
        <v>1</v>
      </c>
      <c r="Q572">
        <v>4258</v>
      </c>
      <c r="R572">
        <v>26589</v>
      </c>
      <c r="S572">
        <v>0</v>
      </c>
      <c r="T572">
        <f>IF(Sheet1!X572="No",0,1)</f>
        <v>0</v>
      </c>
      <c r="U572">
        <v>18</v>
      </c>
      <c r="V572">
        <v>3</v>
      </c>
      <c r="W572">
        <v>1</v>
      </c>
      <c r="X572">
        <v>1</v>
      </c>
      <c r="Y572">
        <v>5</v>
      </c>
      <c r="Z572">
        <v>3</v>
      </c>
      <c r="AA572">
        <v>3</v>
      </c>
      <c r="AB572">
        <v>4</v>
      </c>
      <c r="AC572">
        <v>3</v>
      </c>
      <c r="AD572">
        <v>1</v>
      </c>
      <c r="AE572">
        <v>2</v>
      </c>
      <c r="BP572">
        <v>1</v>
      </c>
      <c r="BQ572">
        <v>4258</v>
      </c>
      <c r="BW572">
        <v>4</v>
      </c>
      <c r="BX572">
        <v>3</v>
      </c>
      <c r="BY572">
        <v>2</v>
      </c>
    </row>
    <row r="573" spans="1:77" x14ac:dyDescent="0.3">
      <c r="A573">
        <f>IF(Sheet1!C573="No",0,1)</f>
        <v>0</v>
      </c>
      <c r="B573">
        <v>26</v>
      </c>
      <c r="C573">
        <f>IF(Sheet1!D573="Non-Travel",0,IF(Sheet1!D573="Travel_Frequently",1,2))</f>
        <v>1</v>
      </c>
      <c r="D573">
        <v>575</v>
      </c>
      <c r="E573">
        <f>IF(Sheet1!F573="Human Resources",0,IF(Sheet1!F573="Research &amp; Development",1,2))</f>
        <v>1</v>
      </c>
      <c r="F573">
        <v>1</v>
      </c>
      <c r="G573">
        <v>2</v>
      </c>
      <c r="H573" cm="1">
        <f t="array" ref="H573">_xlfn.IFS(Sheet1!I573="Human Resources",0,Sheet1!I573="Life Sciences",1,Sheet1!I573="Marketing",2,Sheet1!I573="Medical",3,Sheet1!I573="Technical Degree",4,Sheet1!I573="Other",5)</f>
        <v>1</v>
      </c>
      <c r="I573">
        <v>1</v>
      </c>
      <c r="J573">
        <f>IF(Sheet1!M573="Male",0,1)</f>
        <v>1</v>
      </c>
      <c r="K573">
        <v>71</v>
      </c>
      <c r="L573">
        <v>1</v>
      </c>
      <c r="M573">
        <v>1</v>
      </c>
      <c r="N573" cm="1">
        <f t="array" ref="N573">_xlfn.IFS(Sheet1!Q573="Healthcare Representative",0,Sheet1!Q573="Human Resources",1,Sheet1!Q573="Laboratory Technician",2,Sheet1!Q573="Manager",3,Sheet1!Q573="Manufacturing Director",4,Sheet1!Q573="Research Director",5,Sheet1!Q573="Research Scientist",6,Sheet1!Q573="Sales Executive",7,Sheet1!Q573="Sales Representative",8)</f>
        <v>2</v>
      </c>
      <c r="O573">
        <v>4</v>
      </c>
      <c r="P573">
        <f>IF(Sheet1!S573="Single",0,IF(Sheet1!S573="Married",1,2))</f>
        <v>2</v>
      </c>
      <c r="Q573">
        <v>4364</v>
      </c>
      <c r="R573">
        <v>5288</v>
      </c>
      <c r="S573">
        <v>3</v>
      </c>
      <c r="T573">
        <f>IF(Sheet1!X573="No",0,1)</f>
        <v>0</v>
      </c>
      <c r="U573">
        <v>14</v>
      </c>
      <c r="V573">
        <v>3</v>
      </c>
      <c r="W573">
        <v>1</v>
      </c>
      <c r="X573">
        <v>1</v>
      </c>
      <c r="Y573">
        <v>5</v>
      </c>
      <c r="Z573">
        <v>2</v>
      </c>
      <c r="AA573">
        <v>3</v>
      </c>
      <c r="AB573">
        <v>2</v>
      </c>
      <c r="AC573">
        <v>2</v>
      </c>
      <c r="AD573">
        <v>2</v>
      </c>
      <c r="AE573">
        <v>0</v>
      </c>
      <c r="BP573">
        <v>1</v>
      </c>
      <c r="BQ573">
        <v>4364</v>
      </c>
      <c r="BW573">
        <v>2</v>
      </c>
      <c r="BX573">
        <v>2</v>
      </c>
      <c r="BY573">
        <v>0</v>
      </c>
    </row>
    <row r="574" spans="1:77" x14ac:dyDescent="0.3">
      <c r="A574">
        <f>IF(Sheet1!C574="No",0,1)</f>
        <v>0</v>
      </c>
      <c r="B574">
        <v>29</v>
      </c>
      <c r="C574">
        <f>IF(Sheet1!D574="Non-Travel",0,IF(Sheet1!D574="Travel_Frequently",1,2))</f>
        <v>2</v>
      </c>
      <c r="D574">
        <v>657</v>
      </c>
      <c r="E574">
        <f>IF(Sheet1!F574="Human Resources",0,IF(Sheet1!F574="Research &amp; Development",1,2))</f>
        <v>1</v>
      </c>
      <c r="F574">
        <v>27</v>
      </c>
      <c r="G574">
        <v>3</v>
      </c>
      <c r="H574" cm="1">
        <f t="array" ref="H574">_xlfn.IFS(Sheet1!I574="Human Resources",0,Sheet1!I574="Life Sciences",1,Sheet1!I574="Marketing",2,Sheet1!I574="Medical",3,Sheet1!I574="Technical Degree",4,Sheet1!I574="Other",5)</f>
        <v>3</v>
      </c>
      <c r="I574">
        <v>2</v>
      </c>
      <c r="J574">
        <f>IF(Sheet1!M574="Male",0,1)</f>
        <v>1</v>
      </c>
      <c r="K574">
        <v>66</v>
      </c>
      <c r="L574">
        <v>3</v>
      </c>
      <c r="M574">
        <v>2</v>
      </c>
      <c r="N574" cm="1">
        <f t="array" ref="N574">_xlfn.IFS(Sheet1!Q574="Healthcare Representative",0,Sheet1!Q574="Human Resources",1,Sheet1!Q574="Laboratory Technician",2,Sheet1!Q574="Manager",3,Sheet1!Q574="Manufacturing Director",4,Sheet1!Q574="Research Director",5,Sheet1!Q574="Research Scientist",6,Sheet1!Q574="Sales Executive",7,Sheet1!Q574="Sales Representative",8)</f>
        <v>0</v>
      </c>
      <c r="O574">
        <v>3</v>
      </c>
      <c r="P574">
        <f>IF(Sheet1!S574="Single",0,IF(Sheet1!S574="Married",1,2))</f>
        <v>1</v>
      </c>
      <c r="Q574">
        <v>4335</v>
      </c>
      <c r="R574">
        <v>25549</v>
      </c>
      <c r="S574">
        <v>4</v>
      </c>
      <c r="T574">
        <f>IF(Sheet1!X574="No",0,1)</f>
        <v>0</v>
      </c>
      <c r="U574">
        <v>12</v>
      </c>
      <c r="V574">
        <v>3</v>
      </c>
      <c r="W574">
        <v>1</v>
      </c>
      <c r="X574">
        <v>1</v>
      </c>
      <c r="Y574">
        <v>11</v>
      </c>
      <c r="Z574">
        <v>3</v>
      </c>
      <c r="AA574">
        <v>2</v>
      </c>
      <c r="AB574">
        <v>8</v>
      </c>
      <c r="AC574">
        <v>7</v>
      </c>
      <c r="AD574">
        <v>1</v>
      </c>
      <c r="AE574">
        <v>1</v>
      </c>
      <c r="BP574">
        <v>2</v>
      </c>
      <c r="BQ574">
        <v>4335</v>
      </c>
      <c r="BW574">
        <v>8</v>
      </c>
      <c r="BX574">
        <v>7</v>
      </c>
      <c r="BY574">
        <v>1</v>
      </c>
    </row>
    <row r="575" spans="1:77" x14ac:dyDescent="0.3">
      <c r="A575">
        <f>IF(Sheet1!C575="No",0,1)</f>
        <v>1</v>
      </c>
      <c r="B575">
        <v>26</v>
      </c>
      <c r="C575">
        <f>IF(Sheet1!D575="Non-Travel",0,IF(Sheet1!D575="Travel_Frequently",1,2))</f>
        <v>2</v>
      </c>
      <c r="D575">
        <v>1146</v>
      </c>
      <c r="E575">
        <f>IF(Sheet1!F575="Human Resources",0,IF(Sheet1!F575="Research &amp; Development",1,2))</f>
        <v>2</v>
      </c>
      <c r="F575">
        <v>8</v>
      </c>
      <c r="G575">
        <v>3</v>
      </c>
      <c r="H575" cm="1">
        <f t="array" ref="H575">_xlfn.IFS(Sheet1!I575="Human Resources",0,Sheet1!I575="Life Sciences",1,Sheet1!I575="Marketing",2,Sheet1!I575="Medical",3,Sheet1!I575="Technical Degree",4,Sheet1!I575="Other",5)</f>
        <v>4</v>
      </c>
      <c r="I575">
        <v>4</v>
      </c>
      <c r="J575">
        <f>IF(Sheet1!M575="Male",0,1)</f>
        <v>0</v>
      </c>
      <c r="K575">
        <v>38</v>
      </c>
      <c r="L575">
        <v>2</v>
      </c>
      <c r="M575">
        <v>2</v>
      </c>
      <c r="N575" cm="1">
        <f t="array" ref="N575">_xlfn.IFS(Sheet1!Q575="Healthcare Representative",0,Sheet1!Q575="Human Resources",1,Sheet1!Q575="Laboratory Technician",2,Sheet1!Q575="Manager",3,Sheet1!Q575="Manufacturing Director",4,Sheet1!Q575="Research Director",5,Sheet1!Q575="Research Scientist",6,Sheet1!Q575="Sales Executive",7,Sheet1!Q575="Sales Representative",8)</f>
        <v>7</v>
      </c>
      <c r="O575">
        <v>1</v>
      </c>
      <c r="P575">
        <f>IF(Sheet1!S575="Single",0,IF(Sheet1!S575="Married",1,2))</f>
        <v>0</v>
      </c>
      <c r="Q575">
        <v>5326</v>
      </c>
      <c r="R575">
        <v>3064</v>
      </c>
      <c r="S575">
        <v>6</v>
      </c>
      <c r="T575">
        <f>IF(Sheet1!X575="No",0,1)</f>
        <v>0</v>
      </c>
      <c r="U575">
        <v>17</v>
      </c>
      <c r="V575">
        <v>3</v>
      </c>
      <c r="W575">
        <v>3</v>
      </c>
      <c r="X575">
        <v>0</v>
      </c>
      <c r="Y575">
        <v>6</v>
      </c>
      <c r="Z575">
        <v>2</v>
      </c>
      <c r="AA575">
        <v>2</v>
      </c>
      <c r="AB575">
        <v>4</v>
      </c>
      <c r="AC575">
        <v>3</v>
      </c>
      <c r="AD575">
        <v>1</v>
      </c>
      <c r="AE575">
        <v>2</v>
      </c>
      <c r="BP575">
        <v>2</v>
      </c>
      <c r="BQ575">
        <v>5326</v>
      </c>
      <c r="BW575">
        <v>4</v>
      </c>
      <c r="BX575">
        <v>3</v>
      </c>
      <c r="BY575">
        <v>2</v>
      </c>
    </row>
    <row r="576" spans="1:77" x14ac:dyDescent="0.3">
      <c r="A576">
        <f>IF(Sheet1!C576="No",0,1)</f>
        <v>0</v>
      </c>
      <c r="B576">
        <v>34</v>
      </c>
      <c r="C576">
        <f>IF(Sheet1!D576="Non-Travel",0,IF(Sheet1!D576="Travel_Frequently",1,2))</f>
        <v>2</v>
      </c>
      <c r="D576">
        <v>182</v>
      </c>
      <c r="E576">
        <f>IF(Sheet1!F576="Human Resources",0,IF(Sheet1!F576="Research &amp; Development",1,2))</f>
        <v>1</v>
      </c>
      <c r="F576">
        <v>1</v>
      </c>
      <c r="G576">
        <v>4</v>
      </c>
      <c r="H576" cm="1">
        <f t="array" ref="H576">_xlfn.IFS(Sheet1!I576="Human Resources",0,Sheet1!I576="Life Sciences",1,Sheet1!I576="Marketing",2,Sheet1!I576="Medical",3,Sheet1!I576="Technical Degree",4,Sheet1!I576="Other",5)</f>
        <v>1</v>
      </c>
      <c r="I576">
        <v>2</v>
      </c>
      <c r="J576">
        <f>IF(Sheet1!M576="Male",0,1)</f>
        <v>1</v>
      </c>
      <c r="K576">
        <v>72</v>
      </c>
      <c r="L576">
        <v>4</v>
      </c>
      <c r="M576">
        <v>1</v>
      </c>
      <c r="N576" cm="1">
        <f t="array" ref="N576">_xlfn.IFS(Sheet1!Q576="Healthcare Representative",0,Sheet1!Q576="Human Resources",1,Sheet1!Q576="Laboratory Technician",2,Sheet1!Q576="Manager",3,Sheet1!Q576="Manufacturing Director",4,Sheet1!Q576="Research Director",5,Sheet1!Q576="Research Scientist",6,Sheet1!Q576="Sales Executive",7,Sheet1!Q576="Sales Representative",8)</f>
        <v>6</v>
      </c>
      <c r="O576">
        <v>4</v>
      </c>
      <c r="P576">
        <f>IF(Sheet1!S576="Single",0,IF(Sheet1!S576="Married",1,2))</f>
        <v>0</v>
      </c>
      <c r="Q576">
        <v>3280</v>
      </c>
      <c r="R576">
        <v>13551</v>
      </c>
      <c r="S576">
        <v>2</v>
      </c>
      <c r="T576">
        <f>IF(Sheet1!X576="No",0,1)</f>
        <v>0</v>
      </c>
      <c r="U576">
        <v>16</v>
      </c>
      <c r="V576">
        <v>3</v>
      </c>
      <c r="W576">
        <v>3</v>
      </c>
      <c r="X576">
        <v>0</v>
      </c>
      <c r="Y576">
        <v>10</v>
      </c>
      <c r="Z576">
        <v>2</v>
      </c>
      <c r="AA576">
        <v>3</v>
      </c>
      <c r="AB576">
        <v>4</v>
      </c>
      <c r="AC576">
        <v>2</v>
      </c>
      <c r="AD576">
        <v>1</v>
      </c>
      <c r="AE576">
        <v>3</v>
      </c>
      <c r="BP576">
        <v>1</v>
      </c>
      <c r="BQ576">
        <v>3280</v>
      </c>
      <c r="BW576">
        <v>4</v>
      </c>
      <c r="BX576">
        <v>2</v>
      </c>
      <c r="BY576">
        <v>3</v>
      </c>
    </row>
    <row r="577" spans="1:77" x14ac:dyDescent="0.3">
      <c r="A577">
        <f>IF(Sheet1!C577="No",0,1)</f>
        <v>0</v>
      </c>
      <c r="B577">
        <v>54</v>
      </c>
      <c r="C577">
        <f>IF(Sheet1!D577="Non-Travel",0,IF(Sheet1!D577="Travel_Frequently",1,2))</f>
        <v>2</v>
      </c>
      <c r="D577">
        <v>376</v>
      </c>
      <c r="E577">
        <f>IF(Sheet1!F577="Human Resources",0,IF(Sheet1!F577="Research &amp; Development",1,2))</f>
        <v>1</v>
      </c>
      <c r="F577">
        <v>19</v>
      </c>
      <c r="G577">
        <v>4</v>
      </c>
      <c r="H577" cm="1">
        <f t="array" ref="H577">_xlfn.IFS(Sheet1!I577="Human Resources",0,Sheet1!I577="Life Sciences",1,Sheet1!I577="Marketing",2,Sheet1!I577="Medical",3,Sheet1!I577="Technical Degree",4,Sheet1!I577="Other",5)</f>
        <v>3</v>
      </c>
      <c r="I577">
        <v>4</v>
      </c>
      <c r="J577">
        <f>IF(Sheet1!M577="Male",0,1)</f>
        <v>1</v>
      </c>
      <c r="K577">
        <v>95</v>
      </c>
      <c r="L577">
        <v>3</v>
      </c>
      <c r="M577">
        <v>2</v>
      </c>
      <c r="N577" cm="1">
        <f t="array" ref="N577">_xlfn.IFS(Sheet1!Q577="Healthcare Representative",0,Sheet1!Q577="Human Resources",1,Sheet1!Q577="Laboratory Technician",2,Sheet1!Q577="Manager",3,Sheet1!Q577="Manufacturing Director",4,Sheet1!Q577="Research Director",5,Sheet1!Q577="Research Scientist",6,Sheet1!Q577="Sales Executive",7,Sheet1!Q577="Sales Representative",8)</f>
        <v>4</v>
      </c>
      <c r="O577">
        <v>1</v>
      </c>
      <c r="P577">
        <f>IF(Sheet1!S577="Single",0,IF(Sheet1!S577="Married",1,2))</f>
        <v>2</v>
      </c>
      <c r="Q577">
        <v>5485</v>
      </c>
      <c r="R577">
        <v>22670</v>
      </c>
      <c r="S577">
        <v>9</v>
      </c>
      <c r="T577">
        <f>IF(Sheet1!X577="No",0,1)</f>
        <v>1</v>
      </c>
      <c r="U577">
        <v>11</v>
      </c>
      <c r="V577">
        <v>3</v>
      </c>
      <c r="W577">
        <v>2</v>
      </c>
      <c r="X577">
        <v>2</v>
      </c>
      <c r="Y577">
        <v>9</v>
      </c>
      <c r="Z577">
        <v>4</v>
      </c>
      <c r="AA577">
        <v>3</v>
      </c>
      <c r="AB577">
        <v>5</v>
      </c>
      <c r="AC577">
        <v>3</v>
      </c>
      <c r="AD577">
        <v>1</v>
      </c>
      <c r="AE577">
        <v>4</v>
      </c>
      <c r="BP577">
        <v>2</v>
      </c>
      <c r="BQ577">
        <v>5485</v>
      </c>
      <c r="BW577">
        <v>5</v>
      </c>
      <c r="BX577">
        <v>3</v>
      </c>
      <c r="BY577">
        <v>4</v>
      </c>
    </row>
    <row r="578" spans="1:77" x14ac:dyDescent="0.3">
      <c r="A578">
        <f>IF(Sheet1!C578="No",0,1)</f>
        <v>0</v>
      </c>
      <c r="B578">
        <v>27</v>
      </c>
      <c r="C578">
        <f>IF(Sheet1!D578="Non-Travel",0,IF(Sheet1!D578="Travel_Frequently",1,2))</f>
        <v>1</v>
      </c>
      <c r="D578">
        <v>829</v>
      </c>
      <c r="E578">
        <f>IF(Sheet1!F578="Human Resources",0,IF(Sheet1!F578="Research &amp; Development",1,2))</f>
        <v>2</v>
      </c>
      <c r="F578">
        <v>8</v>
      </c>
      <c r="G578">
        <v>1</v>
      </c>
      <c r="H578" cm="1">
        <f t="array" ref="H578">_xlfn.IFS(Sheet1!I578="Human Resources",0,Sheet1!I578="Life Sciences",1,Sheet1!I578="Marketing",2,Sheet1!I578="Medical",3,Sheet1!I578="Technical Degree",4,Sheet1!I578="Other",5)</f>
        <v>2</v>
      </c>
      <c r="I578">
        <v>3</v>
      </c>
      <c r="J578">
        <f>IF(Sheet1!M578="Male",0,1)</f>
        <v>0</v>
      </c>
      <c r="K578">
        <v>84</v>
      </c>
      <c r="L578">
        <v>3</v>
      </c>
      <c r="M578">
        <v>2</v>
      </c>
      <c r="N578" cm="1">
        <f t="array" ref="N578">_xlfn.IFS(Sheet1!Q578="Healthcare Representative",0,Sheet1!Q578="Human Resources",1,Sheet1!Q578="Laboratory Technician",2,Sheet1!Q578="Manager",3,Sheet1!Q578="Manufacturing Director",4,Sheet1!Q578="Research Director",5,Sheet1!Q578="Research Scientist",6,Sheet1!Q578="Sales Executive",7,Sheet1!Q578="Sales Representative",8)</f>
        <v>7</v>
      </c>
      <c r="O578">
        <v>4</v>
      </c>
      <c r="P578">
        <f>IF(Sheet1!S578="Single",0,IF(Sheet1!S578="Married",1,2))</f>
        <v>1</v>
      </c>
      <c r="Q578">
        <v>4342</v>
      </c>
      <c r="R578">
        <v>24008</v>
      </c>
      <c r="S578">
        <v>0</v>
      </c>
      <c r="T578">
        <f>IF(Sheet1!X578="No",0,1)</f>
        <v>0</v>
      </c>
      <c r="U578">
        <v>19</v>
      </c>
      <c r="V578">
        <v>3</v>
      </c>
      <c r="W578">
        <v>2</v>
      </c>
      <c r="X578">
        <v>1</v>
      </c>
      <c r="Y578">
        <v>5</v>
      </c>
      <c r="Z578">
        <v>3</v>
      </c>
      <c r="AA578">
        <v>3</v>
      </c>
      <c r="AB578">
        <v>4</v>
      </c>
      <c r="AC578">
        <v>2</v>
      </c>
      <c r="AD578">
        <v>1</v>
      </c>
      <c r="AE578">
        <v>1</v>
      </c>
      <c r="BP578">
        <v>2</v>
      </c>
      <c r="BQ578">
        <v>4342</v>
      </c>
      <c r="BW578">
        <v>4</v>
      </c>
      <c r="BX578">
        <v>2</v>
      </c>
      <c r="BY578">
        <v>1</v>
      </c>
    </row>
    <row r="579" spans="1:77" x14ac:dyDescent="0.3">
      <c r="A579">
        <f>IF(Sheet1!C579="No",0,1)</f>
        <v>0</v>
      </c>
      <c r="B579">
        <v>37</v>
      </c>
      <c r="C579">
        <f>IF(Sheet1!D579="Non-Travel",0,IF(Sheet1!D579="Travel_Frequently",1,2))</f>
        <v>2</v>
      </c>
      <c r="D579">
        <v>571</v>
      </c>
      <c r="E579">
        <f>IF(Sheet1!F579="Human Resources",0,IF(Sheet1!F579="Research &amp; Development",1,2))</f>
        <v>1</v>
      </c>
      <c r="F579">
        <v>10</v>
      </c>
      <c r="G579">
        <v>1</v>
      </c>
      <c r="H579" cm="1">
        <f t="array" ref="H579">_xlfn.IFS(Sheet1!I579="Human Resources",0,Sheet1!I579="Life Sciences",1,Sheet1!I579="Marketing",2,Sheet1!I579="Medical",3,Sheet1!I579="Technical Degree",4,Sheet1!I579="Other",5)</f>
        <v>1</v>
      </c>
      <c r="I579">
        <v>4</v>
      </c>
      <c r="J579">
        <f>IF(Sheet1!M579="Male",0,1)</f>
        <v>1</v>
      </c>
      <c r="K579">
        <v>82</v>
      </c>
      <c r="L579">
        <v>3</v>
      </c>
      <c r="M579">
        <v>1</v>
      </c>
      <c r="N579" cm="1">
        <f t="array" ref="N579">_xlfn.IFS(Sheet1!Q579="Healthcare Representative",0,Sheet1!Q579="Human Resources",1,Sheet1!Q579="Laboratory Technician",2,Sheet1!Q579="Manager",3,Sheet1!Q579="Manufacturing Director",4,Sheet1!Q579="Research Director",5,Sheet1!Q579="Research Scientist",6,Sheet1!Q579="Sales Executive",7,Sheet1!Q579="Sales Representative",8)</f>
        <v>6</v>
      </c>
      <c r="O579">
        <v>1</v>
      </c>
      <c r="P579">
        <f>IF(Sheet1!S579="Single",0,IF(Sheet1!S579="Married",1,2))</f>
        <v>2</v>
      </c>
      <c r="Q579">
        <v>2782</v>
      </c>
      <c r="R579">
        <v>19905</v>
      </c>
      <c r="S579">
        <v>0</v>
      </c>
      <c r="T579">
        <f>IF(Sheet1!X579="No",0,1)</f>
        <v>1</v>
      </c>
      <c r="U579">
        <v>13</v>
      </c>
      <c r="V579">
        <v>3</v>
      </c>
      <c r="W579">
        <v>2</v>
      </c>
      <c r="X579">
        <v>2</v>
      </c>
      <c r="Y579">
        <v>6</v>
      </c>
      <c r="Z579">
        <v>3</v>
      </c>
      <c r="AA579">
        <v>2</v>
      </c>
      <c r="AB579">
        <v>5</v>
      </c>
      <c r="AC579">
        <v>3</v>
      </c>
      <c r="AD579">
        <v>4</v>
      </c>
      <c r="AE579">
        <v>3</v>
      </c>
      <c r="BP579">
        <v>1</v>
      </c>
      <c r="BQ579">
        <v>2782</v>
      </c>
      <c r="BW579">
        <v>5</v>
      </c>
      <c r="BX579">
        <v>3</v>
      </c>
      <c r="BY579">
        <v>3</v>
      </c>
    </row>
    <row r="580" spans="1:77" x14ac:dyDescent="0.3">
      <c r="A580">
        <f>IF(Sheet1!C580="No",0,1)</f>
        <v>0</v>
      </c>
      <c r="B580">
        <v>38</v>
      </c>
      <c r="C580">
        <f>IF(Sheet1!D580="Non-Travel",0,IF(Sheet1!D580="Travel_Frequently",1,2))</f>
        <v>1</v>
      </c>
      <c r="D580">
        <v>240</v>
      </c>
      <c r="E580">
        <f>IF(Sheet1!F580="Human Resources",0,IF(Sheet1!F580="Research &amp; Development",1,2))</f>
        <v>1</v>
      </c>
      <c r="F580">
        <v>2</v>
      </c>
      <c r="G580">
        <v>4</v>
      </c>
      <c r="H580" cm="1">
        <f t="array" ref="H580">_xlfn.IFS(Sheet1!I580="Human Resources",0,Sheet1!I580="Life Sciences",1,Sheet1!I580="Marketing",2,Sheet1!I580="Medical",3,Sheet1!I580="Technical Degree",4,Sheet1!I580="Other",5)</f>
        <v>1</v>
      </c>
      <c r="I580">
        <v>1</v>
      </c>
      <c r="J580">
        <f>IF(Sheet1!M580="Male",0,1)</f>
        <v>1</v>
      </c>
      <c r="K580">
        <v>75</v>
      </c>
      <c r="L580">
        <v>4</v>
      </c>
      <c r="M580">
        <v>2</v>
      </c>
      <c r="N580" cm="1">
        <f t="array" ref="N580">_xlfn.IFS(Sheet1!Q580="Healthcare Representative",0,Sheet1!Q580="Human Resources",1,Sheet1!Q580="Laboratory Technician",2,Sheet1!Q580="Manager",3,Sheet1!Q580="Manufacturing Director",4,Sheet1!Q580="Research Director",5,Sheet1!Q580="Research Scientist",6,Sheet1!Q580="Sales Executive",7,Sheet1!Q580="Sales Representative",8)</f>
        <v>4</v>
      </c>
      <c r="O580">
        <v>1</v>
      </c>
      <c r="P580">
        <f>IF(Sheet1!S580="Single",0,IF(Sheet1!S580="Married",1,2))</f>
        <v>0</v>
      </c>
      <c r="Q580">
        <v>5980</v>
      </c>
      <c r="R580">
        <v>26085</v>
      </c>
      <c r="S580">
        <v>6</v>
      </c>
      <c r="T580">
        <f>IF(Sheet1!X580="No",0,1)</f>
        <v>1</v>
      </c>
      <c r="U580">
        <v>12</v>
      </c>
      <c r="V580">
        <v>3</v>
      </c>
      <c r="W580">
        <v>4</v>
      </c>
      <c r="X580">
        <v>0</v>
      </c>
      <c r="Y580">
        <v>17</v>
      </c>
      <c r="Z580">
        <v>2</v>
      </c>
      <c r="AA580">
        <v>3</v>
      </c>
      <c r="AB580">
        <v>15</v>
      </c>
      <c r="AC580">
        <v>7</v>
      </c>
      <c r="AD580">
        <v>4</v>
      </c>
      <c r="AE580">
        <v>12</v>
      </c>
      <c r="BP580">
        <v>2</v>
      </c>
      <c r="BQ580">
        <v>5980</v>
      </c>
      <c r="BW580">
        <v>15</v>
      </c>
      <c r="BX580">
        <v>7</v>
      </c>
      <c r="BY580">
        <v>12</v>
      </c>
    </row>
    <row r="581" spans="1:77" x14ac:dyDescent="0.3">
      <c r="A581">
        <f>IF(Sheet1!C581="No",0,1)</f>
        <v>0</v>
      </c>
      <c r="B581">
        <v>34</v>
      </c>
      <c r="C581">
        <f>IF(Sheet1!D581="Non-Travel",0,IF(Sheet1!D581="Travel_Frequently",1,2))</f>
        <v>2</v>
      </c>
      <c r="D581">
        <v>121</v>
      </c>
      <c r="E581">
        <f>IF(Sheet1!F581="Human Resources",0,IF(Sheet1!F581="Research &amp; Development",1,2))</f>
        <v>1</v>
      </c>
      <c r="F581">
        <v>2</v>
      </c>
      <c r="G581">
        <v>4</v>
      </c>
      <c r="H581" cm="1">
        <f t="array" ref="H581">_xlfn.IFS(Sheet1!I581="Human Resources",0,Sheet1!I581="Life Sciences",1,Sheet1!I581="Marketing",2,Sheet1!I581="Medical",3,Sheet1!I581="Technical Degree",4,Sheet1!I581="Other",5)</f>
        <v>3</v>
      </c>
      <c r="I581">
        <v>3</v>
      </c>
      <c r="J581">
        <f>IF(Sheet1!M581="Male",0,1)</f>
        <v>1</v>
      </c>
      <c r="K581">
        <v>86</v>
      </c>
      <c r="L581">
        <v>2</v>
      </c>
      <c r="M581">
        <v>1</v>
      </c>
      <c r="N581" cm="1">
        <f t="array" ref="N581">_xlfn.IFS(Sheet1!Q581="Healthcare Representative",0,Sheet1!Q581="Human Resources",1,Sheet1!Q581="Laboratory Technician",2,Sheet1!Q581="Manager",3,Sheet1!Q581="Manufacturing Director",4,Sheet1!Q581="Research Director",5,Sheet1!Q581="Research Scientist",6,Sheet1!Q581="Sales Executive",7,Sheet1!Q581="Sales Representative",8)</f>
        <v>6</v>
      </c>
      <c r="O581">
        <v>1</v>
      </c>
      <c r="P581">
        <f>IF(Sheet1!S581="Single",0,IF(Sheet1!S581="Married",1,2))</f>
        <v>0</v>
      </c>
      <c r="Q581">
        <v>4381</v>
      </c>
      <c r="R581">
        <v>7530</v>
      </c>
      <c r="S581">
        <v>1</v>
      </c>
      <c r="T581">
        <f>IF(Sheet1!X581="No",0,1)</f>
        <v>0</v>
      </c>
      <c r="U581">
        <v>11</v>
      </c>
      <c r="V581">
        <v>3</v>
      </c>
      <c r="W581">
        <v>3</v>
      </c>
      <c r="X581">
        <v>0</v>
      </c>
      <c r="Y581">
        <v>6</v>
      </c>
      <c r="Z581">
        <v>3</v>
      </c>
      <c r="AA581">
        <v>3</v>
      </c>
      <c r="AB581">
        <v>6</v>
      </c>
      <c r="AC581">
        <v>5</v>
      </c>
      <c r="AD581">
        <v>1</v>
      </c>
      <c r="AE581">
        <v>3</v>
      </c>
      <c r="BP581">
        <v>1</v>
      </c>
      <c r="BQ581">
        <v>4381</v>
      </c>
      <c r="BW581">
        <v>6</v>
      </c>
      <c r="BX581">
        <v>5</v>
      </c>
      <c r="BY581">
        <v>3</v>
      </c>
    </row>
    <row r="582" spans="1:77" x14ac:dyDescent="0.3">
      <c r="A582">
        <f>IF(Sheet1!C582="No",0,1)</f>
        <v>0</v>
      </c>
      <c r="B582">
        <v>35</v>
      </c>
      <c r="C582">
        <f>IF(Sheet1!D582="Non-Travel",0,IF(Sheet1!D582="Travel_Frequently",1,2))</f>
        <v>2</v>
      </c>
      <c r="D582">
        <v>384</v>
      </c>
      <c r="E582">
        <f>IF(Sheet1!F582="Human Resources",0,IF(Sheet1!F582="Research &amp; Development",1,2))</f>
        <v>2</v>
      </c>
      <c r="F582">
        <v>8</v>
      </c>
      <c r="G582">
        <v>4</v>
      </c>
      <c r="H582" cm="1">
        <f t="array" ref="H582">_xlfn.IFS(Sheet1!I582="Human Resources",0,Sheet1!I582="Life Sciences",1,Sheet1!I582="Marketing",2,Sheet1!I582="Medical",3,Sheet1!I582="Technical Degree",4,Sheet1!I582="Other",5)</f>
        <v>1</v>
      </c>
      <c r="I582">
        <v>1</v>
      </c>
      <c r="J582">
        <f>IF(Sheet1!M582="Male",0,1)</f>
        <v>1</v>
      </c>
      <c r="K582">
        <v>72</v>
      </c>
      <c r="L582">
        <v>3</v>
      </c>
      <c r="M582">
        <v>1</v>
      </c>
      <c r="N582" cm="1">
        <f t="array" ref="N582">_xlfn.IFS(Sheet1!Q582="Healthcare Representative",0,Sheet1!Q582="Human Resources",1,Sheet1!Q582="Laboratory Technician",2,Sheet1!Q582="Manager",3,Sheet1!Q582="Manufacturing Director",4,Sheet1!Q582="Research Director",5,Sheet1!Q582="Research Scientist",6,Sheet1!Q582="Sales Executive",7,Sheet1!Q582="Sales Representative",8)</f>
        <v>8</v>
      </c>
      <c r="O582">
        <v>4</v>
      </c>
      <c r="P582">
        <f>IF(Sheet1!S582="Single",0,IF(Sheet1!S582="Married",1,2))</f>
        <v>1</v>
      </c>
      <c r="Q582">
        <v>2572</v>
      </c>
      <c r="R582">
        <v>20317</v>
      </c>
      <c r="S582">
        <v>1</v>
      </c>
      <c r="T582">
        <f>IF(Sheet1!X582="No",0,1)</f>
        <v>0</v>
      </c>
      <c r="U582">
        <v>16</v>
      </c>
      <c r="V582">
        <v>3</v>
      </c>
      <c r="W582">
        <v>2</v>
      </c>
      <c r="X582">
        <v>1</v>
      </c>
      <c r="Y582">
        <v>3</v>
      </c>
      <c r="Z582">
        <v>1</v>
      </c>
      <c r="AA582">
        <v>2</v>
      </c>
      <c r="AB582">
        <v>3</v>
      </c>
      <c r="AC582">
        <v>2</v>
      </c>
      <c r="AD582">
        <v>0</v>
      </c>
      <c r="AE582">
        <v>2</v>
      </c>
      <c r="BP582">
        <v>1</v>
      </c>
      <c r="BQ582">
        <v>2572</v>
      </c>
      <c r="BW582">
        <v>3</v>
      </c>
      <c r="BX582">
        <v>2</v>
      </c>
      <c r="BY582">
        <v>2</v>
      </c>
    </row>
    <row r="583" spans="1:77" x14ac:dyDescent="0.3">
      <c r="A583">
        <f>IF(Sheet1!C583="No",0,1)</f>
        <v>0</v>
      </c>
      <c r="B583">
        <v>30</v>
      </c>
      <c r="C583">
        <f>IF(Sheet1!D583="Non-Travel",0,IF(Sheet1!D583="Travel_Frequently",1,2))</f>
        <v>2</v>
      </c>
      <c r="D583">
        <v>921</v>
      </c>
      <c r="E583">
        <f>IF(Sheet1!F583="Human Resources",0,IF(Sheet1!F583="Research &amp; Development",1,2))</f>
        <v>1</v>
      </c>
      <c r="F583">
        <v>1</v>
      </c>
      <c r="G583">
        <v>3</v>
      </c>
      <c r="H583" cm="1">
        <f t="array" ref="H583">_xlfn.IFS(Sheet1!I583="Human Resources",0,Sheet1!I583="Life Sciences",1,Sheet1!I583="Marketing",2,Sheet1!I583="Medical",3,Sheet1!I583="Technical Degree",4,Sheet1!I583="Other",5)</f>
        <v>1</v>
      </c>
      <c r="I583">
        <v>4</v>
      </c>
      <c r="J583">
        <f>IF(Sheet1!M583="Male",0,1)</f>
        <v>0</v>
      </c>
      <c r="K583">
        <v>38</v>
      </c>
      <c r="L583">
        <v>1</v>
      </c>
      <c r="M583">
        <v>1</v>
      </c>
      <c r="N583" cm="1">
        <f t="array" ref="N583">_xlfn.IFS(Sheet1!Q583="Healthcare Representative",0,Sheet1!Q583="Human Resources",1,Sheet1!Q583="Laboratory Technician",2,Sheet1!Q583="Manager",3,Sheet1!Q583="Manufacturing Director",4,Sheet1!Q583="Research Director",5,Sheet1!Q583="Research Scientist",6,Sheet1!Q583="Sales Executive",7,Sheet1!Q583="Sales Representative",8)</f>
        <v>2</v>
      </c>
      <c r="O583">
        <v>3</v>
      </c>
      <c r="P583">
        <f>IF(Sheet1!S583="Single",0,IF(Sheet1!S583="Married",1,2))</f>
        <v>1</v>
      </c>
      <c r="Q583">
        <v>3833</v>
      </c>
      <c r="R583">
        <v>24375</v>
      </c>
      <c r="S583">
        <v>3</v>
      </c>
      <c r="T583">
        <f>IF(Sheet1!X583="No",0,1)</f>
        <v>0</v>
      </c>
      <c r="U583">
        <v>21</v>
      </c>
      <c r="V583">
        <v>4</v>
      </c>
      <c r="W583">
        <v>3</v>
      </c>
      <c r="X583">
        <v>2</v>
      </c>
      <c r="Y583">
        <v>7</v>
      </c>
      <c r="Z583">
        <v>2</v>
      </c>
      <c r="AA583">
        <v>3</v>
      </c>
      <c r="AB583">
        <v>2</v>
      </c>
      <c r="AC583">
        <v>2</v>
      </c>
      <c r="AD583">
        <v>0</v>
      </c>
      <c r="AE583">
        <v>2</v>
      </c>
      <c r="BP583">
        <v>1</v>
      </c>
      <c r="BQ583">
        <v>3833</v>
      </c>
      <c r="BW583">
        <v>2</v>
      </c>
      <c r="BX583">
        <v>2</v>
      </c>
      <c r="BY583">
        <v>2</v>
      </c>
    </row>
    <row r="584" spans="1:77" x14ac:dyDescent="0.3">
      <c r="A584">
        <f>IF(Sheet1!C584="No",0,1)</f>
        <v>0</v>
      </c>
      <c r="B584">
        <v>40</v>
      </c>
      <c r="C584">
        <f>IF(Sheet1!D584="Non-Travel",0,IF(Sheet1!D584="Travel_Frequently",1,2))</f>
        <v>1</v>
      </c>
      <c r="D584">
        <v>791</v>
      </c>
      <c r="E584">
        <f>IF(Sheet1!F584="Human Resources",0,IF(Sheet1!F584="Research &amp; Development",1,2))</f>
        <v>1</v>
      </c>
      <c r="F584">
        <v>2</v>
      </c>
      <c r="G584">
        <v>2</v>
      </c>
      <c r="H584" cm="1">
        <f t="array" ref="H584">_xlfn.IFS(Sheet1!I584="Human Resources",0,Sheet1!I584="Life Sciences",1,Sheet1!I584="Marketing",2,Sheet1!I584="Medical",3,Sheet1!I584="Technical Degree",4,Sheet1!I584="Other",5)</f>
        <v>3</v>
      </c>
      <c r="I584">
        <v>3</v>
      </c>
      <c r="J584">
        <f>IF(Sheet1!M584="Male",0,1)</f>
        <v>1</v>
      </c>
      <c r="K584">
        <v>38</v>
      </c>
      <c r="L584">
        <v>4</v>
      </c>
      <c r="M584">
        <v>2</v>
      </c>
      <c r="N584" cm="1">
        <f t="array" ref="N584">_xlfn.IFS(Sheet1!Q584="Healthcare Representative",0,Sheet1!Q584="Human Resources",1,Sheet1!Q584="Laboratory Technician",2,Sheet1!Q584="Manager",3,Sheet1!Q584="Manufacturing Director",4,Sheet1!Q584="Research Director",5,Sheet1!Q584="Research Scientist",6,Sheet1!Q584="Sales Executive",7,Sheet1!Q584="Sales Representative",8)</f>
        <v>0</v>
      </c>
      <c r="O584">
        <v>2</v>
      </c>
      <c r="P584">
        <f>IF(Sheet1!S584="Single",0,IF(Sheet1!S584="Married",1,2))</f>
        <v>1</v>
      </c>
      <c r="Q584">
        <v>4244</v>
      </c>
      <c r="R584">
        <v>9931</v>
      </c>
      <c r="S584">
        <v>1</v>
      </c>
      <c r="T584">
        <f>IF(Sheet1!X584="No",0,1)</f>
        <v>0</v>
      </c>
      <c r="U584">
        <v>24</v>
      </c>
      <c r="V584">
        <v>4</v>
      </c>
      <c r="W584">
        <v>4</v>
      </c>
      <c r="X584">
        <v>1</v>
      </c>
      <c r="Y584">
        <v>8</v>
      </c>
      <c r="Z584">
        <v>2</v>
      </c>
      <c r="AA584">
        <v>3</v>
      </c>
      <c r="AB584">
        <v>8</v>
      </c>
      <c r="AC584">
        <v>7</v>
      </c>
      <c r="AD584">
        <v>3</v>
      </c>
      <c r="AE584">
        <v>7</v>
      </c>
      <c r="BP584">
        <v>2</v>
      </c>
      <c r="BQ584">
        <v>4244</v>
      </c>
      <c r="BW584">
        <v>8</v>
      </c>
      <c r="BX584">
        <v>7</v>
      </c>
      <c r="BY584">
        <v>7</v>
      </c>
    </row>
    <row r="585" spans="1:77" x14ac:dyDescent="0.3">
      <c r="A585">
        <f>IF(Sheet1!C585="No",0,1)</f>
        <v>0</v>
      </c>
      <c r="B585">
        <v>34</v>
      </c>
      <c r="C585">
        <f>IF(Sheet1!D585="Non-Travel",0,IF(Sheet1!D585="Travel_Frequently",1,2))</f>
        <v>2</v>
      </c>
      <c r="D585">
        <v>1111</v>
      </c>
      <c r="E585">
        <f>IF(Sheet1!F585="Human Resources",0,IF(Sheet1!F585="Research &amp; Development",1,2))</f>
        <v>2</v>
      </c>
      <c r="F585">
        <v>8</v>
      </c>
      <c r="G585">
        <v>2</v>
      </c>
      <c r="H585" cm="1">
        <f t="array" ref="H585">_xlfn.IFS(Sheet1!I585="Human Resources",0,Sheet1!I585="Life Sciences",1,Sheet1!I585="Marketing",2,Sheet1!I585="Medical",3,Sheet1!I585="Technical Degree",4,Sheet1!I585="Other",5)</f>
        <v>1</v>
      </c>
      <c r="I585">
        <v>3</v>
      </c>
      <c r="J585">
        <f>IF(Sheet1!M585="Male",0,1)</f>
        <v>1</v>
      </c>
      <c r="K585">
        <v>93</v>
      </c>
      <c r="L585">
        <v>3</v>
      </c>
      <c r="M585">
        <v>2</v>
      </c>
      <c r="N585" cm="1">
        <f t="array" ref="N585">_xlfn.IFS(Sheet1!Q585="Healthcare Representative",0,Sheet1!Q585="Human Resources",1,Sheet1!Q585="Laboratory Technician",2,Sheet1!Q585="Manager",3,Sheet1!Q585="Manufacturing Director",4,Sheet1!Q585="Research Director",5,Sheet1!Q585="Research Scientist",6,Sheet1!Q585="Sales Executive",7,Sheet1!Q585="Sales Representative",8)</f>
        <v>7</v>
      </c>
      <c r="O585">
        <v>1</v>
      </c>
      <c r="P585">
        <f>IF(Sheet1!S585="Single",0,IF(Sheet1!S585="Married",1,2))</f>
        <v>1</v>
      </c>
      <c r="Q585">
        <v>6500</v>
      </c>
      <c r="R585">
        <v>13305</v>
      </c>
      <c r="S585">
        <v>5</v>
      </c>
      <c r="T585">
        <f>IF(Sheet1!X585="No",0,1)</f>
        <v>0</v>
      </c>
      <c r="U585">
        <v>17</v>
      </c>
      <c r="V585">
        <v>3</v>
      </c>
      <c r="W585">
        <v>2</v>
      </c>
      <c r="X585">
        <v>1</v>
      </c>
      <c r="Y585">
        <v>6</v>
      </c>
      <c r="Z585">
        <v>1</v>
      </c>
      <c r="AA585">
        <v>3</v>
      </c>
      <c r="AB585">
        <v>3</v>
      </c>
      <c r="AC585">
        <v>2</v>
      </c>
      <c r="AD585">
        <v>1</v>
      </c>
      <c r="AE585">
        <v>2</v>
      </c>
      <c r="BP585">
        <v>2</v>
      </c>
      <c r="BQ585">
        <v>6500</v>
      </c>
      <c r="BW585">
        <v>3</v>
      </c>
      <c r="BX585">
        <v>2</v>
      </c>
      <c r="BY585">
        <v>2</v>
      </c>
    </row>
    <row r="586" spans="1:77" x14ac:dyDescent="0.3">
      <c r="A586">
        <f>IF(Sheet1!C586="No",0,1)</f>
        <v>0</v>
      </c>
      <c r="B586">
        <v>42</v>
      </c>
      <c r="C586">
        <f>IF(Sheet1!D586="Non-Travel",0,IF(Sheet1!D586="Travel_Frequently",1,2))</f>
        <v>1</v>
      </c>
      <c r="D586">
        <v>570</v>
      </c>
      <c r="E586">
        <f>IF(Sheet1!F586="Human Resources",0,IF(Sheet1!F586="Research &amp; Development",1,2))</f>
        <v>1</v>
      </c>
      <c r="F586">
        <v>8</v>
      </c>
      <c r="G586">
        <v>3</v>
      </c>
      <c r="H586" cm="1">
        <f t="array" ref="H586">_xlfn.IFS(Sheet1!I586="Human Resources",0,Sheet1!I586="Life Sciences",1,Sheet1!I586="Marketing",2,Sheet1!I586="Medical",3,Sheet1!I586="Technical Degree",4,Sheet1!I586="Other",5)</f>
        <v>1</v>
      </c>
      <c r="I586">
        <v>2</v>
      </c>
      <c r="J586">
        <f>IF(Sheet1!M586="Male",0,1)</f>
        <v>0</v>
      </c>
      <c r="K586">
        <v>66</v>
      </c>
      <c r="L586">
        <v>3</v>
      </c>
      <c r="M586">
        <v>5</v>
      </c>
      <c r="N586" cm="1">
        <f t="array" ref="N586">_xlfn.IFS(Sheet1!Q586="Healthcare Representative",0,Sheet1!Q586="Human Resources",1,Sheet1!Q586="Laboratory Technician",2,Sheet1!Q586="Manager",3,Sheet1!Q586="Manufacturing Director",4,Sheet1!Q586="Research Director",5,Sheet1!Q586="Research Scientist",6,Sheet1!Q586="Sales Executive",7,Sheet1!Q586="Sales Representative",8)</f>
        <v>3</v>
      </c>
      <c r="O586">
        <v>4</v>
      </c>
      <c r="P586">
        <f>IF(Sheet1!S586="Single",0,IF(Sheet1!S586="Married",1,2))</f>
        <v>2</v>
      </c>
      <c r="Q586">
        <v>18430</v>
      </c>
      <c r="R586">
        <v>16225</v>
      </c>
      <c r="S586">
        <v>1</v>
      </c>
      <c r="T586">
        <f>IF(Sheet1!X586="No",0,1)</f>
        <v>0</v>
      </c>
      <c r="U586">
        <v>13</v>
      </c>
      <c r="V586">
        <v>3</v>
      </c>
      <c r="W586">
        <v>2</v>
      </c>
      <c r="X586">
        <v>1</v>
      </c>
      <c r="Y586">
        <v>24</v>
      </c>
      <c r="Z586">
        <v>4</v>
      </c>
      <c r="AA586">
        <v>2</v>
      </c>
      <c r="AB586">
        <v>24</v>
      </c>
      <c r="AC586">
        <v>7</v>
      </c>
      <c r="AD586">
        <v>14</v>
      </c>
      <c r="AE586">
        <v>9</v>
      </c>
      <c r="BP586">
        <v>5</v>
      </c>
      <c r="BQ586">
        <v>18430</v>
      </c>
      <c r="BW586">
        <v>24</v>
      </c>
      <c r="BX586">
        <v>7</v>
      </c>
      <c r="BY586">
        <v>9</v>
      </c>
    </row>
    <row r="587" spans="1:77" x14ac:dyDescent="0.3">
      <c r="A587">
        <f>IF(Sheet1!C587="No",0,1)</f>
        <v>1</v>
      </c>
      <c r="B587">
        <v>23</v>
      </c>
      <c r="C587">
        <f>IF(Sheet1!D587="Non-Travel",0,IF(Sheet1!D587="Travel_Frequently",1,2))</f>
        <v>2</v>
      </c>
      <c r="D587">
        <v>1243</v>
      </c>
      <c r="E587">
        <f>IF(Sheet1!F587="Human Resources",0,IF(Sheet1!F587="Research &amp; Development",1,2))</f>
        <v>1</v>
      </c>
      <c r="F587">
        <v>6</v>
      </c>
      <c r="G587">
        <v>3</v>
      </c>
      <c r="H587" cm="1">
        <f t="array" ref="H587">_xlfn.IFS(Sheet1!I587="Human Resources",0,Sheet1!I587="Life Sciences",1,Sheet1!I587="Marketing",2,Sheet1!I587="Medical",3,Sheet1!I587="Technical Degree",4,Sheet1!I587="Other",5)</f>
        <v>1</v>
      </c>
      <c r="I587">
        <v>3</v>
      </c>
      <c r="J587">
        <f>IF(Sheet1!M587="Male",0,1)</f>
        <v>0</v>
      </c>
      <c r="K587">
        <v>63</v>
      </c>
      <c r="L587">
        <v>4</v>
      </c>
      <c r="M587">
        <v>1</v>
      </c>
      <c r="N587" cm="1">
        <f t="array" ref="N587">_xlfn.IFS(Sheet1!Q587="Healthcare Representative",0,Sheet1!Q587="Human Resources",1,Sheet1!Q587="Laboratory Technician",2,Sheet1!Q587="Manager",3,Sheet1!Q587="Manufacturing Director",4,Sheet1!Q587="Research Director",5,Sheet1!Q587="Research Scientist",6,Sheet1!Q587="Sales Executive",7,Sheet1!Q587="Sales Representative",8)</f>
        <v>2</v>
      </c>
      <c r="O587">
        <v>1</v>
      </c>
      <c r="P587">
        <f>IF(Sheet1!S587="Single",0,IF(Sheet1!S587="Married",1,2))</f>
        <v>1</v>
      </c>
      <c r="Q587">
        <v>1601</v>
      </c>
      <c r="R587">
        <v>3445</v>
      </c>
      <c r="S587">
        <v>1</v>
      </c>
      <c r="T587">
        <f>IF(Sheet1!X587="No",0,1)</f>
        <v>1</v>
      </c>
      <c r="U587">
        <v>21</v>
      </c>
      <c r="V587">
        <v>4</v>
      </c>
      <c r="W587">
        <v>3</v>
      </c>
      <c r="X587">
        <v>2</v>
      </c>
      <c r="Y587">
        <v>1</v>
      </c>
      <c r="Z587">
        <v>2</v>
      </c>
      <c r="AA587">
        <v>3</v>
      </c>
      <c r="AB587">
        <v>0</v>
      </c>
      <c r="AC587">
        <v>0</v>
      </c>
      <c r="AD587">
        <v>0</v>
      </c>
      <c r="AE587">
        <v>0</v>
      </c>
      <c r="BP587">
        <v>1</v>
      </c>
      <c r="BQ587">
        <v>1601</v>
      </c>
      <c r="BW587">
        <v>0</v>
      </c>
      <c r="BX587">
        <v>0</v>
      </c>
      <c r="BY587">
        <v>0</v>
      </c>
    </row>
    <row r="588" spans="1:77" x14ac:dyDescent="0.3">
      <c r="A588">
        <f>IF(Sheet1!C588="No",0,1)</f>
        <v>0</v>
      </c>
      <c r="B588">
        <v>24</v>
      </c>
      <c r="C588">
        <f>IF(Sheet1!D588="Non-Travel",0,IF(Sheet1!D588="Travel_Frequently",1,2))</f>
        <v>0</v>
      </c>
      <c r="D588">
        <v>1092</v>
      </c>
      <c r="E588">
        <f>IF(Sheet1!F588="Human Resources",0,IF(Sheet1!F588="Research &amp; Development",1,2))</f>
        <v>1</v>
      </c>
      <c r="F588">
        <v>9</v>
      </c>
      <c r="G588">
        <v>3</v>
      </c>
      <c r="H588" cm="1">
        <f t="array" ref="H588">_xlfn.IFS(Sheet1!I588="Human Resources",0,Sheet1!I588="Life Sciences",1,Sheet1!I588="Marketing",2,Sheet1!I588="Medical",3,Sheet1!I588="Technical Degree",4,Sheet1!I588="Other",5)</f>
        <v>1</v>
      </c>
      <c r="I588">
        <v>3</v>
      </c>
      <c r="J588">
        <f>IF(Sheet1!M588="Male",0,1)</f>
        <v>0</v>
      </c>
      <c r="K588">
        <v>60</v>
      </c>
      <c r="L588">
        <v>2</v>
      </c>
      <c r="M588">
        <v>1</v>
      </c>
      <c r="N588" cm="1">
        <f t="array" ref="N588">_xlfn.IFS(Sheet1!Q588="Healthcare Representative",0,Sheet1!Q588="Human Resources",1,Sheet1!Q588="Laboratory Technician",2,Sheet1!Q588="Manager",3,Sheet1!Q588="Manufacturing Director",4,Sheet1!Q588="Research Director",5,Sheet1!Q588="Research Scientist",6,Sheet1!Q588="Sales Executive",7,Sheet1!Q588="Sales Representative",8)</f>
        <v>2</v>
      </c>
      <c r="O588">
        <v>2</v>
      </c>
      <c r="P588">
        <f>IF(Sheet1!S588="Single",0,IF(Sheet1!S588="Married",1,2))</f>
        <v>2</v>
      </c>
      <c r="Q588">
        <v>2694</v>
      </c>
      <c r="R588">
        <v>26551</v>
      </c>
      <c r="S588">
        <v>1</v>
      </c>
      <c r="T588">
        <f>IF(Sheet1!X588="No",0,1)</f>
        <v>0</v>
      </c>
      <c r="U588">
        <v>11</v>
      </c>
      <c r="V588">
        <v>3</v>
      </c>
      <c r="W588">
        <v>3</v>
      </c>
      <c r="X588">
        <v>3</v>
      </c>
      <c r="Y588">
        <v>1</v>
      </c>
      <c r="Z588">
        <v>4</v>
      </c>
      <c r="AA588">
        <v>3</v>
      </c>
      <c r="AB588">
        <v>1</v>
      </c>
      <c r="AC588">
        <v>0</v>
      </c>
      <c r="AD588">
        <v>0</v>
      </c>
      <c r="AE588">
        <v>0</v>
      </c>
      <c r="BP588">
        <v>1</v>
      </c>
      <c r="BQ588">
        <v>2694</v>
      </c>
      <c r="BW588">
        <v>1</v>
      </c>
      <c r="BX588">
        <v>0</v>
      </c>
      <c r="BY588">
        <v>0</v>
      </c>
    </row>
    <row r="589" spans="1:77" x14ac:dyDescent="0.3">
      <c r="A589">
        <f>IF(Sheet1!C589="No",0,1)</f>
        <v>0</v>
      </c>
      <c r="B589">
        <v>52</v>
      </c>
      <c r="C589">
        <f>IF(Sheet1!D589="Non-Travel",0,IF(Sheet1!D589="Travel_Frequently",1,2))</f>
        <v>2</v>
      </c>
      <c r="D589">
        <v>1325</v>
      </c>
      <c r="E589">
        <f>IF(Sheet1!F589="Human Resources",0,IF(Sheet1!F589="Research &amp; Development",1,2))</f>
        <v>1</v>
      </c>
      <c r="F589">
        <v>11</v>
      </c>
      <c r="G589">
        <v>4</v>
      </c>
      <c r="H589" cm="1">
        <f t="array" ref="H589">_xlfn.IFS(Sheet1!I589="Human Resources",0,Sheet1!I589="Life Sciences",1,Sheet1!I589="Marketing",2,Sheet1!I589="Medical",3,Sheet1!I589="Technical Degree",4,Sheet1!I589="Other",5)</f>
        <v>1</v>
      </c>
      <c r="I589">
        <v>4</v>
      </c>
      <c r="J589">
        <f>IF(Sheet1!M589="Male",0,1)</f>
        <v>1</v>
      </c>
      <c r="K589">
        <v>82</v>
      </c>
      <c r="L589">
        <v>3</v>
      </c>
      <c r="M589">
        <v>2</v>
      </c>
      <c r="N589" cm="1">
        <f t="array" ref="N589">_xlfn.IFS(Sheet1!Q589="Healthcare Representative",0,Sheet1!Q589="Human Resources",1,Sheet1!Q589="Laboratory Technician",2,Sheet1!Q589="Manager",3,Sheet1!Q589="Manufacturing Director",4,Sheet1!Q589="Research Director",5,Sheet1!Q589="Research Scientist",6,Sheet1!Q589="Sales Executive",7,Sheet1!Q589="Sales Representative",8)</f>
        <v>2</v>
      </c>
      <c r="O589">
        <v>3</v>
      </c>
      <c r="P589">
        <f>IF(Sheet1!S589="Single",0,IF(Sheet1!S589="Married",1,2))</f>
        <v>1</v>
      </c>
      <c r="Q589">
        <v>3149</v>
      </c>
      <c r="R589">
        <v>21821</v>
      </c>
      <c r="S589">
        <v>8</v>
      </c>
      <c r="T589">
        <f>IF(Sheet1!X589="No",0,1)</f>
        <v>0</v>
      </c>
      <c r="U589">
        <v>20</v>
      </c>
      <c r="V589">
        <v>4</v>
      </c>
      <c r="W589">
        <v>2</v>
      </c>
      <c r="X589">
        <v>1</v>
      </c>
      <c r="Y589">
        <v>9</v>
      </c>
      <c r="Z589">
        <v>3</v>
      </c>
      <c r="AA589">
        <v>3</v>
      </c>
      <c r="AB589">
        <v>5</v>
      </c>
      <c r="AC589">
        <v>2</v>
      </c>
      <c r="AD589">
        <v>1</v>
      </c>
      <c r="AE589">
        <v>4</v>
      </c>
      <c r="BP589">
        <v>2</v>
      </c>
      <c r="BQ589">
        <v>3149</v>
      </c>
      <c r="BW589">
        <v>5</v>
      </c>
      <c r="BX589">
        <v>2</v>
      </c>
      <c r="BY589">
        <v>4</v>
      </c>
    </row>
    <row r="590" spans="1:77" x14ac:dyDescent="0.3">
      <c r="A590">
        <f>IF(Sheet1!C590="No",0,1)</f>
        <v>0</v>
      </c>
      <c r="B590">
        <v>50</v>
      </c>
      <c r="C590">
        <f>IF(Sheet1!D590="Non-Travel",0,IF(Sheet1!D590="Travel_Frequently",1,2))</f>
        <v>2</v>
      </c>
      <c r="D590">
        <v>691</v>
      </c>
      <c r="E590">
        <f>IF(Sheet1!F590="Human Resources",0,IF(Sheet1!F590="Research &amp; Development",1,2))</f>
        <v>1</v>
      </c>
      <c r="F590">
        <v>2</v>
      </c>
      <c r="G590">
        <v>3</v>
      </c>
      <c r="H590" cm="1">
        <f t="array" ref="H590">_xlfn.IFS(Sheet1!I590="Human Resources",0,Sheet1!I590="Life Sciences",1,Sheet1!I590="Marketing",2,Sheet1!I590="Medical",3,Sheet1!I590="Technical Degree",4,Sheet1!I590="Other",5)</f>
        <v>3</v>
      </c>
      <c r="I590">
        <v>3</v>
      </c>
      <c r="J590">
        <f>IF(Sheet1!M590="Male",0,1)</f>
        <v>0</v>
      </c>
      <c r="K590">
        <v>64</v>
      </c>
      <c r="L590">
        <v>3</v>
      </c>
      <c r="M590">
        <v>4</v>
      </c>
      <c r="N590" cm="1">
        <f t="array" ref="N590">_xlfn.IFS(Sheet1!Q590="Healthcare Representative",0,Sheet1!Q590="Human Resources",1,Sheet1!Q590="Laboratory Technician",2,Sheet1!Q590="Manager",3,Sheet1!Q590="Manufacturing Director",4,Sheet1!Q590="Research Director",5,Sheet1!Q590="Research Scientist",6,Sheet1!Q590="Sales Executive",7,Sheet1!Q590="Sales Representative",8)</f>
        <v>5</v>
      </c>
      <c r="O590">
        <v>3</v>
      </c>
      <c r="P590">
        <f>IF(Sheet1!S590="Single",0,IF(Sheet1!S590="Married",1,2))</f>
        <v>1</v>
      </c>
      <c r="Q590">
        <v>17639</v>
      </c>
      <c r="R590">
        <v>6881</v>
      </c>
      <c r="S590">
        <v>5</v>
      </c>
      <c r="T590">
        <f>IF(Sheet1!X590="No",0,1)</f>
        <v>0</v>
      </c>
      <c r="U590">
        <v>16</v>
      </c>
      <c r="V590">
        <v>3</v>
      </c>
      <c r="W590">
        <v>4</v>
      </c>
      <c r="X590">
        <v>0</v>
      </c>
      <c r="Y590">
        <v>30</v>
      </c>
      <c r="Z590">
        <v>3</v>
      </c>
      <c r="AA590">
        <v>3</v>
      </c>
      <c r="AB590">
        <v>4</v>
      </c>
      <c r="AC590">
        <v>3</v>
      </c>
      <c r="AD590">
        <v>0</v>
      </c>
      <c r="AE590">
        <v>3</v>
      </c>
      <c r="BP590">
        <v>4</v>
      </c>
      <c r="BQ590">
        <v>17639</v>
      </c>
      <c r="BW590">
        <v>4</v>
      </c>
      <c r="BX590">
        <v>3</v>
      </c>
      <c r="BY590">
        <v>3</v>
      </c>
    </row>
    <row r="591" spans="1:77" x14ac:dyDescent="0.3">
      <c r="A591">
        <f>IF(Sheet1!C591="No",0,1)</f>
        <v>1</v>
      </c>
      <c r="B591">
        <v>29</v>
      </c>
      <c r="C591">
        <f>IF(Sheet1!D591="Non-Travel",0,IF(Sheet1!D591="Travel_Frequently",1,2))</f>
        <v>2</v>
      </c>
      <c r="D591">
        <v>805</v>
      </c>
      <c r="E591">
        <f>IF(Sheet1!F591="Human Resources",0,IF(Sheet1!F591="Research &amp; Development",1,2))</f>
        <v>1</v>
      </c>
      <c r="F591">
        <v>1</v>
      </c>
      <c r="G591">
        <v>2</v>
      </c>
      <c r="H591" cm="1">
        <f t="array" ref="H591">_xlfn.IFS(Sheet1!I591="Human Resources",0,Sheet1!I591="Life Sciences",1,Sheet1!I591="Marketing",2,Sheet1!I591="Medical",3,Sheet1!I591="Technical Degree",4,Sheet1!I591="Other",5)</f>
        <v>1</v>
      </c>
      <c r="I591">
        <v>2</v>
      </c>
      <c r="J591">
        <f>IF(Sheet1!M591="Male",0,1)</f>
        <v>1</v>
      </c>
      <c r="K591">
        <v>36</v>
      </c>
      <c r="L591">
        <v>2</v>
      </c>
      <c r="M591">
        <v>1</v>
      </c>
      <c r="N591" cm="1">
        <f t="array" ref="N591">_xlfn.IFS(Sheet1!Q591="Healthcare Representative",0,Sheet1!Q591="Human Resources",1,Sheet1!Q591="Laboratory Technician",2,Sheet1!Q591="Manager",3,Sheet1!Q591="Manufacturing Director",4,Sheet1!Q591="Research Director",5,Sheet1!Q591="Research Scientist",6,Sheet1!Q591="Sales Executive",7,Sheet1!Q591="Sales Representative",8)</f>
        <v>2</v>
      </c>
      <c r="O591">
        <v>1</v>
      </c>
      <c r="P591">
        <f>IF(Sheet1!S591="Single",0,IF(Sheet1!S591="Married",1,2))</f>
        <v>1</v>
      </c>
      <c r="Q591">
        <v>2319</v>
      </c>
      <c r="R591">
        <v>6689</v>
      </c>
      <c r="S591">
        <v>1</v>
      </c>
      <c r="T591">
        <f>IF(Sheet1!X591="No",0,1)</f>
        <v>1</v>
      </c>
      <c r="U591">
        <v>11</v>
      </c>
      <c r="V591">
        <v>3</v>
      </c>
      <c r="W591">
        <v>4</v>
      </c>
      <c r="X591">
        <v>1</v>
      </c>
      <c r="Y591">
        <v>1</v>
      </c>
      <c r="Z591">
        <v>1</v>
      </c>
      <c r="AA591">
        <v>3</v>
      </c>
      <c r="AB591">
        <v>1</v>
      </c>
      <c r="AC591">
        <v>0</v>
      </c>
      <c r="AD591">
        <v>0</v>
      </c>
      <c r="AE591">
        <v>0</v>
      </c>
      <c r="BP591">
        <v>1</v>
      </c>
      <c r="BQ591">
        <v>2319</v>
      </c>
      <c r="BW591">
        <v>1</v>
      </c>
      <c r="BX591">
        <v>0</v>
      </c>
      <c r="BY591">
        <v>0</v>
      </c>
    </row>
    <row r="592" spans="1:77" x14ac:dyDescent="0.3">
      <c r="A592">
        <f>IF(Sheet1!C592="No",0,1)</f>
        <v>0</v>
      </c>
      <c r="B592">
        <v>33</v>
      </c>
      <c r="C592">
        <f>IF(Sheet1!D592="Non-Travel",0,IF(Sheet1!D592="Travel_Frequently",1,2))</f>
        <v>2</v>
      </c>
      <c r="D592">
        <v>213</v>
      </c>
      <c r="E592">
        <f>IF(Sheet1!F592="Human Resources",0,IF(Sheet1!F592="Research &amp; Development",1,2))</f>
        <v>1</v>
      </c>
      <c r="F592">
        <v>7</v>
      </c>
      <c r="G592">
        <v>3</v>
      </c>
      <c r="H592" cm="1">
        <f t="array" ref="H592">_xlfn.IFS(Sheet1!I592="Human Resources",0,Sheet1!I592="Life Sciences",1,Sheet1!I592="Marketing",2,Sheet1!I592="Medical",3,Sheet1!I592="Technical Degree",4,Sheet1!I592="Other",5)</f>
        <v>3</v>
      </c>
      <c r="I592">
        <v>3</v>
      </c>
      <c r="J592">
        <f>IF(Sheet1!M592="Male",0,1)</f>
        <v>0</v>
      </c>
      <c r="K592">
        <v>49</v>
      </c>
      <c r="L592">
        <v>3</v>
      </c>
      <c r="M592">
        <v>3</v>
      </c>
      <c r="N592" cm="1">
        <f t="array" ref="N592">_xlfn.IFS(Sheet1!Q592="Healthcare Representative",0,Sheet1!Q592="Human Resources",1,Sheet1!Q592="Laboratory Technician",2,Sheet1!Q592="Manager",3,Sheet1!Q592="Manufacturing Director",4,Sheet1!Q592="Research Director",5,Sheet1!Q592="Research Scientist",6,Sheet1!Q592="Sales Executive",7,Sheet1!Q592="Sales Representative",8)</f>
        <v>5</v>
      </c>
      <c r="O592">
        <v>3</v>
      </c>
      <c r="P592">
        <f>IF(Sheet1!S592="Single",0,IF(Sheet1!S592="Married",1,2))</f>
        <v>1</v>
      </c>
      <c r="Q592">
        <v>11691</v>
      </c>
      <c r="R592">
        <v>25995</v>
      </c>
      <c r="S592">
        <v>0</v>
      </c>
      <c r="T592">
        <f>IF(Sheet1!X592="No",0,1)</f>
        <v>0</v>
      </c>
      <c r="U592">
        <v>11</v>
      </c>
      <c r="V592">
        <v>3</v>
      </c>
      <c r="W592">
        <v>4</v>
      </c>
      <c r="X592">
        <v>0</v>
      </c>
      <c r="Y592">
        <v>14</v>
      </c>
      <c r="Z592">
        <v>3</v>
      </c>
      <c r="AA592">
        <v>4</v>
      </c>
      <c r="AB592">
        <v>13</v>
      </c>
      <c r="AC592">
        <v>9</v>
      </c>
      <c r="AD592">
        <v>3</v>
      </c>
      <c r="AE592">
        <v>7</v>
      </c>
      <c r="BP592">
        <v>3</v>
      </c>
      <c r="BQ592">
        <v>11691</v>
      </c>
      <c r="BW592">
        <v>13</v>
      </c>
      <c r="BX592">
        <v>9</v>
      </c>
      <c r="BY592">
        <v>7</v>
      </c>
    </row>
    <row r="593" spans="1:77" x14ac:dyDescent="0.3">
      <c r="A593">
        <f>IF(Sheet1!C593="No",0,1)</f>
        <v>1</v>
      </c>
      <c r="B593">
        <v>33</v>
      </c>
      <c r="C593">
        <f>IF(Sheet1!D593="Non-Travel",0,IF(Sheet1!D593="Travel_Frequently",1,2))</f>
        <v>2</v>
      </c>
      <c r="D593">
        <v>118</v>
      </c>
      <c r="E593">
        <f>IF(Sheet1!F593="Human Resources",0,IF(Sheet1!F593="Research &amp; Development",1,2))</f>
        <v>2</v>
      </c>
      <c r="F593">
        <v>16</v>
      </c>
      <c r="G593">
        <v>3</v>
      </c>
      <c r="H593" cm="1">
        <f t="array" ref="H593">_xlfn.IFS(Sheet1!I593="Human Resources",0,Sheet1!I593="Life Sciences",1,Sheet1!I593="Marketing",2,Sheet1!I593="Medical",3,Sheet1!I593="Technical Degree",4,Sheet1!I593="Other",5)</f>
        <v>2</v>
      </c>
      <c r="I593">
        <v>1</v>
      </c>
      <c r="J593">
        <f>IF(Sheet1!M593="Male",0,1)</f>
        <v>1</v>
      </c>
      <c r="K593">
        <v>69</v>
      </c>
      <c r="L593">
        <v>3</v>
      </c>
      <c r="M593">
        <v>2</v>
      </c>
      <c r="N593" cm="1">
        <f t="array" ref="N593">_xlfn.IFS(Sheet1!Q593="Healthcare Representative",0,Sheet1!Q593="Human Resources",1,Sheet1!Q593="Laboratory Technician",2,Sheet1!Q593="Manager",3,Sheet1!Q593="Manufacturing Director",4,Sheet1!Q593="Research Director",5,Sheet1!Q593="Research Scientist",6,Sheet1!Q593="Sales Executive",7,Sheet1!Q593="Sales Representative",8)</f>
        <v>7</v>
      </c>
      <c r="O593">
        <v>1</v>
      </c>
      <c r="P593">
        <f>IF(Sheet1!S593="Single",0,IF(Sheet1!S593="Married",1,2))</f>
        <v>0</v>
      </c>
      <c r="Q593">
        <v>5324</v>
      </c>
      <c r="R593">
        <v>26507</v>
      </c>
      <c r="S593">
        <v>5</v>
      </c>
      <c r="T593">
        <f>IF(Sheet1!X593="No",0,1)</f>
        <v>0</v>
      </c>
      <c r="U593">
        <v>15</v>
      </c>
      <c r="V593">
        <v>3</v>
      </c>
      <c r="W593">
        <v>3</v>
      </c>
      <c r="X593">
        <v>0</v>
      </c>
      <c r="Y593">
        <v>6</v>
      </c>
      <c r="Z593">
        <v>3</v>
      </c>
      <c r="AA593">
        <v>3</v>
      </c>
      <c r="AB593">
        <v>3</v>
      </c>
      <c r="AC593">
        <v>2</v>
      </c>
      <c r="AD593">
        <v>0</v>
      </c>
      <c r="AE593">
        <v>2</v>
      </c>
      <c r="BP593">
        <v>2</v>
      </c>
      <c r="BQ593">
        <v>5324</v>
      </c>
      <c r="BW593">
        <v>3</v>
      </c>
      <c r="BX593">
        <v>2</v>
      </c>
      <c r="BY593">
        <v>2</v>
      </c>
    </row>
    <row r="594" spans="1:77" x14ac:dyDescent="0.3">
      <c r="A594">
        <f>IF(Sheet1!C594="No",0,1)</f>
        <v>0</v>
      </c>
      <c r="B594">
        <v>47</v>
      </c>
      <c r="C594">
        <f>IF(Sheet1!D594="Non-Travel",0,IF(Sheet1!D594="Travel_Frequently",1,2))</f>
        <v>2</v>
      </c>
      <c r="D594">
        <v>202</v>
      </c>
      <c r="E594">
        <f>IF(Sheet1!F594="Human Resources",0,IF(Sheet1!F594="Research &amp; Development",1,2))</f>
        <v>1</v>
      </c>
      <c r="F594">
        <v>2</v>
      </c>
      <c r="G594">
        <v>2</v>
      </c>
      <c r="H594" cm="1">
        <f t="array" ref="H594">_xlfn.IFS(Sheet1!I594="Human Resources",0,Sheet1!I594="Life Sciences",1,Sheet1!I594="Marketing",2,Sheet1!I594="Medical",3,Sheet1!I594="Technical Degree",4,Sheet1!I594="Other",5)</f>
        <v>5</v>
      </c>
      <c r="I594">
        <v>3</v>
      </c>
      <c r="J594">
        <f>IF(Sheet1!M594="Male",0,1)</f>
        <v>1</v>
      </c>
      <c r="K594">
        <v>33</v>
      </c>
      <c r="L594">
        <v>3</v>
      </c>
      <c r="M594">
        <v>4</v>
      </c>
      <c r="N594" cm="1">
        <f t="array" ref="N594">_xlfn.IFS(Sheet1!Q594="Healthcare Representative",0,Sheet1!Q594="Human Resources",1,Sheet1!Q594="Laboratory Technician",2,Sheet1!Q594="Manager",3,Sheet1!Q594="Manufacturing Director",4,Sheet1!Q594="Research Director",5,Sheet1!Q594="Research Scientist",6,Sheet1!Q594="Sales Executive",7,Sheet1!Q594="Sales Representative",8)</f>
        <v>3</v>
      </c>
      <c r="O594">
        <v>4</v>
      </c>
      <c r="P594">
        <f>IF(Sheet1!S594="Single",0,IF(Sheet1!S594="Married",1,2))</f>
        <v>1</v>
      </c>
      <c r="Q594">
        <v>16752</v>
      </c>
      <c r="R594">
        <v>12982</v>
      </c>
      <c r="S594">
        <v>1</v>
      </c>
      <c r="T594">
        <f>IF(Sheet1!X594="No",0,1)</f>
        <v>1</v>
      </c>
      <c r="U594">
        <v>11</v>
      </c>
      <c r="V594">
        <v>3</v>
      </c>
      <c r="W594">
        <v>3</v>
      </c>
      <c r="X594">
        <v>1</v>
      </c>
      <c r="Y594">
        <v>26</v>
      </c>
      <c r="Z594">
        <v>3</v>
      </c>
      <c r="AA594">
        <v>2</v>
      </c>
      <c r="AB594">
        <v>26</v>
      </c>
      <c r="AC594">
        <v>14</v>
      </c>
      <c r="AD594">
        <v>3</v>
      </c>
      <c r="AE594">
        <v>0</v>
      </c>
      <c r="BP594">
        <v>4</v>
      </c>
      <c r="BQ594">
        <v>16752</v>
      </c>
      <c r="BW594">
        <v>26</v>
      </c>
      <c r="BX594">
        <v>14</v>
      </c>
      <c r="BY594">
        <v>0</v>
      </c>
    </row>
    <row r="595" spans="1:77" x14ac:dyDescent="0.3">
      <c r="A595">
        <f>IF(Sheet1!C595="No",0,1)</f>
        <v>0</v>
      </c>
      <c r="B595">
        <v>36</v>
      </c>
      <c r="C595">
        <f>IF(Sheet1!D595="Non-Travel",0,IF(Sheet1!D595="Travel_Frequently",1,2))</f>
        <v>2</v>
      </c>
      <c r="D595">
        <v>676</v>
      </c>
      <c r="E595">
        <f>IF(Sheet1!F595="Human Resources",0,IF(Sheet1!F595="Research &amp; Development",1,2))</f>
        <v>1</v>
      </c>
      <c r="F595">
        <v>1</v>
      </c>
      <c r="G595">
        <v>3</v>
      </c>
      <c r="H595" cm="1">
        <f t="array" ref="H595">_xlfn.IFS(Sheet1!I595="Human Resources",0,Sheet1!I595="Life Sciences",1,Sheet1!I595="Marketing",2,Sheet1!I595="Medical",3,Sheet1!I595="Technical Degree",4,Sheet1!I595="Other",5)</f>
        <v>5</v>
      </c>
      <c r="I595">
        <v>3</v>
      </c>
      <c r="J595">
        <f>IF(Sheet1!M595="Male",0,1)</f>
        <v>1</v>
      </c>
      <c r="K595">
        <v>35</v>
      </c>
      <c r="L595">
        <v>3</v>
      </c>
      <c r="M595">
        <v>2</v>
      </c>
      <c r="N595" cm="1">
        <f t="array" ref="N595">_xlfn.IFS(Sheet1!Q595="Healthcare Representative",0,Sheet1!Q595="Human Resources",1,Sheet1!Q595="Laboratory Technician",2,Sheet1!Q595="Manager",3,Sheet1!Q595="Manufacturing Director",4,Sheet1!Q595="Research Director",5,Sheet1!Q595="Research Scientist",6,Sheet1!Q595="Sales Executive",7,Sheet1!Q595="Sales Representative",8)</f>
        <v>4</v>
      </c>
      <c r="O595">
        <v>2</v>
      </c>
      <c r="P595">
        <f>IF(Sheet1!S595="Single",0,IF(Sheet1!S595="Married",1,2))</f>
        <v>1</v>
      </c>
      <c r="Q595">
        <v>5228</v>
      </c>
      <c r="R595">
        <v>23361</v>
      </c>
      <c r="S595">
        <v>0</v>
      </c>
      <c r="T595">
        <f>IF(Sheet1!X595="No",0,1)</f>
        <v>0</v>
      </c>
      <c r="U595">
        <v>15</v>
      </c>
      <c r="V595">
        <v>3</v>
      </c>
      <c r="W595">
        <v>1</v>
      </c>
      <c r="X595">
        <v>1</v>
      </c>
      <c r="Y595">
        <v>10</v>
      </c>
      <c r="Z595">
        <v>2</v>
      </c>
      <c r="AA595">
        <v>3</v>
      </c>
      <c r="AB595">
        <v>9</v>
      </c>
      <c r="AC595">
        <v>7</v>
      </c>
      <c r="AD595">
        <v>0</v>
      </c>
      <c r="AE595">
        <v>5</v>
      </c>
      <c r="BP595">
        <v>2</v>
      </c>
      <c r="BQ595">
        <v>5228</v>
      </c>
      <c r="BW595">
        <v>9</v>
      </c>
      <c r="BX595">
        <v>7</v>
      </c>
      <c r="BY595">
        <v>5</v>
      </c>
    </row>
    <row r="596" spans="1:77" x14ac:dyDescent="0.3">
      <c r="A596">
        <f>IF(Sheet1!C596="No",0,1)</f>
        <v>0</v>
      </c>
      <c r="B596">
        <v>29</v>
      </c>
      <c r="C596">
        <f>IF(Sheet1!D596="Non-Travel",0,IF(Sheet1!D596="Travel_Frequently",1,2))</f>
        <v>2</v>
      </c>
      <c r="D596">
        <v>1252</v>
      </c>
      <c r="E596">
        <f>IF(Sheet1!F596="Human Resources",0,IF(Sheet1!F596="Research &amp; Development",1,2))</f>
        <v>1</v>
      </c>
      <c r="F596">
        <v>23</v>
      </c>
      <c r="G596">
        <v>2</v>
      </c>
      <c r="H596" cm="1">
        <f t="array" ref="H596">_xlfn.IFS(Sheet1!I596="Human Resources",0,Sheet1!I596="Life Sciences",1,Sheet1!I596="Marketing",2,Sheet1!I596="Medical",3,Sheet1!I596="Technical Degree",4,Sheet1!I596="Other",5)</f>
        <v>1</v>
      </c>
      <c r="I596">
        <v>3</v>
      </c>
      <c r="J596">
        <f>IF(Sheet1!M596="Male",0,1)</f>
        <v>0</v>
      </c>
      <c r="K596">
        <v>81</v>
      </c>
      <c r="L596">
        <v>4</v>
      </c>
      <c r="M596">
        <v>1</v>
      </c>
      <c r="N596" cm="1">
        <f t="array" ref="N596">_xlfn.IFS(Sheet1!Q596="Healthcare Representative",0,Sheet1!Q596="Human Resources",1,Sheet1!Q596="Laboratory Technician",2,Sheet1!Q596="Manager",3,Sheet1!Q596="Manufacturing Director",4,Sheet1!Q596="Research Director",5,Sheet1!Q596="Research Scientist",6,Sheet1!Q596="Sales Executive",7,Sheet1!Q596="Sales Representative",8)</f>
        <v>6</v>
      </c>
      <c r="O596">
        <v>3</v>
      </c>
      <c r="P596">
        <f>IF(Sheet1!S596="Single",0,IF(Sheet1!S596="Married",1,2))</f>
        <v>1</v>
      </c>
      <c r="Q596">
        <v>2700</v>
      </c>
      <c r="R596">
        <v>23779</v>
      </c>
      <c r="S596">
        <v>1</v>
      </c>
      <c r="T596">
        <f>IF(Sheet1!X596="No",0,1)</f>
        <v>0</v>
      </c>
      <c r="U596">
        <v>24</v>
      </c>
      <c r="V596">
        <v>4</v>
      </c>
      <c r="W596">
        <v>3</v>
      </c>
      <c r="X596">
        <v>1</v>
      </c>
      <c r="Y596">
        <v>10</v>
      </c>
      <c r="Z596">
        <v>3</v>
      </c>
      <c r="AA596">
        <v>3</v>
      </c>
      <c r="AB596">
        <v>10</v>
      </c>
      <c r="AC596">
        <v>7</v>
      </c>
      <c r="AD596">
        <v>0</v>
      </c>
      <c r="AE596">
        <v>7</v>
      </c>
      <c r="BP596">
        <v>1</v>
      </c>
      <c r="BQ596">
        <v>2700</v>
      </c>
      <c r="BW596">
        <v>10</v>
      </c>
      <c r="BX596">
        <v>7</v>
      </c>
      <c r="BY596">
        <v>7</v>
      </c>
    </row>
    <row r="597" spans="1:77" x14ac:dyDescent="0.3">
      <c r="A597">
        <f>IF(Sheet1!C597="No",0,1)</f>
        <v>1</v>
      </c>
      <c r="B597">
        <v>58</v>
      </c>
      <c r="C597">
        <f>IF(Sheet1!D597="Non-Travel",0,IF(Sheet1!D597="Travel_Frequently",1,2))</f>
        <v>2</v>
      </c>
      <c r="D597">
        <v>286</v>
      </c>
      <c r="E597">
        <f>IF(Sheet1!F597="Human Resources",0,IF(Sheet1!F597="Research &amp; Development",1,2))</f>
        <v>1</v>
      </c>
      <c r="F597">
        <v>2</v>
      </c>
      <c r="G597">
        <v>4</v>
      </c>
      <c r="H597" cm="1">
        <f t="array" ref="H597">_xlfn.IFS(Sheet1!I597="Human Resources",0,Sheet1!I597="Life Sciences",1,Sheet1!I597="Marketing",2,Sheet1!I597="Medical",3,Sheet1!I597="Technical Degree",4,Sheet1!I597="Other",5)</f>
        <v>1</v>
      </c>
      <c r="I597">
        <v>4</v>
      </c>
      <c r="J597">
        <f>IF(Sheet1!M597="Male",0,1)</f>
        <v>0</v>
      </c>
      <c r="K597">
        <v>31</v>
      </c>
      <c r="L597">
        <v>3</v>
      </c>
      <c r="M597">
        <v>5</v>
      </c>
      <c r="N597" cm="1">
        <f t="array" ref="N597">_xlfn.IFS(Sheet1!Q597="Healthcare Representative",0,Sheet1!Q597="Human Resources",1,Sheet1!Q597="Laboratory Technician",2,Sheet1!Q597="Manager",3,Sheet1!Q597="Manufacturing Director",4,Sheet1!Q597="Research Director",5,Sheet1!Q597="Research Scientist",6,Sheet1!Q597="Sales Executive",7,Sheet1!Q597="Sales Representative",8)</f>
        <v>5</v>
      </c>
      <c r="O597">
        <v>2</v>
      </c>
      <c r="P597">
        <f>IF(Sheet1!S597="Single",0,IF(Sheet1!S597="Married",1,2))</f>
        <v>0</v>
      </c>
      <c r="Q597">
        <v>19246</v>
      </c>
      <c r="R597">
        <v>25761</v>
      </c>
      <c r="S597">
        <v>7</v>
      </c>
      <c r="T597">
        <f>IF(Sheet1!X597="No",0,1)</f>
        <v>1</v>
      </c>
      <c r="U597">
        <v>12</v>
      </c>
      <c r="V597">
        <v>3</v>
      </c>
      <c r="W597">
        <v>4</v>
      </c>
      <c r="X597">
        <v>0</v>
      </c>
      <c r="Y597">
        <v>40</v>
      </c>
      <c r="Z597">
        <v>2</v>
      </c>
      <c r="AA597">
        <v>3</v>
      </c>
      <c r="AB597">
        <v>31</v>
      </c>
      <c r="AC597">
        <v>15</v>
      </c>
      <c r="AD597">
        <v>13</v>
      </c>
      <c r="AE597">
        <v>8</v>
      </c>
      <c r="BP597">
        <v>5</v>
      </c>
      <c r="BQ597">
        <v>19246</v>
      </c>
      <c r="BW597">
        <v>31</v>
      </c>
      <c r="BX597">
        <v>15</v>
      </c>
      <c r="BY597">
        <v>8</v>
      </c>
    </row>
    <row r="598" spans="1:77" x14ac:dyDescent="0.3">
      <c r="A598">
        <f>IF(Sheet1!C598="No",0,1)</f>
        <v>0</v>
      </c>
      <c r="B598">
        <v>35</v>
      </c>
      <c r="C598">
        <f>IF(Sheet1!D598="Non-Travel",0,IF(Sheet1!D598="Travel_Frequently",1,2))</f>
        <v>2</v>
      </c>
      <c r="D598">
        <v>1258</v>
      </c>
      <c r="E598">
        <f>IF(Sheet1!F598="Human Resources",0,IF(Sheet1!F598="Research &amp; Development",1,2))</f>
        <v>1</v>
      </c>
      <c r="F598">
        <v>1</v>
      </c>
      <c r="G598">
        <v>4</v>
      </c>
      <c r="H598" cm="1">
        <f t="array" ref="H598">_xlfn.IFS(Sheet1!I598="Human Resources",0,Sheet1!I598="Life Sciences",1,Sheet1!I598="Marketing",2,Sheet1!I598="Medical",3,Sheet1!I598="Technical Degree",4,Sheet1!I598="Other",5)</f>
        <v>1</v>
      </c>
      <c r="I598">
        <v>4</v>
      </c>
      <c r="J598">
        <f>IF(Sheet1!M598="Male",0,1)</f>
        <v>1</v>
      </c>
      <c r="K598">
        <v>40</v>
      </c>
      <c r="L598">
        <v>4</v>
      </c>
      <c r="M598">
        <v>1</v>
      </c>
      <c r="N598" cm="1">
        <f t="array" ref="N598">_xlfn.IFS(Sheet1!Q598="Healthcare Representative",0,Sheet1!Q598="Human Resources",1,Sheet1!Q598="Laboratory Technician",2,Sheet1!Q598="Manager",3,Sheet1!Q598="Manufacturing Director",4,Sheet1!Q598="Research Director",5,Sheet1!Q598="Research Scientist",6,Sheet1!Q598="Sales Executive",7,Sheet1!Q598="Sales Representative",8)</f>
        <v>6</v>
      </c>
      <c r="O598">
        <v>3</v>
      </c>
      <c r="P598">
        <f>IF(Sheet1!S598="Single",0,IF(Sheet1!S598="Married",1,2))</f>
        <v>0</v>
      </c>
      <c r="Q598">
        <v>2506</v>
      </c>
      <c r="R598">
        <v>13301</v>
      </c>
      <c r="S598">
        <v>3</v>
      </c>
      <c r="T598">
        <f>IF(Sheet1!X598="No",0,1)</f>
        <v>0</v>
      </c>
      <c r="U598">
        <v>13</v>
      </c>
      <c r="V598">
        <v>3</v>
      </c>
      <c r="W598">
        <v>3</v>
      </c>
      <c r="X598">
        <v>0</v>
      </c>
      <c r="Y598">
        <v>7</v>
      </c>
      <c r="Z598">
        <v>0</v>
      </c>
      <c r="AA598">
        <v>3</v>
      </c>
      <c r="AB598">
        <v>2</v>
      </c>
      <c r="AC598">
        <v>2</v>
      </c>
      <c r="AD598">
        <v>2</v>
      </c>
      <c r="AE598">
        <v>2</v>
      </c>
      <c r="BP598">
        <v>1</v>
      </c>
      <c r="BQ598">
        <v>2506</v>
      </c>
      <c r="BW598">
        <v>2</v>
      </c>
      <c r="BX598">
        <v>2</v>
      </c>
      <c r="BY598">
        <v>2</v>
      </c>
    </row>
    <row r="599" spans="1:77" x14ac:dyDescent="0.3">
      <c r="A599">
        <f>IF(Sheet1!C599="No",0,1)</f>
        <v>0</v>
      </c>
      <c r="B599">
        <v>42</v>
      </c>
      <c r="C599">
        <f>IF(Sheet1!D599="Non-Travel",0,IF(Sheet1!D599="Travel_Frequently",1,2))</f>
        <v>2</v>
      </c>
      <c r="D599">
        <v>932</v>
      </c>
      <c r="E599">
        <f>IF(Sheet1!F599="Human Resources",0,IF(Sheet1!F599="Research &amp; Development",1,2))</f>
        <v>1</v>
      </c>
      <c r="F599">
        <v>1</v>
      </c>
      <c r="G599">
        <v>2</v>
      </c>
      <c r="H599" cm="1">
        <f t="array" ref="H599">_xlfn.IFS(Sheet1!I599="Human Resources",0,Sheet1!I599="Life Sciences",1,Sheet1!I599="Marketing",2,Sheet1!I599="Medical",3,Sheet1!I599="Technical Degree",4,Sheet1!I599="Other",5)</f>
        <v>1</v>
      </c>
      <c r="I599">
        <v>4</v>
      </c>
      <c r="J599">
        <f>IF(Sheet1!M599="Male",0,1)</f>
        <v>1</v>
      </c>
      <c r="K599">
        <v>43</v>
      </c>
      <c r="L599">
        <v>2</v>
      </c>
      <c r="M599">
        <v>2</v>
      </c>
      <c r="N599" cm="1">
        <f t="array" ref="N599">_xlfn.IFS(Sheet1!Q599="Healthcare Representative",0,Sheet1!Q599="Human Resources",1,Sheet1!Q599="Laboratory Technician",2,Sheet1!Q599="Manager",3,Sheet1!Q599="Manufacturing Director",4,Sheet1!Q599="Research Director",5,Sheet1!Q599="Research Scientist",6,Sheet1!Q599="Sales Executive",7,Sheet1!Q599="Sales Representative",8)</f>
        <v>4</v>
      </c>
      <c r="O599">
        <v>4</v>
      </c>
      <c r="P599">
        <f>IF(Sheet1!S599="Single",0,IF(Sheet1!S599="Married",1,2))</f>
        <v>1</v>
      </c>
      <c r="Q599">
        <v>6062</v>
      </c>
      <c r="R599">
        <v>4051</v>
      </c>
      <c r="S599">
        <v>9</v>
      </c>
      <c r="T599">
        <f>IF(Sheet1!X599="No",0,1)</f>
        <v>1</v>
      </c>
      <c r="U599">
        <v>13</v>
      </c>
      <c r="V599">
        <v>3</v>
      </c>
      <c r="W599">
        <v>4</v>
      </c>
      <c r="X599">
        <v>1</v>
      </c>
      <c r="Y599">
        <v>8</v>
      </c>
      <c r="Z599">
        <v>4</v>
      </c>
      <c r="AA599">
        <v>3</v>
      </c>
      <c r="AB599">
        <v>4</v>
      </c>
      <c r="AC599">
        <v>3</v>
      </c>
      <c r="AD599">
        <v>0</v>
      </c>
      <c r="AE599">
        <v>2</v>
      </c>
      <c r="BP599">
        <v>2</v>
      </c>
      <c r="BQ599">
        <v>6062</v>
      </c>
      <c r="BW599">
        <v>4</v>
      </c>
      <c r="BX599">
        <v>3</v>
      </c>
      <c r="BY599">
        <v>2</v>
      </c>
    </row>
    <row r="600" spans="1:77" x14ac:dyDescent="0.3">
      <c r="A600">
        <f>IF(Sheet1!C600="No",0,1)</f>
        <v>1</v>
      </c>
      <c r="B600">
        <v>28</v>
      </c>
      <c r="C600">
        <f>IF(Sheet1!D600="Non-Travel",0,IF(Sheet1!D600="Travel_Frequently",1,2))</f>
        <v>2</v>
      </c>
      <c r="D600">
        <v>890</v>
      </c>
      <c r="E600">
        <f>IF(Sheet1!F600="Human Resources",0,IF(Sheet1!F600="Research &amp; Development",1,2))</f>
        <v>1</v>
      </c>
      <c r="F600">
        <v>2</v>
      </c>
      <c r="G600">
        <v>4</v>
      </c>
      <c r="H600" cm="1">
        <f t="array" ref="H600">_xlfn.IFS(Sheet1!I600="Human Resources",0,Sheet1!I600="Life Sciences",1,Sheet1!I600="Marketing",2,Sheet1!I600="Medical",3,Sheet1!I600="Technical Degree",4,Sheet1!I600="Other",5)</f>
        <v>3</v>
      </c>
      <c r="I600">
        <v>3</v>
      </c>
      <c r="J600">
        <f>IF(Sheet1!M600="Male",0,1)</f>
        <v>0</v>
      </c>
      <c r="K600">
        <v>46</v>
      </c>
      <c r="L600">
        <v>3</v>
      </c>
      <c r="M600">
        <v>1</v>
      </c>
      <c r="N600" cm="1">
        <f t="array" ref="N600">_xlfn.IFS(Sheet1!Q600="Healthcare Representative",0,Sheet1!Q600="Human Resources",1,Sheet1!Q600="Laboratory Technician",2,Sheet1!Q600="Manager",3,Sheet1!Q600="Manufacturing Director",4,Sheet1!Q600="Research Director",5,Sheet1!Q600="Research Scientist",6,Sheet1!Q600="Sales Executive",7,Sheet1!Q600="Sales Representative",8)</f>
        <v>6</v>
      </c>
      <c r="O600">
        <v>3</v>
      </c>
      <c r="P600">
        <f>IF(Sheet1!S600="Single",0,IF(Sheet1!S600="Married",1,2))</f>
        <v>0</v>
      </c>
      <c r="Q600">
        <v>4382</v>
      </c>
      <c r="R600">
        <v>16374</v>
      </c>
      <c r="S600">
        <v>6</v>
      </c>
      <c r="T600">
        <f>IF(Sheet1!X600="No",0,1)</f>
        <v>0</v>
      </c>
      <c r="U600">
        <v>17</v>
      </c>
      <c r="V600">
        <v>3</v>
      </c>
      <c r="W600">
        <v>4</v>
      </c>
      <c r="X600">
        <v>0</v>
      </c>
      <c r="Y600">
        <v>5</v>
      </c>
      <c r="Z600">
        <v>3</v>
      </c>
      <c r="AA600">
        <v>2</v>
      </c>
      <c r="AB600">
        <v>2</v>
      </c>
      <c r="AC600">
        <v>2</v>
      </c>
      <c r="AD600">
        <v>2</v>
      </c>
      <c r="AE600">
        <v>1</v>
      </c>
      <c r="BP600">
        <v>1</v>
      </c>
      <c r="BQ600">
        <v>4382</v>
      </c>
      <c r="BW600">
        <v>2</v>
      </c>
      <c r="BX600">
        <v>2</v>
      </c>
      <c r="BY600">
        <v>1</v>
      </c>
    </row>
    <row r="601" spans="1:77" x14ac:dyDescent="0.3">
      <c r="A601">
        <f>IF(Sheet1!C601="No",0,1)</f>
        <v>0</v>
      </c>
      <c r="B601">
        <v>36</v>
      </c>
      <c r="C601">
        <f>IF(Sheet1!D601="Non-Travel",0,IF(Sheet1!D601="Travel_Frequently",1,2))</f>
        <v>2</v>
      </c>
      <c r="D601">
        <v>1041</v>
      </c>
      <c r="E601">
        <f>IF(Sheet1!F601="Human Resources",0,IF(Sheet1!F601="Research &amp; Development",1,2))</f>
        <v>0</v>
      </c>
      <c r="F601">
        <v>13</v>
      </c>
      <c r="G601">
        <v>3</v>
      </c>
      <c r="H601" cm="1">
        <f t="array" ref="H601">_xlfn.IFS(Sheet1!I601="Human Resources",0,Sheet1!I601="Life Sciences",1,Sheet1!I601="Marketing",2,Sheet1!I601="Medical",3,Sheet1!I601="Technical Degree",4,Sheet1!I601="Other",5)</f>
        <v>0</v>
      </c>
      <c r="I601">
        <v>3</v>
      </c>
      <c r="J601">
        <f>IF(Sheet1!M601="Male",0,1)</f>
        <v>0</v>
      </c>
      <c r="K601">
        <v>36</v>
      </c>
      <c r="L601">
        <v>3</v>
      </c>
      <c r="M601">
        <v>1</v>
      </c>
      <c r="N601" cm="1">
        <f t="array" ref="N601">_xlfn.IFS(Sheet1!Q601="Healthcare Representative",0,Sheet1!Q601="Human Resources",1,Sheet1!Q601="Laboratory Technician",2,Sheet1!Q601="Manager",3,Sheet1!Q601="Manufacturing Director",4,Sheet1!Q601="Research Director",5,Sheet1!Q601="Research Scientist",6,Sheet1!Q601="Sales Executive",7,Sheet1!Q601="Sales Representative",8)</f>
        <v>1</v>
      </c>
      <c r="O601">
        <v>2</v>
      </c>
      <c r="P601">
        <f>IF(Sheet1!S601="Single",0,IF(Sheet1!S601="Married",1,2))</f>
        <v>1</v>
      </c>
      <c r="Q601">
        <v>2143</v>
      </c>
      <c r="R601">
        <v>25527</v>
      </c>
      <c r="S601">
        <v>4</v>
      </c>
      <c r="T601">
        <f>IF(Sheet1!X601="No",0,1)</f>
        <v>0</v>
      </c>
      <c r="U601">
        <v>13</v>
      </c>
      <c r="V601">
        <v>3</v>
      </c>
      <c r="W601">
        <v>2</v>
      </c>
      <c r="X601">
        <v>1</v>
      </c>
      <c r="Y601">
        <v>8</v>
      </c>
      <c r="Z601">
        <v>2</v>
      </c>
      <c r="AA601">
        <v>3</v>
      </c>
      <c r="AB601">
        <v>5</v>
      </c>
      <c r="AC601">
        <v>2</v>
      </c>
      <c r="AD601">
        <v>0</v>
      </c>
      <c r="AE601">
        <v>4</v>
      </c>
      <c r="BP601">
        <v>1</v>
      </c>
      <c r="BQ601">
        <v>2143</v>
      </c>
      <c r="BW601">
        <v>5</v>
      </c>
      <c r="BX601">
        <v>2</v>
      </c>
      <c r="BY601">
        <v>4</v>
      </c>
    </row>
    <row r="602" spans="1:77" x14ac:dyDescent="0.3">
      <c r="A602">
        <f>IF(Sheet1!C602="No",0,1)</f>
        <v>0</v>
      </c>
      <c r="B602">
        <v>32</v>
      </c>
      <c r="C602">
        <f>IF(Sheet1!D602="Non-Travel",0,IF(Sheet1!D602="Travel_Frequently",1,2))</f>
        <v>2</v>
      </c>
      <c r="D602">
        <v>859</v>
      </c>
      <c r="E602">
        <f>IF(Sheet1!F602="Human Resources",0,IF(Sheet1!F602="Research &amp; Development",1,2))</f>
        <v>1</v>
      </c>
      <c r="F602">
        <v>4</v>
      </c>
      <c r="G602">
        <v>3</v>
      </c>
      <c r="H602" cm="1">
        <f t="array" ref="H602">_xlfn.IFS(Sheet1!I602="Human Resources",0,Sheet1!I602="Life Sciences",1,Sheet1!I602="Marketing",2,Sheet1!I602="Medical",3,Sheet1!I602="Technical Degree",4,Sheet1!I602="Other",5)</f>
        <v>1</v>
      </c>
      <c r="I602">
        <v>3</v>
      </c>
      <c r="J602">
        <f>IF(Sheet1!M602="Male",0,1)</f>
        <v>1</v>
      </c>
      <c r="K602">
        <v>98</v>
      </c>
      <c r="L602">
        <v>2</v>
      </c>
      <c r="M602">
        <v>2</v>
      </c>
      <c r="N602" cm="1">
        <f t="array" ref="N602">_xlfn.IFS(Sheet1!Q602="Healthcare Representative",0,Sheet1!Q602="Human Resources",1,Sheet1!Q602="Laboratory Technician",2,Sheet1!Q602="Manager",3,Sheet1!Q602="Manufacturing Director",4,Sheet1!Q602="Research Director",5,Sheet1!Q602="Research Scientist",6,Sheet1!Q602="Sales Executive",7,Sheet1!Q602="Sales Representative",8)</f>
        <v>4</v>
      </c>
      <c r="O602">
        <v>3</v>
      </c>
      <c r="P602">
        <f>IF(Sheet1!S602="Single",0,IF(Sheet1!S602="Married",1,2))</f>
        <v>1</v>
      </c>
      <c r="Q602">
        <v>6162</v>
      </c>
      <c r="R602">
        <v>19124</v>
      </c>
      <c r="S602">
        <v>1</v>
      </c>
      <c r="T602">
        <f>IF(Sheet1!X602="No",0,1)</f>
        <v>0</v>
      </c>
      <c r="U602">
        <v>12</v>
      </c>
      <c r="V602">
        <v>3</v>
      </c>
      <c r="W602">
        <v>3</v>
      </c>
      <c r="X602">
        <v>1</v>
      </c>
      <c r="Y602">
        <v>14</v>
      </c>
      <c r="Z602">
        <v>3</v>
      </c>
      <c r="AA602">
        <v>3</v>
      </c>
      <c r="AB602">
        <v>14</v>
      </c>
      <c r="AC602">
        <v>13</v>
      </c>
      <c r="AD602">
        <v>6</v>
      </c>
      <c r="AE602">
        <v>8</v>
      </c>
      <c r="BP602">
        <v>2</v>
      </c>
      <c r="BQ602">
        <v>6162</v>
      </c>
      <c r="BW602">
        <v>14</v>
      </c>
      <c r="BX602">
        <v>13</v>
      </c>
      <c r="BY602">
        <v>8</v>
      </c>
    </row>
    <row r="603" spans="1:77" x14ac:dyDescent="0.3">
      <c r="A603">
        <f>IF(Sheet1!C603="No",0,1)</f>
        <v>0</v>
      </c>
      <c r="B603">
        <v>40</v>
      </c>
      <c r="C603">
        <f>IF(Sheet1!D603="Non-Travel",0,IF(Sheet1!D603="Travel_Frequently",1,2))</f>
        <v>1</v>
      </c>
      <c r="D603">
        <v>720</v>
      </c>
      <c r="E603">
        <f>IF(Sheet1!F603="Human Resources",0,IF(Sheet1!F603="Research &amp; Development",1,2))</f>
        <v>1</v>
      </c>
      <c r="F603">
        <v>16</v>
      </c>
      <c r="G603">
        <v>4</v>
      </c>
      <c r="H603" cm="1">
        <f t="array" ref="H603">_xlfn.IFS(Sheet1!I603="Human Resources",0,Sheet1!I603="Life Sciences",1,Sheet1!I603="Marketing",2,Sheet1!I603="Medical",3,Sheet1!I603="Technical Degree",4,Sheet1!I603="Other",5)</f>
        <v>3</v>
      </c>
      <c r="I603">
        <v>1</v>
      </c>
      <c r="J603">
        <f>IF(Sheet1!M603="Male",0,1)</f>
        <v>0</v>
      </c>
      <c r="K603">
        <v>51</v>
      </c>
      <c r="L603">
        <v>2</v>
      </c>
      <c r="M603">
        <v>2</v>
      </c>
      <c r="N603" cm="1">
        <f t="array" ref="N603">_xlfn.IFS(Sheet1!Q603="Healthcare Representative",0,Sheet1!Q603="Human Resources",1,Sheet1!Q603="Laboratory Technician",2,Sheet1!Q603="Manager",3,Sheet1!Q603="Manufacturing Director",4,Sheet1!Q603="Research Director",5,Sheet1!Q603="Research Scientist",6,Sheet1!Q603="Sales Executive",7,Sheet1!Q603="Sales Representative",8)</f>
        <v>2</v>
      </c>
      <c r="O603">
        <v>3</v>
      </c>
      <c r="P603">
        <f>IF(Sheet1!S603="Single",0,IF(Sheet1!S603="Married",1,2))</f>
        <v>0</v>
      </c>
      <c r="Q603">
        <v>5094</v>
      </c>
      <c r="R603">
        <v>11983</v>
      </c>
      <c r="S603">
        <v>6</v>
      </c>
      <c r="T603">
        <f>IF(Sheet1!X603="No",0,1)</f>
        <v>0</v>
      </c>
      <c r="U603">
        <v>14</v>
      </c>
      <c r="V603">
        <v>3</v>
      </c>
      <c r="W603">
        <v>4</v>
      </c>
      <c r="X603">
        <v>0</v>
      </c>
      <c r="Y603">
        <v>10</v>
      </c>
      <c r="Z603">
        <v>6</v>
      </c>
      <c r="AA603">
        <v>3</v>
      </c>
      <c r="AB603">
        <v>1</v>
      </c>
      <c r="AC603">
        <v>0</v>
      </c>
      <c r="AD603">
        <v>0</v>
      </c>
      <c r="AE603">
        <v>0</v>
      </c>
      <c r="BP603">
        <v>2</v>
      </c>
      <c r="BQ603">
        <v>5094</v>
      </c>
      <c r="BW603">
        <v>1</v>
      </c>
      <c r="BX603">
        <v>0</v>
      </c>
      <c r="BY603">
        <v>0</v>
      </c>
    </row>
    <row r="604" spans="1:77" x14ac:dyDescent="0.3">
      <c r="A604">
        <f>IF(Sheet1!C604="No",0,1)</f>
        <v>0</v>
      </c>
      <c r="B604">
        <v>30</v>
      </c>
      <c r="C604">
        <f>IF(Sheet1!D604="Non-Travel",0,IF(Sheet1!D604="Travel_Frequently",1,2))</f>
        <v>2</v>
      </c>
      <c r="D604">
        <v>946</v>
      </c>
      <c r="E604">
        <f>IF(Sheet1!F604="Human Resources",0,IF(Sheet1!F604="Research &amp; Development",1,2))</f>
        <v>1</v>
      </c>
      <c r="F604">
        <v>2</v>
      </c>
      <c r="G604">
        <v>3</v>
      </c>
      <c r="H604" cm="1">
        <f t="array" ref="H604">_xlfn.IFS(Sheet1!I604="Human Resources",0,Sheet1!I604="Life Sciences",1,Sheet1!I604="Marketing",2,Sheet1!I604="Medical",3,Sheet1!I604="Technical Degree",4,Sheet1!I604="Other",5)</f>
        <v>3</v>
      </c>
      <c r="I604">
        <v>3</v>
      </c>
      <c r="J604">
        <f>IF(Sheet1!M604="Male",0,1)</f>
        <v>1</v>
      </c>
      <c r="K604">
        <v>52</v>
      </c>
      <c r="L604">
        <v>2</v>
      </c>
      <c r="M604">
        <v>2</v>
      </c>
      <c r="N604" cm="1">
        <f t="array" ref="N604">_xlfn.IFS(Sheet1!Q604="Healthcare Representative",0,Sheet1!Q604="Human Resources",1,Sheet1!Q604="Laboratory Technician",2,Sheet1!Q604="Manager",3,Sheet1!Q604="Manufacturing Director",4,Sheet1!Q604="Research Director",5,Sheet1!Q604="Research Scientist",6,Sheet1!Q604="Sales Executive",7,Sheet1!Q604="Sales Representative",8)</f>
        <v>4</v>
      </c>
      <c r="O604">
        <v>4</v>
      </c>
      <c r="P604">
        <f>IF(Sheet1!S604="Single",0,IF(Sheet1!S604="Married",1,2))</f>
        <v>0</v>
      </c>
      <c r="Q604">
        <v>6877</v>
      </c>
      <c r="R604">
        <v>20234</v>
      </c>
      <c r="S604">
        <v>5</v>
      </c>
      <c r="T604">
        <f>IF(Sheet1!X604="No",0,1)</f>
        <v>1</v>
      </c>
      <c r="U604">
        <v>24</v>
      </c>
      <c r="V604">
        <v>4</v>
      </c>
      <c r="W604">
        <v>2</v>
      </c>
      <c r="X604">
        <v>0</v>
      </c>
      <c r="Y604">
        <v>12</v>
      </c>
      <c r="Z604">
        <v>4</v>
      </c>
      <c r="AA604">
        <v>2</v>
      </c>
      <c r="AB604">
        <v>0</v>
      </c>
      <c r="AC604">
        <v>0</v>
      </c>
      <c r="AD604">
        <v>0</v>
      </c>
      <c r="AE604">
        <v>0</v>
      </c>
      <c r="BP604">
        <v>2</v>
      </c>
      <c r="BQ604">
        <v>6877</v>
      </c>
      <c r="BW604">
        <v>0</v>
      </c>
      <c r="BX604">
        <v>0</v>
      </c>
      <c r="BY604">
        <v>0</v>
      </c>
    </row>
    <row r="605" spans="1:77" x14ac:dyDescent="0.3">
      <c r="A605">
        <f>IF(Sheet1!C605="No",0,1)</f>
        <v>0</v>
      </c>
      <c r="B605">
        <v>45</v>
      </c>
      <c r="C605">
        <f>IF(Sheet1!D605="Non-Travel",0,IF(Sheet1!D605="Travel_Frequently",1,2))</f>
        <v>2</v>
      </c>
      <c r="D605">
        <v>252</v>
      </c>
      <c r="E605">
        <f>IF(Sheet1!F605="Human Resources",0,IF(Sheet1!F605="Research &amp; Development",1,2))</f>
        <v>1</v>
      </c>
      <c r="F605">
        <v>2</v>
      </c>
      <c r="G605">
        <v>3</v>
      </c>
      <c r="H605" cm="1">
        <f t="array" ref="H605">_xlfn.IFS(Sheet1!I605="Human Resources",0,Sheet1!I605="Life Sciences",1,Sheet1!I605="Marketing",2,Sheet1!I605="Medical",3,Sheet1!I605="Technical Degree",4,Sheet1!I605="Other",5)</f>
        <v>1</v>
      </c>
      <c r="I605">
        <v>2</v>
      </c>
      <c r="J605">
        <f>IF(Sheet1!M605="Male",0,1)</f>
        <v>1</v>
      </c>
      <c r="K605">
        <v>95</v>
      </c>
      <c r="L605">
        <v>2</v>
      </c>
      <c r="M605">
        <v>1</v>
      </c>
      <c r="N605" cm="1">
        <f t="array" ref="N605">_xlfn.IFS(Sheet1!Q605="Healthcare Representative",0,Sheet1!Q605="Human Resources",1,Sheet1!Q605="Laboratory Technician",2,Sheet1!Q605="Manager",3,Sheet1!Q605="Manufacturing Director",4,Sheet1!Q605="Research Director",5,Sheet1!Q605="Research Scientist",6,Sheet1!Q605="Sales Executive",7,Sheet1!Q605="Sales Representative",8)</f>
        <v>6</v>
      </c>
      <c r="O605">
        <v>3</v>
      </c>
      <c r="P605">
        <f>IF(Sheet1!S605="Single",0,IF(Sheet1!S605="Married",1,2))</f>
        <v>0</v>
      </c>
      <c r="Q605">
        <v>2274</v>
      </c>
      <c r="R605">
        <v>6153</v>
      </c>
      <c r="S605">
        <v>1</v>
      </c>
      <c r="T605">
        <f>IF(Sheet1!X605="No",0,1)</f>
        <v>0</v>
      </c>
      <c r="U605">
        <v>14</v>
      </c>
      <c r="V605">
        <v>3</v>
      </c>
      <c r="W605">
        <v>4</v>
      </c>
      <c r="X605">
        <v>0</v>
      </c>
      <c r="Y605">
        <v>1</v>
      </c>
      <c r="Z605">
        <v>3</v>
      </c>
      <c r="AA605">
        <v>3</v>
      </c>
      <c r="AB605">
        <v>1</v>
      </c>
      <c r="AC605">
        <v>0</v>
      </c>
      <c r="AD605">
        <v>0</v>
      </c>
      <c r="AE605">
        <v>0</v>
      </c>
      <c r="BP605">
        <v>1</v>
      </c>
      <c r="BQ605">
        <v>2274</v>
      </c>
      <c r="BW605">
        <v>1</v>
      </c>
      <c r="BX605">
        <v>0</v>
      </c>
      <c r="BY605">
        <v>0</v>
      </c>
    </row>
    <row r="606" spans="1:77" x14ac:dyDescent="0.3">
      <c r="A606">
        <f>IF(Sheet1!C606="No",0,1)</f>
        <v>0</v>
      </c>
      <c r="B606">
        <v>42</v>
      </c>
      <c r="C606">
        <f>IF(Sheet1!D606="Non-Travel",0,IF(Sheet1!D606="Travel_Frequently",1,2))</f>
        <v>2</v>
      </c>
      <c r="D606">
        <v>933</v>
      </c>
      <c r="E606">
        <f>IF(Sheet1!F606="Human Resources",0,IF(Sheet1!F606="Research &amp; Development",1,2))</f>
        <v>1</v>
      </c>
      <c r="F606">
        <v>29</v>
      </c>
      <c r="G606">
        <v>3</v>
      </c>
      <c r="H606" cm="1">
        <f t="array" ref="H606">_xlfn.IFS(Sheet1!I606="Human Resources",0,Sheet1!I606="Life Sciences",1,Sheet1!I606="Marketing",2,Sheet1!I606="Medical",3,Sheet1!I606="Technical Degree",4,Sheet1!I606="Other",5)</f>
        <v>1</v>
      </c>
      <c r="I606">
        <v>2</v>
      </c>
      <c r="J606">
        <f>IF(Sheet1!M606="Male",0,1)</f>
        <v>0</v>
      </c>
      <c r="K606">
        <v>98</v>
      </c>
      <c r="L606">
        <v>3</v>
      </c>
      <c r="M606">
        <v>2</v>
      </c>
      <c r="N606" cm="1">
        <f t="array" ref="N606">_xlfn.IFS(Sheet1!Q606="Healthcare Representative",0,Sheet1!Q606="Human Resources",1,Sheet1!Q606="Laboratory Technician",2,Sheet1!Q606="Manager",3,Sheet1!Q606="Manufacturing Director",4,Sheet1!Q606="Research Director",5,Sheet1!Q606="Research Scientist",6,Sheet1!Q606="Sales Executive",7,Sheet1!Q606="Sales Representative",8)</f>
        <v>4</v>
      </c>
      <c r="O606">
        <v>2</v>
      </c>
      <c r="P606">
        <f>IF(Sheet1!S606="Single",0,IF(Sheet1!S606="Married",1,2))</f>
        <v>1</v>
      </c>
      <c r="Q606">
        <v>4434</v>
      </c>
      <c r="R606">
        <v>11806</v>
      </c>
      <c r="S606">
        <v>1</v>
      </c>
      <c r="T606">
        <f>IF(Sheet1!X606="No",0,1)</f>
        <v>0</v>
      </c>
      <c r="U606">
        <v>13</v>
      </c>
      <c r="V606">
        <v>3</v>
      </c>
      <c r="W606">
        <v>4</v>
      </c>
      <c r="X606">
        <v>1</v>
      </c>
      <c r="Y606">
        <v>10</v>
      </c>
      <c r="Z606">
        <v>3</v>
      </c>
      <c r="AA606">
        <v>2</v>
      </c>
      <c r="AB606">
        <v>9</v>
      </c>
      <c r="AC606">
        <v>8</v>
      </c>
      <c r="AD606">
        <v>7</v>
      </c>
      <c r="AE606">
        <v>8</v>
      </c>
      <c r="BP606">
        <v>2</v>
      </c>
      <c r="BQ606">
        <v>4434</v>
      </c>
      <c r="BW606">
        <v>9</v>
      </c>
      <c r="BX606">
        <v>8</v>
      </c>
      <c r="BY606">
        <v>8</v>
      </c>
    </row>
    <row r="607" spans="1:77" x14ac:dyDescent="0.3">
      <c r="A607">
        <f>IF(Sheet1!C607="No",0,1)</f>
        <v>0</v>
      </c>
      <c r="B607">
        <v>38</v>
      </c>
      <c r="C607">
        <f>IF(Sheet1!D607="Non-Travel",0,IF(Sheet1!D607="Travel_Frequently",1,2))</f>
        <v>1</v>
      </c>
      <c r="D607">
        <v>471</v>
      </c>
      <c r="E607">
        <f>IF(Sheet1!F607="Human Resources",0,IF(Sheet1!F607="Research &amp; Development",1,2))</f>
        <v>1</v>
      </c>
      <c r="F607">
        <v>12</v>
      </c>
      <c r="G607">
        <v>3</v>
      </c>
      <c r="H607" cm="1">
        <f t="array" ref="H607">_xlfn.IFS(Sheet1!I607="Human Resources",0,Sheet1!I607="Life Sciences",1,Sheet1!I607="Marketing",2,Sheet1!I607="Medical",3,Sheet1!I607="Technical Degree",4,Sheet1!I607="Other",5)</f>
        <v>1</v>
      </c>
      <c r="I607">
        <v>1</v>
      </c>
      <c r="J607">
        <f>IF(Sheet1!M607="Male",0,1)</f>
        <v>0</v>
      </c>
      <c r="K607">
        <v>45</v>
      </c>
      <c r="L607">
        <v>2</v>
      </c>
      <c r="M607">
        <v>2</v>
      </c>
      <c r="N607" cm="1">
        <f t="array" ref="N607">_xlfn.IFS(Sheet1!Q607="Healthcare Representative",0,Sheet1!Q607="Human Resources",1,Sheet1!Q607="Laboratory Technician",2,Sheet1!Q607="Manager",3,Sheet1!Q607="Manufacturing Director",4,Sheet1!Q607="Research Director",5,Sheet1!Q607="Research Scientist",6,Sheet1!Q607="Sales Executive",7,Sheet1!Q607="Sales Representative",8)</f>
        <v>0</v>
      </c>
      <c r="O607">
        <v>1</v>
      </c>
      <c r="P607">
        <f>IF(Sheet1!S607="Single",0,IF(Sheet1!S607="Married",1,2))</f>
        <v>2</v>
      </c>
      <c r="Q607">
        <v>6288</v>
      </c>
      <c r="R607">
        <v>4284</v>
      </c>
      <c r="S607">
        <v>2</v>
      </c>
      <c r="T607">
        <f>IF(Sheet1!X607="No",0,1)</f>
        <v>0</v>
      </c>
      <c r="U607">
        <v>15</v>
      </c>
      <c r="V607">
        <v>3</v>
      </c>
      <c r="W607">
        <v>3</v>
      </c>
      <c r="X607">
        <v>1</v>
      </c>
      <c r="Y607">
        <v>13</v>
      </c>
      <c r="Z607">
        <v>3</v>
      </c>
      <c r="AA607">
        <v>2</v>
      </c>
      <c r="AB607">
        <v>4</v>
      </c>
      <c r="AC607">
        <v>3</v>
      </c>
      <c r="AD607">
        <v>1</v>
      </c>
      <c r="AE607">
        <v>2</v>
      </c>
      <c r="BP607">
        <v>2</v>
      </c>
      <c r="BQ607">
        <v>6288</v>
      </c>
      <c r="BW607">
        <v>4</v>
      </c>
      <c r="BX607">
        <v>3</v>
      </c>
      <c r="BY607">
        <v>2</v>
      </c>
    </row>
    <row r="608" spans="1:77" x14ac:dyDescent="0.3">
      <c r="A608">
        <f>IF(Sheet1!C608="No",0,1)</f>
        <v>0</v>
      </c>
      <c r="B608">
        <v>34</v>
      </c>
      <c r="C608">
        <f>IF(Sheet1!D608="Non-Travel",0,IF(Sheet1!D608="Travel_Frequently",1,2))</f>
        <v>1</v>
      </c>
      <c r="D608">
        <v>702</v>
      </c>
      <c r="E608">
        <f>IF(Sheet1!F608="Human Resources",0,IF(Sheet1!F608="Research &amp; Development",1,2))</f>
        <v>1</v>
      </c>
      <c r="F608">
        <v>16</v>
      </c>
      <c r="G608">
        <v>4</v>
      </c>
      <c r="H608" cm="1">
        <f t="array" ref="H608">_xlfn.IFS(Sheet1!I608="Human Resources",0,Sheet1!I608="Life Sciences",1,Sheet1!I608="Marketing",2,Sheet1!I608="Medical",3,Sheet1!I608="Technical Degree",4,Sheet1!I608="Other",5)</f>
        <v>1</v>
      </c>
      <c r="I608">
        <v>3</v>
      </c>
      <c r="J608">
        <f>IF(Sheet1!M608="Male",0,1)</f>
        <v>1</v>
      </c>
      <c r="K608">
        <v>100</v>
      </c>
      <c r="L608">
        <v>2</v>
      </c>
      <c r="M608">
        <v>1</v>
      </c>
      <c r="N608" cm="1">
        <f t="array" ref="N608">_xlfn.IFS(Sheet1!Q608="Healthcare Representative",0,Sheet1!Q608="Human Resources",1,Sheet1!Q608="Laboratory Technician",2,Sheet1!Q608="Manager",3,Sheet1!Q608="Manufacturing Director",4,Sheet1!Q608="Research Director",5,Sheet1!Q608="Research Scientist",6,Sheet1!Q608="Sales Executive",7,Sheet1!Q608="Sales Representative",8)</f>
        <v>6</v>
      </c>
      <c r="O608">
        <v>4</v>
      </c>
      <c r="P608">
        <f>IF(Sheet1!S608="Single",0,IF(Sheet1!S608="Married",1,2))</f>
        <v>0</v>
      </c>
      <c r="Q608">
        <v>2553</v>
      </c>
      <c r="R608">
        <v>8306</v>
      </c>
      <c r="S608">
        <v>1</v>
      </c>
      <c r="T608">
        <f>IF(Sheet1!X608="No",0,1)</f>
        <v>0</v>
      </c>
      <c r="U608">
        <v>16</v>
      </c>
      <c r="V608">
        <v>3</v>
      </c>
      <c r="W608">
        <v>3</v>
      </c>
      <c r="X608">
        <v>0</v>
      </c>
      <c r="Y608">
        <v>6</v>
      </c>
      <c r="Z608">
        <v>3</v>
      </c>
      <c r="AA608">
        <v>3</v>
      </c>
      <c r="AB608">
        <v>5</v>
      </c>
      <c r="AC608">
        <v>2</v>
      </c>
      <c r="AD608">
        <v>1</v>
      </c>
      <c r="AE608">
        <v>3</v>
      </c>
      <c r="BP608">
        <v>1</v>
      </c>
      <c r="BQ608">
        <v>2553</v>
      </c>
      <c r="BW608">
        <v>5</v>
      </c>
      <c r="BX608">
        <v>2</v>
      </c>
      <c r="BY608">
        <v>3</v>
      </c>
    </row>
    <row r="609" spans="1:77" x14ac:dyDescent="0.3">
      <c r="A609">
        <f>IF(Sheet1!C609="No",0,1)</f>
        <v>1</v>
      </c>
      <c r="B609">
        <v>49</v>
      </c>
      <c r="C609">
        <f>IF(Sheet1!D609="Non-Travel",0,IF(Sheet1!D609="Travel_Frequently",1,2))</f>
        <v>2</v>
      </c>
      <c r="D609">
        <v>1184</v>
      </c>
      <c r="E609">
        <f>IF(Sheet1!F609="Human Resources",0,IF(Sheet1!F609="Research &amp; Development",1,2))</f>
        <v>2</v>
      </c>
      <c r="F609">
        <v>11</v>
      </c>
      <c r="G609">
        <v>3</v>
      </c>
      <c r="H609" cm="1">
        <f t="array" ref="H609">_xlfn.IFS(Sheet1!I609="Human Resources",0,Sheet1!I609="Life Sciences",1,Sheet1!I609="Marketing",2,Sheet1!I609="Medical",3,Sheet1!I609="Technical Degree",4,Sheet1!I609="Other",5)</f>
        <v>2</v>
      </c>
      <c r="I609">
        <v>3</v>
      </c>
      <c r="J609">
        <f>IF(Sheet1!M609="Male",0,1)</f>
        <v>1</v>
      </c>
      <c r="K609">
        <v>43</v>
      </c>
      <c r="L609">
        <v>3</v>
      </c>
      <c r="M609">
        <v>3</v>
      </c>
      <c r="N609" cm="1">
        <f t="array" ref="N609">_xlfn.IFS(Sheet1!Q609="Healthcare Representative",0,Sheet1!Q609="Human Resources",1,Sheet1!Q609="Laboratory Technician",2,Sheet1!Q609="Manager",3,Sheet1!Q609="Manufacturing Director",4,Sheet1!Q609="Research Director",5,Sheet1!Q609="Research Scientist",6,Sheet1!Q609="Sales Executive",7,Sheet1!Q609="Sales Representative",8)</f>
        <v>7</v>
      </c>
      <c r="O609">
        <v>4</v>
      </c>
      <c r="P609">
        <f>IF(Sheet1!S609="Single",0,IF(Sheet1!S609="Married",1,2))</f>
        <v>1</v>
      </c>
      <c r="Q609">
        <v>7654</v>
      </c>
      <c r="R609">
        <v>5860</v>
      </c>
      <c r="S609">
        <v>1</v>
      </c>
      <c r="T609">
        <f>IF(Sheet1!X609="No",0,1)</f>
        <v>0</v>
      </c>
      <c r="U609">
        <v>18</v>
      </c>
      <c r="V609">
        <v>3</v>
      </c>
      <c r="W609">
        <v>1</v>
      </c>
      <c r="X609">
        <v>2</v>
      </c>
      <c r="Y609">
        <v>9</v>
      </c>
      <c r="Z609">
        <v>3</v>
      </c>
      <c r="AA609">
        <v>4</v>
      </c>
      <c r="AB609">
        <v>9</v>
      </c>
      <c r="AC609">
        <v>8</v>
      </c>
      <c r="AD609">
        <v>7</v>
      </c>
      <c r="AE609">
        <v>7</v>
      </c>
      <c r="BP609">
        <v>3</v>
      </c>
      <c r="BQ609">
        <v>7654</v>
      </c>
      <c r="BW609">
        <v>9</v>
      </c>
      <c r="BX609">
        <v>8</v>
      </c>
      <c r="BY609">
        <v>7</v>
      </c>
    </row>
    <row r="610" spans="1:77" x14ac:dyDescent="0.3">
      <c r="A610">
        <f>IF(Sheet1!C610="No",0,1)</f>
        <v>1</v>
      </c>
      <c r="B610">
        <v>55</v>
      </c>
      <c r="C610">
        <f>IF(Sheet1!D610="Non-Travel",0,IF(Sheet1!D610="Travel_Frequently",1,2))</f>
        <v>2</v>
      </c>
      <c r="D610">
        <v>436</v>
      </c>
      <c r="E610">
        <f>IF(Sheet1!F610="Human Resources",0,IF(Sheet1!F610="Research &amp; Development",1,2))</f>
        <v>2</v>
      </c>
      <c r="F610">
        <v>2</v>
      </c>
      <c r="G610">
        <v>1</v>
      </c>
      <c r="H610" cm="1">
        <f t="array" ref="H610">_xlfn.IFS(Sheet1!I610="Human Resources",0,Sheet1!I610="Life Sciences",1,Sheet1!I610="Marketing",2,Sheet1!I610="Medical",3,Sheet1!I610="Technical Degree",4,Sheet1!I610="Other",5)</f>
        <v>3</v>
      </c>
      <c r="I610">
        <v>3</v>
      </c>
      <c r="J610">
        <f>IF(Sheet1!M610="Male",0,1)</f>
        <v>0</v>
      </c>
      <c r="K610">
        <v>37</v>
      </c>
      <c r="L610">
        <v>3</v>
      </c>
      <c r="M610">
        <v>2</v>
      </c>
      <c r="N610" cm="1">
        <f t="array" ref="N610">_xlfn.IFS(Sheet1!Q610="Healthcare Representative",0,Sheet1!Q610="Human Resources",1,Sheet1!Q610="Laboratory Technician",2,Sheet1!Q610="Manager",3,Sheet1!Q610="Manufacturing Director",4,Sheet1!Q610="Research Director",5,Sheet1!Q610="Research Scientist",6,Sheet1!Q610="Sales Executive",7,Sheet1!Q610="Sales Representative",8)</f>
        <v>7</v>
      </c>
      <c r="O610">
        <v>4</v>
      </c>
      <c r="P610">
        <f>IF(Sheet1!S610="Single",0,IF(Sheet1!S610="Married",1,2))</f>
        <v>0</v>
      </c>
      <c r="Q610">
        <v>5160</v>
      </c>
      <c r="R610">
        <v>21519</v>
      </c>
      <c r="S610">
        <v>4</v>
      </c>
      <c r="T610">
        <f>IF(Sheet1!X610="No",0,1)</f>
        <v>0</v>
      </c>
      <c r="U610">
        <v>16</v>
      </c>
      <c r="V610">
        <v>3</v>
      </c>
      <c r="W610">
        <v>3</v>
      </c>
      <c r="X610">
        <v>0</v>
      </c>
      <c r="Y610">
        <v>12</v>
      </c>
      <c r="Z610">
        <v>3</v>
      </c>
      <c r="AA610">
        <v>2</v>
      </c>
      <c r="AB610">
        <v>9</v>
      </c>
      <c r="AC610">
        <v>7</v>
      </c>
      <c r="AD610">
        <v>7</v>
      </c>
      <c r="AE610">
        <v>3</v>
      </c>
      <c r="BP610">
        <v>2</v>
      </c>
      <c r="BQ610">
        <v>5160</v>
      </c>
      <c r="BW610">
        <v>9</v>
      </c>
      <c r="BX610">
        <v>7</v>
      </c>
      <c r="BY610">
        <v>3</v>
      </c>
    </row>
    <row r="611" spans="1:77" x14ac:dyDescent="0.3">
      <c r="A611">
        <f>IF(Sheet1!C611="No",0,1)</f>
        <v>0</v>
      </c>
      <c r="B611">
        <v>43</v>
      </c>
      <c r="C611">
        <f>IF(Sheet1!D611="Non-Travel",0,IF(Sheet1!D611="Travel_Frequently",1,2))</f>
        <v>2</v>
      </c>
      <c r="D611">
        <v>589</v>
      </c>
      <c r="E611">
        <f>IF(Sheet1!F611="Human Resources",0,IF(Sheet1!F611="Research &amp; Development",1,2))</f>
        <v>1</v>
      </c>
      <c r="F611">
        <v>14</v>
      </c>
      <c r="G611">
        <v>2</v>
      </c>
      <c r="H611" cm="1">
        <f t="array" ref="H611">_xlfn.IFS(Sheet1!I611="Human Resources",0,Sheet1!I611="Life Sciences",1,Sheet1!I611="Marketing",2,Sheet1!I611="Medical",3,Sheet1!I611="Technical Degree",4,Sheet1!I611="Other",5)</f>
        <v>1</v>
      </c>
      <c r="I611">
        <v>2</v>
      </c>
      <c r="J611">
        <f>IF(Sheet1!M611="Male",0,1)</f>
        <v>0</v>
      </c>
      <c r="K611">
        <v>94</v>
      </c>
      <c r="L611">
        <v>3</v>
      </c>
      <c r="M611">
        <v>4</v>
      </c>
      <c r="N611" cm="1">
        <f t="array" ref="N611">_xlfn.IFS(Sheet1!Q611="Healthcare Representative",0,Sheet1!Q611="Human Resources",1,Sheet1!Q611="Laboratory Technician",2,Sheet1!Q611="Manager",3,Sheet1!Q611="Manufacturing Director",4,Sheet1!Q611="Research Director",5,Sheet1!Q611="Research Scientist",6,Sheet1!Q611="Sales Executive",7,Sheet1!Q611="Sales Representative",8)</f>
        <v>5</v>
      </c>
      <c r="O611">
        <v>1</v>
      </c>
      <c r="P611">
        <f>IF(Sheet1!S611="Single",0,IF(Sheet1!S611="Married",1,2))</f>
        <v>1</v>
      </c>
      <c r="Q611">
        <v>17159</v>
      </c>
      <c r="R611">
        <v>5200</v>
      </c>
      <c r="S611">
        <v>6</v>
      </c>
      <c r="T611">
        <f>IF(Sheet1!X611="No",0,1)</f>
        <v>0</v>
      </c>
      <c r="U611">
        <v>24</v>
      </c>
      <c r="V611">
        <v>4</v>
      </c>
      <c r="W611">
        <v>3</v>
      </c>
      <c r="X611">
        <v>1</v>
      </c>
      <c r="Y611">
        <v>22</v>
      </c>
      <c r="Z611">
        <v>3</v>
      </c>
      <c r="AA611">
        <v>3</v>
      </c>
      <c r="AB611">
        <v>4</v>
      </c>
      <c r="AC611">
        <v>1</v>
      </c>
      <c r="AD611">
        <v>1</v>
      </c>
      <c r="AE611">
        <v>0</v>
      </c>
      <c r="BP611">
        <v>4</v>
      </c>
      <c r="BQ611">
        <v>17159</v>
      </c>
      <c r="BW611">
        <v>4</v>
      </c>
      <c r="BX611">
        <v>1</v>
      </c>
      <c r="BY611">
        <v>0</v>
      </c>
    </row>
    <row r="612" spans="1:77" x14ac:dyDescent="0.3">
      <c r="A612">
        <f>IF(Sheet1!C612="No",0,1)</f>
        <v>0</v>
      </c>
      <c r="B612">
        <v>27</v>
      </c>
      <c r="C612">
        <f>IF(Sheet1!D612="Non-Travel",0,IF(Sheet1!D612="Travel_Frequently",1,2))</f>
        <v>2</v>
      </c>
      <c r="D612">
        <v>269</v>
      </c>
      <c r="E612">
        <f>IF(Sheet1!F612="Human Resources",0,IF(Sheet1!F612="Research &amp; Development",1,2))</f>
        <v>1</v>
      </c>
      <c r="F612">
        <v>5</v>
      </c>
      <c r="G612">
        <v>1</v>
      </c>
      <c r="H612" cm="1">
        <f t="array" ref="H612">_xlfn.IFS(Sheet1!I612="Human Resources",0,Sheet1!I612="Life Sciences",1,Sheet1!I612="Marketing",2,Sheet1!I612="Medical",3,Sheet1!I612="Technical Degree",4,Sheet1!I612="Other",5)</f>
        <v>4</v>
      </c>
      <c r="I612">
        <v>3</v>
      </c>
      <c r="J612">
        <f>IF(Sheet1!M612="Male",0,1)</f>
        <v>0</v>
      </c>
      <c r="K612">
        <v>42</v>
      </c>
      <c r="L612">
        <v>2</v>
      </c>
      <c r="M612">
        <v>3</v>
      </c>
      <c r="N612" cm="1">
        <f t="array" ref="N612">_xlfn.IFS(Sheet1!Q612="Healthcare Representative",0,Sheet1!Q612="Human Resources",1,Sheet1!Q612="Laboratory Technician",2,Sheet1!Q612="Manager",3,Sheet1!Q612="Manufacturing Director",4,Sheet1!Q612="Research Director",5,Sheet1!Q612="Research Scientist",6,Sheet1!Q612="Sales Executive",7,Sheet1!Q612="Sales Representative",8)</f>
        <v>5</v>
      </c>
      <c r="O612">
        <v>4</v>
      </c>
      <c r="P612">
        <f>IF(Sheet1!S612="Single",0,IF(Sheet1!S612="Married",1,2))</f>
        <v>2</v>
      </c>
      <c r="Q612">
        <v>12808</v>
      </c>
      <c r="R612">
        <v>8842</v>
      </c>
      <c r="S612">
        <v>1</v>
      </c>
      <c r="T612">
        <f>IF(Sheet1!X612="No",0,1)</f>
        <v>1</v>
      </c>
      <c r="U612">
        <v>16</v>
      </c>
      <c r="V612">
        <v>3</v>
      </c>
      <c r="W612">
        <v>2</v>
      </c>
      <c r="X612">
        <v>1</v>
      </c>
      <c r="Y612">
        <v>9</v>
      </c>
      <c r="Z612">
        <v>3</v>
      </c>
      <c r="AA612">
        <v>3</v>
      </c>
      <c r="AB612">
        <v>9</v>
      </c>
      <c r="AC612">
        <v>8</v>
      </c>
      <c r="AD612">
        <v>0</v>
      </c>
      <c r="AE612">
        <v>8</v>
      </c>
      <c r="BP612">
        <v>3</v>
      </c>
      <c r="BQ612">
        <v>12808</v>
      </c>
      <c r="BW612">
        <v>9</v>
      </c>
      <c r="BX612">
        <v>8</v>
      </c>
      <c r="BY612">
        <v>8</v>
      </c>
    </row>
    <row r="613" spans="1:77" x14ac:dyDescent="0.3">
      <c r="A613">
        <f>IF(Sheet1!C613="No",0,1)</f>
        <v>0</v>
      </c>
      <c r="B613">
        <v>35</v>
      </c>
      <c r="C613">
        <f>IF(Sheet1!D613="Non-Travel",0,IF(Sheet1!D613="Travel_Frequently",1,2))</f>
        <v>2</v>
      </c>
      <c r="D613">
        <v>950</v>
      </c>
      <c r="E613">
        <f>IF(Sheet1!F613="Human Resources",0,IF(Sheet1!F613="Research &amp; Development",1,2))</f>
        <v>1</v>
      </c>
      <c r="F613">
        <v>7</v>
      </c>
      <c r="G613">
        <v>3</v>
      </c>
      <c r="H613" cm="1">
        <f t="array" ref="H613">_xlfn.IFS(Sheet1!I613="Human Resources",0,Sheet1!I613="Life Sciences",1,Sheet1!I613="Marketing",2,Sheet1!I613="Medical",3,Sheet1!I613="Technical Degree",4,Sheet1!I613="Other",5)</f>
        <v>5</v>
      </c>
      <c r="I613">
        <v>3</v>
      </c>
      <c r="J613">
        <f>IF(Sheet1!M613="Male",0,1)</f>
        <v>0</v>
      </c>
      <c r="K613">
        <v>59</v>
      </c>
      <c r="L613">
        <v>3</v>
      </c>
      <c r="M613">
        <v>3</v>
      </c>
      <c r="N613" cm="1">
        <f t="array" ref="N613">_xlfn.IFS(Sheet1!Q613="Healthcare Representative",0,Sheet1!Q613="Human Resources",1,Sheet1!Q613="Laboratory Technician",2,Sheet1!Q613="Manager",3,Sheet1!Q613="Manufacturing Director",4,Sheet1!Q613="Research Director",5,Sheet1!Q613="Research Scientist",6,Sheet1!Q613="Sales Executive",7,Sheet1!Q613="Sales Representative",8)</f>
        <v>4</v>
      </c>
      <c r="O613">
        <v>3</v>
      </c>
      <c r="P613">
        <f>IF(Sheet1!S613="Single",0,IF(Sheet1!S613="Married",1,2))</f>
        <v>0</v>
      </c>
      <c r="Q613">
        <v>10221</v>
      </c>
      <c r="R613">
        <v>18869</v>
      </c>
      <c r="S613">
        <v>3</v>
      </c>
      <c r="T613">
        <f>IF(Sheet1!X613="No",0,1)</f>
        <v>0</v>
      </c>
      <c r="U613">
        <v>21</v>
      </c>
      <c r="V613">
        <v>4</v>
      </c>
      <c r="W613">
        <v>2</v>
      </c>
      <c r="X613">
        <v>0</v>
      </c>
      <c r="Y613">
        <v>17</v>
      </c>
      <c r="Z613">
        <v>3</v>
      </c>
      <c r="AA613">
        <v>4</v>
      </c>
      <c r="AB613">
        <v>8</v>
      </c>
      <c r="AC613">
        <v>5</v>
      </c>
      <c r="AD613">
        <v>1</v>
      </c>
      <c r="AE613">
        <v>6</v>
      </c>
      <c r="BP613">
        <v>3</v>
      </c>
      <c r="BQ613">
        <v>10221</v>
      </c>
      <c r="BW613">
        <v>8</v>
      </c>
      <c r="BX613">
        <v>5</v>
      </c>
      <c r="BY613">
        <v>6</v>
      </c>
    </row>
    <row r="614" spans="1:77" x14ac:dyDescent="0.3">
      <c r="A614">
        <f>IF(Sheet1!C614="No",0,1)</f>
        <v>0</v>
      </c>
      <c r="B614">
        <v>28</v>
      </c>
      <c r="C614">
        <f>IF(Sheet1!D614="Non-Travel",0,IF(Sheet1!D614="Travel_Frequently",1,2))</f>
        <v>2</v>
      </c>
      <c r="D614">
        <v>760</v>
      </c>
      <c r="E614">
        <f>IF(Sheet1!F614="Human Resources",0,IF(Sheet1!F614="Research &amp; Development",1,2))</f>
        <v>2</v>
      </c>
      <c r="F614">
        <v>2</v>
      </c>
      <c r="G614">
        <v>4</v>
      </c>
      <c r="H614" cm="1">
        <f t="array" ref="H614">_xlfn.IFS(Sheet1!I614="Human Resources",0,Sheet1!I614="Life Sciences",1,Sheet1!I614="Marketing",2,Sheet1!I614="Medical",3,Sheet1!I614="Technical Degree",4,Sheet1!I614="Other",5)</f>
        <v>2</v>
      </c>
      <c r="I614">
        <v>2</v>
      </c>
      <c r="J614">
        <f>IF(Sheet1!M614="Male",0,1)</f>
        <v>1</v>
      </c>
      <c r="K614">
        <v>81</v>
      </c>
      <c r="L614">
        <v>3</v>
      </c>
      <c r="M614">
        <v>2</v>
      </c>
      <c r="N614" cm="1">
        <f t="array" ref="N614">_xlfn.IFS(Sheet1!Q614="Healthcare Representative",0,Sheet1!Q614="Human Resources",1,Sheet1!Q614="Laboratory Technician",2,Sheet1!Q614="Manager",3,Sheet1!Q614="Manufacturing Director",4,Sheet1!Q614="Research Director",5,Sheet1!Q614="Research Scientist",6,Sheet1!Q614="Sales Executive",7,Sheet1!Q614="Sales Representative",8)</f>
        <v>7</v>
      </c>
      <c r="O614">
        <v>2</v>
      </c>
      <c r="P614">
        <f>IF(Sheet1!S614="Single",0,IF(Sheet1!S614="Married",1,2))</f>
        <v>1</v>
      </c>
      <c r="Q614">
        <v>4779</v>
      </c>
      <c r="R614">
        <v>3698</v>
      </c>
      <c r="S614">
        <v>1</v>
      </c>
      <c r="T614">
        <f>IF(Sheet1!X614="No",0,1)</f>
        <v>1</v>
      </c>
      <c r="U614">
        <v>20</v>
      </c>
      <c r="V614">
        <v>4</v>
      </c>
      <c r="W614">
        <v>1</v>
      </c>
      <c r="X614">
        <v>0</v>
      </c>
      <c r="Y614">
        <v>8</v>
      </c>
      <c r="Z614">
        <v>2</v>
      </c>
      <c r="AA614">
        <v>3</v>
      </c>
      <c r="AB614">
        <v>8</v>
      </c>
      <c r="AC614">
        <v>7</v>
      </c>
      <c r="AD614">
        <v>7</v>
      </c>
      <c r="AE614">
        <v>5</v>
      </c>
      <c r="BP614">
        <v>2</v>
      </c>
      <c r="BQ614">
        <v>4779</v>
      </c>
      <c r="BW614">
        <v>8</v>
      </c>
      <c r="BX614">
        <v>7</v>
      </c>
      <c r="BY614">
        <v>5</v>
      </c>
    </row>
    <row r="615" spans="1:77" x14ac:dyDescent="0.3">
      <c r="A615">
        <f>IF(Sheet1!C615="No",0,1)</f>
        <v>0</v>
      </c>
      <c r="B615">
        <v>34</v>
      </c>
      <c r="C615">
        <f>IF(Sheet1!D615="Non-Travel",0,IF(Sheet1!D615="Travel_Frequently",1,2))</f>
        <v>2</v>
      </c>
      <c r="D615">
        <v>829</v>
      </c>
      <c r="E615">
        <f>IF(Sheet1!F615="Human Resources",0,IF(Sheet1!F615="Research &amp; Development",1,2))</f>
        <v>0</v>
      </c>
      <c r="F615">
        <v>3</v>
      </c>
      <c r="G615">
        <v>2</v>
      </c>
      <c r="H615" cm="1">
        <f t="array" ref="H615">_xlfn.IFS(Sheet1!I615="Human Resources",0,Sheet1!I615="Life Sciences",1,Sheet1!I615="Marketing",2,Sheet1!I615="Medical",3,Sheet1!I615="Technical Degree",4,Sheet1!I615="Other",5)</f>
        <v>0</v>
      </c>
      <c r="I615">
        <v>3</v>
      </c>
      <c r="J615">
        <f>IF(Sheet1!M615="Male",0,1)</f>
        <v>0</v>
      </c>
      <c r="K615">
        <v>88</v>
      </c>
      <c r="L615">
        <v>3</v>
      </c>
      <c r="M615">
        <v>1</v>
      </c>
      <c r="N615" cm="1">
        <f t="array" ref="N615">_xlfn.IFS(Sheet1!Q615="Healthcare Representative",0,Sheet1!Q615="Human Resources",1,Sheet1!Q615="Laboratory Technician",2,Sheet1!Q615="Manager",3,Sheet1!Q615="Manufacturing Director",4,Sheet1!Q615="Research Director",5,Sheet1!Q615="Research Scientist",6,Sheet1!Q615="Sales Executive",7,Sheet1!Q615="Sales Representative",8)</f>
        <v>1</v>
      </c>
      <c r="O615">
        <v>4</v>
      </c>
      <c r="P615">
        <f>IF(Sheet1!S615="Single",0,IF(Sheet1!S615="Married",1,2))</f>
        <v>1</v>
      </c>
      <c r="Q615">
        <v>3737</v>
      </c>
      <c r="R615">
        <v>2243</v>
      </c>
      <c r="S615">
        <v>0</v>
      </c>
      <c r="T615">
        <f>IF(Sheet1!X615="No",0,1)</f>
        <v>0</v>
      </c>
      <c r="U615">
        <v>19</v>
      </c>
      <c r="V615">
        <v>3</v>
      </c>
      <c r="W615">
        <v>3</v>
      </c>
      <c r="X615">
        <v>1</v>
      </c>
      <c r="Y615">
        <v>4</v>
      </c>
      <c r="Z615">
        <v>1</v>
      </c>
      <c r="AA615">
        <v>1</v>
      </c>
      <c r="AB615">
        <v>3</v>
      </c>
      <c r="AC615">
        <v>2</v>
      </c>
      <c r="AD615">
        <v>0</v>
      </c>
      <c r="AE615">
        <v>2</v>
      </c>
      <c r="BP615">
        <v>1</v>
      </c>
      <c r="BQ615">
        <v>3737</v>
      </c>
      <c r="BW615">
        <v>3</v>
      </c>
      <c r="BX615">
        <v>2</v>
      </c>
      <c r="BY615">
        <v>2</v>
      </c>
    </row>
    <row r="616" spans="1:77" x14ac:dyDescent="0.3">
      <c r="A616">
        <f>IF(Sheet1!C616="No",0,1)</f>
        <v>1</v>
      </c>
      <c r="B616">
        <v>26</v>
      </c>
      <c r="C616">
        <f>IF(Sheet1!D616="Non-Travel",0,IF(Sheet1!D616="Travel_Frequently",1,2))</f>
        <v>1</v>
      </c>
      <c r="D616">
        <v>887</v>
      </c>
      <c r="E616">
        <f>IF(Sheet1!F616="Human Resources",0,IF(Sheet1!F616="Research &amp; Development",1,2))</f>
        <v>1</v>
      </c>
      <c r="F616">
        <v>5</v>
      </c>
      <c r="G616">
        <v>2</v>
      </c>
      <c r="H616" cm="1">
        <f t="array" ref="H616">_xlfn.IFS(Sheet1!I616="Human Resources",0,Sheet1!I616="Life Sciences",1,Sheet1!I616="Marketing",2,Sheet1!I616="Medical",3,Sheet1!I616="Technical Degree",4,Sheet1!I616="Other",5)</f>
        <v>3</v>
      </c>
      <c r="I616">
        <v>3</v>
      </c>
      <c r="J616">
        <f>IF(Sheet1!M616="Male",0,1)</f>
        <v>1</v>
      </c>
      <c r="K616">
        <v>88</v>
      </c>
      <c r="L616">
        <v>2</v>
      </c>
      <c r="M616">
        <v>1</v>
      </c>
      <c r="N616" cm="1">
        <f t="array" ref="N616">_xlfn.IFS(Sheet1!Q616="Healthcare Representative",0,Sheet1!Q616="Human Resources",1,Sheet1!Q616="Laboratory Technician",2,Sheet1!Q616="Manager",3,Sheet1!Q616="Manufacturing Director",4,Sheet1!Q616="Research Director",5,Sheet1!Q616="Research Scientist",6,Sheet1!Q616="Sales Executive",7,Sheet1!Q616="Sales Representative",8)</f>
        <v>6</v>
      </c>
      <c r="O616">
        <v>3</v>
      </c>
      <c r="P616">
        <f>IF(Sheet1!S616="Single",0,IF(Sheet1!S616="Married",1,2))</f>
        <v>1</v>
      </c>
      <c r="Q616">
        <v>2366</v>
      </c>
      <c r="R616">
        <v>20898</v>
      </c>
      <c r="S616">
        <v>1</v>
      </c>
      <c r="T616">
        <f>IF(Sheet1!X616="No",0,1)</f>
        <v>1</v>
      </c>
      <c r="U616">
        <v>14</v>
      </c>
      <c r="V616">
        <v>3</v>
      </c>
      <c r="W616">
        <v>1</v>
      </c>
      <c r="X616">
        <v>1</v>
      </c>
      <c r="Y616">
        <v>8</v>
      </c>
      <c r="Z616">
        <v>2</v>
      </c>
      <c r="AA616">
        <v>3</v>
      </c>
      <c r="AB616">
        <v>8</v>
      </c>
      <c r="AC616">
        <v>7</v>
      </c>
      <c r="AD616">
        <v>1</v>
      </c>
      <c r="AE616">
        <v>7</v>
      </c>
      <c r="BP616">
        <v>1</v>
      </c>
      <c r="BQ616">
        <v>2366</v>
      </c>
      <c r="BW616">
        <v>8</v>
      </c>
      <c r="BX616">
        <v>7</v>
      </c>
      <c r="BY616">
        <v>7</v>
      </c>
    </row>
    <row r="617" spans="1:77" x14ac:dyDescent="0.3">
      <c r="A617">
        <f>IF(Sheet1!C617="No",0,1)</f>
        <v>0</v>
      </c>
      <c r="B617">
        <v>27</v>
      </c>
      <c r="C617">
        <f>IF(Sheet1!D617="Non-Travel",0,IF(Sheet1!D617="Travel_Frequently",1,2))</f>
        <v>0</v>
      </c>
      <c r="D617">
        <v>443</v>
      </c>
      <c r="E617">
        <f>IF(Sheet1!F617="Human Resources",0,IF(Sheet1!F617="Research &amp; Development",1,2))</f>
        <v>1</v>
      </c>
      <c r="F617">
        <v>3</v>
      </c>
      <c r="G617">
        <v>3</v>
      </c>
      <c r="H617" cm="1">
        <f t="array" ref="H617">_xlfn.IFS(Sheet1!I617="Human Resources",0,Sheet1!I617="Life Sciences",1,Sheet1!I617="Marketing",2,Sheet1!I617="Medical",3,Sheet1!I617="Technical Degree",4,Sheet1!I617="Other",5)</f>
        <v>3</v>
      </c>
      <c r="I617">
        <v>4</v>
      </c>
      <c r="J617">
        <f>IF(Sheet1!M617="Male",0,1)</f>
        <v>0</v>
      </c>
      <c r="K617">
        <v>50</v>
      </c>
      <c r="L617">
        <v>3</v>
      </c>
      <c r="M617">
        <v>1</v>
      </c>
      <c r="N617" cm="1">
        <f t="array" ref="N617">_xlfn.IFS(Sheet1!Q617="Healthcare Representative",0,Sheet1!Q617="Human Resources",1,Sheet1!Q617="Laboratory Technician",2,Sheet1!Q617="Manager",3,Sheet1!Q617="Manufacturing Director",4,Sheet1!Q617="Research Director",5,Sheet1!Q617="Research Scientist",6,Sheet1!Q617="Sales Executive",7,Sheet1!Q617="Sales Representative",8)</f>
        <v>6</v>
      </c>
      <c r="O617">
        <v>4</v>
      </c>
      <c r="P617">
        <f>IF(Sheet1!S617="Single",0,IF(Sheet1!S617="Married",1,2))</f>
        <v>1</v>
      </c>
      <c r="Q617">
        <v>1706</v>
      </c>
      <c r="R617">
        <v>16571</v>
      </c>
      <c r="S617">
        <v>1</v>
      </c>
      <c r="T617">
        <f>IF(Sheet1!X617="No",0,1)</f>
        <v>0</v>
      </c>
      <c r="U617">
        <v>11</v>
      </c>
      <c r="V617">
        <v>3</v>
      </c>
      <c r="W617">
        <v>3</v>
      </c>
      <c r="X617">
        <v>3</v>
      </c>
      <c r="Y617">
        <v>0</v>
      </c>
      <c r="Z617">
        <v>6</v>
      </c>
      <c r="AA617">
        <v>2</v>
      </c>
      <c r="AB617">
        <v>0</v>
      </c>
      <c r="AC617">
        <v>0</v>
      </c>
      <c r="AD617">
        <v>0</v>
      </c>
      <c r="AE617">
        <v>0</v>
      </c>
      <c r="BP617">
        <v>1</v>
      </c>
      <c r="BQ617">
        <v>1706</v>
      </c>
      <c r="BW617">
        <v>0</v>
      </c>
      <c r="BX617">
        <v>0</v>
      </c>
      <c r="BY617">
        <v>0</v>
      </c>
    </row>
    <row r="618" spans="1:77" x14ac:dyDescent="0.3">
      <c r="A618">
        <f>IF(Sheet1!C618="No",0,1)</f>
        <v>0</v>
      </c>
      <c r="B618">
        <v>51</v>
      </c>
      <c r="C618">
        <f>IF(Sheet1!D618="Non-Travel",0,IF(Sheet1!D618="Travel_Frequently",1,2))</f>
        <v>2</v>
      </c>
      <c r="D618">
        <v>1318</v>
      </c>
      <c r="E618">
        <f>IF(Sheet1!F618="Human Resources",0,IF(Sheet1!F618="Research &amp; Development",1,2))</f>
        <v>2</v>
      </c>
      <c r="F618">
        <v>26</v>
      </c>
      <c r="G618">
        <v>4</v>
      </c>
      <c r="H618" cm="1">
        <f t="array" ref="H618">_xlfn.IFS(Sheet1!I618="Human Resources",0,Sheet1!I618="Life Sciences",1,Sheet1!I618="Marketing",2,Sheet1!I618="Medical",3,Sheet1!I618="Technical Degree",4,Sheet1!I618="Other",5)</f>
        <v>2</v>
      </c>
      <c r="I618">
        <v>1</v>
      </c>
      <c r="J618">
        <f>IF(Sheet1!M618="Male",0,1)</f>
        <v>1</v>
      </c>
      <c r="K618">
        <v>66</v>
      </c>
      <c r="L618">
        <v>3</v>
      </c>
      <c r="M618">
        <v>4</v>
      </c>
      <c r="N618" cm="1">
        <f t="array" ref="N618">_xlfn.IFS(Sheet1!Q618="Healthcare Representative",0,Sheet1!Q618="Human Resources",1,Sheet1!Q618="Laboratory Technician",2,Sheet1!Q618="Manager",3,Sheet1!Q618="Manufacturing Director",4,Sheet1!Q618="Research Director",5,Sheet1!Q618="Research Scientist",6,Sheet1!Q618="Sales Executive",7,Sheet1!Q618="Sales Representative",8)</f>
        <v>3</v>
      </c>
      <c r="O618">
        <v>3</v>
      </c>
      <c r="P618">
        <f>IF(Sheet1!S618="Single",0,IF(Sheet1!S618="Married",1,2))</f>
        <v>1</v>
      </c>
      <c r="Q618">
        <v>16307</v>
      </c>
      <c r="R618">
        <v>5594</v>
      </c>
      <c r="S618">
        <v>2</v>
      </c>
      <c r="T618">
        <f>IF(Sheet1!X618="No",0,1)</f>
        <v>0</v>
      </c>
      <c r="U618">
        <v>14</v>
      </c>
      <c r="V618">
        <v>3</v>
      </c>
      <c r="W618">
        <v>3</v>
      </c>
      <c r="X618">
        <v>1</v>
      </c>
      <c r="Y618">
        <v>29</v>
      </c>
      <c r="Z618">
        <v>2</v>
      </c>
      <c r="AA618">
        <v>2</v>
      </c>
      <c r="AB618">
        <v>20</v>
      </c>
      <c r="AC618">
        <v>6</v>
      </c>
      <c r="AD618">
        <v>4</v>
      </c>
      <c r="AE618">
        <v>17</v>
      </c>
      <c r="BP618">
        <v>4</v>
      </c>
      <c r="BQ618">
        <v>16307</v>
      </c>
      <c r="BW618">
        <v>20</v>
      </c>
      <c r="BX618">
        <v>6</v>
      </c>
      <c r="BY618">
        <v>17</v>
      </c>
    </row>
    <row r="619" spans="1:77" x14ac:dyDescent="0.3">
      <c r="A619">
        <f>IF(Sheet1!C619="No",0,1)</f>
        <v>0</v>
      </c>
      <c r="B619">
        <v>44</v>
      </c>
      <c r="C619">
        <f>IF(Sheet1!D619="Non-Travel",0,IF(Sheet1!D619="Travel_Frequently",1,2))</f>
        <v>2</v>
      </c>
      <c r="D619">
        <v>625</v>
      </c>
      <c r="E619">
        <f>IF(Sheet1!F619="Human Resources",0,IF(Sheet1!F619="Research &amp; Development",1,2))</f>
        <v>1</v>
      </c>
      <c r="F619">
        <v>4</v>
      </c>
      <c r="G619">
        <v>3</v>
      </c>
      <c r="H619" cm="1">
        <f t="array" ref="H619">_xlfn.IFS(Sheet1!I619="Human Resources",0,Sheet1!I619="Life Sciences",1,Sheet1!I619="Marketing",2,Sheet1!I619="Medical",3,Sheet1!I619="Technical Degree",4,Sheet1!I619="Other",5)</f>
        <v>3</v>
      </c>
      <c r="I619">
        <v>4</v>
      </c>
      <c r="J619">
        <f>IF(Sheet1!M619="Male",0,1)</f>
        <v>0</v>
      </c>
      <c r="K619">
        <v>50</v>
      </c>
      <c r="L619">
        <v>3</v>
      </c>
      <c r="M619">
        <v>2</v>
      </c>
      <c r="N619" cm="1">
        <f t="array" ref="N619">_xlfn.IFS(Sheet1!Q619="Healthcare Representative",0,Sheet1!Q619="Human Resources",1,Sheet1!Q619="Laboratory Technician",2,Sheet1!Q619="Manager",3,Sheet1!Q619="Manufacturing Director",4,Sheet1!Q619="Research Director",5,Sheet1!Q619="Research Scientist",6,Sheet1!Q619="Sales Executive",7,Sheet1!Q619="Sales Representative",8)</f>
        <v>0</v>
      </c>
      <c r="O619">
        <v>2</v>
      </c>
      <c r="P619">
        <f>IF(Sheet1!S619="Single",0,IF(Sheet1!S619="Married",1,2))</f>
        <v>0</v>
      </c>
      <c r="Q619">
        <v>5933</v>
      </c>
      <c r="R619">
        <v>5197</v>
      </c>
      <c r="S619">
        <v>9</v>
      </c>
      <c r="T619">
        <f>IF(Sheet1!X619="No",0,1)</f>
        <v>0</v>
      </c>
      <c r="U619">
        <v>12</v>
      </c>
      <c r="V619">
        <v>3</v>
      </c>
      <c r="W619">
        <v>4</v>
      </c>
      <c r="X619">
        <v>0</v>
      </c>
      <c r="Y619">
        <v>10</v>
      </c>
      <c r="Z619">
        <v>2</v>
      </c>
      <c r="AA619">
        <v>2</v>
      </c>
      <c r="AB619">
        <v>5</v>
      </c>
      <c r="AC619">
        <v>2</v>
      </c>
      <c r="AD619">
        <v>2</v>
      </c>
      <c r="AE619">
        <v>3</v>
      </c>
      <c r="BP619">
        <v>2</v>
      </c>
      <c r="BQ619">
        <v>5933</v>
      </c>
      <c r="BW619">
        <v>5</v>
      </c>
      <c r="BX619">
        <v>2</v>
      </c>
      <c r="BY619">
        <v>3</v>
      </c>
    </row>
    <row r="620" spans="1:77" x14ac:dyDescent="0.3">
      <c r="A620">
        <f>IF(Sheet1!C620="No",0,1)</f>
        <v>0</v>
      </c>
      <c r="B620">
        <v>25</v>
      </c>
      <c r="C620">
        <f>IF(Sheet1!D620="Non-Travel",0,IF(Sheet1!D620="Travel_Frequently",1,2))</f>
        <v>2</v>
      </c>
      <c r="D620">
        <v>180</v>
      </c>
      <c r="E620">
        <f>IF(Sheet1!F620="Human Resources",0,IF(Sheet1!F620="Research &amp; Development",1,2))</f>
        <v>1</v>
      </c>
      <c r="F620">
        <v>2</v>
      </c>
      <c r="G620">
        <v>1</v>
      </c>
      <c r="H620" cm="1">
        <f t="array" ref="H620">_xlfn.IFS(Sheet1!I620="Human Resources",0,Sheet1!I620="Life Sciences",1,Sheet1!I620="Marketing",2,Sheet1!I620="Medical",3,Sheet1!I620="Technical Degree",4,Sheet1!I620="Other",5)</f>
        <v>3</v>
      </c>
      <c r="I620">
        <v>1</v>
      </c>
      <c r="J620">
        <f>IF(Sheet1!M620="Male",0,1)</f>
        <v>0</v>
      </c>
      <c r="K620">
        <v>65</v>
      </c>
      <c r="L620">
        <v>4</v>
      </c>
      <c r="M620">
        <v>1</v>
      </c>
      <c r="N620" cm="1">
        <f t="array" ref="N620">_xlfn.IFS(Sheet1!Q620="Healthcare Representative",0,Sheet1!Q620="Human Resources",1,Sheet1!Q620="Laboratory Technician",2,Sheet1!Q620="Manager",3,Sheet1!Q620="Manufacturing Director",4,Sheet1!Q620="Research Director",5,Sheet1!Q620="Research Scientist",6,Sheet1!Q620="Sales Executive",7,Sheet1!Q620="Sales Representative",8)</f>
        <v>6</v>
      </c>
      <c r="O620">
        <v>1</v>
      </c>
      <c r="P620">
        <f>IF(Sheet1!S620="Single",0,IF(Sheet1!S620="Married",1,2))</f>
        <v>0</v>
      </c>
      <c r="Q620">
        <v>3424</v>
      </c>
      <c r="R620">
        <v>21632</v>
      </c>
      <c r="S620">
        <v>7</v>
      </c>
      <c r="T620">
        <f>IF(Sheet1!X620="No",0,1)</f>
        <v>0</v>
      </c>
      <c r="U620">
        <v>13</v>
      </c>
      <c r="V620">
        <v>3</v>
      </c>
      <c r="W620">
        <v>3</v>
      </c>
      <c r="X620">
        <v>0</v>
      </c>
      <c r="Y620">
        <v>6</v>
      </c>
      <c r="Z620">
        <v>3</v>
      </c>
      <c r="AA620">
        <v>2</v>
      </c>
      <c r="AB620">
        <v>4</v>
      </c>
      <c r="AC620">
        <v>3</v>
      </c>
      <c r="AD620">
        <v>0</v>
      </c>
      <c r="AE620">
        <v>1</v>
      </c>
      <c r="BP620">
        <v>1</v>
      </c>
      <c r="BQ620">
        <v>3424</v>
      </c>
      <c r="BW620">
        <v>4</v>
      </c>
      <c r="BX620">
        <v>3</v>
      </c>
      <c r="BY620">
        <v>1</v>
      </c>
    </row>
    <row r="621" spans="1:77" x14ac:dyDescent="0.3">
      <c r="A621">
        <f>IF(Sheet1!C621="No",0,1)</f>
        <v>0</v>
      </c>
      <c r="B621">
        <v>33</v>
      </c>
      <c r="C621">
        <f>IF(Sheet1!D621="Non-Travel",0,IF(Sheet1!D621="Travel_Frequently",1,2))</f>
        <v>2</v>
      </c>
      <c r="D621">
        <v>586</v>
      </c>
      <c r="E621">
        <f>IF(Sheet1!F621="Human Resources",0,IF(Sheet1!F621="Research &amp; Development",1,2))</f>
        <v>2</v>
      </c>
      <c r="F621">
        <v>1</v>
      </c>
      <c r="G621">
        <v>3</v>
      </c>
      <c r="H621" cm="1">
        <f t="array" ref="H621">_xlfn.IFS(Sheet1!I621="Human Resources",0,Sheet1!I621="Life Sciences",1,Sheet1!I621="Marketing",2,Sheet1!I621="Medical",3,Sheet1!I621="Technical Degree",4,Sheet1!I621="Other",5)</f>
        <v>3</v>
      </c>
      <c r="I621">
        <v>1</v>
      </c>
      <c r="J621">
        <f>IF(Sheet1!M621="Male",0,1)</f>
        <v>0</v>
      </c>
      <c r="K621">
        <v>48</v>
      </c>
      <c r="L621">
        <v>4</v>
      </c>
      <c r="M621">
        <v>2</v>
      </c>
      <c r="N621" cm="1">
        <f t="array" ref="N621">_xlfn.IFS(Sheet1!Q621="Healthcare Representative",0,Sheet1!Q621="Human Resources",1,Sheet1!Q621="Laboratory Technician",2,Sheet1!Q621="Manager",3,Sheet1!Q621="Manufacturing Director",4,Sheet1!Q621="Research Director",5,Sheet1!Q621="Research Scientist",6,Sheet1!Q621="Sales Executive",7,Sheet1!Q621="Sales Representative",8)</f>
        <v>7</v>
      </c>
      <c r="O621">
        <v>1</v>
      </c>
      <c r="P621">
        <f>IF(Sheet1!S621="Single",0,IF(Sheet1!S621="Married",1,2))</f>
        <v>2</v>
      </c>
      <c r="Q621">
        <v>4037</v>
      </c>
      <c r="R621">
        <v>21816</v>
      </c>
      <c r="S621">
        <v>1</v>
      </c>
      <c r="T621">
        <f>IF(Sheet1!X621="No",0,1)</f>
        <v>0</v>
      </c>
      <c r="U621">
        <v>22</v>
      </c>
      <c r="V621">
        <v>4</v>
      </c>
      <c r="W621">
        <v>1</v>
      </c>
      <c r="X621">
        <v>1</v>
      </c>
      <c r="Y621">
        <v>9</v>
      </c>
      <c r="Z621">
        <v>5</v>
      </c>
      <c r="AA621">
        <v>3</v>
      </c>
      <c r="AB621">
        <v>9</v>
      </c>
      <c r="AC621">
        <v>8</v>
      </c>
      <c r="AD621">
        <v>0</v>
      </c>
      <c r="AE621">
        <v>8</v>
      </c>
      <c r="BP621">
        <v>2</v>
      </c>
      <c r="BQ621">
        <v>4037</v>
      </c>
      <c r="BW621">
        <v>9</v>
      </c>
      <c r="BX621">
        <v>8</v>
      </c>
      <c r="BY621">
        <v>8</v>
      </c>
    </row>
    <row r="622" spans="1:77" x14ac:dyDescent="0.3">
      <c r="A622">
        <f>IF(Sheet1!C622="No",0,1)</f>
        <v>0</v>
      </c>
      <c r="B622">
        <v>35</v>
      </c>
      <c r="C622">
        <f>IF(Sheet1!D622="Non-Travel",0,IF(Sheet1!D622="Travel_Frequently",1,2))</f>
        <v>2</v>
      </c>
      <c r="D622">
        <v>1343</v>
      </c>
      <c r="E622">
        <f>IF(Sheet1!F622="Human Resources",0,IF(Sheet1!F622="Research &amp; Development",1,2))</f>
        <v>1</v>
      </c>
      <c r="F622">
        <v>27</v>
      </c>
      <c r="G622">
        <v>1</v>
      </c>
      <c r="H622" cm="1">
        <f t="array" ref="H622">_xlfn.IFS(Sheet1!I622="Human Resources",0,Sheet1!I622="Life Sciences",1,Sheet1!I622="Marketing",2,Sheet1!I622="Medical",3,Sheet1!I622="Technical Degree",4,Sheet1!I622="Other",5)</f>
        <v>3</v>
      </c>
      <c r="I622">
        <v>3</v>
      </c>
      <c r="J622">
        <f>IF(Sheet1!M622="Male",0,1)</f>
        <v>1</v>
      </c>
      <c r="K622">
        <v>53</v>
      </c>
      <c r="L622">
        <v>2</v>
      </c>
      <c r="M622">
        <v>1</v>
      </c>
      <c r="N622" cm="1">
        <f t="array" ref="N622">_xlfn.IFS(Sheet1!Q622="Healthcare Representative",0,Sheet1!Q622="Human Resources",1,Sheet1!Q622="Laboratory Technician",2,Sheet1!Q622="Manager",3,Sheet1!Q622="Manufacturing Director",4,Sheet1!Q622="Research Director",5,Sheet1!Q622="Research Scientist",6,Sheet1!Q622="Sales Executive",7,Sheet1!Q622="Sales Representative",8)</f>
        <v>6</v>
      </c>
      <c r="O622">
        <v>1</v>
      </c>
      <c r="P622">
        <f>IF(Sheet1!S622="Single",0,IF(Sheet1!S622="Married",1,2))</f>
        <v>0</v>
      </c>
      <c r="Q622">
        <v>2559</v>
      </c>
      <c r="R622">
        <v>17852</v>
      </c>
      <c r="S622">
        <v>1</v>
      </c>
      <c r="T622">
        <f>IF(Sheet1!X622="No",0,1)</f>
        <v>0</v>
      </c>
      <c r="U622">
        <v>11</v>
      </c>
      <c r="V622">
        <v>3</v>
      </c>
      <c r="W622">
        <v>4</v>
      </c>
      <c r="X622">
        <v>0</v>
      </c>
      <c r="Y622">
        <v>6</v>
      </c>
      <c r="Z622">
        <v>3</v>
      </c>
      <c r="AA622">
        <v>2</v>
      </c>
      <c r="AB622">
        <v>6</v>
      </c>
      <c r="AC622">
        <v>5</v>
      </c>
      <c r="AD622">
        <v>1</v>
      </c>
      <c r="AE622">
        <v>1</v>
      </c>
      <c r="BP622">
        <v>1</v>
      </c>
      <c r="BQ622">
        <v>2559</v>
      </c>
      <c r="BW622">
        <v>6</v>
      </c>
      <c r="BX622">
        <v>5</v>
      </c>
      <c r="BY622">
        <v>1</v>
      </c>
    </row>
    <row r="623" spans="1:77" x14ac:dyDescent="0.3">
      <c r="A623">
        <f>IF(Sheet1!C623="No",0,1)</f>
        <v>0</v>
      </c>
      <c r="B623">
        <v>36</v>
      </c>
      <c r="C623">
        <f>IF(Sheet1!D623="Non-Travel",0,IF(Sheet1!D623="Travel_Frequently",1,2))</f>
        <v>2</v>
      </c>
      <c r="D623">
        <v>928</v>
      </c>
      <c r="E623">
        <f>IF(Sheet1!F623="Human Resources",0,IF(Sheet1!F623="Research &amp; Development",1,2))</f>
        <v>2</v>
      </c>
      <c r="F623">
        <v>1</v>
      </c>
      <c r="G623">
        <v>2</v>
      </c>
      <c r="H623" cm="1">
        <f t="array" ref="H623">_xlfn.IFS(Sheet1!I623="Human Resources",0,Sheet1!I623="Life Sciences",1,Sheet1!I623="Marketing",2,Sheet1!I623="Medical",3,Sheet1!I623="Technical Degree",4,Sheet1!I623="Other",5)</f>
        <v>1</v>
      </c>
      <c r="I623">
        <v>2</v>
      </c>
      <c r="J623">
        <f>IF(Sheet1!M623="Male",0,1)</f>
        <v>0</v>
      </c>
      <c r="K623">
        <v>56</v>
      </c>
      <c r="L623">
        <v>3</v>
      </c>
      <c r="M623">
        <v>2</v>
      </c>
      <c r="N623" cm="1">
        <f t="array" ref="N623">_xlfn.IFS(Sheet1!Q623="Healthcare Representative",0,Sheet1!Q623="Human Resources",1,Sheet1!Q623="Laboratory Technician",2,Sheet1!Q623="Manager",3,Sheet1!Q623="Manufacturing Director",4,Sheet1!Q623="Research Director",5,Sheet1!Q623="Research Scientist",6,Sheet1!Q623="Sales Executive",7,Sheet1!Q623="Sales Representative",8)</f>
        <v>7</v>
      </c>
      <c r="O623">
        <v>4</v>
      </c>
      <c r="P623">
        <f>IF(Sheet1!S623="Single",0,IF(Sheet1!S623="Married",1,2))</f>
        <v>1</v>
      </c>
      <c r="Q623">
        <v>6201</v>
      </c>
      <c r="R623">
        <v>2823</v>
      </c>
      <c r="S623">
        <v>1</v>
      </c>
      <c r="T623">
        <f>IF(Sheet1!X623="No",0,1)</f>
        <v>1</v>
      </c>
      <c r="U623">
        <v>14</v>
      </c>
      <c r="V623">
        <v>3</v>
      </c>
      <c r="W623">
        <v>4</v>
      </c>
      <c r="X623">
        <v>1</v>
      </c>
      <c r="Y623">
        <v>18</v>
      </c>
      <c r="Z623">
        <v>1</v>
      </c>
      <c r="AA623">
        <v>2</v>
      </c>
      <c r="AB623">
        <v>18</v>
      </c>
      <c r="AC623">
        <v>14</v>
      </c>
      <c r="AD623">
        <v>4</v>
      </c>
      <c r="AE623">
        <v>11</v>
      </c>
      <c r="BP623">
        <v>2</v>
      </c>
      <c r="BQ623">
        <v>6201</v>
      </c>
      <c r="BW623">
        <v>18</v>
      </c>
      <c r="BX623">
        <v>14</v>
      </c>
      <c r="BY623">
        <v>11</v>
      </c>
    </row>
    <row r="624" spans="1:77" x14ac:dyDescent="0.3">
      <c r="A624">
        <f>IF(Sheet1!C624="No",0,1)</f>
        <v>0</v>
      </c>
      <c r="B624">
        <v>32</v>
      </c>
      <c r="C624">
        <f>IF(Sheet1!D624="Non-Travel",0,IF(Sheet1!D624="Travel_Frequently",1,2))</f>
        <v>2</v>
      </c>
      <c r="D624">
        <v>117</v>
      </c>
      <c r="E624">
        <f>IF(Sheet1!F624="Human Resources",0,IF(Sheet1!F624="Research &amp; Development",1,2))</f>
        <v>2</v>
      </c>
      <c r="F624">
        <v>13</v>
      </c>
      <c r="G624">
        <v>4</v>
      </c>
      <c r="H624" cm="1">
        <f t="array" ref="H624">_xlfn.IFS(Sheet1!I624="Human Resources",0,Sheet1!I624="Life Sciences",1,Sheet1!I624="Marketing",2,Sheet1!I624="Medical",3,Sheet1!I624="Technical Degree",4,Sheet1!I624="Other",5)</f>
        <v>1</v>
      </c>
      <c r="I624">
        <v>2</v>
      </c>
      <c r="J624">
        <f>IF(Sheet1!M624="Male",0,1)</f>
        <v>0</v>
      </c>
      <c r="K624">
        <v>73</v>
      </c>
      <c r="L624">
        <v>3</v>
      </c>
      <c r="M624">
        <v>2</v>
      </c>
      <c r="N624" cm="1">
        <f t="array" ref="N624">_xlfn.IFS(Sheet1!Q624="Healthcare Representative",0,Sheet1!Q624="Human Resources",1,Sheet1!Q624="Laboratory Technician",2,Sheet1!Q624="Manager",3,Sheet1!Q624="Manufacturing Director",4,Sheet1!Q624="Research Director",5,Sheet1!Q624="Research Scientist",6,Sheet1!Q624="Sales Executive",7,Sheet1!Q624="Sales Representative",8)</f>
        <v>7</v>
      </c>
      <c r="O624">
        <v>4</v>
      </c>
      <c r="P624">
        <f>IF(Sheet1!S624="Single",0,IF(Sheet1!S624="Married",1,2))</f>
        <v>2</v>
      </c>
      <c r="Q624">
        <v>4403</v>
      </c>
      <c r="R624">
        <v>9250</v>
      </c>
      <c r="S624">
        <v>2</v>
      </c>
      <c r="T624">
        <f>IF(Sheet1!X624="No",0,1)</f>
        <v>0</v>
      </c>
      <c r="U624">
        <v>11</v>
      </c>
      <c r="V624">
        <v>3</v>
      </c>
      <c r="W624">
        <v>3</v>
      </c>
      <c r="X624">
        <v>1</v>
      </c>
      <c r="Y624">
        <v>8</v>
      </c>
      <c r="Z624">
        <v>3</v>
      </c>
      <c r="AA624">
        <v>2</v>
      </c>
      <c r="AB624">
        <v>5</v>
      </c>
      <c r="AC624">
        <v>2</v>
      </c>
      <c r="AD624">
        <v>0</v>
      </c>
      <c r="AE624">
        <v>3</v>
      </c>
      <c r="BP624">
        <v>2</v>
      </c>
      <c r="BQ624">
        <v>4403</v>
      </c>
      <c r="BW624">
        <v>5</v>
      </c>
      <c r="BX624">
        <v>2</v>
      </c>
      <c r="BY624">
        <v>3</v>
      </c>
    </row>
    <row r="625" spans="1:77" x14ac:dyDescent="0.3">
      <c r="A625">
        <f>IF(Sheet1!C625="No",0,1)</f>
        <v>0</v>
      </c>
      <c r="B625">
        <v>30</v>
      </c>
      <c r="C625">
        <f>IF(Sheet1!D625="Non-Travel",0,IF(Sheet1!D625="Travel_Frequently",1,2))</f>
        <v>1</v>
      </c>
      <c r="D625">
        <v>1012</v>
      </c>
      <c r="E625">
        <f>IF(Sheet1!F625="Human Resources",0,IF(Sheet1!F625="Research &amp; Development",1,2))</f>
        <v>1</v>
      </c>
      <c r="F625">
        <v>5</v>
      </c>
      <c r="G625">
        <v>4</v>
      </c>
      <c r="H625" cm="1">
        <f t="array" ref="H625">_xlfn.IFS(Sheet1!I625="Human Resources",0,Sheet1!I625="Life Sciences",1,Sheet1!I625="Marketing",2,Sheet1!I625="Medical",3,Sheet1!I625="Technical Degree",4,Sheet1!I625="Other",5)</f>
        <v>1</v>
      </c>
      <c r="I625">
        <v>2</v>
      </c>
      <c r="J625">
        <f>IF(Sheet1!M625="Male",0,1)</f>
        <v>0</v>
      </c>
      <c r="K625">
        <v>75</v>
      </c>
      <c r="L625">
        <v>2</v>
      </c>
      <c r="M625">
        <v>1</v>
      </c>
      <c r="N625" cm="1">
        <f t="array" ref="N625">_xlfn.IFS(Sheet1!Q625="Healthcare Representative",0,Sheet1!Q625="Human Resources",1,Sheet1!Q625="Laboratory Technician",2,Sheet1!Q625="Manager",3,Sheet1!Q625="Manufacturing Director",4,Sheet1!Q625="Research Director",5,Sheet1!Q625="Research Scientist",6,Sheet1!Q625="Sales Executive",7,Sheet1!Q625="Sales Representative",8)</f>
        <v>6</v>
      </c>
      <c r="O625">
        <v>4</v>
      </c>
      <c r="P625">
        <f>IF(Sheet1!S625="Single",0,IF(Sheet1!S625="Married",1,2))</f>
        <v>2</v>
      </c>
      <c r="Q625">
        <v>3761</v>
      </c>
      <c r="R625">
        <v>2373</v>
      </c>
      <c r="S625">
        <v>9</v>
      </c>
      <c r="T625">
        <f>IF(Sheet1!X625="No",0,1)</f>
        <v>0</v>
      </c>
      <c r="U625">
        <v>12</v>
      </c>
      <c r="V625">
        <v>3</v>
      </c>
      <c r="W625">
        <v>2</v>
      </c>
      <c r="X625">
        <v>1</v>
      </c>
      <c r="Y625">
        <v>10</v>
      </c>
      <c r="Z625">
        <v>3</v>
      </c>
      <c r="AA625">
        <v>2</v>
      </c>
      <c r="AB625">
        <v>5</v>
      </c>
      <c r="AC625">
        <v>4</v>
      </c>
      <c r="AD625">
        <v>0</v>
      </c>
      <c r="AE625">
        <v>3</v>
      </c>
      <c r="BP625">
        <v>1</v>
      </c>
      <c r="BQ625">
        <v>3761</v>
      </c>
      <c r="BW625">
        <v>5</v>
      </c>
      <c r="BX625">
        <v>4</v>
      </c>
      <c r="BY625">
        <v>3</v>
      </c>
    </row>
    <row r="626" spans="1:77" x14ac:dyDescent="0.3">
      <c r="A626">
        <f>IF(Sheet1!C626="No",0,1)</f>
        <v>0</v>
      </c>
      <c r="B626">
        <v>53</v>
      </c>
      <c r="C626">
        <f>IF(Sheet1!D626="Non-Travel",0,IF(Sheet1!D626="Travel_Frequently",1,2))</f>
        <v>2</v>
      </c>
      <c r="D626">
        <v>661</v>
      </c>
      <c r="E626">
        <f>IF(Sheet1!F626="Human Resources",0,IF(Sheet1!F626="Research &amp; Development",1,2))</f>
        <v>2</v>
      </c>
      <c r="F626">
        <v>7</v>
      </c>
      <c r="G626">
        <v>2</v>
      </c>
      <c r="H626" cm="1">
        <f t="array" ref="H626">_xlfn.IFS(Sheet1!I626="Human Resources",0,Sheet1!I626="Life Sciences",1,Sheet1!I626="Marketing",2,Sheet1!I626="Medical",3,Sheet1!I626="Technical Degree",4,Sheet1!I626="Other",5)</f>
        <v>2</v>
      </c>
      <c r="I626">
        <v>1</v>
      </c>
      <c r="J626">
        <f>IF(Sheet1!M626="Male",0,1)</f>
        <v>1</v>
      </c>
      <c r="K626">
        <v>78</v>
      </c>
      <c r="L626">
        <v>2</v>
      </c>
      <c r="M626">
        <v>3</v>
      </c>
      <c r="N626" cm="1">
        <f t="array" ref="N626">_xlfn.IFS(Sheet1!Q626="Healthcare Representative",0,Sheet1!Q626="Human Resources",1,Sheet1!Q626="Laboratory Technician",2,Sheet1!Q626="Manager",3,Sheet1!Q626="Manufacturing Director",4,Sheet1!Q626="Research Director",5,Sheet1!Q626="Research Scientist",6,Sheet1!Q626="Sales Executive",7,Sheet1!Q626="Sales Representative",8)</f>
        <v>7</v>
      </c>
      <c r="O626">
        <v>4</v>
      </c>
      <c r="P626">
        <f>IF(Sheet1!S626="Single",0,IF(Sheet1!S626="Married",1,2))</f>
        <v>1</v>
      </c>
      <c r="Q626">
        <v>10934</v>
      </c>
      <c r="R626">
        <v>20715</v>
      </c>
      <c r="S626">
        <v>7</v>
      </c>
      <c r="T626">
        <f>IF(Sheet1!X626="No",0,1)</f>
        <v>1</v>
      </c>
      <c r="U626">
        <v>18</v>
      </c>
      <c r="V626">
        <v>3</v>
      </c>
      <c r="W626">
        <v>4</v>
      </c>
      <c r="X626">
        <v>1</v>
      </c>
      <c r="Y626">
        <v>35</v>
      </c>
      <c r="Z626">
        <v>3</v>
      </c>
      <c r="AA626">
        <v>3</v>
      </c>
      <c r="AB626">
        <v>5</v>
      </c>
      <c r="AC626">
        <v>2</v>
      </c>
      <c r="AD626">
        <v>0</v>
      </c>
      <c r="AE626">
        <v>4</v>
      </c>
      <c r="BP626">
        <v>3</v>
      </c>
      <c r="BQ626">
        <v>10934</v>
      </c>
      <c r="BW626">
        <v>5</v>
      </c>
      <c r="BX626">
        <v>2</v>
      </c>
      <c r="BY626">
        <v>4</v>
      </c>
    </row>
    <row r="627" spans="1:77" x14ac:dyDescent="0.3">
      <c r="A627">
        <f>IF(Sheet1!C627="No",0,1)</f>
        <v>0</v>
      </c>
      <c r="B627">
        <v>45</v>
      </c>
      <c r="C627">
        <f>IF(Sheet1!D627="Non-Travel",0,IF(Sheet1!D627="Travel_Frequently",1,2))</f>
        <v>2</v>
      </c>
      <c r="D627">
        <v>930</v>
      </c>
      <c r="E627">
        <f>IF(Sheet1!F627="Human Resources",0,IF(Sheet1!F627="Research &amp; Development",1,2))</f>
        <v>2</v>
      </c>
      <c r="F627">
        <v>9</v>
      </c>
      <c r="G627">
        <v>3</v>
      </c>
      <c r="H627" cm="1">
        <f t="array" ref="H627">_xlfn.IFS(Sheet1!I627="Human Resources",0,Sheet1!I627="Life Sciences",1,Sheet1!I627="Marketing",2,Sheet1!I627="Medical",3,Sheet1!I627="Technical Degree",4,Sheet1!I627="Other",5)</f>
        <v>2</v>
      </c>
      <c r="I627">
        <v>4</v>
      </c>
      <c r="J627">
        <f>IF(Sheet1!M627="Male",0,1)</f>
        <v>0</v>
      </c>
      <c r="K627">
        <v>74</v>
      </c>
      <c r="L627">
        <v>3</v>
      </c>
      <c r="M627">
        <v>3</v>
      </c>
      <c r="N627" cm="1">
        <f t="array" ref="N627">_xlfn.IFS(Sheet1!Q627="Healthcare Representative",0,Sheet1!Q627="Human Resources",1,Sheet1!Q627="Laboratory Technician",2,Sheet1!Q627="Manager",3,Sheet1!Q627="Manufacturing Director",4,Sheet1!Q627="Research Director",5,Sheet1!Q627="Research Scientist",6,Sheet1!Q627="Sales Executive",7,Sheet1!Q627="Sales Representative",8)</f>
        <v>7</v>
      </c>
      <c r="O627">
        <v>1</v>
      </c>
      <c r="P627">
        <f>IF(Sheet1!S627="Single",0,IF(Sheet1!S627="Married",1,2))</f>
        <v>2</v>
      </c>
      <c r="Q627">
        <v>10761</v>
      </c>
      <c r="R627">
        <v>19239</v>
      </c>
      <c r="S627">
        <v>4</v>
      </c>
      <c r="T627">
        <f>IF(Sheet1!X627="No",0,1)</f>
        <v>1</v>
      </c>
      <c r="U627">
        <v>12</v>
      </c>
      <c r="V627">
        <v>3</v>
      </c>
      <c r="W627">
        <v>3</v>
      </c>
      <c r="X627">
        <v>1</v>
      </c>
      <c r="Y627">
        <v>18</v>
      </c>
      <c r="Z627">
        <v>2</v>
      </c>
      <c r="AA627">
        <v>3</v>
      </c>
      <c r="AB627">
        <v>5</v>
      </c>
      <c r="AC627">
        <v>4</v>
      </c>
      <c r="AD627">
        <v>0</v>
      </c>
      <c r="AE627">
        <v>2</v>
      </c>
      <c r="BP627">
        <v>3</v>
      </c>
      <c r="BQ627">
        <v>10761</v>
      </c>
      <c r="BW627">
        <v>5</v>
      </c>
      <c r="BX627">
        <v>4</v>
      </c>
      <c r="BY627">
        <v>2</v>
      </c>
    </row>
    <row r="628" spans="1:77" x14ac:dyDescent="0.3">
      <c r="A628">
        <f>IF(Sheet1!C628="No",0,1)</f>
        <v>0</v>
      </c>
      <c r="B628">
        <v>32</v>
      </c>
      <c r="C628">
        <f>IF(Sheet1!D628="Non-Travel",0,IF(Sheet1!D628="Travel_Frequently",1,2))</f>
        <v>2</v>
      </c>
      <c r="D628">
        <v>638</v>
      </c>
      <c r="E628">
        <f>IF(Sheet1!F628="Human Resources",0,IF(Sheet1!F628="Research &amp; Development",1,2))</f>
        <v>1</v>
      </c>
      <c r="F628">
        <v>8</v>
      </c>
      <c r="G628">
        <v>2</v>
      </c>
      <c r="H628" cm="1">
        <f t="array" ref="H628">_xlfn.IFS(Sheet1!I628="Human Resources",0,Sheet1!I628="Life Sciences",1,Sheet1!I628="Marketing",2,Sheet1!I628="Medical",3,Sheet1!I628="Technical Degree",4,Sheet1!I628="Other",5)</f>
        <v>3</v>
      </c>
      <c r="I628">
        <v>3</v>
      </c>
      <c r="J628">
        <f>IF(Sheet1!M628="Male",0,1)</f>
        <v>1</v>
      </c>
      <c r="K628">
        <v>91</v>
      </c>
      <c r="L628">
        <v>4</v>
      </c>
      <c r="M628">
        <v>2</v>
      </c>
      <c r="N628" cm="1">
        <f t="array" ref="N628">_xlfn.IFS(Sheet1!Q628="Healthcare Representative",0,Sheet1!Q628="Human Resources",1,Sheet1!Q628="Laboratory Technician",2,Sheet1!Q628="Manager",3,Sheet1!Q628="Manufacturing Director",4,Sheet1!Q628="Research Director",5,Sheet1!Q628="Research Scientist",6,Sheet1!Q628="Sales Executive",7,Sheet1!Q628="Sales Representative",8)</f>
        <v>6</v>
      </c>
      <c r="O628">
        <v>3</v>
      </c>
      <c r="P628">
        <f>IF(Sheet1!S628="Single",0,IF(Sheet1!S628="Married",1,2))</f>
        <v>1</v>
      </c>
      <c r="Q628">
        <v>5175</v>
      </c>
      <c r="R628">
        <v>22162</v>
      </c>
      <c r="S628">
        <v>5</v>
      </c>
      <c r="T628">
        <f>IF(Sheet1!X628="No",0,1)</f>
        <v>0</v>
      </c>
      <c r="U628">
        <v>12</v>
      </c>
      <c r="V628">
        <v>3</v>
      </c>
      <c r="W628">
        <v>3</v>
      </c>
      <c r="X628">
        <v>1</v>
      </c>
      <c r="Y628">
        <v>9</v>
      </c>
      <c r="Z628">
        <v>3</v>
      </c>
      <c r="AA628">
        <v>2</v>
      </c>
      <c r="AB628">
        <v>5</v>
      </c>
      <c r="AC628">
        <v>3</v>
      </c>
      <c r="AD628">
        <v>1</v>
      </c>
      <c r="AE628">
        <v>3</v>
      </c>
      <c r="BP628">
        <v>2</v>
      </c>
      <c r="BQ628">
        <v>5175</v>
      </c>
      <c r="BW628">
        <v>5</v>
      </c>
      <c r="BX628">
        <v>3</v>
      </c>
      <c r="BY628">
        <v>3</v>
      </c>
    </row>
    <row r="629" spans="1:77" x14ac:dyDescent="0.3">
      <c r="A629">
        <f>IF(Sheet1!C629="No",0,1)</f>
        <v>0</v>
      </c>
      <c r="B629">
        <v>52</v>
      </c>
      <c r="C629">
        <f>IF(Sheet1!D629="Non-Travel",0,IF(Sheet1!D629="Travel_Frequently",1,2))</f>
        <v>1</v>
      </c>
      <c r="D629">
        <v>890</v>
      </c>
      <c r="E629">
        <f>IF(Sheet1!F629="Human Resources",0,IF(Sheet1!F629="Research &amp; Development",1,2))</f>
        <v>1</v>
      </c>
      <c r="F629">
        <v>25</v>
      </c>
      <c r="G629">
        <v>4</v>
      </c>
      <c r="H629" cm="1">
        <f t="array" ref="H629">_xlfn.IFS(Sheet1!I629="Human Resources",0,Sheet1!I629="Life Sciences",1,Sheet1!I629="Marketing",2,Sheet1!I629="Medical",3,Sheet1!I629="Technical Degree",4,Sheet1!I629="Other",5)</f>
        <v>3</v>
      </c>
      <c r="I629">
        <v>3</v>
      </c>
      <c r="J629">
        <f>IF(Sheet1!M629="Male",0,1)</f>
        <v>1</v>
      </c>
      <c r="K629">
        <v>81</v>
      </c>
      <c r="L629">
        <v>2</v>
      </c>
      <c r="M629">
        <v>4</v>
      </c>
      <c r="N629" cm="1">
        <f t="array" ref="N629">_xlfn.IFS(Sheet1!Q629="Healthcare Representative",0,Sheet1!Q629="Human Resources",1,Sheet1!Q629="Laboratory Technician",2,Sheet1!Q629="Manager",3,Sheet1!Q629="Manufacturing Director",4,Sheet1!Q629="Research Director",5,Sheet1!Q629="Research Scientist",6,Sheet1!Q629="Sales Executive",7,Sheet1!Q629="Sales Representative",8)</f>
        <v>4</v>
      </c>
      <c r="O629">
        <v>4</v>
      </c>
      <c r="P629">
        <f>IF(Sheet1!S629="Single",0,IF(Sheet1!S629="Married",1,2))</f>
        <v>1</v>
      </c>
      <c r="Q629">
        <v>13826</v>
      </c>
      <c r="R629">
        <v>19028</v>
      </c>
      <c r="S629">
        <v>3</v>
      </c>
      <c r="T629">
        <f>IF(Sheet1!X629="No",0,1)</f>
        <v>0</v>
      </c>
      <c r="U629">
        <v>22</v>
      </c>
      <c r="V629">
        <v>4</v>
      </c>
      <c r="W629">
        <v>3</v>
      </c>
      <c r="X629">
        <v>0</v>
      </c>
      <c r="Y629">
        <v>31</v>
      </c>
      <c r="Z629">
        <v>3</v>
      </c>
      <c r="AA629">
        <v>3</v>
      </c>
      <c r="AB629">
        <v>9</v>
      </c>
      <c r="AC629">
        <v>8</v>
      </c>
      <c r="AD629">
        <v>0</v>
      </c>
      <c r="AE629">
        <v>0</v>
      </c>
      <c r="BP629">
        <v>4</v>
      </c>
      <c r="BQ629">
        <v>13826</v>
      </c>
      <c r="BW629">
        <v>9</v>
      </c>
      <c r="BX629">
        <v>8</v>
      </c>
      <c r="BY629">
        <v>0</v>
      </c>
    </row>
    <row r="630" spans="1:77" x14ac:dyDescent="0.3">
      <c r="A630">
        <f>IF(Sheet1!C630="No",0,1)</f>
        <v>0</v>
      </c>
      <c r="B630">
        <v>37</v>
      </c>
      <c r="C630">
        <f>IF(Sheet1!D630="Non-Travel",0,IF(Sheet1!D630="Travel_Frequently",1,2))</f>
        <v>2</v>
      </c>
      <c r="D630">
        <v>342</v>
      </c>
      <c r="E630">
        <f>IF(Sheet1!F630="Human Resources",0,IF(Sheet1!F630="Research &amp; Development",1,2))</f>
        <v>2</v>
      </c>
      <c r="F630">
        <v>16</v>
      </c>
      <c r="G630">
        <v>4</v>
      </c>
      <c r="H630" cm="1">
        <f t="array" ref="H630">_xlfn.IFS(Sheet1!I630="Human Resources",0,Sheet1!I630="Life Sciences",1,Sheet1!I630="Marketing",2,Sheet1!I630="Medical",3,Sheet1!I630="Technical Degree",4,Sheet1!I630="Other",5)</f>
        <v>2</v>
      </c>
      <c r="I630">
        <v>4</v>
      </c>
      <c r="J630">
        <f>IF(Sheet1!M630="Male",0,1)</f>
        <v>0</v>
      </c>
      <c r="K630">
        <v>66</v>
      </c>
      <c r="L630">
        <v>2</v>
      </c>
      <c r="M630">
        <v>2</v>
      </c>
      <c r="N630" cm="1">
        <f t="array" ref="N630">_xlfn.IFS(Sheet1!Q630="Healthcare Representative",0,Sheet1!Q630="Human Resources",1,Sheet1!Q630="Laboratory Technician",2,Sheet1!Q630="Manager",3,Sheet1!Q630="Manufacturing Director",4,Sheet1!Q630="Research Director",5,Sheet1!Q630="Research Scientist",6,Sheet1!Q630="Sales Executive",7,Sheet1!Q630="Sales Representative",8)</f>
        <v>7</v>
      </c>
      <c r="O630">
        <v>3</v>
      </c>
      <c r="P630">
        <f>IF(Sheet1!S630="Single",0,IF(Sheet1!S630="Married",1,2))</f>
        <v>2</v>
      </c>
      <c r="Q630">
        <v>6334</v>
      </c>
      <c r="R630">
        <v>24558</v>
      </c>
      <c r="S630">
        <v>4</v>
      </c>
      <c r="T630">
        <f>IF(Sheet1!X630="No",0,1)</f>
        <v>0</v>
      </c>
      <c r="U630">
        <v>19</v>
      </c>
      <c r="V630">
        <v>3</v>
      </c>
      <c r="W630">
        <v>4</v>
      </c>
      <c r="X630">
        <v>2</v>
      </c>
      <c r="Y630">
        <v>9</v>
      </c>
      <c r="Z630">
        <v>2</v>
      </c>
      <c r="AA630">
        <v>3</v>
      </c>
      <c r="AB630">
        <v>1</v>
      </c>
      <c r="AC630">
        <v>0</v>
      </c>
      <c r="AD630">
        <v>0</v>
      </c>
      <c r="AE630">
        <v>0</v>
      </c>
      <c r="BP630">
        <v>2</v>
      </c>
      <c r="BQ630">
        <v>6334</v>
      </c>
      <c r="BW630">
        <v>1</v>
      </c>
      <c r="BX630">
        <v>0</v>
      </c>
      <c r="BY630">
        <v>0</v>
      </c>
    </row>
    <row r="631" spans="1:77" x14ac:dyDescent="0.3">
      <c r="A631">
        <f>IF(Sheet1!C631="No",0,1)</f>
        <v>0</v>
      </c>
      <c r="B631">
        <v>28</v>
      </c>
      <c r="C631">
        <f>IF(Sheet1!D631="Non-Travel",0,IF(Sheet1!D631="Travel_Frequently",1,2))</f>
        <v>2</v>
      </c>
      <c r="D631">
        <v>1169</v>
      </c>
      <c r="E631">
        <f>IF(Sheet1!F631="Human Resources",0,IF(Sheet1!F631="Research &amp; Development",1,2))</f>
        <v>0</v>
      </c>
      <c r="F631">
        <v>8</v>
      </c>
      <c r="G631">
        <v>2</v>
      </c>
      <c r="H631" cm="1">
        <f t="array" ref="H631">_xlfn.IFS(Sheet1!I631="Human Resources",0,Sheet1!I631="Life Sciences",1,Sheet1!I631="Marketing",2,Sheet1!I631="Medical",3,Sheet1!I631="Technical Degree",4,Sheet1!I631="Other",5)</f>
        <v>3</v>
      </c>
      <c r="I631">
        <v>2</v>
      </c>
      <c r="J631">
        <f>IF(Sheet1!M631="Male",0,1)</f>
        <v>0</v>
      </c>
      <c r="K631">
        <v>63</v>
      </c>
      <c r="L631">
        <v>2</v>
      </c>
      <c r="M631">
        <v>1</v>
      </c>
      <c r="N631" cm="1">
        <f t="array" ref="N631">_xlfn.IFS(Sheet1!Q631="Healthcare Representative",0,Sheet1!Q631="Human Resources",1,Sheet1!Q631="Laboratory Technician",2,Sheet1!Q631="Manager",3,Sheet1!Q631="Manufacturing Director",4,Sheet1!Q631="Research Director",5,Sheet1!Q631="Research Scientist",6,Sheet1!Q631="Sales Executive",7,Sheet1!Q631="Sales Representative",8)</f>
        <v>1</v>
      </c>
      <c r="O631">
        <v>4</v>
      </c>
      <c r="P631">
        <f>IF(Sheet1!S631="Single",0,IF(Sheet1!S631="Married",1,2))</f>
        <v>2</v>
      </c>
      <c r="Q631">
        <v>4936</v>
      </c>
      <c r="R631">
        <v>23965</v>
      </c>
      <c r="S631">
        <v>1</v>
      </c>
      <c r="T631">
        <f>IF(Sheet1!X631="No",0,1)</f>
        <v>0</v>
      </c>
      <c r="U631">
        <v>13</v>
      </c>
      <c r="V631">
        <v>3</v>
      </c>
      <c r="W631">
        <v>4</v>
      </c>
      <c r="X631">
        <v>1</v>
      </c>
      <c r="Y631">
        <v>6</v>
      </c>
      <c r="Z631">
        <v>6</v>
      </c>
      <c r="AA631">
        <v>3</v>
      </c>
      <c r="AB631">
        <v>5</v>
      </c>
      <c r="AC631">
        <v>1</v>
      </c>
      <c r="AD631">
        <v>0</v>
      </c>
      <c r="AE631">
        <v>4</v>
      </c>
      <c r="BP631">
        <v>1</v>
      </c>
      <c r="BQ631">
        <v>4936</v>
      </c>
      <c r="BW631">
        <v>5</v>
      </c>
      <c r="BX631">
        <v>1</v>
      </c>
      <c r="BY631">
        <v>4</v>
      </c>
    </row>
    <row r="632" spans="1:77" x14ac:dyDescent="0.3">
      <c r="A632">
        <f>IF(Sheet1!C632="No",0,1)</f>
        <v>0</v>
      </c>
      <c r="B632">
        <v>22</v>
      </c>
      <c r="C632">
        <f>IF(Sheet1!D632="Non-Travel",0,IF(Sheet1!D632="Travel_Frequently",1,2))</f>
        <v>2</v>
      </c>
      <c r="D632">
        <v>1230</v>
      </c>
      <c r="E632">
        <f>IF(Sheet1!F632="Human Resources",0,IF(Sheet1!F632="Research &amp; Development",1,2))</f>
        <v>1</v>
      </c>
      <c r="F632">
        <v>1</v>
      </c>
      <c r="G632">
        <v>2</v>
      </c>
      <c r="H632" cm="1">
        <f t="array" ref="H632">_xlfn.IFS(Sheet1!I632="Human Resources",0,Sheet1!I632="Life Sciences",1,Sheet1!I632="Marketing",2,Sheet1!I632="Medical",3,Sheet1!I632="Technical Degree",4,Sheet1!I632="Other",5)</f>
        <v>1</v>
      </c>
      <c r="I632">
        <v>4</v>
      </c>
      <c r="J632">
        <f>IF(Sheet1!M632="Male",0,1)</f>
        <v>0</v>
      </c>
      <c r="K632">
        <v>33</v>
      </c>
      <c r="L632">
        <v>2</v>
      </c>
      <c r="M632">
        <v>2</v>
      </c>
      <c r="N632" cm="1">
        <f t="array" ref="N632">_xlfn.IFS(Sheet1!Q632="Healthcare Representative",0,Sheet1!Q632="Human Resources",1,Sheet1!Q632="Laboratory Technician",2,Sheet1!Q632="Manager",3,Sheet1!Q632="Manufacturing Director",4,Sheet1!Q632="Research Director",5,Sheet1!Q632="Research Scientist",6,Sheet1!Q632="Sales Executive",7,Sheet1!Q632="Sales Representative",8)</f>
        <v>4</v>
      </c>
      <c r="O632">
        <v>4</v>
      </c>
      <c r="P632">
        <f>IF(Sheet1!S632="Single",0,IF(Sheet1!S632="Married",1,2))</f>
        <v>1</v>
      </c>
      <c r="Q632">
        <v>4775</v>
      </c>
      <c r="R632">
        <v>19146</v>
      </c>
      <c r="S632">
        <v>6</v>
      </c>
      <c r="T632">
        <f>IF(Sheet1!X632="No",0,1)</f>
        <v>0</v>
      </c>
      <c r="U632">
        <v>22</v>
      </c>
      <c r="V632">
        <v>4</v>
      </c>
      <c r="W632">
        <v>1</v>
      </c>
      <c r="X632">
        <v>2</v>
      </c>
      <c r="Y632">
        <v>4</v>
      </c>
      <c r="Z632">
        <v>2</v>
      </c>
      <c r="AA632">
        <v>1</v>
      </c>
      <c r="AB632">
        <v>2</v>
      </c>
      <c r="AC632">
        <v>2</v>
      </c>
      <c r="AD632">
        <v>2</v>
      </c>
      <c r="AE632">
        <v>2</v>
      </c>
      <c r="BP632">
        <v>2</v>
      </c>
      <c r="BQ632">
        <v>4775</v>
      </c>
      <c r="BW632">
        <v>2</v>
      </c>
      <c r="BX632">
        <v>2</v>
      </c>
      <c r="BY632">
        <v>2</v>
      </c>
    </row>
    <row r="633" spans="1:77" x14ac:dyDescent="0.3">
      <c r="A633">
        <f>IF(Sheet1!C633="No",0,1)</f>
        <v>0</v>
      </c>
      <c r="B633">
        <v>44</v>
      </c>
      <c r="C633">
        <f>IF(Sheet1!D633="Non-Travel",0,IF(Sheet1!D633="Travel_Frequently",1,2))</f>
        <v>2</v>
      </c>
      <c r="D633">
        <v>986</v>
      </c>
      <c r="E633">
        <f>IF(Sheet1!F633="Human Resources",0,IF(Sheet1!F633="Research &amp; Development",1,2))</f>
        <v>1</v>
      </c>
      <c r="F633">
        <v>8</v>
      </c>
      <c r="G633">
        <v>4</v>
      </c>
      <c r="H633" cm="1">
        <f t="array" ref="H633">_xlfn.IFS(Sheet1!I633="Human Resources",0,Sheet1!I633="Life Sciences",1,Sheet1!I633="Marketing",2,Sheet1!I633="Medical",3,Sheet1!I633="Technical Degree",4,Sheet1!I633="Other",5)</f>
        <v>1</v>
      </c>
      <c r="I633">
        <v>1</v>
      </c>
      <c r="J633">
        <f>IF(Sheet1!M633="Male",0,1)</f>
        <v>0</v>
      </c>
      <c r="K633">
        <v>62</v>
      </c>
      <c r="L633">
        <v>4</v>
      </c>
      <c r="M633">
        <v>1</v>
      </c>
      <c r="N633" cm="1">
        <f t="array" ref="N633">_xlfn.IFS(Sheet1!Q633="Healthcare Representative",0,Sheet1!Q633="Human Resources",1,Sheet1!Q633="Laboratory Technician",2,Sheet1!Q633="Manager",3,Sheet1!Q633="Manufacturing Director",4,Sheet1!Q633="Research Director",5,Sheet1!Q633="Research Scientist",6,Sheet1!Q633="Sales Executive",7,Sheet1!Q633="Sales Representative",8)</f>
        <v>2</v>
      </c>
      <c r="O633">
        <v>4</v>
      </c>
      <c r="P633">
        <f>IF(Sheet1!S633="Single",0,IF(Sheet1!S633="Married",1,2))</f>
        <v>1</v>
      </c>
      <c r="Q633">
        <v>2818</v>
      </c>
      <c r="R633">
        <v>5044</v>
      </c>
      <c r="S633">
        <v>2</v>
      </c>
      <c r="T633">
        <f>IF(Sheet1!X633="No",0,1)</f>
        <v>1</v>
      </c>
      <c r="U633">
        <v>24</v>
      </c>
      <c r="V633">
        <v>4</v>
      </c>
      <c r="W633">
        <v>3</v>
      </c>
      <c r="X633">
        <v>1</v>
      </c>
      <c r="Y633">
        <v>10</v>
      </c>
      <c r="Z633">
        <v>2</v>
      </c>
      <c r="AA633">
        <v>2</v>
      </c>
      <c r="AB633">
        <v>3</v>
      </c>
      <c r="AC633">
        <v>2</v>
      </c>
      <c r="AD633">
        <v>0</v>
      </c>
      <c r="AE633">
        <v>2</v>
      </c>
      <c r="BP633">
        <v>1</v>
      </c>
      <c r="BQ633">
        <v>2818</v>
      </c>
      <c r="BW633">
        <v>3</v>
      </c>
      <c r="BX633">
        <v>2</v>
      </c>
      <c r="BY633">
        <v>2</v>
      </c>
    </row>
    <row r="634" spans="1:77" x14ac:dyDescent="0.3">
      <c r="A634">
        <f>IF(Sheet1!C634="No",0,1)</f>
        <v>0</v>
      </c>
      <c r="B634">
        <v>42</v>
      </c>
      <c r="C634">
        <f>IF(Sheet1!D634="Non-Travel",0,IF(Sheet1!D634="Travel_Frequently",1,2))</f>
        <v>1</v>
      </c>
      <c r="D634">
        <v>1271</v>
      </c>
      <c r="E634">
        <f>IF(Sheet1!F634="Human Resources",0,IF(Sheet1!F634="Research &amp; Development",1,2))</f>
        <v>1</v>
      </c>
      <c r="F634">
        <v>2</v>
      </c>
      <c r="G634">
        <v>1</v>
      </c>
      <c r="H634" cm="1">
        <f t="array" ref="H634">_xlfn.IFS(Sheet1!I634="Human Resources",0,Sheet1!I634="Life Sciences",1,Sheet1!I634="Marketing",2,Sheet1!I634="Medical",3,Sheet1!I634="Technical Degree",4,Sheet1!I634="Other",5)</f>
        <v>3</v>
      </c>
      <c r="I634">
        <v>2</v>
      </c>
      <c r="J634">
        <f>IF(Sheet1!M634="Male",0,1)</f>
        <v>0</v>
      </c>
      <c r="K634">
        <v>35</v>
      </c>
      <c r="L634">
        <v>3</v>
      </c>
      <c r="M634">
        <v>1</v>
      </c>
      <c r="N634" cm="1">
        <f t="array" ref="N634">_xlfn.IFS(Sheet1!Q634="Healthcare Representative",0,Sheet1!Q634="Human Resources",1,Sheet1!Q634="Laboratory Technician",2,Sheet1!Q634="Manager",3,Sheet1!Q634="Manufacturing Director",4,Sheet1!Q634="Research Director",5,Sheet1!Q634="Research Scientist",6,Sheet1!Q634="Sales Executive",7,Sheet1!Q634="Sales Representative",8)</f>
        <v>6</v>
      </c>
      <c r="O634">
        <v>4</v>
      </c>
      <c r="P634">
        <f>IF(Sheet1!S634="Single",0,IF(Sheet1!S634="Married",1,2))</f>
        <v>0</v>
      </c>
      <c r="Q634">
        <v>2515</v>
      </c>
      <c r="R634">
        <v>9068</v>
      </c>
      <c r="S634">
        <v>5</v>
      </c>
      <c r="T634">
        <f>IF(Sheet1!X634="No",0,1)</f>
        <v>1</v>
      </c>
      <c r="U634">
        <v>14</v>
      </c>
      <c r="V634">
        <v>3</v>
      </c>
      <c r="W634">
        <v>4</v>
      </c>
      <c r="X634">
        <v>0</v>
      </c>
      <c r="Y634">
        <v>8</v>
      </c>
      <c r="Z634">
        <v>2</v>
      </c>
      <c r="AA634">
        <v>3</v>
      </c>
      <c r="AB634">
        <v>2</v>
      </c>
      <c r="AC634">
        <v>1</v>
      </c>
      <c r="AD634">
        <v>2</v>
      </c>
      <c r="AE634">
        <v>2</v>
      </c>
      <c r="BP634">
        <v>1</v>
      </c>
      <c r="BQ634">
        <v>2515</v>
      </c>
      <c r="BW634">
        <v>2</v>
      </c>
      <c r="BX634">
        <v>1</v>
      </c>
      <c r="BY634">
        <v>2</v>
      </c>
    </row>
    <row r="635" spans="1:77" x14ac:dyDescent="0.3">
      <c r="A635">
        <f>IF(Sheet1!C635="No",0,1)</f>
        <v>0</v>
      </c>
      <c r="B635">
        <v>36</v>
      </c>
      <c r="C635">
        <f>IF(Sheet1!D635="Non-Travel",0,IF(Sheet1!D635="Travel_Frequently",1,2))</f>
        <v>2</v>
      </c>
      <c r="D635">
        <v>1278</v>
      </c>
      <c r="E635">
        <f>IF(Sheet1!F635="Human Resources",0,IF(Sheet1!F635="Research &amp; Development",1,2))</f>
        <v>0</v>
      </c>
      <c r="F635">
        <v>8</v>
      </c>
      <c r="G635">
        <v>3</v>
      </c>
      <c r="H635" cm="1">
        <f t="array" ref="H635">_xlfn.IFS(Sheet1!I635="Human Resources",0,Sheet1!I635="Life Sciences",1,Sheet1!I635="Marketing",2,Sheet1!I635="Medical",3,Sheet1!I635="Technical Degree",4,Sheet1!I635="Other",5)</f>
        <v>1</v>
      </c>
      <c r="I635">
        <v>1</v>
      </c>
      <c r="J635">
        <f>IF(Sheet1!M635="Male",0,1)</f>
        <v>0</v>
      </c>
      <c r="K635">
        <v>77</v>
      </c>
      <c r="L635">
        <v>2</v>
      </c>
      <c r="M635">
        <v>1</v>
      </c>
      <c r="N635" cm="1">
        <f t="array" ref="N635">_xlfn.IFS(Sheet1!Q635="Healthcare Representative",0,Sheet1!Q635="Human Resources",1,Sheet1!Q635="Laboratory Technician",2,Sheet1!Q635="Manager",3,Sheet1!Q635="Manufacturing Director",4,Sheet1!Q635="Research Director",5,Sheet1!Q635="Research Scientist",6,Sheet1!Q635="Sales Executive",7,Sheet1!Q635="Sales Representative",8)</f>
        <v>1</v>
      </c>
      <c r="O635">
        <v>1</v>
      </c>
      <c r="P635">
        <f>IF(Sheet1!S635="Single",0,IF(Sheet1!S635="Married",1,2))</f>
        <v>1</v>
      </c>
      <c r="Q635">
        <v>2342</v>
      </c>
      <c r="R635">
        <v>8635</v>
      </c>
      <c r="S635">
        <v>0</v>
      </c>
      <c r="T635">
        <f>IF(Sheet1!X635="No",0,1)</f>
        <v>0</v>
      </c>
      <c r="U635">
        <v>21</v>
      </c>
      <c r="V635">
        <v>4</v>
      </c>
      <c r="W635">
        <v>3</v>
      </c>
      <c r="X635">
        <v>0</v>
      </c>
      <c r="Y635">
        <v>6</v>
      </c>
      <c r="Z635">
        <v>3</v>
      </c>
      <c r="AA635">
        <v>3</v>
      </c>
      <c r="AB635">
        <v>5</v>
      </c>
      <c r="AC635">
        <v>4</v>
      </c>
      <c r="AD635">
        <v>0</v>
      </c>
      <c r="AE635">
        <v>3</v>
      </c>
      <c r="BP635">
        <v>1</v>
      </c>
      <c r="BQ635">
        <v>2342</v>
      </c>
      <c r="BW635">
        <v>5</v>
      </c>
      <c r="BX635">
        <v>4</v>
      </c>
      <c r="BY635">
        <v>3</v>
      </c>
    </row>
    <row r="636" spans="1:77" x14ac:dyDescent="0.3">
      <c r="A636">
        <f>IF(Sheet1!C636="No",0,1)</f>
        <v>0</v>
      </c>
      <c r="B636">
        <v>25</v>
      </c>
      <c r="C636">
        <f>IF(Sheet1!D636="Non-Travel",0,IF(Sheet1!D636="Travel_Frequently",1,2))</f>
        <v>2</v>
      </c>
      <c r="D636">
        <v>141</v>
      </c>
      <c r="E636">
        <f>IF(Sheet1!F636="Human Resources",0,IF(Sheet1!F636="Research &amp; Development",1,2))</f>
        <v>2</v>
      </c>
      <c r="F636">
        <v>3</v>
      </c>
      <c r="G636">
        <v>1</v>
      </c>
      <c r="H636" cm="1">
        <f t="array" ref="H636">_xlfn.IFS(Sheet1!I636="Human Resources",0,Sheet1!I636="Life Sciences",1,Sheet1!I636="Marketing",2,Sheet1!I636="Medical",3,Sheet1!I636="Technical Degree",4,Sheet1!I636="Other",5)</f>
        <v>5</v>
      </c>
      <c r="I636">
        <v>3</v>
      </c>
      <c r="J636">
        <f>IF(Sheet1!M636="Male",0,1)</f>
        <v>0</v>
      </c>
      <c r="K636">
        <v>98</v>
      </c>
      <c r="L636">
        <v>3</v>
      </c>
      <c r="M636">
        <v>2</v>
      </c>
      <c r="N636" cm="1">
        <f t="array" ref="N636">_xlfn.IFS(Sheet1!Q636="Healthcare Representative",0,Sheet1!Q636="Human Resources",1,Sheet1!Q636="Laboratory Technician",2,Sheet1!Q636="Manager",3,Sheet1!Q636="Manufacturing Director",4,Sheet1!Q636="Research Director",5,Sheet1!Q636="Research Scientist",6,Sheet1!Q636="Sales Executive",7,Sheet1!Q636="Sales Representative",8)</f>
        <v>7</v>
      </c>
      <c r="O636">
        <v>1</v>
      </c>
      <c r="P636">
        <f>IF(Sheet1!S636="Single",0,IF(Sheet1!S636="Married",1,2))</f>
        <v>1</v>
      </c>
      <c r="Q636">
        <v>4194</v>
      </c>
      <c r="R636">
        <v>14363</v>
      </c>
      <c r="S636">
        <v>1</v>
      </c>
      <c r="T636">
        <f>IF(Sheet1!X636="No",0,1)</f>
        <v>1</v>
      </c>
      <c r="U636">
        <v>18</v>
      </c>
      <c r="V636">
        <v>3</v>
      </c>
      <c r="W636">
        <v>4</v>
      </c>
      <c r="X636">
        <v>0</v>
      </c>
      <c r="Y636">
        <v>5</v>
      </c>
      <c r="Z636">
        <v>3</v>
      </c>
      <c r="AA636">
        <v>3</v>
      </c>
      <c r="AB636">
        <v>5</v>
      </c>
      <c r="AC636">
        <v>3</v>
      </c>
      <c r="AD636">
        <v>0</v>
      </c>
      <c r="AE636">
        <v>3</v>
      </c>
      <c r="BP636">
        <v>2</v>
      </c>
      <c r="BQ636">
        <v>4194</v>
      </c>
      <c r="BW636">
        <v>5</v>
      </c>
      <c r="BX636">
        <v>3</v>
      </c>
      <c r="BY636">
        <v>3</v>
      </c>
    </row>
    <row r="637" spans="1:77" x14ac:dyDescent="0.3">
      <c r="A637">
        <f>IF(Sheet1!C637="No",0,1)</f>
        <v>0</v>
      </c>
      <c r="B637">
        <v>35</v>
      </c>
      <c r="C637">
        <f>IF(Sheet1!D637="Non-Travel",0,IF(Sheet1!D637="Travel_Frequently",1,2))</f>
        <v>2</v>
      </c>
      <c r="D637">
        <v>607</v>
      </c>
      <c r="E637">
        <f>IF(Sheet1!F637="Human Resources",0,IF(Sheet1!F637="Research &amp; Development",1,2))</f>
        <v>1</v>
      </c>
      <c r="F637">
        <v>9</v>
      </c>
      <c r="G637">
        <v>3</v>
      </c>
      <c r="H637" cm="1">
        <f t="array" ref="H637">_xlfn.IFS(Sheet1!I637="Human Resources",0,Sheet1!I637="Life Sciences",1,Sheet1!I637="Marketing",2,Sheet1!I637="Medical",3,Sheet1!I637="Technical Degree",4,Sheet1!I637="Other",5)</f>
        <v>1</v>
      </c>
      <c r="I637">
        <v>4</v>
      </c>
      <c r="J637">
        <f>IF(Sheet1!M637="Male",0,1)</f>
        <v>1</v>
      </c>
      <c r="K637">
        <v>66</v>
      </c>
      <c r="L637">
        <v>2</v>
      </c>
      <c r="M637">
        <v>3</v>
      </c>
      <c r="N637" cm="1">
        <f t="array" ref="N637">_xlfn.IFS(Sheet1!Q637="Healthcare Representative",0,Sheet1!Q637="Human Resources",1,Sheet1!Q637="Laboratory Technician",2,Sheet1!Q637="Manager",3,Sheet1!Q637="Manufacturing Director",4,Sheet1!Q637="Research Director",5,Sheet1!Q637="Research Scientist",6,Sheet1!Q637="Sales Executive",7,Sheet1!Q637="Sales Representative",8)</f>
        <v>4</v>
      </c>
      <c r="O637">
        <v>3</v>
      </c>
      <c r="P637">
        <f>IF(Sheet1!S637="Single",0,IF(Sheet1!S637="Married",1,2))</f>
        <v>1</v>
      </c>
      <c r="Q637">
        <v>10685</v>
      </c>
      <c r="R637">
        <v>23457</v>
      </c>
      <c r="S637">
        <v>1</v>
      </c>
      <c r="T637">
        <f>IF(Sheet1!X637="No",0,1)</f>
        <v>1</v>
      </c>
      <c r="U637">
        <v>20</v>
      </c>
      <c r="V637">
        <v>4</v>
      </c>
      <c r="W637">
        <v>2</v>
      </c>
      <c r="X637">
        <v>1</v>
      </c>
      <c r="Y637">
        <v>17</v>
      </c>
      <c r="Z637">
        <v>2</v>
      </c>
      <c r="AA637">
        <v>3</v>
      </c>
      <c r="AB637">
        <v>17</v>
      </c>
      <c r="AC637">
        <v>14</v>
      </c>
      <c r="AD637">
        <v>5</v>
      </c>
      <c r="AE637">
        <v>15</v>
      </c>
      <c r="BP637">
        <v>3</v>
      </c>
      <c r="BQ637">
        <v>10685</v>
      </c>
      <c r="BW637">
        <v>17</v>
      </c>
      <c r="BX637">
        <v>14</v>
      </c>
      <c r="BY637">
        <v>15</v>
      </c>
    </row>
    <row r="638" spans="1:77" x14ac:dyDescent="0.3">
      <c r="A638">
        <f>IF(Sheet1!C638="No",0,1)</f>
        <v>1</v>
      </c>
      <c r="B638">
        <v>35</v>
      </c>
      <c r="C638">
        <f>IF(Sheet1!D638="Non-Travel",0,IF(Sheet1!D638="Travel_Frequently",1,2))</f>
        <v>1</v>
      </c>
      <c r="D638">
        <v>130</v>
      </c>
      <c r="E638">
        <f>IF(Sheet1!F638="Human Resources",0,IF(Sheet1!F638="Research &amp; Development",1,2))</f>
        <v>1</v>
      </c>
      <c r="F638">
        <v>25</v>
      </c>
      <c r="G638">
        <v>4</v>
      </c>
      <c r="H638" cm="1">
        <f t="array" ref="H638">_xlfn.IFS(Sheet1!I638="Human Resources",0,Sheet1!I638="Life Sciences",1,Sheet1!I638="Marketing",2,Sheet1!I638="Medical",3,Sheet1!I638="Technical Degree",4,Sheet1!I638="Other",5)</f>
        <v>1</v>
      </c>
      <c r="I638">
        <v>4</v>
      </c>
      <c r="J638">
        <f>IF(Sheet1!M638="Male",0,1)</f>
        <v>1</v>
      </c>
      <c r="K638">
        <v>96</v>
      </c>
      <c r="L638">
        <v>3</v>
      </c>
      <c r="M638">
        <v>1</v>
      </c>
      <c r="N638" cm="1">
        <f t="array" ref="N638">_xlfn.IFS(Sheet1!Q638="Healthcare Representative",0,Sheet1!Q638="Human Resources",1,Sheet1!Q638="Laboratory Technician",2,Sheet1!Q638="Manager",3,Sheet1!Q638="Manufacturing Director",4,Sheet1!Q638="Research Director",5,Sheet1!Q638="Research Scientist",6,Sheet1!Q638="Sales Executive",7,Sheet1!Q638="Sales Representative",8)</f>
        <v>6</v>
      </c>
      <c r="O638">
        <v>2</v>
      </c>
      <c r="P638">
        <f>IF(Sheet1!S638="Single",0,IF(Sheet1!S638="Married",1,2))</f>
        <v>2</v>
      </c>
      <c r="Q638">
        <v>2022</v>
      </c>
      <c r="R638">
        <v>16612</v>
      </c>
      <c r="S638">
        <v>1</v>
      </c>
      <c r="T638">
        <f>IF(Sheet1!X638="No",0,1)</f>
        <v>1</v>
      </c>
      <c r="U638">
        <v>19</v>
      </c>
      <c r="V638">
        <v>3</v>
      </c>
      <c r="W638">
        <v>1</v>
      </c>
      <c r="X638">
        <v>1</v>
      </c>
      <c r="Y638">
        <v>10</v>
      </c>
      <c r="Z638">
        <v>3</v>
      </c>
      <c r="AA638">
        <v>2</v>
      </c>
      <c r="AB638">
        <v>10</v>
      </c>
      <c r="AC638">
        <v>2</v>
      </c>
      <c r="AD638">
        <v>7</v>
      </c>
      <c r="AE638">
        <v>8</v>
      </c>
      <c r="BP638">
        <v>1</v>
      </c>
      <c r="BQ638">
        <v>2022</v>
      </c>
      <c r="BW638">
        <v>10</v>
      </c>
      <c r="BX638">
        <v>2</v>
      </c>
      <c r="BY638">
        <v>8</v>
      </c>
    </row>
    <row r="639" spans="1:77" x14ac:dyDescent="0.3">
      <c r="A639">
        <f>IF(Sheet1!C639="No",0,1)</f>
        <v>0</v>
      </c>
      <c r="B639">
        <v>32</v>
      </c>
      <c r="C639">
        <f>IF(Sheet1!D639="Non-Travel",0,IF(Sheet1!D639="Travel_Frequently",1,2))</f>
        <v>0</v>
      </c>
      <c r="D639">
        <v>300</v>
      </c>
      <c r="E639">
        <f>IF(Sheet1!F639="Human Resources",0,IF(Sheet1!F639="Research &amp; Development",1,2))</f>
        <v>1</v>
      </c>
      <c r="F639">
        <v>1</v>
      </c>
      <c r="G639">
        <v>3</v>
      </c>
      <c r="H639" cm="1">
        <f t="array" ref="H639">_xlfn.IFS(Sheet1!I639="Human Resources",0,Sheet1!I639="Life Sciences",1,Sheet1!I639="Marketing",2,Sheet1!I639="Medical",3,Sheet1!I639="Technical Degree",4,Sheet1!I639="Other",5)</f>
        <v>1</v>
      </c>
      <c r="I639">
        <v>4</v>
      </c>
      <c r="J639">
        <f>IF(Sheet1!M639="Male",0,1)</f>
        <v>0</v>
      </c>
      <c r="K639">
        <v>61</v>
      </c>
      <c r="L639">
        <v>3</v>
      </c>
      <c r="M639">
        <v>1</v>
      </c>
      <c r="N639" cm="1">
        <f t="array" ref="N639">_xlfn.IFS(Sheet1!Q639="Healthcare Representative",0,Sheet1!Q639="Human Resources",1,Sheet1!Q639="Laboratory Technician",2,Sheet1!Q639="Manager",3,Sheet1!Q639="Manufacturing Director",4,Sheet1!Q639="Research Director",5,Sheet1!Q639="Research Scientist",6,Sheet1!Q639="Sales Executive",7,Sheet1!Q639="Sales Representative",8)</f>
        <v>2</v>
      </c>
      <c r="O639">
        <v>4</v>
      </c>
      <c r="P639">
        <f>IF(Sheet1!S639="Single",0,IF(Sheet1!S639="Married",1,2))</f>
        <v>2</v>
      </c>
      <c r="Q639">
        <v>2314</v>
      </c>
      <c r="R639">
        <v>9148</v>
      </c>
      <c r="S639">
        <v>0</v>
      </c>
      <c r="T639">
        <f>IF(Sheet1!X639="No",0,1)</f>
        <v>0</v>
      </c>
      <c r="U639">
        <v>12</v>
      </c>
      <c r="V639">
        <v>3</v>
      </c>
      <c r="W639">
        <v>2</v>
      </c>
      <c r="X639">
        <v>1</v>
      </c>
      <c r="Y639">
        <v>4</v>
      </c>
      <c r="Z639">
        <v>2</v>
      </c>
      <c r="AA639">
        <v>3</v>
      </c>
      <c r="AB639">
        <v>3</v>
      </c>
      <c r="AC639">
        <v>0</v>
      </c>
      <c r="AD639">
        <v>0</v>
      </c>
      <c r="AE639">
        <v>2</v>
      </c>
      <c r="BP639">
        <v>1</v>
      </c>
      <c r="BQ639">
        <v>2314</v>
      </c>
      <c r="BW639">
        <v>3</v>
      </c>
      <c r="BX639">
        <v>0</v>
      </c>
      <c r="BY639">
        <v>2</v>
      </c>
    </row>
    <row r="640" spans="1:77" x14ac:dyDescent="0.3">
      <c r="A640">
        <f>IF(Sheet1!C640="No",0,1)</f>
        <v>0</v>
      </c>
      <c r="B640">
        <v>25</v>
      </c>
      <c r="C640">
        <f>IF(Sheet1!D640="Non-Travel",0,IF(Sheet1!D640="Travel_Frequently",1,2))</f>
        <v>2</v>
      </c>
      <c r="D640">
        <v>583</v>
      </c>
      <c r="E640">
        <f>IF(Sheet1!F640="Human Resources",0,IF(Sheet1!F640="Research &amp; Development",1,2))</f>
        <v>2</v>
      </c>
      <c r="F640">
        <v>4</v>
      </c>
      <c r="G640">
        <v>1</v>
      </c>
      <c r="H640" cm="1">
        <f t="array" ref="H640">_xlfn.IFS(Sheet1!I640="Human Resources",0,Sheet1!I640="Life Sciences",1,Sheet1!I640="Marketing",2,Sheet1!I640="Medical",3,Sheet1!I640="Technical Degree",4,Sheet1!I640="Other",5)</f>
        <v>2</v>
      </c>
      <c r="I640">
        <v>3</v>
      </c>
      <c r="J640">
        <f>IF(Sheet1!M640="Male",0,1)</f>
        <v>0</v>
      </c>
      <c r="K640">
        <v>87</v>
      </c>
      <c r="L640">
        <v>2</v>
      </c>
      <c r="M640">
        <v>2</v>
      </c>
      <c r="N640" cm="1">
        <f t="array" ref="N640">_xlfn.IFS(Sheet1!Q640="Healthcare Representative",0,Sheet1!Q640="Human Resources",1,Sheet1!Q640="Laboratory Technician",2,Sheet1!Q640="Manager",3,Sheet1!Q640="Manufacturing Director",4,Sheet1!Q640="Research Director",5,Sheet1!Q640="Research Scientist",6,Sheet1!Q640="Sales Executive",7,Sheet1!Q640="Sales Representative",8)</f>
        <v>7</v>
      </c>
      <c r="O640">
        <v>1</v>
      </c>
      <c r="P640">
        <f>IF(Sheet1!S640="Single",0,IF(Sheet1!S640="Married",1,2))</f>
        <v>1</v>
      </c>
      <c r="Q640">
        <v>4256</v>
      </c>
      <c r="R640">
        <v>18154</v>
      </c>
      <c r="S640">
        <v>1</v>
      </c>
      <c r="T640">
        <f>IF(Sheet1!X640="No",0,1)</f>
        <v>0</v>
      </c>
      <c r="U640">
        <v>12</v>
      </c>
      <c r="V640">
        <v>3</v>
      </c>
      <c r="W640">
        <v>1</v>
      </c>
      <c r="X640">
        <v>0</v>
      </c>
      <c r="Y640">
        <v>5</v>
      </c>
      <c r="Z640">
        <v>1</v>
      </c>
      <c r="AA640">
        <v>4</v>
      </c>
      <c r="AB640">
        <v>5</v>
      </c>
      <c r="AC640">
        <v>2</v>
      </c>
      <c r="AD640">
        <v>0</v>
      </c>
      <c r="AE640">
        <v>3</v>
      </c>
      <c r="BP640">
        <v>2</v>
      </c>
      <c r="BQ640">
        <v>4256</v>
      </c>
      <c r="BW640">
        <v>5</v>
      </c>
      <c r="BX640">
        <v>2</v>
      </c>
      <c r="BY640">
        <v>3</v>
      </c>
    </row>
    <row r="641" spans="1:77" x14ac:dyDescent="0.3">
      <c r="A641">
        <f>IF(Sheet1!C641="No",0,1)</f>
        <v>0</v>
      </c>
      <c r="B641">
        <v>49</v>
      </c>
      <c r="C641">
        <f>IF(Sheet1!D641="Non-Travel",0,IF(Sheet1!D641="Travel_Frequently",1,2))</f>
        <v>2</v>
      </c>
      <c r="D641">
        <v>1418</v>
      </c>
      <c r="E641">
        <f>IF(Sheet1!F641="Human Resources",0,IF(Sheet1!F641="Research &amp; Development",1,2))</f>
        <v>1</v>
      </c>
      <c r="F641">
        <v>1</v>
      </c>
      <c r="G641">
        <v>3</v>
      </c>
      <c r="H641" cm="1">
        <f t="array" ref="H641">_xlfn.IFS(Sheet1!I641="Human Resources",0,Sheet1!I641="Life Sciences",1,Sheet1!I641="Marketing",2,Sheet1!I641="Medical",3,Sheet1!I641="Technical Degree",4,Sheet1!I641="Other",5)</f>
        <v>4</v>
      </c>
      <c r="I641">
        <v>3</v>
      </c>
      <c r="J641">
        <f>IF(Sheet1!M641="Male",0,1)</f>
        <v>1</v>
      </c>
      <c r="K641">
        <v>36</v>
      </c>
      <c r="L641">
        <v>3</v>
      </c>
      <c r="M641">
        <v>1</v>
      </c>
      <c r="N641" cm="1">
        <f t="array" ref="N641">_xlfn.IFS(Sheet1!Q641="Healthcare Representative",0,Sheet1!Q641="Human Resources",1,Sheet1!Q641="Laboratory Technician",2,Sheet1!Q641="Manager",3,Sheet1!Q641="Manufacturing Director",4,Sheet1!Q641="Research Director",5,Sheet1!Q641="Research Scientist",6,Sheet1!Q641="Sales Executive",7,Sheet1!Q641="Sales Representative",8)</f>
        <v>6</v>
      </c>
      <c r="O641">
        <v>1</v>
      </c>
      <c r="P641">
        <f>IF(Sheet1!S641="Single",0,IF(Sheet1!S641="Married",1,2))</f>
        <v>1</v>
      </c>
      <c r="Q641">
        <v>3580</v>
      </c>
      <c r="R641">
        <v>10554</v>
      </c>
      <c r="S641">
        <v>2</v>
      </c>
      <c r="T641">
        <f>IF(Sheet1!X641="No",0,1)</f>
        <v>0</v>
      </c>
      <c r="U641">
        <v>16</v>
      </c>
      <c r="V641">
        <v>3</v>
      </c>
      <c r="W641">
        <v>2</v>
      </c>
      <c r="X641">
        <v>1</v>
      </c>
      <c r="Y641">
        <v>7</v>
      </c>
      <c r="Z641">
        <v>2</v>
      </c>
      <c r="AA641">
        <v>3</v>
      </c>
      <c r="AB641">
        <v>4</v>
      </c>
      <c r="AC641">
        <v>2</v>
      </c>
      <c r="AD641">
        <v>0</v>
      </c>
      <c r="AE641">
        <v>2</v>
      </c>
      <c r="BP641">
        <v>1</v>
      </c>
      <c r="BQ641">
        <v>3580</v>
      </c>
      <c r="BW641">
        <v>4</v>
      </c>
      <c r="BX641">
        <v>2</v>
      </c>
      <c r="BY641">
        <v>2</v>
      </c>
    </row>
    <row r="642" spans="1:77" x14ac:dyDescent="0.3">
      <c r="A642">
        <f>IF(Sheet1!C642="No",0,1)</f>
        <v>0</v>
      </c>
      <c r="B642">
        <v>24</v>
      </c>
      <c r="C642">
        <f>IF(Sheet1!D642="Non-Travel",0,IF(Sheet1!D642="Travel_Frequently",1,2))</f>
        <v>0</v>
      </c>
      <c r="D642">
        <v>1269</v>
      </c>
      <c r="E642">
        <f>IF(Sheet1!F642="Human Resources",0,IF(Sheet1!F642="Research &amp; Development",1,2))</f>
        <v>1</v>
      </c>
      <c r="F642">
        <v>4</v>
      </c>
      <c r="G642">
        <v>1</v>
      </c>
      <c r="H642" cm="1">
        <f t="array" ref="H642">_xlfn.IFS(Sheet1!I642="Human Resources",0,Sheet1!I642="Life Sciences",1,Sheet1!I642="Marketing",2,Sheet1!I642="Medical",3,Sheet1!I642="Technical Degree",4,Sheet1!I642="Other",5)</f>
        <v>1</v>
      </c>
      <c r="I642">
        <v>1</v>
      </c>
      <c r="J642">
        <f>IF(Sheet1!M642="Male",0,1)</f>
        <v>0</v>
      </c>
      <c r="K642">
        <v>46</v>
      </c>
      <c r="L642">
        <v>2</v>
      </c>
      <c r="M642">
        <v>1</v>
      </c>
      <c r="N642" cm="1">
        <f t="array" ref="N642">_xlfn.IFS(Sheet1!Q642="Healthcare Representative",0,Sheet1!Q642="Human Resources",1,Sheet1!Q642="Laboratory Technician",2,Sheet1!Q642="Manager",3,Sheet1!Q642="Manufacturing Director",4,Sheet1!Q642="Research Director",5,Sheet1!Q642="Research Scientist",6,Sheet1!Q642="Sales Executive",7,Sheet1!Q642="Sales Representative",8)</f>
        <v>2</v>
      </c>
      <c r="O642">
        <v>4</v>
      </c>
      <c r="P642">
        <f>IF(Sheet1!S642="Single",0,IF(Sheet1!S642="Married",1,2))</f>
        <v>1</v>
      </c>
      <c r="Q642">
        <v>3162</v>
      </c>
      <c r="R642">
        <v>10778</v>
      </c>
      <c r="S642">
        <v>0</v>
      </c>
      <c r="T642">
        <f>IF(Sheet1!X642="No",0,1)</f>
        <v>0</v>
      </c>
      <c r="U642">
        <v>17</v>
      </c>
      <c r="V642">
        <v>3</v>
      </c>
      <c r="W642">
        <v>4</v>
      </c>
      <c r="X642">
        <v>0</v>
      </c>
      <c r="Y642">
        <v>6</v>
      </c>
      <c r="Z642">
        <v>2</v>
      </c>
      <c r="AA642">
        <v>2</v>
      </c>
      <c r="AB642">
        <v>5</v>
      </c>
      <c r="AC642">
        <v>2</v>
      </c>
      <c r="AD642">
        <v>3</v>
      </c>
      <c r="AE642">
        <v>4</v>
      </c>
      <c r="BP642">
        <v>1</v>
      </c>
      <c r="BQ642">
        <v>3162</v>
      </c>
      <c r="BW642">
        <v>5</v>
      </c>
      <c r="BX642">
        <v>2</v>
      </c>
      <c r="BY642">
        <v>4</v>
      </c>
    </row>
    <row r="643" spans="1:77" x14ac:dyDescent="0.3">
      <c r="A643">
        <f>IF(Sheet1!C643="No",0,1)</f>
        <v>0</v>
      </c>
      <c r="B643">
        <v>32</v>
      </c>
      <c r="C643">
        <f>IF(Sheet1!D643="Non-Travel",0,IF(Sheet1!D643="Travel_Frequently",1,2))</f>
        <v>1</v>
      </c>
      <c r="D643">
        <v>379</v>
      </c>
      <c r="E643">
        <f>IF(Sheet1!F643="Human Resources",0,IF(Sheet1!F643="Research &amp; Development",1,2))</f>
        <v>2</v>
      </c>
      <c r="F643">
        <v>5</v>
      </c>
      <c r="G643">
        <v>2</v>
      </c>
      <c r="H643" cm="1">
        <f t="array" ref="H643">_xlfn.IFS(Sheet1!I643="Human Resources",0,Sheet1!I643="Life Sciences",1,Sheet1!I643="Marketing",2,Sheet1!I643="Medical",3,Sheet1!I643="Technical Degree",4,Sheet1!I643="Other",5)</f>
        <v>1</v>
      </c>
      <c r="I643">
        <v>2</v>
      </c>
      <c r="J643">
        <f>IF(Sheet1!M643="Male",0,1)</f>
        <v>0</v>
      </c>
      <c r="K643">
        <v>48</v>
      </c>
      <c r="L643">
        <v>3</v>
      </c>
      <c r="M643">
        <v>2</v>
      </c>
      <c r="N643" cm="1">
        <f t="array" ref="N643">_xlfn.IFS(Sheet1!Q643="Healthcare Representative",0,Sheet1!Q643="Human Resources",1,Sheet1!Q643="Laboratory Technician",2,Sheet1!Q643="Manager",3,Sheet1!Q643="Manufacturing Director",4,Sheet1!Q643="Research Director",5,Sheet1!Q643="Research Scientist",6,Sheet1!Q643="Sales Executive",7,Sheet1!Q643="Sales Representative",8)</f>
        <v>7</v>
      </c>
      <c r="O643">
        <v>2</v>
      </c>
      <c r="P643">
        <f>IF(Sheet1!S643="Single",0,IF(Sheet1!S643="Married",1,2))</f>
        <v>1</v>
      </c>
      <c r="Q643">
        <v>6524</v>
      </c>
      <c r="R643">
        <v>8891</v>
      </c>
      <c r="S643">
        <v>1</v>
      </c>
      <c r="T643">
        <f>IF(Sheet1!X643="No",0,1)</f>
        <v>0</v>
      </c>
      <c r="U643">
        <v>14</v>
      </c>
      <c r="V643">
        <v>3</v>
      </c>
      <c r="W643">
        <v>4</v>
      </c>
      <c r="X643">
        <v>1</v>
      </c>
      <c r="Y643">
        <v>10</v>
      </c>
      <c r="Z643">
        <v>3</v>
      </c>
      <c r="AA643">
        <v>3</v>
      </c>
      <c r="AB643">
        <v>10</v>
      </c>
      <c r="AC643">
        <v>8</v>
      </c>
      <c r="AD643">
        <v>5</v>
      </c>
      <c r="AE643">
        <v>3</v>
      </c>
      <c r="BP643">
        <v>2</v>
      </c>
      <c r="BQ643">
        <v>6524</v>
      </c>
      <c r="BW643">
        <v>10</v>
      </c>
      <c r="BX643">
        <v>8</v>
      </c>
      <c r="BY643">
        <v>3</v>
      </c>
    </row>
    <row r="644" spans="1:77" x14ac:dyDescent="0.3">
      <c r="A644">
        <f>IF(Sheet1!C644="No",0,1)</f>
        <v>0</v>
      </c>
      <c r="B644">
        <v>38</v>
      </c>
      <c r="C644">
        <f>IF(Sheet1!D644="Non-Travel",0,IF(Sheet1!D644="Travel_Frequently",1,2))</f>
        <v>2</v>
      </c>
      <c r="D644">
        <v>395</v>
      </c>
      <c r="E644">
        <f>IF(Sheet1!F644="Human Resources",0,IF(Sheet1!F644="Research &amp; Development",1,2))</f>
        <v>2</v>
      </c>
      <c r="F644">
        <v>9</v>
      </c>
      <c r="G644">
        <v>3</v>
      </c>
      <c r="H644" cm="1">
        <f t="array" ref="H644">_xlfn.IFS(Sheet1!I644="Human Resources",0,Sheet1!I644="Life Sciences",1,Sheet1!I644="Marketing",2,Sheet1!I644="Medical",3,Sheet1!I644="Technical Degree",4,Sheet1!I644="Other",5)</f>
        <v>2</v>
      </c>
      <c r="I644">
        <v>2</v>
      </c>
      <c r="J644">
        <f>IF(Sheet1!M644="Male",0,1)</f>
        <v>0</v>
      </c>
      <c r="K644">
        <v>98</v>
      </c>
      <c r="L644">
        <v>2</v>
      </c>
      <c r="M644">
        <v>1</v>
      </c>
      <c r="N644" cm="1">
        <f t="array" ref="N644">_xlfn.IFS(Sheet1!Q644="Healthcare Representative",0,Sheet1!Q644="Human Resources",1,Sheet1!Q644="Laboratory Technician",2,Sheet1!Q644="Manager",3,Sheet1!Q644="Manufacturing Director",4,Sheet1!Q644="Research Director",5,Sheet1!Q644="Research Scientist",6,Sheet1!Q644="Sales Executive",7,Sheet1!Q644="Sales Representative",8)</f>
        <v>8</v>
      </c>
      <c r="O644">
        <v>2</v>
      </c>
      <c r="P644">
        <f>IF(Sheet1!S644="Single",0,IF(Sheet1!S644="Married",1,2))</f>
        <v>1</v>
      </c>
      <c r="Q644">
        <v>2899</v>
      </c>
      <c r="R644">
        <v>12102</v>
      </c>
      <c r="S644">
        <v>0</v>
      </c>
      <c r="T644">
        <f>IF(Sheet1!X644="No",0,1)</f>
        <v>0</v>
      </c>
      <c r="U644">
        <v>19</v>
      </c>
      <c r="V644">
        <v>3</v>
      </c>
      <c r="W644">
        <v>4</v>
      </c>
      <c r="X644">
        <v>1</v>
      </c>
      <c r="Y644">
        <v>3</v>
      </c>
      <c r="Z644">
        <v>3</v>
      </c>
      <c r="AA644">
        <v>3</v>
      </c>
      <c r="AB644">
        <v>2</v>
      </c>
      <c r="AC644">
        <v>2</v>
      </c>
      <c r="AD644">
        <v>1</v>
      </c>
      <c r="AE644">
        <v>2</v>
      </c>
      <c r="BP644">
        <v>1</v>
      </c>
      <c r="BQ644">
        <v>2899</v>
      </c>
      <c r="BW644">
        <v>2</v>
      </c>
      <c r="BX644">
        <v>2</v>
      </c>
      <c r="BY644">
        <v>2</v>
      </c>
    </row>
    <row r="645" spans="1:77" x14ac:dyDescent="0.3">
      <c r="A645">
        <f>IF(Sheet1!C645="No",0,1)</f>
        <v>0</v>
      </c>
      <c r="B645">
        <v>42</v>
      </c>
      <c r="C645">
        <f>IF(Sheet1!D645="Non-Travel",0,IF(Sheet1!D645="Travel_Frequently",1,2))</f>
        <v>2</v>
      </c>
      <c r="D645">
        <v>1265</v>
      </c>
      <c r="E645">
        <f>IF(Sheet1!F645="Human Resources",0,IF(Sheet1!F645="Research &amp; Development",1,2))</f>
        <v>1</v>
      </c>
      <c r="F645">
        <v>3</v>
      </c>
      <c r="G645">
        <v>3</v>
      </c>
      <c r="H645" cm="1">
        <f t="array" ref="H645">_xlfn.IFS(Sheet1!I645="Human Resources",0,Sheet1!I645="Life Sciences",1,Sheet1!I645="Marketing",2,Sheet1!I645="Medical",3,Sheet1!I645="Technical Degree",4,Sheet1!I645="Other",5)</f>
        <v>1</v>
      </c>
      <c r="I645">
        <v>3</v>
      </c>
      <c r="J645">
        <f>IF(Sheet1!M645="Male",0,1)</f>
        <v>1</v>
      </c>
      <c r="K645">
        <v>95</v>
      </c>
      <c r="L645">
        <v>4</v>
      </c>
      <c r="M645">
        <v>2</v>
      </c>
      <c r="N645" cm="1">
        <f t="array" ref="N645">_xlfn.IFS(Sheet1!Q645="Healthcare Representative",0,Sheet1!Q645="Human Resources",1,Sheet1!Q645="Laboratory Technician",2,Sheet1!Q645="Manager",3,Sheet1!Q645="Manufacturing Director",4,Sheet1!Q645="Research Director",5,Sheet1!Q645="Research Scientist",6,Sheet1!Q645="Sales Executive",7,Sheet1!Q645="Sales Representative",8)</f>
        <v>2</v>
      </c>
      <c r="O645">
        <v>4</v>
      </c>
      <c r="P645">
        <f>IF(Sheet1!S645="Single",0,IF(Sheet1!S645="Married",1,2))</f>
        <v>1</v>
      </c>
      <c r="Q645">
        <v>5231</v>
      </c>
      <c r="R645">
        <v>23726</v>
      </c>
      <c r="S645">
        <v>2</v>
      </c>
      <c r="T645">
        <f>IF(Sheet1!X645="No",0,1)</f>
        <v>1</v>
      </c>
      <c r="U645">
        <v>13</v>
      </c>
      <c r="V645">
        <v>3</v>
      </c>
      <c r="W645">
        <v>2</v>
      </c>
      <c r="X645">
        <v>1</v>
      </c>
      <c r="Y645">
        <v>17</v>
      </c>
      <c r="Z645">
        <v>1</v>
      </c>
      <c r="AA645">
        <v>2</v>
      </c>
      <c r="AB645">
        <v>5</v>
      </c>
      <c r="AC645">
        <v>3</v>
      </c>
      <c r="AD645">
        <v>1</v>
      </c>
      <c r="AE645">
        <v>3</v>
      </c>
      <c r="BP645">
        <v>2</v>
      </c>
      <c r="BQ645">
        <v>5231</v>
      </c>
      <c r="BW645">
        <v>5</v>
      </c>
      <c r="BX645">
        <v>3</v>
      </c>
      <c r="BY645">
        <v>3</v>
      </c>
    </row>
    <row r="646" spans="1:77" x14ac:dyDescent="0.3">
      <c r="A646">
        <f>IF(Sheet1!C646="No",0,1)</f>
        <v>0</v>
      </c>
      <c r="B646">
        <v>31</v>
      </c>
      <c r="C646">
        <f>IF(Sheet1!D646="Non-Travel",0,IF(Sheet1!D646="Travel_Frequently",1,2))</f>
        <v>2</v>
      </c>
      <c r="D646">
        <v>1222</v>
      </c>
      <c r="E646">
        <f>IF(Sheet1!F646="Human Resources",0,IF(Sheet1!F646="Research &amp; Development",1,2))</f>
        <v>1</v>
      </c>
      <c r="F646">
        <v>11</v>
      </c>
      <c r="G646">
        <v>4</v>
      </c>
      <c r="H646" cm="1">
        <f t="array" ref="H646">_xlfn.IFS(Sheet1!I646="Human Resources",0,Sheet1!I646="Life Sciences",1,Sheet1!I646="Marketing",2,Sheet1!I646="Medical",3,Sheet1!I646="Technical Degree",4,Sheet1!I646="Other",5)</f>
        <v>1</v>
      </c>
      <c r="I646">
        <v>4</v>
      </c>
      <c r="J646">
        <f>IF(Sheet1!M646="Male",0,1)</f>
        <v>0</v>
      </c>
      <c r="K646">
        <v>48</v>
      </c>
      <c r="L646">
        <v>3</v>
      </c>
      <c r="M646">
        <v>1</v>
      </c>
      <c r="N646" cm="1">
        <f t="array" ref="N646">_xlfn.IFS(Sheet1!Q646="Healthcare Representative",0,Sheet1!Q646="Human Resources",1,Sheet1!Q646="Laboratory Technician",2,Sheet1!Q646="Manager",3,Sheet1!Q646="Manufacturing Director",4,Sheet1!Q646="Research Director",5,Sheet1!Q646="Research Scientist",6,Sheet1!Q646="Sales Executive",7,Sheet1!Q646="Sales Representative",8)</f>
        <v>6</v>
      </c>
      <c r="O646">
        <v>4</v>
      </c>
      <c r="P646">
        <f>IF(Sheet1!S646="Single",0,IF(Sheet1!S646="Married",1,2))</f>
        <v>1</v>
      </c>
      <c r="Q646">
        <v>2356</v>
      </c>
      <c r="R646">
        <v>14871</v>
      </c>
      <c r="S646">
        <v>3</v>
      </c>
      <c r="T646">
        <f>IF(Sheet1!X646="No",0,1)</f>
        <v>1</v>
      </c>
      <c r="U646">
        <v>19</v>
      </c>
      <c r="V646">
        <v>3</v>
      </c>
      <c r="W646">
        <v>2</v>
      </c>
      <c r="X646">
        <v>1</v>
      </c>
      <c r="Y646">
        <v>8</v>
      </c>
      <c r="Z646">
        <v>2</v>
      </c>
      <c r="AA646">
        <v>3</v>
      </c>
      <c r="AB646">
        <v>6</v>
      </c>
      <c r="AC646">
        <v>4</v>
      </c>
      <c r="AD646">
        <v>0</v>
      </c>
      <c r="AE646">
        <v>2</v>
      </c>
      <c r="BP646">
        <v>1</v>
      </c>
      <c r="BQ646">
        <v>2356</v>
      </c>
      <c r="BW646">
        <v>6</v>
      </c>
      <c r="BX646">
        <v>4</v>
      </c>
      <c r="BY646">
        <v>2</v>
      </c>
    </row>
    <row r="647" spans="1:77" x14ac:dyDescent="0.3">
      <c r="A647">
        <f>IF(Sheet1!C647="No",0,1)</f>
        <v>1</v>
      </c>
      <c r="B647">
        <v>29</v>
      </c>
      <c r="C647">
        <f>IF(Sheet1!D647="Non-Travel",0,IF(Sheet1!D647="Travel_Frequently",1,2))</f>
        <v>2</v>
      </c>
      <c r="D647">
        <v>341</v>
      </c>
      <c r="E647">
        <f>IF(Sheet1!F647="Human Resources",0,IF(Sheet1!F647="Research &amp; Development",1,2))</f>
        <v>2</v>
      </c>
      <c r="F647">
        <v>1</v>
      </c>
      <c r="G647">
        <v>3</v>
      </c>
      <c r="H647" cm="1">
        <f t="array" ref="H647">_xlfn.IFS(Sheet1!I647="Human Resources",0,Sheet1!I647="Life Sciences",1,Sheet1!I647="Marketing",2,Sheet1!I647="Medical",3,Sheet1!I647="Technical Degree",4,Sheet1!I647="Other",5)</f>
        <v>3</v>
      </c>
      <c r="I647">
        <v>2</v>
      </c>
      <c r="J647">
        <f>IF(Sheet1!M647="Male",0,1)</f>
        <v>1</v>
      </c>
      <c r="K647">
        <v>48</v>
      </c>
      <c r="L647">
        <v>2</v>
      </c>
      <c r="M647">
        <v>1</v>
      </c>
      <c r="N647" cm="1">
        <f t="array" ref="N647">_xlfn.IFS(Sheet1!Q647="Healthcare Representative",0,Sheet1!Q647="Human Resources",1,Sheet1!Q647="Laboratory Technician",2,Sheet1!Q647="Manager",3,Sheet1!Q647="Manufacturing Director",4,Sheet1!Q647="Research Director",5,Sheet1!Q647="Research Scientist",6,Sheet1!Q647="Sales Executive",7,Sheet1!Q647="Sales Representative",8)</f>
        <v>8</v>
      </c>
      <c r="O647">
        <v>3</v>
      </c>
      <c r="P647">
        <f>IF(Sheet1!S647="Single",0,IF(Sheet1!S647="Married",1,2))</f>
        <v>2</v>
      </c>
      <c r="Q647">
        <v>2800</v>
      </c>
      <c r="R647">
        <v>23522</v>
      </c>
      <c r="S647">
        <v>6</v>
      </c>
      <c r="T647">
        <f>IF(Sheet1!X647="No",0,1)</f>
        <v>1</v>
      </c>
      <c r="U647">
        <v>19</v>
      </c>
      <c r="V647">
        <v>3</v>
      </c>
      <c r="W647">
        <v>3</v>
      </c>
      <c r="X647">
        <v>3</v>
      </c>
      <c r="Y647">
        <v>5</v>
      </c>
      <c r="Z647">
        <v>3</v>
      </c>
      <c r="AA647">
        <v>3</v>
      </c>
      <c r="AB647">
        <v>3</v>
      </c>
      <c r="AC647">
        <v>2</v>
      </c>
      <c r="AD647">
        <v>0</v>
      </c>
      <c r="AE647">
        <v>2</v>
      </c>
      <c r="BP647">
        <v>1</v>
      </c>
      <c r="BQ647">
        <v>2800</v>
      </c>
      <c r="BW647">
        <v>3</v>
      </c>
      <c r="BX647">
        <v>2</v>
      </c>
      <c r="BY647">
        <v>2</v>
      </c>
    </row>
    <row r="648" spans="1:77" x14ac:dyDescent="0.3">
      <c r="A648">
        <f>IF(Sheet1!C648="No",0,1)</f>
        <v>0</v>
      </c>
      <c r="B648">
        <v>53</v>
      </c>
      <c r="C648">
        <f>IF(Sheet1!D648="Non-Travel",0,IF(Sheet1!D648="Travel_Frequently",1,2))</f>
        <v>2</v>
      </c>
      <c r="D648">
        <v>868</v>
      </c>
      <c r="E648">
        <f>IF(Sheet1!F648="Human Resources",0,IF(Sheet1!F648="Research &amp; Development",1,2))</f>
        <v>2</v>
      </c>
      <c r="F648">
        <v>8</v>
      </c>
      <c r="G648">
        <v>3</v>
      </c>
      <c r="H648" cm="1">
        <f t="array" ref="H648">_xlfn.IFS(Sheet1!I648="Human Resources",0,Sheet1!I648="Life Sciences",1,Sheet1!I648="Marketing",2,Sheet1!I648="Medical",3,Sheet1!I648="Technical Degree",4,Sheet1!I648="Other",5)</f>
        <v>2</v>
      </c>
      <c r="I648">
        <v>1</v>
      </c>
      <c r="J648">
        <f>IF(Sheet1!M648="Male",0,1)</f>
        <v>0</v>
      </c>
      <c r="K648">
        <v>73</v>
      </c>
      <c r="L648">
        <v>3</v>
      </c>
      <c r="M648">
        <v>4</v>
      </c>
      <c r="N648" cm="1">
        <f t="array" ref="N648">_xlfn.IFS(Sheet1!Q648="Healthcare Representative",0,Sheet1!Q648="Human Resources",1,Sheet1!Q648="Laboratory Technician",2,Sheet1!Q648="Manager",3,Sheet1!Q648="Manufacturing Director",4,Sheet1!Q648="Research Director",5,Sheet1!Q648="Research Scientist",6,Sheet1!Q648="Sales Executive",7,Sheet1!Q648="Sales Representative",8)</f>
        <v>7</v>
      </c>
      <c r="O648">
        <v>4</v>
      </c>
      <c r="P648">
        <f>IF(Sheet1!S648="Single",0,IF(Sheet1!S648="Married",1,2))</f>
        <v>1</v>
      </c>
      <c r="Q648">
        <v>11836</v>
      </c>
      <c r="R648">
        <v>22789</v>
      </c>
      <c r="S648">
        <v>5</v>
      </c>
      <c r="T648">
        <f>IF(Sheet1!X648="No",0,1)</f>
        <v>0</v>
      </c>
      <c r="U648">
        <v>14</v>
      </c>
      <c r="V648">
        <v>3</v>
      </c>
      <c r="W648">
        <v>3</v>
      </c>
      <c r="X648">
        <v>1</v>
      </c>
      <c r="Y648">
        <v>28</v>
      </c>
      <c r="Z648">
        <v>3</v>
      </c>
      <c r="AA648">
        <v>3</v>
      </c>
      <c r="AB648">
        <v>2</v>
      </c>
      <c r="AC648">
        <v>0</v>
      </c>
      <c r="AD648">
        <v>2</v>
      </c>
      <c r="AE648">
        <v>2</v>
      </c>
      <c r="BP648">
        <v>4</v>
      </c>
      <c r="BQ648">
        <v>11836</v>
      </c>
      <c r="BW648">
        <v>2</v>
      </c>
      <c r="BX648">
        <v>0</v>
      </c>
      <c r="BY648">
        <v>2</v>
      </c>
    </row>
    <row r="649" spans="1:77" x14ac:dyDescent="0.3">
      <c r="A649">
        <f>IF(Sheet1!C649="No",0,1)</f>
        <v>0</v>
      </c>
      <c r="B649">
        <v>35</v>
      </c>
      <c r="C649">
        <f>IF(Sheet1!D649="Non-Travel",0,IF(Sheet1!D649="Travel_Frequently",1,2))</f>
        <v>2</v>
      </c>
      <c r="D649">
        <v>672</v>
      </c>
      <c r="E649">
        <f>IF(Sheet1!F649="Human Resources",0,IF(Sheet1!F649="Research &amp; Development",1,2))</f>
        <v>1</v>
      </c>
      <c r="F649">
        <v>25</v>
      </c>
      <c r="G649">
        <v>3</v>
      </c>
      <c r="H649" cm="1">
        <f t="array" ref="H649">_xlfn.IFS(Sheet1!I649="Human Resources",0,Sheet1!I649="Life Sciences",1,Sheet1!I649="Marketing",2,Sheet1!I649="Medical",3,Sheet1!I649="Technical Degree",4,Sheet1!I649="Other",5)</f>
        <v>4</v>
      </c>
      <c r="I649">
        <v>4</v>
      </c>
      <c r="J649">
        <f>IF(Sheet1!M649="Male",0,1)</f>
        <v>0</v>
      </c>
      <c r="K649">
        <v>78</v>
      </c>
      <c r="L649">
        <v>2</v>
      </c>
      <c r="M649">
        <v>3</v>
      </c>
      <c r="N649" cm="1">
        <f t="array" ref="N649">_xlfn.IFS(Sheet1!Q649="Healthcare Representative",0,Sheet1!Q649="Human Resources",1,Sheet1!Q649="Laboratory Technician",2,Sheet1!Q649="Manager",3,Sheet1!Q649="Manufacturing Director",4,Sheet1!Q649="Research Director",5,Sheet1!Q649="Research Scientist",6,Sheet1!Q649="Sales Executive",7,Sheet1!Q649="Sales Representative",8)</f>
        <v>4</v>
      </c>
      <c r="O649">
        <v>2</v>
      </c>
      <c r="P649">
        <f>IF(Sheet1!S649="Single",0,IF(Sheet1!S649="Married",1,2))</f>
        <v>1</v>
      </c>
      <c r="Q649">
        <v>10903</v>
      </c>
      <c r="R649">
        <v>9129</v>
      </c>
      <c r="S649">
        <v>3</v>
      </c>
      <c r="T649">
        <f>IF(Sheet1!X649="No",0,1)</f>
        <v>0</v>
      </c>
      <c r="U649">
        <v>16</v>
      </c>
      <c r="V649">
        <v>3</v>
      </c>
      <c r="W649">
        <v>1</v>
      </c>
      <c r="X649">
        <v>0</v>
      </c>
      <c r="Y649">
        <v>16</v>
      </c>
      <c r="Z649">
        <v>2</v>
      </c>
      <c r="AA649">
        <v>3</v>
      </c>
      <c r="AB649">
        <v>13</v>
      </c>
      <c r="AC649">
        <v>10</v>
      </c>
      <c r="AD649">
        <v>4</v>
      </c>
      <c r="AE649">
        <v>8</v>
      </c>
      <c r="BP649">
        <v>3</v>
      </c>
      <c r="BQ649">
        <v>10903</v>
      </c>
      <c r="BW649">
        <v>13</v>
      </c>
      <c r="BX649">
        <v>10</v>
      </c>
      <c r="BY649">
        <v>8</v>
      </c>
    </row>
    <row r="650" spans="1:77" x14ac:dyDescent="0.3">
      <c r="A650">
        <f>IF(Sheet1!C650="No",0,1)</f>
        <v>0</v>
      </c>
      <c r="B650">
        <v>37</v>
      </c>
      <c r="C650">
        <f>IF(Sheet1!D650="Non-Travel",0,IF(Sheet1!D650="Travel_Frequently",1,2))</f>
        <v>1</v>
      </c>
      <c r="D650">
        <v>1231</v>
      </c>
      <c r="E650">
        <f>IF(Sheet1!F650="Human Resources",0,IF(Sheet1!F650="Research &amp; Development",1,2))</f>
        <v>2</v>
      </c>
      <c r="F650">
        <v>21</v>
      </c>
      <c r="G650">
        <v>2</v>
      </c>
      <c r="H650" cm="1">
        <f t="array" ref="H650">_xlfn.IFS(Sheet1!I650="Human Resources",0,Sheet1!I650="Life Sciences",1,Sheet1!I650="Marketing",2,Sheet1!I650="Medical",3,Sheet1!I650="Technical Degree",4,Sheet1!I650="Other",5)</f>
        <v>3</v>
      </c>
      <c r="I650">
        <v>3</v>
      </c>
      <c r="J650">
        <f>IF(Sheet1!M650="Male",0,1)</f>
        <v>1</v>
      </c>
      <c r="K650">
        <v>54</v>
      </c>
      <c r="L650">
        <v>3</v>
      </c>
      <c r="M650">
        <v>1</v>
      </c>
      <c r="N650" cm="1">
        <f t="array" ref="N650">_xlfn.IFS(Sheet1!Q650="Healthcare Representative",0,Sheet1!Q650="Human Resources",1,Sheet1!Q650="Laboratory Technician",2,Sheet1!Q650="Manager",3,Sheet1!Q650="Manufacturing Director",4,Sheet1!Q650="Research Director",5,Sheet1!Q650="Research Scientist",6,Sheet1!Q650="Sales Executive",7,Sheet1!Q650="Sales Representative",8)</f>
        <v>8</v>
      </c>
      <c r="O650">
        <v>4</v>
      </c>
      <c r="P650">
        <f>IF(Sheet1!S650="Single",0,IF(Sheet1!S650="Married",1,2))</f>
        <v>1</v>
      </c>
      <c r="Q650">
        <v>2973</v>
      </c>
      <c r="R650">
        <v>21222</v>
      </c>
      <c r="S650">
        <v>5</v>
      </c>
      <c r="T650">
        <f>IF(Sheet1!X650="No",0,1)</f>
        <v>0</v>
      </c>
      <c r="U650">
        <v>15</v>
      </c>
      <c r="V650">
        <v>3</v>
      </c>
      <c r="W650">
        <v>2</v>
      </c>
      <c r="X650">
        <v>1</v>
      </c>
      <c r="Y650">
        <v>10</v>
      </c>
      <c r="Z650">
        <v>3</v>
      </c>
      <c r="AA650">
        <v>3</v>
      </c>
      <c r="AB650">
        <v>5</v>
      </c>
      <c r="AC650">
        <v>4</v>
      </c>
      <c r="AD650">
        <v>0</v>
      </c>
      <c r="AE650">
        <v>0</v>
      </c>
      <c r="BP650">
        <v>1</v>
      </c>
      <c r="BQ650">
        <v>2973</v>
      </c>
      <c r="BW650">
        <v>5</v>
      </c>
      <c r="BX650">
        <v>4</v>
      </c>
      <c r="BY650">
        <v>0</v>
      </c>
    </row>
    <row r="651" spans="1:77" x14ac:dyDescent="0.3">
      <c r="A651">
        <f>IF(Sheet1!C651="No",0,1)</f>
        <v>0</v>
      </c>
      <c r="B651">
        <v>53</v>
      </c>
      <c r="C651">
        <f>IF(Sheet1!D651="Non-Travel",0,IF(Sheet1!D651="Travel_Frequently",1,2))</f>
        <v>2</v>
      </c>
      <c r="D651">
        <v>102</v>
      </c>
      <c r="E651">
        <f>IF(Sheet1!F651="Human Resources",0,IF(Sheet1!F651="Research &amp; Development",1,2))</f>
        <v>1</v>
      </c>
      <c r="F651">
        <v>23</v>
      </c>
      <c r="G651">
        <v>4</v>
      </c>
      <c r="H651" cm="1">
        <f t="array" ref="H651">_xlfn.IFS(Sheet1!I651="Human Resources",0,Sheet1!I651="Life Sciences",1,Sheet1!I651="Marketing",2,Sheet1!I651="Medical",3,Sheet1!I651="Technical Degree",4,Sheet1!I651="Other",5)</f>
        <v>1</v>
      </c>
      <c r="I651">
        <v>4</v>
      </c>
      <c r="J651">
        <f>IF(Sheet1!M651="Male",0,1)</f>
        <v>1</v>
      </c>
      <c r="K651">
        <v>72</v>
      </c>
      <c r="L651">
        <v>3</v>
      </c>
      <c r="M651">
        <v>4</v>
      </c>
      <c r="N651" cm="1">
        <f t="array" ref="N651">_xlfn.IFS(Sheet1!Q651="Healthcare Representative",0,Sheet1!Q651="Human Resources",1,Sheet1!Q651="Laboratory Technician",2,Sheet1!Q651="Manager",3,Sheet1!Q651="Manufacturing Director",4,Sheet1!Q651="Research Director",5,Sheet1!Q651="Research Scientist",6,Sheet1!Q651="Sales Executive",7,Sheet1!Q651="Sales Representative",8)</f>
        <v>5</v>
      </c>
      <c r="O651">
        <v>4</v>
      </c>
      <c r="P651">
        <f>IF(Sheet1!S651="Single",0,IF(Sheet1!S651="Married",1,2))</f>
        <v>0</v>
      </c>
      <c r="Q651">
        <v>14275</v>
      </c>
      <c r="R651">
        <v>20206</v>
      </c>
      <c r="S651">
        <v>6</v>
      </c>
      <c r="T651">
        <f>IF(Sheet1!X651="No",0,1)</f>
        <v>0</v>
      </c>
      <c r="U651">
        <v>18</v>
      </c>
      <c r="V651">
        <v>3</v>
      </c>
      <c r="W651">
        <v>3</v>
      </c>
      <c r="X651">
        <v>0</v>
      </c>
      <c r="Y651">
        <v>33</v>
      </c>
      <c r="Z651">
        <v>0</v>
      </c>
      <c r="AA651">
        <v>3</v>
      </c>
      <c r="AB651">
        <v>12</v>
      </c>
      <c r="AC651">
        <v>9</v>
      </c>
      <c r="AD651">
        <v>3</v>
      </c>
      <c r="AE651">
        <v>8</v>
      </c>
      <c r="BP651">
        <v>4</v>
      </c>
      <c r="BQ651">
        <v>14275</v>
      </c>
      <c r="BW651">
        <v>12</v>
      </c>
      <c r="BX651">
        <v>9</v>
      </c>
      <c r="BY651">
        <v>8</v>
      </c>
    </row>
    <row r="652" spans="1:77" x14ac:dyDescent="0.3">
      <c r="A652">
        <f>IF(Sheet1!C652="No",0,1)</f>
        <v>0</v>
      </c>
      <c r="B652">
        <v>43</v>
      </c>
      <c r="C652">
        <f>IF(Sheet1!D652="Non-Travel",0,IF(Sheet1!D652="Travel_Frequently",1,2))</f>
        <v>1</v>
      </c>
      <c r="D652">
        <v>422</v>
      </c>
      <c r="E652">
        <f>IF(Sheet1!F652="Human Resources",0,IF(Sheet1!F652="Research &amp; Development",1,2))</f>
        <v>1</v>
      </c>
      <c r="F652">
        <v>1</v>
      </c>
      <c r="G652">
        <v>3</v>
      </c>
      <c r="H652" cm="1">
        <f t="array" ref="H652">_xlfn.IFS(Sheet1!I652="Human Resources",0,Sheet1!I652="Life Sciences",1,Sheet1!I652="Marketing",2,Sheet1!I652="Medical",3,Sheet1!I652="Technical Degree",4,Sheet1!I652="Other",5)</f>
        <v>1</v>
      </c>
      <c r="I652">
        <v>4</v>
      </c>
      <c r="J652">
        <f>IF(Sheet1!M652="Male",0,1)</f>
        <v>1</v>
      </c>
      <c r="K652">
        <v>33</v>
      </c>
      <c r="L652">
        <v>3</v>
      </c>
      <c r="M652">
        <v>2</v>
      </c>
      <c r="N652" cm="1">
        <f t="array" ref="N652">_xlfn.IFS(Sheet1!Q652="Healthcare Representative",0,Sheet1!Q652="Human Resources",1,Sheet1!Q652="Laboratory Technician",2,Sheet1!Q652="Manager",3,Sheet1!Q652="Manufacturing Director",4,Sheet1!Q652="Research Director",5,Sheet1!Q652="Research Scientist",6,Sheet1!Q652="Sales Executive",7,Sheet1!Q652="Sales Representative",8)</f>
        <v>0</v>
      </c>
      <c r="O652">
        <v>4</v>
      </c>
      <c r="P652">
        <f>IF(Sheet1!S652="Single",0,IF(Sheet1!S652="Married",1,2))</f>
        <v>1</v>
      </c>
      <c r="Q652">
        <v>5562</v>
      </c>
      <c r="R652">
        <v>21782</v>
      </c>
      <c r="S652">
        <v>4</v>
      </c>
      <c r="T652">
        <f>IF(Sheet1!X652="No",0,1)</f>
        <v>0</v>
      </c>
      <c r="U652">
        <v>13</v>
      </c>
      <c r="V652">
        <v>3</v>
      </c>
      <c r="W652">
        <v>2</v>
      </c>
      <c r="X652">
        <v>1</v>
      </c>
      <c r="Y652">
        <v>12</v>
      </c>
      <c r="Z652">
        <v>2</v>
      </c>
      <c r="AA652">
        <v>2</v>
      </c>
      <c r="AB652">
        <v>5</v>
      </c>
      <c r="AC652">
        <v>2</v>
      </c>
      <c r="AD652">
        <v>2</v>
      </c>
      <c r="AE652">
        <v>2</v>
      </c>
      <c r="BP652">
        <v>2</v>
      </c>
      <c r="BQ652">
        <v>5562</v>
      </c>
      <c r="BW652">
        <v>5</v>
      </c>
      <c r="BX652">
        <v>2</v>
      </c>
      <c r="BY652">
        <v>2</v>
      </c>
    </row>
    <row r="653" spans="1:77" x14ac:dyDescent="0.3">
      <c r="A653">
        <f>IF(Sheet1!C653="No",0,1)</f>
        <v>0</v>
      </c>
      <c r="B653">
        <v>47</v>
      </c>
      <c r="C653">
        <f>IF(Sheet1!D653="Non-Travel",0,IF(Sheet1!D653="Travel_Frequently",1,2))</f>
        <v>2</v>
      </c>
      <c r="D653">
        <v>249</v>
      </c>
      <c r="E653">
        <f>IF(Sheet1!F653="Human Resources",0,IF(Sheet1!F653="Research &amp; Development",1,2))</f>
        <v>2</v>
      </c>
      <c r="F653">
        <v>2</v>
      </c>
      <c r="G653">
        <v>2</v>
      </c>
      <c r="H653" cm="1">
        <f t="array" ref="H653">_xlfn.IFS(Sheet1!I653="Human Resources",0,Sheet1!I653="Life Sciences",1,Sheet1!I653="Marketing",2,Sheet1!I653="Medical",3,Sheet1!I653="Technical Degree",4,Sheet1!I653="Other",5)</f>
        <v>2</v>
      </c>
      <c r="I653">
        <v>3</v>
      </c>
      <c r="J653">
        <f>IF(Sheet1!M653="Male",0,1)</f>
        <v>1</v>
      </c>
      <c r="K653">
        <v>35</v>
      </c>
      <c r="L653">
        <v>3</v>
      </c>
      <c r="M653">
        <v>2</v>
      </c>
      <c r="N653" cm="1">
        <f t="array" ref="N653">_xlfn.IFS(Sheet1!Q653="Healthcare Representative",0,Sheet1!Q653="Human Resources",1,Sheet1!Q653="Laboratory Technician",2,Sheet1!Q653="Manager",3,Sheet1!Q653="Manufacturing Director",4,Sheet1!Q653="Research Director",5,Sheet1!Q653="Research Scientist",6,Sheet1!Q653="Sales Executive",7,Sheet1!Q653="Sales Representative",8)</f>
        <v>7</v>
      </c>
      <c r="O653">
        <v>4</v>
      </c>
      <c r="P653">
        <f>IF(Sheet1!S653="Single",0,IF(Sheet1!S653="Married",1,2))</f>
        <v>1</v>
      </c>
      <c r="Q653">
        <v>4537</v>
      </c>
      <c r="R653">
        <v>17783</v>
      </c>
      <c r="S653">
        <v>0</v>
      </c>
      <c r="T653">
        <f>IF(Sheet1!X653="No",0,1)</f>
        <v>1</v>
      </c>
      <c r="U653">
        <v>22</v>
      </c>
      <c r="V653">
        <v>4</v>
      </c>
      <c r="W653">
        <v>1</v>
      </c>
      <c r="X653">
        <v>1</v>
      </c>
      <c r="Y653">
        <v>8</v>
      </c>
      <c r="Z653">
        <v>2</v>
      </c>
      <c r="AA653">
        <v>3</v>
      </c>
      <c r="AB653">
        <v>7</v>
      </c>
      <c r="AC653">
        <v>6</v>
      </c>
      <c r="AD653">
        <v>7</v>
      </c>
      <c r="AE653">
        <v>7</v>
      </c>
      <c r="BP653">
        <v>2</v>
      </c>
      <c r="BQ653">
        <v>4537</v>
      </c>
      <c r="BW653">
        <v>7</v>
      </c>
      <c r="BX653">
        <v>6</v>
      </c>
      <c r="BY653">
        <v>7</v>
      </c>
    </row>
    <row r="654" spans="1:77" x14ac:dyDescent="0.3">
      <c r="A654">
        <f>IF(Sheet1!C654="No",0,1)</f>
        <v>0</v>
      </c>
      <c r="B654">
        <v>37</v>
      </c>
      <c r="C654">
        <f>IF(Sheet1!D654="Non-Travel",0,IF(Sheet1!D654="Travel_Frequently",1,2))</f>
        <v>0</v>
      </c>
      <c r="D654">
        <v>1252</v>
      </c>
      <c r="E654">
        <f>IF(Sheet1!F654="Human Resources",0,IF(Sheet1!F654="Research &amp; Development",1,2))</f>
        <v>2</v>
      </c>
      <c r="F654">
        <v>19</v>
      </c>
      <c r="G654">
        <v>2</v>
      </c>
      <c r="H654" cm="1">
        <f t="array" ref="H654">_xlfn.IFS(Sheet1!I654="Human Resources",0,Sheet1!I654="Life Sciences",1,Sheet1!I654="Marketing",2,Sheet1!I654="Medical",3,Sheet1!I654="Technical Degree",4,Sheet1!I654="Other",5)</f>
        <v>3</v>
      </c>
      <c r="I654">
        <v>1</v>
      </c>
      <c r="J654">
        <f>IF(Sheet1!M654="Male",0,1)</f>
        <v>0</v>
      </c>
      <c r="K654">
        <v>32</v>
      </c>
      <c r="L654">
        <v>3</v>
      </c>
      <c r="M654">
        <v>3</v>
      </c>
      <c r="N654" cm="1">
        <f t="array" ref="N654">_xlfn.IFS(Sheet1!Q654="Healthcare Representative",0,Sheet1!Q654="Human Resources",1,Sheet1!Q654="Laboratory Technician",2,Sheet1!Q654="Manager",3,Sheet1!Q654="Manufacturing Director",4,Sheet1!Q654="Research Director",5,Sheet1!Q654="Research Scientist",6,Sheet1!Q654="Sales Executive",7,Sheet1!Q654="Sales Representative",8)</f>
        <v>7</v>
      </c>
      <c r="O654">
        <v>2</v>
      </c>
      <c r="P654">
        <f>IF(Sheet1!S654="Single",0,IF(Sheet1!S654="Married",1,2))</f>
        <v>0</v>
      </c>
      <c r="Q654">
        <v>7642</v>
      </c>
      <c r="R654">
        <v>4814</v>
      </c>
      <c r="S654">
        <v>1</v>
      </c>
      <c r="T654">
        <f>IF(Sheet1!X654="No",0,1)</f>
        <v>1</v>
      </c>
      <c r="U654">
        <v>13</v>
      </c>
      <c r="V654">
        <v>3</v>
      </c>
      <c r="W654">
        <v>4</v>
      </c>
      <c r="X654">
        <v>0</v>
      </c>
      <c r="Y654">
        <v>10</v>
      </c>
      <c r="Z654">
        <v>2</v>
      </c>
      <c r="AA654">
        <v>3</v>
      </c>
      <c r="AB654">
        <v>10</v>
      </c>
      <c r="AC654">
        <v>0</v>
      </c>
      <c r="AD654">
        <v>0</v>
      </c>
      <c r="AE654">
        <v>9</v>
      </c>
      <c r="BP654">
        <v>3</v>
      </c>
      <c r="BQ654">
        <v>7642</v>
      </c>
      <c r="BW654">
        <v>10</v>
      </c>
      <c r="BX654">
        <v>0</v>
      </c>
      <c r="BY654">
        <v>9</v>
      </c>
    </row>
    <row r="655" spans="1:77" x14ac:dyDescent="0.3">
      <c r="A655">
        <f>IF(Sheet1!C655="No",0,1)</f>
        <v>0</v>
      </c>
      <c r="B655">
        <v>50</v>
      </c>
      <c r="C655">
        <f>IF(Sheet1!D655="Non-Travel",0,IF(Sheet1!D655="Travel_Frequently",1,2))</f>
        <v>0</v>
      </c>
      <c r="D655">
        <v>881</v>
      </c>
      <c r="E655">
        <f>IF(Sheet1!F655="Human Resources",0,IF(Sheet1!F655="Research &amp; Development",1,2))</f>
        <v>1</v>
      </c>
      <c r="F655">
        <v>2</v>
      </c>
      <c r="G655">
        <v>4</v>
      </c>
      <c r="H655" cm="1">
        <f t="array" ref="H655">_xlfn.IFS(Sheet1!I655="Human Resources",0,Sheet1!I655="Life Sciences",1,Sheet1!I655="Marketing",2,Sheet1!I655="Medical",3,Sheet1!I655="Technical Degree",4,Sheet1!I655="Other",5)</f>
        <v>1</v>
      </c>
      <c r="I655">
        <v>1</v>
      </c>
      <c r="J655">
        <f>IF(Sheet1!M655="Male",0,1)</f>
        <v>0</v>
      </c>
      <c r="K655">
        <v>98</v>
      </c>
      <c r="L655">
        <v>3</v>
      </c>
      <c r="M655">
        <v>4</v>
      </c>
      <c r="N655" cm="1">
        <f t="array" ref="N655">_xlfn.IFS(Sheet1!Q655="Healthcare Representative",0,Sheet1!Q655="Human Resources",1,Sheet1!Q655="Laboratory Technician",2,Sheet1!Q655="Manager",3,Sheet1!Q655="Manufacturing Director",4,Sheet1!Q655="Research Director",5,Sheet1!Q655="Research Scientist",6,Sheet1!Q655="Sales Executive",7,Sheet1!Q655="Sales Representative",8)</f>
        <v>3</v>
      </c>
      <c r="O655">
        <v>1</v>
      </c>
      <c r="P655">
        <f>IF(Sheet1!S655="Single",0,IF(Sheet1!S655="Married",1,2))</f>
        <v>2</v>
      </c>
      <c r="Q655">
        <v>17924</v>
      </c>
      <c r="R655">
        <v>4544</v>
      </c>
      <c r="S655">
        <v>1</v>
      </c>
      <c r="T655">
        <f>IF(Sheet1!X655="No",0,1)</f>
        <v>0</v>
      </c>
      <c r="U655">
        <v>11</v>
      </c>
      <c r="V655">
        <v>3</v>
      </c>
      <c r="W655">
        <v>4</v>
      </c>
      <c r="X655">
        <v>1</v>
      </c>
      <c r="Y655">
        <v>31</v>
      </c>
      <c r="Z655">
        <v>3</v>
      </c>
      <c r="AA655">
        <v>3</v>
      </c>
      <c r="AB655">
        <v>31</v>
      </c>
      <c r="AC655">
        <v>6</v>
      </c>
      <c r="AD655">
        <v>14</v>
      </c>
      <c r="AE655">
        <v>7</v>
      </c>
      <c r="BP655">
        <v>4</v>
      </c>
      <c r="BQ655">
        <v>17924</v>
      </c>
      <c r="BW655">
        <v>31</v>
      </c>
      <c r="BX655">
        <v>6</v>
      </c>
      <c r="BY655">
        <v>7</v>
      </c>
    </row>
    <row r="656" spans="1:77" x14ac:dyDescent="0.3">
      <c r="A656">
        <f>IF(Sheet1!C656="No",0,1)</f>
        <v>0</v>
      </c>
      <c r="B656">
        <v>39</v>
      </c>
      <c r="C656">
        <f>IF(Sheet1!D656="Non-Travel",0,IF(Sheet1!D656="Travel_Frequently",1,2))</f>
        <v>2</v>
      </c>
      <c r="D656">
        <v>1383</v>
      </c>
      <c r="E656">
        <f>IF(Sheet1!F656="Human Resources",0,IF(Sheet1!F656="Research &amp; Development",1,2))</f>
        <v>0</v>
      </c>
      <c r="F656">
        <v>2</v>
      </c>
      <c r="G656">
        <v>3</v>
      </c>
      <c r="H656" cm="1">
        <f t="array" ref="H656">_xlfn.IFS(Sheet1!I656="Human Resources",0,Sheet1!I656="Life Sciences",1,Sheet1!I656="Marketing",2,Sheet1!I656="Medical",3,Sheet1!I656="Technical Degree",4,Sheet1!I656="Other",5)</f>
        <v>1</v>
      </c>
      <c r="I656">
        <v>4</v>
      </c>
      <c r="J656">
        <f>IF(Sheet1!M656="Male",0,1)</f>
        <v>1</v>
      </c>
      <c r="K656">
        <v>42</v>
      </c>
      <c r="L656">
        <v>2</v>
      </c>
      <c r="M656">
        <v>2</v>
      </c>
      <c r="N656" cm="1">
        <f t="array" ref="N656">_xlfn.IFS(Sheet1!Q656="Healthcare Representative",0,Sheet1!Q656="Human Resources",1,Sheet1!Q656="Laboratory Technician",2,Sheet1!Q656="Manager",3,Sheet1!Q656="Manufacturing Director",4,Sheet1!Q656="Research Director",5,Sheet1!Q656="Research Scientist",6,Sheet1!Q656="Sales Executive",7,Sheet1!Q656="Sales Representative",8)</f>
        <v>1</v>
      </c>
      <c r="O656">
        <v>4</v>
      </c>
      <c r="P656">
        <f>IF(Sheet1!S656="Single",0,IF(Sheet1!S656="Married",1,2))</f>
        <v>1</v>
      </c>
      <c r="Q656">
        <v>5204</v>
      </c>
      <c r="R656">
        <v>7790</v>
      </c>
      <c r="S656">
        <v>8</v>
      </c>
      <c r="T656">
        <f>IF(Sheet1!X656="No",0,1)</f>
        <v>0</v>
      </c>
      <c r="U656">
        <v>11</v>
      </c>
      <c r="V656">
        <v>3</v>
      </c>
      <c r="W656">
        <v>3</v>
      </c>
      <c r="X656">
        <v>2</v>
      </c>
      <c r="Y656">
        <v>13</v>
      </c>
      <c r="Z656">
        <v>2</v>
      </c>
      <c r="AA656">
        <v>3</v>
      </c>
      <c r="AB656">
        <v>5</v>
      </c>
      <c r="AC656">
        <v>4</v>
      </c>
      <c r="AD656">
        <v>0</v>
      </c>
      <c r="AE656">
        <v>4</v>
      </c>
      <c r="BP656">
        <v>2</v>
      </c>
      <c r="BQ656">
        <v>5204</v>
      </c>
      <c r="BW656">
        <v>5</v>
      </c>
      <c r="BX656">
        <v>4</v>
      </c>
      <c r="BY656">
        <v>4</v>
      </c>
    </row>
    <row r="657" spans="1:77" x14ac:dyDescent="0.3">
      <c r="A657">
        <f>IF(Sheet1!C657="No",0,1)</f>
        <v>0</v>
      </c>
      <c r="B657">
        <v>33</v>
      </c>
      <c r="C657">
        <f>IF(Sheet1!D657="Non-Travel",0,IF(Sheet1!D657="Travel_Frequently",1,2))</f>
        <v>2</v>
      </c>
      <c r="D657">
        <v>1075</v>
      </c>
      <c r="E657">
        <f>IF(Sheet1!F657="Human Resources",0,IF(Sheet1!F657="Research &amp; Development",1,2))</f>
        <v>0</v>
      </c>
      <c r="F657">
        <v>3</v>
      </c>
      <c r="G657">
        <v>2</v>
      </c>
      <c r="H657" cm="1">
        <f t="array" ref="H657">_xlfn.IFS(Sheet1!I657="Human Resources",0,Sheet1!I657="Life Sciences",1,Sheet1!I657="Marketing",2,Sheet1!I657="Medical",3,Sheet1!I657="Technical Degree",4,Sheet1!I657="Other",5)</f>
        <v>0</v>
      </c>
      <c r="I657">
        <v>4</v>
      </c>
      <c r="J657">
        <f>IF(Sheet1!M657="Male",0,1)</f>
        <v>0</v>
      </c>
      <c r="K657">
        <v>57</v>
      </c>
      <c r="L657">
        <v>3</v>
      </c>
      <c r="M657">
        <v>1</v>
      </c>
      <c r="N657" cm="1">
        <f t="array" ref="N657">_xlfn.IFS(Sheet1!Q657="Healthcare Representative",0,Sheet1!Q657="Human Resources",1,Sheet1!Q657="Laboratory Technician",2,Sheet1!Q657="Manager",3,Sheet1!Q657="Manufacturing Director",4,Sheet1!Q657="Research Director",5,Sheet1!Q657="Research Scientist",6,Sheet1!Q657="Sales Executive",7,Sheet1!Q657="Sales Representative",8)</f>
        <v>1</v>
      </c>
      <c r="O657">
        <v>2</v>
      </c>
      <c r="P657">
        <f>IF(Sheet1!S657="Single",0,IF(Sheet1!S657="Married",1,2))</f>
        <v>2</v>
      </c>
      <c r="Q657">
        <v>2277</v>
      </c>
      <c r="R657">
        <v>22650</v>
      </c>
      <c r="S657">
        <v>3</v>
      </c>
      <c r="T657">
        <f>IF(Sheet1!X657="No",0,1)</f>
        <v>1</v>
      </c>
      <c r="U657">
        <v>11</v>
      </c>
      <c r="V657">
        <v>3</v>
      </c>
      <c r="W657">
        <v>3</v>
      </c>
      <c r="X657">
        <v>1</v>
      </c>
      <c r="Y657">
        <v>7</v>
      </c>
      <c r="Z657">
        <v>4</v>
      </c>
      <c r="AA657">
        <v>4</v>
      </c>
      <c r="AB657">
        <v>4</v>
      </c>
      <c r="AC657">
        <v>3</v>
      </c>
      <c r="AD657">
        <v>0</v>
      </c>
      <c r="AE657">
        <v>3</v>
      </c>
      <c r="BP657">
        <v>1</v>
      </c>
      <c r="BQ657">
        <v>2277</v>
      </c>
      <c r="BW657">
        <v>4</v>
      </c>
      <c r="BX657">
        <v>3</v>
      </c>
      <c r="BY657">
        <v>3</v>
      </c>
    </row>
    <row r="658" spans="1:77" x14ac:dyDescent="0.3">
      <c r="A658">
        <f>IF(Sheet1!C658="No",0,1)</f>
        <v>1</v>
      </c>
      <c r="B658">
        <v>32</v>
      </c>
      <c r="C658">
        <f>IF(Sheet1!D658="Non-Travel",0,IF(Sheet1!D658="Travel_Frequently",1,2))</f>
        <v>2</v>
      </c>
      <c r="D658">
        <v>374</v>
      </c>
      <c r="E658">
        <f>IF(Sheet1!F658="Human Resources",0,IF(Sheet1!F658="Research &amp; Development",1,2))</f>
        <v>1</v>
      </c>
      <c r="F658">
        <v>25</v>
      </c>
      <c r="G658">
        <v>4</v>
      </c>
      <c r="H658" cm="1">
        <f t="array" ref="H658">_xlfn.IFS(Sheet1!I658="Human Resources",0,Sheet1!I658="Life Sciences",1,Sheet1!I658="Marketing",2,Sheet1!I658="Medical",3,Sheet1!I658="Technical Degree",4,Sheet1!I658="Other",5)</f>
        <v>1</v>
      </c>
      <c r="I658">
        <v>1</v>
      </c>
      <c r="J658">
        <f>IF(Sheet1!M658="Male",0,1)</f>
        <v>0</v>
      </c>
      <c r="K658">
        <v>87</v>
      </c>
      <c r="L658">
        <v>3</v>
      </c>
      <c r="M658">
        <v>1</v>
      </c>
      <c r="N658" cm="1">
        <f t="array" ref="N658">_xlfn.IFS(Sheet1!Q658="Healthcare Representative",0,Sheet1!Q658="Human Resources",1,Sheet1!Q658="Laboratory Technician",2,Sheet1!Q658="Manager",3,Sheet1!Q658="Manufacturing Director",4,Sheet1!Q658="Research Director",5,Sheet1!Q658="Research Scientist",6,Sheet1!Q658="Sales Executive",7,Sheet1!Q658="Sales Representative",8)</f>
        <v>2</v>
      </c>
      <c r="O658">
        <v>4</v>
      </c>
      <c r="P658">
        <f>IF(Sheet1!S658="Single",0,IF(Sheet1!S658="Married",1,2))</f>
        <v>0</v>
      </c>
      <c r="Q658">
        <v>2795</v>
      </c>
      <c r="R658">
        <v>18016</v>
      </c>
      <c r="S658">
        <v>1</v>
      </c>
      <c r="T658">
        <f>IF(Sheet1!X658="No",0,1)</f>
        <v>1</v>
      </c>
      <c r="U658">
        <v>24</v>
      </c>
      <c r="V658">
        <v>4</v>
      </c>
      <c r="W658">
        <v>3</v>
      </c>
      <c r="X658">
        <v>0</v>
      </c>
      <c r="Y658">
        <v>1</v>
      </c>
      <c r="Z658">
        <v>2</v>
      </c>
      <c r="AA658">
        <v>1</v>
      </c>
      <c r="AB658">
        <v>1</v>
      </c>
      <c r="AC658">
        <v>0</v>
      </c>
      <c r="AD658">
        <v>0</v>
      </c>
      <c r="AE658">
        <v>1</v>
      </c>
      <c r="BP658">
        <v>1</v>
      </c>
      <c r="BQ658">
        <v>2795</v>
      </c>
      <c r="BW658">
        <v>1</v>
      </c>
      <c r="BX658">
        <v>0</v>
      </c>
      <c r="BY658">
        <v>1</v>
      </c>
    </row>
    <row r="659" spans="1:77" x14ac:dyDescent="0.3">
      <c r="A659">
        <f>IF(Sheet1!C659="No",0,1)</f>
        <v>0</v>
      </c>
      <c r="B659">
        <v>29</v>
      </c>
      <c r="C659">
        <f>IF(Sheet1!D659="Non-Travel",0,IF(Sheet1!D659="Travel_Frequently",1,2))</f>
        <v>2</v>
      </c>
      <c r="D659">
        <v>1086</v>
      </c>
      <c r="E659">
        <f>IF(Sheet1!F659="Human Resources",0,IF(Sheet1!F659="Research &amp; Development",1,2))</f>
        <v>1</v>
      </c>
      <c r="F659">
        <v>7</v>
      </c>
      <c r="G659">
        <v>1</v>
      </c>
      <c r="H659" cm="1">
        <f t="array" ref="H659">_xlfn.IFS(Sheet1!I659="Human Resources",0,Sheet1!I659="Life Sciences",1,Sheet1!I659="Marketing",2,Sheet1!I659="Medical",3,Sheet1!I659="Technical Degree",4,Sheet1!I659="Other",5)</f>
        <v>3</v>
      </c>
      <c r="I659">
        <v>1</v>
      </c>
      <c r="J659">
        <f>IF(Sheet1!M659="Male",0,1)</f>
        <v>1</v>
      </c>
      <c r="K659">
        <v>62</v>
      </c>
      <c r="L659">
        <v>2</v>
      </c>
      <c r="M659">
        <v>1</v>
      </c>
      <c r="N659" cm="1">
        <f t="array" ref="N659">_xlfn.IFS(Sheet1!Q659="Healthcare Representative",0,Sheet1!Q659="Human Resources",1,Sheet1!Q659="Laboratory Technician",2,Sheet1!Q659="Manager",3,Sheet1!Q659="Manufacturing Director",4,Sheet1!Q659="Research Director",5,Sheet1!Q659="Research Scientist",6,Sheet1!Q659="Sales Executive",7,Sheet1!Q659="Sales Representative",8)</f>
        <v>2</v>
      </c>
      <c r="O659">
        <v>4</v>
      </c>
      <c r="P659">
        <f>IF(Sheet1!S659="Single",0,IF(Sheet1!S659="Married",1,2))</f>
        <v>2</v>
      </c>
      <c r="Q659">
        <v>2532</v>
      </c>
      <c r="R659">
        <v>6054</v>
      </c>
      <c r="S659">
        <v>6</v>
      </c>
      <c r="T659">
        <f>IF(Sheet1!X659="No",0,1)</f>
        <v>0</v>
      </c>
      <c r="U659">
        <v>14</v>
      </c>
      <c r="V659">
        <v>3</v>
      </c>
      <c r="W659">
        <v>3</v>
      </c>
      <c r="X659">
        <v>3</v>
      </c>
      <c r="Y659">
        <v>8</v>
      </c>
      <c r="Z659">
        <v>5</v>
      </c>
      <c r="AA659">
        <v>3</v>
      </c>
      <c r="AB659">
        <v>4</v>
      </c>
      <c r="AC659">
        <v>3</v>
      </c>
      <c r="AD659">
        <v>0</v>
      </c>
      <c r="AE659">
        <v>3</v>
      </c>
      <c r="BP659">
        <v>1</v>
      </c>
      <c r="BQ659">
        <v>2532</v>
      </c>
      <c r="BW659">
        <v>4</v>
      </c>
      <c r="BX659">
        <v>3</v>
      </c>
      <c r="BY659">
        <v>3</v>
      </c>
    </row>
    <row r="660" spans="1:77" x14ac:dyDescent="0.3">
      <c r="A660">
        <f>IF(Sheet1!C660="No",0,1)</f>
        <v>0</v>
      </c>
      <c r="B660">
        <v>44</v>
      </c>
      <c r="C660">
        <f>IF(Sheet1!D660="Non-Travel",0,IF(Sheet1!D660="Travel_Frequently",1,2))</f>
        <v>2</v>
      </c>
      <c r="D660">
        <v>661</v>
      </c>
      <c r="E660">
        <f>IF(Sheet1!F660="Human Resources",0,IF(Sheet1!F660="Research &amp; Development",1,2))</f>
        <v>1</v>
      </c>
      <c r="F660">
        <v>9</v>
      </c>
      <c r="G660">
        <v>2</v>
      </c>
      <c r="H660" cm="1">
        <f t="array" ref="H660">_xlfn.IFS(Sheet1!I660="Human Resources",0,Sheet1!I660="Life Sciences",1,Sheet1!I660="Marketing",2,Sheet1!I660="Medical",3,Sheet1!I660="Technical Degree",4,Sheet1!I660="Other",5)</f>
        <v>1</v>
      </c>
      <c r="I660">
        <v>2</v>
      </c>
      <c r="J660">
        <f>IF(Sheet1!M660="Male",0,1)</f>
        <v>0</v>
      </c>
      <c r="K660">
        <v>61</v>
      </c>
      <c r="L660">
        <v>3</v>
      </c>
      <c r="M660">
        <v>1</v>
      </c>
      <c r="N660" cm="1">
        <f t="array" ref="N660">_xlfn.IFS(Sheet1!Q660="Healthcare Representative",0,Sheet1!Q660="Human Resources",1,Sheet1!Q660="Laboratory Technician",2,Sheet1!Q660="Manager",3,Sheet1!Q660="Manufacturing Director",4,Sheet1!Q660="Research Director",5,Sheet1!Q660="Research Scientist",6,Sheet1!Q660="Sales Executive",7,Sheet1!Q660="Sales Representative",8)</f>
        <v>6</v>
      </c>
      <c r="O660">
        <v>1</v>
      </c>
      <c r="P660">
        <f>IF(Sheet1!S660="Single",0,IF(Sheet1!S660="Married",1,2))</f>
        <v>1</v>
      </c>
      <c r="Q660">
        <v>2559</v>
      </c>
      <c r="R660">
        <v>7508</v>
      </c>
      <c r="S660">
        <v>1</v>
      </c>
      <c r="T660">
        <f>IF(Sheet1!X660="No",0,1)</f>
        <v>1</v>
      </c>
      <c r="U660">
        <v>13</v>
      </c>
      <c r="V660">
        <v>3</v>
      </c>
      <c r="W660">
        <v>4</v>
      </c>
      <c r="X660">
        <v>0</v>
      </c>
      <c r="Y660">
        <v>8</v>
      </c>
      <c r="Z660">
        <v>0</v>
      </c>
      <c r="AA660">
        <v>3</v>
      </c>
      <c r="AB660">
        <v>8</v>
      </c>
      <c r="AC660">
        <v>7</v>
      </c>
      <c r="AD660">
        <v>7</v>
      </c>
      <c r="AE660">
        <v>1</v>
      </c>
      <c r="BP660">
        <v>1</v>
      </c>
      <c r="BQ660">
        <v>2559</v>
      </c>
      <c r="BW660">
        <v>8</v>
      </c>
      <c r="BX660">
        <v>7</v>
      </c>
      <c r="BY660">
        <v>1</v>
      </c>
    </row>
    <row r="661" spans="1:77" x14ac:dyDescent="0.3">
      <c r="A661">
        <f>IF(Sheet1!C661="No",0,1)</f>
        <v>0</v>
      </c>
      <c r="B661">
        <v>28</v>
      </c>
      <c r="C661">
        <f>IF(Sheet1!D661="Non-Travel",0,IF(Sheet1!D661="Travel_Frequently",1,2))</f>
        <v>2</v>
      </c>
      <c r="D661">
        <v>821</v>
      </c>
      <c r="E661">
        <f>IF(Sheet1!F661="Human Resources",0,IF(Sheet1!F661="Research &amp; Development",1,2))</f>
        <v>2</v>
      </c>
      <c r="F661">
        <v>5</v>
      </c>
      <c r="G661">
        <v>4</v>
      </c>
      <c r="H661" cm="1">
        <f t="array" ref="H661">_xlfn.IFS(Sheet1!I661="Human Resources",0,Sheet1!I661="Life Sciences",1,Sheet1!I661="Marketing",2,Sheet1!I661="Medical",3,Sheet1!I661="Technical Degree",4,Sheet1!I661="Other",5)</f>
        <v>3</v>
      </c>
      <c r="I661">
        <v>1</v>
      </c>
      <c r="J661">
        <f>IF(Sheet1!M661="Male",0,1)</f>
        <v>0</v>
      </c>
      <c r="K661">
        <v>98</v>
      </c>
      <c r="L661">
        <v>3</v>
      </c>
      <c r="M661">
        <v>2</v>
      </c>
      <c r="N661" cm="1">
        <f t="array" ref="N661">_xlfn.IFS(Sheet1!Q661="Healthcare Representative",0,Sheet1!Q661="Human Resources",1,Sheet1!Q661="Laboratory Technician",2,Sheet1!Q661="Manager",3,Sheet1!Q661="Manufacturing Director",4,Sheet1!Q661="Research Director",5,Sheet1!Q661="Research Scientist",6,Sheet1!Q661="Sales Executive",7,Sheet1!Q661="Sales Representative",8)</f>
        <v>7</v>
      </c>
      <c r="O661">
        <v>4</v>
      </c>
      <c r="P661">
        <f>IF(Sheet1!S661="Single",0,IF(Sheet1!S661="Married",1,2))</f>
        <v>0</v>
      </c>
      <c r="Q661">
        <v>4908</v>
      </c>
      <c r="R661">
        <v>24252</v>
      </c>
      <c r="S661">
        <v>1</v>
      </c>
      <c r="T661">
        <f>IF(Sheet1!X661="No",0,1)</f>
        <v>0</v>
      </c>
      <c r="U661">
        <v>14</v>
      </c>
      <c r="V661">
        <v>3</v>
      </c>
      <c r="W661">
        <v>2</v>
      </c>
      <c r="X661">
        <v>0</v>
      </c>
      <c r="Y661">
        <v>4</v>
      </c>
      <c r="Z661">
        <v>3</v>
      </c>
      <c r="AA661">
        <v>3</v>
      </c>
      <c r="AB661">
        <v>4</v>
      </c>
      <c r="AC661">
        <v>2</v>
      </c>
      <c r="AD661">
        <v>0</v>
      </c>
      <c r="AE661">
        <v>2</v>
      </c>
      <c r="BP661">
        <v>2</v>
      </c>
      <c r="BQ661">
        <v>4908</v>
      </c>
      <c r="BW661">
        <v>4</v>
      </c>
      <c r="BX661">
        <v>2</v>
      </c>
      <c r="BY661">
        <v>2</v>
      </c>
    </row>
    <row r="662" spans="1:77" x14ac:dyDescent="0.3">
      <c r="A662">
        <f>IF(Sheet1!C662="No",0,1)</f>
        <v>1</v>
      </c>
      <c r="B662">
        <v>58</v>
      </c>
      <c r="C662">
        <f>IF(Sheet1!D662="Non-Travel",0,IF(Sheet1!D662="Travel_Frequently",1,2))</f>
        <v>1</v>
      </c>
      <c r="D662">
        <v>781</v>
      </c>
      <c r="E662">
        <f>IF(Sheet1!F662="Human Resources",0,IF(Sheet1!F662="Research &amp; Development",1,2))</f>
        <v>1</v>
      </c>
      <c r="F662">
        <v>2</v>
      </c>
      <c r="G662">
        <v>1</v>
      </c>
      <c r="H662" cm="1">
        <f t="array" ref="H662">_xlfn.IFS(Sheet1!I662="Human Resources",0,Sheet1!I662="Life Sciences",1,Sheet1!I662="Marketing",2,Sheet1!I662="Medical",3,Sheet1!I662="Technical Degree",4,Sheet1!I662="Other",5)</f>
        <v>1</v>
      </c>
      <c r="I662">
        <v>4</v>
      </c>
      <c r="J662">
        <f>IF(Sheet1!M662="Male",0,1)</f>
        <v>0</v>
      </c>
      <c r="K662">
        <v>57</v>
      </c>
      <c r="L662">
        <v>2</v>
      </c>
      <c r="M662">
        <v>1</v>
      </c>
      <c r="N662" cm="1">
        <f t="array" ref="N662">_xlfn.IFS(Sheet1!Q662="Healthcare Representative",0,Sheet1!Q662="Human Resources",1,Sheet1!Q662="Laboratory Technician",2,Sheet1!Q662="Manager",3,Sheet1!Q662="Manufacturing Director",4,Sheet1!Q662="Research Director",5,Sheet1!Q662="Research Scientist",6,Sheet1!Q662="Sales Executive",7,Sheet1!Q662="Sales Representative",8)</f>
        <v>2</v>
      </c>
      <c r="O662">
        <v>4</v>
      </c>
      <c r="P662">
        <f>IF(Sheet1!S662="Single",0,IF(Sheet1!S662="Married",1,2))</f>
        <v>2</v>
      </c>
      <c r="Q662">
        <v>2380</v>
      </c>
      <c r="R662">
        <v>13384</v>
      </c>
      <c r="S662">
        <v>9</v>
      </c>
      <c r="T662">
        <f>IF(Sheet1!X662="No",0,1)</f>
        <v>1</v>
      </c>
      <c r="U662">
        <v>14</v>
      </c>
      <c r="V662">
        <v>3</v>
      </c>
      <c r="W662">
        <v>4</v>
      </c>
      <c r="X662">
        <v>1</v>
      </c>
      <c r="Y662">
        <v>3</v>
      </c>
      <c r="Z662">
        <v>3</v>
      </c>
      <c r="AA662">
        <v>2</v>
      </c>
      <c r="AB662">
        <v>1</v>
      </c>
      <c r="AC662">
        <v>0</v>
      </c>
      <c r="AD662">
        <v>0</v>
      </c>
      <c r="AE662">
        <v>0</v>
      </c>
      <c r="BP662">
        <v>1</v>
      </c>
      <c r="BQ662">
        <v>2380</v>
      </c>
      <c r="BW662">
        <v>1</v>
      </c>
      <c r="BX662">
        <v>0</v>
      </c>
      <c r="BY662">
        <v>0</v>
      </c>
    </row>
    <row r="663" spans="1:77" x14ac:dyDescent="0.3">
      <c r="A663">
        <f>IF(Sheet1!C663="No",0,1)</f>
        <v>0</v>
      </c>
      <c r="B663">
        <v>43</v>
      </c>
      <c r="C663">
        <f>IF(Sheet1!D663="Non-Travel",0,IF(Sheet1!D663="Travel_Frequently",1,2))</f>
        <v>2</v>
      </c>
      <c r="D663">
        <v>177</v>
      </c>
      <c r="E663">
        <f>IF(Sheet1!F663="Human Resources",0,IF(Sheet1!F663="Research &amp; Development",1,2))</f>
        <v>1</v>
      </c>
      <c r="F663">
        <v>8</v>
      </c>
      <c r="G663">
        <v>3</v>
      </c>
      <c r="H663" cm="1">
        <f t="array" ref="H663">_xlfn.IFS(Sheet1!I663="Human Resources",0,Sheet1!I663="Life Sciences",1,Sheet1!I663="Marketing",2,Sheet1!I663="Medical",3,Sheet1!I663="Technical Degree",4,Sheet1!I663="Other",5)</f>
        <v>1</v>
      </c>
      <c r="I663">
        <v>1</v>
      </c>
      <c r="J663">
        <f>IF(Sheet1!M663="Male",0,1)</f>
        <v>1</v>
      </c>
      <c r="K663">
        <v>55</v>
      </c>
      <c r="L663">
        <v>3</v>
      </c>
      <c r="M663">
        <v>2</v>
      </c>
      <c r="N663" cm="1">
        <f t="array" ref="N663">_xlfn.IFS(Sheet1!Q663="Healthcare Representative",0,Sheet1!Q663="Human Resources",1,Sheet1!Q663="Laboratory Technician",2,Sheet1!Q663="Manager",3,Sheet1!Q663="Manufacturing Director",4,Sheet1!Q663="Research Director",5,Sheet1!Q663="Research Scientist",6,Sheet1!Q663="Sales Executive",7,Sheet1!Q663="Sales Representative",8)</f>
        <v>4</v>
      </c>
      <c r="O663">
        <v>2</v>
      </c>
      <c r="P663">
        <f>IF(Sheet1!S663="Single",0,IF(Sheet1!S663="Married",1,2))</f>
        <v>2</v>
      </c>
      <c r="Q663">
        <v>4765</v>
      </c>
      <c r="R663">
        <v>23814</v>
      </c>
      <c r="S663">
        <v>4</v>
      </c>
      <c r="T663">
        <f>IF(Sheet1!X663="No",0,1)</f>
        <v>0</v>
      </c>
      <c r="U663">
        <v>21</v>
      </c>
      <c r="V663">
        <v>4</v>
      </c>
      <c r="W663">
        <v>3</v>
      </c>
      <c r="X663">
        <v>1</v>
      </c>
      <c r="Y663">
        <v>4</v>
      </c>
      <c r="Z663">
        <v>2</v>
      </c>
      <c r="AA663">
        <v>4</v>
      </c>
      <c r="AB663">
        <v>1</v>
      </c>
      <c r="AC663">
        <v>0</v>
      </c>
      <c r="AD663">
        <v>0</v>
      </c>
      <c r="AE663">
        <v>0</v>
      </c>
      <c r="BP663">
        <v>2</v>
      </c>
      <c r="BQ663">
        <v>4765</v>
      </c>
      <c r="BW663">
        <v>1</v>
      </c>
      <c r="BX663">
        <v>0</v>
      </c>
      <c r="BY663">
        <v>0</v>
      </c>
    </row>
    <row r="664" spans="1:77" x14ac:dyDescent="0.3">
      <c r="A664">
        <f>IF(Sheet1!C664="No",0,1)</f>
        <v>1</v>
      </c>
      <c r="B664">
        <v>20</v>
      </c>
      <c r="C664">
        <f>IF(Sheet1!D664="Non-Travel",0,IF(Sheet1!D664="Travel_Frequently",1,2))</f>
        <v>2</v>
      </c>
      <c r="D664">
        <v>500</v>
      </c>
      <c r="E664">
        <f>IF(Sheet1!F664="Human Resources",0,IF(Sheet1!F664="Research &amp; Development",1,2))</f>
        <v>2</v>
      </c>
      <c r="F664">
        <v>2</v>
      </c>
      <c r="G664">
        <v>3</v>
      </c>
      <c r="H664" cm="1">
        <f t="array" ref="H664">_xlfn.IFS(Sheet1!I664="Human Resources",0,Sheet1!I664="Life Sciences",1,Sheet1!I664="Marketing",2,Sheet1!I664="Medical",3,Sheet1!I664="Technical Degree",4,Sheet1!I664="Other",5)</f>
        <v>3</v>
      </c>
      <c r="I664">
        <v>3</v>
      </c>
      <c r="J664">
        <f>IF(Sheet1!M664="Male",0,1)</f>
        <v>1</v>
      </c>
      <c r="K664">
        <v>49</v>
      </c>
      <c r="L664">
        <v>2</v>
      </c>
      <c r="M664">
        <v>1</v>
      </c>
      <c r="N664" cm="1">
        <f t="array" ref="N664">_xlfn.IFS(Sheet1!Q664="Healthcare Representative",0,Sheet1!Q664="Human Resources",1,Sheet1!Q664="Laboratory Technician",2,Sheet1!Q664="Manager",3,Sheet1!Q664="Manufacturing Director",4,Sheet1!Q664="Research Director",5,Sheet1!Q664="Research Scientist",6,Sheet1!Q664="Sales Executive",7,Sheet1!Q664="Sales Representative",8)</f>
        <v>8</v>
      </c>
      <c r="O664">
        <v>3</v>
      </c>
      <c r="P664">
        <f>IF(Sheet1!S664="Single",0,IF(Sheet1!S664="Married",1,2))</f>
        <v>0</v>
      </c>
      <c r="Q664">
        <v>2044</v>
      </c>
      <c r="R664">
        <v>22052</v>
      </c>
      <c r="S664">
        <v>1</v>
      </c>
      <c r="T664">
        <f>IF(Sheet1!X664="No",0,1)</f>
        <v>0</v>
      </c>
      <c r="U664">
        <v>13</v>
      </c>
      <c r="V664">
        <v>3</v>
      </c>
      <c r="W664">
        <v>4</v>
      </c>
      <c r="X664">
        <v>0</v>
      </c>
      <c r="Y664">
        <v>2</v>
      </c>
      <c r="Z664">
        <v>3</v>
      </c>
      <c r="AA664">
        <v>2</v>
      </c>
      <c r="AB664">
        <v>2</v>
      </c>
      <c r="AC664">
        <v>2</v>
      </c>
      <c r="AD664">
        <v>0</v>
      </c>
      <c r="AE664">
        <v>2</v>
      </c>
      <c r="BP664">
        <v>1</v>
      </c>
      <c r="BQ664">
        <v>2044</v>
      </c>
      <c r="BW664">
        <v>2</v>
      </c>
      <c r="BX664">
        <v>2</v>
      </c>
      <c r="BY664">
        <v>2</v>
      </c>
    </row>
    <row r="665" spans="1:77" x14ac:dyDescent="0.3">
      <c r="A665">
        <f>IF(Sheet1!C665="No",0,1)</f>
        <v>1</v>
      </c>
      <c r="B665">
        <v>21</v>
      </c>
      <c r="C665">
        <f>IF(Sheet1!D665="Non-Travel",0,IF(Sheet1!D665="Travel_Frequently",1,2))</f>
        <v>2</v>
      </c>
      <c r="D665">
        <v>1427</v>
      </c>
      <c r="E665">
        <f>IF(Sheet1!F665="Human Resources",0,IF(Sheet1!F665="Research &amp; Development",1,2))</f>
        <v>1</v>
      </c>
      <c r="F665">
        <v>18</v>
      </c>
      <c r="G665">
        <v>1</v>
      </c>
      <c r="H665" cm="1">
        <f t="array" ref="H665">_xlfn.IFS(Sheet1!I665="Human Resources",0,Sheet1!I665="Life Sciences",1,Sheet1!I665="Marketing",2,Sheet1!I665="Medical",3,Sheet1!I665="Technical Degree",4,Sheet1!I665="Other",5)</f>
        <v>5</v>
      </c>
      <c r="I665">
        <v>4</v>
      </c>
      <c r="J665">
        <f>IF(Sheet1!M665="Male",0,1)</f>
        <v>1</v>
      </c>
      <c r="K665">
        <v>65</v>
      </c>
      <c r="L665">
        <v>3</v>
      </c>
      <c r="M665">
        <v>1</v>
      </c>
      <c r="N665" cm="1">
        <f t="array" ref="N665">_xlfn.IFS(Sheet1!Q665="Healthcare Representative",0,Sheet1!Q665="Human Resources",1,Sheet1!Q665="Laboratory Technician",2,Sheet1!Q665="Manager",3,Sheet1!Q665="Manufacturing Director",4,Sheet1!Q665="Research Director",5,Sheet1!Q665="Research Scientist",6,Sheet1!Q665="Sales Executive",7,Sheet1!Q665="Sales Representative",8)</f>
        <v>6</v>
      </c>
      <c r="O665">
        <v>4</v>
      </c>
      <c r="P665">
        <f>IF(Sheet1!S665="Single",0,IF(Sheet1!S665="Married",1,2))</f>
        <v>0</v>
      </c>
      <c r="Q665">
        <v>2693</v>
      </c>
      <c r="R665">
        <v>8870</v>
      </c>
      <c r="S665">
        <v>1</v>
      </c>
      <c r="T665">
        <f>IF(Sheet1!X665="No",0,1)</f>
        <v>0</v>
      </c>
      <c r="U665">
        <v>19</v>
      </c>
      <c r="V665">
        <v>3</v>
      </c>
      <c r="W665">
        <v>1</v>
      </c>
      <c r="X665">
        <v>0</v>
      </c>
      <c r="Y665">
        <v>1</v>
      </c>
      <c r="Z665">
        <v>3</v>
      </c>
      <c r="AA665">
        <v>2</v>
      </c>
      <c r="AB665">
        <v>1</v>
      </c>
      <c r="AC665">
        <v>0</v>
      </c>
      <c r="AD665">
        <v>0</v>
      </c>
      <c r="AE665">
        <v>0</v>
      </c>
      <c r="BP665">
        <v>1</v>
      </c>
      <c r="BQ665">
        <v>2693</v>
      </c>
      <c r="BW665">
        <v>1</v>
      </c>
      <c r="BX665">
        <v>0</v>
      </c>
      <c r="BY665">
        <v>0</v>
      </c>
    </row>
    <row r="666" spans="1:77" x14ac:dyDescent="0.3">
      <c r="A666">
        <f>IF(Sheet1!C666="No",0,1)</f>
        <v>0</v>
      </c>
      <c r="B666">
        <v>36</v>
      </c>
      <c r="C666">
        <f>IF(Sheet1!D666="Non-Travel",0,IF(Sheet1!D666="Travel_Frequently",1,2))</f>
        <v>2</v>
      </c>
      <c r="D666">
        <v>1425</v>
      </c>
      <c r="E666">
        <f>IF(Sheet1!F666="Human Resources",0,IF(Sheet1!F666="Research &amp; Development",1,2))</f>
        <v>1</v>
      </c>
      <c r="F666">
        <v>14</v>
      </c>
      <c r="G666">
        <v>1</v>
      </c>
      <c r="H666" cm="1">
        <f t="array" ref="H666">_xlfn.IFS(Sheet1!I666="Human Resources",0,Sheet1!I666="Life Sciences",1,Sheet1!I666="Marketing",2,Sheet1!I666="Medical",3,Sheet1!I666="Technical Degree",4,Sheet1!I666="Other",5)</f>
        <v>1</v>
      </c>
      <c r="I666">
        <v>3</v>
      </c>
      <c r="J666">
        <f>IF(Sheet1!M666="Male",0,1)</f>
        <v>0</v>
      </c>
      <c r="K666">
        <v>68</v>
      </c>
      <c r="L666">
        <v>3</v>
      </c>
      <c r="M666">
        <v>2</v>
      </c>
      <c r="N666" cm="1">
        <f t="array" ref="N666">_xlfn.IFS(Sheet1!Q666="Healthcare Representative",0,Sheet1!Q666="Human Resources",1,Sheet1!Q666="Laboratory Technician",2,Sheet1!Q666="Manager",3,Sheet1!Q666="Manufacturing Director",4,Sheet1!Q666="Research Director",5,Sheet1!Q666="Research Scientist",6,Sheet1!Q666="Sales Executive",7,Sheet1!Q666="Sales Representative",8)</f>
        <v>0</v>
      </c>
      <c r="O666">
        <v>4</v>
      </c>
      <c r="P666">
        <f>IF(Sheet1!S666="Single",0,IF(Sheet1!S666="Married",1,2))</f>
        <v>1</v>
      </c>
      <c r="Q666">
        <v>6586</v>
      </c>
      <c r="R666">
        <v>4821</v>
      </c>
      <c r="S666">
        <v>0</v>
      </c>
      <c r="T666">
        <f>IF(Sheet1!X666="No",0,1)</f>
        <v>1</v>
      </c>
      <c r="U666">
        <v>17</v>
      </c>
      <c r="V666">
        <v>3</v>
      </c>
      <c r="W666">
        <v>1</v>
      </c>
      <c r="X666">
        <v>1</v>
      </c>
      <c r="Y666">
        <v>17</v>
      </c>
      <c r="Z666">
        <v>2</v>
      </c>
      <c r="AA666">
        <v>2</v>
      </c>
      <c r="AB666">
        <v>16</v>
      </c>
      <c r="AC666">
        <v>8</v>
      </c>
      <c r="AD666">
        <v>4</v>
      </c>
      <c r="AE666">
        <v>11</v>
      </c>
      <c r="BP666">
        <v>2</v>
      </c>
      <c r="BQ666">
        <v>6586</v>
      </c>
      <c r="BW666">
        <v>16</v>
      </c>
      <c r="BX666">
        <v>8</v>
      </c>
      <c r="BY666">
        <v>11</v>
      </c>
    </row>
    <row r="667" spans="1:77" x14ac:dyDescent="0.3">
      <c r="A667">
        <f>IF(Sheet1!C667="No",0,1)</f>
        <v>0</v>
      </c>
      <c r="B667">
        <v>47</v>
      </c>
      <c r="C667">
        <f>IF(Sheet1!D667="Non-Travel",0,IF(Sheet1!D667="Travel_Frequently",1,2))</f>
        <v>2</v>
      </c>
      <c r="D667">
        <v>1454</v>
      </c>
      <c r="E667">
        <f>IF(Sheet1!F667="Human Resources",0,IF(Sheet1!F667="Research &amp; Development",1,2))</f>
        <v>2</v>
      </c>
      <c r="F667">
        <v>2</v>
      </c>
      <c r="G667">
        <v>4</v>
      </c>
      <c r="H667" cm="1">
        <f t="array" ref="H667">_xlfn.IFS(Sheet1!I667="Human Resources",0,Sheet1!I667="Life Sciences",1,Sheet1!I667="Marketing",2,Sheet1!I667="Medical",3,Sheet1!I667="Technical Degree",4,Sheet1!I667="Other",5)</f>
        <v>1</v>
      </c>
      <c r="I667">
        <v>4</v>
      </c>
      <c r="J667">
        <f>IF(Sheet1!M667="Male",0,1)</f>
        <v>1</v>
      </c>
      <c r="K667">
        <v>65</v>
      </c>
      <c r="L667">
        <v>2</v>
      </c>
      <c r="M667">
        <v>1</v>
      </c>
      <c r="N667" cm="1">
        <f t="array" ref="N667">_xlfn.IFS(Sheet1!Q667="Healthcare Representative",0,Sheet1!Q667="Human Resources",1,Sheet1!Q667="Laboratory Technician",2,Sheet1!Q667="Manager",3,Sheet1!Q667="Manufacturing Director",4,Sheet1!Q667="Research Director",5,Sheet1!Q667="Research Scientist",6,Sheet1!Q667="Sales Executive",7,Sheet1!Q667="Sales Representative",8)</f>
        <v>8</v>
      </c>
      <c r="O667">
        <v>4</v>
      </c>
      <c r="P667">
        <f>IF(Sheet1!S667="Single",0,IF(Sheet1!S667="Married",1,2))</f>
        <v>0</v>
      </c>
      <c r="Q667">
        <v>3294</v>
      </c>
      <c r="R667">
        <v>13137</v>
      </c>
      <c r="S667">
        <v>1</v>
      </c>
      <c r="T667">
        <f>IF(Sheet1!X667="No",0,1)</f>
        <v>1</v>
      </c>
      <c r="U667">
        <v>18</v>
      </c>
      <c r="V667">
        <v>3</v>
      </c>
      <c r="W667">
        <v>1</v>
      </c>
      <c r="X667">
        <v>0</v>
      </c>
      <c r="Y667">
        <v>3</v>
      </c>
      <c r="Z667">
        <v>3</v>
      </c>
      <c r="AA667">
        <v>2</v>
      </c>
      <c r="AB667">
        <v>3</v>
      </c>
      <c r="AC667">
        <v>2</v>
      </c>
      <c r="AD667">
        <v>1</v>
      </c>
      <c r="AE667">
        <v>2</v>
      </c>
      <c r="BP667">
        <v>1</v>
      </c>
      <c r="BQ667">
        <v>3294</v>
      </c>
      <c r="BW667">
        <v>3</v>
      </c>
      <c r="BX667">
        <v>2</v>
      </c>
      <c r="BY667">
        <v>2</v>
      </c>
    </row>
    <row r="668" spans="1:77" x14ac:dyDescent="0.3">
      <c r="A668">
        <f>IF(Sheet1!C668="No",0,1)</f>
        <v>1</v>
      </c>
      <c r="B668">
        <v>22</v>
      </c>
      <c r="C668">
        <f>IF(Sheet1!D668="Non-Travel",0,IF(Sheet1!D668="Travel_Frequently",1,2))</f>
        <v>2</v>
      </c>
      <c r="D668">
        <v>617</v>
      </c>
      <c r="E668">
        <f>IF(Sheet1!F668="Human Resources",0,IF(Sheet1!F668="Research &amp; Development",1,2))</f>
        <v>1</v>
      </c>
      <c r="F668">
        <v>3</v>
      </c>
      <c r="G668">
        <v>1</v>
      </c>
      <c r="H668" cm="1">
        <f t="array" ref="H668">_xlfn.IFS(Sheet1!I668="Human Resources",0,Sheet1!I668="Life Sciences",1,Sheet1!I668="Marketing",2,Sheet1!I668="Medical",3,Sheet1!I668="Technical Degree",4,Sheet1!I668="Other",5)</f>
        <v>1</v>
      </c>
      <c r="I668">
        <v>2</v>
      </c>
      <c r="J668">
        <f>IF(Sheet1!M668="Male",0,1)</f>
        <v>1</v>
      </c>
      <c r="K668">
        <v>34</v>
      </c>
      <c r="L668">
        <v>3</v>
      </c>
      <c r="M668">
        <v>2</v>
      </c>
      <c r="N668" cm="1">
        <f t="array" ref="N668">_xlfn.IFS(Sheet1!Q668="Healthcare Representative",0,Sheet1!Q668="Human Resources",1,Sheet1!Q668="Laboratory Technician",2,Sheet1!Q668="Manager",3,Sheet1!Q668="Manufacturing Director",4,Sheet1!Q668="Research Director",5,Sheet1!Q668="Research Scientist",6,Sheet1!Q668="Sales Executive",7,Sheet1!Q668="Sales Representative",8)</f>
        <v>4</v>
      </c>
      <c r="O668">
        <v>3</v>
      </c>
      <c r="P668">
        <f>IF(Sheet1!S668="Single",0,IF(Sheet1!S668="Married",1,2))</f>
        <v>1</v>
      </c>
      <c r="Q668">
        <v>4171</v>
      </c>
      <c r="R668">
        <v>10022</v>
      </c>
      <c r="S668">
        <v>0</v>
      </c>
      <c r="T668">
        <f>IF(Sheet1!X668="No",0,1)</f>
        <v>1</v>
      </c>
      <c r="U668">
        <v>19</v>
      </c>
      <c r="V668">
        <v>3</v>
      </c>
      <c r="W668">
        <v>1</v>
      </c>
      <c r="X668">
        <v>1</v>
      </c>
      <c r="Y668">
        <v>4</v>
      </c>
      <c r="Z668">
        <v>3</v>
      </c>
      <c r="AA668">
        <v>4</v>
      </c>
      <c r="AB668">
        <v>3</v>
      </c>
      <c r="AC668">
        <v>2</v>
      </c>
      <c r="AD668">
        <v>0</v>
      </c>
      <c r="AE668">
        <v>2</v>
      </c>
      <c r="BP668">
        <v>2</v>
      </c>
      <c r="BQ668">
        <v>4171</v>
      </c>
      <c r="BW668">
        <v>3</v>
      </c>
      <c r="BX668">
        <v>2</v>
      </c>
      <c r="BY668">
        <v>2</v>
      </c>
    </row>
    <row r="669" spans="1:77" x14ac:dyDescent="0.3">
      <c r="A669">
        <f>IF(Sheet1!C669="No",0,1)</f>
        <v>1</v>
      </c>
      <c r="B669">
        <v>41</v>
      </c>
      <c r="C669">
        <f>IF(Sheet1!D669="Non-Travel",0,IF(Sheet1!D669="Travel_Frequently",1,2))</f>
        <v>2</v>
      </c>
      <c r="D669">
        <v>1085</v>
      </c>
      <c r="E669">
        <f>IF(Sheet1!F669="Human Resources",0,IF(Sheet1!F669="Research &amp; Development",1,2))</f>
        <v>1</v>
      </c>
      <c r="F669">
        <v>2</v>
      </c>
      <c r="G669">
        <v>4</v>
      </c>
      <c r="H669" cm="1">
        <f t="array" ref="H669">_xlfn.IFS(Sheet1!I669="Human Resources",0,Sheet1!I669="Life Sciences",1,Sheet1!I669="Marketing",2,Sheet1!I669="Medical",3,Sheet1!I669="Technical Degree",4,Sheet1!I669="Other",5)</f>
        <v>1</v>
      </c>
      <c r="I669">
        <v>2</v>
      </c>
      <c r="J669">
        <f>IF(Sheet1!M669="Male",0,1)</f>
        <v>1</v>
      </c>
      <c r="K669">
        <v>57</v>
      </c>
      <c r="L669">
        <v>1</v>
      </c>
      <c r="M669">
        <v>1</v>
      </c>
      <c r="N669" cm="1">
        <f t="array" ref="N669">_xlfn.IFS(Sheet1!Q669="Healthcare Representative",0,Sheet1!Q669="Human Resources",1,Sheet1!Q669="Laboratory Technician",2,Sheet1!Q669="Manager",3,Sheet1!Q669="Manufacturing Director",4,Sheet1!Q669="Research Director",5,Sheet1!Q669="Research Scientist",6,Sheet1!Q669="Sales Executive",7,Sheet1!Q669="Sales Representative",8)</f>
        <v>2</v>
      </c>
      <c r="O669">
        <v>4</v>
      </c>
      <c r="P669">
        <f>IF(Sheet1!S669="Single",0,IF(Sheet1!S669="Married",1,2))</f>
        <v>2</v>
      </c>
      <c r="Q669">
        <v>2778</v>
      </c>
      <c r="R669">
        <v>17725</v>
      </c>
      <c r="S669">
        <v>4</v>
      </c>
      <c r="T669">
        <f>IF(Sheet1!X669="No",0,1)</f>
        <v>1</v>
      </c>
      <c r="U669">
        <v>13</v>
      </c>
      <c r="V669">
        <v>3</v>
      </c>
      <c r="W669">
        <v>3</v>
      </c>
      <c r="X669">
        <v>1</v>
      </c>
      <c r="Y669">
        <v>10</v>
      </c>
      <c r="Z669">
        <v>1</v>
      </c>
      <c r="AA669">
        <v>2</v>
      </c>
      <c r="AB669">
        <v>7</v>
      </c>
      <c r="AC669">
        <v>7</v>
      </c>
      <c r="AD669">
        <v>1</v>
      </c>
      <c r="AE669">
        <v>0</v>
      </c>
      <c r="BP669">
        <v>1</v>
      </c>
      <c r="BQ669">
        <v>2778</v>
      </c>
      <c r="BW669">
        <v>7</v>
      </c>
      <c r="BX669">
        <v>7</v>
      </c>
      <c r="BY669">
        <v>0</v>
      </c>
    </row>
    <row r="670" spans="1:77" x14ac:dyDescent="0.3">
      <c r="A670">
        <f>IF(Sheet1!C670="No",0,1)</f>
        <v>0</v>
      </c>
      <c r="B670">
        <v>28</v>
      </c>
      <c r="C670">
        <f>IF(Sheet1!D670="Non-Travel",0,IF(Sheet1!D670="Travel_Frequently",1,2))</f>
        <v>2</v>
      </c>
      <c r="D670">
        <v>995</v>
      </c>
      <c r="E670">
        <f>IF(Sheet1!F670="Human Resources",0,IF(Sheet1!F670="Research &amp; Development",1,2))</f>
        <v>1</v>
      </c>
      <c r="F670">
        <v>9</v>
      </c>
      <c r="G670">
        <v>3</v>
      </c>
      <c r="H670" cm="1">
        <f t="array" ref="H670">_xlfn.IFS(Sheet1!I670="Human Resources",0,Sheet1!I670="Life Sciences",1,Sheet1!I670="Marketing",2,Sheet1!I670="Medical",3,Sheet1!I670="Technical Degree",4,Sheet1!I670="Other",5)</f>
        <v>3</v>
      </c>
      <c r="I670">
        <v>3</v>
      </c>
      <c r="J670">
        <f>IF(Sheet1!M670="Male",0,1)</f>
        <v>1</v>
      </c>
      <c r="K670">
        <v>77</v>
      </c>
      <c r="L670">
        <v>3</v>
      </c>
      <c r="M670">
        <v>1</v>
      </c>
      <c r="N670" cm="1">
        <f t="array" ref="N670">_xlfn.IFS(Sheet1!Q670="Healthcare Representative",0,Sheet1!Q670="Human Resources",1,Sheet1!Q670="Laboratory Technician",2,Sheet1!Q670="Manager",3,Sheet1!Q670="Manufacturing Director",4,Sheet1!Q670="Research Director",5,Sheet1!Q670="Research Scientist",6,Sheet1!Q670="Sales Executive",7,Sheet1!Q670="Sales Representative",8)</f>
        <v>6</v>
      </c>
      <c r="O670">
        <v>3</v>
      </c>
      <c r="P670">
        <f>IF(Sheet1!S670="Single",0,IF(Sheet1!S670="Married",1,2))</f>
        <v>2</v>
      </c>
      <c r="Q670">
        <v>2377</v>
      </c>
      <c r="R670">
        <v>9834</v>
      </c>
      <c r="S670">
        <v>5</v>
      </c>
      <c r="T670">
        <f>IF(Sheet1!X670="No",0,1)</f>
        <v>0</v>
      </c>
      <c r="U670">
        <v>18</v>
      </c>
      <c r="V670">
        <v>3</v>
      </c>
      <c r="W670">
        <v>2</v>
      </c>
      <c r="X670">
        <v>1</v>
      </c>
      <c r="Y670">
        <v>6</v>
      </c>
      <c r="Z670">
        <v>2</v>
      </c>
      <c r="AA670">
        <v>3</v>
      </c>
      <c r="AB670">
        <v>2</v>
      </c>
      <c r="AC670">
        <v>2</v>
      </c>
      <c r="AD670">
        <v>2</v>
      </c>
      <c r="AE670">
        <v>2</v>
      </c>
      <c r="BP670">
        <v>1</v>
      </c>
      <c r="BQ670">
        <v>2377</v>
      </c>
      <c r="BW670">
        <v>2</v>
      </c>
      <c r="BX670">
        <v>2</v>
      </c>
      <c r="BY670">
        <v>2</v>
      </c>
    </row>
    <row r="671" spans="1:77" x14ac:dyDescent="0.3">
      <c r="A671">
        <f>IF(Sheet1!C671="No",0,1)</f>
        <v>1</v>
      </c>
      <c r="B671">
        <v>39</v>
      </c>
      <c r="C671">
        <f>IF(Sheet1!D671="Non-Travel",0,IF(Sheet1!D671="Travel_Frequently",1,2))</f>
        <v>2</v>
      </c>
      <c r="D671">
        <v>1122</v>
      </c>
      <c r="E671">
        <f>IF(Sheet1!F671="Human Resources",0,IF(Sheet1!F671="Research &amp; Development",1,2))</f>
        <v>1</v>
      </c>
      <c r="F671">
        <v>6</v>
      </c>
      <c r="G671">
        <v>3</v>
      </c>
      <c r="H671" cm="1">
        <f t="array" ref="H671">_xlfn.IFS(Sheet1!I671="Human Resources",0,Sheet1!I671="Life Sciences",1,Sheet1!I671="Marketing",2,Sheet1!I671="Medical",3,Sheet1!I671="Technical Degree",4,Sheet1!I671="Other",5)</f>
        <v>3</v>
      </c>
      <c r="I671">
        <v>4</v>
      </c>
      <c r="J671">
        <f>IF(Sheet1!M671="Male",0,1)</f>
        <v>0</v>
      </c>
      <c r="K671">
        <v>70</v>
      </c>
      <c r="L671">
        <v>3</v>
      </c>
      <c r="M671">
        <v>1</v>
      </c>
      <c r="N671" cm="1">
        <f t="array" ref="N671">_xlfn.IFS(Sheet1!Q671="Healthcare Representative",0,Sheet1!Q671="Human Resources",1,Sheet1!Q671="Laboratory Technician",2,Sheet1!Q671="Manager",3,Sheet1!Q671="Manufacturing Director",4,Sheet1!Q671="Research Director",5,Sheet1!Q671="Research Scientist",6,Sheet1!Q671="Sales Executive",7,Sheet1!Q671="Sales Representative",8)</f>
        <v>2</v>
      </c>
      <c r="O671">
        <v>1</v>
      </c>
      <c r="P671">
        <f>IF(Sheet1!S671="Single",0,IF(Sheet1!S671="Married",1,2))</f>
        <v>1</v>
      </c>
      <c r="Q671">
        <v>2404</v>
      </c>
      <c r="R671">
        <v>4303</v>
      </c>
      <c r="S671">
        <v>7</v>
      </c>
      <c r="T671">
        <f>IF(Sheet1!X671="No",0,1)</f>
        <v>1</v>
      </c>
      <c r="U671">
        <v>21</v>
      </c>
      <c r="V671">
        <v>4</v>
      </c>
      <c r="W671">
        <v>4</v>
      </c>
      <c r="X671">
        <v>0</v>
      </c>
      <c r="Y671">
        <v>8</v>
      </c>
      <c r="Z671">
        <v>2</v>
      </c>
      <c r="AA671">
        <v>1</v>
      </c>
      <c r="AB671">
        <v>2</v>
      </c>
      <c r="AC671">
        <v>2</v>
      </c>
      <c r="AD671">
        <v>2</v>
      </c>
      <c r="AE671">
        <v>2</v>
      </c>
      <c r="BP671">
        <v>1</v>
      </c>
      <c r="BQ671">
        <v>2404</v>
      </c>
      <c r="BW671">
        <v>2</v>
      </c>
      <c r="BX671">
        <v>2</v>
      </c>
      <c r="BY671">
        <v>2</v>
      </c>
    </row>
    <row r="672" spans="1:77" x14ac:dyDescent="0.3">
      <c r="A672">
        <f>IF(Sheet1!C672="No",0,1)</f>
        <v>0</v>
      </c>
      <c r="B672">
        <v>27</v>
      </c>
      <c r="C672">
        <f>IF(Sheet1!D672="Non-Travel",0,IF(Sheet1!D672="Travel_Frequently",1,2))</f>
        <v>2</v>
      </c>
      <c r="D672">
        <v>618</v>
      </c>
      <c r="E672">
        <f>IF(Sheet1!F672="Human Resources",0,IF(Sheet1!F672="Research &amp; Development",1,2))</f>
        <v>1</v>
      </c>
      <c r="F672">
        <v>4</v>
      </c>
      <c r="G672">
        <v>3</v>
      </c>
      <c r="H672" cm="1">
        <f t="array" ref="H672">_xlfn.IFS(Sheet1!I672="Human Resources",0,Sheet1!I672="Life Sciences",1,Sheet1!I672="Marketing",2,Sheet1!I672="Medical",3,Sheet1!I672="Technical Degree",4,Sheet1!I672="Other",5)</f>
        <v>1</v>
      </c>
      <c r="I672">
        <v>2</v>
      </c>
      <c r="J672">
        <f>IF(Sheet1!M672="Male",0,1)</f>
        <v>1</v>
      </c>
      <c r="K672">
        <v>76</v>
      </c>
      <c r="L672">
        <v>3</v>
      </c>
      <c r="M672">
        <v>1</v>
      </c>
      <c r="N672" cm="1">
        <f t="array" ref="N672">_xlfn.IFS(Sheet1!Q672="Healthcare Representative",0,Sheet1!Q672="Human Resources",1,Sheet1!Q672="Laboratory Technician",2,Sheet1!Q672="Manager",3,Sheet1!Q672="Manufacturing Director",4,Sheet1!Q672="Research Director",5,Sheet1!Q672="Research Scientist",6,Sheet1!Q672="Sales Executive",7,Sheet1!Q672="Sales Representative",8)</f>
        <v>6</v>
      </c>
      <c r="O672">
        <v>3</v>
      </c>
      <c r="P672">
        <f>IF(Sheet1!S672="Single",0,IF(Sheet1!S672="Married",1,2))</f>
        <v>0</v>
      </c>
      <c r="Q672">
        <v>2318</v>
      </c>
      <c r="R672">
        <v>17808</v>
      </c>
      <c r="S672">
        <v>1</v>
      </c>
      <c r="T672">
        <f>IF(Sheet1!X672="No",0,1)</f>
        <v>0</v>
      </c>
      <c r="U672">
        <v>19</v>
      </c>
      <c r="V672">
        <v>3</v>
      </c>
      <c r="W672">
        <v>3</v>
      </c>
      <c r="X672">
        <v>0</v>
      </c>
      <c r="Y672">
        <v>1</v>
      </c>
      <c r="Z672">
        <v>2</v>
      </c>
      <c r="AA672">
        <v>3</v>
      </c>
      <c r="AB672">
        <v>1</v>
      </c>
      <c r="AC672">
        <v>1</v>
      </c>
      <c r="AD672">
        <v>0</v>
      </c>
      <c r="AE672">
        <v>0</v>
      </c>
      <c r="BP672">
        <v>1</v>
      </c>
      <c r="BQ672">
        <v>2318</v>
      </c>
      <c r="BW672">
        <v>1</v>
      </c>
      <c r="BX672">
        <v>1</v>
      </c>
      <c r="BY672">
        <v>0</v>
      </c>
    </row>
    <row r="673" spans="1:77" x14ac:dyDescent="0.3">
      <c r="A673">
        <f>IF(Sheet1!C673="No",0,1)</f>
        <v>0</v>
      </c>
      <c r="B673">
        <v>34</v>
      </c>
      <c r="C673">
        <f>IF(Sheet1!D673="Non-Travel",0,IF(Sheet1!D673="Travel_Frequently",1,2))</f>
        <v>2</v>
      </c>
      <c r="D673">
        <v>546</v>
      </c>
      <c r="E673">
        <f>IF(Sheet1!F673="Human Resources",0,IF(Sheet1!F673="Research &amp; Development",1,2))</f>
        <v>1</v>
      </c>
      <c r="F673">
        <v>10</v>
      </c>
      <c r="G673">
        <v>3</v>
      </c>
      <c r="H673" cm="1">
        <f t="array" ref="H673">_xlfn.IFS(Sheet1!I673="Human Resources",0,Sheet1!I673="Life Sciences",1,Sheet1!I673="Marketing",2,Sheet1!I673="Medical",3,Sheet1!I673="Technical Degree",4,Sheet1!I673="Other",5)</f>
        <v>1</v>
      </c>
      <c r="I673">
        <v>2</v>
      </c>
      <c r="J673">
        <f>IF(Sheet1!M673="Male",0,1)</f>
        <v>0</v>
      </c>
      <c r="K673">
        <v>83</v>
      </c>
      <c r="L673">
        <v>3</v>
      </c>
      <c r="M673">
        <v>1</v>
      </c>
      <c r="N673" cm="1">
        <f t="array" ref="N673">_xlfn.IFS(Sheet1!Q673="Healthcare Representative",0,Sheet1!Q673="Human Resources",1,Sheet1!Q673="Laboratory Technician",2,Sheet1!Q673="Manager",3,Sheet1!Q673="Manufacturing Director",4,Sheet1!Q673="Research Director",5,Sheet1!Q673="Research Scientist",6,Sheet1!Q673="Sales Executive",7,Sheet1!Q673="Sales Representative",8)</f>
        <v>2</v>
      </c>
      <c r="O673">
        <v>2</v>
      </c>
      <c r="P673">
        <f>IF(Sheet1!S673="Single",0,IF(Sheet1!S673="Married",1,2))</f>
        <v>2</v>
      </c>
      <c r="Q673">
        <v>2008</v>
      </c>
      <c r="R673">
        <v>6896</v>
      </c>
      <c r="S673">
        <v>1</v>
      </c>
      <c r="T673">
        <f>IF(Sheet1!X673="No",0,1)</f>
        <v>0</v>
      </c>
      <c r="U673">
        <v>14</v>
      </c>
      <c r="V673">
        <v>3</v>
      </c>
      <c r="W673">
        <v>2</v>
      </c>
      <c r="X673">
        <v>2</v>
      </c>
      <c r="Y673">
        <v>1</v>
      </c>
      <c r="Z673">
        <v>3</v>
      </c>
      <c r="AA673">
        <v>3</v>
      </c>
      <c r="AB673">
        <v>1</v>
      </c>
      <c r="AC673">
        <v>0</v>
      </c>
      <c r="AD673">
        <v>1</v>
      </c>
      <c r="AE673">
        <v>0</v>
      </c>
      <c r="BP673">
        <v>1</v>
      </c>
      <c r="BQ673">
        <v>2008</v>
      </c>
      <c r="BW673">
        <v>1</v>
      </c>
      <c r="BX673">
        <v>0</v>
      </c>
      <c r="BY673">
        <v>0</v>
      </c>
    </row>
    <row r="674" spans="1:77" x14ac:dyDescent="0.3">
      <c r="A674">
        <f>IF(Sheet1!C674="No",0,1)</f>
        <v>0</v>
      </c>
      <c r="B674">
        <v>42</v>
      </c>
      <c r="C674">
        <f>IF(Sheet1!D674="Non-Travel",0,IF(Sheet1!D674="Travel_Frequently",1,2))</f>
        <v>2</v>
      </c>
      <c r="D674">
        <v>462</v>
      </c>
      <c r="E674">
        <f>IF(Sheet1!F674="Human Resources",0,IF(Sheet1!F674="Research &amp; Development",1,2))</f>
        <v>2</v>
      </c>
      <c r="F674">
        <v>14</v>
      </c>
      <c r="G674">
        <v>2</v>
      </c>
      <c r="H674" cm="1">
        <f t="array" ref="H674">_xlfn.IFS(Sheet1!I674="Human Resources",0,Sheet1!I674="Life Sciences",1,Sheet1!I674="Marketing",2,Sheet1!I674="Medical",3,Sheet1!I674="Technical Degree",4,Sheet1!I674="Other",5)</f>
        <v>3</v>
      </c>
      <c r="I674">
        <v>3</v>
      </c>
      <c r="J674">
        <f>IF(Sheet1!M674="Male",0,1)</f>
        <v>1</v>
      </c>
      <c r="K674">
        <v>68</v>
      </c>
      <c r="L674">
        <v>2</v>
      </c>
      <c r="M674">
        <v>2</v>
      </c>
      <c r="N674" cm="1">
        <f t="array" ref="N674">_xlfn.IFS(Sheet1!Q674="Healthcare Representative",0,Sheet1!Q674="Human Resources",1,Sheet1!Q674="Laboratory Technician",2,Sheet1!Q674="Manager",3,Sheet1!Q674="Manufacturing Director",4,Sheet1!Q674="Research Director",5,Sheet1!Q674="Research Scientist",6,Sheet1!Q674="Sales Executive",7,Sheet1!Q674="Sales Representative",8)</f>
        <v>7</v>
      </c>
      <c r="O674">
        <v>3</v>
      </c>
      <c r="P674">
        <f>IF(Sheet1!S674="Single",0,IF(Sheet1!S674="Married",1,2))</f>
        <v>0</v>
      </c>
      <c r="Q674">
        <v>6244</v>
      </c>
      <c r="R674">
        <v>7824</v>
      </c>
      <c r="S674">
        <v>7</v>
      </c>
      <c r="T674">
        <f>IF(Sheet1!X674="No",0,1)</f>
        <v>0</v>
      </c>
      <c r="U674">
        <v>17</v>
      </c>
      <c r="V674">
        <v>3</v>
      </c>
      <c r="W674">
        <v>1</v>
      </c>
      <c r="X674">
        <v>0</v>
      </c>
      <c r="Y674">
        <v>10</v>
      </c>
      <c r="Z674">
        <v>6</v>
      </c>
      <c r="AA674">
        <v>3</v>
      </c>
      <c r="AB674">
        <v>5</v>
      </c>
      <c r="AC674">
        <v>4</v>
      </c>
      <c r="AD674">
        <v>0</v>
      </c>
      <c r="AE674">
        <v>3</v>
      </c>
      <c r="BP674">
        <v>2</v>
      </c>
      <c r="BQ674">
        <v>6244</v>
      </c>
      <c r="BW674">
        <v>5</v>
      </c>
      <c r="BX674">
        <v>4</v>
      </c>
      <c r="BY674">
        <v>3</v>
      </c>
    </row>
    <row r="675" spans="1:77" x14ac:dyDescent="0.3">
      <c r="A675">
        <f>IF(Sheet1!C675="No",0,1)</f>
        <v>0</v>
      </c>
      <c r="B675">
        <v>33</v>
      </c>
      <c r="C675">
        <f>IF(Sheet1!D675="Non-Travel",0,IF(Sheet1!D675="Travel_Frequently",1,2))</f>
        <v>2</v>
      </c>
      <c r="D675">
        <v>1198</v>
      </c>
      <c r="E675">
        <f>IF(Sheet1!F675="Human Resources",0,IF(Sheet1!F675="Research &amp; Development",1,2))</f>
        <v>1</v>
      </c>
      <c r="F675">
        <v>1</v>
      </c>
      <c r="G675">
        <v>4</v>
      </c>
      <c r="H675" cm="1">
        <f t="array" ref="H675">_xlfn.IFS(Sheet1!I675="Human Resources",0,Sheet1!I675="Life Sciences",1,Sheet1!I675="Marketing",2,Sheet1!I675="Medical",3,Sheet1!I675="Technical Degree",4,Sheet1!I675="Other",5)</f>
        <v>5</v>
      </c>
      <c r="I675">
        <v>3</v>
      </c>
      <c r="J675">
        <f>IF(Sheet1!M675="Male",0,1)</f>
        <v>0</v>
      </c>
      <c r="K675">
        <v>100</v>
      </c>
      <c r="L675">
        <v>2</v>
      </c>
      <c r="M675">
        <v>1</v>
      </c>
      <c r="N675" cm="1">
        <f t="array" ref="N675">_xlfn.IFS(Sheet1!Q675="Healthcare Representative",0,Sheet1!Q675="Human Resources",1,Sheet1!Q675="Laboratory Technician",2,Sheet1!Q675="Manager",3,Sheet1!Q675="Manufacturing Director",4,Sheet1!Q675="Research Director",5,Sheet1!Q675="Research Scientist",6,Sheet1!Q675="Sales Executive",7,Sheet1!Q675="Sales Representative",8)</f>
        <v>6</v>
      </c>
      <c r="O675">
        <v>1</v>
      </c>
      <c r="P675">
        <f>IF(Sheet1!S675="Single",0,IF(Sheet1!S675="Married",1,2))</f>
        <v>0</v>
      </c>
      <c r="Q675">
        <v>2799</v>
      </c>
      <c r="R675">
        <v>3339</v>
      </c>
      <c r="S675">
        <v>3</v>
      </c>
      <c r="T675">
        <f>IF(Sheet1!X675="No",0,1)</f>
        <v>1</v>
      </c>
      <c r="U675">
        <v>11</v>
      </c>
      <c r="V675">
        <v>3</v>
      </c>
      <c r="W675">
        <v>2</v>
      </c>
      <c r="X675">
        <v>0</v>
      </c>
      <c r="Y675">
        <v>6</v>
      </c>
      <c r="Z675">
        <v>1</v>
      </c>
      <c r="AA675">
        <v>3</v>
      </c>
      <c r="AB675">
        <v>3</v>
      </c>
      <c r="AC675">
        <v>2</v>
      </c>
      <c r="AD675">
        <v>0</v>
      </c>
      <c r="AE675">
        <v>2</v>
      </c>
      <c r="BP675">
        <v>1</v>
      </c>
      <c r="BQ675">
        <v>2799</v>
      </c>
      <c r="BW675">
        <v>3</v>
      </c>
      <c r="BX675">
        <v>2</v>
      </c>
      <c r="BY675">
        <v>2</v>
      </c>
    </row>
    <row r="676" spans="1:77" x14ac:dyDescent="0.3">
      <c r="A676">
        <f>IF(Sheet1!C676="No",0,1)</f>
        <v>0</v>
      </c>
      <c r="B676">
        <v>58</v>
      </c>
      <c r="C676">
        <f>IF(Sheet1!D676="Non-Travel",0,IF(Sheet1!D676="Travel_Frequently",1,2))</f>
        <v>2</v>
      </c>
      <c r="D676">
        <v>1272</v>
      </c>
      <c r="E676">
        <f>IF(Sheet1!F676="Human Resources",0,IF(Sheet1!F676="Research &amp; Development",1,2))</f>
        <v>1</v>
      </c>
      <c r="F676">
        <v>5</v>
      </c>
      <c r="G676">
        <v>3</v>
      </c>
      <c r="H676" cm="1">
        <f t="array" ref="H676">_xlfn.IFS(Sheet1!I676="Human Resources",0,Sheet1!I676="Life Sciences",1,Sheet1!I676="Marketing",2,Sheet1!I676="Medical",3,Sheet1!I676="Technical Degree",4,Sheet1!I676="Other",5)</f>
        <v>4</v>
      </c>
      <c r="I676">
        <v>3</v>
      </c>
      <c r="J676">
        <f>IF(Sheet1!M676="Male",0,1)</f>
        <v>1</v>
      </c>
      <c r="K676">
        <v>37</v>
      </c>
      <c r="L676">
        <v>2</v>
      </c>
      <c r="M676">
        <v>3</v>
      </c>
      <c r="N676" cm="1">
        <f t="array" ref="N676">_xlfn.IFS(Sheet1!Q676="Healthcare Representative",0,Sheet1!Q676="Human Resources",1,Sheet1!Q676="Laboratory Technician",2,Sheet1!Q676="Manager",3,Sheet1!Q676="Manufacturing Director",4,Sheet1!Q676="Research Director",5,Sheet1!Q676="Research Scientist",6,Sheet1!Q676="Sales Executive",7,Sheet1!Q676="Sales Representative",8)</f>
        <v>0</v>
      </c>
      <c r="O676">
        <v>2</v>
      </c>
      <c r="P676">
        <f>IF(Sheet1!S676="Single",0,IF(Sheet1!S676="Married",1,2))</f>
        <v>2</v>
      </c>
      <c r="Q676">
        <v>10552</v>
      </c>
      <c r="R676">
        <v>9255</v>
      </c>
      <c r="S676">
        <v>2</v>
      </c>
      <c r="T676">
        <f>IF(Sheet1!X676="No",0,1)</f>
        <v>1</v>
      </c>
      <c r="U676">
        <v>13</v>
      </c>
      <c r="V676">
        <v>3</v>
      </c>
      <c r="W676">
        <v>4</v>
      </c>
      <c r="X676">
        <v>1</v>
      </c>
      <c r="Y676">
        <v>24</v>
      </c>
      <c r="Z676">
        <v>3</v>
      </c>
      <c r="AA676">
        <v>3</v>
      </c>
      <c r="AB676">
        <v>6</v>
      </c>
      <c r="AC676">
        <v>0</v>
      </c>
      <c r="AD676">
        <v>0</v>
      </c>
      <c r="AE676">
        <v>4</v>
      </c>
      <c r="BP676">
        <v>3</v>
      </c>
      <c r="BQ676">
        <v>10552</v>
      </c>
      <c r="BW676">
        <v>6</v>
      </c>
      <c r="BX676">
        <v>0</v>
      </c>
      <c r="BY676">
        <v>4</v>
      </c>
    </row>
    <row r="677" spans="1:77" x14ac:dyDescent="0.3">
      <c r="A677">
        <f>IF(Sheet1!C677="No",0,1)</f>
        <v>0</v>
      </c>
      <c r="B677">
        <v>31</v>
      </c>
      <c r="C677">
        <f>IF(Sheet1!D677="Non-Travel",0,IF(Sheet1!D677="Travel_Frequently",1,2))</f>
        <v>2</v>
      </c>
      <c r="D677">
        <v>154</v>
      </c>
      <c r="E677">
        <f>IF(Sheet1!F677="Human Resources",0,IF(Sheet1!F677="Research &amp; Development",1,2))</f>
        <v>2</v>
      </c>
      <c r="F677">
        <v>7</v>
      </c>
      <c r="G677">
        <v>4</v>
      </c>
      <c r="H677" cm="1">
        <f t="array" ref="H677">_xlfn.IFS(Sheet1!I677="Human Resources",0,Sheet1!I677="Life Sciences",1,Sheet1!I677="Marketing",2,Sheet1!I677="Medical",3,Sheet1!I677="Technical Degree",4,Sheet1!I677="Other",5)</f>
        <v>1</v>
      </c>
      <c r="I677">
        <v>2</v>
      </c>
      <c r="J677">
        <f>IF(Sheet1!M677="Male",0,1)</f>
        <v>0</v>
      </c>
      <c r="K677">
        <v>41</v>
      </c>
      <c r="L677">
        <v>2</v>
      </c>
      <c r="M677">
        <v>1</v>
      </c>
      <c r="N677" cm="1">
        <f t="array" ref="N677">_xlfn.IFS(Sheet1!Q677="Healthcare Representative",0,Sheet1!Q677="Human Resources",1,Sheet1!Q677="Laboratory Technician",2,Sheet1!Q677="Manager",3,Sheet1!Q677="Manufacturing Director",4,Sheet1!Q677="Research Director",5,Sheet1!Q677="Research Scientist",6,Sheet1!Q677="Sales Executive",7,Sheet1!Q677="Sales Representative",8)</f>
        <v>8</v>
      </c>
      <c r="O677">
        <v>3</v>
      </c>
      <c r="P677">
        <f>IF(Sheet1!S677="Single",0,IF(Sheet1!S677="Married",1,2))</f>
        <v>1</v>
      </c>
      <c r="Q677">
        <v>2329</v>
      </c>
      <c r="R677">
        <v>11737</v>
      </c>
      <c r="S677">
        <v>3</v>
      </c>
      <c r="T677">
        <f>IF(Sheet1!X677="No",0,1)</f>
        <v>0</v>
      </c>
      <c r="U677">
        <v>15</v>
      </c>
      <c r="V677">
        <v>3</v>
      </c>
      <c r="W677">
        <v>2</v>
      </c>
      <c r="X677">
        <v>0</v>
      </c>
      <c r="Y677">
        <v>13</v>
      </c>
      <c r="Z677">
        <v>2</v>
      </c>
      <c r="AA677">
        <v>4</v>
      </c>
      <c r="AB677">
        <v>7</v>
      </c>
      <c r="AC677">
        <v>7</v>
      </c>
      <c r="AD677">
        <v>5</v>
      </c>
      <c r="AE677">
        <v>2</v>
      </c>
      <c r="BP677">
        <v>1</v>
      </c>
      <c r="BQ677">
        <v>2329</v>
      </c>
      <c r="BW677">
        <v>7</v>
      </c>
      <c r="BX677">
        <v>7</v>
      </c>
      <c r="BY677">
        <v>2</v>
      </c>
    </row>
    <row r="678" spans="1:77" x14ac:dyDescent="0.3">
      <c r="A678">
        <f>IF(Sheet1!C678="No",0,1)</f>
        <v>0</v>
      </c>
      <c r="B678">
        <v>35</v>
      </c>
      <c r="C678">
        <f>IF(Sheet1!D678="Non-Travel",0,IF(Sheet1!D678="Travel_Frequently",1,2))</f>
        <v>2</v>
      </c>
      <c r="D678">
        <v>1137</v>
      </c>
      <c r="E678">
        <f>IF(Sheet1!F678="Human Resources",0,IF(Sheet1!F678="Research &amp; Development",1,2))</f>
        <v>1</v>
      </c>
      <c r="F678">
        <v>21</v>
      </c>
      <c r="G678">
        <v>1</v>
      </c>
      <c r="H678" cm="1">
        <f t="array" ref="H678">_xlfn.IFS(Sheet1!I678="Human Resources",0,Sheet1!I678="Life Sciences",1,Sheet1!I678="Marketing",2,Sheet1!I678="Medical",3,Sheet1!I678="Technical Degree",4,Sheet1!I678="Other",5)</f>
        <v>1</v>
      </c>
      <c r="I678">
        <v>4</v>
      </c>
      <c r="J678">
        <f>IF(Sheet1!M678="Male",0,1)</f>
        <v>1</v>
      </c>
      <c r="K678">
        <v>51</v>
      </c>
      <c r="L678">
        <v>3</v>
      </c>
      <c r="M678">
        <v>2</v>
      </c>
      <c r="N678" cm="1">
        <f t="array" ref="N678">_xlfn.IFS(Sheet1!Q678="Healthcare Representative",0,Sheet1!Q678="Human Resources",1,Sheet1!Q678="Laboratory Technician",2,Sheet1!Q678="Manager",3,Sheet1!Q678="Manufacturing Director",4,Sheet1!Q678="Research Director",5,Sheet1!Q678="Research Scientist",6,Sheet1!Q678="Sales Executive",7,Sheet1!Q678="Sales Representative",8)</f>
        <v>0</v>
      </c>
      <c r="O678">
        <v>4</v>
      </c>
      <c r="P678">
        <f>IF(Sheet1!S678="Single",0,IF(Sheet1!S678="Married",1,2))</f>
        <v>1</v>
      </c>
      <c r="Q678">
        <v>4014</v>
      </c>
      <c r="R678">
        <v>19170</v>
      </c>
      <c r="S678">
        <v>1</v>
      </c>
      <c r="T678">
        <f>IF(Sheet1!X678="No",0,1)</f>
        <v>1</v>
      </c>
      <c r="U678">
        <v>25</v>
      </c>
      <c r="V678">
        <v>4</v>
      </c>
      <c r="W678">
        <v>4</v>
      </c>
      <c r="X678">
        <v>1</v>
      </c>
      <c r="Y678">
        <v>10</v>
      </c>
      <c r="Z678">
        <v>2</v>
      </c>
      <c r="AA678">
        <v>1</v>
      </c>
      <c r="AB678">
        <v>10</v>
      </c>
      <c r="AC678">
        <v>6</v>
      </c>
      <c r="AD678">
        <v>0</v>
      </c>
      <c r="AE678">
        <v>7</v>
      </c>
      <c r="BP678">
        <v>2</v>
      </c>
      <c r="BQ678">
        <v>4014</v>
      </c>
      <c r="BW678">
        <v>10</v>
      </c>
      <c r="BX678">
        <v>6</v>
      </c>
      <c r="BY678">
        <v>7</v>
      </c>
    </row>
    <row r="679" spans="1:77" x14ac:dyDescent="0.3">
      <c r="A679">
        <f>IF(Sheet1!C679="No",0,1)</f>
        <v>0</v>
      </c>
      <c r="B679">
        <v>49</v>
      </c>
      <c r="C679">
        <f>IF(Sheet1!D679="Non-Travel",0,IF(Sheet1!D679="Travel_Frequently",1,2))</f>
        <v>2</v>
      </c>
      <c r="D679">
        <v>527</v>
      </c>
      <c r="E679">
        <f>IF(Sheet1!F679="Human Resources",0,IF(Sheet1!F679="Research &amp; Development",1,2))</f>
        <v>1</v>
      </c>
      <c r="F679">
        <v>8</v>
      </c>
      <c r="G679">
        <v>2</v>
      </c>
      <c r="H679" cm="1">
        <f t="array" ref="H679">_xlfn.IFS(Sheet1!I679="Human Resources",0,Sheet1!I679="Life Sciences",1,Sheet1!I679="Marketing",2,Sheet1!I679="Medical",3,Sheet1!I679="Technical Degree",4,Sheet1!I679="Other",5)</f>
        <v>5</v>
      </c>
      <c r="I679">
        <v>1</v>
      </c>
      <c r="J679">
        <f>IF(Sheet1!M679="Male",0,1)</f>
        <v>1</v>
      </c>
      <c r="K679">
        <v>51</v>
      </c>
      <c r="L679">
        <v>3</v>
      </c>
      <c r="M679">
        <v>3</v>
      </c>
      <c r="N679" cm="1">
        <f t="array" ref="N679">_xlfn.IFS(Sheet1!Q679="Healthcare Representative",0,Sheet1!Q679="Human Resources",1,Sheet1!Q679="Laboratory Technician",2,Sheet1!Q679="Manager",3,Sheet1!Q679="Manufacturing Director",4,Sheet1!Q679="Research Director",5,Sheet1!Q679="Research Scientist",6,Sheet1!Q679="Sales Executive",7,Sheet1!Q679="Sales Representative",8)</f>
        <v>2</v>
      </c>
      <c r="O679">
        <v>2</v>
      </c>
      <c r="P679">
        <f>IF(Sheet1!S679="Single",0,IF(Sheet1!S679="Married",1,2))</f>
        <v>1</v>
      </c>
      <c r="Q679">
        <v>7403</v>
      </c>
      <c r="R679">
        <v>22477</v>
      </c>
      <c r="S679">
        <v>4</v>
      </c>
      <c r="T679">
        <f>IF(Sheet1!X679="No",0,1)</f>
        <v>0</v>
      </c>
      <c r="U679">
        <v>11</v>
      </c>
      <c r="V679">
        <v>3</v>
      </c>
      <c r="W679">
        <v>3</v>
      </c>
      <c r="X679">
        <v>1</v>
      </c>
      <c r="Y679">
        <v>29</v>
      </c>
      <c r="Z679">
        <v>3</v>
      </c>
      <c r="AA679">
        <v>2</v>
      </c>
      <c r="AB679">
        <v>26</v>
      </c>
      <c r="AC679">
        <v>9</v>
      </c>
      <c r="AD679">
        <v>1</v>
      </c>
      <c r="AE679">
        <v>7</v>
      </c>
      <c r="BP679">
        <v>3</v>
      </c>
      <c r="BQ679">
        <v>7403</v>
      </c>
      <c r="BW679">
        <v>26</v>
      </c>
      <c r="BX679">
        <v>9</v>
      </c>
      <c r="BY679">
        <v>7</v>
      </c>
    </row>
    <row r="680" spans="1:77" x14ac:dyDescent="0.3">
      <c r="A680">
        <f>IF(Sheet1!C680="No",0,1)</f>
        <v>0</v>
      </c>
      <c r="B680">
        <v>48</v>
      </c>
      <c r="C680">
        <f>IF(Sheet1!D680="Non-Travel",0,IF(Sheet1!D680="Travel_Frequently",1,2))</f>
        <v>2</v>
      </c>
      <c r="D680">
        <v>1469</v>
      </c>
      <c r="E680">
        <f>IF(Sheet1!F680="Human Resources",0,IF(Sheet1!F680="Research &amp; Development",1,2))</f>
        <v>1</v>
      </c>
      <c r="F680">
        <v>20</v>
      </c>
      <c r="G680">
        <v>4</v>
      </c>
      <c r="H680" cm="1">
        <f t="array" ref="H680">_xlfn.IFS(Sheet1!I680="Human Resources",0,Sheet1!I680="Life Sciences",1,Sheet1!I680="Marketing",2,Sheet1!I680="Medical",3,Sheet1!I680="Technical Degree",4,Sheet1!I680="Other",5)</f>
        <v>3</v>
      </c>
      <c r="I680">
        <v>4</v>
      </c>
      <c r="J680">
        <f>IF(Sheet1!M680="Male",0,1)</f>
        <v>0</v>
      </c>
      <c r="K680">
        <v>51</v>
      </c>
      <c r="L680">
        <v>3</v>
      </c>
      <c r="M680">
        <v>1</v>
      </c>
      <c r="N680" cm="1">
        <f t="array" ref="N680">_xlfn.IFS(Sheet1!Q680="Healthcare Representative",0,Sheet1!Q680="Human Resources",1,Sheet1!Q680="Laboratory Technician",2,Sheet1!Q680="Manager",3,Sheet1!Q680="Manufacturing Director",4,Sheet1!Q680="Research Director",5,Sheet1!Q680="Research Scientist",6,Sheet1!Q680="Sales Executive",7,Sheet1!Q680="Sales Representative",8)</f>
        <v>6</v>
      </c>
      <c r="O680">
        <v>3</v>
      </c>
      <c r="P680">
        <f>IF(Sheet1!S680="Single",0,IF(Sheet1!S680="Married",1,2))</f>
        <v>1</v>
      </c>
      <c r="Q680">
        <v>2259</v>
      </c>
      <c r="R680">
        <v>5543</v>
      </c>
      <c r="S680">
        <v>4</v>
      </c>
      <c r="T680">
        <f>IF(Sheet1!X680="No",0,1)</f>
        <v>0</v>
      </c>
      <c r="U680">
        <v>17</v>
      </c>
      <c r="V680">
        <v>3</v>
      </c>
      <c r="W680">
        <v>1</v>
      </c>
      <c r="X680">
        <v>2</v>
      </c>
      <c r="Y680">
        <v>13</v>
      </c>
      <c r="Z680">
        <v>2</v>
      </c>
      <c r="AA680">
        <v>2</v>
      </c>
      <c r="AB680">
        <v>0</v>
      </c>
      <c r="AC680">
        <v>0</v>
      </c>
      <c r="AD680">
        <v>0</v>
      </c>
      <c r="AE680">
        <v>0</v>
      </c>
      <c r="BP680">
        <v>1</v>
      </c>
      <c r="BQ680">
        <v>2259</v>
      </c>
      <c r="BW680">
        <v>0</v>
      </c>
      <c r="BX680">
        <v>0</v>
      </c>
      <c r="BY680">
        <v>0</v>
      </c>
    </row>
    <row r="681" spans="1:77" x14ac:dyDescent="0.3">
      <c r="A681">
        <f>IF(Sheet1!C681="No",0,1)</f>
        <v>0</v>
      </c>
      <c r="B681">
        <v>31</v>
      </c>
      <c r="C681">
        <f>IF(Sheet1!D681="Non-Travel",0,IF(Sheet1!D681="Travel_Frequently",1,2))</f>
        <v>0</v>
      </c>
      <c r="D681">
        <v>1188</v>
      </c>
      <c r="E681">
        <f>IF(Sheet1!F681="Human Resources",0,IF(Sheet1!F681="Research &amp; Development",1,2))</f>
        <v>2</v>
      </c>
      <c r="F681">
        <v>20</v>
      </c>
      <c r="G681">
        <v>2</v>
      </c>
      <c r="H681" cm="1">
        <f t="array" ref="H681">_xlfn.IFS(Sheet1!I681="Human Resources",0,Sheet1!I681="Life Sciences",1,Sheet1!I681="Marketing",2,Sheet1!I681="Medical",3,Sheet1!I681="Technical Degree",4,Sheet1!I681="Other",5)</f>
        <v>2</v>
      </c>
      <c r="I681">
        <v>4</v>
      </c>
      <c r="J681">
        <f>IF(Sheet1!M681="Male",0,1)</f>
        <v>1</v>
      </c>
      <c r="K681">
        <v>45</v>
      </c>
      <c r="L681">
        <v>3</v>
      </c>
      <c r="M681">
        <v>2</v>
      </c>
      <c r="N681" cm="1">
        <f t="array" ref="N681">_xlfn.IFS(Sheet1!Q681="Healthcare Representative",0,Sheet1!Q681="Human Resources",1,Sheet1!Q681="Laboratory Technician",2,Sheet1!Q681="Manager",3,Sheet1!Q681="Manufacturing Director",4,Sheet1!Q681="Research Director",5,Sheet1!Q681="Research Scientist",6,Sheet1!Q681="Sales Executive",7,Sheet1!Q681="Sales Representative",8)</f>
        <v>7</v>
      </c>
      <c r="O681">
        <v>3</v>
      </c>
      <c r="P681">
        <f>IF(Sheet1!S681="Single",0,IF(Sheet1!S681="Married",1,2))</f>
        <v>1</v>
      </c>
      <c r="Q681">
        <v>6932</v>
      </c>
      <c r="R681">
        <v>24406</v>
      </c>
      <c r="S681">
        <v>1</v>
      </c>
      <c r="T681">
        <f>IF(Sheet1!X681="No",0,1)</f>
        <v>0</v>
      </c>
      <c r="U681">
        <v>13</v>
      </c>
      <c r="V681">
        <v>3</v>
      </c>
      <c r="W681">
        <v>4</v>
      </c>
      <c r="X681">
        <v>1</v>
      </c>
      <c r="Y681">
        <v>9</v>
      </c>
      <c r="Z681">
        <v>2</v>
      </c>
      <c r="AA681">
        <v>2</v>
      </c>
      <c r="AB681">
        <v>9</v>
      </c>
      <c r="AC681">
        <v>8</v>
      </c>
      <c r="AD681">
        <v>0</v>
      </c>
      <c r="AE681">
        <v>0</v>
      </c>
      <c r="BP681">
        <v>2</v>
      </c>
      <c r="BQ681">
        <v>6932</v>
      </c>
      <c r="BW681">
        <v>9</v>
      </c>
      <c r="BX681">
        <v>8</v>
      </c>
      <c r="BY681">
        <v>0</v>
      </c>
    </row>
    <row r="682" spans="1:77" x14ac:dyDescent="0.3">
      <c r="A682">
        <f>IF(Sheet1!C682="No",0,1)</f>
        <v>0</v>
      </c>
      <c r="B682">
        <v>36</v>
      </c>
      <c r="C682">
        <f>IF(Sheet1!D682="Non-Travel",0,IF(Sheet1!D682="Travel_Frequently",1,2))</f>
        <v>2</v>
      </c>
      <c r="D682">
        <v>188</v>
      </c>
      <c r="E682">
        <f>IF(Sheet1!F682="Human Resources",0,IF(Sheet1!F682="Research &amp; Development",1,2))</f>
        <v>1</v>
      </c>
      <c r="F682">
        <v>7</v>
      </c>
      <c r="G682">
        <v>4</v>
      </c>
      <c r="H682" cm="1">
        <f t="array" ref="H682">_xlfn.IFS(Sheet1!I682="Human Resources",0,Sheet1!I682="Life Sciences",1,Sheet1!I682="Marketing",2,Sheet1!I682="Medical",3,Sheet1!I682="Technical Degree",4,Sheet1!I682="Other",5)</f>
        <v>5</v>
      </c>
      <c r="I682">
        <v>2</v>
      </c>
      <c r="J682">
        <f>IF(Sheet1!M682="Male",0,1)</f>
        <v>0</v>
      </c>
      <c r="K682">
        <v>65</v>
      </c>
      <c r="L682">
        <v>3</v>
      </c>
      <c r="M682">
        <v>1</v>
      </c>
      <c r="N682" cm="1">
        <f t="array" ref="N682">_xlfn.IFS(Sheet1!Q682="Healthcare Representative",0,Sheet1!Q682="Human Resources",1,Sheet1!Q682="Laboratory Technician",2,Sheet1!Q682="Manager",3,Sheet1!Q682="Manufacturing Director",4,Sheet1!Q682="Research Director",5,Sheet1!Q682="Research Scientist",6,Sheet1!Q682="Sales Executive",7,Sheet1!Q682="Sales Representative",8)</f>
        <v>6</v>
      </c>
      <c r="O682">
        <v>4</v>
      </c>
      <c r="P682">
        <f>IF(Sheet1!S682="Single",0,IF(Sheet1!S682="Married",1,2))</f>
        <v>0</v>
      </c>
      <c r="Q682">
        <v>4678</v>
      </c>
      <c r="R682">
        <v>23293</v>
      </c>
      <c r="S682">
        <v>2</v>
      </c>
      <c r="T682">
        <f>IF(Sheet1!X682="No",0,1)</f>
        <v>0</v>
      </c>
      <c r="U682">
        <v>18</v>
      </c>
      <c r="V682">
        <v>3</v>
      </c>
      <c r="W682">
        <v>3</v>
      </c>
      <c r="X682">
        <v>0</v>
      </c>
      <c r="Y682">
        <v>8</v>
      </c>
      <c r="Z682">
        <v>6</v>
      </c>
      <c r="AA682">
        <v>3</v>
      </c>
      <c r="AB682">
        <v>6</v>
      </c>
      <c r="AC682">
        <v>2</v>
      </c>
      <c r="AD682">
        <v>0</v>
      </c>
      <c r="AE682">
        <v>1</v>
      </c>
      <c r="BP682">
        <v>1</v>
      </c>
      <c r="BQ682">
        <v>4678</v>
      </c>
      <c r="BW682">
        <v>6</v>
      </c>
      <c r="BX682">
        <v>2</v>
      </c>
      <c r="BY682">
        <v>1</v>
      </c>
    </row>
    <row r="683" spans="1:77" x14ac:dyDescent="0.3">
      <c r="A683">
        <f>IF(Sheet1!C683="No",0,1)</f>
        <v>0</v>
      </c>
      <c r="B683">
        <v>38</v>
      </c>
      <c r="C683">
        <f>IF(Sheet1!D683="Non-Travel",0,IF(Sheet1!D683="Travel_Frequently",1,2))</f>
        <v>2</v>
      </c>
      <c r="D683">
        <v>1333</v>
      </c>
      <c r="E683">
        <f>IF(Sheet1!F683="Human Resources",0,IF(Sheet1!F683="Research &amp; Development",1,2))</f>
        <v>1</v>
      </c>
      <c r="F683">
        <v>1</v>
      </c>
      <c r="G683">
        <v>3</v>
      </c>
      <c r="H683" cm="1">
        <f t="array" ref="H683">_xlfn.IFS(Sheet1!I683="Human Resources",0,Sheet1!I683="Life Sciences",1,Sheet1!I683="Marketing",2,Sheet1!I683="Medical",3,Sheet1!I683="Technical Degree",4,Sheet1!I683="Other",5)</f>
        <v>4</v>
      </c>
      <c r="I683">
        <v>4</v>
      </c>
      <c r="J683">
        <f>IF(Sheet1!M683="Male",0,1)</f>
        <v>1</v>
      </c>
      <c r="K683">
        <v>80</v>
      </c>
      <c r="L683">
        <v>3</v>
      </c>
      <c r="M683">
        <v>3</v>
      </c>
      <c r="N683" cm="1">
        <f t="array" ref="N683">_xlfn.IFS(Sheet1!Q683="Healthcare Representative",0,Sheet1!Q683="Human Resources",1,Sheet1!Q683="Laboratory Technician",2,Sheet1!Q683="Manager",3,Sheet1!Q683="Manufacturing Director",4,Sheet1!Q683="Research Director",5,Sheet1!Q683="Research Scientist",6,Sheet1!Q683="Sales Executive",7,Sheet1!Q683="Sales Representative",8)</f>
        <v>5</v>
      </c>
      <c r="O683">
        <v>1</v>
      </c>
      <c r="P683">
        <f>IF(Sheet1!S683="Single",0,IF(Sheet1!S683="Married",1,2))</f>
        <v>1</v>
      </c>
      <c r="Q683">
        <v>13582</v>
      </c>
      <c r="R683">
        <v>16292</v>
      </c>
      <c r="S683">
        <v>1</v>
      </c>
      <c r="T683">
        <f>IF(Sheet1!X683="No",0,1)</f>
        <v>0</v>
      </c>
      <c r="U683">
        <v>13</v>
      </c>
      <c r="V683">
        <v>3</v>
      </c>
      <c r="W683">
        <v>2</v>
      </c>
      <c r="X683">
        <v>1</v>
      </c>
      <c r="Y683">
        <v>15</v>
      </c>
      <c r="Z683">
        <v>3</v>
      </c>
      <c r="AA683">
        <v>3</v>
      </c>
      <c r="AB683">
        <v>15</v>
      </c>
      <c r="AC683">
        <v>12</v>
      </c>
      <c r="AD683">
        <v>5</v>
      </c>
      <c r="AE683">
        <v>11</v>
      </c>
      <c r="BP683">
        <v>3</v>
      </c>
      <c r="BQ683">
        <v>13582</v>
      </c>
      <c r="BW683">
        <v>15</v>
      </c>
      <c r="BX683">
        <v>12</v>
      </c>
      <c r="BY683">
        <v>11</v>
      </c>
    </row>
    <row r="684" spans="1:77" x14ac:dyDescent="0.3">
      <c r="A684">
        <f>IF(Sheet1!C684="No",0,1)</f>
        <v>0</v>
      </c>
      <c r="B684">
        <v>32</v>
      </c>
      <c r="C684">
        <f>IF(Sheet1!D684="Non-Travel",0,IF(Sheet1!D684="Travel_Frequently",1,2))</f>
        <v>0</v>
      </c>
      <c r="D684">
        <v>1184</v>
      </c>
      <c r="E684">
        <f>IF(Sheet1!F684="Human Resources",0,IF(Sheet1!F684="Research &amp; Development",1,2))</f>
        <v>1</v>
      </c>
      <c r="F684">
        <v>1</v>
      </c>
      <c r="G684">
        <v>3</v>
      </c>
      <c r="H684" cm="1">
        <f t="array" ref="H684">_xlfn.IFS(Sheet1!I684="Human Resources",0,Sheet1!I684="Life Sciences",1,Sheet1!I684="Marketing",2,Sheet1!I684="Medical",3,Sheet1!I684="Technical Degree",4,Sheet1!I684="Other",5)</f>
        <v>1</v>
      </c>
      <c r="I684">
        <v>3</v>
      </c>
      <c r="J684">
        <f>IF(Sheet1!M684="Male",0,1)</f>
        <v>1</v>
      </c>
      <c r="K684">
        <v>70</v>
      </c>
      <c r="L684">
        <v>2</v>
      </c>
      <c r="M684">
        <v>1</v>
      </c>
      <c r="N684" cm="1">
        <f t="array" ref="N684">_xlfn.IFS(Sheet1!Q684="Healthcare Representative",0,Sheet1!Q684="Human Resources",1,Sheet1!Q684="Laboratory Technician",2,Sheet1!Q684="Manager",3,Sheet1!Q684="Manufacturing Director",4,Sheet1!Q684="Research Director",5,Sheet1!Q684="Research Scientist",6,Sheet1!Q684="Sales Executive",7,Sheet1!Q684="Sales Representative",8)</f>
        <v>2</v>
      </c>
      <c r="O684">
        <v>2</v>
      </c>
      <c r="P684">
        <f>IF(Sheet1!S684="Single",0,IF(Sheet1!S684="Married",1,2))</f>
        <v>1</v>
      </c>
      <c r="Q684">
        <v>2332</v>
      </c>
      <c r="R684">
        <v>3974</v>
      </c>
      <c r="S684">
        <v>6</v>
      </c>
      <c r="T684">
        <f>IF(Sheet1!X684="No",0,1)</f>
        <v>0</v>
      </c>
      <c r="U684">
        <v>20</v>
      </c>
      <c r="V684">
        <v>4</v>
      </c>
      <c r="W684">
        <v>3</v>
      </c>
      <c r="X684">
        <v>0</v>
      </c>
      <c r="Y684">
        <v>5</v>
      </c>
      <c r="Z684">
        <v>3</v>
      </c>
      <c r="AA684">
        <v>3</v>
      </c>
      <c r="AB684">
        <v>3</v>
      </c>
      <c r="AC684">
        <v>0</v>
      </c>
      <c r="AD684">
        <v>0</v>
      </c>
      <c r="AE684">
        <v>2</v>
      </c>
      <c r="BP684">
        <v>1</v>
      </c>
      <c r="BQ684">
        <v>2332</v>
      </c>
      <c r="BW684">
        <v>3</v>
      </c>
      <c r="BX684">
        <v>0</v>
      </c>
      <c r="BY684">
        <v>2</v>
      </c>
    </row>
    <row r="685" spans="1:77" x14ac:dyDescent="0.3">
      <c r="A685">
        <f>IF(Sheet1!C685="No",0,1)</f>
        <v>1</v>
      </c>
      <c r="B685">
        <v>25</v>
      </c>
      <c r="C685">
        <f>IF(Sheet1!D685="Non-Travel",0,IF(Sheet1!D685="Travel_Frequently",1,2))</f>
        <v>2</v>
      </c>
      <c r="D685">
        <v>867</v>
      </c>
      <c r="E685">
        <f>IF(Sheet1!F685="Human Resources",0,IF(Sheet1!F685="Research &amp; Development",1,2))</f>
        <v>2</v>
      </c>
      <c r="F685">
        <v>19</v>
      </c>
      <c r="G685">
        <v>2</v>
      </c>
      <c r="H685" cm="1">
        <f t="array" ref="H685">_xlfn.IFS(Sheet1!I685="Human Resources",0,Sheet1!I685="Life Sciences",1,Sheet1!I685="Marketing",2,Sheet1!I685="Medical",3,Sheet1!I685="Technical Degree",4,Sheet1!I685="Other",5)</f>
        <v>2</v>
      </c>
      <c r="I685">
        <v>3</v>
      </c>
      <c r="J685">
        <f>IF(Sheet1!M685="Male",0,1)</f>
        <v>0</v>
      </c>
      <c r="K685">
        <v>36</v>
      </c>
      <c r="L685">
        <v>2</v>
      </c>
      <c r="M685">
        <v>1</v>
      </c>
      <c r="N685" cm="1">
        <f t="array" ref="N685">_xlfn.IFS(Sheet1!Q685="Healthcare Representative",0,Sheet1!Q685="Human Resources",1,Sheet1!Q685="Laboratory Technician",2,Sheet1!Q685="Manager",3,Sheet1!Q685="Manufacturing Director",4,Sheet1!Q685="Research Director",5,Sheet1!Q685="Research Scientist",6,Sheet1!Q685="Sales Executive",7,Sheet1!Q685="Sales Representative",8)</f>
        <v>8</v>
      </c>
      <c r="O685">
        <v>2</v>
      </c>
      <c r="P685">
        <f>IF(Sheet1!S685="Single",0,IF(Sheet1!S685="Married",1,2))</f>
        <v>1</v>
      </c>
      <c r="Q685">
        <v>2413</v>
      </c>
      <c r="R685">
        <v>18798</v>
      </c>
      <c r="S685">
        <v>1</v>
      </c>
      <c r="T685">
        <f>IF(Sheet1!X685="No",0,1)</f>
        <v>1</v>
      </c>
      <c r="U685">
        <v>18</v>
      </c>
      <c r="V685">
        <v>3</v>
      </c>
      <c r="W685">
        <v>3</v>
      </c>
      <c r="X685">
        <v>3</v>
      </c>
      <c r="Y685">
        <v>1</v>
      </c>
      <c r="Z685">
        <v>2</v>
      </c>
      <c r="AA685">
        <v>3</v>
      </c>
      <c r="AB685">
        <v>1</v>
      </c>
      <c r="AC685">
        <v>0</v>
      </c>
      <c r="AD685">
        <v>0</v>
      </c>
      <c r="AE685">
        <v>0</v>
      </c>
      <c r="BP685">
        <v>1</v>
      </c>
      <c r="BQ685">
        <v>2413</v>
      </c>
      <c r="BW685">
        <v>1</v>
      </c>
      <c r="BX685">
        <v>0</v>
      </c>
      <c r="BY685">
        <v>0</v>
      </c>
    </row>
    <row r="686" spans="1:77" x14ac:dyDescent="0.3">
      <c r="A686">
        <f>IF(Sheet1!C686="No",0,1)</f>
        <v>0</v>
      </c>
      <c r="B686">
        <v>40</v>
      </c>
      <c r="C686">
        <f>IF(Sheet1!D686="Non-Travel",0,IF(Sheet1!D686="Travel_Frequently",1,2))</f>
        <v>2</v>
      </c>
      <c r="D686">
        <v>658</v>
      </c>
      <c r="E686">
        <f>IF(Sheet1!F686="Human Resources",0,IF(Sheet1!F686="Research &amp; Development",1,2))</f>
        <v>2</v>
      </c>
      <c r="F686">
        <v>10</v>
      </c>
      <c r="G686">
        <v>4</v>
      </c>
      <c r="H686" cm="1">
        <f t="array" ref="H686">_xlfn.IFS(Sheet1!I686="Human Resources",0,Sheet1!I686="Life Sciences",1,Sheet1!I686="Marketing",2,Sheet1!I686="Medical",3,Sheet1!I686="Technical Degree",4,Sheet1!I686="Other",5)</f>
        <v>2</v>
      </c>
      <c r="I686">
        <v>1</v>
      </c>
      <c r="J686">
        <f>IF(Sheet1!M686="Male",0,1)</f>
        <v>0</v>
      </c>
      <c r="K686">
        <v>67</v>
      </c>
      <c r="L686">
        <v>2</v>
      </c>
      <c r="M686">
        <v>3</v>
      </c>
      <c r="N686" cm="1">
        <f t="array" ref="N686">_xlfn.IFS(Sheet1!Q686="Healthcare Representative",0,Sheet1!Q686="Human Resources",1,Sheet1!Q686="Laboratory Technician",2,Sheet1!Q686="Manager",3,Sheet1!Q686="Manufacturing Director",4,Sheet1!Q686="Research Director",5,Sheet1!Q686="Research Scientist",6,Sheet1!Q686="Sales Executive",7,Sheet1!Q686="Sales Representative",8)</f>
        <v>7</v>
      </c>
      <c r="O686">
        <v>2</v>
      </c>
      <c r="P686">
        <f>IF(Sheet1!S686="Single",0,IF(Sheet1!S686="Married",1,2))</f>
        <v>2</v>
      </c>
      <c r="Q686">
        <v>9705</v>
      </c>
      <c r="R686">
        <v>20652</v>
      </c>
      <c r="S686">
        <v>2</v>
      </c>
      <c r="T686">
        <f>IF(Sheet1!X686="No",0,1)</f>
        <v>0</v>
      </c>
      <c r="U686">
        <v>12</v>
      </c>
      <c r="V686">
        <v>3</v>
      </c>
      <c r="W686">
        <v>2</v>
      </c>
      <c r="X686">
        <v>1</v>
      </c>
      <c r="Y686">
        <v>11</v>
      </c>
      <c r="Z686">
        <v>2</v>
      </c>
      <c r="AA686">
        <v>2</v>
      </c>
      <c r="AB686">
        <v>1</v>
      </c>
      <c r="AC686">
        <v>0</v>
      </c>
      <c r="AD686">
        <v>0</v>
      </c>
      <c r="AE686">
        <v>0</v>
      </c>
      <c r="BP686">
        <v>3</v>
      </c>
      <c r="BQ686">
        <v>9705</v>
      </c>
      <c r="BW686">
        <v>1</v>
      </c>
      <c r="BX686">
        <v>0</v>
      </c>
      <c r="BY686">
        <v>0</v>
      </c>
    </row>
    <row r="687" spans="1:77" x14ac:dyDescent="0.3">
      <c r="A687">
        <f>IF(Sheet1!C687="No",0,1)</f>
        <v>0</v>
      </c>
      <c r="B687">
        <v>26</v>
      </c>
      <c r="C687">
        <f>IF(Sheet1!D687="Non-Travel",0,IF(Sheet1!D687="Travel_Frequently",1,2))</f>
        <v>1</v>
      </c>
      <c r="D687">
        <v>1283</v>
      </c>
      <c r="E687">
        <f>IF(Sheet1!F687="Human Resources",0,IF(Sheet1!F687="Research &amp; Development",1,2))</f>
        <v>2</v>
      </c>
      <c r="F687">
        <v>1</v>
      </c>
      <c r="G687">
        <v>3</v>
      </c>
      <c r="H687" cm="1">
        <f t="array" ref="H687">_xlfn.IFS(Sheet1!I687="Human Resources",0,Sheet1!I687="Life Sciences",1,Sheet1!I687="Marketing",2,Sheet1!I687="Medical",3,Sheet1!I687="Technical Degree",4,Sheet1!I687="Other",5)</f>
        <v>3</v>
      </c>
      <c r="I687">
        <v>3</v>
      </c>
      <c r="J687">
        <f>IF(Sheet1!M687="Male",0,1)</f>
        <v>0</v>
      </c>
      <c r="K687">
        <v>52</v>
      </c>
      <c r="L687">
        <v>2</v>
      </c>
      <c r="M687">
        <v>2</v>
      </c>
      <c r="N687" cm="1">
        <f t="array" ref="N687">_xlfn.IFS(Sheet1!Q687="Healthcare Representative",0,Sheet1!Q687="Human Resources",1,Sheet1!Q687="Laboratory Technician",2,Sheet1!Q687="Manager",3,Sheet1!Q687="Manufacturing Director",4,Sheet1!Q687="Research Director",5,Sheet1!Q687="Research Scientist",6,Sheet1!Q687="Sales Executive",7,Sheet1!Q687="Sales Representative",8)</f>
        <v>7</v>
      </c>
      <c r="O687">
        <v>1</v>
      </c>
      <c r="P687">
        <f>IF(Sheet1!S687="Single",0,IF(Sheet1!S687="Married",1,2))</f>
        <v>0</v>
      </c>
      <c r="Q687">
        <v>4294</v>
      </c>
      <c r="R687">
        <v>11148</v>
      </c>
      <c r="S687">
        <v>1</v>
      </c>
      <c r="T687">
        <f>IF(Sheet1!X687="No",0,1)</f>
        <v>0</v>
      </c>
      <c r="U687">
        <v>12</v>
      </c>
      <c r="V687">
        <v>3</v>
      </c>
      <c r="W687">
        <v>2</v>
      </c>
      <c r="X687">
        <v>0</v>
      </c>
      <c r="Y687">
        <v>7</v>
      </c>
      <c r="Z687">
        <v>2</v>
      </c>
      <c r="AA687">
        <v>3</v>
      </c>
      <c r="AB687">
        <v>7</v>
      </c>
      <c r="AC687">
        <v>7</v>
      </c>
      <c r="AD687">
        <v>0</v>
      </c>
      <c r="AE687">
        <v>7</v>
      </c>
      <c r="BP687">
        <v>2</v>
      </c>
      <c r="BQ687">
        <v>4294</v>
      </c>
      <c r="BW687">
        <v>7</v>
      </c>
      <c r="BX687">
        <v>7</v>
      </c>
      <c r="BY687">
        <v>7</v>
      </c>
    </row>
    <row r="688" spans="1:77" x14ac:dyDescent="0.3">
      <c r="A688">
        <f>IF(Sheet1!C688="No",0,1)</f>
        <v>0</v>
      </c>
      <c r="B688">
        <v>41</v>
      </c>
      <c r="C688">
        <f>IF(Sheet1!D688="Non-Travel",0,IF(Sheet1!D688="Travel_Frequently",1,2))</f>
        <v>2</v>
      </c>
      <c r="D688">
        <v>263</v>
      </c>
      <c r="E688">
        <f>IF(Sheet1!F688="Human Resources",0,IF(Sheet1!F688="Research &amp; Development",1,2))</f>
        <v>1</v>
      </c>
      <c r="F688">
        <v>6</v>
      </c>
      <c r="G688">
        <v>3</v>
      </c>
      <c r="H688" cm="1">
        <f t="array" ref="H688">_xlfn.IFS(Sheet1!I688="Human Resources",0,Sheet1!I688="Life Sciences",1,Sheet1!I688="Marketing",2,Sheet1!I688="Medical",3,Sheet1!I688="Technical Degree",4,Sheet1!I688="Other",5)</f>
        <v>3</v>
      </c>
      <c r="I688">
        <v>4</v>
      </c>
      <c r="J688">
        <f>IF(Sheet1!M688="Male",0,1)</f>
        <v>0</v>
      </c>
      <c r="K688">
        <v>59</v>
      </c>
      <c r="L688">
        <v>3</v>
      </c>
      <c r="M688">
        <v>1</v>
      </c>
      <c r="N688" cm="1">
        <f t="array" ref="N688">_xlfn.IFS(Sheet1!Q688="Healthcare Representative",0,Sheet1!Q688="Human Resources",1,Sheet1!Q688="Laboratory Technician",2,Sheet1!Q688="Manager",3,Sheet1!Q688="Manufacturing Director",4,Sheet1!Q688="Research Director",5,Sheet1!Q688="Research Scientist",6,Sheet1!Q688="Sales Executive",7,Sheet1!Q688="Sales Representative",8)</f>
        <v>2</v>
      </c>
      <c r="O688">
        <v>1</v>
      </c>
      <c r="P688">
        <f>IF(Sheet1!S688="Single",0,IF(Sheet1!S688="Married",1,2))</f>
        <v>0</v>
      </c>
      <c r="Q688">
        <v>4721</v>
      </c>
      <c r="R688">
        <v>3119</v>
      </c>
      <c r="S688">
        <v>2</v>
      </c>
      <c r="T688">
        <f>IF(Sheet1!X688="No",0,1)</f>
        <v>1</v>
      </c>
      <c r="U688">
        <v>13</v>
      </c>
      <c r="V688">
        <v>3</v>
      </c>
      <c r="W688">
        <v>3</v>
      </c>
      <c r="X688">
        <v>0</v>
      </c>
      <c r="Y688">
        <v>20</v>
      </c>
      <c r="Z688">
        <v>3</v>
      </c>
      <c r="AA688">
        <v>3</v>
      </c>
      <c r="AB688">
        <v>18</v>
      </c>
      <c r="AC688">
        <v>13</v>
      </c>
      <c r="AD688">
        <v>2</v>
      </c>
      <c r="AE688">
        <v>17</v>
      </c>
      <c r="BP688">
        <v>1</v>
      </c>
      <c r="BQ688">
        <v>4721</v>
      </c>
      <c r="BW688">
        <v>18</v>
      </c>
      <c r="BX688">
        <v>13</v>
      </c>
      <c r="BY688">
        <v>17</v>
      </c>
    </row>
    <row r="689" spans="1:77" x14ac:dyDescent="0.3">
      <c r="A689">
        <f>IF(Sheet1!C689="No",0,1)</f>
        <v>0</v>
      </c>
      <c r="B689">
        <v>36</v>
      </c>
      <c r="C689">
        <f>IF(Sheet1!D689="Non-Travel",0,IF(Sheet1!D689="Travel_Frequently",1,2))</f>
        <v>2</v>
      </c>
      <c r="D689">
        <v>938</v>
      </c>
      <c r="E689">
        <f>IF(Sheet1!F689="Human Resources",0,IF(Sheet1!F689="Research &amp; Development",1,2))</f>
        <v>1</v>
      </c>
      <c r="F689">
        <v>2</v>
      </c>
      <c r="G689">
        <v>4</v>
      </c>
      <c r="H689" cm="1">
        <f t="array" ref="H689">_xlfn.IFS(Sheet1!I689="Human Resources",0,Sheet1!I689="Life Sciences",1,Sheet1!I689="Marketing",2,Sheet1!I689="Medical",3,Sheet1!I689="Technical Degree",4,Sheet1!I689="Other",5)</f>
        <v>3</v>
      </c>
      <c r="I689">
        <v>3</v>
      </c>
      <c r="J689">
        <f>IF(Sheet1!M689="Male",0,1)</f>
        <v>0</v>
      </c>
      <c r="K689">
        <v>79</v>
      </c>
      <c r="L689">
        <v>3</v>
      </c>
      <c r="M689">
        <v>1</v>
      </c>
      <c r="N689" cm="1">
        <f t="array" ref="N689">_xlfn.IFS(Sheet1!Q689="Healthcare Representative",0,Sheet1!Q689="Human Resources",1,Sheet1!Q689="Laboratory Technician",2,Sheet1!Q689="Manager",3,Sheet1!Q689="Manufacturing Director",4,Sheet1!Q689="Research Director",5,Sheet1!Q689="Research Scientist",6,Sheet1!Q689="Sales Executive",7,Sheet1!Q689="Sales Representative",8)</f>
        <v>2</v>
      </c>
      <c r="O689">
        <v>3</v>
      </c>
      <c r="P689">
        <f>IF(Sheet1!S689="Single",0,IF(Sheet1!S689="Married",1,2))</f>
        <v>0</v>
      </c>
      <c r="Q689">
        <v>2519</v>
      </c>
      <c r="R689">
        <v>12287</v>
      </c>
      <c r="S689">
        <v>4</v>
      </c>
      <c r="T689">
        <f>IF(Sheet1!X689="No",0,1)</f>
        <v>0</v>
      </c>
      <c r="U689">
        <v>21</v>
      </c>
      <c r="V689">
        <v>4</v>
      </c>
      <c r="W689">
        <v>3</v>
      </c>
      <c r="X689">
        <v>0</v>
      </c>
      <c r="Y689">
        <v>16</v>
      </c>
      <c r="Z689">
        <v>6</v>
      </c>
      <c r="AA689">
        <v>3</v>
      </c>
      <c r="AB689">
        <v>11</v>
      </c>
      <c r="AC689">
        <v>8</v>
      </c>
      <c r="AD689">
        <v>3</v>
      </c>
      <c r="AE689">
        <v>9</v>
      </c>
      <c r="BP689">
        <v>1</v>
      </c>
      <c r="BQ689">
        <v>2519</v>
      </c>
      <c r="BW689">
        <v>11</v>
      </c>
      <c r="BX689">
        <v>8</v>
      </c>
      <c r="BY689">
        <v>9</v>
      </c>
    </row>
    <row r="690" spans="1:77" x14ac:dyDescent="0.3">
      <c r="A690">
        <f>IF(Sheet1!C690="No",0,1)</f>
        <v>1</v>
      </c>
      <c r="B690">
        <v>19</v>
      </c>
      <c r="C690">
        <f>IF(Sheet1!D690="Non-Travel",0,IF(Sheet1!D690="Travel_Frequently",1,2))</f>
        <v>2</v>
      </c>
      <c r="D690">
        <v>419</v>
      </c>
      <c r="E690">
        <f>IF(Sheet1!F690="Human Resources",0,IF(Sheet1!F690="Research &amp; Development",1,2))</f>
        <v>2</v>
      </c>
      <c r="F690">
        <v>21</v>
      </c>
      <c r="G690">
        <v>3</v>
      </c>
      <c r="H690" cm="1">
        <f t="array" ref="H690">_xlfn.IFS(Sheet1!I690="Human Resources",0,Sheet1!I690="Life Sciences",1,Sheet1!I690="Marketing",2,Sheet1!I690="Medical",3,Sheet1!I690="Technical Degree",4,Sheet1!I690="Other",5)</f>
        <v>5</v>
      </c>
      <c r="I690">
        <v>4</v>
      </c>
      <c r="J690">
        <f>IF(Sheet1!M690="Male",0,1)</f>
        <v>0</v>
      </c>
      <c r="K690">
        <v>37</v>
      </c>
      <c r="L690">
        <v>2</v>
      </c>
      <c r="M690">
        <v>1</v>
      </c>
      <c r="N690" cm="1">
        <f t="array" ref="N690">_xlfn.IFS(Sheet1!Q690="Healthcare Representative",0,Sheet1!Q690="Human Resources",1,Sheet1!Q690="Laboratory Technician",2,Sheet1!Q690="Manager",3,Sheet1!Q690="Manufacturing Director",4,Sheet1!Q690="Research Director",5,Sheet1!Q690="Research Scientist",6,Sheet1!Q690="Sales Executive",7,Sheet1!Q690="Sales Representative",8)</f>
        <v>8</v>
      </c>
      <c r="O690">
        <v>2</v>
      </c>
      <c r="P690">
        <f>IF(Sheet1!S690="Single",0,IF(Sheet1!S690="Married",1,2))</f>
        <v>0</v>
      </c>
      <c r="Q690">
        <v>2121</v>
      </c>
      <c r="R690">
        <v>9947</v>
      </c>
      <c r="S690">
        <v>1</v>
      </c>
      <c r="T690">
        <f>IF(Sheet1!X690="No",0,1)</f>
        <v>1</v>
      </c>
      <c r="U690">
        <v>13</v>
      </c>
      <c r="V690">
        <v>3</v>
      </c>
      <c r="W690">
        <v>2</v>
      </c>
      <c r="X690">
        <v>0</v>
      </c>
      <c r="Y690">
        <v>1</v>
      </c>
      <c r="Z690">
        <v>3</v>
      </c>
      <c r="AA690">
        <v>4</v>
      </c>
      <c r="AB690">
        <v>1</v>
      </c>
      <c r="AC690">
        <v>0</v>
      </c>
      <c r="AD690">
        <v>0</v>
      </c>
      <c r="AE690">
        <v>0</v>
      </c>
      <c r="BP690">
        <v>1</v>
      </c>
      <c r="BQ690">
        <v>2121</v>
      </c>
      <c r="BW690">
        <v>1</v>
      </c>
      <c r="BX690">
        <v>0</v>
      </c>
      <c r="BY690">
        <v>0</v>
      </c>
    </row>
    <row r="691" spans="1:77" x14ac:dyDescent="0.3">
      <c r="A691">
        <f>IF(Sheet1!C691="No",0,1)</f>
        <v>1</v>
      </c>
      <c r="B691">
        <v>20</v>
      </c>
      <c r="C691">
        <f>IF(Sheet1!D691="Non-Travel",0,IF(Sheet1!D691="Travel_Frequently",1,2))</f>
        <v>2</v>
      </c>
      <c r="D691">
        <v>129</v>
      </c>
      <c r="E691">
        <f>IF(Sheet1!F691="Human Resources",0,IF(Sheet1!F691="Research &amp; Development",1,2))</f>
        <v>1</v>
      </c>
      <c r="F691">
        <v>4</v>
      </c>
      <c r="G691">
        <v>3</v>
      </c>
      <c r="H691" cm="1">
        <f t="array" ref="H691">_xlfn.IFS(Sheet1!I691="Human Resources",0,Sheet1!I691="Life Sciences",1,Sheet1!I691="Marketing",2,Sheet1!I691="Medical",3,Sheet1!I691="Technical Degree",4,Sheet1!I691="Other",5)</f>
        <v>4</v>
      </c>
      <c r="I691">
        <v>1</v>
      </c>
      <c r="J691">
        <f>IF(Sheet1!M691="Male",0,1)</f>
        <v>0</v>
      </c>
      <c r="K691">
        <v>84</v>
      </c>
      <c r="L691">
        <v>3</v>
      </c>
      <c r="M691">
        <v>1</v>
      </c>
      <c r="N691" cm="1">
        <f t="array" ref="N691">_xlfn.IFS(Sheet1!Q691="Healthcare Representative",0,Sheet1!Q691="Human Resources",1,Sheet1!Q691="Laboratory Technician",2,Sheet1!Q691="Manager",3,Sheet1!Q691="Manufacturing Director",4,Sheet1!Q691="Research Director",5,Sheet1!Q691="Research Scientist",6,Sheet1!Q691="Sales Executive",7,Sheet1!Q691="Sales Representative",8)</f>
        <v>2</v>
      </c>
      <c r="O691">
        <v>1</v>
      </c>
      <c r="P691">
        <f>IF(Sheet1!S691="Single",0,IF(Sheet1!S691="Married",1,2))</f>
        <v>0</v>
      </c>
      <c r="Q691">
        <v>2973</v>
      </c>
      <c r="R691">
        <v>13008</v>
      </c>
      <c r="S691">
        <v>1</v>
      </c>
      <c r="T691">
        <f>IF(Sheet1!X691="No",0,1)</f>
        <v>0</v>
      </c>
      <c r="U691">
        <v>19</v>
      </c>
      <c r="V691">
        <v>3</v>
      </c>
      <c r="W691">
        <v>2</v>
      </c>
      <c r="X691">
        <v>0</v>
      </c>
      <c r="Y691">
        <v>1</v>
      </c>
      <c r="Z691">
        <v>2</v>
      </c>
      <c r="AA691">
        <v>3</v>
      </c>
      <c r="AB691">
        <v>1</v>
      </c>
      <c r="AC691">
        <v>0</v>
      </c>
      <c r="AD691">
        <v>0</v>
      </c>
      <c r="AE691">
        <v>0</v>
      </c>
      <c r="BP691">
        <v>1</v>
      </c>
      <c r="BQ691">
        <v>2973</v>
      </c>
      <c r="BW691">
        <v>1</v>
      </c>
      <c r="BX691">
        <v>0</v>
      </c>
      <c r="BY691">
        <v>0</v>
      </c>
    </row>
    <row r="692" spans="1:77" x14ac:dyDescent="0.3">
      <c r="A692">
        <f>IF(Sheet1!C692="No",0,1)</f>
        <v>0</v>
      </c>
      <c r="B692">
        <v>31</v>
      </c>
      <c r="C692">
        <f>IF(Sheet1!D692="Non-Travel",0,IF(Sheet1!D692="Travel_Frequently",1,2))</f>
        <v>2</v>
      </c>
      <c r="D692">
        <v>616</v>
      </c>
      <c r="E692">
        <f>IF(Sheet1!F692="Human Resources",0,IF(Sheet1!F692="Research &amp; Development",1,2))</f>
        <v>1</v>
      </c>
      <c r="F692">
        <v>12</v>
      </c>
      <c r="G692">
        <v>3</v>
      </c>
      <c r="H692" cm="1">
        <f t="array" ref="H692">_xlfn.IFS(Sheet1!I692="Human Resources",0,Sheet1!I692="Life Sciences",1,Sheet1!I692="Marketing",2,Sheet1!I692="Medical",3,Sheet1!I692="Technical Degree",4,Sheet1!I692="Other",5)</f>
        <v>3</v>
      </c>
      <c r="I692">
        <v>4</v>
      </c>
      <c r="J692">
        <f>IF(Sheet1!M692="Male",0,1)</f>
        <v>1</v>
      </c>
      <c r="K692">
        <v>41</v>
      </c>
      <c r="L692">
        <v>3</v>
      </c>
      <c r="M692">
        <v>2</v>
      </c>
      <c r="N692" cm="1">
        <f t="array" ref="N692">_xlfn.IFS(Sheet1!Q692="Healthcare Representative",0,Sheet1!Q692="Human Resources",1,Sheet1!Q692="Laboratory Technician",2,Sheet1!Q692="Manager",3,Sheet1!Q692="Manufacturing Director",4,Sheet1!Q692="Research Director",5,Sheet1!Q692="Research Scientist",6,Sheet1!Q692="Sales Executive",7,Sheet1!Q692="Sales Representative",8)</f>
        <v>0</v>
      </c>
      <c r="O692">
        <v>4</v>
      </c>
      <c r="P692">
        <f>IF(Sheet1!S692="Single",0,IF(Sheet1!S692="Married",1,2))</f>
        <v>1</v>
      </c>
      <c r="Q692">
        <v>5855</v>
      </c>
      <c r="R692">
        <v>17369</v>
      </c>
      <c r="S692">
        <v>0</v>
      </c>
      <c r="T692">
        <f>IF(Sheet1!X692="No",0,1)</f>
        <v>1</v>
      </c>
      <c r="U692">
        <v>11</v>
      </c>
      <c r="V692">
        <v>3</v>
      </c>
      <c r="W692">
        <v>3</v>
      </c>
      <c r="X692">
        <v>2</v>
      </c>
      <c r="Y692">
        <v>10</v>
      </c>
      <c r="Z692">
        <v>2</v>
      </c>
      <c r="AA692">
        <v>1</v>
      </c>
      <c r="AB692">
        <v>9</v>
      </c>
      <c r="AC692">
        <v>7</v>
      </c>
      <c r="AD692">
        <v>8</v>
      </c>
      <c r="AE692">
        <v>5</v>
      </c>
      <c r="BP692">
        <v>2</v>
      </c>
      <c r="BQ692">
        <v>5855</v>
      </c>
      <c r="BW692">
        <v>9</v>
      </c>
      <c r="BX692">
        <v>7</v>
      </c>
      <c r="BY692">
        <v>5</v>
      </c>
    </row>
    <row r="693" spans="1:77" x14ac:dyDescent="0.3">
      <c r="A693">
        <f>IF(Sheet1!C693="No",0,1)</f>
        <v>0</v>
      </c>
      <c r="B693">
        <v>40</v>
      </c>
      <c r="C693">
        <f>IF(Sheet1!D693="Non-Travel",0,IF(Sheet1!D693="Travel_Frequently",1,2))</f>
        <v>1</v>
      </c>
      <c r="D693">
        <v>1469</v>
      </c>
      <c r="E693">
        <f>IF(Sheet1!F693="Human Resources",0,IF(Sheet1!F693="Research &amp; Development",1,2))</f>
        <v>1</v>
      </c>
      <c r="F693">
        <v>9</v>
      </c>
      <c r="G693">
        <v>4</v>
      </c>
      <c r="H693" cm="1">
        <f t="array" ref="H693">_xlfn.IFS(Sheet1!I693="Human Resources",0,Sheet1!I693="Life Sciences",1,Sheet1!I693="Marketing",2,Sheet1!I693="Medical",3,Sheet1!I693="Technical Degree",4,Sheet1!I693="Other",5)</f>
        <v>3</v>
      </c>
      <c r="I693">
        <v>4</v>
      </c>
      <c r="J693">
        <f>IF(Sheet1!M693="Male",0,1)</f>
        <v>0</v>
      </c>
      <c r="K693">
        <v>35</v>
      </c>
      <c r="L693">
        <v>3</v>
      </c>
      <c r="M693">
        <v>1</v>
      </c>
      <c r="N693" cm="1">
        <f t="array" ref="N693">_xlfn.IFS(Sheet1!Q693="Healthcare Representative",0,Sheet1!Q693="Human Resources",1,Sheet1!Q693="Laboratory Technician",2,Sheet1!Q693="Manager",3,Sheet1!Q693="Manufacturing Director",4,Sheet1!Q693="Research Director",5,Sheet1!Q693="Research Scientist",6,Sheet1!Q693="Sales Executive",7,Sheet1!Q693="Sales Representative",8)</f>
        <v>6</v>
      </c>
      <c r="O693">
        <v>2</v>
      </c>
      <c r="P693">
        <f>IF(Sheet1!S693="Single",0,IF(Sheet1!S693="Married",1,2))</f>
        <v>2</v>
      </c>
      <c r="Q693">
        <v>3617</v>
      </c>
      <c r="R693">
        <v>25063</v>
      </c>
      <c r="S693">
        <v>8</v>
      </c>
      <c r="T693">
        <f>IF(Sheet1!X693="No",0,1)</f>
        <v>1</v>
      </c>
      <c r="U693">
        <v>14</v>
      </c>
      <c r="V693">
        <v>3</v>
      </c>
      <c r="W693">
        <v>4</v>
      </c>
      <c r="X693">
        <v>1</v>
      </c>
      <c r="Y693">
        <v>3</v>
      </c>
      <c r="Z693">
        <v>2</v>
      </c>
      <c r="AA693">
        <v>3</v>
      </c>
      <c r="AB693">
        <v>1</v>
      </c>
      <c r="AC693">
        <v>1</v>
      </c>
      <c r="AD693">
        <v>0</v>
      </c>
      <c r="AE693">
        <v>0</v>
      </c>
      <c r="BP693">
        <v>1</v>
      </c>
      <c r="BQ693">
        <v>3617</v>
      </c>
      <c r="BW693">
        <v>1</v>
      </c>
      <c r="BX693">
        <v>1</v>
      </c>
      <c r="BY693">
        <v>0</v>
      </c>
    </row>
    <row r="694" spans="1:77" x14ac:dyDescent="0.3">
      <c r="A694">
        <f>IF(Sheet1!C694="No",0,1)</f>
        <v>0</v>
      </c>
      <c r="B694">
        <v>32</v>
      </c>
      <c r="C694">
        <f>IF(Sheet1!D694="Non-Travel",0,IF(Sheet1!D694="Travel_Frequently",1,2))</f>
        <v>2</v>
      </c>
      <c r="D694">
        <v>498</v>
      </c>
      <c r="E694">
        <f>IF(Sheet1!F694="Human Resources",0,IF(Sheet1!F694="Research &amp; Development",1,2))</f>
        <v>1</v>
      </c>
      <c r="F694">
        <v>3</v>
      </c>
      <c r="G694">
        <v>4</v>
      </c>
      <c r="H694" cm="1">
        <f t="array" ref="H694">_xlfn.IFS(Sheet1!I694="Human Resources",0,Sheet1!I694="Life Sciences",1,Sheet1!I694="Marketing",2,Sheet1!I694="Medical",3,Sheet1!I694="Technical Degree",4,Sheet1!I694="Other",5)</f>
        <v>3</v>
      </c>
      <c r="I694">
        <v>3</v>
      </c>
      <c r="J694">
        <f>IF(Sheet1!M694="Male",0,1)</f>
        <v>1</v>
      </c>
      <c r="K694">
        <v>93</v>
      </c>
      <c r="L694">
        <v>3</v>
      </c>
      <c r="M694">
        <v>2</v>
      </c>
      <c r="N694" cm="1">
        <f t="array" ref="N694">_xlfn.IFS(Sheet1!Q694="Healthcare Representative",0,Sheet1!Q694="Human Resources",1,Sheet1!Q694="Laboratory Technician",2,Sheet1!Q694="Manager",3,Sheet1!Q694="Manufacturing Director",4,Sheet1!Q694="Research Director",5,Sheet1!Q694="Research Scientist",6,Sheet1!Q694="Sales Executive",7,Sheet1!Q694="Sales Representative",8)</f>
        <v>4</v>
      </c>
      <c r="O694">
        <v>1</v>
      </c>
      <c r="P694">
        <f>IF(Sheet1!S694="Single",0,IF(Sheet1!S694="Married",1,2))</f>
        <v>1</v>
      </c>
      <c r="Q694">
        <v>6725</v>
      </c>
      <c r="R694">
        <v>13554</v>
      </c>
      <c r="S694">
        <v>1</v>
      </c>
      <c r="T694">
        <f>IF(Sheet1!X694="No",0,1)</f>
        <v>0</v>
      </c>
      <c r="U694">
        <v>12</v>
      </c>
      <c r="V694">
        <v>3</v>
      </c>
      <c r="W694">
        <v>3</v>
      </c>
      <c r="X694">
        <v>1</v>
      </c>
      <c r="Y694">
        <v>8</v>
      </c>
      <c r="Z694">
        <v>2</v>
      </c>
      <c r="AA694">
        <v>4</v>
      </c>
      <c r="AB694">
        <v>8</v>
      </c>
      <c r="AC694">
        <v>7</v>
      </c>
      <c r="AD694">
        <v>6</v>
      </c>
      <c r="AE694">
        <v>3</v>
      </c>
      <c r="BP694">
        <v>2</v>
      </c>
      <c r="BQ694">
        <v>6725</v>
      </c>
      <c r="BW694">
        <v>8</v>
      </c>
      <c r="BX694">
        <v>7</v>
      </c>
      <c r="BY694">
        <v>3</v>
      </c>
    </row>
    <row r="695" spans="1:77" x14ac:dyDescent="0.3">
      <c r="A695">
        <f>IF(Sheet1!C695="No",0,1)</f>
        <v>1</v>
      </c>
      <c r="B695">
        <v>36</v>
      </c>
      <c r="C695">
        <f>IF(Sheet1!D695="Non-Travel",0,IF(Sheet1!D695="Travel_Frequently",1,2))</f>
        <v>2</v>
      </c>
      <c r="D695">
        <v>530</v>
      </c>
      <c r="E695">
        <f>IF(Sheet1!F695="Human Resources",0,IF(Sheet1!F695="Research &amp; Development",1,2))</f>
        <v>2</v>
      </c>
      <c r="F695">
        <v>3</v>
      </c>
      <c r="G695">
        <v>1</v>
      </c>
      <c r="H695" cm="1">
        <f t="array" ref="H695">_xlfn.IFS(Sheet1!I695="Human Resources",0,Sheet1!I695="Life Sciences",1,Sheet1!I695="Marketing",2,Sheet1!I695="Medical",3,Sheet1!I695="Technical Degree",4,Sheet1!I695="Other",5)</f>
        <v>1</v>
      </c>
      <c r="I695">
        <v>3</v>
      </c>
      <c r="J695">
        <f>IF(Sheet1!M695="Male",0,1)</f>
        <v>0</v>
      </c>
      <c r="K695">
        <v>51</v>
      </c>
      <c r="L695">
        <v>2</v>
      </c>
      <c r="M695">
        <v>3</v>
      </c>
      <c r="N695" cm="1">
        <f t="array" ref="N695">_xlfn.IFS(Sheet1!Q695="Healthcare Representative",0,Sheet1!Q695="Human Resources",1,Sheet1!Q695="Laboratory Technician",2,Sheet1!Q695="Manager",3,Sheet1!Q695="Manufacturing Director",4,Sheet1!Q695="Research Director",5,Sheet1!Q695="Research Scientist",6,Sheet1!Q695="Sales Executive",7,Sheet1!Q695="Sales Representative",8)</f>
        <v>7</v>
      </c>
      <c r="O695">
        <v>4</v>
      </c>
      <c r="P695">
        <f>IF(Sheet1!S695="Single",0,IF(Sheet1!S695="Married",1,2))</f>
        <v>1</v>
      </c>
      <c r="Q695">
        <v>10325</v>
      </c>
      <c r="R695">
        <v>5518</v>
      </c>
      <c r="S695">
        <v>1</v>
      </c>
      <c r="T695">
        <f>IF(Sheet1!X695="No",0,1)</f>
        <v>1</v>
      </c>
      <c r="U695">
        <v>11</v>
      </c>
      <c r="V695">
        <v>3</v>
      </c>
      <c r="W695">
        <v>1</v>
      </c>
      <c r="X695">
        <v>1</v>
      </c>
      <c r="Y695">
        <v>16</v>
      </c>
      <c r="Z695">
        <v>6</v>
      </c>
      <c r="AA695">
        <v>3</v>
      </c>
      <c r="AB695">
        <v>16</v>
      </c>
      <c r="AC695">
        <v>7</v>
      </c>
      <c r="AD695">
        <v>3</v>
      </c>
      <c r="AE695">
        <v>7</v>
      </c>
      <c r="BP695">
        <v>3</v>
      </c>
      <c r="BQ695">
        <v>10325</v>
      </c>
      <c r="BW695">
        <v>16</v>
      </c>
      <c r="BX695">
        <v>7</v>
      </c>
      <c r="BY695">
        <v>7</v>
      </c>
    </row>
    <row r="696" spans="1:77" x14ac:dyDescent="0.3">
      <c r="A696">
        <f>IF(Sheet1!C696="No",0,1)</f>
        <v>0</v>
      </c>
      <c r="B696">
        <v>33</v>
      </c>
      <c r="C696">
        <f>IF(Sheet1!D696="Non-Travel",0,IF(Sheet1!D696="Travel_Frequently",1,2))</f>
        <v>2</v>
      </c>
      <c r="D696">
        <v>1069</v>
      </c>
      <c r="E696">
        <f>IF(Sheet1!F696="Human Resources",0,IF(Sheet1!F696="Research &amp; Development",1,2))</f>
        <v>1</v>
      </c>
      <c r="F696">
        <v>1</v>
      </c>
      <c r="G696">
        <v>3</v>
      </c>
      <c r="H696" cm="1">
        <f t="array" ref="H696">_xlfn.IFS(Sheet1!I696="Human Resources",0,Sheet1!I696="Life Sciences",1,Sheet1!I696="Marketing",2,Sheet1!I696="Medical",3,Sheet1!I696="Technical Degree",4,Sheet1!I696="Other",5)</f>
        <v>1</v>
      </c>
      <c r="I696">
        <v>2</v>
      </c>
      <c r="J696">
        <f>IF(Sheet1!M696="Male",0,1)</f>
        <v>1</v>
      </c>
      <c r="K696">
        <v>42</v>
      </c>
      <c r="L696">
        <v>2</v>
      </c>
      <c r="M696">
        <v>2</v>
      </c>
      <c r="N696" cm="1">
        <f t="array" ref="N696">_xlfn.IFS(Sheet1!Q696="Healthcare Representative",0,Sheet1!Q696="Human Resources",1,Sheet1!Q696="Laboratory Technician",2,Sheet1!Q696="Manager",3,Sheet1!Q696="Manufacturing Director",4,Sheet1!Q696="Research Director",5,Sheet1!Q696="Research Scientist",6,Sheet1!Q696="Sales Executive",7,Sheet1!Q696="Sales Representative",8)</f>
        <v>0</v>
      </c>
      <c r="O696">
        <v>4</v>
      </c>
      <c r="P696">
        <f>IF(Sheet1!S696="Single",0,IF(Sheet1!S696="Married",1,2))</f>
        <v>0</v>
      </c>
      <c r="Q696">
        <v>6949</v>
      </c>
      <c r="R696">
        <v>12291</v>
      </c>
      <c r="S696">
        <v>0</v>
      </c>
      <c r="T696">
        <f>IF(Sheet1!X696="No",0,1)</f>
        <v>0</v>
      </c>
      <c r="U696">
        <v>14</v>
      </c>
      <c r="V696">
        <v>3</v>
      </c>
      <c r="W696">
        <v>1</v>
      </c>
      <c r="X696">
        <v>0</v>
      </c>
      <c r="Y696">
        <v>6</v>
      </c>
      <c r="Z696">
        <v>3</v>
      </c>
      <c r="AA696">
        <v>3</v>
      </c>
      <c r="AB696">
        <v>5</v>
      </c>
      <c r="AC696">
        <v>0</v>
      </c>
      <c r="AD696">
        <v>1</v>
      </c>
      <c r="AE696">
        <v>4</v>
      </c>
      <c r="BP696">
        <v>2</v>
      </c>
      <c r="BQ696">
        <v>6949</v>
      </c>
      <c r="BW696">
        <v>5</v>
      </c>
      <c r="BX696">
        <v>0</v>
      </c>
      <c r="BY696">
        <v>4</v>
      </c>
    </row>
    <row r="697" spans="1:77" x14ac:dyDescent="0.3">
      <c r="A697">
        <f>IF(Sheet1!C697="No",0,1)</f>
        <v>1</v>
      </c>
      <c r="B697">
        <v>37</v>
      </c>
      <c r="C697">
        <f>IF(Sheet1!D697="Non-Travel",0,IF(Sheet1!D697="Travel_Frequently",1,2))</f>
        <v>2</v>
      </c>
      <c r="D697">
        <v>625</v>
      </c>
      <c r="E697">
        <f>IF(Sheet1!F697="Human Resources",0,IF(Sheet1!F697="Research &amp; Development",1,2))</f>
        <v>2</v>
      </c>
      <c r="F697">
        <v>1</v>
      </c>
      <c r="G697">
        <v>4</v>
      </c>
      <c r="H697" cm="1">
        <f t="array" ref="H697">_xlfn.IFS(Sheet1!I697="Human Resources",0,Sheet1!I697="Life Sciences",1,Sheet1!I697="Marketing",2,Sheet1!I697="Medical",3,Sheet1!I697="Technical Degree",4,Sheet1!I697="Other",5)</f>
        <v>1</v>
      </c>
      <c r="I697">
        <v>1</v>
      </c>
      <c r="J697">
        <f>IF(Sheet1!M697="Male",0,1)</f>
        <v>0</v>
      </c>
      <c r="K697">
        <v>46</v>
      </c>
      <c r="L697">
        <v>2</v>
      </c>
      <c r="M697">
        <v>3</v>
      </c>
      <c r="N697" cm="1">
        <f t="array" ref="N697">_xlfn.IFS(Sheet1!Q697="Healthcare Representative",0,Sheet1!Q697="Human Resources",1,Sheet1!Q697="Laboratory Technician",2,Sheet1!Q697="Manager",3,Sheet1!Q697="Manufacturing Director",4,Sheet1!Q697="Research Director",5,Sheet1!Q697="Research Scientist",6,Sheet1!Q697="Sales Executive",7,Sheet1!Q697="Sales Representative",8)</f>
        <v>7</v>
      </c>
      <c r="O697">
        <v>3</v>
      </c>
      <c r="P697">
        <f>IF(Sheet1!S697="Single",0,IF(Sheet1!S697="Married",1,2))</f>
        <v>1</v>
      </c>
      <c r="Q697">
        <v>10609</v>
      </c>
      <c r="R697">
        <v>14922</v>
      </c>
      <c r="S697">
        <v>5</v>
      </c>
      <c r="T697">
        <f>IF(Sheet1!X697="No",0,1)</f>
        <v>0</v>
      </c>
      <c r="U697">
        <v>11</v>
      </c>
      <c r="V697">
        <v>3</v>
      </c>
      <c r="W697">
        <v>3</v>
      </c>
      <c r="X697">
        <v>0</v>
      </c>
      <c r="Y697">
        <v>17</v>
      </c>
      <c r="Z697">
        <v>2</v>
      </c>
      <c r="AA697">
        <v>1</v>
      </c>
      <c r="AB697">
        <v>14</v>
      </c>
      <c r="AC697">
        <v>1</v>
      </c>
      <c r="AD697">
        <v>11</v>
      </c>
      <c r="AE697">
        <v>7</v>
      </c>
      <c r="BP697">
        <v>3</v>
      </c>
      <c r="BQ697">
        <v>10609</v>
      </c>
      <c r="BW697">
        <v>14</v>
      </c>
      <c r="BX697">
        <v>1</v>
      </c>
      <c r="BY697">
        <v>7</v>
      </c>
    </row>
    <row r="698" spans="1:77" x14ac:dyDescent="0.3">
      <c r="A698">
        <f>IF(Sheet1!C698="No",0,1)</f>
        <v>0</v>
      </c>
      <c r="B698">
        <v>45</v>
      </c>
      <c r="C698">
        <f>IF(Sheet1!D698="Non-Travel",0,IF(Sheet1!D698="Travel_Frequently",1,2))</f>
        <v>0</v>
      </c>
      <c r="D698">
        <v>805</v>
      </c>
      <c r="E698">
        <f>IF(Sheet1!F698="Human Resources",0,IF(Sheet1!F698="Research &amp; Development",1,2))</f>
        <v>1</v>
      </c>
      <c r="F698">
        <v>4</v>
      </c>
      <c r="G698">
        <v>2</v>
      </c>
      <c r="H698" cm="1">
        <f t="array" ref="H698">_xlfn.IFS(Sheet1!I698="Human Resources",0,Sheet1!I698="Life Sciences",1,Sheet1!I698="Marketing",2,Sheet1!I698="Medical",3,Sheet1!I698="Technical Degree",4,Sheet1!I698="Other",5)</f>
        <v>1</v>
      </c>
      <c r="I698">
        <v>3</v>
      </c>
      <c r="J698">
        <f>IF(Sheet1!M698="Male",0,1)</f>
        <v>0</v>
      </c>
      <c r="K698">
        <v>57</v>
      </c>
      <c r="L698">
        <v>3</v>
      </c>
      <c r="M698">
        <v>2</v>
      </c>
      <c r="N698" cm="1">
        <f t="array" ref="N698">_xlfn.IFS(Sheet1!Q698="Healthcare Representative",0,Sheet1!Q698="Human Resources",1,Sheet1!Q698="Laboratory Technician",2,Sheet1!Q698="Manager",3,Sheet1!Q698="Manufacturing Director",4,Sheet1!Q698="Research Director",5,Sheet1!Q698="Research Scientist",6,Sheet1!Q698="Sales Executive",7,Sheet1!Q698="Sales Representative",8)</f>
        <v>2</v>
      </c>
      <c r="O698">
        <v>2</v>
      </c>
      <c r="P698">
        <f>IF(Sheet1!S698="Single",0,IF(Sheet1!S698="Married",1,2))</f>
        <v>1</v>
      </c>
      <c r="Q698">
        <v>4447</v>
      </c>
      <c r="R698">
        <v>23163</v>
      </c>
      <c r="S698">
        <v>1</v>
      </c>
      <c r="T698">
        <f>IF(Sheet1!X698="No",0,1)</f>
        <v>0</v>
      </c>
      <c r="U698">
        <v>12</v>
      </c>
      <c r="V698">
        <v>3</v>
      </c>
      <c r="W698">
        <v>2</v>
      </c>
      <c r="X698">
        <v>0</v>
      </c>
      <c r="Y698">
        <v>9</v>
      </c>
      <c r="Z698">
        <v>5</v>
      </c>
      <c r="AA698">
        <v>2</v>
      </c>
      <c r="AB698">
        <v>9</v>
      </c>
      <c r="AC698">
        <v>7</v>
      </c>
      <c r="AD698">
        <v>0</v>
      </c>
      <c r="AE698">
        <v>8</v>
      </c>
      <c r="BP698">
        <v>2</v>
      </c>
      <c r="BQ698">
        <v>4447</v>
      </c>
      <c r="BW698">
        <v>9</v>
      </c>
      <c r="BX698">
        <v>7</v>
      </c>
      <c r="BY698">
        <v>8</v>
      </c>
    </row>
    <row r="699" spans="1:77" x14ac:dyDescent="0.3">
      <c r="A699">
        <f>IF(Sheet1!C699="No",0,1)</f>
        <v>0</v>
      </c>
      <c r="B699">
        <v>29</v>
      </c>
      <c r="C699">
        <f>IF(Sheet1!D699="Non-Travel",0,IF(Sheet1!D699="Travel_Frequently",1,2))</f>
        <v>1</v>
      </c>
      <c r="D699">
        <v>1404</v>
      </c>
      <c r="E699">
        <f>IF(Sheet1!F699="Human Resources",0,IF(Sheet1!F699="Research &amp; Development",1,2))</f>
        <v>2</v>
      </c>
      <c r="F699">
        <v>20</v>
      </c>
      <c r="G699">
        <v>3</v>
      </c>
      <c r="H699" cm="1">
        <f t="array" ref="H699">_xlfn.IFS(Sheet1!I699="Human Resources",0,Sheet1!I699="Life Sciences",1,Sheet1!I699="Marketing",2,Sheet1!I699="Medical",3,Sheet1!I699="Technical Degree",4,Sheet1!I699="Other",5)</f>
        <v>4</v>
      </c>
      <c r="I699">
        <v>3</v>
      </c>
      <c r="J699">
        <f>IF(Sheet1!M699="Male",0,1)</f>
        <v>1</v>
      </c>
      <c r="K699">
        <v>84</v>
      </c>
      <c r="L699">
        <v>3</v>
      </c>
      <c r="M699">
        <v>1</v>
      </c>
      <c r="N699" cm="1">
        <f t="array" ref="N699">_xlfn.IFS(Sheet1!Q699="Healthcare Representative",0,Sheet1!Q699="Human Resources",1,Sheet1!Q699="Laboratory Technician",2,Sheet1!Q699="Manager",3,Sheet1!Q699="Manufacturing Director",4,Sheet1!Q699="Research Director",5,Sheet1!Q699="Research Scientist",6,Sheet1!Q699="Sales Executive",7,Sheet1!Q699="Sales Representative",8)</f>
        <v>8</v>
      </c>
      <c r="O699">
        <v>4</v>
      </c>
      <c r="P699">
        <f>IF(Sheet1!S699="Single",0,IF(Sheet1!S699="Married",1,2))</f>
        <v>1</v>
      </c>
      <c r="Q699">
        <v>2157</v>
      </c>
      <c r="R699">
        <v>18203</v>
      </c>
      <c r="S699">
        <v>1</v>
      </c>
      <c r="T699">
        <f>IF(Sheet1!X699="No",0,1)</f>
        <v>0</v>
      </c>
      <c r="U699">
        <v>15</v>
      </c>
      <c r="V699">
        <v>3</v>
      </c>
      <c r="W699">
        <v>2</v>
      </c>
      <c r="X699">
        <v>1</v>
      </c>
      <c r="Y699">
        <v>3</v>
      </c>
      <c r="Z699">
        <v>5</v>
      </c>
      <c r="AA699">
        <v>3</v>
      </c>
      <c r="AB699">
        <v>3</v>
      </c>
      <c r="AC699">
        <v>1</v>
      </c>
      <c r="AD699">
        <v>0</v>
      </c>
      <c r="AE699">
        <v>2</v>
      </c>
      <c r="BP699">
        <v>1</v>
      </c>
      <c r="BQ699">
        <v>2157</v>
      </c>
      <c r="BW699">
        <v>3</v>
      </c>
      <c r="BX699">
        <v>1</v>
      </c>
      <c r="BY699">
        <v>2</v>
      </c>
    </row>
    <row r="700" spans="1:77" x14ac:dyDescent="0.3">
      <c r="A700">
        <f>IF(Sheet1!C700="No",0,1)</f>
        <v>0</v>
      </c>
      <c r="B700">
        <v>35</v>
      </c>
      <c r="C700">
        <f>IF(Sheet1!D700="Non-Travel",0,IF(Sheet1!D700="Travel_Frequently",1,2))</f>
        <v>2</v>
      </c>
      <c r="D700">
        <v>1219</v>
      </c>
      <c r="E700">
        <f>IF(Sheet1!F700="Human Resources",0,IF(Sheet1!F700="Research &amp; Development",1,2))</f>
        <v>2</v>
      </c>
      <c r="F700">
        <v>18</v>
      </c>
      <c r="G700">
        <v>3</v>
      </c>
      <c r="H700" cm="1">
        <f t="array" ref="H700">_xlfn.IFS(Sheet1!I700="Human Resources",0,Sheet1!I700="Life Sciences",1,Sheet1!I700="Marketing",2,Sheet1!I700="Medical",3,Sheet1!I700="Technical Degree",4,Sheet1!I700="Other",5)</f>
        <v>3</v>
      </c>
      <c r="I700">
        <v>3</v>
      </c>
      <c r="J700">
        <f>IF(Sheet1!M700="Male",0,1)</f>
        <v>1</v>
      </c>
      <c r="K700">
        <v>86</v>
      </c>
      <c r="L700">
        <v>3</v>
      </c>
      <c r="M700">
        <v>2</v>
      </c>
      <c r="N700" cm="1">
        <f t="array" ref="N700">_xlfn.IFS(Sheet1!Q700="Healthcare Representative",0,Sheet1!Q700="Human Resources",1,Sheet1!Q700="Laboratory Technician",2,Sheet1!Q700="Manager",3,Sheet1!Q700="Manufacturing Director",4,Sheet1!Q700="Research Director",5,Sheet1!Q700="Research Scientist",6,Sheet1!Q700="Sales Executive",7,Sheet1!Q700="Sales Representative",8)</f>
        <v>7</v>
      </c>
      <c r="O700">
        <v>3</v>
      </c>
      <c r="P700">
        <f>IF(Sheet1!S700="Single",0,IF(Sheet1!S700="Married",1,2))</f>
        <v>1</v>
      </c>
      <c r="Q700">
        <v>4601</v>
      </c>
      <c r="R700">
        <v>6179</v>
      </c>
      <c r="S700">
        <v>1</v>
      </c>
      <c r="T700">
        <f>IF(Sheet1!X700="No",0,1)</f>
        <v>0</v>
      </c>
      <c r="U700">
        <v>16</v>
      </c>
      <c r="V700">
        <v>3</v>
      </c>
      <c r="W700">
        <v>2</v>
      </c>
      <c r="X700">
        <v>0</v>
      </c>
      <c r="Y700">
        <v>5</v>
      </c>
      <c r="Z700">
        <v>3</v>
      </c>
      <c r="AA700">
        <v>3</v>
      </c>
      <c r="AB700">
        <v>5</v>
      </c>
      <c r="AC700">
        <v>2</v>
      </c>
      <c r="AD700">
        <v>1</v>
      </c>
      <c r="AE700">
        <v>0</v>
      </c>
      <c r="BP700">
        <v>2</v>
      </c>
      <c r="BQ700">
        <v>4601</v>
      </c>
      <c r="BW700">
        <v>5</v>
      </c>
      <c r="BX700">
        <v>2</v>
      </c>
      <c r="BY700">
        <v>0</v>
      </c>
    </row>
    <row r="701" spans="1:77" x14ac:dyDescent="0.3">
      <c r="A701">
        <f>IF(Sheet1!C701="No",0,1)</f>
        <v>0</v>
      </c>
      <c r="B701">
        <v>52</v>
      </c>
      <c r="C701">
        <f>IF(Sheet1!D701="Non-Travel",0,IF(Sheet1!D701="Travel_Frequently",1,2))</f>
        <v>2</v>
      </c>
      <c r="D701">
        <v>1053</v>
      </c>
      <c r="E701">
        <f>IF(Sheet1!F701="Human Resources",0,IF(Sheet1!F701="Research &amp; Development",1,2))</f>
        <v>1</v>
      </c>
      <c r="F701">
        <v>1</v>
      </c>
      <c r="G701">
        <v>2</v>
      </c>
      <c r="H701" cm="1">
        <f t="array" ref="H701">_xlfn.IFS(Sheet1!I701="Human Resources",0,Sheet1!I701="Life Sciences",1,Sheet1!I701="Marketing",2,Sheet1!I701="Medical",3,Sheet1!I701="Technical Degree",4,Sheet1!I701="Other",5)</f>
        <v>1</v>
      </c>
      <c r="I701">
        <v>4</v>
      </c>
      <c r="J701">
        <f>IF(Sheet1!M701="Male",0,1)</f>
        <v>0</v>
      </c>
      <c r="K701">
        <v>70</v>
      </c>
      <c r="L701">
        <v>3</v>
      </c>
      <c r="M701">
        <v>4</v>
      </c>
      <c r="N701" cm="1">
        <f t="array" ref="N701">_xlfn.IFS(Sheet1!Q701="Healthcare Representative",0,Sheet1!Q701="Human Resources",1,Sheet1!Q701="Laboratory Technician",2,Sheet1!Q701="Manager",3,Sheet1!Q701="Manufacturing Director",4,Sheet1!Q701="Research Director",5,Sheet1!Q701="Research Scientist",6,Sheet1!Q701="Sales Executive",7,Sheet1!Q701="Sales Representative",8)</f>
        <v>3</v>
      </c>
      <c r="O701">
        <v>4</v>
      </c>
      <c r="P701">
        <f>IF(Sheet1!S701="Single",0,IF(Sheet1!S701="Married",1,2))</f>
        <v>1</v>
      </c>
      <c r="Q701">
        <v>17099</v>
      </c>
      <c r="R701">
        <v>13829</v>
      </c>
      <c r="S701">
        <v>2</v>
      </c>
      <c r="T701">
        <f>IF(Sheet1!X701="No",0,1)</f>
        <v>0</v>
      </c>
      <c r="U701">
        <v>15</v>
      </c>
      <c r="V701">
        <v>3</v>
      </c>
      <c r="W701">
        <v>2</v>
      </c>
      <c r="X701">
        <v>1</v>
      </c>
      <c r="Y701">
        <v>26</v>
      </c>
      <c r="Z701">
        <v>2</v>
      </c>
      <c r="AA701">
        <v>2</v>
      </c>
      <c r="AB701">
        <v>9</v>
      </c>
      <c r="AC701">
        <v>8</v>
      </c>
      <c r="AD701">
        <v>7</v>
      </c>
      <c r="AE701">
        <v>8</v>
      </c>
      <c r="BP701">
        <v>4</v>
      </c>
      <c r="BQ701">
        <v>17099</v>
      </c>
      <c r="BW701">
        <v>9</v>
      </c>
      <c r="BX701">
        <v>8</v>
      </c>
      <c r="BY701">
        <v>8</v>
      </c>
    </row>
    <row r="702" spans="1:77" x14ac:dyDescent="0.3">
      <c r="A702">
        <f>IF(Sheet1!C702="No",0,1)</f>
        <v>1</v>
      </c>
      <c r="B702">
        <v>58</v>
      </c>
      <c r="C702">
        <f>IF(Sheet1!D702="Non-Travel",0,IF(Sheet1!D702="Travel_Frequently",1,2))</f>
        <v>2</v>
      </c>
      <c r="D702">
        <v>289</v>
      </c>
      <c r="E702">
        <f>IF(Sheet1!F702="Human Resources",0,IF(Sheet1!F702="Research &amp; Development",1,2))</f>
        <v>1</v>
      </c>
      <c r="F702">
        <v>2</v>
      </c>
      <c r="G702">
        <v>3</v>
      </c>
      <c r="H702" cm="1">
        <f t="array" ref="H702">_xlfn.IFS(Sheet1!I702="Human Resources",0,Sheet1!I702="Life Sciences",1,Sheet1!I702="Marketing",2,Sheet1!I702="Medical",3,Sheet1!I702="Technical Degree",4,Sheet1!I702="Other",5)</f>
        <v>4</v>
      </c>
      <c r="I702">
        <v>4</v>
      </c>
      <c r="J702">
        <f>IF(Sheet1!M702="Male",0,1)</f>
        <v>0</v>
      </c>
      <c r="K702">
        <v>51</v>
      </c>
      <c r="L702">
        <v>3</v>
      </c>
      <c r="M702">
        <v>1</v>
      </c>
      <c r="N702" cm="1">
        <f t="array" ref="N702">_xlfn.IFS(Sheet1!Q702="Healthcare Representative",0,Sheet1!Q702="Human Resources",1,Sheet1!Q702="Laboratory Technician",2,Sheet1!Q702="Manager",3,Sheet1!Q702="Manufacturing Director",4,Sheet1!Q702="Research Director",5,Sheet1!Q702="Research Scientist",6,Sheet1!Q702="Sales Executive",7,Sheet1!Q702="Sales Representative",8)</f>
        <v>6</v>
      </c>
      <c r="O702">
        <v>3</v>
      </c>
      <c r="P702">
        <f>IF(Sheet1!S702="Single",0,IF(Sheet1!S702="Married",1,2))</f>
        <v>0</v>
      </c>
      <c r="Q702">
        <v>2479</v>
      </c>
      <c r="R702">
        <v>26227</v>
      </c>
      <c r="S702">
        <v>4</v>
      </c>
      <c r="T702">
        <f>IF(Sheet1!X702="No",0,1)</f>
        <v>0</v>
      </c>
      <c r="U702">
        <v>24</v>
      </c>
      <c r="V702">
        <v>4</v>
      </c>
      <c r="W702">
        <v>1</v>
      </c>
      <c r="X702">
        <v>0</v>
      </c>
      <c r="Y702">
        <v>7</v>
      </c>
      <c r="Z702">
        <v>4</v>
      </c>
      <c r="AA702">
        <v>3</v>
      </c>
      <c r="AB702">
        <v>1</v>
      </c>
      <c r="AC702">
        <v>0</v>
      </c>
      <c r="AD702">
        <v>0</v>
      </c>
      <c r="AE702">
        <v>0</v>
      </c>
      <c r="BP702">
        <v>1</v>
      </c>
      <c r="BQ702">
        <v>2479</v>
      </c>
      <c r="BW702">
        <v>1</v>
      </c>
      <c r="BX702">
        <v>0</v>
      </c>
      <c r="BY702">
        <v>0</v>
      </c>
    </row>
    <row r="703" spans="1:77" x14ac:dyDescent="0.3">
      <c r="A703">
        <f>IF(Sheet1!C703="No",0,1)</f>
        <v>0</v>
      </c>
      <c r="B703">
        <v>53</v>
      </c>
      <c r="C703">
        <f>IF(Sheet1!D703="Non-Travel",0,IF(Sheet1!D703="Travel_Frequently",1,2))</f>
        <v>2</v>
      </c>
      <c r="D703">
        <v>1376</v>
      </c>
      <c r="E703">
        <f>IF(Sheet1!F703="Human Resources",0,IF(Sheet1!F703="Research &amp; Development",1,2))</f>
        <v>2</v>
      </c>
      <c r="F703">
        <v>2</v>
      </c>
      <c r="G703">
        <v>2</v>
      </c>
      <c r="H703" cm="1">
        <f t="array" ref="H703">_xlfn.IFS(Sheet1!I703="Human Resources",0,Sheet1!I703="Life Sciences",1,Sheet1!I703="Marketing",2,Sheet1!I703="Medical",3,Sheet1!I703="Technical Degree",4,Sheet1!I703="Other",5)</f>
        <v>3</v>
      </c>
      <c r="I703">
        <v>3</v>
      </c>
      <c r="J703">
        <f>IF(Sheet1!M703="Male",0,1)</f>
        <v>0</v>
      </c>
      <c r="K703">
        <v>45</v>
      </c>
      <c r="L703">
        <v>3</v>
      </c>
      <c r="M703">
        <v>4</v>
      </c>
      <c r="N703" cm="1">
        <f t="array" ref="N703">_xlfn.IFS(Sheet1!Q703="Healthcare Representative",0,Sheet1!Q703="Human Resources",1,Sheet1!Q703="Laboratory Technician",2,Sheet1!Q703="Manager",3,Sheet1!Q703="Manufacturing Director",4,Sheet1!Q703="Research Director",5,Sheet1!Q703="Research Scientist",6,Sheet1!Q703="Sales Executive",7,Sheet1!Q703="Sales Representative",8)</f>
        <v>3</v>
      </c>
      <c r="O703">
        <v>3</v>
      </c>
      <c r="P703">
        <f>IF(Sheet1!S703="Single",0,IF(Sheet1!S703="Married",1,2))</f>
        <v>2</v>
      </c>
      <c r="Q703">
        <v>14852</v>
      </c>
      <c r="R703">
        <v>13938</v>
      </c>
      <c r="S703">
        <v>6</v>
      </c>
      <c r="T703">
        <f>IF(Sheet1!X703="No",0,1)</f>
        <v>0</v>
      </c>
      <c r="U703">
        <v>13</v>
      </c>
      <c r="V703">
        <v>3</v>
      </c>
      <c r="W703">
        <v>3</v>
      </c>
      <c r="X703">
        <v>1</v>
      </c>
      <c r="Y703">
        <v>22</v>
      </c>
      <c r="Z703">
        <v>3</v>
      </c>
      <c r="AA703">
        <v>4</v>
      </c>
      <c r="AB703">
        <v>17</v>
      </c>
      <c r="AC703">
        <v>13</v>
      </c>
      <c r="AD703">
        <v>15</v>
      </c>
      <c r="AE703">
        <v>2</v>
      </c>
      <c r="BP703">
        <v>4</v>
      </c>
      <c r="BQ703">
        <v>14852</v>
      </c>
      <c r="BW703">
        <v>17</v>
      </c>
      <c r="BX703">
        <v>13</v>
      </c>
      <c r="BY703">
        <v>2</v>
      </c>
    </row>
    <row r="704" spans="1:77" x14ac:dyDescent="0.3">
      <c r="A704">
        <f>IF(Sheet1!C704="No",0,1)</f>
        <v>0</v>
      </c>
      <c r="B704">
        <v>30</v>
      </c>
      <c r="C704">
        <f>IF(Sheet1!D704="Non-Travel",0,IF(Sheet1!D704="Travel_Frequently",1,2))</f>
        <v>2</v>
      </c>
      <c r="D704">
        <v>231</v>
      </c>
      <c r="E704">
        <f>IF(Sheet1!F704="Human Resources",0,IF(Sheet1!F704="Research &amp; Development",1,2))</f>
        <v>2</v>
      </c>
      <c r="F704">
        <v>8</v>
      </c>
      <c r="G704">
        <v>2</v>
      </c>
      <c r="H704" cm="1">
        <f t="array" ref="H704">_xlfn.IFS(Sheet1!I704="Human Resources",0,Sheet1!I704="Life Sciences",1,Sheet1!I704="Marketing",2,Sheet1!I704="Medical",3,Sheet1!I704="Technical Degree",4,Sheet1!I704="Other",5)</f>
        <v>5</v>
      </c>
      <c r="I704">
        <v>3</v>
      </c>
      <c r="J704">
        <f>IF(Sheet1!M704="Male",0,1)</f>
        <v>0</v>
      </c>
      <c r="K704">
        <v>62</v>
      </c>
      <c r="L704">
        <v>3</v>
      </c>
      <c r="M704">
        <v>3</v>
      </c>
      <c r="N704" cm="1">
        <f t="array" ref="N704">_xlfn.IFS(Sheet1!Q704="Healthcare Representative",0,Sheet1!Q704="Human Resources",1,Sheet1!Q704="Laboratory Technician",2,Sheet1!Q704="Manager",3,Sheet1!Q704="Manufacturing Director",4,Sheet1!Q704="Research Director",5,Sheet1!Q704="Research Scientist",6,Sheet1!Q704="Sales Executive",7,Sheet1!Q704="Sales Representative",8)</f>
        <v>7</v>
      </c>
      <c r="O704">
        <v>3</v>
      </c>
      <c r="P704">
        <f>IF(Sheet1!S704="Single",0,IF(Sheet1!S704="Married",1,2))</f>
        <v>2</v>
      </c>
      <c r="Q704">
        <v>7264</v>
      </c>
      <c r="R704">
        <v>9977</v>
      </c>
      <c r="S704">
        <v>5</v>
      </c>
      <c r="T704">
        <f>IF(Sheet1!X704="No",0,1)</f>
        <v>0</v>
      </c>
      <c r="U704">
        <v>11</v>
      </c>
      <c r="V704">
        <v>3</v>
      </c>
      <c r="W704">
        <v>1</v>
      </c>
      <c r="X704">
        <v>1</v>
      </c>
      <c r="Y704">
        <v>10</v>
      </c>
      <c r="Z704">
        <v>2</v>
      </c>
      <c r="AA704">
        <v>4</v>
      </c>
      <c r="AB704">
        <v>8</v>
      </c>
      <c r="AC704">
        <v>4</v>
      </c>
      <c r="AD704">
        <v>7</v>
      </c>
      <c r="AE704">
        <v>7</v>
      </c>
      <c r="BP704">
        <v>3</v>
      </c>
      <c r="BQ704">
        <v>7264</v>
      </c>
      <c r="BW704">
        <v>8</v>
      </c>
      <c r="BX704">
        <v>4</v>
      </c>
      <c r="BY704">
        <v>7</v>
      </c>
    </row>
    <row r="705" spans="1:77" x14ac:dyDescent="0.3">
      <c r="A705">
        <f>IF(Sheet1!C705="No",0,1)</f>
        <v>0</v>
      </c>
      <c r="B705">
        <v>38</v>
      </c>
      <c r="C705">
        <f>IF(Sheet1!D705="Non-Travel",0,IF(Sheet1!D705="Travel_Frequently",1,2))</f>
        <v>0</v>
      </c>
      <c r="D705">
        <v>152</v>
      </c>
      <c r="E705">
        <f>IF(Sheet1!F705="Human Resources",0,IF(Sheet1!F705="Research &amp; Development",1,2))</f>
        <v>2</v>
      </c>
      <c r="F705">
        <v>10</v>
      </c>
      <c r="G705">
        <v>3</v>
      </c>
      <c r="H705" cm="1">
        <f t="array" ref="H705">_xlfn.IFS(Sheet1!I705="Human Resources",0,Sheet1!I705="Life Sciences",1,Sheet1!I705="Marketing",2,Sheet1!I705="Medical",3,Sheet1!I705="Technical Degree",4,Sheet1!I705="Other",5)</f>
        <v>4</v>
      </c>
      <c r="I705">
        <v>3</v>
      </c>
      <c r="J705">
        <f>IF(Sheet1!M705="Male",0,1)</f>
        <v>1</v>
      </c>
      <c r="K705">
        <v>85</v>
      </c>
      <c r="L705">
        <v>3</v>
      </c>
      <c r="M705">
        <v>2</v>
      </c>
      <c r="N705" cm="1">
        <f t="array" ref="N705">_xlfn.IFS(Sheet1!Q705="Healthcare Representative",0,Sheet1!Q705="Human Resources",1,Sheet1!Q705="Laboratory Technician",2,Sheet1!Q705="Manager",3,Sheet1!Q705="Manufacturing Director",4,Sheet1!Q705="Research Director",5,Sheet1!Q705="Research Scientist",6,Sheet1!Q705="Sales Executive",7,Sheet1!Q705="Sales Representative",8)</f>
        <v>7</v>
      </c>
      <c r="O705">
        <v>4</v>
      </c>
      <c r="P705">
        <f>IF(Sheet1!S705="Single",0,IF(Sheet1!S705="Married",1,2))</f>
        <v>0</v>
      </c>
      <c r="Q705">
        <v>5666</v>
      </c>
      <c r="R705">
        <v>19899</v>
      </c>
      <c r="S705">
        <v>1</v>
      </c>
      <c r="T705">
        <f>IF(Sheet1!X705="No",0,1)</f>
        <v>1</v>
      </c>
      <c r="U705">
        <v>13</v>
      </c>
      <c r="V705">
        <v>3</v>
      </c>
      <c r="W705">
        <v>2</v>
      </c>
      <c r="X705">
        <v>0</v>
      </c>
      <c r="Y705">
        <v>6</v>
      </c>
      <c r="Z705">
        <v>1</v>
      </c>
      <c r="AA705">
        <v>3</v>
      </c>
      <c r="AB705">
        <v>5</v>
      </c>
      <c r="AC705">
        <v>3</v>
      </c>
      <c r="AD705">
        <v>1</v>
      </c>
      <c r="AE705">
        <v>3</v>
      </c>
      <c r="BP705">
        <v>2</v>
      </c>
      <c r="BQ705">
        <v>5666</v>
      </c>
      <c r="BW705">
        <v>5</v>
      </c>
      <c r="BX705">
        <v>3</v>
      </c>
      <c r="BY705">
        <v>3</v>
      </c>
    </row>
    <row r="706" spans="1:77" x14ac:dyDescent="0.3">
      <c r="A706">
        <f>IF(Sheet1!C706="No",0,1)</f>
        <v>0</v>
      </c>
      <c r="B706">
        <v>35</v>
      </c>
      <c r="C706">
        <f>IF(Sheet1!D706="Non-Travel",0,IF(Sheet1!D706="Travel_Frequently",1,2))</f>
        <v>2</v>
      </c>
      <c r="D706">
        <v>882</v>
      </c>
      <c r="E706">
        <f>IF(Sheet1!F706="Human Resources",0,IF(Sheet1!F706="Research &amp; Development",1,2))</f>
        <v>2</v>
      </c>
      <c r="F706">
        <v>3</v>
      </c>
      <c r="G706">
        <v>4</v>
      </c>
      <c r="H706" cm="1">
        <f t="array" ref="H706">_xlfn.IFS(Sheet1!I706="Human Resources",0,Sheet1!I706="Life Sciences",1,Sheet1!I706="Marketing",2,Sheet1!I706="Medical",3,Sheet1!I706="Technical Degree",4,Sheet1!I706="Other",5)</f>
        <v>1</v>
      </c>
      <c r="I706">
        <v>4</v>
      </c>
      <c r="J706">
        <f>IF(Sheet1!M706="Male",0,1)</f>
        <v>0</v>
      </c>
      <c r="K706">
        <v>92</v>
      </c>
      <c r="L706">
        <v>3</v>
      </c>
      <c r="M706">
        <v>3</v>
      </c>
      <c r="N706" cm="1">
        <f t="array" ref="N706">_xlfn.IFS(Sheet1!Q706="Healthcare Representative",0,Sheet1!Q706="Human Resources",1,Sheet1!Q706="Laboratory Technician",2,Sheet1!Q706="Manager",3,Sheet1!Q706="Manufacturing Director",4,Sheet1!Q706="Research Director",5,Sheet1!Q706="Research Scientist",6,Sheet1!Q706="Sales Executive",7,Sheet1!Q706="Sales Representative",8)</f>
        <v>7</v>
      </c>
      <c r="O706">
        <v>4</v>
      </c>
      <c r="P706">
        <f>IF(Sheet1!S706="Single",0,IF(Sheet1!S706="Married",1,2))</f>
        <v>2</v>
      </c>
      <c r="Q706">
        <v>7823</v>
      </c>
      <c r="R706">
        <v>6812</v>
      </c>
      <c r="S706">
        <v>6</v>
      </c>
      <c r="T706">
        <f>IF(Sheet1!X706="No",0,1)</f>
        <v>0</v>
      </c>
      <c r="U706">
        <v>13</v>
      </c>
      <c r="V706">
        <v>3</v>
      </c>
      <c r="W706">
        <v>2</v>
      </c>
      <c r="X706">
        <v>1</v>
      </c>
      <c r="Y706">
        <v>12</v>
      </c>
      <c r="Z706">
        <v>2</v>
      </c>
      <c r="AA706">
        <v>3</v>
      </c>
      <c r="AB706">
        <v>10</v>
      </c>
      <c r="AC706">
        <v>9</v>
      </c>
      <c r="AD706">
        <v>0</v>
      </c>
      <c r="AE706">
        <v>8</v>
      </c>
      <c r="BP706">
        <v>3</v>
      </c>
      <c r="BQ706">
        <v>7823</v>
      </c>
      <c r="BW706">
        <v>10</v>
      </c>
      <c r="BX706">
        <v>9</v>
      </c>
      <c r="BY706">
        <v>8</v>
      </c>
    </row>
    <row r="707" spans="1:77" x14ac:dyDescent="0.3">
      <c r="A707">
        <f>IF(Sheet1!C707="No",0,1)</f>
        <v>0</v>
      </c>
      <c r="B707">
        <v>39</v>
      </c>
      <c r="C707">
        <f>IF(Sheet1!D707="Non-Travel",0,IF(Sheet1!D707="Travel_Frequently",1,2))</f>
        <v>2</v>
      </c>
      <c r="D707">
        <v>903</v>
      </c>
      <c r="E707">
        <f>IF(Sheet1!F707="Human Resources",0,IF(Sheet1!F707="Research &amp; Development",1,2))</f>
        <v>2</v>
      </c>
      <c r="F707">
        <v>2</v>
      </c>
      <c r="G707">
        <v>5</v>
      </c>
      <c r="H707" cm="1">
        <f t="array" ref="H707">_xlfn.IFS(Sheet1!I707="Human Resources",0,Sheet1!I707="Life Sciences",1,Sheet1!I707="Marketing",2,Sheet1!I707="Medical",3,Sheet1!I707="Technical Degree",4,Sheet1!I707="Other",5)</f>
        <v>1</v>
      </c>
      <c r="I707">
        <v>1</v>
      </c>
      <c r="J707">
        <f>IF(Sheet1!M707="Male",0,1)</f>
        <v>0</v>
      </c>
      <c r="K707">
        <v>41</v>
      </c>
      <c r="L707">
        <v>4</v>
      </c>
      <c r="M707">
        <v>3</v>
      </c>
      <c r="N707" cm="1">
        <f t="array" ref="N707">_xlfn.IFS(Sheet1!Q707="Healthcare Representative",0,Sheet1!Q707="Human Resources",1,Sheet1!Q707="Laboratory Technician",2,Sheet1!Q707="Manager",3,Sheet1!Q707="Manufacturing Director",4,Sheet1!Q707="Research Director",5,Sheet1!Q707="Research Scientist",6,Sheet1!Q707="Sales Executive",7,Sheet1!Q707="Sales Representative",8)</f>
        <v>7</v>
      </c>
      <c r="O707">
        <v>3</v>
      </c>
      <c r="P707">
        <f>IF(Sheet1!S707="Single",0,IF(Sheet1!S707="Married",1,2))</f>
        <v>0</v>
      </c>
      <c r="Q707">
        <v>7880</v>
      </c>
      <c r="R707">
        <v>2560</v>
      </c>
      <c r="S707">
        <v>0</v>
      </c>
      <c r="T707">
        <f>IF(Sheet1!X707="No",0,1)</f>
        <v>0</v>
      </c>
      <c r="U707">
        <v>18</v>
      </c>
      <c r="V707">
        <v>3</v>
      </c>
      <c r="W707">
        <v>4</v>
      </c>
      <c r="X707">
        <v>0</v>
      </c>
      <c r="Y707">
        <v>9</v>
      </c>
      <c r="Z707">
        <v>3</v>
      </c>
      <c r="AA707">
        <v>3</v>
      </c>
      <c r="AB707">
        <v>8</v>
      </c>
      <c r="AC707">
        <v>7</v>
      </c>
      <c r="AD707">
        <v>0</v>
      </c>
      <c r="AE707">
        <v>7</v>
      </c>
      <c r="BP707">
        <v>3</v>
      </c>
      <c r="BQ707">
        <v>7880</v>
      </c>
      <c r="BW707">
        <v>8</v>
      </c>
      <c r="BX707">
        <v>7</v>
      </c>
      <c r="BY707">
        <v>7</v>
      </c>
    </row>
    <row r="708" spans="1:77" x14ac:dyDescent="0.3">
      <c r="A708">
        <f>IF(Sheet1!C708="No",0,1)</f>
        <v>1</v>
      </c>
      <c r="B708">
        <v>40</v>
      </c>
      <c r="C708">
        <f>IF(Sheet1!D708="Non-Travel",0,IF(Sheet1!D708="Travel_Frequently",1,2))</f>
        <v>0</v>
      </c>
      <c r="D708">
        <v>1479</v>
      </c>
      <c r="E708">
        <f>IF(Sheet1!F708="Human Resources",0,IF(Sheet1!F708="Research &amp; Development",1,2))</f>
        <v>2</v>
      </c>
      <c r="F708">
        <v>24</v>
      </c>
      <c r="G708">
        <v>3</v>
      </c>
      <c r="H708" cm="1">
        <f t="array" ref="H708">_xlfn.IFS(Sheet1!I708="Human Resources",0,Sheet1!I708="Life Sciences",1,Sheet1!I708="Marketing",2,Sheet1!I708="Medical",3,Sheet1!I708="Technical Degree",4,Sheet1!I708="Other",5)</f>
        <v>1</v>
      </c>
      <c r="I708">
        <v>2</v>
      </c>
      <c r="J708">
        <f>IF(Sheet1!M708="Male",0,1)</f>
        <v>1</v>
      </c>
      <c r="K708">
        <v>100</v>
      </c>
      <c r="L708">
        <v>4</v>
      </c>
      <c r="M708">
        <v>4</v>
      </c>
      <c r="N708" cm="1">
        <f t="array" ref="N708">_xlfn.IFS(Sheet1!Q708="Healthcare Representative",0,Sheet1!Q708="Human Resources",1,Sheet1!Q708="Laboratory Technician",2,Sheet1!Q708="Manager",3,Sheet1!Q708="Manufacturing Director",4,Sheet1!Q708="Research Director",5,Sheet1!Q708="Research Scientist",6,Sheet1!Q708="Sales Executive",7,Sheet1!Q708="Sales Representative",8)</f>
        <v>7</v>
      </c>
      <c r="O708">
        <v>2</v>
      </c>
      <c r="P708">
        <f>IF(Sheet1!S708="Single",0,IF(Sheet1!S708="Married",1,2))</f>
        <v>0</v>
      </c>
      <c r="Q708">
        <v>13194</v>
      </c>
      <c r="R708">
        <v>17071</v>
      </c>
      <c r="S708">
        <v>4</v>
      </c>
      <c r="T708">
        <f>IF(Sheet1!X708="No",0,1)</f>
        <v>1</v>
      </c>
      <c r="U708">
        <v>16</v>
      </c>
      <c r="V708">
        <v>3</v>
      </c>
      <c r="W708">
        <v>4</v>
      </c>
      <c r="X708">
        <v>0</v>
      </c>
      <c r="Y708">
        <v>22</v>
      </c>
      <c r="Z708">
        <v>2</v>
      </c>
      <c r="AA708">
        <v>2</v>
      </c>
      <c r="AB708">
        <v>1</v>
      </c>
      <c r="AC708">
        <v>0</v>
      </c>
      <c r="AD708">
        <v>0</v>
      </c>
      <c r="AE708">
        <v>0</v>
      </c>
      <c r="BP708">
        <v>4</v>
      </c>
      <c r="BQ708">
        <v>13194</v>
      </c>
      <c r="BW708">
        <v>1</v>
      </c>
      <c r="BX708">
        <v>0</v>
      </c>
      <c r="BY708">
        <v>0</v>
      </c>
    </row>
    <row r="709" spans="1:77" x14ac:dyDescent="0.3">
      <c r="A709">
        <f>IF(Sheet1!C709="No",0,1)</f>
        <v>0</v>
      </c>
      <c r="B709">
        <v>47</v>
      </c>
      <c r="C709">
        <f>IF(Sheet1!D709="Non-Travel",0,IF(Sheet1!D709="Travel_Frequently",1,2))</f>
        <v>1</v>
      </c>
      <c r="D709">
        <v>1379</v>
      </c>
      <c r="E709">
        <f>IF(Sheet1!F709="Human Resources",0,IF(Sheet1!F709="Research &amp; Development",1,2))</f>
        <v>1</v>
      </c>
      <c r="F709">
        <v>16</v>
      </c>
      <c r="G709">
        <v>4</v>
      </c>
      <c r="H709" cm="1">
        <f t="array" ref="H709">_xlfn.IFS(Sheet1!I709="Human Resources",0,Sheet1!I709="Life Sciences",1,Sheet1!I709="Marketing",2,Sheet1!I709="Medical",3,Sheet1!I709="Technical Degree",4,Sheet1!I709="Other",5)</f>
        <v>3</v>
      </c>
      <c r="I709">
        <v>3</v>
      </c>
      <c r="J709">
        <f>IF(Sheet1!M709="Male",0,1)</f>
        <v>0</v>
      </c>
      <c r="K709">
        <v>64</v>
      </c>
      <c r="L709">
        <v>4</v>
      </c>
      <c r="M709">
        <v>2</v>
      </c>
      <c r="N709" cm="1">
        <f t="array" ref="N709">_xlfn.IFS(Sheet1!Q709="Healthcare Representative",0,Sheet1!Q709="Human Resources",1,Sheet1!Q709="Laboratory Technician",2,Sheet1!Q709="Manager",3,Sheet1!Q709="Manufacturing Director",4,Sheet1!Q709="Research Director",5,Sheet1!Q709="Research Scientist",6,Sheet1!Q709="Sales Executive",7,Sheet1!Q709="Sales Representative",8)</f>
        <v>4</v>
      </c>
      <c r="O709">
        <v>3</v>
      </c>
      <c r="P709">
        <f>IF(Sheet1!S709="Single",0,IF(Sheet1!S709="Married",1,2))</f>
        <v>2</v>
      </c>
      <c r="Q709">
        <v>5067</v>
      </c>
      <c r="R709">
        <v>6759</v>
      </c>
      <c r="S709">
        <v>1</v>
      </c>
      <c r="T709">
        <f>IF(Sheet1!X709="No",0,1)</f>
        <v>1</v>
      </c>
      <c r="U709">
        <v>19</v>
      </c>
      <c r="V709">
        <v>3</v>
      </c>
      <c r="W709">
        <v>3</v>
      </c>
      <c r="X709">
        <v>0</v>
      </c>
      <c r="Y709">
        <v>20</v>
      </c>
      <c r="Z709">
        <v>3</v>
      </c>
      <c r="AA709">
        <v>4</v>
      </c>
      <c r="AB709">
        <v>19</v>
      </c>
      <c r="AC709">
        <v>10</v>
      </c>
      <c r="AD709">
        <v>2</v>
      </c>
      <c r="AE709">
        <v>7</v>
      </c>
      <c r="BP709">
        <v>2</v>
      </c>
      <c r="BQ709">
        <v>5067</v>
      </c>
      <c r="BW709">
        <v>19</v>
      </c>
      <c r="BX709">
        <v>10</v>
      </c>
      <c r="BY709">
        <v>7</v>
      </c>
    </row>
    <row r="710" spans="1:77" x14ac:dyDescent="0.3">
      <c r="A710">
        <f>IF(Sheet1!C710="No",0,1)</f>
        <v>0</v>
      </c>
      <c r="B710">
        <v>36</v>
      </c>
      <c r="C710">
        <f>IF(Sheet1!D710="Non-Travel",0,IF(Sheet1!D710="Travel_Frequently",1,2))</f>
        <v>0</v>
      </c>
      <c r="D710">
        <v>1229</v>
      </c>
      <c r="E710">
        <f>IF(Sheet1!F710="Human Resources",0,IF(Sheet1!F710="Research &amp; Development",1,2))</f>
        <v>2</v>
      </c>
      <c r="F710">
        <v>8</v>
      </c>
      <c r="G710">
        <v>4</v>
      </c>
      <c r="H710" cm="1">
        <f t="array" ref="H710">_xlfn.IFS(Sheet1!I710="Human Resources",0,Sheet1!I710="Life Sciences",1,Sheet1!I710="Marketing",2,Sheet1!I710="Medical",3,Sheet1!I710="Technical Degree",4,Sheet1!I710="Other",5)</f>
        <v>4</v>
      </c>
      <c r="I710">
        <v>1</v>
      </c>
      <c r="J710">
        <f>IF(Sheet1!M710="Male",0,1)</f>
        <v>0</v>
      </c>
      <c r="K710">
        <v>84</v>
      </c>
      <c r="L710">
        <v>3</v>
      </c>
      <c r="M710">
        <v>2</v>
      </c>
      <c r="N710" cm="1">
        <f t="array" ref="N710">_xlfn.IFS(Sheet1!Q710="Healthcare Representative",0,Sheet1!Q710="Human Resources",1,Sheet1!Q710="Laboratory Technician",2,Sheet1!Q710="Manager",3,Sheet1!Q710="Manufacturing Director",4,Sheet1!Q710="Research Director",5,Sheet1!Q710="Research Scientist",6,Sheet1!Q710="Sales Executive",7,Sheet1!Q710="Sales Representative",8)</f>
        <v>7</v>
      </c>
      <c r="O710">
        <v>4</v>
      </c>
      <c r="P710">
        <f>IF(Sheet1!S710="Single",0,IF(Sheet1!S710="Married",1,2))</f>
        <v>2</v>
      </c>
      <c r="Q710">
        <v>5079</v>
      </c>
      <c r="R710">
        <v>25952</v>
      </c>
      <c r="S710">
        <v>4</v>
      </c>
      <c r="T710">
        <f>IF(Sheet1!X710="No",0,1)</f>
        <v>0</v>
      </c>
      <c r="U710">
        <v>13</v>
      </c>
      <c r="V710">
        <v>3</v>
      </c>
      <c r="W710">
        <v>4</v>
      </c>
      <c r="X710">
        <v>2</v>
      </c>
      <c r="Y710">
        <v>12</v>
      </c>
      <c r="Z710">
        <v>3</v>
      </c>
      <c r="AA710">
        <v>3</v>
      </c>
      <c r="AB710">
        <v>7</v>
      </c>
      <c r="AC710">
        <v>7</v>
      </c>
      <c r="AD710">
        <v>0</v>
      </c>
      <c r="AE710">
        <v>7</v>
      </c>
      <c r="BP710">
        <v>2</v>
      </c>
      <c r="BQ710">
        <v>5079</v>
      </c>
      <c r="BW710">
        <v>7</v>
      </c>
      <c r="BX710">
        <v>7</v>
      </c>
      <c r="BY710">
        <v>7</v>
      </c>
    </row>
    <row r="711" spans="1:77" x14ac:dyDescent="0.3">
      <c r="A711">
        <f>IF(Sheet1!C711="No",0,1)</f>
        <v>1</v>
      </c>
      <c r="B711">
        <v>31</v>
      </c>
      <c r="C711">
        <f>IF(Sheet1!D711="Non-Travel",0,IF(Sheet1!D711="Travel_Frequently",1,2))</f>
        <v>0</v>
      </c>
      <c r="D711">
        <v>335</v>
      </c>
      <c r="E711">
        <f>IF(Sheet1!F711="Human Resources",0,IF(Sheet1!F711="Research &amp; Development",1,2))</f>
        <v>1</v>
      </c>
      <c r="F711">
        <v>9</v>
      </c>
      <c r="G711">
        <v>2</v>
      </c>
      <c r="H711" cm="1">
        <f t="array" ref="H711">_xlfn.IFS(Sheet1!I711="Human Resources",0,Sheet1!I711="Life Sciences",1,Sheet1!I711="Marketing",2,Sheet1!I711="Medical",3,Sheet1!I711="Technical Degree",4,Sheet1!I711="Other",5)</f>
        <v>3</v>
      </c>
      <c r="I711">
        <v>3</v>
      </c>
      <c r="J711">
        <f>IF(Sheet1!M711="Male",0,1)</f>
        <v>0</v>
      </c>
      <c r="K711">
        <v>46</v>
      </c>
      <c r="L711">
        <v>2</v>
      </c>
      <c r="M711">
        <v>1</v>
      </c>
      <c r="N711" cm="1">
        <f t="array" ref="N711">_xlfn.IFS(Sheet1!Q711="Healthcare Representative",0,Sheet1!Q711="Human Resources",1,Sheet1!Q711="Laboratory Technician",2,Sheet1!Q711="Manager",3,Sheet1!Q711="Manufacturing Director",4,Sheet1!Q711="Research Director",5,Sheet1!Q711="Research Scientist",6,Sheet1!Q711="Sales Executive",7,Sheet1!Q711="Sales Representative",8)</f>
        <v>6</v>
      </c>
      <c r="O711">
        <v>1</v>
      </c>
      <c r="P711">
        <f>IF(Sheet1!S711="Single",0,IF(Sheet1!S711="Married",1,2))</f>
        <v>0</v>
      </c>
      <c r="Q711">
        <v>2321</v>
      </c>
      <c r="R711">
        <v>10322</v>
      </c>
      <c r="S711">
        <v>0</v>
      </c>
      <c r="T711">
        <f>IF(Sheet1!X711="No",0,1)</f>
        <v>1</v>
      </c>
      <c r="U711">
        <v>22</v>
      </c>
      <c r="V711">
        <v>4</v>
      </c>
      <c r="W711">
        <v>1</v>
      </c>
      <c r="X711">
        <v>0</v>
      </c>
      <c r="Y711">
        <v>4</v>
      </c>
      <c r="Z711">
        <v>0</v>
      </c>
      <c r="AA711">
        <v>3</v>
      </c>
      <c r="AB711">
        <v>3</v>
      </c>
      <c r="AC711">
        <v>2</v>
      </c>
      <c r="AD711">
        <v>1</v>
      </c>
      <c r="AE711">
        <v>2</v>
      </c>
      <c r="BP711">
        <v>1</v>
      </c>
      <c r="BQ711">
        <v>2321</v>
      </c>
      <c r="BW711">
        <v>3</v>
      </c>
      <c r="BX711">
        <v>2</v>
      </c>
      <c r="BY711">
        <v>2</v>
      </c>
    </row>
    <row r="712" spans="1:77" x14ac:dyDescent="0.3">
      <c r="A712">
        <f>IF(Sheet1!C712="No",0,1)</f>
        <v>0</v>
      </c>
      <c r="B712">
        <v>33</v>
      </c>
      <c r="C712">
        <f>IF(Sheet1!D712="Non-Travel",0,IF(Sheet1!D712="Travel_Frequently",1,2))</f>
        <v>0</v>
      </c>
      <c r="D712">
        <v>722</v>
      </c>
      <c r="E712">
        <f>IF(Sheet1!F712="Human Resources",0,IF(Sheet1!F712="Research &amp; Development",1,2))</f>
        <v>2</v>
      </c>
      <c r="F712">
        <v>17</v>
      </c>
      <c r="G712">
        <v>3</v>
      </c>
      <c r="H712" cm="1">
        <f t="array" ref="H712">_xlfn.IFS(Sheet1!I712="Human Resources",0,Sheet1!I712="Life Sciences",1,Sheet1!I712="Marketing",2,Sheet1!I712="Medical",3,Sheet1!I712="Technical Degree",4,Sheet1!I712="Other",5)</f>
        <v>1</v>
      </c>
      <c r="I712">
        <v>4</v>
      </c>
      <c r="J712">
        <f>IF(Sheet1!M712="Male",0,1)</f>
        <v>0</v>
      </c>
      <c r="K712">
        <v>38</v>
      </c>
      <c r="L712">
        <v>3</v>
      </c>
      <c r="M712">
        <v>4</v>
      </c>
      <c r="N712" cm="1">
        <f t="array" ref="N712">_xlfn.IFS(Sheet1!Q712="Healthcare Representative",0,Sheet1!Q712="Human Resources",1,Sheet1!Q712="Laboratory Technician",2,Sheet1!Q712="Manager",3,Sheet1!Q712="Manufacturing Director",4,Sheet1!Q712="Research Director",5,Sheet1!Q712="Research Scientist",6,Sheet1!Q712="Sales Executive",7,Sheet1!Q712="Sales Representative",8)</f>
        <v>3</v>
      </c>
      <c r="O712">
        <v>3</v>
      </c>
      <c r="P712">
        <f>IF(Sheet1!S712="Single",0,IF(Sheet1!S712="Married",1,2))</f>
        <v>0</v>
      </c>
      <c r="Q712">
        <v>17444</v>
      </c>
      <c r="R712">
        <v>20489</v>
      </c>
      <c r="S712">
        <v>1</v>
      </c>
      <c r="T712">
        <f>IF(Sheet1!X712="No",0,1)</f>
        <v>0</v>
      </c>
      <c r="U712">
        <v>11</v>
      </c>
      <c r="V712">
        <v>3</v>
      </c>
      <c r="W712">
        <v>4</v>
      </c>
      <c r="X712">
        <v>0</v>
      </c>
      <c r="Y712">
        <v>10</v>
      </c>
      <c r="Z712">
        <v>2</v>
      </c>
      <c r="AA712">
        <v>3</v>
      </c>
      <c r="AB712">
        <v>10</v>
      </c>
      <c r="AC712">
        <v>8</v>
      </c>
      <c r="AD712">
        <v>6</v>
      </c>
      <c r="AE712">
        <v>0</v>
      </c>
      <c r="BP712">
        <v>4</v>
      </c>
      <c r="BQ712">
        <v>17444</v>
      </c>
      <c r="BW712">
        <v>10</v>
      </c>
      <c r="BX712">
        <v>8</v>
      </c>
      <c r="BY712">
        <v>0</v>
      </c>
    </row>
    <row r="713" spans="1:77" x14ac:dyDescent="0.3">
      <c r="A713">
        <f>IF(Sheet1!C713="No",0,1)</f>
        <v>1</v>
      </c>
      <c r="B713">
        <v>29</v>
      </c>
      <c r="C713">
        <f>IF(Sheet1!D713="Non-Travel",0,IF(Sheet1!D713="Travel_Frequently",1,2))</f>
        <v>2</v>
      </c>
      <c r="D713">
        <v>906</v>
      </c>
      <c r="E713">
        <f>IF(Sheet1!F713="Human Resources",0,IF(Sheet1!F713="Research &amp; Development",1,2))</f>
        <v>1</v>
      </c>
      <c r="F713">
        <v>10</v>
      </c>
      <c r="G713">
        <v>3</v>
      </c>
      <c r="H713" cm="1">
        <f t="array" ref="H713">_xlfn.IFS(Sheet1!I713="Human Resources",0,Sheet1!I713="Life Sciences",1,Sheet1!I713="Marketing",2,Sheet1!I713="Medical",3,Sheet1!I713="Technical Degree",4,Sheet1!I713="Other",5)</f>
        <v>1</v>
      </c>
      <c r="I713">
        <v>4</v>
      </c>
      <c r="J713">
        <f>IF(Sheet1!M713="Male",0,1)</f>
        <v>1</v>
      </c>
      <c r="K713">
        <v>92</v>
      </c>
      <c r="L713">
        <v>2</v>
      </c>
      <c r="M713">
        <v>1</v>
      </c>
      <c r="N713" cm="1">
        <f t="array" ref="N713">_xlfn.IFS(Sheet1!Q713="Healthcare Representative",0,Sheet1!Q713="Human Resources",1,Sheet1!Q713="Laboratory Technician",2,Sheet1!Q713="Manager",3,Sheet1!Q713="Manufacturing Director",4,Sheet1!Q713="Research Director",5,Sheet1!Q713="Research Scientist",6,Sheet1!Q713="Sales Executive",7,Sheet1!Q713="Sales Representative",8)</f>
        <v>6</v>
      </c>
      <c r="O713">
        <v>1</v>
      </c>
      <c r="P713">
        <f>IF(Sheet1!S713="Single",0,IF(Sheet1!S713="Married",1,2))</f>
        <v>0</v>
      </c>
      <c r="Q713">
        <v>2404</v>
      </c>
      <c r="R713">
        <v>11479</v>
      </c>
      <c r="S713">
        <v>6</v>
      </c>
      <c r="T713">
        <f>IF(Sheet1!X713="No",0,1)</f>
        <v>1</v>
      </c>
      <c r="U713">
        <v>20</v>
      </c>
      <c r="V713">
        <v>4</v>
      </c>
      <c r="W713">
        <v>3</v>
      </c>
      <c r="X713">
        <v>0</v>
      </c>
      <c r="Y713">
        <v>3</v>
      </c>
      <c r="Z713">
        <v>5</v>
      </c>
      <c r="AA713">
        <v>3</v>
      </c>
      <c r="AB713">
        <v>0</v>
      </c>
      <c r="AC713">
        <v>0</v>
      </c>
      <c r="AD713">
        <v>0</v>
      </c>
      <c r="AE713">
        <v>0</v>
      </c>
      <c r="BP713">
        <v>1</v>
      </c>
      <c r="BQ713">
        <v>2404</v>
      </c>
      <c r="BW713">
        <v>0</v>
      </c>
      <c r="BX713">
        <v>0</v>
      </c>
      <c r="BY713">
        <v>0</v>
      </c>
    </row>
    <row r="714" spans="1:77" x14ac:dyDescent="0.3">
      <c r="A714">
        <f>IF(Sheet1!C714="No",0,1)</f>
        <v>0</v>
      </c>
      <c r="B714">
        <v>33</v>
      </c>
      <c r="C714">
        <f>IF(Sheet1!D714="Non-Travel",0,IF(Sheet1!D714="Travel_Frequently",1,2))</f>
        <v>2</v>
      </c>
      <c r="D714">
        <v>461</v>
      </c>
      <c r="E714">
        <f>IF(Sheet1!F714="Human Resources",0,IF(Sheet1!F714="Research &amp; Development",1,2))</f>
        <v>1</v>
      </c>
      <c r="F714">
        <v>13</v>
      </c>
      <c r="G714">
        <v>1</v>
      </c>
      <c r="H714" cm="1">
        <f t="array" ref="H714">_xlfn.IFS(Sheet1!I714="Human Resources",0,Sheet1!I714="Life Sciences",1,Sheet1!I714="Marketing",2,Sheet1!I714="Medical",3,Sheet1!I714="Technical Degree",4,Sheet1!I714="Other",5)</f>
        <v>1</v>
      </c>
      <c r="I714">
        <v>2</v>
      </c>
      <c r="J714">
        <f>IF(Sheet1!M714="Male",0,1)</f>
        <v>1</v>
      </c>
      <c r="K714">
        <v>53</v>
      </c>
      <c r="L714">
        <v>3</v>
      </c>
      <c r="M714">
        <v>1</v>
      </c>
      <c r="N714" cm="1">
        <f t="array" ref="N714">_xlfn.IFS(Sheet1!Q714="Healthcare Representative",0,Sheet1!Q714="Human Resources",1,Sheet1!Q714="Laboratory Technician",2,Sheet1!Q714="Manager",3,Sheet1!Q714="Manufacturing Director",4,Sheet1!Q714="Research Director",5,Sheet1!Q714="Research Scientist",6,Sheet1!Q714="Sales Executive",7,Sheet1!Q714="Sales Representative",8)</f>
        <v>6</v>
      </c>
      <c r="O714">
        <v>4</v>
      </c>
      <c r="P714">
        <f>IF(Sheet1!S714="Single",0,IF(Sheet1!S714="Married",1,2))</f>
        <v>0</v>
      </c>
      <c r="Q714">
        <v>3452</v>
      </c>
      <c r="R714">
        <v>17241</v>
      </c>
      <c r="S714">
        <v>3</v>
      </c>
      <c r="T714">
        <f>IF(Sheet1!X714="No",0,1)</f>
        <v>0</v>
      </c>
      <c r="U714">
        <v>18</v>
      </c>
      <c r="V714">
        <v>3</v>
      </c>
      <c r="W714">
        <v>1</v>
      </c>
      <c r="X714">
        <v>0</v>
      </c>
      <c r="Y714">
        <v>5</v>
      </c>
      <c r="Z714">
        <v>4</v>
      </c>
      <c r="AA714">
        <v>3</v>
      </c>
      <c r="AB714">
        <v>3</v>
      </c>
      <c r="AC714">
        <v>2</v>
      </c>
      <c r="AD714">
        <v>0</v>
      </c>
      <c r="AE714">
        <v>2</v>
      </c>
      <c r="BP714">
        <v>1</v>
      </c>
      <c r="BQ714">
        <v>3452</v>
      </c>
      <c r="BW714">
        <v>3</v>
      </c>
      <c r="BX714">
        <v>2</v>
      </c>
      <c r="BY714">
        <v>2</v>
      </c>
    </row>
    <row r="715" spans="1:77" x14ac:dyDescent="0.3">
      <c r="A715">
        <f>IF(Sheet1!C715="No",0,1)</f>
        <v>0</v>
      </c>
      <c r="B715">
        <v>45</v>
      </c>
      <c r="C715">
        <f>IF(Sheet1!D715="Non-Travel",0,IF(Sheet1!D715="Travel_Frequently",1,2))</f>
        <v>2</v>
      </c>
      <c r="D715">
        <v>974</v>
      </c>
      <c r="E715">
        <f>IF(Sheet1!F715="Human Resources",0,IF(Sheet1!F715="Research &amp; Development",1,2))</f>
        <v>1</v>
      </c>
      <c r="F715">
        <v>1</v>
      </c>
      <c r="G715">
        <v>4</v>
      </c>
      <c r="H715" cm="1">
        <f t="array" ref="H715">_xlfn.IFS(Sheet1!I715="Human Resources",0,Sheet1!I715="Life Sciences",1,Sheet1!I715="Marketing",2,Sheet1!I715="Medical",3,Sheet1!I715="Technical Degree",4,Sheet1!I715="Other",5)</f>
        <v>3</v>
      </c>
      <c r="I715">
        <v>4</v>
      </c>
      <c r="J715">
        <f>IF(Sheet1!M715="Male",0,1)</f>
        <v>1</v>
      </c>
      <c r="K715">
        <v>91</v>
      </c>
      <c r="L715">
        <v>3</v>
      </c>
      <c r="M715">
        <v>1</v>
      </c>
      <c r="N715" cm="1">
        <f t="array" ref="N715">_xlfn.IFS(Sheet1!Q715="Healthcare Representative",0,Sheet1!Q715="Human Resources",1,Sheet1!Q715="Laboratory Technician",2,Sheet1!Q715="Manager",3,Sheet1!Q715="Manufacturing Director",4,Sheet1!Q715="Research Director",5,Sheet1!Q715="Research Scientist",6,Sheet1!Q715="Sales Executive",7,Sheet1!Q715="Sales Representative",8)</f>
        <v>2</v>
      </c>
      <c r="O715">
        <v>4</v>
      </c>
      <c r="P715">
        <f>IF(Sheet1!S715="Single",0,IF(Sheet1!S715="Married",1,2))</f>
        <v>2</v>
      </c>
      <c r="Q715">
        <v>2270</v>
      </c>
      <c r="R715">
        <v>11005</v>
      </c>
      <c r="S715">
        <v>3</v>
      </c>
      <c r="T715">
        <f>IF(Sheet1!X715="No",0,1)</f>
        <v>0</v>
      </c>
      <c r="U715">
        <v>14</v>
      </c>
      <c r="V715">
        <v>3</v>
      </c>
      <c r="W715">
        <v>4</v>
      </c>
      <c r="X715">
        <v>2</v>
      </c>
      <c r="Y715">
        <v>8</v>
      </c>
      <c r="Z715">
        <v>2</v>
      </c>
      <c r="AA715">
        <v>3</v>
      </c>
      <c r="AB715">
        <v>5</v>
      </c>
      <c r="AC715">
        <v>3</v>
      </c>
      <c r="AD715">
        <v>0</v>
      </c>
      <c r="AE715">
        <v>2</v>
      </c>
      <c r="BP715">
        <v>1</v>
      </c>
      <c r="BQ715">
        <v>2270</v>
      </c>
      <c r="BW715">
        <v>5</v>
      </c>
      <c r="BX715">
        <v>3</v>
      </c>
      <c r="BY715">
        <v>2</v>
      </c>
    </row>
    <row r="716" spans="1:77" x14ac:dyDescent="0.3">
      <c r="A716">
        <f>IF(Sheet1!C716="No",0,1)</f>
        <v>0</v>
      </c>
      <c r="B716">
        <v>50</v>
      </c>
      <c r="C716">
        <f>IF(Sheet1!D716="Non-Travel",0,IF(Sheet1!D716="Travel_Frequently",1,2))</f>
        <v>2</v>
      </c>
      <c r="D716">
        <v>1126</v>
      </c>
      <c r="E716">
        <f>IF(Sheet1!F716="Human Resources",0,IF(Sheet1!F716="Research &amp; Development",1,2))</f>
        <v>1</v>
      </c>
      <c r="F716">
        <v>1</v>
      </c>
      <c r="G716">
        <v>2</v>
      </c>
      <c r="H716" cm="1">
        <f t="array" ref="H716">_xlfn.IFS(Sheet1!I716="Human Resources",0,Sheet1!I716="Life Sciences",1,Sheet1!I716="Marketing",2,Sheet1!I716="Medical",3,Sheet1!I716="Technical Degree",4,Sheet1!I716="Other",5)</f>
        <v>3</v>
      </c>
      <c r="I716">
        <v>4</v>
      </c>
      <c r="J716">
        <f>IF(Sheet1!M716="Male",0,1)</f>
        <v>0</v>
      </c>
      <c r="K716">
        <v>66</v>
      </c>
      <c r="L716">
        <v>3</v>
      </c>
      <c r="M716">
        <v>4</v>
      </c>
      <c r="N716" cm="1">
        <f t="array" ref="N716">_xlfn.IFS(Sheet1!Q716="Healthcare Representative",0,Sheet1!Q716="Human Resources",1,Sheet1!Q716="Laboratory Technician",2,Sheet1!Q716="Manager",3,Sheet1!Q716="Manufacturing Director",4,Sheet1!Q716="Research Director",5,Sheet1!Q716="Research Scientist",6,Sheet1!Q716="Sales Executive",7,Sheet1!Q716="Sales Representative",8)</f>
        <v>5</v>
      </c>
      <c r="O716">
        <v>4</v>
      </c>
      <c r="P716">
        <f>IF(Sheet1!S716="Single",0,IF(Sheet1!S716="Married",1,2))</f>
        <v>2</v>
      </c>
      <c r="Q716">
        <v>17399</v>
      </c>
      <c r="R716">
        <v>6615</v>
      </c>
      <c r="S716">
        <v>9</v>
      </c>
      <c r="T716">
        <f>IF(Sheet1!X716="No",0,1)</f>
        <v>0</v>
      </c>
      <c r="U716">
        <v>22</v>
      </c>
      <c r="V716">
        <v>4</v>
      </c>
      <c r="W716">
        <v>3</v>
      </c>
      <c r="X716">
        <v>1</v>
      </c>
      <c r="Y716">
        <v>32</v>
      </c>
      <c r="Z716">
        <v>1</v>
      </c>
      <c r="AA716">
        <v>2</v>
      </c>
      <c r="AB716">
        <v>5</v>
      </c>
      <c r="AC716">
        <v>4</v>
      </c>
      <c r="AD716">
        <v>1</v>
      </c>
      <c r="AE716">
        <v>3</v>
      </c>
      <c r="BP716">
        <v>4</v>
      </c>
      <c r="BQ716">
        <v>17399</v>
      </c>
      <c r="BW716">
        <v>5</v>
      </c>
      <c r="BX716">
        <v>4</v>
      </c>
      <c r="BY716">
        <v>3</v>
      </c>
    </row>
    <row r="717" spans="1:77" x14ac:dyDescent="0.3">
      <c r="A717">
        <f>IF(Sheet1!C717="No",0,1)</f>
        <v>0</v>
      </c>
      <c r="B717">
        <v>33</v>
      </c>
      <c r="C717">
        <f>IF(Sheet1!D717="Non-Travel",0,IF(Sheet1!D717="Travel_Frequently",1,2))</f>
        <v>1</v>
      </c>
      <c r="D717">
        <v>827</v>
      </c>
      <c r="E717">
        <f>IF(Sheet1!F717="Human Resources",0,IF(Sheet1!F717="Research &amp; Development",1,2))</f>
        <v>1</v>
      </c>
      <c r="F717">
        <v>1</v>
      </c>
      <c r="G717">
        <v>4</v>
      </c>
      <c r="H717" cm="1">
        <f t="array" ref="H717">_xlfn.IFS(Sheet1!I717="Human Resources",0,Sheet1!I717="Life Sciences",1,Sheet1!I717="Marketing",2,Sheet1!I717="Medical",3,Sheet1!I717="Technical Degree",4,Sheet1!I717="Other",5)</f>
        <v>5</v>
      </c>
      <c r="I717">
        <v>3</v>
      </c>
      <c r="J717">
        <f>IF(Sheet1!M717="Male",0,1)</f>
        <v>1</v>
      </c>
      <c r="K717">
        <v>84</v>
      </c>
      <c r="L717">
        <v>4</v>
      </c>
      <c r="M717">
        <v>2</v>
      </c>
      <c r="N717" cm="1">
        <f t="array" ref="N717">_xlfn.IFS(Sheet1!Q717="Healthcare Representative",0,Sheet1!Q717="Human Resources",1,Sheet1!Q717="Laboratory Technician",2,Sheet1!Q717="Manager",3,Sheet1!Q717="Manufacturing Director",4,Sheet1!Q717="Research Director",5,Sheet1!Q717="Research Scientist",6,Sheet1!Q717="Sales Executive",7,Sheet1!Q717="Sales Representative",8)</f>
        <v>0</v>
      </c>
      <c r="O717">
        <v>2</v>
      </c>
      <c r="P717">
        <f>IF(Sheet1!S717="Single",0,IF(Sheet1!S717="Married",1,2))</f>
        <v>1</v>
      </c>
      <c r="Q717">
        <v>5488</v>
      </c>
      <c r="R717">
        <v>20161</v>
      </c>
      <c r="S717">
        <v>1</v>
      </c>
      <c r="T717">
        <f>IF(Sheet1!X717="No",0,1)</f>
        <v>1</v>
      </c>
      <c r="U717">
        <v>13</v>
      </c>
      <c r="V717">
        <v>3</v>
      </c>
      <c r="W717">
        <v>1</v>
      </c>
      <c r="X717">
        <v>1</v>
      </c>
      <c r="Y717">
        <v>6</v>
      </c>
      <c r="Z717">
        <v>2</v>
      </c>
      <c r="AA717">
        <v>3</v>
      </c>
      <c r="AB717">
        <v>6</v>
      </c>
      <c r="AC717">
        <v>5</v>
      </c>
      <c r="AD717">
        <v>1</v>
      </c>
      <c r="AE717">
        <v>2</v>
      </c>
      <c r="BP717">
        <v>2</v>
      </c>
      <c r="BQ717">
        <v>5488</v>
      </c>
      <c r="BW717">
        <v>6</v>
      </c>
      <c r="BX717">
        <v>5</v>
      </c>
      <c r="BY717">
        <v>2</v>
      </c>
    </row>
    <row r="718" spans="1:77" x14ac:dyDescent="0.3">
      <c r="A718">
        <f>IF(Sheet1!C718="No",0,1)</f>
        <v>0</v>
      </c>
      <c r="B718">
        <v>41</v>
      </c>
      <c r="C718">
        <f>IF(Sheet1!D718="Non-Travel",0,IF(Sheet1!D718="Travel_Frequently",1,2))</f>
        <v>1</v>
      </c>
      <c r="D718">
        <v>840</v>
      </c>
      <c r="E718">
        <f>IF(Sheet1!F718="Human Resources",0,IF(Sheet1!F718="Research &amp; Development",1,2))</f>
        <v>1</v>
      </c>
      <c r="F718">
        <v>9</v>
      </c>
      <c r="G718">
        <v>3</v>
      </c>
      <c r="H718" cm="1">
        <f t="array" ref="H718">_xlfn.IFS(Sheet1!I718="Human Resources",0,Sheet1!I718="Life Sciences",1,Sheet1!I718="Marketing",2,Sheet1!I718="Medical",3,Sheet1!I718="Technical Degree",4,Sheet1!I718="Other",5)</f>
        <v>3</v>
      </c>
      <c r="I718">
        <v>1</v>
      </c>
      <c r="J718">
        <f>IF(Sheet1!M718="Male",0,1)</f>
        <v>0</v>
      </c>
      <c r="K718">
        <v>64</v>
      </c>
      <c r="L718">
        <v>3</v>
      </c>
      <c r="M718">
        <v>5</v>
      </c>
      <c r="N718" cm="1">
        <f t="array" ref="N718">_xlfn.IFS(Sheet1!Q718="Healthcare Representative",0,Sheet1!Q718="Human Resources",1,Sheet1!Q718="Laboratory Technician",2,Sheet1!Q718="Manager",3,Sheet1!Q718="Manufacturing Director",4,Sheet1!Q718="Research Director",5,Sheet1!Q718="Research Scientist",6,Sheet1!Q718="Sales Executive",7,Sheet1!Q718="Sales Representative",8)</f>
        <v>5</v>
      </c>
      <c r="O718">
        <v>3</v>
      </c>
      <c r="P718">
        <f>IF(Sheet1!S718="Single",0,IF(Sheet1!S718="Married",1,2))</f>
        <v>2</v>
      </c>
      <c r="Q718">
        <v>19419</v>
      </c>
      <c r="R718">
        <v>3735</v>
      </c>
      <c r="S718">
        <v>2</v>
      </c>
      <c r="T718">
        <f>IF(Sheet1!X718="No",0,1)</f>
        <v>0</v>
      </c>
      <c r="U718">
        <v>17</v>
      </c>
      <c r="V718">
        <v>3</v>
      </c>
      <c r="W718">
        <v>2</v>
      </c>
      <c r="X718">
        <v>1</v>
      </c>
      <c r="Y718">
        <v>21</v>
      </c>
      <c r="Z718">
        <v>2</v>
      </c>
      <c r="AA718">
        <v>4</v>
      </c>
      <c r="AB718">
        <v>18</v>
      </c>
      <c r="AC718">
        <v>16</v>
      </c>
      <c r="AD718">
        <v>0</v>
      </c>
      <c r="AE718">
        <v>11</v>
      </c>
      <c r="BP718">
        <v>5</v>
      </c>
      <c r="BQ718">
        <v>19419</v>
      </c>
      <c r="BW718">
        <v>18</v>
      </c>
      <c r="BX718">
        <v>16</v>
      </c>
      <c r="BY718">
        <v>11</v>
      </c>
    </row>
    <row r="719" spans="1:77" x14ac:dyDescent="0.3">
      <c r="A719">
        <f>IF(Sheet1!C719="No",0,1)</f>
        <v>0</v>
      </c>
      <c r="B719">
        <v>27</v>
      </c>
      <c r="C719">
        <f>IF(Sheet1!D719="Non-Travel",0,IF(Sheet1!D719="Travel_Frequently",1,2))</f>
        <v>2</v>
      </c>
      <c r="D719">
        <v>1134</v>
      </c>
      <c r="E719">
        <f>IF(Sheet1!F719="Human Resources",0,IF(Sheet1!F719="Research &amp; Development",1,2))</f>
        <v>1</v>
      </c>
      <c r="F719">
        <v>16</v>
      </c>
      <c r="G719">
        <v>4</v>
      </c>
      <c r="H719" cm="1">
        <f t="array" ref="H719">_xlfn.IFS(Sheet1!I719="Human Resources",0,Sheet1!I719="Life Sciences",1,Sheet1!I719="Marketing",2,Sheet1!I719="Medical",3,Sheet1!I719="Technical Degree",4,Sheet1!I719="Other",5)</f>
        <v>4</v>
      </c>
      <c r="I719">
        <v>3</v>
      </c>
      <c r="J719">
        <f>IF(Sheet1!M719="Male",0,1)</f>
        <v>1</v>
      </c>
      <c r="K719">
        <v>37</v>
      </c>
      <c r="L719">
        <v>3</v>
      </c>
      <c r="M719">
        <v>1</v>
      </c>
      <c r="N719" cm="1">
        <f t="array" ref="N719">_xlfn.IFS(Sheet1!Q719="Healthcare Representative",0,Sheet1!Q719="Human Resources",1,Sheet1!Q719="Laboratory Technician",2,Sheet1!Q719="Manager",3,Sheet1!Q719="Manufacturing Director",4,Sheet1!Q719="Research Director",5,Sheet1!Q719="Research Scientist",6,Sheet1!Q719="Sales Executive",7,Sheet1!Q719="Sales Representative",8)</f>
        <v>2</v>
      </c>
      <c r="O719">
        <v>2</v>
      </c>
      <c r="P719">
        <f>IF(Sheet1!S719="Single",0,IF(Sheet1!S719="Married",1,2))</f>
        <v>1</v>
      </c>
      <c r="Q719">
        <v>2811</v>
      </c>
      <c r="R719">
        <v>12086</v>
      </c>
      <c r="S719">
        <v>9</v>
      </c>
      <c r="T719">
        <f>IF(Sheet1!X719="No",0,1)</f>
        <v>0</v>
      </c>
      <c r="U719">
        <v>14</v>
      </c>
      <c r="V719">
        <v>3</v>
      </c>
      <c r="W719">
        <v>2</v>
      </c>
      <c r="X719">
        <v>1</v>
      </c>
      <c r="Y719">
        <v>4</v>
      </c>
      <c r="Z719">
        <v>2</v>
      </c>
      <c r="AA719">
        <v>3</v>
      </c>
      <c r="AB719">
        <v>2</v>
      </c>
      <c r="AC719">
        <v>2</v>
      </c>
      <c r="AD719">
        <v>2</v>
      </c>
      <c r="AE719">
        <v>2</v>
      </c>
      <c r="BP719">
        <v>1</v>
      </c>
      <c r="BQ719">
        <v>2811</v>
      </c>
      <c r="BW719">
        <v>2</v>
      </c>
      <c r="BX719">
        <v>2</v>
      </c>
      <c r="BY719">
        <v>2</v>
      </c>
    </row>
    <row r="720" spans="1:77" x14ac:dyDescent="0.3">
      <c r="A720">
        <f>IF(Sheet1!C720="No",0,1)</f>
        <v>0</v>
      </c>
      <c r="B720">
        <v>45</v>
      </c>
      <c r="C720">
        <f>IF(Sheet1!D720="Non-Travel",0,IF(Sheet1!D720="Travel_Frequently",1,2))</f>
        <v>0</v>
      </c>
      <c r="D720">
        <v>248</v>
      </c>
      <c r="E720">
        <f>IF(Sheet1!F720="Human Resources",0,IF(Sheet1!F720="Research &amp; Development",1,2))</f>
        <v>1</v>
      </c>
      <c r="F720">
        <v>23</v>
      </c>
      <c r="G720">
        <v>2</v>
      </c>
      <c r="H720" cm="1">
        <f t="array" ref="H720">_xlfn.IFS(Sheet1!I720="Human Resources",0,Sheet1!I720="Life Sciences",1,Sheet1!I720="Marketing",2,Sheet1!I720="Medical",3,Sheet1!I720="Technical Degree",4,Sheet1!I720="Other",5)</f>
        <v>1</v>
      </c>
      <c r="I720">
        <v>4</v>
      </c>
      <c r="J720">
        <f>IF(Sheet1!M720="Male",0,1)</f>
        <v>0</v>
      </c>
      <c r="K720">
        <v>42</v>
      </c>
      <c r="L720">
        <v>3</v>
      </c>
      <c r="M720">
        <v>2</v>
      </c>
      <c r="N720" cm="1">
        <f t="array" ref="N720">_xlfn.IFS(Sheet1!Q720="Healthcare Representative",0,Sheet1!Q720="Human Resources",1,Sheet1!Q720="Laboratory Technician",2,Sheet1!Q720="Manager",3,Sheet1!Q720="Manufacturing Director",4,Sheet1!Q720="Research Director",5,Sheet1!Q720="Research Scientist",6,Sheet1!Q720="Sales Executive",7,Sheet1!Q720="Sales Representative",8)</f>
        <v>2</v>
      </c>
      <c r="O720">
        <v>1</v>
      </c>
      <c r="P720">
        <f>IF(Sheet1!S720="Single",0,IF(Sheet1!S720="Married",1,2))</f>
        <v>1</v>
      </c>
      <c r="Q720">
        <v>3633</v>
      </c>
      <c r="R720">
        <v>14039</v>
      </c>
      <c r="S720">
        <v>1</v>
      </c>
      <c r="T720">
        <f>IF(Sheet1!X720="No",0,1)</f>
        <v>1</v>
      </c>
      <c r="U720">
        <v>15</v>
      </c>
      <c r="V720">
        <v>3</v>
      </c>
      <c r="W720">
        <v>3</v>
      </c>
      <c r="X720">
        <v>1</v>
      </c>
      <c r="Y720">
        <v>9</v>
      </c>
      <c r="Z720">
        <v>2</v>
      </c>
      <c r="AA720">
        <v>3</v>
      </c>
      <c r="AB720">
        <v>9</v>
      </c>
      <c r="AC720">
        <v>8</v>
      </c>
      <c r="AD720">
        <v>0</v>
      </c>
      <c r="AE720">
        <v>8</v>
      </c>
      <c r="BP720">
        <v>2</v>
      </c>
      <c r="BQ720">
        <v>3633</v>
      </c>
      <c r="BW720">
        <v>9</v>
      </c>
      <c r="BX720">
        <v>8</v>
      </c>
      <c r="BY720">
        <v>8</v>
      </c>
    </row>
    <row r="721" spans="1:77" x14ac:dyDescent="0.3">
      <c r="A721">
        <f>IF(Sheet1!C721="No",0,1)</f>
        <v>0</v>
      </c>
      <c r="B721">
        <v>47</v>
      </c>
      <c r="C721">
        <f>IF(Sheet1!D721="Non-Travel",0,IF(Sheet1!D721="Travel_Frequently",1,2))</f>
        <v>2</v>
      </c>
      <c r="D721">
        <v>955</v>
      </c>
      <c r="E721">
        <f>IF(Sheet1!F721="Human Resources",0,IF(Sheet1!F721="Research &amp; Development",1,2))</f>
        <v>2</v>
      </c>
      <c r="F721">
        <v>4</v>
      </c>
      <c r="G721">
        <v>2</v>
      </c>
      <c r="H721" cm="1">
        <f t="array" ref="H721">_xlfn.IFS(Sheet1!I721="Human Resources",0,Sheet1!I721="Life Sciences",1,Sheet1!I721="Marketing",2,Sheet1!I721="Medical",3,Sheet1!I721="Technical Degree",4,Sheet1!I721="Other",5)</f>
        <v>1</v>
      </c>
      <c r="I721">
        <v>4</v>
      </c>
      <c r="J721">
        <f>IF(Sheet1!M721="Male",0,1)</f>
        <v>1</v>
      </c>
      <c r="K721">
        <v>83</v>
      </c>
      <c r="L721">
        <v>3</v>
      </c>
      <c r="M721">
        <v>2</v>
      </c>
      <c r="N721" cm="1">
        <f t="array" ref="N721">_xlfn.IFS(Sheet1!Q721="Healthcare Representative",0,Sheet1!Q721="Human Resources",1,Sheet1!Q721="Laboratory Technician",2,Sheet1!Q721="Manager",3,Sheet1!Q721="Manufacturing Director",4,Sheet1!Q721="Research Director",5,Sheet1!Q721="Research Scientist",6,Sheet1!Q721="Sales Executive",7,Sheet1!Q721="Sales Representative",8)</f>
        <v>7</v>
      </c>
      <c r="O721">
        <v>4</v>
      </c>
      <c r="P721">
        <f>IF(Sheet1!S721="Single",0,IF(Sheet1!S721="Married",1,2))</f>
        <v>0</v>
      </c>
      <c r="Q721">
        <v>4163</v>
      </c>
      <c r="R721">
        <v>8571</v>
      </c>
      <c r="S721">
        <v>1</v>
      </c>
      <c r="T721">
        <f>IF(Sheet1!X721="No",0,1)</f>
        <v>1</v>
      </c>
      <c r="U721">
        <v>17</v>
      </c>
      <c r="V721">
        <v>3</v>
      </c>
      <c r="W721">
        <v>3</v>
      </c>
      <c r="X721">
        <v>0</v>
      </c>
      <c r="Y721">
        <v>9</v>
      </c>
      <c r="Z721">
        <v>0</v>
      </c>
      <c r="AA721">
        <v>3</v>
      </c>
      <c r="AB721">
        <v>9</v>
      </c>
      <c r="AC721">
        <v>0</v>
      </c>
      <c r="AD721">
        <v>0</v>
      </c>
      <c r="AE721">
        <v>7</v>
      </c>
      <c r="BP721">
        <v>2</v>
      </c>
      <c r="BQ721">
        <v>4163</v>
      </c>
      <c r="BW721">
        <v>9</v>
      </c>
      <c r="BX721">
        <v>0</v>
      </c>
      <c r="BY721">
        <v>7</v>
      </c>
    </row>
    <row r="722" spans="1:77" x14ac:dyDescent="0.3">
      <c r="A722">
        <f>IF(Sheet1!C722="No",0,1)</f>
        <v>1</v>
      </c>
      <c r="B722">
        <v>30</v>
      </c>
      <c r="C722">
        <f>IF(Sheet1!D722="Non-Travel",0,IF(Sheet1!D722="Travel_Frequently",1,2))</f>
        <v>2</v>
      </c>
      <c r="D722">
        <v>138</v>
      </c>
      <c r="E722">
        <f>IF(Sheet1!F722="Human Resources",0,IF(Sheet1!F722="Research &amp; Development",1,2))</f>
        <v>1</v>
      </c>
      <c r="F722">
        <v>22</v>
      </c>
      <c r="G722">
        <v>3</v>
      </c>
      <c r="H722" cm="1">
        <f t="array" ref="H722">_xlfn.IFS(Sheet1!I722="Human Resources",0,Sheet1!I722="Life Sciences",1,Sheet1!I722="Marketing",2,Sheet1!I722="Medical",3,Sheet1!I722="Technical Degree",4,Sheet1!I722="Other",5)</f>
        <v>1</v>
      </c>
      <c r="I722">
        <v>1</v>
      </c>
      <c r="J722">
        <f>IF(Sheet1!M722="Male",0,1)</f>
        <v>1</v>
      </c>
      <c r="K722">
        <v>48</v>
      </c>
      <c r="L722">
        <v>3</v>
      </c>
      <c r="M722">
        <v>1</v>
      </c>
      <c r="N722" cm="1">
        <f t="array" ref="N722">_xlfn.IFS(Sheet1!Q722="Healthcare Representative",0,Sheet1!Q722="Human Resources",1,Sheet1!Q722="Laboratory Technician",2,Sheet1!Q722="Manager",3,Sheet1!Q722="Manufacturing Director",4,Sheet1!Q722="Research Director",5,Sheet1!Q722="Research Scientist",6,Sheet1!Q722="Sales Executive",7,Sheet1!Q722="Sales Representative",8)</f>
        <v>6</v>
      </c>
      <c r="O722">
        <v>3</v>
      </c>
      <c r="P722">
        <f>IF(Sheet1!S722="Single",0,IF(Sheet1!S722="Married",1,2))</f>
        <v>1</v>
      </c>
      <c r="Q722">
        <v>2132</v>
      </c>
      <c r="R722">
        <v>11539</v>
      </c>
      <c r="S722">
        <v>4</v>
      </c>
      <c r="T722">
        <f>IF(Sheet1!X722="No",0,1)</f>
        <v>1</v>
      </c>
      <c r="U722">
        <v>11</v>
      </c>
      <c r="V722">
        <v>3</v>
      </c>
      <c r="W722">
        <v>2</v>
      </c>
      <c r="X722">
        <v>0</v>
      </c>
      <c r="Y722">
        <v>7</v>
      </c>
      <c r="Z722">
        <v>2</v>
      </c>
      <c r="AA722">
        <v>3</v>
      </c>
      <c r="AB722">
        <v>5</v>
      </c>
      <c r="AC722">
        <v>2</v>
      </c>
      <c r="AD722">
        <v>0</v>
      </c>
      <c r="AE722">
        <v>1</v>
      </c>
      <c r="BP722">
        <v>1</v>
      </c>
      <c r="BQ722">
        <v>2132</v>
      </c>
      <c r="BW722">
        <v>5</v>
      </c>
      <c r="BX722">
        <v>2</v>
      </c>
      <c r="BY722">
        <v>1</v>
      </c>
    </row>
    <row r="723" spans="1:77" x14ac:dyDescent="0.3">
      <c r="A723">
        <f>IF(Sheet1!C723="No",0,1)</f>
        <v>0</v>
      </c>
      <c r="B723">
        <v>50</v>
      </c>
      <c r="C723">
        <f>IF(Sheet1!D723="Non-Travel",0,IF(Sheet1!D723="Travel_Frequently",1,2))</f>
        <v>2</v>
      </c>
      <c r="D723">
        <v>939</v>
      </c>
      <c r="E723">
        <f>IF(Sheet1!F723="Human Resources",0,IF(Sheet1!F723="Research &amp; Development",1,2))</f>
        <v>1</v>
      </c>
      <c r="F723">
        <v>24</v>
      </c>
      <c r="G723">
        <v>3</v>
      </c>
      <c r="H723" cm="1">
        <f t="array" ref="H723">_xlfn.IFS(Sheet1!I723="Human Resources",0,Sheet1!I723="Life Sciences",1,Sheet1!I723="Marketing",2,Sheet1!I723="Medical",3,Sheet1!I723="Technical Degree",4,Sheet1!I723="Other",5)</f>
        <v>1</v>
      </c>
      <c r="I723">
        <v>4</v>
      </c>
      <c r="J723">
        <f>IF(Sheet1!M723="Male",0,1)</f>
        <v>0</v>
      </c>
      <c r="K723">
        <v>95</v>
      </c>
      <c r="L723">
        <v>3</v>
      </c>
      <c r="M723">
        <v>4</v>
      </c>
      <c r="N723" cm="1">
        <f t="array" ref="N723">_xlfn.IFS(Sheet1!Q723="Healthcare Representative",0,Sheet1!Q723="Human Resources",1,Sheet1!Q723="Laboratory Technician",2,Sheet1!Q723="Manager",3,Sheet1!Q723="Manufacturing Director",4,Sheet1!Q723="Research Director",5,Sheet1!Q723="Research Scientist",6,Sheet1!Q723="Sales Executive",7,Sheet1!Q723="Sales Representative",8)</f>
        <v>4</v>
      </c>
      <c r="O723">
        <v>3</v>
      </c>
      <c r="P723">
        <f>IF(Sheet1!S723="Single",0,IF(Sheet1!S723="Married",1,2))</f>
        <v>1</v>
      </c>
      <c r="Q723">
        <v>13973</v>
      </c>
      <c r="R723">
        <v>4161</v>
      </c>
      <c r="S723">
        <v>3</v>
      </c>
      <c r="T723">
        <f>IF(Sheet1!X723="No",0,1)</f>
        <v>1</v>
      </c>
      <c r="U723">
        <v>18</v>
      </c>
      <c r="V723">
        <v>3</v>
      </c>
      <c r="W723">
        <v>4</v>
      </c>
      <c r="X723">
        <v>1</v>
      </c>
      <c r="Y723">
        <v>22</v>
      </c>
      <c r="Z723">
        <v>2</v>
      </c>
      <c r="AA723">
        <v>3</v>
      </c>
      <c r="AB723">
        <v>12</v>
      </c>
      <c r="AC723">
        <v>11</v>
      </c>
      <c r="AD723">
        <v>1</v>
      </c>
      <c r="AE723">
        <v>5</v>
      </c>
      <c r="BP723">
        <v>4</v>
      </c>
      <c r="BQ723">
        <v>13973</v>
      </c>
      <c r="BW723">
        <v>12</v>
      </c>
      <c r="BX723">
        <v>11</v>
      </c>
      <c r="BY723">
        <v>5</v>
      </c>
    </row>
    <row r="724" spans="1:77" x14ac:dyDescent="0.3">
      <c r="A724">
        <f>IF(Sheet1!C724="No",0,1)</f>
        <v>0</v>
      </c>
      <c r="B724">
        <v>38</v>
      </c>
      <c r="C724">
        <f>IF(Sheet1!D724="Non-Travel",0,IF(Sheet1!D724="Travel_Frequently",1,2))</f>
        <v>1</v>
      </c>
      <c r="D724">
        <v>1391</v>
      </c>
      <c r="E724">
        <f>IF(Sheet1!F724="Human Resources",0,IF(Sheet1!F724="Research &amp; Development",1,2))</f>
        <v>1</v>
      </c>
      <c r="F724">
        <v>10</v>
      </c>
      <c r="G724">
        <v>1</v>
      </c>
      <c r="H724" cm="1">
        <f t="array" ref="H724">_xlfn.IFS(Sheet1!I724="Human Resources",0,Sheet1!I724="Life Sciences",1,Sheet1!I724="Marketing",2,Sheet1!I724="Medical",3,Sheet1!I724="Technical Degree",4,Sheet1!I724="Other",5)</f>
        <v>3</v>
      </c>
      <c r="I724">
        <v>3</v>
      </c>
      <c r="J724">
        <f>IF(Sheet1!M724="Male",0,1)</f>
        <v>0</v>
      </c>
      <c r="K724">
        <v>66</v>
      </c>
      <c r="L724">
        <v>3</v>
      </c>
      <c r="M724">
        <v>1</v>
      </c>
      <c r="N724" cm="1">
        <f t="array" ref="N724">_xlfn.IFS(Sheet1!Q724="Healthcare Representative",0,Sheet1!Q724="Human Resources",1,Sheet1!Q724="Laboratory Technician",2,Sheet1!Q724="Manager",3,Sheet1!Q724="Manufacturing Director",4,Sheet1!Q724="Research Director",5,Sheet1!Q724="Research Scientist",6,Sheet1!Q724="Sales Executive",7,Sheet1!Q724="Sales Representative",8)</f>
        <v>6</v>
      </c>
      <c r="O724">
        <v>3</v>
      </c>
      <c r="P724">
        <f>IF(Sheet1!S724="Single",0,IF(Sheet1!S724="Married",1,2))</f>
        <v>1</v>
      </c>
      <c r="Q724">
        <v>2684</v>
      </c>
      <c r="R724">
        <v>12127</v>
      </c>
      <c r="S724">
        <v>0</v>
      </c>
      <c r="T724">
        <f>IF(Sheet1!X724="No",0,1)</f>
        <v>0</v>
      </c>
      <c r="U724">
        <v>17</v>
      </c>
      <c r="V724">
        <v>3</v>
      </c>
      <c r="W724">
        <v>2</v>
      </c>
      <c r="X724">
        <v>1</v>
      </c>
      <c r="Y724">
        <v>3</v>
      </c>
      <c r="Z724">
        <v>0</v>
      </c>
      <c r="AA724">
        <v>2</v>
      </c>
      <c r="AB724">
        <v>2</v>
      </c>
      <c r="AC724">
        <v>1</v>
      </c>
      <c r="AD724">
        <v>0</v>
      </c>
      <c r="AE724">
        <v>2</v>
      </c>
      <c r="BP724">
        <v>1</v>
      </c>
      <c r="BQ724">
        <v>2684</v>
      </c>
      <c r="BW724">
        <v>2</v>
      </c>
      <c r="BX724">
        <v>1</v>
      </c>
      <c r="BY724">
        <v>2</v>
      </c>
    </row>
    <row r="725" spans="1:77" x14ac:dyDescent="0.3">
      <c r="A725">
        <f>IF(Sheet1!C725="No",0,1)</f>
        <v>0</v>
      </c>
      <c r="B725">
        <v>46</v>
      </c>
      <c r="C725">
        <f>IF(Sheet1!D725="Non-Travel",0,IF(Sheet1!D725="Travel_Frequently",1,2))</f>
        <v>2</v>
      </c>
      <c r="D725">
        <v>566</v>
      </c>
      <c r="E725">
        <f>IF(Sheet1!F725="Human Resources",0,IF(Sheet1!F725="Research &amp; Development",1,2))</f>
        <v>1</v>
      </c>
      <c r="F725">
        <v>7</v>
      </c>
      <c r="G725">
        <v>2</v>
      </c>
      <c r="H725" cm="1">
        <f t="array" ref="H725">_xlfn.IFS(Sheet1!I725="Human Resources",0,Sheet1!I725="Life Sciences",1,Sheet1!I725="Marketing",2,Sheet1!I725="Medical",3,Sheet1!I725="Technical Degree",4,Sheet1!I725="Other",5)</f>
        <v>3</v>
      </c>
      <c r="I725">
        <v>4</v>
      </c>
      <c r="J725">
        <f>IF(Sheet1!M725="Male",0,1)</f>
        <v>0</v>
      </c>
      <c r="K725">
        <v>75</v>
      </c>
      <c r="L725">
        <v>3</v>
      </c>
      <c r="M725">
        <v>3</v>
      </c>
      <c r="N725" cm="1">
        <f t="array" ref="N725">_xlfn.IFS(Sheet1!Q725="Healthcare Representative",0,Sheet1!Q725="Human Resources",1,Sheet1!Q725="Laboratory Technician",2,Sheet1!Q725="Manager",3,Sheet1!Q725="Manufacturing Director",4,Sheet1!Q725="Research Director",5,Sheet1!Q725="Research Scientist",6,Sheet1!Q725="Sales Executive",7,Sheet1!Q725="Sales Representative",8)</f>
        <v>4</v>
      </c>
      <c r="O725">
        <v>3</v>
      </c>
      <c r="P725">
        <f>IF(Sheet1!S725="Single",0,IF(Sheet1!S725="Married",1,2))</f>
        <v>2</v>
      </c>
      <c r="Q725">
        <v>10845</v>
      </c>
      <c r="R725">
        <v>24208</v>
      </c>
      <c r="S725">
        <v>6</v>
      </c>
      <c r="T725">
        <f>IF(Sheet1!X725="No",0,1)</f>
        <v>0</v>
      </c>
      <c r="U725">
        <v>13</v>
      </c>
      <c r="V725">
        <v>3</v>
      </c>
      <c r="W725">
        <v>2</v>
      </c>
      <c r="X725">
        <v>1</v>
      </c>
      <c r="Y725">
        <v>13</v>
      </c>
      <c r="Z725">
        <v>3</v>
      </c>
      <c r="AA725">
        <v>3</v>
      </c>
      <c r="AB725">
        <v>8</v>
      </c>
      <c r="AC725">
        <v>7</v>
      </c>
      <c r="AD725">
        <v>0</v>
      </c>
      <c r="AE725">
        <v>7</v>
      </c>
      <c r="BP725">
        <v>3</v>
      </c>
      <c r="BQ725">
        <v>10845</v>
      </c>
      <c r="BW725">
        <v>8</v>
      </c>
      <c r="BX725">
        <v>7</v>
      </c>
      <c r="BY725">
        <v>7</v>
      </c>
    </row>
    <row r="726" spans="1:77" x14ac:dyDescent="0.3">
      <c r="A726">
        <f>IF(Sheet1!C726="No",0,1)</f>
        <v>0</v>
      </c>
      <c r="B726">
        <v>24</v>
      </c>
      <c r="C726">
        <f>IF(Sheet1!D726="Non-Travel",0,IF(Sheet1!D726="Travel_Frequently",1,2))</f>
        <v>2</v>
      </c>
      <c r="D726">
        <v>1206</v>
      </c>
      <c r="E726">
        <f>IF(Sheet1!F726="Human Resources",0,IF(Sheet1!F726="Research &amp; Development",1,2))</f>
        <v>1</v>
      </c>
      <c r="F726">
        <v>17</v>
      </c>
      <c r="G726">
        <v>1</v>
      </c>
      <c r="H726" cm="1">
        <f t="array" ref="H726">_xlfn.IFS(Sheet1!I726="Human Resources",0,Sheet1!I726="Life Sciences",1,Sheet1!I726="Marketing",2,Sheet1!I726="Medical",3,Sheet1!I726="Technical Degree",4,Sheet1!I726="Other",5)</f>
        <v>3</v>
      </c>
      <c r="I726">
        <v>4</v>
      </c>
      <c r="J726">
        <f>IF(Sheet1!M726="Male",0,1)</f>
        <v>1</v>
      </c>
      <c r="K726">
        <v>41</v>
      </c>
      <c r="L726">
        <v>2</v>
      </c>
      <c r="M726">
        <v>2</v>
      </c>
      <c r="N726" cm="1">
        <f t="array" ref="N726">_xlfn.IFS(Sheet1!Q726="Healthcare Representative",0,Sheet1!Q726="Human Resources",1,Sheet1!Q726="Laboratory Technician",2,Sheet1!Q726="Manager",3,Sheet1!Q726="Manufacturing Director",4,Sheet1!Q726="Research Director",5,Sheet1!Q726="Research Scientist",6,Sheet1!Q726="Sales Executive",7,Sheet1!Q726="Sales Representative",8)</f>
        <v>4</v>
      </c>
      <c r="O726">
        <v>3</v>
      </c>
      <c r="P726">
        <f>IF(Sheet1!S726="Single",0,IF(Sheet1!S726="Married",1,2))</f>
        <v>2</v>
      </c>
      <c r="Q726">
        <v>4377</v>
      </c>
      <c r="R726">
        <v>24117</v>
      </c>
      <c r="S726">
        <v>1</v>
      </c>
      <c r="T726">
        <f>IF(Sheet1!X726="No",0,1)</f>
        <v>0</v>
      </c>
      <c r="U726">
        <v>15</v>
      </c>
      <c r="V726">
        <v>3</v>
      </c>
      <c r="W726">
        <v>2</v>
      </c>
      <c r="X726">
        <v>2</v>
      </c>
      <c r="Y726">
        <v>5</v>
      </c>
      <c r="Z726">
        <v>6</v>
      </c>
      <c r="AA726">
        <v>3</v>
      </c>
      <c r="AB726">
        <v>4</v>
      </c>
      <c r="AC726">
        <v>2</v>
      </c>
      <c r="AD726">
        <v>3</v>
      </c>
      <c r="AE726">
        <v>2</v>
      </c>
      <c r="BP726">
        <v>2</v>
      </c>
      <c r="BQ726">
        <v>4377</v>
      </c>
      <c r="BW726">
        <v>4</v>
      </c>
      <c r="BX726">
        <v>2</v>
      </c>
      <c r="BY726">
        <v>2</v>
      </c>
    </row>
    <row r="727" spans="1:77" x14ac:dyDescent="0.3">
      <c r="A727">
        <f>IF(Sheet1!C727="No",0,1)</f>
        <v>1</v>
      </c>
      <c r="B727">
        <v>35</v>
      </c>
      <c r="C727">
        <f>IF(Sheet1!D727="Non-Travel",0,IF(Sheet1!D727="Travel_Frequently",1,2))</f>
        <v>2</v>
      </c>
      <c r="D727">
        <v>622</v>
      </c>
      <c r="E727">
        <f>IF(Sheet1!F727="Human Resources",0,IF(Sheet1!F727="Research &amp; Development",1,2))</f>
        <v>1</v>
      </c>
      <c r="F727">
        <v>14</v>
      </c>
      <c r="G727">
        <v>4</v>
      </c>
      <c r="H727" cm="1">
        <f t="array" ref="H727">_xlfn.IFS(Sheet1!I727="Human Resources",0,Sheet1!I727="Life Sciences",1,Sheet1!I727="Marketing",2,Sheet1!I727="Medical",3,Sheet1!I727="Technical Degree",4,Sheet1!I727="Other",5)</f>
        <v>5</v>
      </c>
      <c r="I727">
        <v>3</v>
      </c>
      <c r="J727">
        <f>IF(Sheet1!M727="Male",0,1)</f>
        <v>0</v>
      </c>
      <c r="K727">
        <v>39</v>
      </c>
      <c r="L727">
        <v>2</v>
      </c>
      <c r="M727">
        <v>1</v>
      </c>
      <c r="N727" cm="1">
        <f t="array" ref="N727">_xlfn.IFS(Sheet1!Q727="Healthcare Representative",0,Sheet1!Q727="Human Resources",1,Sheet1!Q727="Laboratory Technician",2,Sheet1!Q727="Manager",3,Sheet1!Q727="Manufacturing Director",4,Sheet1!Q727="Research Director",5,Sheet1!Q727="Research Scientist",6,Sheet1!Q727="Sales Executive",7,Sheet1!Q727="Sales Representative",8)</f>
        <v>2</v>
      </c>
      <c r="O727">
        <v>2</v>
      </c>
      <c r="P727">
        <f>IF(Sheet1!S727="Single",0,IF(Sheet1!S727="Married",1,2))</f>
        <v>2</v>
      </c>
      <c r="Q727">
        <v>3743</v>
      </c>
      <c r="R727">
        <v>10074</v>
      </c>
      <c r="S727">
        <v>1</v>
      </c>
      <c r="T727">
        <f>IF(Sheet1!X727="No",0,1)</f>
        <v>1</v>
      </c>
      <c r="U727">
        <v>24</v>
      </c>
      <c r="V727">
        <v>4</v>
      </c>
      <c r="W727">
        <v>4</v>
      </c>
      <c r="X727">
        <v>1</v>
      </c>
      <c r="Y727">
        <v>5</v>
      </c>
      <c r="Z727">
        <v>2</v>
      </c>
      <c r="AA727">
        <v>1</v>
      </c>
      <c r="AB727">
        <v>4</v>
      </c>
      <c r="AC727">
        <v>2</v>
      </c>
      <c r="AD727">
        <v>0</v>
      </c>
      <c r="AE727">
        <v>2</v>
      </c>
      <c r="BP727">
        <v>1</v>
      </c>
      <c r="BQ727">
        <v>3743</v>
      </c>
      <c r="BW727">
        <v>4</v>
      </c>
      <c r="BX727">
        <v>2</v>
      </c>
      <c r="BY727">
        <v>2</v>
      </c>
    </row>
    <row r="728" spans="1:77" x14ac:dyDescent="0.3">
      <c r="A728">
        <f>IF(Sheet1!C728="No",0,1)</f>
        <v>0</v>
      </c>
      <c r="B728">
        <v>31</v>
      </c>
      <c r="C728">
        <f>IF(Sheet1!D728="Non-Travel",0,IF(Sheet1!D728="Travel_Frequently",1,2))</f>
        <v>1</v>
      </c>
      <c r="D728">
        <v>853</v>
      </c>
      <c r="E728">
        <f>IF(Sheet1!F728="Human Resources",0,IF(Sheet1!F728="Research &amp; Development",1,2))</f>
        <v>1</v>
      </c>
      <c r="F728">
        <v>1</v>
      </c>
      <c r="G728">
        <v>1</v>
      </c>
      <c r="H728" cm="1">
        <f t="array" ref="H728">_xlfn.IFS(Sheet1!I728="Human Resources",0,Sheet1!I728="Life Sciences",1,Sheet1!I728="Marketing",2,Sheet1!I728="Medical",3,Sheet1!I728="Technical Degree",4,Sheet1!I728="Other",5)</f>
        <v>1</v>
      </c>
      <c r="I728">
        <v>3</v>
      </c>
      <c r="J728">
        <f>IF(Sheet1!M728="Male",0,1)</f>
        <v>1</v>
      </c>
      <c r="K728">
        <v>96</v>
      </c>
      <c r="L728">
        <v>3</v>
      </c>
      <c r="M728">
        <v>2</v>
      </c>
      <c r="N728" cm="1">
        <f t="array" ref="N728">_xlfn.IFS(Sheet1!Q728="Healthcare Representative",0,Sheet1!Q728="Human Resources",1,Sheet1!Q728="Laboratory Technician",2,Sheet1!Q728="Manager",3,Sheet1!Q728="Manufacturing Director",4,Sheet1!Q728="Research Director",5,Sheet1!Q728="Research Scientist",6,Sheet1!Q728="Sales Executive",7,Sheet1!Q728="Sales Representative",8)</f>
        <v>4</v>
      </c>
      <c r="O728">
        <v>1</v>
      </c>
      <c r="P728">
        <f>IF(Sheet1!S728="Single",0,IF(Sheet1!S728="Married",1,2))</f>
        <v>1</v>
      </c>
      <c r="Q728">
        <v>4148</v>
      </c>
      <c r="R728">
        <v>11275</v>
      </c>
      <c r="S728">
        <v>1</v>
      </c>
      <c r="T728">
        <f>IF(Sheet1!X728="No",0,1)</f>
        <v>0</v>
      </c>
      <c r="U728">
        <v>12</v>
      </c>
      <c r="V728">
        <v>3</v>
      </c>
      <c r="W728">
        <v>3</v>
      </c>
      <c r="X728">
        <v>1</v>
      </c>
      <c r="Y728">
        <v>4</v>
      </c>
      <c r="Z728">
        <v>1</v>
      </c>
      <c r="AA728">
        <v>3</v>
      </c>
      <c r="AB728">
        <v>4</v>
      </c>
      <c r="AC728">
        <v>3</v>
      </c>
      <c r="AD728">
        <v>0</v>
      </c>
      <c r="AE728">
        <v>3</v>
      </c>
      <c r="BP728">
        <v>2</v>
      </c>
      <c r="BQ728">
        <v>4148</v>
      </c>
      <c r="BW728">
        <v>4</v>
      </c>
      <c r="BX728">
        <v>3</v>
      </c>
      <c r="BY728">
        <v>3</v>
      </c>
    </row>
    <row r="729" spans="1:77" x14ac:dyDescent="0.3">
      <c r="A729">
        <f>IF(Sheet1!C729="No",0,1)</f>
        <v>0</v>
      </c>
      <c r="B729">
        <v>18</v>
      </c>
      <c r="C729">
        <f>IF(Sheet1!D729="Non-Travel",0,IF(Sheet1!D729="Travel_Frequently",1,2))</f>
        <v>0</v>
      </c>
      <c r="D729">
        <v>287</v>
      </c>
      <c r="E729">
        <f>IF(Sheet1!F729="Human Resources",0,IF(Sheet1!F729="Research &amp; Development",1,2))</f>
        <v>1</v>
      </c>
      <c r="F729">
        <v>5</v>
      </c>
      <c r="G729">
        <v>2</v>
      </c>
      <c r="H729" cm="1">
        <f t="array" ref="H729">_xlfn.IFS(Sheet1!I729="Human Resources",0,Sheet1!I729="Life Sciences",1,Sheet1!I729="Marketing",2,Sheet1!I729="Medical",3,Sheet1!I729="Technical Degree",4,Sheet1!I729="Other",5)</f>
        <v>1</v>
      </c>
      <c r="I729">
        <v>2</v>
      </c>
      <c r="J729">
        <f>IF(Sheet1!M729="Male",0,1)</f>
        <v>0</v>
      </c>
      <c r="K729">
        <v>73</v>
      </c>
      <c r="L729">
        <v>3</v>
      </c>
      <c r="M729">
        <v>1</v>
      </c>
      <c r="N729" cm="1">
        <f t="array" ref="N729">_xlfn.IFS(Sheet1!Q729="Healthcare Representative",0,Sheet1!Q729="Human Resources",1,Sheet1!Q729="Laboratory Technician",2,Sheet1!Q729="Manager",3,Sheet1!Q729="Manufacturing Director",4,Sheet1!Q729="Research Director",5,Sheet1!Q729="Research Scientist",6,Sheet1!Q729="Sales Executive",7,Sheet1!Q729="Sales Representative",8)</f>
        <v>6</v>
      </c>
      <c r="O729">
        <v>4</v>
      </c>
      <c r="P729">
        <f>IF(Sheet1!S729="Single",0,IF(Sheet1!S729="Married",1,2))</f>
        <v>0</v>
      </c>
      <c r="Q729">
        <v>1051</v>
      </c>
      <c r="R729">
        <v>13493</v>
      </c>
      <c r="S729">
        <v>1</v>
      </c>
      <c r="T729">
        <f>IF(Sheet1!X729="No",0,1)</f>
        <v>0</v>
      </c>
      <c r="U729">
        <v>15</v>
      </c>
      <c r="V729">
        <v>3</v>
      </c>
      <c r="W729">
        <v>4</v>
      </c>
      <c r="X729">
        <v>0</v>
      </c>
      <c r="Y729">
        <v>0</v>
      </c>
      <c r="Z729">
        <v>2</v>
      </c>
      <c r="AA729">
        <v>3</v>
      </c>
      <c r="AB729">
        <v>0</v>
      </c>
      <c r="AC729">
        <v>0</v>
      </c>
      <c r="AD729">
        <v>0</v>
      </c>
      <c r="AE729">
        <v>0</v>
      </c>
      <c r="BP729">
        <v>1</v>
      </c>
      <c r="BQ729">
        <v>1051</v>
      </c>
      <c r="BW729">
        <v>0</v>
      </c>
      <c r="BX729">
        <v>0</v>
      </c>
      <c r="BY729">
        <v>0</v>
      </c>
    </row>
    <row r="730" spans="1:77" x14ac:dyDescent="0.3">
      <c r="A730">
        <f>IF(Sheet1!C730="No",0,1)</f>
        <v>0</v>
      </c>
      <c r="B730">
        <v>54</v>
      </c>
      <c r="C730">
        <f>IF(Sheet1!D730="Non-Travel",0,IF(Sheet1!D730="Travel_Frequently",1,2))</f>
        <v>2</v>
      </c>
      <c r="D730">
        <v>1441</v>
      </c>
      <c r="E730">
        <f>IF(Sheet1!F730="Human Resources",0,IF(Sheet1!F730="Research &amp; Development",1,2))</f>
        <v>1</v>
      </c>
      <c r="F730">
        <v>17</v>
      </c>
      <c r="G730">
        <v>3</v>
      </c>
      <c r="H730" cm="1">
        <f t="array" ref="H730">_xlfn.IFS(Sheet1!I730="Human Resources",0,Sheet1!I730="Life Sciences",1,Sheet1!I730="Marketing",2,Sheet1!I730="Medical",3,Sheet1!I730="Technical Degree",4,Sheet1!I730="Other",5)</f>
        <v>4</v>
      </c>
      <c r="I730">
        <v>3</v>
      </c>
      <c r="J730">
        <f>IF(Sheet1!M730="Male",0,1)</f>
        <v>1</v>
      </c>
      <c r="K730">
        <v>56</v>
      </c>
      <c r="L730">
        <v>3</v>
      </c>
      <c r="M730">
        <v>3</v>
      </c>
      <c r="N730" cm="1">
        <f t="array" ref="N730">_xlfn.IFS(Sheet1!Q730="Healthcare Representative",0,Sheet1!Q730="Human Resources",1,Sheet1!Q730="Laboratory Technician",2,Sheet1!Q730="Manager",3,Sheet1!Q730="Manufacturing Director",4,Sheet1!Q730="Research Director",5,Sheet1!Q730="Research Scientist",6,Sheet1!Q730="Sales Executive",7,Sheet1!Q730="Sales Representative",8)</f>
        <v>4</v>
      </c>
      <c r="O730">
        <v>3</v>
      </c>
      <c r="P730">
        <f>IF(Sheet1!S730="Single",0,IF(Sheet1!S730="Married",1,2))</f>
        <v>1</v>
      </c>
      <c r="Q730">
        <v>10739</v>
      </c>
      <c r="R730">
        <v>13943</v>
      </c>
      <c r="S730">
        <v>8</v>
      </c>
      <c r="T730">
        <f>IF(Sheet1!X730="No",0,1)</f>
        <v>0</v>
      </c>
      <c r="U730">
        <v>11</v>
      </c>
      <c r="V730">
        <v>3</v>
      </c>
      <c r="W730">
        <v>3</v>
      </c>
      <c r="X730">
        <v>1</v>
      </c>
      <c r="Y730">
        <v>22</v>
      </c>
      <c r="Z730">
        <v>2</v>
      </c>
      <c r="AA730">
        <v>3</v>
      </c>
      <c r="AB730">
        <v>10</v>
      </c>
      <c r="AC730">
        <v>7</v>
      </c>
      <c r="AD730">
        <v>0</v>
      </c>
      <c r="AE730">
        <v>8</v>
      </c>
      <c r="BP730">
        <v>3</v>
      </c>
      <c r="BQ730">
        <v>10739</v>
      </c>
      <c r="BW730">
        <v>10</v>
      </c>
      <c r="BX730">
        <v>7</v>
      </c>
      <c r="BY730">
        <v>8</v>
      </c>
    </row>
    <row r="731" spans="1:77" x14ac:dyDescent="0.3">
      <c r="A731">
        <f>IF(Sheet1!C731="No",0,1)</f>
        <v>0</v>
      </c>
      <c r="B731">
        <v>35</v>
      </c>
      <c r="C731">
        <f>IF(Sheet1!D731="Non-Travel",0,IF(Sheet1!D731="Travel_Frequently",1,2))</f>
        <v>2</v>
      </c>
      <c r="D731">
        <v>583</v>
      </c>
      <c r="E731">
        <f>IF(Sheet1!F731="Human Resources",0,IF(Sheet1!F731="Research &amp; Development",1,2))</f>
        <v>1</v>
      </c>
      <c r="F731">
        <v>25</v>
      </c>
      <c r="G731">
        <v>4</v>
      </c>
      <c r="H731" cm="1">
        <f t="array" ref="H731">_xlfn.IFS(Sheet1!I731="Human Resources",0,Sheet1!I731="Life Sciences",1,Sheet1!I731="Marketing",2,Sheet1!I731="Medical",3,Sheet1!I731="Technical Degree",4,Sheet1!I731="Other",5)</f>
        <v>3</v>
      </c>
      <c r="I731">
        <v>3</v>
      </c>
      <c r="J731">
        <f>IF(Sheet1!M731="Male",0,1)</f>
        <v>1</v>
      </c>
      <c r="K731">
        <v>57</v>
      </c>
      <c r="L731">
        <v>3</v>
      </c>
      <c r="M731">
        <v>3</v>
      </c>
      <c r="N731" cm="1">
        <f t="array" ref="N731">_xlfn.IFS(Sheet1!Q731="Healthcare Representative",0,Sheet1!Q731="Human Resources",1,Sheet1!Q731="Laboratory Technician",2,Sheet1!Q731="Manager",3,Sheet1!Q731="Manufacturing Director",4,Sheet1!Q731="Research Director",5,Sheet1!Q731="Research Scientist",6,Sheet1!Q731="Sales Executive",7,Sheet1!Q731="Sales Representative",8)</f>
        <v>0</v>
      </c>
      <c r="O731">
        <v>3</v>
      </c>
      <c r="P731">
        <f>IF(Sheet1!S731="Single",0,IF(Sheet1!S731="Married",1,2))</f>
        <v>2</v>
      </c>
      <c r="Q731">
        <v>10388</v>
      </c>
      <c r="R731">
        <v>6975</v>
      </c>
      <c r="S731">
        <v>1</v>
      </c>
      <c r="T731">
        <f>IF(Sheet1!X731="No",0,1)</f>
        <v>1</v>
      </c>
      <c r="U731">
        <v>11</v>
      </c>
      <c r="V731">
        <v>3</v>
      </c>
      <c r="W731">
        <v>3</v>
      </c>
      <c r="X731">
        <v>1</v>
      </c>
      <c r="Y731">
        <v>16</v>
      </c>
      <c r="Z731">
        <v>3</v>
      </c>
      <c r="AA731">
        <v>2</v>
      </c>
      <c r="AB731">
        <v>16</v>
      </c>
      <c r="AC731">
        <v>10</v>
      </c>
      <c r="AD731">
        <v>10</v>
      </c>
      <c r="AE731">
        <v>1</v>
      </c>
      <c r="BP731">
        <v>3</v>
      </c>
      <c r="BQ731">
        <v>10388</v>
      </c>
      <c r="BW731">
        <v>16</v>
      </c>
      <c r="BX731">
        <v>10</v>
      </c>
      <c r="BY731">
        <v>1</v>
      </c>
    </row>
    <row r="732" spans="1:77" x14ac:dyDescent="0.3">
      <c r="A732">
        <f>IF(Sheet1!C732="No",0,1)</f>
        <v>0</v>
      </c>
      <c r="B732">
        <v>30</v>
      </c>
      <c r="C732">
        <f>IF(Sheet1!D732="Non-Travel",0,IF(Sheet1!D732="Travel_Frequently",1,2))</f>
        <v>2</v>
      </c>
      <c r="D732">
        <v>153</v>
      </c>
      <c r="E732">
        <f>IF(Sheet1!F732="Human Resources",0,IF(Sheet1!F732="Research &amp; Development",1,2))</f>
        <v>1</v>
      </c>
      <c r="F732">
        <v>8</v>
      </c>
      <c r="G732">
        <v>2</v>
      </c>
      <c r="H732" cm="1">
        <f t="array" ref="H732">_xlfn.IFS(Sheet1!I732="Human Resources",0,Sheet1!I732="Life Sciences",1,Sheet1!I732="Marketing",2,Sheet1!I732="Medical",3,Sheet1!I732="Technical Degree",4,Sheet1!I732="Other",5)</f>
        <v>1</v>
      </c>
      <c r="I732">
        <v>2</v>
      </c>
      <c r="J732">
        <f>IF(Sheet1!M732="Male",0,1)</f>
        <v>1</v>
      </c>
      <c r="K732">
        <v>73</v>
      </c>
      <c r="L732">
        <v>4</v>
      </c>
      <c r="M732">
        <v>3</v>
      </c>
      <c r="N732" cm="1">
        <f t="array" ref="N732">_xlfn.IFS(Sheet1!Q732="Healthcare Representative",0,Sheet1!Q732="Human Resources",1,Sheet1!Q732="Laboratory Technician",2,Sheet1!Q732="Manager",3,Sheet1!Q732="Manufacturing Director",4,Sheet1!Q732="Research Director",5,Sheet1!Q732="Research Scientist",6,Sheet1!Q732="Sales Executive",7,Sheet1!Q732="Sales Representative",8)</f>
        <v>5</v>
      </c>
      <c r="O732">
        <v>1</v>
      </c>
      <c r="P732">
        <f>IF(Sheet1!S732="Single",0,IF(Sheet1!S732="Married",1,2))</f>
        <v>1</v>
      </c>
      <c r="Q732">
        <v>11416</v>
      </c>
      <c r="R732">
        <v>17802</v>
      </c>
      <c r="S732">
        <v>0</v>
      </c>
      <c r="T732">
        <f>IF(Sheet1!X732="No",0,1)</f>
        <v>1</v>
      </c>
      <c r="U732">
        <v>12</v>
      </c>
      <c r="V732">
        <v>3</v>
      </c>
      <c r="W732">
        <v>3</v>
      </c>
      <c r="X732">
        <v>3</v>
      </c>
      <c r="Y732">
        <v>9</v>
      </c>
      <c r="Z732">
        <v>4</v>
      </c>
      <c r="AA732">
        <v>2</v>
      </c>
      <c r="AB732">
        <v>8</v>
      </c>
      <c r="AC732">
        <v>7</v>
      </c>
      <c r="AD732">
        <v>1</v>
      </c>
      <c r="AE732">
        <v>7</v>
      </c>
      <c r="BP732">
        <v>3</v>
      </c>
      <c r="BQ732">
        <v>11416</v>
      </c>
      <c r="BW732">
        <v>8</v>
      </c>
      <c r="BX732">
        <v>7</v>
      </c>
      <c r="BY732">
        <v>7</v>
      </c>
    </row>
    <row r="733" spans="1:77" x14ac:dyDescent="0.3">
      <c r="A733">
        <f>IF(Sheet1!C733="No",0,1)</f>
        <v>1</v>
      </c>
      <c r="B733">
        <v>20</v>
      </c>
      <c r="C733">
        <f>IF(Sheet1!D733="Non-Travel",0,IF(Sheet1!D733="Travel_Frequently",1,2))</f>
        <v>2</v>
      </c>
      <c r="D733">
        <v>1097</v>
      </c>
      <c r="E733">
        <f>IF(Sheet1!F733="Human Resources",0,IF(Sheet1!F733="Research &amp; Development",1,2))</f>
        <v>1</v>
      </c>
      <c r="F733">
        <v>11</v>
      </c>
      <c r="G733">
        <v>3</v>
      </c>
      <c r="H733" cm="1">
        <f t="array" ref="H733">_xlfn.IFS(Sheet1!I733="Human Resources",0,Sheet1!I733="Life Sciences",1,Sheet1!I733="Marketing",2,Sheet1!I733="Medical",3,Sheet1!I733="Technical Degree",4,Sheet1!I733="Other",5)</f>
        <v>3</v>
      </c>
      <c r="I733">
        <v>4</v>
      </c>
      <c r="J733">
        <f>IF(Sheet1!M733="Male",0,1)</f>
        <v>1</v>
      </c>
      <c r="K733">
        <v>98</v>
      </c>
      <c r="L733">
        <v>2</v>
      </c>
      <c r="M733">
        <v>1</v>
      </c>
      <c r="N733" cm="1">
        <f t="array" ref="N733">_xlfn.IFS(Sheet1!Q733="Healthcare Representative",0,Sheet1!Q733="Human Resources",1,Sheet1!Q733="Laboratory Technician",2,Sheet1!Q733="Manager",3,Sheet1!Q733="Manufacturing Director",4,Sheet1!Q733="Research Director",5,Sheet1!Q733="Research Scientist",6,Sheet1!Q733="Sales Executive",7,Sheet1!Q733="Sales Representative",8)</f>
        <v>6</v>
      </c>
      <c r="O733">
        <v>1</v>
      </c>
      <c r="P733">
        <f>IF(Sheet1!S733="Single",0,IF(Sheet1!S733="Married",1,2))</f>
        <v>0</v>
      </c>
      <c r="Q733">
        <v>2600</v>
      </c>
      <c r="R733">
        <v>18275</v>
      </c>
      <c r="S733">
        <v>1</v>
      </c>
      <c r="T733">
        <f>IF(Sheet1!X733="No",0,1)</f>
        <v>1</v>
      </c>
      <c r="U733">
        <v>15</v>
      </c>
      <c r="V733">
        <v>3</v>
      </c>
      <c r="W733">
        <v>1</v>
      </c>
      <c r="X733">
        <v>0</v>
      </c>
      <c r="Y733">
        <v>1</v>
      </c>
      <c r="Z733">
        <v>2</v>
      </c>
      <c r="AA733">
        <v>3</v>
      </c>
      <c r="AB733">
        <v>1</v>
      </c>
      <c r="AC733">
        <v>0</v>
      </c>
      <c r="AD733">
        <v>0</v>
      </c>
      <c r="AE733">
        <v>0</v>
      </c>
      <c r="BP733">
        <v>1</v>
      </c>
      <c r="BQ733">
        <v>2600</v>
      </c>
      <c r="BW733">
        <v>1</v>
      </c>
      <c r="BX733">
        <v>0</v>
      </c>
      <c r="BY733">
        <v>0</v>
      </c>
    </row>
    <row r="734" spans="1:77" x14ac:dyDescent="0.3">
      <c r="A734">
        <f>IF(Sheet1!C734="No",0,1)</f>
        <v>1</v>
      </c>
      <c r="B734">
        <v>30</v>
      </c>
      <c r="C734">
        <f>IF(Sheet1!D734="Non-Travel",0,IF(Sheet1!D734="Travel_Frequently",1,2))</f>
        <v>1</v>
      </c>
      <c r="D734">
        <v>109</v>
      </c>
      <c r="E734">
        <f>IF(Sheet1!F734="Human Resources",0,IF(Sheet1!F734="Research &amp; Development",1,2))</f>
        <v>1</v>
      </c>
      <c r="F734">
        <v>5</v>
      </c>
      <c r="G734">
        <v>3</v>
      </c>
      <c r="H734" cm="1">
        <f t="array" ref="H734">_xlfn.IFS(Sheet1!I734="Human Resources",0,Sheet1!I734="Life Sciences",1,Sheet1!I734="Marketing",2,Sheet1!I734="Medical",3,Sheet1!I734="Technical Degree",4,Sheet1!I734="Other",5)</f>
        <v>3</v>
      </c>
      <c r="I734">
        <v>2</v>
      </c>
      <c r="J734">
        <f>IF(Sheet1!M734="Male",0,1)</f>
        <v>1</v>
      </c>
      <c r="K734">
        <v>60</v>
      </c>
      <c r="L734">
        <v>3</v>
      </c>
      <c r="M734">
        <v>1</v>
      </c>
      <c r="N734" cm="1">
        <f t="array" ref="N734">_xlfn.IFS(Sheet1!Q734="Healthcare Representative",0,Sheet1!Q734="Human Resources",1,Sheet1!Q734="Laboratory Technician",2,Sheet1!Q734="Manager",3,Sheet1!Q734="Manufacturing Director",4,Sheet1!Q734="Research Director",5,Sheet1!Q734="Research Scientist",6,Sheet1!Q734="Sales Executive",7,Sheet1!Q734="Sales Representative",8)</f>
        <v>2</v>
      </c>
      <c r="O734">
        <v>2</v>
      </c>
      <c r="P734">
        <f>IF(Sheet1!S734="Single",0,IF(Sheet1!S734="Married",1,2))</f>
        <v>0</v>
      </c>
      <c r="Q734">
        <v>2422</v>
      </c>
      <c r="R734">
        <v>25725</v>
      </c>
      <c r="S734">
        <v>0</v>
      </c>
      <c r="T734">
        <f>IF(Sheet1!X734="No",0,1)</f>
        <v>0</v>
      </c>
      <c r="U734">
        <v>17</v>
      </c>
      <c r="V734">
        <v>3</v>
      </c>
      <c r="W734">
        <v>1</v>
      </c>
      <c r="X734">
        <v>0</v>
      </c>
      <c r="Y734">
        <v>4</v>
      </c>
      <c r="Z734">
        <v>3</v>
      </c>
      <c r="AA734">
        <v>3</v>
      </c>
      <c r="AB734">
        <v>3</v>
      </c>
      <c r="AC734">
        <v>2</v>
      </c>
      <c r="AD734">
        <v>1</v>
      </c>
      <c r="AE734">
        <v>2</v>
      </c>
      <c r="BP734">
        <v>1</v>
      </c>
      <c r="BQ734">
        <v>2422</v>
      </c>
      <c r="BW734">
        <v>3</v>
      </c>
      <c r="BX734">
        <v>2</v>
      </c>
      <c r="BY734">
        <v>2</v>
      </c>
    </row>
    <row r="735" spans="1:77" x14ac:dyDescent="0.3">
      <c r="A735">
        <f>IF(Sheet1!C735="No",0,1)</f>
        <v>0</v>
      </c>
      <c r="B735">
        <v>26</v>
      </c>
      <c r="C735">
        <f>IF(Sheet1!D735="Non-Travel",0,IF(Sheet1!D735="Travel_Frequently",1,2))</f>
        <v>2</v>
      </c>
      <c r="D735">
        <v>1066</v>
      </c>
      <c r="E735">
        <f>IF(Sheet1!F735="Human Resources",0,IF(Sheet1!F735="Research &amp; Development",1,2))</f>
        <v>1</v>
      </c>
      <c r="F735">
        <v>2</v>
      </c>
      <c r="G735">
        <v>2</v>
      </c>
      <c r="H735" cm="1">
        <f t="array" ref="H735">_xlfn.IFS(Sheet1!I735="Human Resources",0,Sheet1!I735="Life Sciences",1,Sheet1!I735="Marketing",2,Sheet1!I735="Medical",3,Sheet1!I735="Technical Degree",4,Sheet1!I735="Other",5)</f>
        <v>3</v>
      </c>
      <c r="I735">
        <v>4</v>
      </c>
      <c r="J735">
        <f>IF(Sheet1!M735="Male",0,1)</f>
        <v>0</v>
      </c>
      <c r="K735">
        <v>32</v>
      </c>
      <c r="L735">
        <v>4</v>
      </c>
      <c r="M735">
        <v>2</v>
      </c>
      <c r="N735" cm="1">
        <f t="array" ref="N735">_xlfn.IFS(Sheet1!Q735="Healthcare Representative",0,Sheet1!Q735="Human Resources",1,Sheet1!Q735="Laboratory Technician",2,Sheet1!Q735="Manager",3,Sheet1!Q735="Manufacturing Director",4,Sheet1!Q735="Research Director",5,Sheet1!Q735="Research Scientist",6,Sheet1!Q735="Sales Executive",7,Sheet1!Q735="Sales Representative",8)</f>
        <v>4</v>
      </c>
      <c r="O735">
        <v>4</v>
      </c>
      <c r="P735">
        <f>IF(Sheet1!S735="Single",0,IF(Sheet1!S735="Married",1,2))</f>
        <v>1</v>
      </c>
      <c r="Q735">
        <v>5472</v>
      </c>
      <c r="R735">
        <v>3334</v>
      </c>
      <c r="S735">
        <v>1</v>
      </c>
      <c r="T735">
        <f>IF(Sheet1!X735="No",0,1)</f>
        <v>0</v>
      </c>
      <c r="U735">
        <v>12</v>
      </c>
      <c r="V735">
        <v>3</v>
      </c>
      <c r="W735">
        <v>2</v>
      </c>
      <c r="X735">
        <v>0</v>
      </c>
      <c r="Y735">
        <v>8</v>
      </c>
      <c r="Z735">
        <v>2</v>
      </c>
      <c r="AA735">
        <v>3</v>
      </c>
      <c r="AB735">
        <v>8</v>
      </c>
      <c r="AC735">
        <v>7</v>
      </c>
      <c r="AD735">
        <v>1</v>
      </c>
      <c r="AE735">
        <v>3</v>
      </c>
      <c r="BP735">
        <v>2</v>
      </c>
      <c r="BQ735">
        <v>5472</v>
      </c>
      <c r="BW735">
        <v>8</v>
      </c>
      <c r="BX735">
        <v>7</v>
      </c>
      <c r="BY735">
        <v>3</v>
      </c>
    </row>
    <row r="736" spans="1:77" x14ac:dyDescent="0.3">
      <c r="A736">
        <f>IF(Sheet1!C736="No",0,1)</f>
        <v>0</v>
      </c>
      <c r="B736">
        <v>22</v>
      </c>
      <c r="C736">
        <f>IF(Sheet1!D736="Non-Travel",0,IF(Sheet1!D736="Travel_Frequently",1,2))</f>
        <v>2</v>
      </c>
      <c r="D736">
        <v>217</v>
      </c>
      <c r="E736">
        <f>IF(Sheet1!F736="Human Resources",0,IF(Sheet1!F736="Research &amp; Development",1,2))</f>
        <v>1</v>
      </c>
      <c r="F736">
        <v>8</v>
      </c>
      <c r="G736">
        <v>1</v>
      </c>
      <c r="H736" cm="1">
        <f t="array" ref="H736">_xlfn.IFS(Sheet1!I736="Human Resources",0,Sheet1!I736="Life Sciences",1,Sheet1!I736="Marketing",2,Sheet1!I736="Medical",3,Sheet1!I736="Technical Degree",4,Sheet1!I736="Other",5)</f>
        <v>1</v>
      </c>
      <c r="I736">
        <v>2</v>
      </c>
      <c r="J736">
        <f>IF(Sheet1!M736="Male",0,1)</f>
        <v>0</v>
      </c>
      <c r="K736">
        <v>94</v>
      </c>
      <c r="L736">
        <v>1</v>
      </c>
      <c r="M736">
        <v>1</v>
      </c>
      <c r="N736" cm="1">
        <f t="array" ref="N736">_xlfn.IFS(Sheet1!Q736="Healthcare Representative",0,Sheet1!Q736="Human Resources",1,Sheet1!Q736="Laboratory Technician",2,Sheet1!Q736="Manager",3,Sheet1!Q736="Manufacturing Director",4,Sheet1!Q736="Research Director",5,Sheet1!Q736="Research Scientist",6,Sheet1!Q736="Sales Executive",7,Sheet1!Q736="Sales Representative",8)</f>
        <v>2</v>
      </c>
      <c r="O736">
        <v>1</v>
      </c>
      <c r="P736">
        <f>IF(Sheet1!S736="Single",0,IF(Sheet1!S736="Married",1,2))</f>
        <v>1</v>
      </c>
      <c r="Q736">
        <v>2451</v>
      </c>
      <c r="R736">
        <v>6881</v>
      </c>
      <c r="S736">
        <v>1</v>
      </c>
      <c r="T736">
        <f>IF(Sheet1!X736="No",0,1)</f>
        <v>0</v>
      </c>
      <c r="U736">
        <v>15</v>
      </c>
      <c r="V736">
        <v>3</v>
      </c>
      <c r="W736">
        <v>1</v>
      </c>
      <c r="X736">
        <v>1</v>
      </c>
      <c r="Y736">
        <v>4</v>
      </c>
      <c r="Z736">
        <v>3</v>
      </c>
      <c r="AA736">
        <v>2</v>
      </c>
      <c r="AB736">
        <v>4</v>
      </c>
      <c r="AC736">
        <v>3</v>
      </c>
      <c r="AD736">
        <v>1</v>
      </c>
      <c r="AE736">
        <v>1</v>
      </c>
      <c r="BP736">
        <v>1</v>
      </c>
      <c r="BQ736">
        <v>2451</v>
      </c>
      <c r="BW736">
        <v>4</v>
      </c>
      <c r="BX736">
        <v>3</v>
      </c>
      <c r="BY736">
        <v>1</v>
      </c>
    </row>
    <row r="737" spans="1:77" x14ac:dyDescent="0.3">
      <c r="A737">
        <f>IF(Sheet1!C737="No",0,1)</f>
        <v>0</v>
      </c>
      <c r="B737">
        <v>48</v>
      </c>
      <c r="C737">
        <f>IF(Sheet1!D737="Non-Travel",0,IF(Sheet1!D737="Travel_Frequently",1,2))</f>
        <v>2</v>
      </c>
      <c r="D737">
        <v>277</v>
      </c>
      <c r="E737">
        <f>IF(Sheet1!F737="Human Resources",0,IF(Sheet1!F737="Research &amp; Development",1,2))</f>
        <v>1</v>
      </c>
      <c r="F737">
        <v>6</v>
      </c>
      <c r="G737">
        <v>3</v>
      </c>
      <c r="H737" cm="1">
        <f t="array" ref="H737">_xlfn.IFS(Sheet1!I737="Human Resources",0,Sheet1!I737="Life Sciences",1,Sheet1!I737="Marketing",2,Sheet1!I737="Medical",3,Sheet1!I737="Technical Degree",4,Sheet1!I737="Other",5)</f>
        <v>1</v>
      </c>
      <c r="I737">
        <v>1</v>
      </c>
      <c r="J737">
        <f>IF(Sheet1!M737="Male",0,1)</f>
        <v>0</v>
      </c>
      <c r="K737">
        <v>97</v>
      </c>
      <c r="L737">
        <v>2</v>
      </c>
      <c r="M737">
        <v>2</v>
      </c>
      <c r="N737" cm="1">
        <f t="array" ref="N737">_xlfn.IFS(Sheet1!Q737="Healthcare Representative",0,Sheet1!Q737="Human Resources",1,Sheet1!Q737="Laboratory Technician",2,Sheet1!Q737="Manager",3,Sheet1!Q737="Manufacturing Director",4,Sheet1!Q737="Research Director",5,Sheet1!Q737="Research Scientist",6,Sheet1!Q737="Sales Executive",7,Sheet1!Q737="Sales Representative",8)</f>
        <v>0</v>
      </c>
      <c r="O737">
        <v>3</v>
      </c>
      <c r="P737">
        <f>IF(Sheet1!S737="Single",0,IF(Sheet1!S737="Married",1,2))</f>
        <v>0</v>
      </c>
      <c r="Q737">
        <v>4240</v>
      </c>
      <c r="R737">
        <v>13119</v>
      </c>
      <c r="S737">
        <v>2</v>
      </c>
      <c r="T737">
        <f>IF(Sheet1!X737="No",0,1)</f>
        <v>0</v>
      </c>
      <c r="U737">
        <v>13</v>
      </c>
      <c r="V737">
        <v>3</v>
      </c>
      <c r="W737">
        <v>4</v>
      </c>
      <c r="X737">
        <v>0</v>
      </c>
      <c r="Y737">
        <v>19</v>
      </c>
      <c r="Z737">
        <v>0</v>
      </c>
      <c r="AA737">
        <v>3</v>
      </c>
      <c r="AB737">
        <v>2</v>
      </c>
      <c r="AC737">
        <v>2</v>
      </c>
      <c r="AD737">
        <v>2</v>
      </c>
      <c r="AE737">
        <v>2</v>
      </c>
      <c r="BP737">
        <v>2</v>
      </c>
      <c r="BQ737">
        <v>4240</v>
      </c>
      <c r="BW737">
        <v>2</v>
      </c>
      <c r="BX737">
        <v>2</v>
      </c>
      <c r="BY737">
        <v>2</v>
      </c>
    </row>
    <row r="738" spans="1:77" x14ac:dyDescent="0.3">
      <c r="A738">
        <f>IF(Sheet1!C738="No",0,1)</f>
        <v>0</v>
      </c>
      <c r="B738">
        <v>48</v>
      </c>
      <c r="C738">
        <f>IF(Sheet1!D738="Non-Travel",0,IF(Sheet1!D738="Travel_Frequently",1,2))</f>
        <v>2</v>
      </c>
      <c r="D738">
        <v>1355</v>
      </c>
      <c r="E738">
        <f>IF(Sheet1!F738="Human Resources",0,IF(Sheet1!F738="Research &amp; Development",1,2))</f>
        <v>1</v>
      </c>
      <c r="F738">
        <v>4</v>
      </c>
      <c r="G738">
        <v>4</v>
      </c>
      <c r="H738" cm="1">
        <f t="array" ref="H738">_xlfn.IFS(Sheet1!I738="Human Resources",0,Sheet1!I738="Life Sciences",1,Sheet1!I738="Marketing",2,Sheet1!I738="Medical",3,Sheet1!I738="Technical Degree",4,Sheet1!I738="Other",5)</f>
        <v>1</v>
      </c>
      <c r="I738">
        <v>3</v>
      </c>
      <c r="J738">
        <f>IF(Sheet1!M738="Male",0,1)</f>
        <v>0</v>
      </c>
      <c r="K738">
        <v>78</v>
      </c>
      <c r="L738">
        <v>2</v>
      </c>
      <c r="M738">
        <v>3</v>
      </c>
      <c r="N738" cm="1">
        <f t="array" ref="N738">_xlfn.IFS(Sheet1!Q738="Healthcare Representative",0,Sheet1!Q738="Human Resources",1,Sheet1!Q738="Laboratory Technician",2,Sheet1!Q738="Manager",3,Sheet1!Q738="Manufacturing Director",4,Sheet1!Q738="Research Director",5,Sheet1!Q738="Research Scientist",6,Sheet1!Q738="Sales Executive",7,Sheet1!Q738="Sales Representative",8)</f>
        <v>0</v>
      </c>
      <c r="O738">
        <v>3</v>
      </c>
      <c r="P738">
        <f>IF(Sheet1!S738="Single",0,IF(Sheet1!S738="Married",1,2))</f>
        <v>0</v>
      </c>
      <c r="Q738">
        <v>10999</v>
      </c>
      <c r="R738">
        <v>22245</v>
      </c>
      <c r="S738">
        <v>7</v>
      </c>
      <c r="T738">
        <f>IF(Sheet1!X738="No",0,1)</f>
        <v>0</v>
      </c>
      <c r="U738">
        <v>14</v>
      </c>
      <c r="V738">
        <v>3</v>
      </c>
      <c r="W738">
        <v>2</v>
      </c>
      <c r="X738">
        <v>0</v>
      </c>
      <c r="Y738">
        <v>27</v>
      </c>
      <c r="Z738">
        <v>3</v>
      </c>
      <c r="AA738">
        <v>3</v>
      </c>
      <c r="AB738">
        <v>15</v>
      </c>
      <c r="AC738">
        <v>11</v>
      </c>
      <c r="AD738">
        <v>4</v>
      </c>
      <c r="AE738">
        <v>8</v>
      </c>
      <c r="BP738">
        <v>3</v>
      </c>
      <c r="BQ738">
        <v>10999</v>
      </c>
      <c r="BW738">
        <v>15</v>
      </c>
      <c r="BX738">
        <v>11</v>
      </c>
      <c r="BY738">
        <v>8</v>
      </c>
    </row>
    <row r="739" spans="1:77" x14ac:dyDescent="0.3">
      <c r="A739">
        <f>IF(Sheet1!C739="No",0,1)</f>
        <v>0</v>
      </c>
      <c r="B739">
        <v>41</v>
      </c>
      <c r="C739">
        <f>IF(Sheet1!D739="Non-Travel",0,IF(Sheet1!D739="Travel_Frequently",1,2))</f>
        <v>2</v>
      </c>
      <c r="D739">
        <v>549</v>
      </c>
      <c r="E739">
        <f>IF(Sheet1!F739="Human Resources",0,IF(Sheet1!F739="Research &amp; Development",1,2))</f>
        <v>1</v>
      </c>
      <c r="F739">
        <v>7</v>
      </c>
      <c r="G739">
        <v>2</v>
      </c>
      <c r="H739" cm="1">
        <f t="array" ref="H739">_xlfn.IFS(Sheet1!I739="Human Resources",0,Sheet1!I739="Life Sciences",1,Sheet1!I739="Marketing",2,Sheet1!I739="Medical",3,Sheet1!I739="Technical Degree",4,Sheet1!I739="Other",5)</f>
        <v>3</v>
      </c>
      <c r="I739">
        <v>4</v>
      </c>
      <c r="J739">
        <f>IF(Sheet1!M739="Male",0,1)</f>
        <v>1</v>
      </c>
      <c r="K739">
        <v>42</v>
      </c>
      <c r="L739">
        <v>3</v>
      </c>
      <c r="M739">
        <v>2</v>
      </c>
      <c r="N739" cm="1">
        <f t="array" ref="N739">_xlfn.IFS(Sheet1!Q739="Healthcare Representative",0,Sheet1!Q739="Human Resources",1,Sheet1!Q739="Laboratory Technician",2,Sheet1!Q739="Manager",3,Sheet1!Q739="Manufacturing Director",4,Sheet1!Q739="Research Director",5,Sheet1!Q739="Research Scientist",6,Sheet1!Q739="Sales Executive",7,Sheet1!Q739="Sales Representative",8)</f>
        <v>4</v>
      </c>
      <c r="O739">
        <v>3</v>
      </c>
      <c r="P739">
        <f>IF(Sheet1!S739="Single",0,IF(Sheet1!S739="Married",1,2))</f>
        <v>0</v>
      </c>
      <c r="Q739">
        <v>5003</v>
      </c>
      <c r="R739">
        <v>23371</v>
      </c>
      <c r="S739">
        <v>6</v>
      </c>
      <c r="T739">
        <f>IF(Sheet1!X739="No",0,1)</f>
        <v>0</v>
      </c>
      <c r="U739">
        <v>14</v>
      </c>
      <c r="V739">
        <v>3</v>
      </c>
      <c r="W739">
        <v>2</v>
      </c>
      <c r="X739">
        <v>0</v>
      </c>
      <c r="Y739">
        <v>8</v>
      </c>
      <c r="Z739">
        <v>6</v>
      </c>
      <c r="AA739">
        <v>3</v>
      </c>
      <c r="AB739">
        <v>2</v>
      </c>
      <c r="AC739">
        <v>2</v>
      </c>
      <c r="AD739">
        <v>2</v>
      </c>
      <c r="AE739">
        <v>1</v>
      </c>
      <c r="BP739">
        <v>2</v>
      </c>
      <c r="BQ739">
        <v>5003</v>
      </c>
      <c r="BW739">
        <v>2</v>
      </c>
      <c r="BX739">
        <v>2</v>
      </c>
      <c r="BY739">
        <v>1</v>
      </c>
    </row>
    <row r="740" spans="1:77" x14ac:dyDescent="0.3">
      <c r="A740">
        <f>IF(Sheet1!C740="No",0,1)</f>
        <v>0</v>
      </c>
      <c r="B740">
        <v>39</v>
      </c>
      <c r="C740">
        <f>IF(Sheet1!D740="Non-Travel",0,IF(Sheet1!D740="Travel_Frequently",1,2))</f>
        <v>2</v>
      </c>
      <c r="D740">
        <v>466</v>
      </c>
      <c r="E740">
        <f>IF(Sheet1!F740="Human Resources",0,IF(Sheet1!F740="Research &amp; Development",1,2))</f>
        <v>1</v>
      </c>
      <c r="F740">
        <v>1</v>
      </c>
      <c r="G740">
        <v>1</v>
      </c>
      <c r="H740" cm="1">
        <f t="array" ref="H740">_xlfn.IFS(Sheet1!I740="Human Resources",0,Sheet1!I740="Life Sciences",1,Sheet1!I740="Marketing",2,Sheet1!I740="Medical",3,Sheet1!I740="Technical Degree",4,Sheet1!I740="Other",5)</f>
        <v>1</v>
      </c>
      <c r="I740">
        <v>4</v>
      </c>
      <c r="J740">
        <f>IF(Sheet1!M740="Male",0,1)</f>
        <v>1</v>
      </c>
      <c r="K740">
        <v>65</v>
      </c>
      <c r="L740">
        <v>2</v>
      </c>
      <c r="M740">
        <v>4</v>
      </c>
      <c r="N740" cm="1">
        <f t="array" ref="N740">_xlfn.IFS(Sheet1!Q740="Healthcare Representative",0,Sheet1!Q740="Human Resources",1,Sheet1!Q740="Laboratory Technician",2,Sheet1!Q740="Manager",3,Sheet1!Q740="Manufacturing Director",4,Sheet1!Q740="Research Director",5,Sheet1!Q740="Research Scientist",6,Sheet1!Q740="Sales Executive",7,Sheet1!Q740="Sales Representative",8)</f>
        <v>4</v>
      </c>
      <c r="O740">
        <v>4</v>
      </c>
      <c r="P740">
        <f>IF(Sheet1!S740="Single",0,IF(Sheet1!S740="Married",1,2))</f>
        <v>1</v>
      </c>
      <c r="Q740">
        <v>12742</v>
      </c>
      <c r="R740">
        <v>7060</v>
      </c>
      <c r="S740">
        <v>1</v>
      </c>
      <c r="T740">
        <f>IF(Sheet1!X740="No",0,1)</f>
        <v>0</v>
      </c>
      <c r="U740">
        <v>16</v>
      </c>
      <c r="V740">
        <v>3</v>
      </c>
      <c r="W740">
        <v>3</v>
      </c>
      <c r="X740">
        <v>1</v>
      </c>
      <c r="Y740">
        <v>21</v>
      </c>
      <c r="Z740">
        <v>3</v>
      </c>
      <c r="AA740">
        <v>3</v>
      </c>
      <c r="AB740">
        <v>21</v>
      </c>
      <c r="AC740">
        <v>6</v>
      </c>
      <c r="AD740">
        <v>11</v>
      </c>
      <c r="AE740">
        <v>8</v>
      </c>
      <c r="BP740">
        <v>4</v>
      </c>
      <c r="BQ740">
        <v>12742</v>
      </c>
      <c r="BW740">
        <v>21</v>
      </c>
      <c r="BX740">
        <v>6</v>
      </c>
      <c r="BY740">
        <v>8</v>
      </c>
    </row>
    <row r="741" spans="1:77" x14ac:dyDescent="0.3">
      <c r="A741">
        <f>IF(Sheet1!C741="No",0,1)</f>
        <v>0</v>
      </c>
      <c r="B741">
        <v>27</v>
      </c>
      <c r="C741">
        <f>IF(Sheet1!D741="Non-Travel",0,IF(Sheet1!D741="Travel_Frequently",1,2))</f>
        <v>2</v>
      </c>
      <c r="D741">
        <v>1055</v>
      </c>
      <c r="E741">
        <f>IF(Sheet1!F741="Human Resources",0,IF(Sheet1!F741="Research &amp; Development",1,2))</f>
        <v>1</v>
      </c>
      <c r="F741">
        <v>2</v>
      </c>
      <c r="G741">
        <v>4</v>
      </c>
      <c r="H741" cm="1">
        <f t="array" ref="H741">_xlfn.IFS(Sheet1!I741="Human Resources",0,Sheet1!I741="Life Sciences",1,Sheet1!I741="Marketing",2,Sheet1!I741="Medical",3,Sheet1!I741="Technical Degree",4,Sheet1!I741="Other",5)</f>
        <v>1</v>
      </c>
      <c r="I741">
        <v>1</v>
      </c>
      <c r="J741">
        <f>IF(Sheet1!M741="Male",0,1)</f>
        <v>1</v>
      </c>
      <c r="K741">
        <v>47</v>
      </c>
      <c r="L741">
        <v>3</v>
      </c>
      <c r="M741">
        <v>2</v>
      </c>
      <c r="N741" cm="1">
        <f t="array" ref="N741">_xlfn.IFS(Sheet1!Q741="Healthcare Representative",0,Sheet1!Q741="Human Resources",1,Sheet1!Q741="Laboratory Technician",2,Sheet1!Q741="Manager",3,Sheet1!Q741="Manufacturing Director",4,Sheet1!Q741="Research Director",5,Sheet1!Q741="Research Scientist",6,Sheet1!Q741="Sales Executive",7,Sheet1!Q741="Sales Representative",8)</f>
        <v>4</v>
      </c>
      <c r="O741">
        <v>4</v>
      </c>
      <c r="P741">
        <f>IF(Sheet1!S741="Single",0,IF(Sheet1!S741="Married",1,2))</f>
        <v>1</v>
      </c>
      <c r="Q741">
        <v>4227</v>
      </c>
      <c r="R741">
        <v>4658</v>
      </c>
      <c r="S741">
        <v>0</v>
      </c>
      <c r="T741">
        <f>IF(Sheet1!X741="No",0,1)</f>
        <v>0</v>
      </c>
      <c r="U741">
        <v>18</v>
      </c>
      <c r="V741">
        <v>3</v>
      </c>
      <c r="W741">
        <v>2</v>
      </c>
      <c r="X741">
        <v>1</v>
      </c>
      <c r="Y741">
        <v>4</v>
      </c>
      <c r="Z741">
        <v>2</v>
      </c>
      <c r="AA741">
        <v>3</v>
      </c>
      <c r="AB741">
        <v>3</v>
      </c>
      <c r="AC741">
        <v>2</v>
      </c>
      <c r="AD741">
        <v>2</v>
      </c>
      <c r="AE741">
        <v>2</v>
      </c>
      <c r="BP741">
        <v>2</v>
      </c>
      <c r="BQ741">
        <v>4227</v>
      </c>
      <c r="BW741">
        <v>3</v>
      </c>
      <c r="BX741">
        <v>2</v>
      </c>
      <c r="BY741">
        <v>2</v>
      </c>
    </row>
    <row r="742" spans="1:77" x14ac:dyDescent="0.3">
      <c r="A742">
        <f>IF(Sheet1!C742="No",0,1)</f>
        <v>0</v>
      </c>
      <c r="B742">
        <v>35</v>
      </c>
      <c r="C742">
        <f>IF(Sheet1!D742="Non-Travel",0,IF(Sheet1!D742="Travel_Frequently",1,2))</f>
        <v>2</v>
      </c>
      <c r="D742">
        <v>802</v>
      </c>
      <c r="E742">
        <f>IF(Sheet1!F742="Human Resources",0,IF(Sheet1!F742="Research &amp; Development",1,2))</f>
        <v>1</v>
      </c>
      <c r="F742">
        <v>10</v>
      </c>
      <c r="G742">
        <v>3</v>
      </c>
      <c r="H742" cm="1">
        <f t="array" ref="H742">_xlfn.IFS(Sheet1!I742="Human Resources",0,Sheet1!I742="Life Sciences",1,Sheet1!I742="Marketing",2,Sheet1!I742="Medical",3,Sheet1!I742="Technical Degree",4,Sheet1!I742="Other",5)</f>
        <v>5</v>
      </c>
      <c r="I742">
        <v>2</v>
      </c>
      <c r="J742">
        <f>IF(Sheet1!M742="Male",0,1)</f>
        <v>0</v>
      </c>
      <c r="K742">
        <v>45</v>
      </c>
      <c r="L742">
        <v>3</v>
      </c>
      <c r="M742">
        <v>1</v>
      </c>
      <c r="N742" cm="1">
        <f t="array" ref="N742">_xlfn.IFS(Sheet1!Q742="Healthcare Representative",0,Sheet1!Q742="Human Resources",1,Sheet1!Q742="Laboratory Technician",2,Sheet1!Q742="Manager",3,Sheet1!Q742="Manufacturing Director",4,Sheet1!Q742="Research Director",5,Sheet1!Q742="Research Scientist",6,Sheet1!Q742="Sales Executive",7,Sheet1!Q742="Sales Representative",8)</f>
        <v>2</v>
      </c>
      <c r="O742">
        <v>4</v>
      </c>
      <c r="P742">
        <f>IF(Sheet1!S742="Single",0,IF(Sheet1!S742="Married",1,2))</f>
        <v>2</v>
      </c>
      <c r="Q742">
        <v>3917</v>
      </c>
      <c r="R742">
        <v>9541</v>
      </c>
      <c r="S742">
        <v>1</v>
      </c>
      <c r="T742">
        <f>IF(Sheet1!X742="No",0,1)</f>
        <v>0</v>
      </c>
      <c r="U742">
        <v>20</v>
      </c>
      <c r="V742">
        <v>4</v>
      </c>
      <c r="W742">
        <v>1</v>
      </c>
      <c r="X742">
        <v>1</v>
      </c>
      <c r="Y742">
        <v>3</v>
      </c>
      <c r="Z742">
        <v>4</v>
      </c>
      <c r="AA742">
        <v>2</v>
      </c>
      <c r="AB742">
        <v>3</v>
      </c>
      <c r="AC742">
        <v>2</v>
      </c>
      <c r="AD742">
        <v>1</v>
      </c>
      <c r="AE742">
        <v>2</v>
      </c>
      <c r="BP742">
        <v>1</v>
      </c>
      <c r="BQ742">
        <v>3917</v>
      </c>
      <c r="BW742">
        <v>3</v>
      </c>
      <c r="BX742">
        <v>2</v>
      </c>
      <c r="BY742">
        <v>2</v>
      </c>
    </row>
    <row r="743" spans="1:77" x14ac:dyDescent="0.3">
      <c r="A743">
        <f>IF(Sheet1!C743="No",0,1)</f>
        <v>0</v>
      </c>
      <c r="B743">
        <v>42</v>
      </c>
      <c r="C743">
        <f>IF(Sheet1!D743="Non-Travel",0,IF(Sheet1!D743="Travel_Frequently",1,2))</f>
        <v>2</v>
      </c>
      <c r="D743">
        <v>265</v>
      </c>
      <c r="E743">
        <f>IF(Sheet1!F743="Human Resources",0,IF(Sheet1!F743="Research &amp; Development",1,2))</f>
        <v>2</v>
      </c>
      <c r="F743">
        <v>5</v>
      </c>
      <c r="G743">
        <v>2</v>
      </c>
      <c r="H743" cm="1">
        <f t="array" ref="H743">_xlfn.IFS(Sheet1!I743="Human Resources",0,Sheet1!I743="Life Sciences",1,Sheet1!I743="Marketing",2,Sheet1!I743="Medical",3,Sheet1!I743="Technical Degree",4,Sheet1!I743="Other",5)</f>
        <v>2</v>
      </c>
      <c r="I743">
        <v>4</v>
      </c>
      <c r="J743">
        <f>IF(Sheet1!M743="Male",0,1)</f>
        <v>0</v>
      </c>
      <c r="K743">
        <v>90</v>
      </c>
      <c r="L743">
        <v>3</v>
      </c>
      <c r="M743">
        <v>5</v>
      </c>
      <c r="N743" cm="1">
        <f t="array" ref="N743">_xlfn.IFS(Sheet1!Q743="Healthcare Representative",0,Sheet1!Q743="Human Resources",1,Sheet1!Q743="Laboratory Technician",2,Sheet1!Q743="Manager",3,Sheet1!Q743="Manufacturing Director",4,Sheet1!Q743="Research Director",5,Sheet1!Q743="Research Scientist",6,Sheet1!Q743="Sales Executive",7,Sheet1!Q743="Sales Representative",8)</f>
        <v>3</v>
      </c>
      <c r="O743">
        <v>3</v>
      </c>
      <c r="P743">
        <f>IF(Sheet1!S743="Single",0,IF(Sheet1!S743="Married",1,2))</f>
        <v>1</v>
      </c>
      <c r="Q743">
        <v>18303</v>
      </c>
      <c r="R743">
        <v>7770</v>
      </c>
      <c r="S743">
        <v>6</v>
      </c>
      <c r="T743">
        <f>IF(Sheet1!X743="No",0,1)</f>
        <v>0</v>
      </c>
      <c r="U743">
        <v>13</v>
      </c>
      <c r="V743">
        <v>3</v>
      </c>
      <c r="W743">
        <v>2</v>
      </c>
      <c r="X743">
        <v>0</v>
      </c>
      <c r="Y743">
        <v>21</v>
      </c>
      <c r="Z743">
        <v>3</v>
      </c>
      <c r="AA743">
        <v>4</v>
      </c>
      <c r="AB743">
        <v>1</v>
      </c>
      <c r="AC743">
        <v>0</v>
      </c>
      <c r="AD743">
        <v>0</v>
      </c>
      <c r="AE743">
        <v>0</v>
      </c>
      <c r="BP743">
        <v>5</v>
      </c>
      <c r="BQ743">
        <v>18303</v>
      </c>
      <c r="BW743">
        <v>1</v>
      </c>
      <c r="BX743">
        <v>0</v>
      </c>
      <c r="BY743">
        <v>0</v>
      </c>
    </row>
    <row r="744" spans="1:77" x14ac:dyDescent="0.3">
      <c r="A744">
        <f>IF(Sheet1!C744="No",0,1)</f>
        <v>0</v>
      </c>
      <c r="B744">
        <v>50</v>
      </c>
      <c r="C744">
        <f>IF(Sheet1!D744="Non-Travel",0,IF(Sheet1!D744="Travel_Frequently",1,2))</f>
        <v>2</v>
      </c>
      <c r="D744">
        <v>804</v>
      </c>
      <c r="E744">
        <f>IF(Sheet1!F744="Human Resources",0,IF(Sheet1!F744="Research &amp; Development",1,2))</f>
        <v>1</v>
      </c>
      <c r="F744">
        <v>9</v>
      </c>
      <c r="G744">
        <v>3</v>
      </c>
      <c r="H744" cm="1">
        <f t="array" ref="H744">_xlfn.IFS(Sheet1!I744="Human Resources",0,Sheet1!I744="Life Sciences",1,Sheet1!I744="Marketing",2,Sheet1!I744="Medical",3,Sheet1!I744="Technical Degree",4,Sheet1!I744="Other",5)</f>
        <v>1</v>
      </c>
      <c r="I744">
        <v>1</v>
      </c>
      <c r="J744">
        <f>IF(Sheet1!M744="Male",0,1)</f>
        <v>0</v>
      </c>
      <c r="K744">
        <v>64</v>
      </c>
      <c r="L744">
        <v>3</v>
      </c>
      <c r="M744">
        <v>1</v>
      </c>
      <c r="N744" cm="1">
        <f t="array" ref="N744">_xlfn.IFS(Sheet1!Q744="Healthcare Representative",0,Sheet1!Q744="Human Resources",1,Sheet1!Q744="Laboratory Technician",2,Sheet1!Q744="Manager",3,Sheet1!Q744="Manufacturing Director",4,Sheet1!Q744="Research Director",5,Sheet1!Q744="Research Scientist",6,Sheet1!Q744="Sales Executive",7,Sheet1!Q744="Sales Representative",8)</f>
        <v>2</v>
      </c>
      <c r="O744">
        <v>4</v>
      </c>
      <c r="P744">
        <f>IF(Sheet1!S744="Single",0,IF(Sheet1!S744="Married",1,2))</f>
        <v>1</v>
      </c>
      <c r="Q744">
        <v>2380</v>
      </c>
      <c r="R744">
        <v>20165</v>
      </c>
      <c r="S744">
        <v>4</v>
      </c>
      <c r="T744">
        <f>IF(Sheet1!X744="No",0,1)</f>
        <v>0</v>
      </c>
      <c r="U744">
        <v>18</v>
      </c>
      <c r="V744">
        <v>3</v>
      </c>
      <c r="W744">
        <v>2</v>
      </c>
      <c r="X744">
        <v>0</v>
      </c>
      <c r="Y744">
        <v>8</v>
      </c>
      <c r="Z744">
        <v>5</v>
      </c>
      <c r="AA744">
        <v>3</v>
      </c>
      <c r="AB744">
        <v>1</v>
      </c>
      <c r="AC744">
        <v>0</v>
      </c>
      <c r="AD744">
        <v>0</v>
      </c>
      <c r="AE744">
        <v>0</v>
      </c>
      <c r="BP744">
        <v>1</v>
      </c>
      <c r="BQ744">
        <v>2380</v>
      </c>
      <c r="BW744">
        <v>1</v>
      </c>
      <c r="BX744">
        <v>0</v>
      </c>
      <c r="BY744">
        <v>0</v>
      </c>
    </row>
    <row r="745" spans="1:77" x14ac:dyDescent="0.3">
      <c r="A745">
        <f>IF(Sheet1!C745="No",0,1)</f>
        <v>0</v>
      </c>
      <c r="B745">
        <v>59</v>
      </c>
      <c r="C745">
        <f>IF(Sheet1!D745="Non-Travel",0,IF(Sheet1!D745="Travel_Frequently",1,2))</f>
        <v>2</v>
      </c>
      <c r="D745">
        <v>715</v>
      </c>
      <c r="E745">
        <f>IF(Sheet1!F745="Human Resources",0,IF(Sheet1!F745="Research &amp; Development",1,2))</f>
        <v>1</v>
      </c>
      <c r="F745">
        <v>2</v>
      </c>
      <c r="G745">
        <v>3</v>
      </c>
      <c r="H745" cm="1">
        <f t="array" ref="H745">_xlfn.IFS(Sheet1!I745="Human Resources",0,Sheet1!I745="Life Sciences",1,Sheet1!I745="Marketing",2,Sheet1!I745="Medical",3,Sheet1!I745="Technical Degree",4,Sheet1!I745="Other",5)</f>
        <v>1</v>
      </c>
      <c r="I745">
        <v>3</v>
      </c>
      <c r="J745">
        <f>IF(Sheet1!M745="Male",0,1)</f>
        <v>1</v>
      </c>
      <c r="K745">
        <v>69</v>
      </c>
      <c r="L745">
        <v>2</v>
      </c>
      <c r="M745">
        <v>4</v>
      </c>
      <c r="N745" cm="1">
        <f t="array" ref="N745">_xlfn.IFS(Sheet1!Q745="Healthcare Representative",0,Sheet1!Q745="Human Resources",1,Sheet1!Q745="Laboratory Technician",2,Sheet1!Q745="Manager",3,Sheet1!Q745="Manufacturing Director",4,Sheet1!Q745="Research Director",5,Sheet1!Q745="Research Scientist",6,Sheet1!Q745="Sales Executive",7,Sheet1!Q745="Sales Representative",8)</f>
        <v>4</v>
      </c>
      <c r="O745">
        <v>4</v>
      </c>
      <c r="P745">
        <f>IF(Sheet1!S745="Single",0,IF(Sheet1!S745="Married",1,2))</f>
        <v>0</v>
      </c>
      <c r="Q745">
        <v>13726</v>
      </c>
      <c r="R745">
        <v>21829</v>
      </c>
      <c r="S745">
        <v>3</v>
      </c>
      <c r="T745">
        <f>IF(Sheet1!X745="No",0,1)</f>
        <v>1</v>
      </c>
      <c r="U745">
        <v>13</v>
      </c>
      <c r="V745">
        <v>3</v>
      </c>
      <c r="W745">
        <v>1</v>
      </c>
      <c r="X745">
        <v>0</v>
      </c>
      <c r="Y745">
        <v>30</v>
      </c>
      <c r="Z745">
        <v>4</v>
      </c>
      <c r="AA745">
        <v>3</v>
      </c>
      <c r="AB745">
        <v>5</v>
      </c>
      <c r="AC745">
        <v>3</v>
      </c>
      <c r="AD745">
        <v>4</v>
      </c>
      <c r="AE745">
        <v>3</v>
      </c>
      <c r="BP745">
        <v>4</v>
      </c>
      <c r="BQ745">
        <v>13726</v>
      </c>
      <c r="BW745">
        <v>5</v>
      </c>
      <c r="BX745">
        <v>3</v>
      </c>
      <c r="BY745">
        <v>3</v>
      </c>
    </row>
    <row r="746" spans="1:77" x14ac:dyDescent="0.3">
      <c r="A746">
        <f>IF(Sheet1!C746="No",0,1)</f>
        <v>1</v>
      </c>
      <c r="B746">
        <v>37</v>
      </c>
      <c r="C746">
        <f>IF(Sheet1!D746="Non-Travel",0,IF(Sheet1!D746="Travel_Frequently",1,2))</f>
        <v>2</v>
      </c>
      <c r="D746">
        <v>1141</v>
      </c>
      <c r="E746">
        <f>IF(Sheet1!F746="Human Resources",0,IF(Sheet1!F746="Research &amp; Development",1,2))</f>
        <v>1</v>
      </c>
      <c r="F746">
        <v>11</v>
      </c>
      <c r="G746">
        <v>2</v>
      </c>
      <c r="H746" cm="1">
        <f t="array" ref="H746">_xlfn.IFS(Sheet1!I746="Human Resources",0,Sheet1!I746="Life Sciences",1,Sheet1!I746="Marketing",2,Sheet1!I746="Medical",3,Sheet1!I746="Technical Degree",4,Sheet1!I746="Other",5)</f>
        <v>3</v>
      </c>
      <c r="I746">
        <v>1</v>
      </c>
      <c r="J746">
        <f>IF(Sheet1!M746="Male",0,1)</f>
        <v>1</v>
      </c>
      <c r="K746">
        <v>61</v>
      </c>
      <c r="L746">
        <v>1</v>
      </c>
      <c r="M746">
        <v>2</v>
      </c>
      <c r="N746" cm="1">
        <f t="array" ref="N746">_xlfn.IFS(Sheet1!Q746="Healthcare Representative",0,Sheet1!Q746="Human Resources",1,Sheet1!Q746="Laboratory Technician",2,Sheet1!Q746="Manager",3,Sheet1!Q746="Manufacturing Director",4,Sheet1!Q746="Research Director",5,Sheet1!Q746="Research Scientist",6,Sheet1!Q746="Sales Executive",7,Sheet1!Q746="Sales Representative",8)</f>
        <v>0</v>
      </c>
      <c r="O746">
        <v>2</v>
      </c>
      <c r="P746">
        <f>IF(Sheet1!S746="Single",0,IF(Sheet1!S746="Married",1,2))</f>
        <v>1</v>
      </c>
      <c r="Q746">
        <v>4777</v>
      </c>
      <c r="R746">
        <v>14382</v>
      </c>
      <c r="S746">
        <v>5</v>
      </c>
      <c r="T746">
        <f>IF(Sheet1!X746="No",0,1)</f>
        <v>0</v>
      </c>
      <c r="U746">
        <v>15</v>
      </c>
      <c r="V746">
        <v>3</v>
      </c>
      <c r="W746">
        <v>1</v>
      </c>
      <c r="X746">
        <v>0</v>
      </c>
      <c r="Y746">
        <v>15</v>
      </c>
      <c r="Z746">
        <v>2</v>
      </c>
      <c r="AA746">
        <v>1</v>
      </c>
      <c r="AB746">
        <v>1</v>
      </c>
      <c r="AC746">
        <v>0</v>
      </c>
      <c r="AD746">
        <v>0</v>
      </c>
      <c r="AE746">
        <v>0</v>
      </c>
      <c r="BP746">
        <v>2</v>
      </c>
      <c r="BQ746">
        <v>4777</v>
      </c>
      <c r="BW746">
        <v>1</v>
      </c>
      <c r="BX746">
        <v>0</v>
      </c>
      <c r="BY746">
        <v>0</v>
      </c>
    </row>
    <row r="747" spans="1:77" x14ac:dyDescent="0.3">
      <c r="A747">
        <f>IF(Sheet1!C747="No",0,1)</f>
        <v>0</v>
      </c>
      <c r="B747">
        <v>55</v>
      </c>
      <c r="C747">
        <f>IF(Sheet1!D747="Non-Travel",0,IF(Sheet1!D747="Travel_Frequently",1,2))</f>
        <v>1</v>
      </c>
      <c r="D747">
        <v>135</v>
      </c>
      <c r="E747">
        <f>IF(Sheet1!F747="Human Resources",0,IF(Sheet1!F747="Research &amp; Development",1,2))</f>
        <v>1</v>
      </c>
      <c r="F747">
        <v>18</v>
      </c>
      <c r="G747">
        <v>4</v>
      </c>
      <c r="H747" cm="1">
        <f t="array" ref="H747">_xlfn.IFS(Sheet1!I747="Human Resources",0,Sheet1!I747="Life Sciences",1,Sheet1!I747="Marketing",2,Sheet1!I747="Medical",3,Sheet1!I747="Technical Degree",4,Sheet1!I747="Other",5)</f>
        <v>3</v>
      </c>
      <c r="I747">
        <v>3</v>
      </c>
      <c r="J747">
        <f>IF(Sheet1!M747="Male",0,1)</f>
        <v>0</v>
      </c>
      <c r="K747">
        <v>62</v>
      </c>
      <c r="L747">
        <v>3</v>
      </c>
      <c r="M747">
        <v>2</v>
      </c>
      <c r="N747" cm="1">
        <f t="array" ref="N747">_xlfn.IFS(Sheet1!Q747="Healthcare Representative",0,Sheet1!Q747="Human Resources",1,Sheet1!Q747="Laboratory Technician",2,Sheet1!Q747="Manager",3,Sheet1!Q747="Manufacturing Director",4,Sheet1!Q747="Research Director",5,Sheet1!Q747="Research Scientist",6,Sheet1!Q747="Sales Executive",7,Sheet1!Q747="Sales Representative",8)</f>
        <v>0</v>
      </c>
      <c r="O747">
        <v>2</v>
      </c>
      <c r="P747">
        <f>IF(Sheet1!S747="Single",0,IF(Sheet1!S747="Married",1,2))</f>
        <v>1</v>
      </c>
      <c r="Q747">
        <v>6385</v>
      </c>
      <c r="R747">
        <v>12992</v>
      </c>
      <c r="S747">
        <v>3</v>
      </c>
      <c r="T747">
        <f>IF(Sheet1!X747="No",0,1)</f>
        <v>1</v>
      </c>
      <c r="U747">
        <v>14</v>
      </c>
      <c r="V747">
        <v>3</v>
      </c>
      <c r="W747">
        <v>4</v>
      </c>
      <c r="X747">
        <v>2</v>
      </c>
      <c r="Y747">
        <v>17</v>
      </c>
      <c r="Z747">
        <v>3</v>
      </c>
      <c r="AA747">
        <v>3</v>
      </c>
      <c r="AB747">
        <v>8</v>
      </c>
      <c r="AC747">
        <v>7</v>
      </c>
      <c r="AD747">
        <v>6</v>
      </c>
      <c r="AE747">
        <v>7</v>
      </c>
      <c r="BP747">
        <v>2</v>
      </c>
      <c r="BQ747">
        <v>6385</v>
      </c>
      <c r="BW747">
        <v>8</v>
      </c>
      <c r="BX747">
        <v>7</v>
      </c>
      <c r="BY747">
        <v>7</v>
      </c>
    </row>
    <row r="748" spans="1:77" x14ac:dyDescent="0.3">
      <c r="A748">
        <f>IF(Sheet1!C748="No",0,1)</f>
        <v>0</v>
      </c>
      <c r="B748">
        <v>41</v>
      </c>
      <c r="C748">
        <f>IF(Sheet1!D748="Non-Travel",0,IF(Sheet1!D748="Travel_Frequently",1,2))</f>
        <v>0</v>
      </c>
      <c r="D748">
        <v>247</v>
      </c>
      <c r="E748">
        <f>IF(Sheet1!F748="Human Resources",0,IF(Sheet1!F748="Research &amp; Development",1,2))</f>
        <v>1</v>
      </c>
      <c r="F748">
        <v>7</v>
      </c>
      <c r="G748">
        <v>1</v>
      </c>
      <c r="H748" cm="1">
        <f t="array" ref="H748">_xlfn.IFS(Sheet1!I748="Human Resources",0,Sheet1!I748="Life Sciences",1,Sheet1!I748="Marketing",2,Sheet1!I748="Medical",3,Sheet1!I748="Technical Degree",4,Sheet1!I748="Other",5)</f>
        <v>1</v>
      </c>
      <c r="I748">
        <v>2</v>
      </c>
      <c r="J748">
        <f>IF(Sheet1!M748="Male",0,1)</f>
        <v>1</v>
      </c>
      <c r="K748">
        <v>55</v>
      </c>
      <c r="L748">
        <v>1</v>
      </c>
      <c r="M748">
        <v>5</v>
      </c>
      <c r="N748" cm="1">
        <f t="array" ref="N748">_xlfn.IFS(Sheet1!Q748="Healthcare Representative",0,Sheet1!Q748="Human Resources",1,Sheet1!Q748="Laboratory Technician",2,Sheet1!Q748="Manager",3,Sheet1!Q748="Manufacturing Director",4,Sheet1!Q748="Research Director",5,Sheet1!Q748="Research Scientist",6,Sheet1!Q748="Sales Executive",7,Sheet1!Q748="Sales Representative",8)</f>
        <v>5</v>
      </c>
      <c r="O748">
        <v>3</v>
      </c>
      <c r="P748">
        <f>IF(Sheet1!S748="Single",0,IF(Sheet1!S748="Married",1,2))</f>
        <v>2</v>
      </c>
      <c r="Q748">
        <v>19973</v>
      </c>
      <c r="R748">
        <v>20284</v>
      </c>
      <c r="S748">
        <v>1</v>
      </c>
      <c r="T748">
        <f>IF(Sheet1!X748="No",0,1)</f>
        <v>0</v>
      </c>
      <c r="U748">
        <v>22</v>
      </c>
      <c r="V748">
        <v>4</v>
      </c>
      <c r="W748">
        <v>2</v>
      </c>
      <c r="X748">
        <v>2</v>
      </c>
      <c r="Y748">
        <v>21</v>
      </c>
      <c r="Z748">
        <v>3</v>
      </c>
      <c r="AA748">
        <v>3</v>
      </c>
      <c r="AB748">
        <v>21</v>
      </c>
      <c r="AC748">
        <v>16</v>
      </c>
      <c r="AD748">
        <v>5</v>
      </c>
      <c r="AE748">
        <v>10</v>
      </c>
      <c r="BP748">
        <v>5</v>
      </c>
      <c r="BQ748">
        <v>19973</v>
      </c>
      <c r="BW748">
        <v>21</v>
      </c>
      <c r="BX748">
        <v>16</v>
      </c>
      <c r="BY748">
        <v>10</v>
      </c>
    </row>
    <row r="749" spans="1:77" x14ac:dyDescent="0.3">
      <c r="A749">
        <f>IF(Sheet1!C749="No",0,1)</f>
        <v>0</v>
      </c>
      <c r="B749">
        <v>38</v>
      </c>
      <c r="C749">
        <f>IF(Sheet1!D749="Non-Travel",0,IF(Sheet1!D749="Travel_Frequently",1,2))</f>
        <v>2</v>
      </c>
      <c r="D749">
        <v>1035</v>
      </c>
      <c r="E749">
        <f>IF(Sheet1!F749="Human Resources",0,IF(Sheet1!F749="Research &amp; Development",1,2))</f>
        <v>2</v>
      </c>
      <c r="F749">
        <v>3</v>
      </c>
      <c r="G749">
        <v>4</v>
      </c>
      <c r="H749" cm="1">
        <f t="array" ref="H749">_xlfn.IFS(Sheet1!I749="Human Resources",0,Sheet1!I749="Life Sciences",1,Sheet1!I749="Marketing",2,Sheet1!I749="Medical",3,Sheet1!I749="Technical Degree",4,Sheet1!I749="Other",5)</f>
        <v>1</v>
      </c>
      <c r="I749">
        <v>2</v>
      </c>
      <c r="J749">
        <f>IF(Sheet1!M749="Male",0,1)</f>
        <v>0</v>
      </c>
      <c r="K749">
        <v>42</v>
      </c>
      <c r="L749">
        <v>3</v>
      </c>
      <c r="M749">
        <v>2</v>
      </c>
      <c r="N749" cm="1">
        <f t="array" ref="N749">_xlfn.IFS(Sheet1!Q749="Healthcare Representative",0,Sheet1!Q749="Human Resources",1,Sheet1!Q749="Laboratory Technician",2,Sheet1!Q749="Manager",3,Sheet1!Q749="Manufacturing Director",4,Sheet1!Q749="Research Director",5,Sheet1!Q749="Research Scientist",6,Sheet1!Q749="Sales Executive",7,Sheet1!Q749="Sales Representative",8)</f>
        <v>7</v>
      </c>
      <c r="O749">
        <v>4</v>
      </c>
      <c r="P749">
        <f>IF(Sheet1!S749="Single",0,IF(Sheet1!S749="Married",1,2))</f>
        <v>0</v>
      </c>
      <c r="Q749">
        <v>6861</v>
      </c>
      <c r="R749">
        <v>4981</v>
      </c>
      <c r="S749">
        <v>8</v>
      </c>
      <c r="T749">
        <f>IF(Sheet1!X749="No",0,1)</f>
        <v>1</v>
      </c>
      <c r="U749">
        <v>12</v>
      </c>
      <c r="V749">
        <v>3</v>
      </c>
      <c r="W749">
        <v>3</v>
      </c>
      <c r="X749">
        <v>0</v>
      </c>
      <c r="Y749">
        <v>19</v>
      </c>
      <c r="Z749">
        <v>1</v>
      </c>
      <c r="AA749">
        <v>3</v>
      </c>
      <c r="AB749">
        <v>1</v>
      </c>
      <c r="AC749">
        <v>0</v>
      </c>
      <c r="AD749">
        <v>0</v>
      </c>
      <c r="AE749">
        <v>0</v>
      </c>
      <c r="BP749">
        <v>2</v>
      </c>
      <c r="BQ749">
        <v>6861</v>
      </c>
      <c r="BW749">
        <v>1</v>
      </c>
      <c r="BX749">
        <v>0</v>
      </c>
      <c r="BY749">
        <v>0</v>
      </c>
    </row>
    <row r="750" spans="1:77" x14ac:dyDescent="0.3">
      <c r="A750">
        <f>IF(Sheet1!C750="No",0,1)</f>
        <v>1</v>
      </c>
      <c r="B750">
        <v>26</v>
      </c>
      <c r="C750">
        <f>IF(Sheet1!D750="Non-Travel",0,IF(Sheet1!D750="Travel_Frequently",1,2))</f>
        <v>0</v>
      </c>
      <c r="D750">
        <v>265</v>
      </c>
      <c r="E750">
        <f>IF(Sheet1!F750="Human Resources",0,IF(Sheet1!F750="Research &amp; Development",1,2))</f>
        <v>2</v>
      </c>
      <c r="F750">
        <v>29</v>
      </c>
      <c r="G750">
        <v>2</v>
      </c>
      <c r="H750" cm="1">
        <f t="array" ref="H750">_xlfn.IFS(Sheet1!I750="Human Resources",0,Sheet1!I750="Life Sciences",1,Sheet1!I750="Marketing",2,Sheet1!I750="Medical",3,Sheet1!I750="Technical Degree",4,Sheet1!I750="Other",5)</f>
        <v>3</v>
      </c>
      <c r="I750">
        <v>2</v>
      </c>
      <c r="J750">
        <f>IF(Sheet1!M750="Male",0,1)</f>
        <v>0</v>
      </c>
      <c r="K750">
        <v>79</v>
      </c>
      <c r="L750">
        <v>1</v>
      </c>
      <c r="M750">
        <v>2</v>
      </c>
      <c r="N750" cm="1">
        <f t="array" ref="N750">_xlfn.IFS(Sheet1!Q750="Healthcare Representative",0,Sheet1!Q750="Human Resources",1,Sheet1!Q750="Laboratory Technician",2,Sheet1!Q750="Manager",3,Sheet1!Q750="Manufacturing Director",4,Sheet1!Q750="Research Director",5,Sheet1!Q750="Research Scientist",6,Sheet1!Q750="Sales Executive",7,Sheet1!Q750="Sales Representative",8)</f>
        <v>7</v>
      </c>
      <c r="O750">
        <v>1</v>
      </c>
      <c r="P750">
        <f>IF(Sheet1!S750="Single",0,IF(Sheet1!S750="Married",1,2))</f>
        <v>0</v>
      </c>
      <c r="Q750">
        <v>4969</v>
      </c>
      <c r="R750">
        <v>21813</v>
      </c>
      <c r="S750">
        <v>8</v>
      </c>
      <c r="T750">
        <f>IF(Sheet1!X750="No",0,1)</f>
        <v>0</v>
      </c>
      <c r="U750">
        <v>18</v>
      </c>
      <c r="V750">
        <v>3</v>
      </c>
      <c r="W750">
        <v>4</v>
      </c>
      <c r="X750">
        <v>0</v>
      </c>
      <c r="Y750">
        <v>7</v>
      </c>
      <c r="Z750">
        <v>6</v>
      </c>
      <c r="AA750">
        <v>3</v>
      </c>
      <c r="AB750">
        <v>2</v>
      </c>
      <c r="AC750">
        <v>2</v>
      </c>
      <c r="AD750">
        <v>2</v>
      </c>
      <c r="AE750">
        <v>2</v>
      </c>
      <c r="BP750">
        <v>2</v>
      </c>
      <c r="BQ750">
        <v>4969</v>
      </c>
      <c r="BW750">
        <v>2</v>
      </c>
      <c r="BX750">
        <v>2</v>
      </c>
      <c r="BY750">
        <v>2</v>
      </c>
    </row>
    <row r="751" spans="1:77" x14ac:dyDescent="0.3">
      <c r="A751">
        <f>IF(Sheet1!C751="No",0,1)</f>
        <v>1</v>
      </c>
      <c r="B751">
        <v>52</v>
      </c>
      <c r="C751">
        <f>IF(Sheet1!D751="Non-Travel",0,IF(Sheet1!D751="Travel_Frequently",1,2))</f>
        <v>2</v>
      </c>
      <c r="D751">
        <v>266</v>
      </c>
      <c r="E751">
        <f>IF(Sheet1!F751="Human Resources",0,IF(Sheet1!F751="Research &amp; Development",1,2))</f>
        <v>2</v>
      </c>
      <c r="F751">
        <v>2</v>
      </c>
      <c r="G751">
        <v>1</v>
      </c>
      <c r="H751" cm="1">
        <f t="array" ref="H751">_xlfn.IFS(Sheet1!I751="Human Resources",0,Sheet1!I751="Life Sciences",1,Sheet1!I751="Marketing",2,Sheet1!I751="Medical",3,Sheet1!I751="Technical Degree",4,Sheet1!I751="Other",5)</f>
        <v>2</v>
      </c>
      <c r="I751">
        <v>1</v>
      </c>
      <c r="J751">
        <f>IF(Sheet1!M751="Male",0,1)</f>
        <v>1</v>
      </c>
      <c r="K751">
        <v>57</v>
      </c>
      <c r="L751">
        <v>1</v>
      </c>
      <c r="M751">
        <v>5</v>
      </c>
      <c r="N751" cm="1">
        <f t="array" ref="N751">_xlfn.IFS(Sheet1!Q751="Healthcare Representative",0,Sheet1!Q751="Human Resources",1,Sheet1!Q751="Laboratory Technician",2,Sheet1!Q751="Manager",3,Sheet1!Q751="Manufacturing Director",4,Sheet1!Q751="Research Director",5,Sheet1!Q751="Research Scientist",6,Sheet1!Q751="Sales Executive",7,Sheet1!Q751="Sales Representative",8)</f>
        <v>3</v>
      </c>
      <c r="O751">
        <v>4</v>
      </c>
      <c r="P751">
        <f>IF(Sheet1!S751="Single",0,IF(Sheet1!S751="Married",1,2))</f>
        <v>1</v>
      </c>
      <c r="Q751">
        <v>19845</v>
      </c>
      <c r="R751">
        <v>25846</v>
      </c>
      <c r="S751">
        <v>1</v>
      </c>
      <c r="T751">
        <f>IF(Sheet1!X751="No",0,1)</f>
        <v>0</v>
      </c>
      <c r="U751">
        <v>15</v>
      </c>
      <c r="V751">
        <v>3</v>
      </c>
      <c r="W751">
        <v>4</v>
      </c>
      <c r="X751">
        <v>1</v>
      </c>
      <c r="Y751">
        <v>33</v>
      </c>
      <c r="Z751">
        <v>3</v>
      </c>
      <c r="AA751">
        <v>3</v>
      </c>
      <c r="AB751">
        <v>32</v>
      </c>
      <c r="AC751">
        <v>14</v>
      </c>
      <c r="AD751">
        <v>6</v>
      </c>
      <c r="AE751">
        <v>9</v>
      </c>
      <c r="BP751">
        <v>5</v>
      </c>
      <c r="BQ751">
        <v>19845</v>
      </c>
      <c r="BW751">
        <v>32</v>
      </c>
      <c r="BX751">
        <v>14</v>
      </c>
      <c r="BY751">
        <v>9</v>
      </c>
    </row>
    <row r="752" spans="1:77" x14ac:dyDescent="0.3">
      <c r="A752">
        <f>IF(Sheet1!C752="No",0,1)</f>
        <v>0</v>
      </c>
      <c r="B752">
        <v>44</v>
      </c>
      <c r="C752">
        <f>IF(Sheet1!D752="Non-Travel",0,IF(Sheet1!D752="Travel_Frequently",1,2))</f>
        <v>2</v>
      </c>
      <c r="D752">
        <v>1448</v>
      </c>
      <c r="E752">
        <f>IF(Sheet1!F752="Human Resources",0,IF(Sheet1!F752="Research &amp; Development",1,2))</f>
        <v>2</v>
      </c>
      <c r="F752">
        <v>28</v>
      </c>
      <c r="G752">
        <v>3</v>
      </c>
      <c r="H752" cm="1">
        <f t="array" ref="H752">_xlfn.IFS(Sheet1!I752="Human Resources",0,Sheet1!I752="Life Sciences",1,Sheet1!I752="Marketing",2,Sheet1!I752="Medical",3,Sheet1!I752="Technical Degree",4,Sheet1!I752="Other",5)</f>
        <v>3</v>
      </c>
      <c r="I752">
        <v>4</v>
      </c>
      <c r="J752">
        <f>IF(Sheet1!M752="Male",0,1)</f>
        <v>1</v>
      </c>
      <c r="K752">
        <v>53</v>
      </c>
      <c r="L752">
        <v>4</v>
      </c>
      <c r="M752">
        <v>4</v>
      </c>
      <c r="N752" cm="1">
        <f t="array" ref="N752">_xlfn.IFS(Sheet1!Q752="Healthcare Representative",0,Sheet1!Q752="Human Resources",1,Sheet1!Q752="Laboratory Technician",2,Sheet1!Q752="Manager",3,Sheet1!Q752="Manufacturing Director",4,Sheet1!Q752="Research Director",5,Sheet1!Q752="Research Scientist",6,Sheet1!Q752="Sales Executive",7,Sheet1!Q752="Sales Representative",8)</f>
        <v>7</v>
      </c>
      <c r="O752">
        <v>4</v>
      </c>
      <c r="P752">
        <f>IF(Sheet1!S752="Single",0,IF(Sheet1!S752="Married",1,2))</f>
        <v>1</v>
      </c>
      <c r="Q752">
        <v>13320</v>
      </c>
      <c r="R752">
        <v>11737</v>
      </c>
      <c r="S752">
        <v>3</v>
      </c>
      <c r="T752">
        <f>IF(Sheet1!X752="No",0,1)</f>
        <v>1</v>
      </c>
      <c r="U752">
        <v>18</v>
      </c>
      <c r="V752">
        <v>3</v>
      </c>
      <c r="W752">
        <v>3</v>
      </c>
      <c r="X752">
        <v>1</v>
      </c>
      <c r="Y752">
        <v>23</v>
      </c>
      <c r="Z752">
        <v>2</v>
      </c>
      <c r="AA752">
        <v>3</v>
      </c>
      <c r="AB752">
        <v>12</v>
      </c>
      <c r="AC752">
        <v>11</v>
      </c>
      <c r="AD752">
        <v>11</v>
      </c>
      <c r="AE752">
        <v>11</v>
      </c>
      <c r="BP752">
        <v>4</v>
      </c>
      <c r="BQ752">
        <v>13320</v>
      </c>
      <c r="BW752">
        <v>12</v>
      </c>
      <c r="BX752">
        <v>11</v>
      </c>
      <c r="BY752">
        <v>11</v>
      </c>
    </row>
    <row r="753" spans="1:77" x14ac:dyDescent="0.3">
      <c r="A753">
        <f>IF(Sheet1!C753="No",0,1)</f>
        <v>0</v>
      </c>
      <c r="B753">
        <v>50</v>
      </c>
      <c r="C753">
        <f>IF(Sheet1!D753="Non-Travel",0,IF(Sheet1!D753="Travel_Frequently",1,2))</f>
        <v>0</v>
      </c>
      <c r="D753">
        <v>145</v>
      </c>
      <c r="E753">
        <f>IF(Sheet1!F753="Human Resources",0,IF(Sheet1!F753="Research &amp; Development",1,2))</f>
        <v>2</v>
      </c>
      <c r="F753">
        <v>1</v>
      </c>
      <c r="G753">
        <v>3</v>
      </c>
      <c r="H753" cm="1">
        <f t="array" ref="H753">_xlfn.IFS(Sheet1!I753="Human Resources",0,Sheet1!I753="Life Sciences",1,Sheet1!I753="Marketing",2,Sheet1!I753="Medical",3,Sheet1!I753="Technical Degree",4,Sheet1!I753="Other",5)</f>
        <v>1</v>
      </c>
      <c r="I753">
        <v>4</v>
      </c>
      <c r="J753">
        <f>IF(Sheet1!M753="Male",0,1)</f>
        <v>1</v>
      </c>
      <c r="K753">
        <v>95</v>
      </c>
      <c r="L753">
        <v>3</v>
      </c>
      <c r="M753">
        <v>2</v>
      </c>
      <c r="N753" cm="1">
        <f t="array" ref="N753">_xlfn.IFS(Sheet1!Q753="Healthcare Representative",0,Sheet1!Q753="Human Resources",1,Sheet1!Q753="Laboratory Technician",2,Sheet1!Q753="Manager",3,Sheet1!Q753="Manufacturing Director",4,Sheet1!Q753="Research Director",5,Sheet1!Q753="Research Scientist",6,Sheet1!Q753="Sales Executive",7,Sheet1!Q753="Sales Representative",8)</f>
        <v>7</v>
      </c>
      <c r="O753">
        <v>3</v>
      </c>
      <c r="P753">
        <f>IF(Sheet1!S753="Single",0,IF(Sheet1!S753="Married",1,2))</f>
        <v>1</v>
      </c>
      <c r="Q753">
        <v>6347</v>
      </c>
      <c r="R753">
        <v>24920</v>
      </c>
      <c r="S753">
        <v>0</v>
      </c>
      <c r="T753">
        <f>IF(Sheet1!X753="No",0,1)</f>
        <v>0</v>
      </c>
      <c r="U753">
        <v>12</v>
      </c>
      <c r="V753">
        <v>3</v>
      </c>
      <c r="W753">
        <v>1</v>
      </c>
      <c r="X753">
        <v>1</v>
      </c>
      <c r="Y753">
        <v>19</v>
      </c>
      <c r="Z753">
        <v>3</v>
      </c>
      <c r="AA753">
        <v>3</v>
      </c>
      <c r="AB753">
        <v>18</v>
      </c>
      <c r="AC753">
        <v>7</v>
      </c>
      <c r="AD753">
        <v>0</v>
      </c>
      <c r="AE753">
        <v>13</v>
      </c>
      <c r="BP753">
        <v>2</v>
      </c>
      <c r="BQ753">
        <v>6347</v>
      </c>
      <c r="BW753">
        <v>18</v>
      </c>
      <c r="BX753">
        <v>7</v>
      </c>
      <c r="BY753">
        <v>13</v>
      </c>
    </row>
    <row r="754" spans="1:77" x14ac:dyDescent="0.3">
      <c r="A754">
        <f>IF(Sheet1!C754="No",0,1)</f>
        <v>1</v>
      </c>
      <c r="B754">
        <v>36</v>
      </c>
      <c r="C754">
        <f>IF(Sheet1!D754="Non-Travel",0,IF(Sheet1!D754="Travel_Frequently",1,2))</f>
        <v>2</v>
      </c>
      <c r="D754">
        <v>885</v>
      </c>
      <c r="E754">
        <f>IF(Sheet1!F754="Human Resources",0,IF(Sheet1!F754="Research &amp; Development",1,2))</f>
        <v>1</v>
      </c>
      <c r="F754">
        <v>16</v>
      </c>
      <c r="G754">
        <v>4</v>
      </c>
      <c r="H754" cm="1">
        <f t="array" ref="H754">_xlfn.IFS(Sheet1!I754="Human Resources",0,Sheet1!I754="Life Sciences",1,Sheet1!I754="Marketing",2,Sheet1!I754="Medical",3,Sheet1!I754="Technical Degree",4,Sheet1!I754="Other",5)</f>
        <v>1</v>
      </c>
      <c r="I754">
        <v>3</v>
      </c>
      <c r="J754">
        <f>IF(Sheet1!M754="Male",0,1)</f>
        <v>1</v>
      </c>
      <c r="K754">
        <v>43</v>
      </c>
      <c r="L754">
        <v>4</v>
      </c>
      <c r="M754">
        <v>1</v>
      </c>
      <c r="N754" cm="1">
        <f t="array" ref="N754">_xlfn.IFS(Sheet1!Q754="Healthcare Representative",0,Sheet1!Q754="Human Resources",1,Sheet1!Q754="Laboratory Technician",2,Sheet1!Q754="Manager",3,Sheet1!Q754="Manufacturing Director",4,Sheet1!Q754="Research Director",5,Sheet1!Q754="Research Scientist",6,Sheet1!Q754="Sales Executive",7,Sheet1!Q754="Sales Representative",8)</f>
        <v>2</v>
      </c>
      <c r="O754">
        <v>1</v>
      </c>
      <c r="P754">
        <f>IF(Sheet1!S754="Single",0,IF(Sheet1!S754="Married",1,2))</f>
        <v>0</v>
      </c>
      <c r="Q754">
        <v>2743</v>
      </c>
      <c r="R754">
        <v>8269</v>
      </c>
      <c r="S754">
        <v>1</v>
      </c>
      <c r="T754">
        <f>IF(Sheet1!X754="No",0,1)</f>
        <v>0</v>
      </c>
      <c r="U754">
        <v>16</v>
      </c>
      <c r="V754">
        <v>3</v>
      </c>
      <c r="W754">
        <v>3</v>
      </c>
      <c r="X754">
        <v>0</v>
      </c>
      <c r="Y754">
        <v>18</v>
      </c>
      <c r="Z754">
        <v>1</v>
      </c>
      <c r="AA754">
        <v>3</v>
      </c>
      <c r="AB754">
        <v>17</v>
      </c>
      <c r="AC754">
        <v>13</v>
      </c>
      <c r="AD754">
        <v>15</v>
      </c>
      <c r="AE754">
        <v>14</v>
      </c>
      <c r="BP754">
        <v>1</v>
      </c>
      <c r="BQ754">
        <v>2743</v>
      </c>
      <c r="BW754">
        <v>17</v>
      </c>
      <c r="BX754">
        <v>13</v>
      </c>
      <c r="BY754">
        <v>14</v>
      </c>
    </row>
    <row r="755" spans="1:77" x14ac:dyDescent="0.3">
      <c r="A755">
        <f>IF(Sheet1!C755="No",0,1)</f>
        <v>0</v>
      </c>
      <c r="B755">
        <v>39</v>
      </c>
      <c r="C755">
        <f>IF(Sheet1!D755="Non-Travel",0,IF(Sheet1!D755="Travel_Frequently",1,2))</f>
        <v>1</v>
      </c>
      <c r="D755">
        <v>945</v>
      </c>
      <c r="E755">
        <f>IF(Sheet1!F755="Human Resources",0,IF(Sheet1!F755="Research &amp; Development",1,2))</f>
        <v>1</v>
      </c>
      <c r="F755">
        <v>22</v>
      </c>
      <c r="G755">
        <v>3</v>
      </c>
      <c r="H755" cm="1">
        <f t="array" ref="H755">_xlfn.IFS(Sheet1!I755="Human Resources",0,Sheet1!I755="Life Sciences",1,Sheet1!I755="Marketing",2,Sheet1!I755="Medical",3,Sheet1!I755="Technical Degree",4,Sheet1!I755="Other",5)</f>
        <v>3</v>
      </c>
      <c r="I755">
        <v>4</v>
      </c>
      <c r="J755">
        <f>IF(Sheet1!M755="Male",0,1)</f>
        <v>1</v>
      </c>
      <c r="K755">
        <v>82</v>
      </c>
      <c r="L755">
        <v>3</v>
      </c>
      <c r="M755">
        <v>3</v>
      </c>
      <c r="N755" cm="1">
        <f t="array" ref="N755">_xlfn.IFS(Sheet1!Q755="Healthcare Representative",0,Sheet1!Q755="Human Resources",1,Sheet1!Q755="Laboratory Technician",2,Sheet1!Q755="Manager",3,Sheet1!Q755="Manufacturing Director",4,Sheet1!Q755="Research Director",5,Sheet1!Q755="Research Scientist",6,Sheet1!Q755="Sales Executive",7,Sheet1!Q755="Sales Representative",8)</f>
        <v>4</v>
      </c>
      <c r="O755">
        <v>1</v>
      </c>
      <c r="P755">
        <f>IF(Sheet1!S755="Single",0,IF(Sheet1!S755="Married",1,2))</f>
        <v>0</v>
      </c>
      <c r="Q755">
        <v>10880</v>
      </c>
      <c r="R755">
        <v>5083</v>
      </c>
      <c r="S755">
        <v>1</v>
      </c>
      <c r="T755">
        <f>IF(Sheet1!X755="No",0,1)</f>
        <v>1</v>
      </c>
      <c r="U755">
        <v>13</v>
      </c>
      <c r="V755">
        <v>3</v>
      </c>
      <c r="W755">
        <v>3</v>
      </c>
      <c r="X755">
        <v>0</v>
      </c>
      <c r="Y755">
        <v>21</v>
      </c>
      <c r="Z755">
        <v>2</v>
      </c>
      <c r="AA755">
        <v>3</v>
      </c>
      <c r="AB755">
        <v>21</v>
      </c>
      <c r="AC755">
        <v>6</v>
      </c>
      <c r="AD755">
        <v>2</v>
      </c>
      <c r="AE755">
        <v>8</v>
      </c>
      <c r="BP755">
        <v>3</v>
      </c>
      <c r="BQ755">
        <v>10880</v>
      </c>
      <c r="BW755">
        <v>21</v>
      </c>
      <c r="BX755">
        <v>6</v>
      </c>
      <c r="BY755">
        <v>8</v>
      </c>
    </row>
    <row r="756" spans="1:77" x14ac:dyDescent="0.3">
      <c r="A756">
        <f>IF(Sheet1!C756="No",0,1)</f>
        <v>0</v>
      </c>
      <c r="B756">
        <v>33</v>
      </c>
      <c r="C756">
        <f>IF(Sheet1!D756="Non-Travel",0,IF(Sheet1!D756="Travel_Frequently",1,2))</f>
        <v>0</v>
      </c>
      <c r="D756">
        <v>1038</v>
      </c>
      <c r="E756">
        <f>IF(Sheet1!F756="Human Resources",0,IF(Sheet1!F756="Research &amp; Development",1,2))</f>
        <v>2</v>
      </c>
      <c r="F756">
        <v>8</v>
      </c>
      <c r="G756">
        <v>1</v>
      </c>
      <c r="H756" cm="1">
        <f t="array" ref="H756">_xlfn.IFS(Sheet1!I756="Human Resources",0,Sheet1!I756="Life Sciences",1,Sheet1!I756="Marketing",2,Sheet1!I756="Medical",3,Sheet1!I756="Technical Degree",4,Sheet1!I756="Other",5)</f>
        <v>1</v>
      </c>
      <c r="I756">
        <v>2</v>
      </c>
      <c r="J756">
        <f>IF(Sheet1!M756="Male",0,1)</f>
        <v>1</v>
      </c>
      <c r="K756">
        <v>88</v>
      </c>
      <c r="L756">
        <v>2</v>
      </c>
      <c r="M756">
        <v>1</v>
      </c>
      <c r="N756" cm="1">
        <f t="array" ref="N756">_xlfn.IFS(Sheet1!Q756="Healthcare Representative",0,Sheet1!Q756="Human Resources",1,Sheet1!Q756="Laboratory Technician",2,Sheet1!Q756="Manager",3,Sheet1!Q756="Manufacturing Director",4,Sheet1!Q756="Research Director",5,Sheet1!Q756="Research Scientist",6,Sheet1!Q756="Sales Executive",7,Sheet1!Q756="Sales Representative",8)</f>
        <v>8</v>
      </c>
      <c r="O756">
        <v>4</v>
      </c>
      <c r="P756">
        <f>IF(Sheet1!S756="Single",0,IF(Sheet1!S756="Married",1,2))</f>
        <v>0</v>
      </c>
      <c r="Q756">
        <v>2342</v>
      </c>
      <c r="R756">
        <v>21437</v>
      </c>
      <c r="S756">
        <v>0</v>
      </c>
      <c r="T756">
        <f>IF(Sheet1!X756="No",0,1)</f>
        <v>0</v>
      </c>
      <c r="U756">
        <v>19</v>
      </c>
      <c r="V756">
        <v>3</v>
      </c>
      <c r="W756">
        <v>4</v>
      </c>
      <c r="X756">
        <v>0</v>
      </c>
      <c r="Y756">
        <v>3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2</v>
      </c>
      <c r="BP756">
        <v>1</v>
      </c>
      <c r="BQ756">
        <v>2342</v>
      </c>
      <c r="BW756">
        <v>2</v>
      </c>
      <c r="BX756">
        <v>2</v>
      </c>
      <c r="BY756">
        <v>2</v>
      </c>
    </row>
    <row r="757" spans="1:77" x14ac:dyDescent="0.3">
      <c r="A757">
        <f>IF(Sheet1!C757="No",0,1)</f>
        <v>0</v>
      </c>
      <c r="B757">
        <v>45</v>
      </c>
      <c r="C757">
        <f>IF(Sheet1!D757="Non-Travel",0,IF(Sheet1!D757="Travel_Frequently",1,2))</f>
        <v>2</v>
      </c>
      <c r="D757">
        <v>1234</v>
      </c>
      <c r="E757">
        <f>IF(Sheet1!F757="Human Resources",0,IF(Sheet1!F757="Research &amp; Development",1,2))</f>
        <v>2</v>
      </c>
      <c r="F757">
        <v>11</v>
      </c>
      <c r="G757">
        <v>2</v>
      </c>
      <c r="H757" cm="1">
        <f t="array" ref="H757">_xlfn.IFS(Sheet1!I757="Human Resources",0,Sheet1!I757="Life Sciences",1,Sheet1!I757="Marketing",2,Sheet1!I757="Medical",3,Sheet1!I757="Technical Degree",4,Sheet1!I757="Other",5)</f>
        <v>1</v>
      </c>
      <c r="I757">
        <v>4</v>
      </c>
      <c r="J757">
        <f>IF(Sheet1!M757="Male",0,1)</f>
        <v>1</v>
      </c>
      <c r="K757">
        <v>90</v>
      </c>
      <c r="L757">
        <v>3</v>
      </c>
      <c r="M757">
        <v>4</v>
      </c>
      <c r="N757" cm="1">
        <f t="array" ref="N757">_xlfn.IFS(Sheet1!Q757="Healthcare Representative",0,Sheet1!Q757="Human Resources",1,Sheet1!Q757="Laboratory Technician",2,Sheet1!Q757="Manager",3,Sheet1!Q757="Manufacturing Director",4,Sheet1!Q757="Research Director",5,Sheet1!Q757="Research Scientist",6,Sheet1!Q757="Sales Executive",7,Sheet1!Q757="Sales Representative",8)</f>
        <v>3</v>
      </c>
      <c r="O757">
        <v>4</v>
      </c>
      <c r="P757">
        <f>IF(Sheet1!S757="Single",0,IF(Sheet1!S757="Married",1,2))</f>
        <v>1</v>
      </c>
      <c r="Q757">
        <v>17650</v>
      </c>
      <c r="R757">
        <v>5404</v>
      </c>
      <c r="S757">
        <v>3</v>
      </c>
      <c r="T757">
        <f>IF(Sheet1!X757="No",0,1)</f>
        <v>0</v>
      </c>
      <c r="U757">
        <v>13</v>
      </c>
      <c r="V757">
        <v>3</v>
      </c>
      <c r="W757">
        <v>2</v>
      </c>
      <c r="X757">
        <v>1</v>
      </c>
      <c r="Y757">
        <v>26</v>
      </c>
      <c r="Z757">
        <v>4</v>
      </c>
      <c r="AA757">
        <v>4</v>
      </c>
      <c r="AB757">
        <v>9</v>
      </c>
      <c r="AC757">
        <v>3</v>
      </c>
      <c r="AD757">
        <v>1</v>
      </c>
      <c r="AE757">
        <v>1</v>
      </c>
      <c r="BP757">
        <v>4</v>
      </c>
      <c r="BQ757">
        <v>17650</v>
      </c>
      <c r="BW757">
        <v>9</v>
      </c>
      <c r="BX757">
        <v>3</v>
      </c>
      <c r="BY757">
        <v>1</v>
      </c>
    </row>
    <row r="758" spans="1:77" x14ac:dyDescent="0.3">
      <c r="A758">
        <f>IF(Sheet1!C758="No",0,1)</f>
        <v>0</v>
      </c>
      <c r="B758">
        <v>32</v>
      </c>
      <c r="C758">
        <f>IF(Sheet1!D758="Non-Travel",0,IF(Sheet1!D758="Travel_Frequently",1,2))</f>
        <v>0</v>
      </c>
      <c r="D758">
        <v>1109</v>
      </c>
      <c r="E758">
        <f>IF(Sheet1!F758="Human Resources",0,IF(Sheet1!F758="Research &amp; Development",1,2))</f>
        <v>1</v>
      </c>
      <c r="F758">
        <v>29</v>
      </c>
      <c r="G758">
        <v>4</v>
      </c>
      <c r="H758" cm="1">
        <f t="array" ref="H758">_xlfn.IFS(Sheet1!I758="Human Resources",0,Sheet1!I758="Life Sciences",1,Sheet1!I758="Marketing",2,Sheet1!I758="Medical",3,Sheet1!I758="Technical Degree",4,Sheet1!I758="Other",5)</f>
        <v>3</v>
      </c>
      <c r="I758">
        <v>4</v>
      </c>
      <c r="J758">
        <f>IF(Sheet1!M758="Male",0,1)</f>
        <v>1</v>
      </c>
      <c r="K758">
        <v>69</v>
      </c>
      <c r="L758">
        <v>3</v>
      </c>
      <c r="M758">
        <v>1</v>
      </c>
      <c r="N758" cm="1">
        <f t="array" ref="N758">_xlfn.IFS(Sheet1!Q758="Healthcare Representative",0,Sheet1!Q758="Human Resources",1,Sheet1!Q758="Laboratory Technician",2,Sheet1!Q758="Manager",3,Sheet1!Q758="Manufacturing Director",4,Sheet1!Q758="Research Director",5,Sheet1!Q758="Research Scientist",6,Sheet1!Q758="Sales Executive",7,Sheet1!Q758="Sales Representative",8)</f>
        <v>2</v>
      </c>
      <c r="O758">
        <v>3</v>
      </c>
      <c r="P758">
        <f>IF(Sheet1!S758="Single",0,IF(Sheet1!S758="Married",1,2))</f>
        <v>0</v>
      </c>
      <c r="Q758">
        <v>4025</v>
      </c>
      <c r="R758">
        <v>11135</v>
      </c>
      <c r="S758">
        <v>9</v>
      </c>
      <c r="T758">
        <f>IF(Sheet1!X758="No",0,1)</f>
        <v>0</v>
      </c>
      <c r="U758">
        <v>12</v>
      </c>
      <c r="V758">
        <v>3</v>
      </c>
      <c r="W758">
        <v>2</v>
      </c>
      <c r="X758">
        <v>0</v>
      </c>
      <c r="Y758">
        <v>10</v>
      </c>
      <c r="Z758">
        <v>2</v>
      </c>
      <c r="AA758">
        <v>3</v>
      </c>
      <c r="AB758">
        <v>8</v>
      </c>
      <c r="AC758">
        <v>7</v>
      </c>
      <c r="AD758">
        <v>7</v>
      </c>
      <c r="AE758">
        <v>7</v>
      </c>
      <c r="BP758">
        <v>1</v>
      </c>
      <c r="BQ758">
        <v>4025</v>
      </c>
      <c r="BW758">
        <v>8</v>
      </c>
      <c r="BX758">
        <v>7</v>
      </c>
      <c r="BY758">
        <v>7</v>
      </c>
    </row>
    <row r="759" spans="1:77" x14ac:dyDescent="0.3">
      <c r="A759">
        <f>IF(Sheet1!C759="No",0,1)</f>
        <v>0</v>
      </c>
      <c r="B759">
        <v>34</v>
      </c>
      <c r="C759">
        <f>IF(Sheet1!D759="Non-Travel",0,IF(Sheet1!D759="Travel_Frequently",1,2))</f>
        <v>2</v>
      </c>
      <c r="D759">
        <v>216</v>
      </c>
      <c r="E759">
        <f>IF(Sheet1!F759="Human Resources",0,IF(Sheet1!F759="Research &amp; Development",1,2))</f>
        <v>2</v>
      </c>
      <c r="F759">
        <v>1</v>
      </c>
      <c r="G759">
        <v>4</v>
      </c>
      <c r="H759" cm="1">
        <f t="array" ref="H759">_xlfn.IFS(Sheet1!I759="Human Resources",0,Sheet1!I759="Life Sciences",1,Sheet1!I759="Marketing",2,Sheet1!I759="Medical",3,Sheet1!I759="Technical Degree",4,Sheet1!I759="Other",5)</f>
        <v>2</v>
      </c>
      <c r="I759">
        <v>2</v>
      </c>
      <c r="J759">
        <f>IF(Sheet1!M759="Male",0,1)</f>
        <v>0</v>
      </c>
      <c r="K759">
        <v>75</v>
      </c>
      <c r="L759">
        <v>4</v>
      </c>
      <c r="M759">
        <v>2</v>
      </c>
      <c r="N759" cm="1">
        <f t="array" ref="N759">_xlfn.IFS(Sheet1!Q759="Healthcare Representative",0,Sheet1!Q759="Human Resources",1,Sheet1!Q759="Laboratory Technician",2,Sheet1!Q759="Manager",3,Sheet1!Q759="Manufacturing Director",4,Sheet1!Q759="Research Director",5,Sheet1!Q759="Research Scientist",6,Sheet1!Q759="Sales Executive",7,Sheet1!Q759="Sales Representative",8)</f>
        <v>7</v>
      </c>
      <c r="O759">
        <v>4</v>
      </c>
      <c r="P759">
        <f>IF(Sheet1!S759="Single",0,IF(Sheet1!S759="Married",1,2))</f>
        <v>2</v>
      </c>
      <c r="Q759">
        <v>9725</v>
      </c>
      <c r="R759">
        <v>12278</v>
      </c>
      <c r="S759">
        <v>0</v>
      </c>
      <c r="T759">
        <f>IF(Sheet1!X759="No",0,1)</f>
        <v>0</v>
      </c>
      <c r="U759">
        <v>11</v>
      </c>
      <c r="V759">
        <v>3</v>
      </c>
      <c r="W759">
        <v>4</v>
      </c>
      <c r="X759">
        <v>1</v>
      </c>
      <c r="Y759">
        <v>16</v>
      </c>
      <c r="Z759">
        <v>2</v>
      </c>
      <c r="AA759">
        <v>2</v>
      </c>
      <c r="AB759">
        <v>15</v>
      </c>
      <c r="AC759">
        <v>1</v>
      </c>
      <c r="AD759">
        <v>0</v>
      </c>
      <c r="AE759">
        <v>9</v>
      </c>
      <c r="BP759">
        <v>2</v>
      </c>
      <c r="BQ759">
        <v>9725</v>
      </c>
      <c r="BW759">
        <v>15</v>
      </c>
      <c r="BX759">
        <v>1</v>
      </c>
      <c r="BY759">
        <v>9</v>
      </c>
    </row>
    <row r="760" spans="1:77" x14ac:dyDescent="0.3">
      <c r="A760">
        <f>IF(Sheet1!C760="No",0,1)</f>
        <v>0</v>
      </c>
      <c r="B760">
        <v>59</v>
      </c>
      <c r="C760">
        <f>IF(Sheet1!D760="Non-Travel",0,IF(Sheet1!D760="Travel_Frequently",1,2))</f>
        <v>2</v>
      </c>
      <c r="D760">
        <v>1089</v>
      </c>
      <c r="E760">
        <f>IF(Sheet1!F760="Human Resources",0,IF(Sheet1!F760="Research &amp; Development",1,2))</f>
        <v>2</v>
      </c>
      <c r="F760">
        <v>1</v>
      </c>
      <c r="G760">
        <v>2</v>
      </c>
      <c r="H760" cm="1">
        <f t="array" ref="H760">_xlfn.IFS(Sheet1!I760="Human Resources",0,Sheet1!I760="Life Sciences",1,Sheet1!I760="Marketing",2,Sheet1!I760="Medical",3,Sheet1!I760="Technical Degree",4,Sheet1!I760="Other",5)</f>
        <v>4</v>
      </c>
      <c r="I760">
        <v>2</v>
      </c>
      <c r="J760">
        <f>IF(Sheet1!M760="Male",0,1)</f>
        <v>0</v>
      </c>
      <c r="K760">
        <v>66</v>
      </c>
      <c r="L760">
        <v>3</v>
      </c>
      <c r="M760">
        <v>3</v>
      </c>
      <c r="N760" cm="1">
        <f t="array" ref="N760">_xlfn.IFS(Sheet1!Q760="Healthcare Representative",0,Sheet1!Q760="Human Resources",1,Sheet1!Q760="Laboratory Technician",2,Sheet1!Q760="Manager",3,Sheet1!Q760="Manufacturing Director",4,Sheet1!Q760="Research Director",5,Sheet1!Q760="Research Scientist",6,Sheet1!Q760="Sales Executive",7,Sheet1!Q760="Sales Representative",8)</f>
        <v>3</v>
      </c>
      <c r="O760">
        <v>4</v>
      </c>
      <c r="P760">
        <f>IF(Sheet1!S760="Single",0,IF(Sheet1!S760="Married",1,2))</f>
        <v>1</v>
      </c>
      <c r="Q760">
        <v>11904</v>
      </c>
      <c r="R760">
        <v>11038</v>
      </c>
      <c r="S760">
        <v>3</v>
      </c>
      <c r="T760">
        <f>IF(Sheet1!X760="No",0,1)</f>
        <v>1</v>
      </c>
      <c r="U760">
        <v>14</v>
      </c>
      <c r="V760">
        <v>3</v>
      </c>
      <c r="W760">
        <v>3</v>
      </c>
      <c r="X760">
        <v>1</v>
      </c>
      <c r="Y760">
        <v>14</v>
      </c>
      <c r="Z760">
        <v>1</v>
      </c>
      <c r="AA760">
        <v>1</v>
      </c>
      <c r="AB760">
        <v>6</v>
      </c>
      <c r="AC760">
        <v>4</v>
      </c>
      <c r="AD760">
        <v>0</v>
      </c>
      <c r="AE760">
        <v>4</v>
      </c>
      <c r="BP760">
        <v>3</v>
      </c>
      <c r="BQ760">
        <v>11904</v>
      </c>
      <c r="BW760">
        <v>6</v>
      </c>
      <c r="BX760">
        <v>4</v>
      </c>
      <c r="BY760">
        <v>4</v>
      </c>
    </row>
    <row r="761" spans="1:77" x14ac:dyDescent="0.3">
      <c r="A761">
        <f>IF(Sheet1!C761="No",0,1)</f>
        <v>0</v>
      </c>
      <c r="B761">
        <v>45</v>
      </c>
      <c r="C761">
        <f>IF(Sheet1!D761="Non-Travel",0,IF(Sheet1!D761="Travel_Frequently",1,2))</f>
        <v>2</v>
      </c>
      <c r="D761">
        <v>788</v>
      </c>
      <c r="E761">
        <f>IF(Sheet1!F761="Human Resources",0,IF(Sheet1!F761="Research &amp; Development",1,2))</f>
        <v>0</v>
      </c>
      <c r="F761">
        <v>24</v>
      </c>
      <c r="G761">
        <v>4</v>
      </c>
      <c r="H761" cm="1">
        <f t="array" ref="H761">_xlfn.IFS(Sheet1!I761="Human Resources",0,Sheet1!I761="Life Sciences",1,Sheet1!I761="Marketing",2,Sheet1!I761="Medical",3,Sheet1!I761="Technical Degree",4,Sheet1!I761="Other",5)</f>
        <v>3</v>
      </c>
      <c r="I761">
        <v>2</v>
      </c>
      <c r="J761">
        <f>IF(Sheet1!M761="Male",0,1)</f>
        <v>0</v>
      </c>
      <c r="K761">
        <v>36</v>
      </c>
      <c r="L761">
        <v>3</v>
      </c>
      <c r="M761">
        <v>1</v>
      </c>
      <c r="N761" cm="1">
        <f t="array" ref="N761">_xlfn.IFS(Sheet1!Q761="Healthcare Representative",0,Sheet1!Q761="Human Resources",1,Sheet1!Q761="Laboratory Technician",2,Sheet1!Q761="Manager",3,Sheet1!Q761="Manufacturing Director",4,Sheet1!Q761="Research Director",5,Sheet1!Q761="Research Scientist",6,Sheet1!Q761="Sales Executive",7,Sheet1!Q761="Sales Representative",8)</f>
        <v>1</v>
      </c>
      <c r="O761">
        <v>2</v>
      </c>
      <c r="P761">
        <f>IF(Sheet1!S761="Single",0,IF(Sheet1!S761="Married",1,2))</f>
        <v>0</v>
      </c>
      <c r="Q761">
        <v>2177</v>
      </c>
      <c r="R761">
        <v>8318</v>
      </c>
      <c r="S761">
        <v>1</v>
      </c>
      <c r="T761">
        <f>IF(Sheet1!X761="No",0,1)</f>
        <v>0</v>
      </c>
      <c r="U761">
        <v>16</v>
      </c>
      <c r="V761">
        <v>3</v>
      </c>
      <c r="W761">
        <v>1</v>
      </c>
      <c r="X761">
        <v>0</v>
      </c>
      <c r="Y761">
        <v>6</v>
      </c>
      <c r="Z761">
        <v>3</v>
      </c>
      <c r="AA761">
        <v>3</v>
      </c>
      <c r="AB761">
        <v>6</v>
      </c>
      <c r="AC761">
        <v>3</v>
      </c>
      <c r="AD761">
        <v>0</v>
      </c>
      <c r="AE761">
        <v>4</v>
      </c>
      <c r="BP761">
        <v>1</v>
      </c>
      <c r="BQ761">
        <v>2177</v>
      </c>
      <c r="BW761">
        <v>6</v>
      </c>
      <c r="BX761">
        <v>3</v>
      </c>
      <c r="BY761">
        <v>4</v>
      </c>
    </row>
    <row r="762" spans="1:77" x14ac:dyDescent="0.3">
      <c r="A762">
        <f>IF(Sheet1!C762="No",0,1)</f>
        <v>0</v>
      </c>
      <c r="B762">
        <v>53</v>
      </c>
      <c r="C762">
        <f>IF(Sheet1!D762="Non-Travel",0,IF(Sheet1!D762="Travel_Frequently",1,2))</f>
        <v>1</v>
      </c>
      <c r="D762">
        <v>124</v>
      </c>
      <c r="E762">
        <f>IF(Sheet1!F762="Human Resources",0,IF(Sheet1!F762="Research &amp; Development",1,2))</f>
        <v>2</v>
      </c>
      <c r="F762">
        <v>2</v>
      </c>
      <c r="G762">
        <v>3</v>
      </c>
      <c r="H762" cm="1">
        <f t="array" ref="H762">_xlfn.IFS(Sheet1!I762="Human Resources",0,Sheet1!I762="Life Sciences",1,Sheet1!I762="Marketing",2,Sheet1!I762="Medical",3,Sheet1!I762="Technical Degree",4,Sheet1!I762="Other",5)</f>
        <v>2</v>
      </c>
      <c r="I762">
        <v>3</v>
      </c>
      <c r="J762">
        <f>IF(Sheet1!M762="Male",0,1)</f>
        <v>1</v>
      </c>
      <c r="K762">
        <v>38</v>
      </c>
      <c r="L762">
        <v>2</v>
      </c>
      <c r="M762">
        <v>3</v>
      </c>
      <c r="N762" cm="1">
        <f t="array" ref="N762">_xlfn.IFS(Sheet1!Q762="Healthcare Representative",0,Sheet1!Q762="Human Resources",1,Sheet1!Q762="Laboratory Technician",2,Sheet1!Q762="Manager",3,Sheet1!Q762="Manufacturing Director",4,Sheet1!Q762="Research Director",5,Sheet1!Q762="Research Scientist",6,Sheet1!Q762="Sales Executive",7,Sheet1!Q762="Sales Representative",8)</f>
        <v>7</v>
      </c>
      <c r="O762">
        <v>2</v>
      </c>
      <c r="P762">
        <f>IF(Sheet1!S762="Single",0,IF(Sheet1!S762="Married",1,2))</f>
        <v>1</v>
      </c>
      <c r="Q762">
        <v>7525</v>
      </c>
      <c r="R762">
        <v>23537</v>
      </c>
      <c r="S762">
        <v>2</v>
      </c>
      <c r="T762">
        <f>IF(Sheet1!X762="No",0,1)</f>
        <v>0</v>
      </c>
      <c r="U762">
        <v>12</v>
      </c>
      <c r="V762">
        <v>3</v>
      </c>
      <c r="W762">
        <v>1</v>
      </c>
      <c r="X762">
        <v>1</v>
      </c>
      <c r="Y762">
        <v>30</v>
      </c>
      <c r="Z762">
        <v>2</v>
      </c>
      <c r="AA762">
        <v>3</v>
      </c>
      <c r="AB762">
        <v>15</v>
      </c>
      <c r="AC762">
        <v>7</v>
      </c>
      <c r="AD762">
        <v>6</v>
      </c>
      <c r="AE762">
        <v>12</v>
      </c>
      <c r="BP762">
        <v>3</v>
      </c>
      <c r="BQ762">
        <v>7525</v>
      </c>
      <c r="BW762">
        <v>15</v>
      </c>
      <c r="BX762">
        <v>7</v>
      </c>
      <c r="BY762">
        <v>12</v>
      </c>
    </row>
    <row r="763" spans="1:77" x14ac:dyDescent="0.3">
      <c r="A763">
        <f>IF(Sheet1!C763="No",0,1)</f>
        <v>1</v>
      </c>
      <c r="B763">
        <v>36</v>
      </c>
      <c r="C763">
        <f>IF(Sheet1!D763="Non-Travel",0,IF(Sheet1!D763="Travel_Frequently",1,2))</f>
        <v>2</v>
      </c>
      <c r="D763">
        <v>660</v>
      </c>
      <c r="E763">
        <f>IF(Sheet1!F763="Human Resources",0,IF(Sheet1!F763="Research &amp; Development",1,2))</f>
        <v>1</v>
      </c>
      <c r="F763">
        <v>15</v>
      </c>
      <c r="G763">
        <v>3</v>
      </c>
      <c r="H763" cm="1">
        <f t="array" ref="H763">_xlfn.IFS(Sheet1!I763="Human Resources",0,Sheet1!I763="Life Sciences",1,Sheet1!I763="Marketing",2,Sheet1!I763="Medical",3,Sheet1!I763="Technical Degree",4,Sheet1!I763="Other",5)</f>
        <v>5</v>
      </c>
      <c r="I763">
        <v>1</v>
      </c>
      <c r="J763">
        <f>IF(Sheet1!M763="Male",0,1)</f>
        <v>0</v>
      </c>
      <c r="K763">
        <v>81</v>
      </c>
      <c r="L763">
        <v>3</v>
      </c>
      <c r="M763">
        <v>2</v>
      </c>
      <c r="N763" cm="1">
        <f t="array" ref="N763">_xlfn.IFS(Sheet1!Q763="Healthcare Representative",0,Sheet1!Q763="Human Resources",1,Sheet1!Q763="Laboratory Technician",2,Sheet1!Q763="Manager",3,Sheet1!Q763="Manufacturing Director",4,Sheet1!Q763="Research Director",5,Sheet1!Q763="Research Scientist",6,Sheet1!Q763="Sales Executive",7,Sheet1!Q763="Sales Representative",8)</f>
        <v>2</v>
      </c>
      <c r="O763">
        <v>3</v>
      </c>
      <c r="P763">
        <f>IF(Sheet1!S763="Single",0,IF(Sheet1!S763="Married",1,2))</f>
        <v>2</v>
      </c>
      <c r="Q763">
        <v>4834</v>
      </c>
      <c r="R763">
        <v>7858</v>
      </c>
      <c r="S763">
        <v>7</v>
      </c>
      <c r="T763">
        <f>IF(Sheet1!X763="No",0,1)</f>
        <v>0</v>
      </c>
      <c r="U763">
        <v>14</v>
      </c>
      <c r="V763">
        <v>3</v>
      </c>
      <c r="W763">
        <v>2</v>
      </c>
      <c r="X763">
        <v>1</v>
      </c>
      <c r="Y763">
        <v>9</v>
      </c>
      <c r="Z763">
        <v>3</v>
      </c>
      <c r="AA763">
        <v>2</v>
      </c>
      <c r="AB763">
        <v>1</v>
      </c>
      <c r="AC763">
        <v>0</v>
      </c>
      <c r="AD763">
        <v>0</v>
      </c>
      <c r="AE763">
        <v>0</v>
      </c>
      <c r="BP763">
        <v>2</v>
      </c>
      <c r="BQ763">
        <v>4834</v>
      </c>
      <c r="BW763">
        <v>1</v>
      </c>
      <c r="BX763">
        <v>0</v>
      </c>
      <c r="BY763">
        <v>0</v>
      </c>
    </row>
    <row r="764" spans="1:77" x14ac:dyDescent="0.3">
      <c r="A764">
        <f>IF(Sheet1!C764="No",0,1)</f>
        <v>1</v>
      </c>
      <c r="B764">
        <v>26</v>
      </c>
      <c r="C764">
        <f>IF(Sheet1!D764="Non-Travel",0,IF(Sheet1!D764="Travel_Frequently",1,2))</f>
        <v>1</v>
      </c>
      <c r="D764">
        <v>342</v>
      </c>
      <c r="E764">
        <f>IF(Sheet1!F764="Human Resources",0,IF(Sheet1!F764="Research &amp; Development",1,2))</f>
        <v>1</v>
      </c>
      <c r="F764">
        <v>2</v>
      </c>
      <c r="G764">
        <v>3</v>
      </c>
      <c r="H764" cm="1">
        <f t="array" ref="H764">_xlfn.IFS(Sheet1!I764="Human Resources",0,Sheet1!I764="Life Sciences",1,Sheet1!I764="Marketing",2,Sheet1!I764="Medical",3,Sheet1!I764="Technical Degree",4,Sheet1!I764="Other",5)</f>
        <v>1</v>
      </c>
      <c r="I764">
        <v>1</v>
      </c>
      <c r="J764">
        <f>IF(Sheet1!M764="Male",0,1)</f>
        <v>0</v>
      </c>
      <c r="K764">
        <v>57</v>
      </c>
      <c r="L764">
        <v>3</v>
      </c>
      <c r="M764">
        <v>1</v>
      </c>
      <c r="N764" cm="1">
        <f t="array" ref="N764">_xlfn.IFS(Sheet1!Q764="Healthcare Representative",0,Sheet1!Q764="Human Resources",1,Sheet1!Q764="Laboratory Technician",2,Sheet1!Q764="Manager",3,Sheet1!Q764="Manufacturing Director",4,Sheet1!Q764="Research Director",5,Sheet1!Q764="Research Scientist",6,Sheet1!Q764="Sales Executive",7,Sheet1!Q764="Sales Representative",8)</f>
        <v>6</v>
      </c>
      <c r="O764">
        <v>1</v>
      </c>
      <c r="P764">
        <f>IF(Sheet1!S764="Single",0,IF(Sheet1!S764="Married",1,2))</f>
        <v>1</v>
      </c>
      <c r="Q764">
        <v>2042</v>
      </c>
      <c r="R764">
        <v>15346</v>
      </c>
      <c r="S764">
        <v>6</v>
      </c>
      <c r="T764">
        <f>IF(Sheet1!X764="No",0,1)</f>
        <v>1</v>
      </c>
      <c r="U764">
        <v>14</v>
      </c>
      <c r="V764">
        <v>3</v>
      </c>
      <c r="W764">
        <v>2</v>
      </c>
      <c r="X764">
        <v>1</v>
      </c>
      <c r="Y764">
        <v>6</v>
      </c>
      <c r="Z764">
        <v>2</v>
      </c>
      <c r="AA764">
        <v>3</v>
      </c>
      <c r="AB764">
        <v>3</v>
      </c>
      <c r="AC764">
        <v>2</v>
      </c>
      <c r="AD764">
        <v>1</v>
      </c>
      <c r="AE764">
        <v>2</v>
      </c>
      <c r="BP764">
        <v>1</v>
      </c>
      <c r="BQ764">
        <v>2042</v>
      </c>
      <c r="BW764">
        <v>3</v>
      </c>
      <c r="BX764">
        <v>2</v>
      </c>
      <c r="BY764">
        <v>2</v>
      </c>
    </row>
    <row r="765" spans="1:77" x14ac:dyDescent="0.3">
      <c r="A765">
        <f>IF(Sheet1!C765="No",0,1)</f>
        <v>0</v>
      </c>
      <c r="B765">
        <v>34</v>
      </c>
      <c r="C765">
        <f>IF(Sheet1!D765="Non-Travel",0,IF(Sheet1!D765="Travel_Frequently",1,2))</f>
        <v>2</v>
      </c>
      <c r="D765">
        <v>1333</v>
      </c>
      <c r="E765">
        <f>IF(Sheet1!F765="Human Resources",0,IF(Sheet1!F765="Research &amp; Development",1,2))</f>
        <v>2</v>
      </c>
      <c r="F765">
        <v>10</v>
      </c>
      <c r="G765">
        <v>4</v>
      </c>
      <c r="H765" cm="1">
        <f t="array" ref="H765">_xlfn.IFS(Sheet1!I765="Human Resources",0,Sheet1!I765="Life Sciences",1,Sheet1!I765="Marketing",2,Sheet1!I765="Medical",3,Sheet1!I765="Technical Degree",4,Sheet1!I765="Other",5)</f>
        <v>1</v>
      </c>
      <c r="I765">
        <v>3</v>
      </c>
      <c r="J765">
        <f>IF(Sheet1!M765="Male",0,1)</f>
        <v>1</v>
      </c>
      <c r="K765">
        <v>87</v>
      </c>
      <c r="L765">
        <v>3</v>
      </c>
      <c r="M765">
        <v>1</v>
      </c>
      <c r="N765" cm="1">
        <f t="array" ref="N765">_xlfn.IFS(Sheet1!Q765="Healthcare Representative",0,Sheet1!Q765="Human Resources",1,Sheet1!Q765="Laboratory Technician",2,Sheet1!Q765="Manager",3,Sheet1!Q765="Manufacturing Director",4,Sheet1!Q765="Research Director",5,Sheet1!Q765="Research Scientist",6,Sheet1!Q765="Sales Executive",7,Sheet1!Q765="Sales Representative",8)</f>
        <v>8</v>
      </c>
      <c r="O765">
        <v>3</v>
      </c>
      <c r="P765">
        <f>IF(Sheet1!S765="Single",0,IF(Sheet1!S765="Married",1,2))</f>
        <v>1</v>
      </c>
      <c r="Q765">
        <v>2220</v>
      </c>
      <c r="R765">
        <v>18410</v>
      </c>
      <c r="S765">
        <v>1</v>
      </c>
      <c r="T765">
        <f>IF(Sheet1!X765="No",0,1)</f>
        <v>1</v>
      </c>
      <c r="U765">
        <v>19</v>
      </c>
      <c r="V765">
        <v>3</v>
      </c>
      <c r="W765">
        <v>4</v>
      </c>
      <c r="X765">
        <v>1</v>
      </c>
      <c r="Y765">
        <v>1</v>
      </c>
      <c r="Z765">
        <v>2</v>
      </c>
      <c r="AA765">
        <v>3</v>
      </c>
      <c r="AB765">
        <v>1</v>
      </c>
      <c r="AC765">
        <v>1</v>
      </c>
      <c r="AD765">
        <v>0</v>
      </c>
      <c r="AE765">
        <v>0</v>
      </c>
      <c r="BP765">
        <v>1</v>
      </c>
      <c r="BQ765">
        <v>2220</v>
      </c>
      <c r="BW765">
        <v>1</v>
      </c>
      <c r="BX765">
        <v>1</v>
      </c>
      <c r="BY765">
        <v>0</v>
      </c>
    </row>
    <row r="766" spans="1:77" x14ac:dyDescent="0.3">
      <c r="A766">
        <f>IF(Sheet1!C766="No",0,1)</f>
        <v>0</v>
      </c>
      <c r="B766">
        <v>28</v>
      </c>
      <c r="C766">
        <f>IF(Sheet1!D766="Non-Travel",0,IF(Sheet1!D766="Travel_Frequently",1,2))</f>
        <v>2</v>
      </c>
      <c r="D766">
        <v>1144</v>
      </c>
      <c r="E766">
        <f>IF(Sheet1!F766="Human Resources",0,IF(Sheet1!F766="Research &amp; Development",1,2))</f>
        <v>2</v>
      </c>
      <c r="F766">
        <v>10</v>
      </c>
      <c r="G766">
        <v>1</v>
      </c>
      <c r="H766" cm="1">
        <f t="array" ref="H766">_xlfn.IFS(Sheet1!I766="Human Resources",0,Sheet1!I766="Life Sciences",1,Sheet1!I766="Marketing",2,Sheet1!I766="Medical",3,Sheet1!I766="Technical Degree",4,Sheet1!I766="Other",5)</f>
        <v>3</v>
      </c>
      <c r="I766">
        <v>4</v>
      </c>
      <c r="J766">
        <f>IF(Sheet1!M766="Male",0,1)</f>
        <v>0</v>
      </c>
      <c r="K766">
        <v>74</v>
      </c>
      <c r="L766">
        <v>3</v>
      </c>
      <c r="M766">
        <v>1</v>
      </c>
      <c r="N766" cm="1">
        <f t="array" ref="N766">_xlfn.IFS(Sheet1!Q766="Healthcare Representative",0,Sheet1!Q766="Human Resources",1,Sheet1!Q766="Laboratory Technician",2,Sheet1!Q766="Manager",3,Sheet1!Q766="Manufacturing Director",4,Sheet1!Q766="Research Director",5,Sheet1!Q766="Research Scientist",6,Sheet1!Q766="Sales Executive",7,Sheet1!Q766="Sales Representative",8)</f>
        <v>8</v>
      </c>
      <c r="O766">
        <v>2</v>
      </c>
      <c r="P766">
        <f>IF(Sheet1!S766="Single",0,IF(Sheet1!S766="Married",1,2))</f>
        <v>1</v>
      </c>
      <c r="Q766">
        <v>1052</v>
      </c>
      <c r="R766">
        <v>23384</v>
      </c>
      <c r="S766">
        <v>1</v>
      </c>
      <c r="T766">
        <f>IF(Sheet1!X766="No",0,1)</f>
        <v>0</v>
      </c>
      <c r="U766">
        <v>22</v>
      </c>
      <c r="V766">
        <v>4</v>
      </c>
      <c r="W766">
        <v>2</v>
      </c>
      <c r="X766">
        <v>0</v>
      </c>
      <c r="Y766">
        <v>1</v>
      </c>
      <c r="Z766">
        <v>5</v>
      </c>
      <c r="AA766">
        <v>3</v>
      </c>
      <c r="AB766">
        <v>1</v>
      </c>
      <c r="AC766">
        <v>0</v>
      </c>
      <c r="AD766">
        <v>0</v>
      </c>
      <c r="AE766">
        <v>0</v>
      </c>
      <c r="BP766">
        <v>1</v>
      </c>
      <c r="BQ766">
        <v>1052</v>
      </c>
      <c r="BW766">
        <v>1</v>
      </c>
      <c r="BX766">
        <v>0</v>
      </c>
      <c r="BY766">
        <v>0</v>
      </c>
    </row>
    <row r="767" spans="1:77" x14ac:dyDescent="0.3">
      <c r="A767">
        <f>IF(Sheet1!C767="No",0,1)</f>
        <v>0</v>
      </c>
      <c r="B767">
        <v>38</v>
      </c>
      <c r="C767">
        <f>IF(Sheet1!D767="Non-Travel",0,IF(Sheet1!D767="Travel_Frequently",1,2))</f>
        <v>1</v>
      </c>
      <c r="D767">
        <v>1186</v>
      </c>
      <c r="E767">
        <f>IF(Sheet1!F767="Human Resources",0,IF(Sheet1!F767="Research &amp; Development",1,2))</f>
        <v>1</v>
      </c>
      <c r="F767">
        <v>3</v>
      </c>
      <c r="G767">
        <v>4</v>
      </c>
      <c r="H767" cm="1">
        <f t="array" ref="H767">_xlfn.IFS(Sheet1!I767="Human Resources",0,Sheet1!I767="Life Sciences",1,Sheet1!I767="Marketing",2,Sheet1!I767="Medical",3,Sheet1!I767="Technical Degree",4,Sheet1!I767="Other",5)</f>
        <v>5</v>
      </c>
      <c r="I767">
        <v>3</v>
      </c>
      <c r="J767">
        <f>IF(Sheet1!M767="Male",0,1)</f>
        <v>0</v>
      </c>
      <c r="K767">
        <v>44</v>
      </c>
      <c r="L767">
        <v>3</v>
      </c>
      <c r="M767">
        <v>1</v>
      </c>
      <c r="N767" cm="1">
        <f t="array" ref="N767">_xlfn.IFS(Sheet1!Q767="Healthcare Representative",0,Sheet1!Q767="Human Resources",1,Sheet1!Q767="Laboratory Technician",2,Sheet1!Q767="Manager",3,Sheet1!Q767="Manufacturing Director",4,Sheet1!Q767="Research Director",5,Sheet1!Q767="Research Scientist",6,Sheet1!Q767="Sales Executive",7,Sheet1!Q767="Sales Representative",8)</f>
        <v>6</v>
      </c>
      <c r="O767">
        <v>3</v>
      </c>
      <c r="P767">
        <f>IF(Sheet1!S767="Single",0,IF(Sheet1!S767="Married",1,2))</f>
        <v>1</v>
      </c>
      <c r="Q767">
        <v>2821</v>
      </c>
      <c r="R767">
        <v>2997</v>
      </c>
      <c r="S767">
        <v>3</v>
      </c>
      <c r="T767">
        <f>IF(Sheet1!X767="No",0,1)</f>
        <v>0</v>
      </c>
      <c r="U767">
        <v>16</v>
      </c>
      <c r="V767">
        <v>3</v>
      </c>
      <c r="W767">
        <v>1</v>
      </c>
      <c r="X767">
        <v>1</v>
      </c>
      <c r="Y767">
        <v>8</v>
      </c>
      <c r="Z767">
        <v>2</v>
      </c>
      <c r="AA767">
        <v>3</v>
      </c>
      <c r="AB767">
        <v>2</v>
      </c>
      <c r="AC767">
        <v>2</v>
      </c>
      <c r="AD767">
        <v>2</v>
      </c>
      <c r="AE767">
        <v>2</v>
      </c>
      <c r="BP767">
        <v>1</v>
      </c>
      <c r="BQ767">
        <v>2821</v>
      </c>
      <c r="BW767">
        <v>2</v>
      </c>
      <c r="BX767">
        <v>2</v>
      </c>
      <c r="BY767">
        <v>2</v>
      </c>
    </row>
    <row r="768" spans="1:77" x14ac:dyDescent="0.3">
      <c r="A768">
        <f>IF(Sheet1!C768="No",0,1)</f>
        <v>0</v>
      </c>
      <c r="B768">
        <v>50</v>
      </c>
      <c r="C768">
        <f>IF(Sheet1!D768="Non-Travel",0,IF(Sheet1!D768="Travel_Frequently",1,2))</f>
        <v>2</v>
      </c>
      <c r="D768">
        <v>1464</v>
      </c>
      <c r="E768">
        <f>IF(Sheet1!F768="Human Resources",0,IF(Sheet1!F768="Research &amp; Development",1,2))</f>
        <v>1</v>
      </c>
      <c r="F768">
        <v>2</v>
      </c>
      <c r="G768">
        <v>4</v>
      </c>
      <c r="H768" cm="1">
        <f t="array" ref="H768">_xlfn.IFS(Sheet1!I768="Human Resources",0,Sheet1!I768="Life Sciences",1,Sheet1!I768="Marketing",2,Sheet1!I768="Medical",3,Sheet1!I768="Technical Degree",4,Sheet1!I768="Other",5)</f>
        <v>3</v>
      </c>
      <c r="I768">
        <v>2</v>
      </c>
      <c r="J768">
        <f>IF(Sheet1!M768="Male",0,1)</f>
        <v>0</v>
      </c>
      <c r="K768">
        <v>62</v>
      </c>
      <c r="L768">
        <v>3</v>
      </c>
      <c r="M768">
        <v>5</v>
      </c>
      <c r="N768" cm="1">
        <f t="array" ref="N768">_xlfn.IFS(Sheet1!Q768="Healthcare Representative",0,Sheet1!Q768="Human Resources",1,Sheet1!Q768="Laboratory Technician",2,Sheet1!Q768="Manager",3,Sheet1!Q768="Manufacturing Director",4,Sheet1!Q768="Research Director",5,Sheet1!Q768="Research Scientist",6,Sheet1!Q768="Sales Executive",7,Sheet1!Q768="Sales Representative",8)</f>
        <v>5</v>
      </c>
      <c r="O768">
        <v>3</v>
      </c>
      <c r="P768">
        <f>IF(Sheet1!S768="Single",0,IF(Sheet1!S768="Married",1,2))</f>
        <v>1</v>
      </c>
      <c r="Q768">
        <v>19237</v>
      </c>
      <c r="R768">
        <v>12853</v>
      </c>
      <c r="S768">
        <v>2</v>
      </c>
      <c r="T768">
        <f>IF(Sheet1!X768="No",0,1)</f>
        <v>1</v>
      </c>
      <c r="U768">
        <v>11</v>
      </c>
      <c r="V768">
        <v>3</v>
      </c>
      <c r="W768">
        <v>4</v>
      </c>
      <c r="X768">
        <v>1</v>
      </c>
      <c r="Y768">
        <v>29</v>
      </c>
      <c r="Z768">
        <v>2</v>
      </c>
      <c r="AA768">
        <v>2</v>
      </c>
      <c r="AB768">
        <v>8</v>
      </c>
      <c r="AC768">
        <v>1</v>
      </c>
      <c r="AD768">
        <v>7</v>
      </c>
      <c r="AE768">
        <v>7</v>
      </c>
      <c r="BP768">
        <v>5</v>
      </c>
      <c r="BQ768">
        <v>19237</v>
      </c>
      <c r="BW768">
        <v>8</v>
      </c>
      <c r="BX768">
        <v>1</v>
      </c>
      <c r="BY768">
        <v>7</v>
      </c>
    </row>
    <row r="769" spans="1:77" x14ac:dyDescent="0.3">
      <c r="A769">
        <f>IF(Sheet1!C769="No",0,1)</f>
        <v>0</v>
      </c>
      <c r="B769">
        <v>37</v>
      </c>
      <c r="C769">
        <f>IF(Sheet1!D769="Non-Travel",0,IF(Sheet1!D769="Travel_Frequently",1,2))</f>
        <v>2</v>
      </c>
      <c r="D769">
        <v>124</v>
      </c>
      <c r="E769">
        <f>IF(Sheet1!F769="Human Resources",0,IF(Sheet1!F769="Research &amp; Development",1,2))</f>
        <v>1</v>
      </c>
      <c r="F769">
        <v>3</v>
      </c>
      <c r="G769">
        <v>3</v>
      </c>
      <c r="H769" cm="1">
        <f t="array" ref="H769">_xlfn.IFS(Sheet1!I769="Human Resources",0,Sheet1!I769="Life Sciences",1,Sheet1!I769="Marketing",2,Sheet1!I769="Medical",3,Sheet1!I769="Technical Degree",4,Sheet1!I769="Other",5)</f>
        <v>5</v>
      </c>
      <c r="I769">
        <v>4</v>
      </c>
      <c r="J769">
        <f>IF(Sheet1!M769="Male",0,1)</f>
        <v>1</v>
      </c>
      <c r="K769">
        <v>35</v>
      </c>
      <c r="L769">
        <v>3</v>
      </c>
      <c r="M769">
        <v>2</v>
      </c>
      <c r="N769" cm="1">
        <f t="array" ref="N769">_xlfn.IFS(Sheet1!Q769="Healthcare Representative",0,Sheet1!Q769="Human Resources",1,Sheet1!Q769="Laboratory Technician",2,Sheet1!Q769="Manager",3,Sheet1!Q769="Manufacturing Director",4,Sheet1!Q769="Research Director",5,Sheet1!Q769="Research Scientist",6,Sheet1!Q769="Sales Executive",7,Sheet1!Q769="Sales Representative",8)</f>
        <v>0</v>
      </c>
      <c r="O769">
        <v>2</v>
      </c>
      <c r="P769">
        <f>IF(Sheet1!S769="Single",0,IF(Sheet1!S769="Married",1,2))</f>
        <v>0</v>
      </c>
      <c r="Q769">
        <v>4107</v>
      </c>
      <c r="R769">
        <v>13848</v>
      </c>
      <c r="S769">
        <v>3</v>
      </c>
      <c r="T769">
        <f>IF(Sheet1!X769="No",0,1)</f>
        <v>0</v>
      </c>
      <c r="U769">
        <v>15</v>
      </c>
      <c r="V769">
        <v>3</v>
      </c>
      <c r="W769">
        <v>1</v>
      </c>
      <c r="X769">
        <v>0</v>
      </c>
      <c r="Y769">
        <v>8</v>
      </c>
      <c r="Z769">
        <v>3</v>
      </c>
      <c r="AA769">
        <v>2</v>
      </c>
      <c r="AB769">
        <v>4</v>
      </c>
      <c r="AC769">
        <v>3</v>
      </c>
      <c r="AD769">
        <v>0</v>
      </c>
      <c r="AE769">
        <v>1</v>
      </c>
      <c r="BP769">
        <v>2</v>
      </c>
      <c r="BQ769">
        <v>4107</v>
      </c>
      <c r="BW769">
        <v>4</v>
      </c>
      <c r="BX769">
        <v>3</v>
      </c>
      <c r="BY769">
        <v>1</v>
      </c>
    </row>
    <row r="770" spans="1:77" x14ac:dyDescent="0.3">
      <c r="A770">
        <f>IF(Sheet1!C770="No",0,1)</f>
        <v>0</v>
      </c>
      <c r="B770">
        <v>40</v>
      </c>
      <c r="C770">
        <f>IF(Sheet1!D770="Non-Travel",0,IF(Sheet1!D770="Travel_Frequently",1,2))</f>
        <v>2</v>
      </c>
      <c r="D770">
        <v>300</v>
      </c>
      <c r="E770">
        <f>IF(Sheet1!F770="Human Resources",0,IF(Sheet1!F770="Research &amp; Development",1,2))</f>
        <v>2</v>
      </c>
      <c r="F770">
        <v>26</v>
      </c>
      <c r="G770">
        <v>3</v>
      </c>
      <c r="H770" cm="1">
        <f t="array" ref="H770">_xlfn.IFS(Sheet1!I770="Human Resources",0,Sheet1!I770="Life Sciences",1,Sheet1!I770="Marketing",2,Sheet1!I770="Medical",3,Sheet1!I770="Technical Degree",4,Sheet1!I770="Other",5)</f>
        <v>2</v>
      </c>
      <c r="I770">
        <v>3</v>
      </c>
      <c r="J770">
        <f>IF(Sheet1!M770="Male",0,1)</f>
        <v>0</v>
      </c>
      <c r="K770">
        <v>74</v>
      </c>
      <c r="L770">
        <v>3</v>
      </c>
      <c r="M770">
        <v>2</v>
      </c>
      <c r="N770" cm="1">
        <f t="array" ref="N770">_xlfn.IFS(Sheet1!Q770="Healthcare Representative",0,Sheet1!Q770="Human Resources",1,Sheet1!Q770="Laboratory Technician",2,Sheet1!Q770="Manager",3,Sheet1!Q770="Manufacturing Director",4,Sheet1!Q770="Research Director",5,Sheet1!Q770="Research Scientist",6,Sheet1!Q770="Sales Executive",7,Sheet1!Q770="Sales Representative",8)</f>
        <v>7</v>
      </c>
      <c r="O770">
        <v>1</v>
      </c>
      <c r="P770">
        <f>IF(Sheet1!S770="Single",0,IF(Sheet1!S770="Married",1,2))</f>
        <v>1</v>
      </c>
      <c r="Q770">
        <v>8396</v>
      </c>
      <c r="R770">
        <v>22217</v>
      </c>
      <c r="S770">
        <v>1</v>
      </c>
      <c r="T770">
        <f>IF(Sheet1!X770="No",0,1)</f>
        <v>0</v>
      </c>
      <c r="U770">
        <v>14</v>
      </c>
      <c r="V770">
        <v>3</v>
      </c>
      <c r="W770">
        <v>2</v>
      </c>
      <c r="X770">
        <v>1</v>
      </c>
      <c r="Y770">
        <v>8</v>
      </c>
      <c r="Z770">
        <v>3</v>
      </c>
      <c r="AA770">
        <v>2</v>
      </c>
      <c r="AB770">
        <v>7</v>
      </c>
      <c r="AC770">
        <v>7</v>
      </c>
      <c r="AD770">
        <v>7</v>
      </c>
      <c r="AE770">
        <v>5</v>
      </c>
      <c r="BP770">
        <v>2</v>
      </c>
      <c r="BQ770">
        <v>8396</v>
      </c>
      <c r="BW770">
        <v>7</v>
      </c>
      <c r="BX770">
        <v>7</v>
      </c>
      <c r="BY770">
        <v>5</v>
      </c>
    </row>
    <row r="771" spans="1:77" x14ac:dyDescent="0.3">
      <c r="A771">
        <f>IF(Sheet1!C771="No",0,1)</f>
        <v>0</v>
      </c>
      <c r="B771">
        <v>26</v>
      </c>
      <c r="C771">
        <f>IF(Sheet1!D771="Non-Travel",0,IF(Sheet1!D771="Travel_Frequently",1,2))</f>
        <v>1</v>
      </c>
      <c r="D771">
        <v>921</v>
      </c>
      <c r="E771">
        <f>IF(Sheet1!F771="Human Resources",0,IF(Sheet1!F771="Research &amp; Development",1,2))</f>
        <v>1</v>
      </c>
      <c r="F771">
        <v>1</v>
      </c>
      <c r="G771">
        <v>1</v>
      </c>
      <c r="H771" cm="1">
        <f t="array" ref="H771">_xlfn.IFS(Sheet1!I771="Human Resources",0,Sheet1!I771="Life Sciences",1,Sheet1!I771="Marketing",2,Sheet1!I771="Medical",3,Sheet1!I771="Technical Degree",4,Sheet1!I771="Other",5)</f>
        <v>3</v>
      </c>
      <c r="I771">
        <v>1</v>
      </c>
      <c r="J771">
        <f>IF(Sheet1!M771="Male",0,1)</f>
        <v>1</v>
      </c>
      <c r="K771">
        <v>66</v>
      </c>
      <c r="L771">
        <v>2</v>
      </c>
      <c r="M771">
        <v>1</v>
      </c>
      <c r="N771" cm="1">
        <f t="array" ref="N771">_xlfn.IFS(Sheet1!Q771="Healthcare Representative",0,Sheet1!Q771="Human Resources",1,Sheet1!Q771="Laboratory Technician",2,Sheet1!Q771="Manager",3,Sheet1!Q771="Manufacturing Director",4,Sheet1!Q771="Research Director",5,Sheet1!Q771="Research Scientist",6,Sheet1!Q771="Sales Executive",7,Sheet1!Q771="Sales Representative",8)</f>
        <v>6</v>
      </c>
      <c r="O771">
        <v>3</v>
      </c>
      <c r="P771">
        <f>IF(Sheet1!S771="Single",0,IF(Sheet1!S771="Married",1,2))</f>
        <v>2</v>
      </c>
      <c r="Q771">
        <v>2007</v>
      </c>
      <c r="R771">
        <v>25265</v>
      </c>
      <c r="S771">
        <v>1</v>
      </c>
      <c r="T771">
        <f>IF(Sheet1!X771="No",0,1)</f>
        <v>0</v>
      </c>
      <c r="U771">
        <v>13</v>
      </c>
      <c r="V771">
        <v>3</v>
      </c>
      <c r="W771">
        <v>3</v>
      </c>
      <c r="X771">
        <v>2</v>
      </c>
      <c r="Y771">
        <v>5</v>
      </c>
      <c r="Z771">
        <v>5</v>
      </c>
      <c r="AA771">
        <v>3</v>
      </c>
      <c r="AB771">
        <v>5</v>
      </c>
      <c r="AC771">
        <v>3</v>
      </c>
      <c r="AD771">
        <v>1</v>
      </c>
      <c r="AE771">
        <v>3</v>
      </c>
      <c r="BP771">
        <v>1</v>
      </c>
      <c r="BQ771">
        <v>2007</v>
      </c>
      <c r="BW771">
        <v>5</v>
      </c>
      <c r="BX771">
        <v>3</v>
      </c>
      <c r="BY771">
        <v>3</v>
      </c>
    </row>
    <row r="772" spans="1:77" x14ac:dyDescent="0.3">
      <c r="A772">
        <f>IF(Sheet1!C772="No",0,1)</f>
        <v>0</v>
      </c>
      <c r="B772">
        <v>46</v>
      </c>
      <c r="C772">
        <f>IF(Sheet1!D772="Non-Travel",0,IF(Sheet1!D772="Travel_Frequently",1,2))</f>
        <v>2</v>
      </c>
      <c r="D772">
        <v>430</v>
      </c>
      <c r="E772">
        <f>IF(Sheet1!F772="Human Resources",0,IF(Sheet1!F772="Research &amp; Development",1,2))</f>
        <v>1</v>
      </c>
      <c r="F772">
        <v>1</v>
      </c>
      <c r="G772">
        <v>4</v>
      </c>
      <c r="H772" cm="1">
        <f t="array" ref="H772">_xlfn.IFS(Sheet1!I772="Human Resources",0,Sheet1!I772="Life Sciences",1,Sheet1!I772="Marketing",2,Sheet1!I772="Medical",3,Sheet1!I772="Technical Degree",4,Sheet1!I772="Other",5)</f>
        <v>3</v>
      </c>
      <c r="I772">
        <v>4</v>
      </c>
      <c r="J772">
        <f>IF(Sheet1!M772="Male",0,1)</f>
        <v>0</v>
      </c>
      <c r="K772">
        <v>40</v>
      </c>
      <c r="L772">
        <v>3</v>
      </c>
      <c r="M772">
        <v>5</v>
      </c>
      <c r="N772" cm="1">
        <f t="array" ref="N772">_xlfn.IFS(Sheet1!Q772="Healthcare Representative",0,Sheet1!Q772="Human Resources",1,Sheet1!Q772="Laboratory Technician",2,Sheet1!Q772="Manager",3,Sheet1!Q772="Manufacturing Director",4,Sheet1!Q772="Research Director",5,Sheet1!Q772="Research Scientist",6,Sheet1!Q772="Sales Executive",7,Sheet1!Q772="Sales Representative",8)</f>
        <v>5</v>
      </c>
      <c r="O772">
        <v>4</v>
      </c>
      <c r="P772">
        <f>IF(Sheet1!S772="Single",0,IF(Sheet1!S772="Married",1,2))</f>
        <v>2</v>
      </c>
      <c r="Q772">
        <v>19627</v>
      </c>
      <c r="R772">
        <v>21445</v>
      </c>
      <c r="S772">
        <v>9</v>
      </c>
      <c r="T772">
        <f>IF(Sheet1!X772="No",0,1)</f>
        <v>0</v>
      </c>
      <c r="U772">
        <v>17</v>
      </c>
      <c r="V772">
        <v>3</v>
      </c>
      <c r="W772">
        <v>4</v>
      </c>
      <c r="X772">
        <v>2</v>
      </c>
      <c r="Y772">
        <v>23</v>
      </c>
      <c r="Z772">
        <v>0</v>
      </c>
      <c r="AA772">
        <v>3</v>
      </c>
      <c r="AB772">
        <v>2</v>
      </c>
      <c r="AC772">
        <v>2</v>
      </c>
      <c r="AD772">
        <v>2</v>
      </c>
      <c r="AE772">
        <v>2</v>
      </c>
      <c r="BP772">
        <v>5</v>
      </c>
      <c r="BQ772">
        <v>19627</v>
      </c>
      <c r="BW772">
        <v>2</v>
      </c>
      <c r="BX772">
        <v>2</v>
      </c>
      <c r="BY772">
        <v>2</v>
      </c>
    </row>
    <row r="773" spans="1:77" x14ac:dyDescent="0.3">
      <c r="A773">
        <f>IF(Sheet1!C773="No",0,1)</f>
        <v>0</v>
      </c>
      <c r="B773">
        <v>54</v>
      </c>
      <c r="C773">
        <f>IF(Sheet1!D773="Non-Travel",0,IF(Sheet1!D773="Travel_Frequently",1,2))</f>
        <v>2</v>
      </c>
      <c r="D773">
        <v>1082</v>
      </c>
      <c r="E773">
        <f>IF(Sheet1!F773="Human Resources",0,IF(Sheet1!F773="Research &amp; Development",1,2))</f>
        <v>2</v>
      </c>
      <c r="F773">
        <v>2</v>
      </c>
      <c r="G773">
        <v>4</v>
      </c>
      <c r="H773" cm="1">
        <f t="array" ref="H773">_xlfn.IFS(Sheet1!I773="Human Resources",0,Sheet1!I773="Life Sciences",1,Sheet1!I773="Marketing",2,Sheet1!I773="Medical",3,Sheet1!I773="Technical Degree",4,Sheet1!I773="Other",5)</f>
        <v>1</v>
      </c>
      <c r="I773">
        <v>3</v>
      </c>
      <c r="J773">
        <f>IF(Sheet1!M773="Male",0,1)</f>
        <v>1</v>
      </c>
      <c r="K773">
        <v>41</v>
      </c>
      <c r="L773">
        <v>2</v>
      </c>
      <c r="M773">
        <v>3</v>
      </c>
      <c r="N773" cm="1">
        <f t="array" ref="N773">_xlfn.IFS(Sheet1!Q773="Healthcare Representative",0,Sheet1!Q773="Human Resources",1,Sheet1!Q773="Laboratory Technician",2,Sheet1!Q773="Manager",3,Sheet1!Q773="Manufacturing Director",4,Sheet1!Q773="Research Director",5,Sheet1!Q773="Research Scientist",6,Sheet1!Q773="Sales Executive",7,Sheet1!Q773="Sales Representative",8)</f>
        <v>7</v>
      </c>
      <c r="O773">
        <v>3</v>
      </c>
      <c r="P773">
        <f>IF(Sheet1!S773="Single",0,IF(Sheet1!S773="Married",1,2))</f>
        <v>1</v>
      </c>
      <c r="Q773">
        <v>10686</v>
      </c>
      <c r="R773">
        <v>8392</v>
      </c>
      <c r="S773">
        <v>6</v>
      </c>
      <c r="T773">
        <f>IF(Sheet1!X773="No",0,1)</f>
        <v>0</v>
      </c>
      <c r="U773">
        <v>11</v>
      </c>
      <c r="V773">
        <v>3</v>
      </c>
      <c r="W773">
        <v>2</v>
      </c>
      <c r="X773">
        <v>1</v>
      </c>
      <c r="Y773">
        <v>13</v>
      </c>
      <c r="Z773">
        <v>4</v>
      </c>
      <c r="AA773">
        <v>3</v>
      </c>
      <c r="AB773">
        <v>9</v>
      </c>
      <c r="AC773">
        <v>4</v>
      </c>
      <c r="AD773">
        <v>7</v>
      </c>
      <c r="AE773">
        <v>0</v>
      </c>
      <c r="BP773">
        <v>3</v>
      </c>
      <c r="BQ773">
        <v>10686</v>
      </c>
      <c r="BW773">
        <v>9</v>
      </c>
      <c r="BX773">
        <v>4</v>
      </c>
      <c r="BY773">
        <v>0</v>
      </c>
    </row>
    <row r="774" spans="1:77" x14ac:dyDescent="0.3">
      <c r="A774">
        <f>IF(Sheet1!C774="No",0,1)</f>
        <v>0</v>
      </c>
      <c r="B774">
        <v>56</v>
      </c>
      <c r="C774">
        <f>IF(Sheet1!D774="Non-Travel",0,IF(Sheet1!D774="Travel_Frequently",1,2))</f>
        <v>1</v>
      </c>
      <c r="D774">
        <v>1240</v>
      </c>
      <c r="E774">
        <f>IF(Sheet1!F774="Human Resources",0,IF(Sheet1!F774="Research &amp; Development",1,2))</f>
        <v>1</v>
      </c>
      <c r="F774">
        <v>9</v>
      </c>
      <c r="G774">
        <v>3</v>
      </c>
      <c r="H774" cm="1">
        <f t="array" ref="H774">_xlfn.IFS(Sheet1!I774="Human Resources",0,Sheet1!I774="Life Sciences",1,Sheet1!I774="Marketing",2,Sheet1!I774="Medical",3,Sheet1!I774="Technical Degree",4,Sheet1!I774="Other",5)</f>
        <v>3</v>
      </c>
      <c r="I774">
        <v>1</v>
      </c>
      <c r="J774">
        <f>IF(Sheet1!M774="Male",0,1)</f>
        <v>1</v>
      </c>
      <c r="K774">
        <v>63</v>
      </c>
      <c r="L774">
        <v>3</v>
      </c>
      <c r="M774">
        <v>1</v>
      </c>
      <c r="N774" cm="1">
        <f t="array" ref="N774">_xlfn.IFS(Sheet1!Q774="Healthcare Representative",0,Sheet1!Q774="Human Resources",1,Sheet1!Q774="Laboratory Technician",2,Sheet1!Q774="Manager",3,Sheet1!Q774="Manufacturing Director",4,Sheet1!Q774="Research Director",5,Sheet1!Q774="Research Scientist",6,Sheet1!Q774="Sales Executive",7,Sheet1!Q774="Sales Representative",8)</f>
        <v>6</v>
      </c>
      <c r="O774">
        <v>3</v>
      </c>
      <c r="P774">
        <f>IF(Sheet1!S774="Single",0,IF(Sheet1!S774="Married",1,2))</f>
        <v>1</v>
      </c>
      <c r="Q774">
        <v>2942</v>
      </c>
      <c r="R774">
        <v>12154</v>
      </c>
      <c r="S774">
        <v>2</v>
      </c>
      <c r="T774">
        <f>IF(Sheet1!X774="No",0,1)</f>
        <v>0</v>
      </c>
      <c r="U774">
        <v>19</v>
      </c>
      <c r="V774">
        <v>3</v>
      </c>
      <c r="W774">
        <v>2</v>
      </c>
      <c r="X774">
        <v>1</v>
      </c>
      <c r="Y774">
        <v>18</v>
      </c>
      <c r="Z774">
        <v>4</v>
      </c>
      <c r="AA774">
        <v>3</v>
      </c>
      <c r="AB774">
        <v>5</v>
      </c>
      <c r="AC774">
        <v>4</v>
      </c>
      <c r="AD774">
        <v>0</v>
      </c>
      <c r="AE774">
        <v>3</v>
      </c>
      <c r="BP774">
        <v>1</v>
      </c>
      <c r="BQ774">
        <v>2942</v>
      </c>
      <c r="BW774">
        <v>5</v>
      </c>
      <c r="BX774">
        <v>4</v>
      </c>
      <c r="BY774">
        <v>3</v>
      </c>
    </row>
    <row r="775" spans="1:77" x14ac:dyDescent="0.3">
      <c r="A775">
        <f>IF(Sheet1!C775="No",0,1)</f>
        <v>0</v>
      </c>
      <c r="B775">
        <v>36</v>
      </c>
      <c r="C775">
        <f>IF(Sheet1!D775="Non-Travel",0,IF(Sheet1!D775="Travel_Frequently",1,2))</f>
        <v>2</v>
      </c>
      <c r="D775">
        <v>796</v>
      </c>
      <c r="E775">
        <f>IF(Sheet1!F775="Human Resources",0,IF(Sheet1!F775="Research &amp; Development",1,2))</f>
        <v>1</v>
      </c>
      <c r="F775">
        <v>12</v>
      </c>
      <c r="G775">
        <v>5</v>
      </c>
      <c r="H775" cm="1">
        <f t="array" ref="H775">_xlfn.IFS(Sheet1!I775="Human Resources",0,Sheet1!I775="Life Sciences",1,Sheet1!I775="Marketing",2,Sheet1!I775="Medical",3,Sheet1!I775="Technical Degree",4,Sheet1!I775="Other",5)</f>
        <v>3</v>
      </c>
      <c r="I775">
        <v>4</v>
      </c>
      <c r="J775">
        <f>IF(Sheet1!M775="Male",0,1)</f>
        <v>1</v>
      </c>
      <c r="K775">
        <v>51</v>
      </c>
      <c r="L775">
        <v>2</v>
      </c>
      <c r="M775">
        <v>3</v>
      </c>
      <c r="N775" cm="1">
        <f t="array" ref="N775">_xlfn.IFS(Sheet1!Q775="Healthcare Representative",0,Sheet1!Q775="Human Resources",1,Sheet1!Q775="Laboratory Technician",2,Sheet1!Q775="Manager",3,Sheet1!Q775="Manufacturing Director",4,Sheet1!Q775="Research Director",5,Sheet1!Q775="Research Scientist",6,Sheet1!Q775="Sales Executive",7,Sheet1!Q775="Sales Representative",8)</f>
        <v>4</v>
      </c>
      <c r="O775">
        <v>4</v>
      </c>
      <c r="P775">
        <f>IF(Sheet1!S775="Single",0,IF(Sheet1!S775="Married",1,2))</f>
        <v>0</v>
      </c>
      <c r="Q775">
        <v>8858</v>
      </c>
      <c r="R775">
        <v>15669</v>
      </c>
      <c r="S775">
        <v>0</v>
      </c>
      <c r="T775">
        <f>IF(Sheet1!X775="No",0,1)</f>
        <v>0</v>
      </c>
      <c r="U775">
        <v>11</v>
      </c>
      <c r="V775">
        <v>3</v>
      </c>
      <c r="W775">
        <v>2</v>
      </c>
      <c r="X775">
        <v>0</v>
      </c>
      <c r="Y775">
        <v>15</v>
      </c>
      <c r="Z775">
        <v>2</v>
      </c>
      <c r="AA775">
        <v>2</v>
      </c>
      <c r="AB775">
        <v>14</v>
      </c>
      <c r="AC775">
        <v>8</v>
      </c>
      <c r="AD775">
        <v>7</v>
      </c>
      <c r="AE775">
        <v>8</v>
      </c>
      <c r="BP775">
        <v>3</v>
      </c>
      <c r="BQ775">
        <v>8858</v>
      </c>
      <c r="BW775">
        <v>14</v>
      </c>
      <c r="BX775">
        <v>8</v>
      </c>
      <c r="BY775">
        <v>8</v>
      </c>
    </row>
    <row r="776" spans="1:77" x14ac:dyDescent="0.3">
      <c r="A776">
        <f>IF(Sheet1!C776="No",0,1)</f>
        <v>0</v>
      </c>
      <c r="B776">
        <v>55</v>
      </c>
      <c r="C776">
        <f>IF(Sheet1!D776="Non-Travel",0,IF(Sheet1!D776="Travel_Frequently",1,2))</f>
        <v>0</v>
      </c>
      <c r="D776">
        <v>444</v>
      </c>
      <c r="E776">
        <f>IF(Sheet1!F776="Human Resources",0,IF(Sheet1!F776="Research &amp; Development",1,2))</f>
        <v>1</v>
      </c>
      <c r="F776">
        <v>2</v>
      </c>
      <c r="G776">
        <v>1</v>
      </c>
      <c r="H776" cm="1">
        <f t="array" ref="H776">_xlfn.IFS(Sheet1!I776="Human Resources",0,Sheet1!I776="Life Sciences",1,Sheet1!I776="Marketing",2,Sheet1!I776="Medical",3,Sheet1!I776="Technical Degree",4,Sheet1!I776="Other",5)</f>
        <v>3</v>
      </c>
      <c r="I776">
        <v>3</v>
      </c>
      <c r="J776">
        <f>IF(Sheet1!M776="Male",0,1)</f>
        <v>0</v>
      </c>
      <c r="K776">
        <v>40</v>
      </c>
      <c r="L776">
        <v>2</v>
      </c>
      <c r="M776">
        <v>4</v>
      </c>
      <c r="N776" cm="1">
        <f t="array" ref="N776">_xlfn.IFS(Sheet1!Q776="Healthcare Representative",0,Sheet1!Q776="Human Resources",1,Sheet1!Q776="Laboratory Technician",2,Sheet1!Q776="Manager",3,Sheet1!Q776="Manufacturing Director",4,Sheet1!Q776="Research Director",5,Sheet1!Q776="Research Scientist",6,Sheet1!Q776="Sales Executive",7,Sheet1!Q776="Sales Representative",8)</f>
        <v>3</v>
      </c>
      <c r="O776">
        <v>1</v>
      </c>
      <c r="P776">
        <f>IF(Sheet1!S776="Single",0,IF(Sheet1!S776="Married",1,2))</f>
        <v>0</v>
      </c>
      <c r="Q776">
        <v>16756</v>
      </c>
      <c r="R776">
        <v>17323</v>
      </c>
      <c r="S776">
        <v>7</v>
      </c>
      <c r="T776">
        <f>IF(Sheet1!X776="No",0,1)</f>
        <v>0</v>
      </c>
      <c r="U776">
        <v>15</v>
      </c>
      <c r="V776">
        <v>3</v>
      </c>
      <c r="W776">
        <v>2</v>
      </c>
      <c r="X776">
        <v>0</v>
      </c>
      <c r="Y776">
        <v>31</v>
      </c>
      <c r="Z776">
        <v>3</v>
      </c>
      <c r="AA776">
        <v>4</v>
      </c>
      <c r="AB776">
        <v>9</v>
      </c>
      <c r="AC776">
        <v>7</v>
      </c>
      <c r="AD776">
        <v>6</v>
      </c>
      <c r="AE776">
        <v>2</v>
      </c>
      <c r="BP776">
        <v>4</v>
      </c>
      <c r="BQ776">
        <v>16756</v>
      </c>
      <c r="BW776">
        <v>9</v>
      </c>
      <c r="BX776">
        <v>7</v>
      </c>
      <c r="BY776">
        <v>2</v>
      </c>
    </row>
    <row r="777" spans="1:77" x14ac:dyDescent="0.3">
      <c r="A777">
        <f>IF(Sheet1!C777="No",0,1)</f>
        <v>0</v>
      </c>
      <c r="B777">
        <v>43</v>
      </c>
      <c r="C777">
        <f>IF(Sheet1!D777="Non-Travel",0,IF(Sheet1!D777="Travel_Frequently",1,2))</f>
        <v>2</v>
      </c>
      <c r="D777">
        <v>415</v>
      </c>
      <c r="E777">
        <f>IF(Sheet1!F777="Human Resources",0,IF(Sheet1!F777="Research &amp; Development",1,2))</f>
        <v>2</v>
      </c>
      <c r="F777">
        <v>25</v>
      </c>
      <c r="G777">
        <v>3</v>
      </c>
      <c r="H777" cm="1">
        <f t="array" ref="H777">_xlfn.IFS(Sheet1!I777="Human Resources",0,Sheet1!I777="Life Sciences",1,Sheet1!I777="Marketing",2,Sheet1!I777="Medical",3,Sheet1!I777="Technical Degree",4,Sheet1!I777="Other",5)</f>
        <v>3</v>
      </c>
      <c r="I777">
        <v>3</v>
      </c>
      <c r="J777">
        <f>IF(Sheet1!M777="Male",0,1)</f>
        <v>0</v>
      </c>
      <c r="K777">
        <v>79</v>
      </c>
      <c r="L777">
        <v>2</v>
      </c>
      <c r="M777">
        <v>3</v>
      </c>
      <c r="N777" cm="1">
        <f t="array" ref="N777">_xlfn.IFS(Sheet1!Q777="Healthcare Representative",0,Sheet1!Q777="Human Resources",1,Sheet1!Q777="Laboratory Technician",2,Sheet1!Q777="Manager",3,Sheet1!Q777="Manufacturing Director",4,Sheet1!Q777="Research Director",5,Sheet1!Q777="Research Scientist",6,Sheet1!Q777="Sales Executive",7,Sheet1!Q777="Sales Representative",8)</f>
        <v>7</v>
      </c>
      <c r="O777">
        <v>4</v>
      </c>
      <c r="P777">
        <f>IF(Sheet1!S777="Single",0,IF(Sheet1!S777="Married",1,2))</f>
        <v>2</v>
      </c>
      <c r="Q777">
        <v>10798</v>
      </c>
      <c r="R777">
        <v>5268</v>
      </c>
      <c r="S777">
        <v>5</v>
      </c>
      <c r="T777">
        <f>IF(Sheet1!X777="No",0,1)</f>
        <v>0</v>
      </c>
      <c r="U777">
        <v>13</v>
      </c>
      <c r="V777">
        <v>3</v>
      </c>
      <c r="W777">
        <v>3</v>
      </c>
      <c r="X777">
        <v>1</v>
      </c>
      <c r="Y777">
        <v>18</v>
      </c>
      <c r="Z777">
        <v>5</v>
      </c>
      <c r="AA777">
        <v>3</v>
      </c>
      <c r="AB777">
        <v>1</v>
      </c>
      <c r="AC777">
        <v>0</v>
      </c>
      <c r="AD777">
        <v>0</v>
      </c>
      <c r="AE777">
        <v>0</v>
      </c>
      <c r="BP777">
        <v>3</v>
      </c>
      <c r="BQ777">
        <v>10798</v>
      </c>
      <c r="BW777">
        <v>1</v>
      </c>
      <c r="BX777">
        <v>0</v>
      </c>
      <c r="BY777">
        <v>0</v>
      </c>
    </row>
    <row r="778" spans="1:77" x14ac:dyDescent="0.3">
      <c r="A778">
        <f>IF(Sheet1!C778="No",0,1)</f>
        <v>1</v>
      </c>
      <c r="B778">
        <v>20</v>
      </c>
      <c r="C778">
        <f>IF(Sheet1!D778="Non-Travel",0,IF(Sheet1!D778="Travel_Frequently",1,2))</f>
        <v>1</v>
      </c>
      <c r="D778">
        <v>769</v>
      </c>
      <c r="E778">
        <f>IF(Sheet1!F778="Human Resources",0,IF(Sheet1!F778="Research &amp; Development",1,2))</f>
        <v>2</v>
      </c>
      <c r="F778">
        <v>9</v>
      </c>
      <c r="G778">
        <v>3</v>
      </c>
      <c r="H778" cm="1">
        <f t="array" ref="H778">_xlfn.IFS(Sheet1!I778="Human Resources",0,Sheet1!I778="Life Sciences",1,Sheet1!I778="Marketing",2,Sheet1!I778="Medical",3,Sheet1!I778="Technical Degree",4,Sheet1!I778="Other",5)</f>
        <v>2</v>
      </c>
      <c r="I778">
        <v>4</v>
      </c>
      <c r="J778">
        <f>IF(Sheet1!M778="Male",0,1)</f>
        <v>1</v>
      </c>
      <c r="K778">
        <v>54</v>
      </c>
      <c r="L778">
        <v>3</v>
      </c>
      <c r="M778">
        <v>1</v>
      </c>
      <c r="N778" cm="1">
        <f t="array" ref="N778">_xlfn.IFS(Sheet1!Q778="Healthcare Representative",0,Sheet1!Q778="Human Resources",1,Sheet1!Q778="Laboratory Technician",2,Sheet1!Q778="Manager",3,Sheet1!Q778="Manufacturing Director",4,Sheet1!Q778="Research Director",5,Sheet1!Q778="Research Scientist",6,Sheet1!Q778="Sales Executive",7,Sheet1!Q778="Sales Representative",8)</f>
        <v>8</v>
      </c>
      <c r="O778">
        <v>4</v>
      </c>
      <c r="P778">
        <f>IF(Sheet1!S778="Single",0,IF(Sheet1!S778="Married",1,2))</f>
        <v>0</v>
      </c>
      <c r="Q778">
        <v>2323</v>
      </c>
      <c r="R778">
        <v>17205</v>
      </c>
      <c r="S778">
        <v>1</v>
      </c>
      <c r="T778">
        <f>IF(Sheet1!X778="No",0,1)</f>
        <v>1</v>
      </c>
      <c r="U778">
        <v>14</v>
      </c>
      <c r="V778">
        <v>3</v>
      </c>
      <c r="W778">
        <v>2</v>
      </c>
      <c r="X778">
        <v>0</v>
      </c>
      <c r="Y778">
        <v>2</v>
      </c>
      <c r="Z778">
        <v>3</v>
      </c>
      <c r="AA778">
        <v>3</v>
      </c>
      <c r="AB778">
        <v>2</v>
      </c>
      <c r="AC778">
        <v>2</v>
      </c>
      <c r="AD778">
        <v>0</v>
      </c>
      <c r="AE778">
        <v>2</v>
      </c>
      <c r="BP778">
        <v>1</v>
      </c>
      <c r="BQ778">
        <v>2323</v>
      </c>
      <c r="BW778">
        <v>2</v>
      </c>
      <c r="BX778">
        <v>2</v>
      </c>
      <c r="BY778">
        <v>2</v>
      </c>
    </row>
    <row r="779" spans="1:77" x14ac:dyDescent="0.3">
      <c r="A779">
        <f>IF(Sheet1!C779="No",0,1)</f>
        <v>1</v>
      </c>
      <c r="B779">
        <v>21</v>
      </c>
      <c r="C779">
        <f>IF(Sheet1!D779="Non-Travel",0,IF(Sheet1!D779="Travel_Frequently",1,2))</f>
        <v>2</v>
      </c>
      <c r="D779">
        <v>1334</v>
      </c>
      <c r="E779">
        <f>IF(Sheet1!F779="Human Resources",0,IF(Sheet1!F779="Research &amp; Development",1,2))</f>
        <v>1</v>
      </c>
      <c r="F779">
        <v>10</v>
      </c>
      <c r="G779">
        <v>3</v>
      </c>
      <c r="H779" cm="1">
        <f t="array" ref="H779">_xlfn.IFS(Sheet1!I779="Human Resources",0,Sheet1!I779="Life Sciences",1,Sheet1!I779="Marketing",2,Sheet1!I779="Medical",3,Sheet1!I779="Technical Degree",4,Sheet1!I779="Other",5)</f>
        <v>1</v>
      </c>
      <c r="I779">
        <v>3</v>
      </c>
      <c r="J779">
        <f>IF(Sheet1!M779="Male",0,1)</f>
        <v>1</v>
      </c>
      <c r="K779">
        <v>36</v>
      </c>
      <c r="L779">
        <v>2</v>
      </c>
      <c r="M779">
        <v>1</v>
      </c>
      <c r="N779" cm="1">
        <f t="array" ref="N779">_xlfn.IFS(Sheet1!Q779="Healthcare Representative",0,Sheet1!Q779="Human Resources",1,Sheet1!Q779="Laboratory Technician",2,Sheet1!Q779="Manager",3,Sheet1!Q779="Manufacturing Director",4,Sheet1!Q779="Research Director",5,Sheet1!Q779="Research Scientist",6,Sheet1!Q779="Sales Executive",7,Sheet1!Q779="Sales Representative",8)</f>
        <v>2</v>
      </c>
      <c r="O779">
        <v>1</v>
      </c>
      <c r="P779">
        <f>IF(Sheet1!S779="Single",0,IF(Sheet1!S779="Married",1,2))</f>
        <v>0</v>
      </c>
      <c r="Q779">
        <v>1416</v>
      </c>
      <c r="R779">
        <v>17258</v>
      </c>
      <c r="S779">
        <v>1</v>
      </c>
      <c r="T779">
        <f>IF(Sheet1!X779="No",0,1)</f>
        <v>0</v>
      </c>
      <c r="U779">
        <v>13</v>
      </c>
      <c r="V779">
        <v>3</v>
      </c>
      <c r="W779">
        <v>1</v>
      </c>
      <c r="X779">
        <v>0</v>
      </c>
      <c r="Y779">
        <v>1</v>
      </c>
      <c r="Z779">
        <v>6</v>
      </c>
      <c r="AA779">
        <v>2</v>
      </c>
      <c r="AB779">
        <v>1</v>
      </c>
      <c r="AC779">
        <v>0</v>
      </c>
      <c r="AD779">
        <v>1</v>
      </c>
      <c r="AE779">
        <v>0</v>
      </c>
      <c r="BP779">
        <v>1</v>
      </c>
      <c r="BQ779">
        <v>1416</v>
      </c>
      <c r="BW779">
        <v>1</v>
      </c>
      <c r="BX779">
        <v>0</v>
      </c>
      <c r="BY779">
        <v>0</v>
      </c>
    </row>
    <row r="780" spans="1:77" x14ac:dyDescent="0.3">
      <c r="A780">
        <f>IF(Sheet1!C780="No",0,1)</f>
        <v>0</v>
      </c>
      <c r="B780">
        <v>46</v>
      </c>
      <c r="C780">
        <f>IF(Sheet1!D780="Non-Travel",0,IF(Sheet1!D780="Travel_Frequently",1,2))</f>
        <v>2</v>
      </c>
      <c r="D780">
        <v>1003</v>
      </c>
      <c r="E780">
        <f>IF(Sheet1!F780="Human Resources",0,IF(Sheet1!F780="Research &amp; Development",1,2))</f>
        <v>1</v>
      </c>
      <c r="F780">
        <v>8</v>
      </c>
      <c r="G780">
        <v>4</v>
      </c>
      <c r="H780" cm="1">
        <f t="array" ref="H780">_xlfn.IFS(Sheet1!I780="Human Resources",0,Sheet1!I780="Life Sciences",1,Sheet1!I780="Marketing",2,Sheet1!I780="Medical",3,Sheet1!I780="Technical Degree",4,Sheet1!I780="Other",5)</f>
        <v>1</v>
      </c>
      <c r="I780">
        <v>4</v>
      </c>
      <c r="J780">
        <f>IF(Sheet1!M780="Male",0,1)</f>
        <v>1</v>
      </c>
      <c r="K780">
        <v>74</v>
      </c>
      <c r="L780">
        <v>2</v>
      </c>
      <c r="M780">
        <v>2</v>
      </c>
      <c r="N780" cm="1">
        <f t="array" ref="N780">_xlfn.IFS(Sheet1!Q780="Healthcare Representative",0,Sheet1!Q780="Human Resources",1,Sheet1!Q780="Laboratory Technician",2,Sheet1!Q780="Manager",3,Sheet1!Q780="Manufacturing Director",4,Sheet1!Q780="Research Director",5,Sheet1!Q780="Research Scientist",6,Sheet1!Q780="Sales Executive",7,Sheet1!Q780="Sales Representative",8)</f>
        <v>6</v>
      </c>
      <c r="O780">
        <v>1</v>
      </c>
      <c r="P780">
        <f>IF(Sheet1!S780="Single",0,IF(Sheet1!S780="Married",1,2))</f>
        <v>2</v>
      </c>
      <c r="Q780">
        <v>4615</v>
      </c>
      <c r="R780">
        <v>21029</v>
      </c>
      <c r="S780">
        <v>8</v>
      </c>
      <c r="T780">
        <f>IF(Sheet1!X780="No",0,1)</f>
        <v>1</v>
      </c>
      <c r="U780">
        <v>23</v>
      </c>
      <c r="V780">
        <v>4</v>
      </c>
      <c r="W780">
        <v>1</v>
      </c>
      <c r="X780">
        <v>3</v>
      </c>
      <c r="Y780">
        <v>19</v>
      </c>
      <c r="Z780">
        <v>2</v>
      </c>
      <c r="AA780">
        <v>3</v>
      </c>
      <c r="AB780">
        <v>16</v>
      </c>
      <c r="AC780">
        <v>13</v>
      </c>
      <c r="AD780">
        <v>1</v>
      </c>
      <c r="AE780">
        <v>7</v>
      </c>
      <c r="BP780">
        <v>2</v>
      </c>
      <c r="BQ780">
        <v>4615</v>
      </c>
      <c r="BW780">
        <v>16</v>
      </c>
      <c r="BX780">
        <v>13</v>
      </c>
      <c r="BY780">
        <v>7</v>
      </c>
    </row>
    <row r="781" spans="1:77" x14ac:dyDescent="0.3">
      <c r="A781">
        <f>IF(Sheet1!C781="No",0,1)</f>
        <v>1</v>
      </c>
      <c r="B781">
        <v>51</v>
      </c>
      <c r="C781">
        <f>IF(Sheet1!D781="Non-Travel",0,IF(Sheet1!D781="Travel_Frequently",1,2))</f>
        <v>2</v>
      </c>
      <c r="D781">
        <v>1323</v>
      </c>
      <c r="E781">
        <f>IF(Sheet1!F781="Human Resources",0,IF(Sheet1!F781="Research &amp; Development",1,2))</f>
        <v>1</v>
      </c>
      <c r="F781">
        <v>4</v>
      </c>
      <c r="G781">
        <v>4</v>
      </c>
      <c r="H781" cm="1">
        <f t="array" ref="H781">_xlfn.IFS(Sheet1!I781="Human Resources",0,Sheet1!I781="Life Sciences",1,Sheet1!I781="Marketing",2,Sheet1!I781="Medical",3,Sheet1!I781="Technical Degree",4,Sheet1!I781="Other",5)</f>
        <v>1</v>
      </c>
      <c r="I781">
        <v>1</v>
      </c>
      <c r="J781">
        <f>IF(Sheet1!M781="Male",0,1)</f>
        <v>0</v>
      </c>
      <c r="K781">
        <v>34</v>
      </c>
      <c r="L781">
        <v>3</v>
      </c>
      <c r="M781">
        <v>1</v>
      </c>
      <c r="N781" cm="1">
        <f t="array" ref="N781">_xlfn.IFS(Sheet1!Q781="Healthcare Representative",0,Sheet1!Q781="Human Resources",1,Sheet1!Q781="Laboratory Technician",2,Sheet1!Q781="Manager",3,Sheet1!Q781="Manufacturing Director",4,Sheet1!Q781="Research Director",5,Sheet1!Q781="Research Scientist",6,Sheet1!Q781="Sales Executive",7,Sheet1!Q781="Sales Representative",8)</f>
        <v>6</v>
      </c>
      <c r="O781">
        <v>3</v>
      </c>
      <c r="P781">
        <f>IF(Sheet1!S781="Single",0,IF(Sheet1!S781="Married",1,2))</f>
        <v>1</v>
      </c>
      <c r="Q781">
        <v>2461</v>
      </c>
      <c r="R781">
        <v>10332</v>
      </c>
      <c r="S781">
        <v>9</v>
      </c>
      <c r="T781">
        <f>IF(Sheet1!X781="No",0,1)</f>
        <v>1</v>
      </c>
      <c r="U781">
        <v>12</v>
      </c>
      <c r="V781">
        <v>3</v>
      </c>
      <c r="W781">
        <v>3</v>
      </c>
      <c r="X781">
        <v>3</v>
      </c>
      <c r="Y781">
        <v>18</v>
      </c>
      <c r="Z781">
        <v>2</v>
      </c>
      <c r="AA781">
        <v>4</v>
      </c>
      <c r="AB781">
        <v>10</v>
      </c>
      <c r="AC781">
        <v>0</v>
      </c>
      <c r="AD781">
        <v>2</v>
      </c>
      <c r="AE781">
        <v>7</v>
      </c>
      <c r="BP781">
        <v>1</v>
      </c>
      <c r="BQ781">
        <v>2461</v>
      </c>
      <c r="BW781">
        <v>10</v>
      </c>
      <c r="BX781">
        <v>0</v>
      </c>
      <c r="BY781">
        <v>7</v>
      </c>
    </row>
    <row r="782" spans="1:77" x14ac:dyDescent="0.3">
      <c r="A782">
        <f>IF(Sheet1!C782="No",0,1)</f>
        <v>1</v>
      </c>
      <c r="B782">
        <v>28</v>
      </c>
      <c r="C782">
        <f>IF(Sheet1!D782="Non-Travel",0,IF(Sheet1!D782="Travel_Frequently",1,2))</f>
        <v>0</v>
      </c>
      <c r="D782">
        <v>1366</v>
      </c>
      <c r="E782">
        <f>IF(Sheet1!F782="Human Resources",0,IF(Sheet1!F782="Research &amp; Development",1,2))</f>
        <v>1</v>
      </c>
      <c r="F782">
        <v>24</v>
      </c>
      <c r="G782">
        <v>2</v>
      </c>
      <c r="H782" cm="1">
        <f t="array" ref="H782">_xlfn.IFS(Sheet1!I782="Human Resources",0,Sheet1!I782="Life Sciences",1,Sheet1!I782="Marketing",2,Sheet1!I782="Medical",3,Sheet1!I782="Technical Degree",4,Sheet1!I782="Other",5)</f>
        <v>4</v>
      </c>
      <c r="I782">
        <v>2</v>
      </c>
      <c r="J782">
        <f>IF(Sheet1!M782="Male",0,1)</f>
        <v>0</v>
      </c>
      <c r="K782">
        <v>72</v>
      </c>
      <c r="L782">
        <v>2</v>
      </c>
      <c r="M782">
        <v>3</v>
      </c>
      <c r="N782" cm="1">
        <f t="array" ref="N782">_xlfn.IFS(Sheet1!Q782="Healthcare Representative",0,Sheet1!Q782="Human Resources",1,Sheet1!Q782="Laboratory Technician",2,Sheet1!Q782="Manager",3,Sheet1!Q782="Manufacturing Director",4,Sheet1!Q782="Research Director",5,Sheet1!Q782="Research Scientist",6,Sheet1!Q782="Sales Executive",7,Sheet1!Q782="Sales Representative",8)</f>
        <v>0</v>
      </c>
      <c r="O782">
        <v>1</v>
      </c>
      <c r="P782">
        <f>IF(Sheet1!S782="Single",0,IF(Sheet1!S782="Married",1,2))</f>
        <v>0</v>
      </c>
      <c r="Q782">
        <v>8722</v>
      </c>
      <c r="R782">
        <v>12355</v>
      </c>
      <c r="S782">
        <v>1</v>
      </c>
      <c r="T782">
        <f>IF(Sheet1!X782="No",0,1)</f>
        <v>0</v>
      </c>
      <c r="U782">
        <v>12</v>
      </c>
      <c r="V782">
        <v>3</v>
      </c>
      <c r="W782">
        <v>1</v>
      </c>
      <c r="X782">
        <v>0</v>
      </c>
      <c r="Y782">
        <v>10</v>
      </c>
      <c r="Z782">
        <v>2</v>
      </c>
      <c r="AA782">
        <v>2</v>
      </c>
      <c r="AB782">
        <v>10</v>
      </c>
      <c r="AC782">
        <v>7</v>
      </c>
      <c r="AD782">
        <v>1</v>
      </c>
      <c r="AE782">
        <v>9</v>
      </c>
      <c r="BP782">
        <v>3</v>
      </c>
      <c r="BQ782">
        <v>8722</v>
      </c>
      <c r="BW782">
        <v>10</v>
      </c>
      <c r="BX782">
        <v>7</v>
      </c>
      <c r="BY782">
        <v>9</v>
      </c>
    </row>
    <row r="783" spans="1:77" x14ac:dyDescent="0.3">
      <c r="A783">
        <f>IF(Sheet1!C783="No",0,1)</f>
        <v>0</v>
      </c>
      <c r="B783">
        <v>26</v>
      </c>
      <c r="C783">
        <f>IF(Sheet1!D783="Non-Travel",0,IF(Sheet1!D783="Travel_Frequently",1,2))</f>
        <v>2</v>
      </c>
      <c r="D783">
        <v>192</v>
      </c>
      <c r="E783">
        <f>IF(Sheet1!F783="Human Resources",0,IF(Sheet1!F783="Research &amp; Development",1,2))</f>
        <v>1</v>
      </c>
      <c r="F783">
        <v>1</v>
      </c>
      <c r="G783">
        <v>2</v>
      </c>
      <c r="H783" cm="1">
        <f t="array" ref="H783">_xlfn.IFS(Sheet1!I783="Human Resources",0,Sheet1!I783="Life Sciences",1,Sheet1!I783="Marketing",2,Sheet1!I783="Medical",3,Sheet1!I783="Technical Degree",4,Sheet1!I783="Other",5)</f>
        <v>3</v>
      </c>
      <c r="I783">
        <v>1</v>
      </c>
      <c r="J783">
        <f>IF(Sheet1!M783="Male",0,1)</f>
        <v>0</v>
      </c>
      <c r="K783">
        <v>59</v>
      </c>
      <c r="L783">
        <v>2</v>
      </c>
      <c r="M783">
        <v>1</v>
      </c>
      <c r="N783" cm="1">
        <f t="array" ref="N783">_xlfn.IFS(Sheet1!Q783="Healthcare Representative",0,Sheet1!Q783="Human Resources",1,Sheet1!Q783="Laboratory Technician",2,Sheet1!Q783="Manager",3,Sheet1!Q783="Manufacturing Director",4,Sheet1!Q783="Research Director",5,Sheet1!Q783="Research Scientist",6,Sheet1!Q783="Sales Executive",7,Sheet1!Q783="Sales Representative",8)</f>
        <v>2</v>
      </c>
      <c r="O783">
        <v>1</v>
      </c>
      <c r="P783">
        <f>IF(Sheet1!S783="Single",0,IF(Sheet1!S783="Married",1,2))</f>
        <v>1</v>
      </c>
      <c r="Q783">
        <v>3955</v>
      </c>
      <c r="R783">
        <v>11141</v>
      </c>
      <c r="S783">
        <v>1</v>
      </c>
      <c r="T783">
        <f>IF(Sheet1!X783="No",0,1)</f>
        <v>0</v>
      </c>
      <c r="U783">
        <v>16</v>
      </c>
      <c r="V783">
        <v>3</v>
      </c>
      <c r="W783">
        <v>1</v>
      </c>
      <c r="X783">
        <v>2</v>
      </c>
      <c r="Y783">
        <v>6</v>
      </c>
      <c r="Z783">
        <v>2</v>
      </c>
      <c r="AA783">
        <v>3</v>
      </c>
      <c r="AB783">
        <v>5</v>
      </c>
      <c r="AC783">
        <v>3</v>
      </c>
      <c r="AD783">
        <v>1</v>
      </c>
      <c r="AE783">
        <v>3</v>
      </c>
      <c r="BP783">
        <v>1</v>
      </c>
      <c r="BQ783">
        <v>3955</v>
      </c>
      <c r="BW783">
        <v>5</v>
      </c>
      <c r="BX783">
        <v>3</v>
      </c>
      <c r="BY783">
        <v>3</v>
      </c>
    </row>
    <row r="784" spans="1:77" x14ac:dyDescent="0.3">
      <c r="A784">
        <f>IF(Sheet1!C784="No",0,1)</f>
        <v>0</v>
      </c>
      <c r="B784">
        <v>30</v>
      </c>
      <c r="C784">
        <f>IF(Sheet1!D784="Non-Travel",0,IF(Sheet1!D784="Travel_Frequently",1,2))</f>
        <v>2</v>
      </c>
      <c r="D784">
        <v>1176</v>
      </c>
      <c r="E784">
        <f>IF(Sheet1!F784="Human Resources",0,IF(Sheet1!F784="Research &amp; Development",1,2))</f>
        <v>1</v>
      </c>
      <c r="F784">
        <v>20</v>
      </c>
      <c r="G784">
        <v>3</v>
      </c>
      <c r="H784" cm="1">
        <f t="array" ref="H784">_xlfn.IFS(Sheet1!I784="Human Resources",0,Sheet1!I784="Life Sciences",1,Sheet1!I784="Marketing",2,Sheet1!I784="Medical",3,Sheet1!I784="Technical Degree",4,Sheet1!I784="Other",5)</f>
        <v>5</v>
      </c>
      <c r="I784">
        <v>3</v>
      </c>
      <c r="J784">
        <f>IF(Sheet1!M784="Male",0,1)</f>
        <v>0</v>
      </c>
      <c r="K784">
        <v>85</v>
      </c>
      <c r="L784">
        <v>3</v>
      </c>
      <c r="M784">
        <v>2</v>
      </c>
      <c r="N784" cm="1">
        <f t="array" ref="N784">_xlfn.IFS(Sheet1!Q784="Healthcare Representative",0,Sheet1!Q784="Human Resources",1,Sheet1!Q784="Laboratory Technician",2,Sheet1!Q784="Manager",3,Sheet1!Q784="Manufacturing Director",4,Sheet1!Q784="Research Director",5,Sheet1!Q784="Research Scientist",6,Sheet1!Q784="Sales Executive",7,Sheet1!Q784="Sales Representative",8)</f>
        <v>4</v>
      </c>
      <c r="O784">
        <v>1</v>
      </c>
      <c r="P784">
        <f>IF(Sheet1!S784="Single",0,IF(Sheet1!S784="Married",1,2))</f>
        <v>1</v>
      </c>
      <c r="Q784">
        <v>9957</v>
      </c>
      <c r="R784">
        <v>9096</v>
      </c>
      <c r="S784">
        <v>0</v>
      </c>
      <c r="T784">
        <f>IF(Sheet1!X784="No",0,1)</f>
        <v>0</v>
      </c>
      <c r="U784">
        <v>15</v>
      </c>
      <c r="V784">
        <v>3</v>
      </c>
      <c r="W784">
        <v>3</v>
      </c>
      <c r="X784">
        <v>1</v>
      </c>
      <c r="Y784">
        <v>7</v>
      </c>
      <c r="Z784">
        <v>1</v>
      </c>
      <c r="AA784">
        <v>2</v>
      </c>
      <c r="AB784">
        <v>6</v>
      </c>
      <c r="AC784">
        <v>2</v>
      </c>
      <c r="AD784">
        <v>0</v>
      </c>
      <c r="AE784">
        <v>2</v>
      </c>
      <c r="BP784">
        <v>2</v>
      </c>
      <c r="BQ784">
        <v>9957</v>
      </c>
      <c r="BW784">
        <v>6</v>
      </c>
      <c r="BX784">
        <v>2</v>
      </c>
      <c r="BY784">
        <v>2</v>
      </c>
    </row>
    <row r="785" spans="1:77" x14ac:dyDescent="0.3">
      <c r="A785">
        <f>IF(Sheet1!C785="No",0,1)</f>
        <v>0</v>
      </c>
      <c r="B785">
        <v>41</v>
      </c>
      <c r="C785">
        <f>IF(Sheet1!D785="Non-Travel",0,IF(Sheet1!D785="Travel_Frequently",1,2))</f>
        <v>2</v>
      </c>
      <c r="D785">
        <v>509</v>
      </c>
      <c r="E785">
        <f>IF(Sheet1!F785="Human Resources",0,IF(Sheet1!F785="Research &amp; Development",1,2))</f>
        <v>1</v>
      </c>
      <c r="F785">
        <v>7</v>
      </c>
      <c r="G785">
        <v>2</v>
      </c>
      <c r="H785" cm="1">
        <f t="array" ref="H785">_xlfn.IFS(Sheet1!I785="Human Resources",0,Sheet1!I785="Life Sciences",1,Sheet1!I785="Marketing",2,Sheet1!I785="Medical",3,Sheet1!I785="Technical Degree",4,Sheet1!I785="Other",5)</f>
        <v>4</v>
      </c>
      <c r="I785">
        <v>2</v>
      </c>
      <c r="J785">
        <f>IF(Sheet1!M785="Male",0,1)</f>
        <v>1</v>
      </c>
      <c r="K785">
        <v>43</v>
      </c>
      <c r="L785">
        <v>4</v>
      </c>
      <c r="M785">
        <v>1</v>
      </c>
      <c r="N785" cm="1">
        <f t="array" ref="N785">_xlfn.IFS(Sheet1!Q785="Healthcare Representative",0,Sheet1!Q785="Human Resources",1,Sheet1!Q785="Laboratory Technician",2,Sheet1!Q785="Manager",3,Sheet1!Q785="Manufacturing Director",4,Sheet1!Q785="Research Director",5,Sheet1!Q785="Research Scientist",6,Sheet1!Q785="Sales Executive",7,Sheet1!Q785="Sales Representative",8)</f>
        <v>6</v>
      </c>
      <c r="O785">
        <v>3</v>
      </c>
      <c r="P785">
        <f>IF(Sheet1!S785="Single",0,IF(Sheet1!S785="Married",1,2))</f>
        <v>1</v>
      </c>
      <c r="Q785">
        <v>3376</v>
      </c>
      <c r="R785">
        <v>18863</v>
      </c>
      <c r="S785">
        <v>1</v>
      </c>
      <c r="T785">
        <f>IF(Sheet1!X785="No",0,1)</f>
        <v>0</v>
      </c>
      <c r="U785">
        <v>13</v>
      </c>
      <c r="V785">
        <v>3</v>
      </c>
      <c r="W785">
        <v>3</v>
      </c>
      <c r="X785">
        <v>0</v>
      </c>
      <c r="Y785">
        <v>10</v>
      </c>
      <c r="Z785">
        <v>3</v>
      </c>
      <c r="AA785">
        <v>3</v>
      </c>
      <c r="AB785">
        <v>10</v>
      </c>
      <c r="AC785">
        <v>6</v>
      </c>
      <c r="AD785">
        <v>0</v>
      </c>
      <c r="AE785">
        <v>8</v>
      </c>
      <c r="BP785">
        <v>1</v>
      </c>
      <c r="BQ785">
        <v>3376</v>
      </c>
      <c r="BW785">
        <v>10</v>
      </c>
      <c r="BX785">
        <v>6</v>
      </c>
      <c r="BY785">
        <v>8</v>
      </c>
    </row>
    <row r="786" spans="1:77" x14ac:dyDescent="0.3">
      <c r="A786">
        <f>IF(Sheet1!C786="No",0,1)</f>
        <v>0</v>
      </c>
      <c r="B786">
        <v>38</v>
      </c>
      <c r="C786">
        <f>IF(Sheet1!D786="Non-Travel",0,IF(Sheet1!D786="Travel_Frequently",1,2))</f>
        <v>2</v>
      </c>
      <c r="D786">
        <v>330</v>
      </c>
      <c r="E786">
        <f>IF(Sheet1!F786="Human Resources",0,IF(Sheet1!F786="Research &amp; Development",1,2))</f>
        <v>1</v>
      </c>
      <c r="F786">
        <v>17</v>
      </c>
      <c r="G786">
        <v>1</v>
      </c>
      <c r="H786" cm="1">
        <f t="array" ref="H786">_xlfn.IFS(Sheet1!I786="Human Resources",0,Sheet1!I786="Life Sciences",1,Sheet1!I786="Marketing",2,Sheet1!I786="Medical",3,Sheet1!I786="Technical Degree",4,Sheet1!I786="Other",5)</f>
        <v>1</v>
      </c>
      <c r="I786">
        <v>3</v>
      </c>
      <c r="J786">
        <f>IF(Sheet1!M786="Male",0,1)</f>
        <v>1</v>
      </c>
      <c r="K786">
        <v>65</v>
      </c>
      <c r="L786">
        <v>2</v>
      </c>
      <c r="M786">
        <v>3</v>
      </c>
      <c r="N786" cm="1">
        <f t="array" ref="N786">_xlfn.IFS(Sheet1!Q786="Healthcare Representative",0,Sheet1!Q786="Human Resources",1,Sheet1!Q786="Laboratory Technician",2,Sheet1!Q786="Manager",3,Sheet1!Q786="Manufacturing Director",4,Sheet1!Q786="Research Director",5,Sheet1!Q786="Research Scientist",6,Sheet1!Q786="Sales Executive",7,Sheet1!Q786="Sales Representative",8)</f>
        <v>0</v>
      </c>
      <c r="O786">
        <v>3</v>
      </c>
      <c r="P786">
        <f>IF(Sheet1!S786="Single",0,IF(Sheet1!S786="Married",1,2))</f>
        <v>1</v>
      </c>
      <c r="Q786">
        <v>8823</v>
      </c>
      <c r="R786">
        <v>24608</v>
      </c>
      <c r="S786">
        <v>0</v>
      </c>
      <c r="T786">
        <f>IF(Sheet1!X786="No",0,1)</f>
        <v>0</v>
      </c>
      <c r="U786">
        <v>18</v>
      </c>
      <c r="V786">
        <v>3</v>
      </c>
      <c r="W786">
        <v>1</v>
      </c>
      <c r="X786">
        <v>1</v>
      </c>
      <c r="Y786">
        <v>20</v>
      </c>
      <c r="Z786">
        <v>4</v>
      </c>
      <c r="AA786">
        <v>2</v>
      </c>
      <c r="AB786">
        <v>19</v>
      </c>
      <c r="AC786">
        <v>9</v>
      </c>
      <c r="AD786">
        <v>1</v>
      </c>
      <c r="AE786">
        <v>9</v>
      </c>
      <c r="BP786">
        <v>3</v>
      </c>
      <c r="BQ786">
        <v>8823</v>
      </c>
      <c r="BW786">
        <v>19</v>
      </c>
      <c r="BX786">
        <v>9</v>
      </c>
      <c r="BY786">
        <v>9</v>
      </c>
    </row>
    <row r="787" spans="1:77" x14ac:dyDescent="0.3">
      <c r="A787">
        <f>IF(Sheet1!C787="No",0,1)</f>
        <v>0</v>
      </c>
      <c r="B787">
        <v>40</v>
      </c>
      <c r="C787">
        <f>IF(Sheet1!D787="Non-Travel",0,IF(Sheet1!D787="Travel_Frequently",1,2))</f>
        <v>2</v>
      </c>
      <c r="D787">
        <v>1492</v>
      </c>
      <c r="E787">
        <f>IF(Sheet1!F787="Human Resources",0,IF(Sheet1!F787="Research &amp; Development",1,2))</f>
        <v>1</v>
      </c>
      <c r="F787">
        <v>20</v>
      </c>
      <c r="G787">
        <v>4</v>
      </c>
      <c r="H787" cm="1">
        <f t="array" ref="H787">_xlfn.IFS(Sheet1!I787="Human Resources",0,Sheet1!I787="Life Sciences",1,Sheet1!I787="Marketing",2,Sheet1!I787="Medical",3,Sheet1!I787="Technical Degree",4,Sheet1!I787="Other",5)</f>
        <v>4</v>
      </c>
      <c r="I787">
        <v>1</v>
      </c>
      <c r="J787">
        <f>IF(Sheet1!M787="Male",0,1)</f>
        <v>0</v>
      </c>
      <c r="K787">
        <v>61</v>
      </c>
      <c r="L787">
        <v>3</v>
      </c>
      <c r="M787">
        <v>3</v>
      </c>
      <c r="N787" cm="1">
        <f t="array" ref="N787">_xlfn.IFS(Sheet1!Q787="Healthcare Representative",0,Sheet1!Q787="Human Resources",1,Sheet1!Q787="Laboratory Technician",2,Sheet1!Q787="Manager",3,Sheet1!Q787="Manufacturing Director",4,Sheet1!Q787="Research Director",5,Sheet1!Q787="Research Scientist",6,Sheet1!Q787="Sales Executive",7,Sheet1!Q787="Sales Representative",8)</f>
        <v>0</v>
      </c>
      <c r="O787">
        <v>4</v>
      </c>
      <c r="P787">
        <f>IF(Sheet1!S787="Single",0,IF(Sheet1!S787="Married",1,2))</f>
        <v>1</v>
      </c>
      <c r="Q787">
        <v>10322</v>
      </c>
      <c r="R787">
        <v>26542</v>
      </c>
      <c r="S787">
        <v>4</v>
      </c>
      <c r="T787">
        <f>IF(Sheet1!X787="No",0,1)</f>
        <v>0</v>
      </c>
      <c r="U787">
        <v>20</v>
      </c>
      <c r="V787">
        <v>4</v>
      </c>
      <c r="W787">
        <v>4</v>
      </c>
      <c r="X787">
        <v>1</v>
      </c>
      <c r="Y787">
        <v>14</v>
      </c>
      <c r="Z787">
        <v>6</v>
      </c>
      <c r="AA787">
        <v>3</v>
      </c>
      <c r="AB787">
        <v>11</v>
      </c>
      <c r="AC787">
        <v>10</v>
      </c>
      <c r="AD787">
        <v>11</v>
      </c>
      <c r="AE787">
        <v>1</v>
      </c>
      <c r="BP787">
        <v>3</v>
      </c>
      <c r="BQ787">
        <v>10322</v>
      </c>
      <c r="BW787">
        <v>11</v>
      </c>
      <c r="BX787">
        <v>10</v>
      </c>
      <c r="BY787">
        <v>1</v>
      </c>
    </row>
    <row r="788" spans="1:77" x14ac:dyDescent="0.3">
      <c r="A788">
        <f>IF(Sheet1!C788="No",0,1)</f>
        <v>0</v>
      </c>
      <c r="B788">
        <v>27</v>
      </c>
      <c r="C788">
        <f>IF(Sheet1!D788="Non-Travel",0,IF(Sheet1!D788="Travel_Frequently",1,2))</f>
        <v>0</v>
      </c>
      <c r="D788">
        <v>1277</v>
      </c>
      <c r="E788">
        <f>IF(Sheet1!F788="Human Resources",0,IF(Sheet1!F788="Research &amp; Development",1,2))</f>
        <v>1</v>
      </c>
      <c r="F788">
        <v>8</v>
      </c>
      <c r="G788">
        <v>5</v>
      </c>
      <c r="H788" cm="1">
        <f t="array" ref="H788">_xlfn.IFS(Sheet1!I788="Human Resources",0,Sheet1!I788="Life Sciences",1,Sheet1!I788="Marketing",2,Sheet1!I788="Medical",3,Sheet1!I788="Technical Degree",4,Sheet1!I788="Other",5)</f>
        <v>1</v>
      </c>
      <c r="I788">
        <v>1</v>
      </c>
      <c r="J788">
        <f>IF(Sheet1!M788="Male",0,1)</f>
        <v>0</v>
      </c>
      <c r="K788">
        <v>87</v>
      </c>
      <c r="L788">
        <v>1</v>
      </c>
      <c r="M788">
        <v>1</v>
      </c>
      <c r="N788" cm="1">
        <f t="array" ref="N788">_xlfn.IFS(Sheet1!Q788="Healthcare Representative",0,Sheet1!Q788="Human Resources",1,Sheet1!Q788="Laboratory Technician",2,Sheet1!Q788="Manager",3,Sheet1!Q788="Manufacturing Director",4,Sheet1!Q788="Research Director",5,Sheet1!Q788="Research Scientist",6,Sheet1!Q788="Sales Executive",7,Sheet1!Q788="Sales Representative",8)</f>
        <v>2</v>
      </c>
      <c r="O788">
        <v>3</v>
      </c>
      <c r="P788">
        <f>IF(Sheet1!S788="Single",0,IF(Sheet1!S788="Married",1,2))</f>
        <v>1</v>
      </c>
      <c r="Q788">
        <v>4621</v>
      </c>
      <c r="R788">
        <v>5869</v>
      </c>
      <c r="S788">
        <v>1</v>
      </c>
      <c r="T788">
        <f>IF(Sheet1!X788="No",0,1)</f>
        <v>0</v>
      </c>
      <c r="U788">
        <v>19</v>
      </c>
      <c r="V788">
        <v>3</v>
      </c>
      <c r="W788">
        <v>4</v>
      </c>
      <c r="X788">
        <v>3</v>
      </c>
      <c r="Y788">
        <v>3</v>
      </c>
      <c r="Z788">
        <v>4</v>
      </c>
      <c r="AA788">
        <v>3</v>
      </c>
      <c r="AB788">
        <v>3</v>
      </c>
      <c r="AC788">
        <v>2</v>
      </c>
      <c r="AD788">
        <v>1</v>
      </c>
      <c r="AE788">
        <v>2</v>
      </c>
      <c r="BP788">
        <v>1</v>
      </c>
      <c r="BQ788">
        <v>4621</v>
      </c>
      <c r="BW788">
        <v>3</v>
      </c>
      <c r="BX788">
        <v>2</v>
      </c>
      <c r="BY788">
        <v>2</v>
      </c>
    </row>
    <row r="789" spans="1:77" x14ac:dyDescent="0.3">
      <c r="A789">
        <f>IF(Sheet1!C789="No",0,1)</f>
        <v>0</v>
      </c>
      <c r="B789">
        <v>55</v>
      </c>
      <c r="C789">
        <f>IF(Sheet1!D789="Non-Travel",0,IF(Sheet1!D789="Travel_Frequently",1,2))</f>
        <v>1</v>
      </c>
      <c r="D789">
        <v>1091</v>
      </c>
      <c r="E789">
        <f>IF(Sheet1!F789="Human Resources",0,IF(Sheet1!F789="Research &amp; Development",1,2))</f>
        <v>1</v>
      </c>
      <c r="F789">
        <v>2</v>
      </c>
      <c r="G789">
        <v>1</v>
      </c>
      <c r="H789" cm="1">
        <f t="array" ref="H789">_xlfn.IFS(Sheet1!I789="Human Resources",0,Sheet1!I789="Life Sciences",1,Sheet1!I789="Marketing",2,Sheet1!I789="Medical",3,Sheet1!I789="Technical Degree",4,Sheet1!I789="Other",5)</f>
        <v>1</v>
      </c>
      <c r="I789">
        <v>4</v>
      </c>
      <c r="J789">
        <f>IF(Sheet1!M789="Male",0,1)</f>
        <v>0</v>
      </c>
      <c r="K789">
        <v>65</v>
      </c>
      <c r="L789">
        <v>3</v>
      </c>
      <c r="M789">
        <v>3</v>
      </c>
      <c r="N789" cm="1">
        <f t="array" ref="N789">_xlfn.IFS(Sheet1!Q789="Healthcare Representative",0,Sheet1!Q789="Human Resources",1,Sheet1!Q789="Laboratory Technician",2,Sheet1!Q789="Manager",3,Sheet1!Q789="Manufacturing Director",4,Sheet1!Q789="Research Director",5,Sheet1!Q789="Research Scientist",6,Sheet1!Q789="Sales Executive",7,Sheet1!Q789="Sales Representative",8)</f>
        <v>4</v>
      </c>
      <c r="O789">
        <v>2</v>
      </c>
      <c r="P789">
        <f>IF(Sheet1!S789="Single",0,IF(Sheet1!S789="Married",1,2))</f>
        <v>1</v>
      </c>
      <c r="Q789">
        <v>10976</v>
      </c>
      <c r="R789">
        <v>15813</v>
      </c>
      <c r="S789">
        <v>3</v>
      </c>
      <c r="T789">
        <f>IF(Sheet1!X789="No",0,1)</f>
        <v>0</v>
      </c>
      <c r="U789">
        <v>18</v>
      </c>
      <c r="V789">
        <v>3</v>
      </c>
      <c r="W789">
        <v>2</v>
      </c>
      <c r="X789">
        <v>1</v>
      </c>
      <c r="Y789">
        <v>23</v>
      </c>
      <c r="Z789">
        <v>4</v>
      </c>
      <c r="AA789">
        <v>3</v>
      </c>
      <c r="AB789">
        <v>3</v>
      </c>
      <c r="AC789">
        <v>2</v>
      </c>
      <c r="AD789">
        <v>1</v>
      </c>
      <c r="AE789">
        <v>2</v>
      </c>
      <c r="BP789">
        <v>3</v>
      </c>
      <c r="BQ789">
        <v>10976</v>
      </c>
      <c r="BW789">
        <v>3</v>
      </c>
      <c r="BX789">
        <v>2</v>
      </c>
      <c r="BY789">
        <v>2</v>
      </c>
    </row>
    <row r="790" spans="1:77" x14ac:dyDescent="0.3">
      <c r="A790">
        <f>IF(Sheet1!C790="No",0,1)</f>
        <v>0</v>
      </c>
      <c r="B790">
        <v>28</v>
      </c>
      <c r="C790">
        <f>IF(Sheet1!D790="Non-Travel",0,IF(Sheet1!D790="Travel_Frequently",1,2))</f>
        <v>2</v>
      </c>
      <c r="D790">
        <v>857</v>
      </c>
      <c r="E790">
        <f>IF(Sheet1!F790="Human Resources",0,IF(Sheet1!F790="Research &amp; Development",1,2))</f>
        <v>1</v>
      </c>
      <c r="F790">
        <v>10</v>
      </c>
      <c r="G790">
        <v>3</v>
      </c>
      <c r="H790" cm="1">
        <f t="array" ref="H790">_xlfn.IFS(Sheet1!I790="Human Resources",0,Sheet1!I790="Life Sciences",1,Sheet1!I790="Marketing",2,Sheet1!I790="Medical",3,Sheet1!I790="Technical Degree",4,Sheet1!I790="Other",5)</f>
        <v>5</v>
      </c>
      <c r="I790">
        <v>3</v>
      </c>
      <c r="J790">
        <f>IF(Sheet1!M790="Male",0,1)</f>
        <v>1</v>
      </c>
      <c r="K790">
        <v>59</v>
      </c>
      <c r="L790">
        <v>3</v>
      </c>
      <c r="M790">
        <v>2</v>
      </c>
      <c r="N790" cm="1">
        <f t="array" ref="N790">_xlfn.IFS(Sheet1!Q790="Healthcare Representative",0,Sheet1!Q790="Human Resources",1,Sheet1!Q790="Laboratory Technician",2,Sheet1!Q790="Manager",3,Sheet1!Q790="Manufacturing Director",4,Sheet1!Q790="Research Director",5,Sheet1!Q790="Research Scientist",6,Sheet1!Q790="Sales Executive",7,Sheet1!Q790="Sales Representative",8)</f>
        <v>6</v>
      </c>
      <c r="O790">
        <v>3</v>
      </c>
      <c r="P790">
        <f>IF(Sheet1!S790="Single",0,IF(Sheet1!S790="Married",1,2))</f>
        <v>0</v>
      </c>
      <c r="Q790">
        <v>3660</v>
      </c>
      <c r="R790">
        <v>7909</v>
      </c>
      <c r="S790">
        <v>3</v>
      </c>
      <c r="T790">
        <f>IF(Sheet1!X790="No",0,1)</f>
        <v>0</v>
      </c>
      <c r="U790">
        <v>13</v>
      </c>
      <c r="V790">
        <v>3</v>
      </c>
      <c r="W790">
        <v>4</v>
      </c>
      <c r="X790">
        <v>0</v>
      </c>
      <c r="Y790">
        <v>10</v>
      </c>
      <c r="Z790">
        <v>4</v>
      </c>
      <c r="AA790">
        <v>4</v>
      </c>
      <c r="AB790">
        <v>8</v>
      </c>
      <c r="AC790">
        <v>7</v>
      </c>
      <c r="AD790">
        <v>1</v>
      </c>
      <c r="AE790">
        <v>7</v>
      </c>
      <c r="BP790">
        <v>2</v>
      </c>
      <c r="BQ790">
        <v>3660</v>
      </c>
      <c r="BW790">
        <v>8</v>
      </c>
      <c r="BX790">
        <v>7</v>
      </c>
      <c r="BY790">
        <v>7</v>
      </c>
    </row>
    <row r="791" spans="1:77" x14ac:dyDescent="0.3">
      <c r="A791">
        <f>IF(Sheet1!C791="No",0,1)</f>
        <v>1</v>
      </c>
      <c r="B791">
        <v>44</v>
      </c>
      <c r="C791">
        <f>IF(Sheet1!D791="Non-Travel",0,IF(Sheet1!D791="Travel_Frequently",1,2))</f>
        <v>2</v>
      </c>
      <c r="D791">
        <v>1376</v>
      </c>
      <c r="E791">
        <f>IF(Sheet1!F791="Human Resources",0,IF(Sheet1!F791="Research &amp; Development",1,2))</f>
        <v>0</v>
      </c>
      <c r="F791">
        <v>1</v>
      </c>
      <c r="G791">
        <v>2</v>
      </c>
      <c r="H791" cm="1">
        <f t="array" ref="H791">_xlfn.IFS(Sheet1!I791="Human Resources",0,Sheet1!I791="Life Sciences",1,Sheet1!I791="Marketing",2,Sheet1!I791="Medical",3,Sheet1!I791="Technical Degree",4,Sheet1!I791="Other",5)</f>
        <v>3</v>
      </c>
      <c r="I791">
        <v>2</v>
      </c>
      <c r="J791">
        <f>IF(Sheet1!M791="Male",0,1)</f>
        <v>0</v>
      </c>
      <c r="K791">
        <v>91</v>
      </c>
      <c r="L791">
        <v>2</v>
      </c>
      <c r="M791">
        <v>3</v>
      </c>
      <c r="N791" cm="1">
        <f t="array" ref="N791">_xlfn.IFS(Sheet1!Q791="Healthcare Representative",0,Sheet1!Q791="Human Resources",1,Sheet1!Q791="Laboratory Technician",2,Sheet1!Q791="Manager",3,Sheet1!Q791="Manufacturing Director",4,Sheet1!Q791="Research Director",5,Sheet1!Q791="Research Scientist",6,Sheet1!Q791="Sales Executive",7,Sheet1!Q791="Sales Representative",8)</f>
        <v>1</v>
      </c>
      <c r="O791">
        <v>1</v>
      </c>
      <c r="P791">
        <f>IF(Sheet1!S791="Single",0,IF(Sheet1!S791="Married",1,2))</f>
        <v>1</v>
      </c>
      <c r="Q791">
        <v>10482</v>
      </c>
      <c r="R791">
        <v>2326</v>
      </c>
      <c r="S791">
        <v>9</v>
      </c>
      <c r="T791">
        <f>IF(Sheet1!X791="No",0,1)</f>
        <v>0</v>
      </c>
      <c r="U791">
        <v>14</v>
      </c>
      <c r="V791">
        <v>3</v>
      </c>
      <c r="W791">
        <v>4</v>
      </c>
      <c r="X791">
        <v>1</v>
      </c>
      <c r="Y791">
        <v>24</v>
      </c>
      <c r="Z791">
        <v>1</v>
      </c>
      <c r="AA791">
        <v>3</v>
      </c>
      <c r="AB791">
        <v>20</v>
      </c>
      <c r="AC791">
        <v>6</v>
      </c>
      <c r="AD791">
        <v>3</v>
      </c>
      <c r="AE791">
        <v>6</v>
      </c>
      <c r="BP791">
        <v>3</v>
      </c>
      <c r="BQ791">
        <v>10482</v>
      </c>
      <c r="BW791">
        <v>20</v>
      </c>
      <c r="BX791">
        <v>6</v>
      </c>
      <c r="BY791">
        <v>6</v>
      </c>
    </row>
    <row r="792" spans="1:77" x14ac:dyDescent="0.3">
      <c r="A792">
        <f>IF(Sheet1!C792="No",0,1)</f>
        <v>0</v>
      </c>
      <c r="B792">
        <v>33</v>
      </c>
      <c r="C792">
        <f>IF(Sheet1!D792="Non-Travel",0,IF(Sheet1!D792="Travel_Frequently",1,2))</f>
        <v>2</v>
      </c>
      <c r="D792">
        <v>654</v>
      </c>
      <c r="E792">
        <f>IF(Sheet1!F792="Human Resources",0,IF(Sheet1!F792="Research &amp; Development",1,2))</f>
        <v>1</v>
      </c>
      <c r="F792">
        <v>5</v>
      </c>
      <c r="G792">
        <v>3</v>
      </c>
      <c r="H792" cm="1">
        <f t="array" ref="H792">_xlfn.IFS(Sheet1!I792="Human Resources",0,Sheet1!I792="Life Sciences",1,Sheet1!I792="Marketing",2,Sheet1!I792="Medical",3,Sheet1!I792="Technical Degree",4,Sheet1!I792="Other",5)</f>
        <v>1</v>
      </c>
      <c r="I792">
        <v>4</v>
      </c>
      <c r="J792">
        <f>IF(Sheet1!M792="Male",0,1)</f>
        <v>0</v>
      </c>
      <c r="K792">
        <v>34</v>
      </c>
      <c r="L792">
        <v>2</v>
      </c>
      <c r="M792">
        <v>3</v>
      </c>
      <c r="N792" cm="1">
        <f t="array" ref="N792">_xlfn.IFS(Sheet1!Q792="Healthcare Representative",0,Sheet1!Q792="Human Resources",1,Sheet1!Q792="Laboratory Technician",2,Sheet1!Q792="Manager",3,Sheet1!Q792="Manufacturing Director",4,Sheet1!Q792="Research Director",5,Sheet1!Q792="Research Scientist",6,Sheet1!Q792="Sales Executive",7,Sheet1!Q792="Sales Representative",8)</f>
        <v>0</v>
      </c>
      <c r="O792">
        <v>4</v>
      </c>
      <c r="P792">
        <f>IF(Sheet1!S792="Single",0,IF(Sheet1!S792="Married",1,2))</f>
        <v>2</v>
      </c>
      <c r="Q792">
        <v>7119</v>
      </c>
      <c r="R792">
        <v>21214</v>
      </c>
      <c r="S792">
        <v>4</v>
      </c>
      <c r="T792">
        <f>IF(Sheet1!X792="No",0,1)</f>
        <v>0</v>
      </c>
      <c r="U792">
        <v>15</v>
      </c>
      <c r="V792">
        <v>3</v>
      </c>
      <c r="W792">
        <v>3</v>
      </c>
      <c r="X792">
        <v>1</v>
      </c>
      <c r="Y792">
        <v>9</v>
      </c>
      <c r="Z792">
        <v>2</v>
      </c>
      <c r="AA792">
        <v>3</v>
      </c>
      <c r="AB792">
        <v>3</v>
      </c>
      <c r="AC792">
        <v>2</v>
      </c>
      <c r="AD792">
        <v>1</v>
      </c>
      <c r="AE792">
        <v>2</v>
      </c>
      <c r="BP792">
        <v>3</v>
      </c>
      <c r="BQ792">
        <v>7119</v>
      </c>
      <c r="BW792">
        <v>3</v>
      </c>
      <c r="BX792">
        <v>2</v>
      </c>
      <c r="BY792">
        <v>2</v>
      </c>
    </row>
    <row r="793" spans="1:77" x14ac:dyDescent="0.3">
      <c r="A793">
        <f>IF(Sheet1!C793="No",0,1)</f>
        <v>1</v>
      </c>
      <c r="B793">
        <v>35</v>
      </c>
      <c r="C793">
        <f>IF(Sheet1!D793="Non-Travel",0,IF(Sheet1!D793="Travel_Frequently",1,2))</f>
        <v>2</v>
      </c>
      <c r="D793">
        <v>1204</v>
      </c>
      <c r="E793">
        <f>IF(Sheet1!F793="Human Resources",0,IF(Sheet1!F793="Research &amp; Development",1,2))</f>
        <v>2</v>
      </c>
      <c r="F793">
        <v>4</v>
      </c>
      <c r="G793">
        <v>3</v>
      </c>
      <c r="H793" cm="1">
        <f t="array" ref="H793">_xlfn.IFS(Sheet1!I793="Human Resources",0,Sheet1!I793="Life Sciences",1,Sheet1!I793="Marketing",2,Sheet1!I793="Medical",3,Sheet1!I793="Technical Degree",4,Sheet1!I793="Other",5)</f>
        <v>4</v>
      </c>
      <c r="I793">
        <v>4</v>
      </c>
      <c r="J793">
        <f>IF(Sheet1!M793="Male",0,1)</f>
        <v>0</v>
      </c>
      <c r="K793">
        <v>86</v>
      </c>
      <c r="L793">
        <v>3</v>
      </c>
      <c r="M793">
        <v>3</v>
      </c>
      <c r="N793" cm="1">
        <f t="array" ref="N793">_xlfn.IFS(Sheet1!Q793="Healthcare Representative",0,Sheet1!Q793="Human Resources",1,Sheet1!Q793="Laboratory Technician",2,Sheet1!Q793="Manager",3,Sheet1!Q793="Manufacturing Director",4,Sheet1!Q793="Research Director",5,Sheet1!Q793="Research Scientist",6,Sheet1!Q793="Sales Executive",7,Sheet1!Q793="Sales Representative",8)</f>
        <v>7</v>
      </c>
      <c r="O793">
        <v>1</v>
      </c>
      <c r="P793">
        <f>IF(Sheet1!S793="Single",0,IF(Sheet1!S793="Married",1,2))</f>
        <v>0</v>
      </c>
      <c r="Q793">
        <v>9582</v>
      </c>
      <c r="R793">
        <v>10333</v>
      </c>
      <c r="S793">
        <v>0</v>
      </c>
      <c r="T793">
        <f>IF(Sheet1!X793="No",0,1)</f>
        <v>1</v>
      </c>
      <c r="U793">
        <v>22</v>
      </c>
      <c r="V793">
        <v>4</v>
      </c>
      <c r="W793">
        <v>1</v>
      </c>
      <c r="X793">
        <v>0</v>
      </c>
      <c r="Y793">
        <v>9</v>
      </c>
      <c r="Z793">
        <v>2</v>
      </c>
      <c r="AA793">
        <v>3</v>
      </c>
      <c r="AB793">
        <v>8</v>
      </c>
      <c r="AC793">
        <v>7</v>
      </c>
      <c r="AD793">
        <v>4</v>
      </c>
      <c r="AE793">
        <v>7</v>
      </c>
      <c r="BP793">
        <v>3</v>
      </c>
      <c r="BQ793">
        <v>9582</v>
      </c>
      <c r="BW793">
        <v>8</v>
      </c>
      <c r="BX793">
        <v>7</v>
      </c>
      <c r="BY793">
        <v>7</v>
      </c>
    </row>
    <row r="794" spans="1:77" x14ac:dyDescent="0.3">
      <c r="A794">
        <f>IF(Sheet1!C794="No",0,1)</f>
        <v>1</v>
      </c>
      <c r="B794">
        <v>33</v>
      </c>
      <c r="C794">
        <f>IF(Sheet1!D794="Non-Travel",0,IF(Sheet1!D794="Travel_Frequently",1,2))</f>
        <v>1</v>
      </c>
      <c r="D794">
        <v>827</v>
      </c>
      <c r="E794">
        <f>IF(Sheet1!F794="Human Resources",0,IF(Sheet1!F794="Research &amp; Development",1,2))</f>
        <v>1</v>
      </c>
      <c r="F794">
        <v>29</v>
      </c>
      <c r="G794">
        <v>4</v>
      </c>
      <c r="H794" cm="1">
        <f t="array" ref="H794">_xlfn.IFS(Sheet1!I794="Human Resources",0,Sheet1!I794="Life Sciences",1,Sheet1!I794="Marketing",2,Sheet1!I794="Medical",3,Sheet1!I794="Technical Degree",4,Sheet1!I794="Other",5)</f>
        <v>3</v>
      </c>
      <c r="I794">
        <v>1</v>
      </c>
      <c r="J794">
        <f>IF(Sheet1!M794="Male",0,1)</f>
        <v>1</v>
      </c>
      <c r="K794">
        <v>54</v>
      </c>
      <c r="L794">
        <v>2</v>
      </c>
      <c r="M794">
        <v>2</v>
      </c>
      <c r="N794" cm="1">
        <f t="array" ref="N794">_xlfn.IFS(Sheet1!Q794="Healthcare Representative",0,Sheet1!Q794="Human Resources",1,Sheet1!Q794="Laboratory Technician",2,Sheet1!Q794="Manager",3,Sheet1!Q794="Manufacturing Director",4,Sheet1!Q794="Research Director",5,Sheet1!Q794="Research Scientist",6,Sheet1!Q794="Sales Executive",7,Sheet1!Q794="Sales Representative",8)</f>
        <v>6</v>
      </c>
      <c r="O794">
        <v>3</v>
      </c>
      <c r="P794">
        <f>IF(Sheet1!S794="Single",0,IF(Sheet1!S794="Married",1,2))</f>
        <v>0</v>
      </c>
      <c r="Q794">
        <v>4508</v>
      </c>
      <c r="R794">
        <v>3129</v>
      </c>
      <c r="S794">
        <v>1</v>
      </c>
      <c r="T794">
        <f>IF(Sheet1!X794="No",0,1)</f>
        <v>0</v>
      </c>
      <c r="U794">
        <v>22</v>
      </c>
      <c r="V794">
        <v>4</v>
      </c>
      <c r="W794">
        <v>2</v>
      </c>
      <c r="X794">
        <v>0</v>
      </c>
      <c r="Y794">
        <v>14</v>
      </c>
      <c r="Z794">
        <v>4</v>
      </c>
      <c r="AA794">
        <v>3</v>
      </c>
      <c r="AB794">
        <v>13</v>
      </c>
      <c r="AC794">
        <v>7</v>
      </c>
      <c r="AD794">
        <v>3</v>
      </c>
      <c r="AE794">
        <v>8</v>
      </c>
      <c r="BP794">
        <v>2</v>
      </c>
      <c r="BQ794">
        <v>4508</v>
      </c>
      <c r="BW794">
        <v>13</v>
      </c>
      <c r="BX794">
        <v>7</v>
      </c>
      <c r="BY794">
        <v>8</v>
      </c>
    </row>
    <row r="795" spans="1:77" x14ac:dyDescent="0.3">
      <c r="A795">
        <f>IF(Sheet1!C795="No",0,1)</f>
        <v>0</v>
      </c>
      <c r="B795">
        <v>28</v>
      </c>
      <c r="C795">
        <f>IF(Sheet1!D795="Non-Travel",0,IF(Sheet1!D795="Travel_Frequently",1,2))</f>
        <v>2</v>
      </c>
      <c r="D795">
        <v>895</v>
      </c>
      <c r="E795">
        <f>IF(Sheet1!F795="Human Resources",0,IF(Sheet1!F795="Research &amp; Development",1,2))</f>
        <v>1</v>
      </c>
      <c r="F795">
        <v>15</v>
      </c>
      <c r="G795">
        <v>2</v>
      </c>
      <c r="H795" cm="1">
        <f t="array" ref="H795">_xlfn.IFS(Sheet1!I795="Human Resources",0,Sheet1!I795="Life Sciences",1,Sheet1!I795="Marketing",2,Sheet1!I795="Medical",3,Sheet1!I795="Technical Degree",4,Sheet1!I795="Other",5)</f>
        <v>1</v>
      </c>
      <c r="I795">
        <v>1</v>
      </c>
      <c r="J795">
        <f>IF(Sheet1!M795="Male",0,1)</f>
        <v>0</v>
      </c>
      <c r="K795">
        <v>50</v>
      </c>
      <c r="L795">
        <v>3</v>
      </c>
      <c r="M795">
        <v>1</v>
      </c>
      <c r="N795" cm="1">
        <f t="array" ref="N795">_xlfn.IFS(Sheet1!Q795="Healthcare Representative",0,Sheet1!Q795="Human Resources",1,Sheet1!Q795="Laboratory Technician",2,Sheet1!Q795="Manager",3,Sheet1!Q795="Manufacturing Director",4,Sheet1!Q795="Research Director",5,Sheet1!Q795="Research Scientist",6,Sheet1!Q795="Sales Executive",7,Sheet1!Q795="Sales Representative",8)</f>
        <v>2</v>
      </c>
      <c r="O795">
        <v>3</v>
      </c>
      <c r="P795">
        <f>IF(Sheet1!S795="Single",0,IF(Sheet1!S795="Married",1,2))</f>
        <v>2</v>
      </c>
      <c r="Q795">
        <v>2207</v>
      </c>
      <c r="R795">
        <v>22482</v>
      </c>
      <c r="S795">
        <v>1</v>
      </c>
      <c r="T795">
        <f>IF(Sheet1!X795="No",0,1)</f>
        <v>0</v>
      </c>
      <c r="U795">
        <v>16</v>
      </c>
      <c r="V795">
        <v>3</v>
      </c>
      <c r="W795">
        <v>4</v>
      </c>
      <c r="X795">
        <v>1</v>
      </c>
      <c r="Y795">
        <v>4</v>
      </c>
      <c r="Z795">
        <v>5</v>
      </c>
      <c r="AA795">
        <v>2</v>
      </c>
      <c r="AB795">
        <v>4</v>
      </c>
      <c r="AC795">
        <v>2</v>
      </c>
      <c r="AD795">
        <v>2</v>
      </c>
      <c r="AE795">
        <v>2</v>
      </c>
      <c r="BP795">
        <v>1</v>
      </c>
      <c r="BQ795">
        <v>2207</v>
      </c>
      <c r="BW795">
        <v>4</v>
      </c>
      <c r="BX795">
        <v>2</v>
      </c>
      <c r="BY795">
        <v>2</v>
      </c>
    </row>
    <row r="796" spans="1:77" x14ac:dyDescent="0.3">
      <c r="A796">
        <f>IF(Sheet1!C796="No",0,1)</f>
        <v>0</v>
      </c>
      <c r="B796">
        <v>34</v>
      </c>
      <c r="C796">
        <f>IF(Sheet1!D796="Non-Travel",0,IF(Sheet1!D796="Travel_Frequently",1,2))</f>
        <v>1</v>
      </c>
      <c r="D796">
        <v>618</v>
      </c>
      <c r="E796">
        <f>IF(Sheet1!F796="Human Resources",0,IF(Sheet1!F796="Research &amp; Development",1,2))</f>
        <v>1</v>
      </c>
      <c r="F796">
        <v>3</v>
      </c>
      <c r="G796">
        <v>1</v>
      </c>
      <c r="H796" cm="1">
        <f t="array" ref="H796">_xlfn.IFS(Sheet1!I796="Human Resources",0,Sheet1!I796="Life Sciences",1,Sheet1!I796="Marketing",2,Sheet1!I796="Medical",3,Sheet1!I796="Technical Degree",4,Sheet1!I796="Other",5)</f>
        <v>1</v>
      </c>
      <c r="I796">
        <v>1</v>
      </c>
      <c r="J796">
        <f>IF(Sheet1!M796="Male",0,1)</f>
        <v>0</v>
      </c>
      <c r="K796">
        <v>45</v>
      </c>
      <c r="L796">
        <v>3</v>
      </c>
      <c r="M796">
        <v>2</v>
      </c>
      <c r="N796" cm="1">
        <f t="array" ref="N796">_xlfn.IFS(Sheet1!Q796="Healthcare Representative",0,Sheet1!Q796="Human Resources",1,Sheet1!Q796="Laboratory Technician",2,Sheet1!Q796="Manager",3,Sheet1!Q796="Manufacturing Director",4,Sheet1!Q796="Research Director",5,Sheet1!Q796="Research Scientist",6,Sheet1!Q796="Sales Executive",7,Sheet1!Q796="Sales Representative",8)</f>
        <v>0</v>
      </c>
      <c r="O796">
        <v>4</v>
      </c>
      <c r="P796">
        <f>IF(Sheet1!S796="Single",0,IF(Sheet1!S796="Married",1,2))</f>
        <v>0</v>
      </c>
      <c r="Q796">
        <v>7756</v>
      </c>
      <c r="R796">
        <v>22266</v>
      </c>
      <c r="S796">
        <v>0</v>
      </c>
      <c r="T796">
        <f>IF(Sheet1!X796="No",0,1)</f>
        <v>0</v>
      </c>
      <c r="U796">
        <v>17</v>
      </c>
      <c r="V796">
        <v>3</v>
      </c>
      <c r="W796">
        <v>3</v>
      </c>
      <c r="X796">
        <v>0</v>
      </c>
      <c r="Y796">
        <v>7</v>
      </c>
      <c r="Z796">
        <v>1</v>
      </c>
      <c r="AA796">
        <v>2</v>
      </c>
      <c r="AB796">
        <v>6</v>
      </c>
      <c r="AC796">
        <v>2</v>
      </c>
      <c r="AD796">
        <v>0</v>
      </c>
      <c r="AE796">
        <v>4</v>
      </c>
      <c r="BP796">
        <v>2</v>
      </c>
      <c r="BQ796">
        <v>7756</v>
      </c>
      <c r="BW796">
        <v>6</v>
      </c>
      <c r="BX796">
        <v>2</v>
      </c>
      <c r="BY796">
        <v>4</v>
      </c>
    </row>
    <row r="797" spans="1:77" x14ac:dyDescent="0.3">
      <c r="A797">
        <f>IF(Sheet1!C797="No",0,1)</f>
        <v>0</v>
      </c>
      <c r="B797">
        <v>37</v>
      </c>
      <c r="C797">
        <f>IF(Sheet1!D797="Non-Travel",0,IF(Sheet1!D797="Travel_Frequently",1,2))</f>
        <v>2</v>
      </c>
      <c r="D797">
        <v>309</v>
      </c>
      <c r="E797">
        <f>IF(Sheet1!F797="Human Resources",0,IF(Sheet1!F797="Research &amp; Development",1,2))</f>
        <v>2</v>
      </c>
      <c r="F797">
        <v>10</v>
      </c>
      <c r="G797">
        <v>4</v>
      </c>
      <c r="H797" cm="1">
        <f t="array" ref="H797">_xlfn.IFS(Sheet1!I797="Human Resources",0,Sheet1!I797="Life Sciences",1,Sheet1!I797="Marketing",2,Sheet1!I797="Medical",3,Sheet1!I797="Technical Degree",4,Sheet1!I797="Other",5)</f>
        <v>1</v>
      </c>
      <c r="I797">
        <v>4</v>
      </c>
      <c r="J797">
        <f>IF(Sheet1!M797="Male",0,1)</f>
        <v>1</v>
      </c>
      <c r="K797">
        <v>88</v>
      </c>
      <c r="L797">
        <v>2</v>
      </c>
      <c r="M797">
        <v>2</v>
      </c>
      <c r="N797" cm="1">
        <f t="array" ref="N797">_xlfn.IFS(Sheet1!Q797="Healthcare Representative",0,Sheet1!Q797="Human Resources",1,Sheet1!Q797="Laboratory Technician",2,Sheet1!Q797="Manager",3,Sheet1!Q797="Manufacturing Director",4,Sheet1!Q797="Research Director",5,Sheet1!Q797="Research Scientist",6,Sheet1!Q797="Sales Executive",7,Sheet1!Q797="Sales Representative",8)</f>
        <v>7</v>
      </c>
      <c r="O797">
        <v>4</v>
      </c>
      <c r="P797">
        <f>IF(Sheet1!S797="Single",0,IF(Sheet1!S797="Married",1,2))</f>
        <v>2</v>
      </c>
      <c r="Q797">
        <v>6694</v>
      </c>
      <c r="R797">
        <v>24223</v>
      </c>
      <c r="S797">
        <v>2</v>
      </c>
      <c r="T797">
        <f>IF(Sheet1!X797="No",0,1)</f>
        <v>1</v>
      </c>
      <c r="U797">
        <v>14</v>
      </c>
      <c r="V797">
        <v>3</v>
      </c>
      <c r="W797">
        <v>3</v>
      </c>
      <c r="X797">
        <v>3</v>
      </c>
      <c r="Y797">
        <v>8</v>
      </c>
      <c r="Z797">
        <v>5</v>
      </c>
      <c r="AA797">
        <v>3</v>
      </c>
      <c r="AB797">
        <v>1</v>
      </c>
      <c r="AC797">
        <v>0</v>
      </c>
      <c r="AD797">
        <v>0</v>
      </c>
      <c r="AE797">
        <v>0</v>
      </c>
      <c r="BP797">
        <v>2</v>
      </c>
      <c r="BQ797">
        <v>6694</v>
      </c>
      <c r="BW797">
        <v>1</v>
      </c>
      <c r="BX797">
        <v>0</v>
      </c>
      <c r="BY797">
        <v>0</v>
      </c>
    </row>
    <row r="798" spans="1:77" x14ac:dyDescent="0.3">
      <c r="A798">
        <f>IF(Sheet1!C798="No",0,1)</f>
        <v>1</v>
      </c>
      <c r="B798">
        <v>25</v>
      </c>
      <c r="C798">
        <f>IF(Sheet1!D798="Non-Travel",0,IF(Sheet1!D798="Travel_Frequently",1,2))</f>
        <v>2</v>
      </c>
      <c r="D798">
        <v>1219</v>
      </c>
      <c r="E798">
        <f>IF(Sheet1!F798="Human Resources",0,IF(Sheet1!F798="Research &amp; Development",1,2))</f>
        <v>1</v>
      </c>
      <c r="F798">
        <v>4</v>
      </c>
      <c r="G798">
        <v>1</v>
      </c>
      <c r="H798" cm="1">
        <f t="array" ref="H798">_xlfn.IFS(Sheet1!I798="Human Resources",0,Sheet1!I798="Life Sciences",1,Sheet1!I798="Marketing",2,Sheet1!I798="Medical",3,Sheet1!I798="Technical Degree",4,Sheet1!I798="Other",5)</f>
        <v>4</v>
      </c>
      <c r="I798">
        <v>4</v>
      </c>
      <c r="J798">
        <f>IF(Sheet1!M798="Male",0,1)</f>
        <v>0</v>
      </c>
      <c r="K798">
        <v>32</v>
      </c>
      <c r="L798">
        <v>3</v>
      </c>
      <c r="M798">
        <v>1</v>
      </c>
      <c r="N798" cm="1">
        <f t="array" ref="N798">_xlfn.IFS(Sheet1!Q798="Healthcare Representative",0,Sheet1!Q798="Human Resources",1,Sheet1!Q798="Laboratory Technician",2,Sheet1!Q798="Manager",3,Sheet1!Q798="Manufacturing Director",4,Sheet1!Q798="Research Director",5,Sheet1!Q798="Research Scientist",6,Sheet1!Q798="Sales Executive",7,Sheet1!Q798="Sales Representative",8)</f>
        <v>2</v>
      </c>
      <c r="O798">
        <v>4</v>
      </c>
      <c r="P798">
        <f>IF(Sheet1!S798="Single",0,IF(Sheet1!S798="Married",1,2))</f>
        <v>1</v>
      </c>
      <c r="Q798">
        <v>3691</v>
      </c>
      <c r="R798">
        <v>4605</v>
      </c>
      <c r="S798">
        <v>1</v>
      </c>
      <c r="T798">
        <f>IF(Sheet1!X798="No",0,1)</f>
        <v>1</v>
      </c>
      <c r="U798">
        <v>15</v>
      </c>
      <c r="V798">
        <v>3</v>
      </c>
      <c r="W798">
        <v>2</v>
      </c>
      <c r="X798">
        <v>1</v>
      </c>
      <c r="Y798">
        <v>7</v>
      </c>
      <c r="Z798">
        <v>3</v>
      </c>
      <c r="AA798">
        <v>4</v>
      </c>
      <c r="AB798">
        <v>7</v>
      </c>
      <c r="AC798">
        <v>7</v>
      </c>
      <c r="AD798">
        <v>5</v>
      </c>
      <c r="AE798">
        <v>6</v>
      </c>
      <c r="BP798">
        <v>1</v>
      </c>
      <c r="BQ798">
        <v>3691</v>
      </c>
      <c r="BW798">
        <v>7</v>
      </c>
      <c r="BX798">
        <v>7</v>
      </c>
      <c r="BY798">
        <v>6</v>
      </c>
    </row>
    <row r="799" spans="1:77" x14ac:dyDescent="0.3">
      <c r="A799">
        <f>IF(Sheet1!C799="No",0,1)</f>
        <v>1</v>
      </c>
      <c r="B799">
        <v>26</v>
      </c>
      <c r="C799">
        <f>IF(Sheet1!D799="Non-Travel",0,IF(Sheet1!D799="Travel_Frequently",1,2))</f>
        <v>2</v>
      </c>
      <c r="D799">
        <v>1330</v>
      </c>
      <c r="E799">
        <f>IF(Sheet1!F799="Human Resources",0,IF(Sheet1!F799="Research &amp; Development",1,2))</f>
        <v>1</v>
      </c>
      <c r="F799">
        <v>21</v>
      </c>
      <c r="G799">
        <v>3</v>
      </c>
      <c r="H799" cm="1">
        <f t="array" ref="H799">_xlfn.IFS(Sheet1!I799="Human Resources",0,Sheet1!I799="Life Sciences",1,Sheet1!I799="Marketing",2,Sheet1!I799="Medical",3,Sheet1!I799="Technical Degree",4,Sheet1!I799="Other",5)</f>
        <v>3</v>
      </c>
      <c r="I799">
        <v>1</v>
      </c>
      <c r="J799">
        <f>IF(Sheet1!M799="Male",0,1)</f>
        <v>0</v>
      </c>
      <c r="K799">
        <v>37</v>
      </c>
      <c r="L799">
        <v>3</v>
      </c>
      <c r="M799">
        <v>1</v>
      </c>
      <c r="N799" cm="1">
        <f t="array" ref="N799">_xlfn.IFS(Sheet1!Q799="Healthcare Representative",0,Sheet1!Q799="Human Resources",1,Sheet1!Q799="Laboratory Technician",2,Sheet1!Q799="Manager",3,Sheet1!Q799="Manufacturing Director",4,Sheet1!Q799="Research Director",5,Sheet1!Q799="Research Scientist",6,Sheet1!Q799="Sales Executive",7,Sheet1!Q799="Sales Representative",8)</f>
        <v>2</v>
      </c>
      <c r="O799">
        <v>3</v>
      </c>
      <c r="P799">
        <f>IF(Sheet1!S799="Single",0,IF(Sheet1!S799="Married",1,2))</f>
        <v>2</v>
      </c>
      <c r="Q799">
        <v>2377</v>
      </c>
      <c r="R799">
        <v>19373</v>
      </c>
      <c r="S799">
        <v>1</v>
      </c>
      <c r="T799">
        <f>IF(Sheet1!X799="No",0,1)</f>
        <v>0</v>
      </c>
      <c r="U799">
        <v>20</v>
      </c>
      <c r="V799">
        <v>4</v>
      </c>
      <c r="W799">
        <v>3</v>
      </c>
      <c r="X799">
        <v>1</v>
      </c>
      <c r="Y799">
        <v>1</v>
      </c>
      <c r="Z799">
        <v>0</v>
      </c>
      <c r="AA799">
        <v>2</v>
      </c>
      <c r="AB799">
        <v>1</v>
      </c>
      <c r="AC799">
        <v>1</v>
      </c>
      <c r="AD799">
        <v>0</v>
      </c>
      <c r="AE799">
        <v>0</v>
      </c>
      <c r="BP799">
        <v>1</v>
      </c>
      <c r="BQ799">
        <v>2377</v>
      </c>
      <c r="BW799">
        <v>1</v>
      </c>
      <c r="BX799">
        <v>1</v>
      </c>
      <c r="BY799">
        <v>0</v>
      </c>
    </row>
    <row r="800" spans="1:77" x14ac:dyDescent="0.3">
      <c r="A800">
        <f>IF(Sheet1!C800="No",0,1)</f>
        <v>1</v>
      </c>
      <c r="B800">
        <v>33</v>
      </c>
      <c r="C800">
        <f>IF(Sheet1!D800="Non-Travel",0,IF(Sheet1!D800="Travel_Frequently",1,2))</f>
        <v>2</v>
      </c>
      <c r="D800">
        <v>1017</v>
      </c>
      <c r="E800">
        <f>IF(Sheet1!F800="Human Resources",0,IF(Sheet1!F800="Research &amp; Development",1,2))</f>
        <v>1</v>
      </c>
      <c r="F800">
        <v>25</v>
      </c>
      <c r="G800">
        <v>3</v>
      </c>
      <c r="H800" cm="1">
        <f t="array" ref="H800">_xlfn.IFS(Sheet1!I800="Human Resources",0,Sheet1!I800="Life Sciences",1,Sheet1!I800="Marketing",2,Sheet1!I800="Medical",3,Sheet1!I800="Technical Degree",4,Sheet1!I800="Other",5)</f>
        <v>3</v>
      </c>
      <c r="I800">
        <v>1</v>
      </c>
      <c r="J800">
        <f>IF(Sheet1!M800="Male",0,1)</f>
        <v>0</v>
      </c>
      <c r="K800">
        <v>55</v>
      </c>
      <c r="L800">
        <v>2</v>
      </c>
      <c r="M800">
        <v>1</v>
      </c>
      <c r="N800" cm="1">
        <f t="array" ref="N800">_xlfn.IFS(Sheet1!Q800="Healthcare Representative",0,Sheet1!Q800="Human Resources",1,Sheet1!Q800="Laboratory Technician",2,Sheet1!Q800="Manager",3,Sheet1!Q800="Manufacturing Director",4,Sheet1!Q800="Research Director",5,Sheet1!Q800="Research Scientist",6,Sheet1!Q800="Sales Executive",7,Sheet1!Q800="Sales Representative",8)</f>
        <v>6</v>
      </c>
      <c r="O800">
        <v>2</v>
      </c>
      <c r="P800">
        <f>IF(Sheet1!S800="Single",0,IF(Sheet1!S800="Married",1,2))</f>
        <v>0</v>
      </c>
      <c r="Q800">
        <v>2313</v>
      </c>
      <c r="R800">
        <v>2993</v>
      </c>
      <c r="S800">
        <v>4</v>
      </c>
      <c r="T800">
        <f>IF(Sheet1!X800="No",0,1)</f>
        <v>1</v>
      </c>
      <c r="U800">
        <v>20</v>
      </c>
      <c r="V800">
        <v>4</v>
      </c>
      <c r="W800">
        <v>2</v>
      </c>
      <c r="X800">
        <v>0</v>
      </c>
      <c r="Y800">
        <v>5</v>
      </c>
      <c r="Z800">
        <v>0</v>
      </c>
      <c r="AA800">
        <v>3</v>
      </c>
      <c r="AB800">
        <v>2</v>
      </c>
      <c r="AC800">
        <v>2</v>
      </c>
      <c r="AD800">
        <v>2</v>
      </c>
      <c r="AE800">
        <v>2</v>
      </c>
      <c r="BP800">
        <v>1</v>
      </c>
      <c r="BQ800">
        <v>2313</v>
      </c>
      <c r="BW800">
        <v>2</v>
      </c>
      <c r="BX800">
        <v>2</v>
      </c>
      <c r="BY800">
        <v>2</v>
      </c>
    </row>
    <row r="801" spans="1:77" x14ac:dyDescent="0.3">
      <c r="A801">
        <f>IF(Sheet1!C801="No",0,1)</f>
        <v>0</v>
      </c>
      <c r="B801">
        <v>42</v>
      </c>
      <c r="C801">
        <f>IF(Sheet1!D801="Non-Travel",0,IF(Sheet1!D801="Travel_Frequently",1,2))</f>
        <v>2</v>
      </c>
      <c r="D801">
        <v>469</v>
      </c>
      <c r="E801">
        <f>IF(Sheet1!F801="Human Resources",0,IF(Sheet1!F801="Research &amp; Development",1,2))</f>
        <v>1</v>
      </c>
      <c r="F801">
        <v>2</v>
      </c>
      <c r="G801">
        <v>2</v>
      </c>
      <c r="H801" cm="1">
        <f t="array" ref="H801">_xlfn.IFS(Sheet1!I801="Human Resources",0,Sheet1!I801="Life Sciences",1,Sheet1!I801="Marketing",2,Sheet1!I801="Medical",3,Sheet1!I801="Technical Degree",4,Sheet1!I801="Other",5)</f>
        <v>3</v>
      </c>
      <c r="I801">
        <v>4</v>
      </c>
      <c r="J801">
        <f>IF(Sheet1!M801="Male",0,1)</f>
        <v>0</v>
      </c>
      <c r="K801">
        <v>35</v>
      </c>
      <c r="L801">
        <v>3</v>
      </c>
      <c r="M801">
        <v>4</v>
      </c>
      <c r="N801" cm="1">
        <f t="array" ref="N801">_xlfn.IFS(Sheet1!Q801="Healthcare Representative",0,Sheet1!Q801="Human Resources",1,Sheet1!Q801="Laboratory Technician",2,Sheet1!Q801="Manager",3,Sheet1!Q801="Manufacturing Director",4,Sheet1!Q801="Research Director",5,Sheet1!Q801="Research Scientist",6,Sheet1!Q801="Sales Executive",7,Sheet1!Q801="Sales Representative",8)</f>
        <v>3</v>
      </c>
      <c r="O801">
        <v>1</v>
      </c>
      <c r="P801">
        <f>IF(Sheet1!S801="Single",0,IF(Sheet1!S801="Married",1,2))</f>
        <v>1</v>
      </c>
      <c r="Q801">
        <v>17665</v>
      </c>
      <c r="R801">
        <v>14399</v>
      </c>
      <c r="S801">
        <v>0</v>
      </c>
      <c r="T801">
        <f>IF(Sheet1!X801="No",0,1)</f>
        <v>0</v>
      </c>
      <c r="U801">
        <v>17</v>
      </c>
      <c r="V801">
        <v>3</v>
      </c>
      <c r="W801">
        <v>4</v>
      </c>
      <c r="X801">
        <v>1</v>
      </c>
      <c r="Y801">
        <v>23</v>
      </c>
      <c r="Z801">
        <v>3</v>
      </c>
      <c r="AA801">
        <v>3</v>
      </c>
      <c r="AB801">
        <v>22</v>
      </c>
      <c r="AC801">
        <v>6</v>
      </c>
      <c r="AD801">
        <v>13</v>
      </c>
      <c r="AE801">
        <v>7</v>
      </c>
      <c r="BP801">
        <v>4</v>
      </c>
      <c r="BQ801">
        <v>17665</v>
      </c>
      <c r="BW801">
        <v>22</v>
      </c>
      <c r="BX801">
        <v>6</v>
      </c>
      <c r="BY801">
        <v>7</v>
      </c>
    </row>
    <row r="802" spans="1:77" x14ac:dyDescent="0.3">
      <c r="A802">
        <f>IF(Sheet1!C802="No",0,1)</f>
        <v>1</v>
      </c>
      <c r="B802">
        <v>28</v>
      </c>
      <c r="C802">
        <f>IF(Sheet1!D802="Non-Travel",0,IF(Sheet1!D802="Travel_Frequently",1,2))</f>
        <v>1</v>
      </c>
      <c r="D802">
        <v>1009</v>
      </c>
      <c r="E802">
        <f>IF(Sheet1!F802="Human Resources",0,IF(Sheet1!F802="Research &amp; Development",1,2))</f>
        <v>1</v>
      </c>
      <c r="F802">
        <v>1</v>
      </c>
      <c r="G802">
        <v>3</v>
      </c>
      <c r="H802" cm="1">
        <f t="array" ref="H802">_xlfn.IFS(Sheet1!I802="Human Resources",0,Sheet1!I802="Life Sciences",1,Sheet1!I802="Marketing",2,Sheet1!I802="Medical",3,Sheet1!I802="Technical Degree",4,Sheet1!I802="Other",5)</f>
        <v>3</v>
      </c>
      <c r="I802">
        <v>1</v>
      </c>
      <c r="J802">
        <f>IF(Sheet1!M802="Male",0,1)</f>
        <v>0</v>
      </c>
      <c r="K802">
        <v>45</v>
      </c>
      <c r="L802">
        <v>2</v>
      </c>
      <c r="M802">
        <v>1</v>
      </c>
      <c r="N802" cm="1">
        <f t="array" ref="N802">_xlfn.IFS(Sheet1!Q802="Healthcare Representative",0,Sheet1!Q802="Human Resources",1,Sheet1!Q802="Laboratory Technician",2,Sheet1!Q802="Manager",3,Sheet1!Q802="Manufacturing Director",4,Sheet1!Q802="Research Director",5,Sheet1!Q802="Research Scientist",6,Sheet1!Q802="Sales Executive",7,Sheet1!Q802="Sales Representative",8)</f>
        <v>2</v>
      </c>
      <c r="O802">
        <v>2</v>
      </c>
      <c r="P802">
        <f>IF(Sheet1!S802="Single",0,IF(Sheet1!S802="Married",1,2))</f>
        <v>2</v>
      </c>
      <c r="Q802">
        <v>2596</v>
      </c>
      <c r="R802">
        <v>7160</v>
      </c>
      <c r="S802">
        <v>1</v>
      </c>
      <c r="T802">
        <f>IF(Sheet1!X802="No",0,1)</f>
        <v>0</v>
      </c>
      <c r="U802">
        <v>15</v>
      </c>
      <c r="V802">
        <v>3</v>
      </c>
      <c r="W802">
        <v>1</v>
      </c>
      <c r="X802">
        <v>2</v>
      </c>
      <c r="Y802">
        <v>1</v>
      </c>
      <c r="Z802">
        <v>2</v>
      </c>
      <c r="AA802">
        <v>3</v>
      </c>
      <c r="AB802">
        <v>1</v>
      </c>
      <c r="AC802">
        <v>0</v>
      </c>
      <c r="AD802">
        <v>0</v>
      </c>
      <c r="AE802">
        <v>0</v>
      </c>
      <c r="BP802">
        <v>1</v>
      </c>
      <c r="BQ802">
        <v>2596</v>
      </c>
      <c r="BW802">
        <v>1</v>
      </c>
      <c r="BX802">
        <v>0</v>
      </c>
      <c r="BY802">
        <v>0</v>
      </c>
    </row>
    <row r="803" spans="1:77" x14ac:dyDescent="0.3">
      <c r="A803">
        <f>IF(Sheet1!C803="No",0,1)</f>
        <v>1</v>
      </c>
      <c r="B803">
        <v>50</v>
      </c>
      <c r="C803">
        <f>IF(Sheet1!D803="Non-Travel",0,IF(Sheet1!D803="Travel_Frequently",1,2))</f>
        <v>1</v>
      </c>
      <c r="D803">
        <v>959</v>
      </c>
      <c r="E803">
        <f>IF(Sheet1!F803="Human Resources",0,IF(Sheet1!F803="Research &amp; Development",1,2))</f>
        <v>2</v>
      </c>
      <c r="F803">
        <v>1</v>
      </c>
      <c r="G803">
        <v>4</v>
      </c>
      <c r="H803" cm="1">
        <f t="array" ref="H803">_xlfn.IFS(Sheet1!I803="Human Resources",0,Sheet1!I803="Life Sciences",1,Sheet1!I803="Marketing",2,Sheet1!I803="Medical",3,Sheet1!I803="Technical Degree",4,Sheet1!I803="Other",5)</f>
        <v>5</v>
      </c>
      <c r="I803">
        <v>4</v>
      </c>
      <c r="J803">
        <f>IF(Sheet1!M803="Male",0,1)</f>
        <v>0</v>
      </c>
      <c r="K803">
        <v>81</v>
      </c>
      <c r="L803">
        <v>3</v>
      </c>
      <c r="M803">
        <v>2</v>
      </c>
      <c r="N803" cm="1">
        <f t="array" ref="N803">_xlfn.IFS(Sheet1!Q803="Healthcare Representative",0,Sheet1!Q803="Human Resources",1,Sheet1!Q803="Laboratory Technician",2,Sheet1!Q803="Manager",3,Sheet1!Q803="Manufacturing Director",4,Sheet1!Q803="Research Director",5,Sheet1!Q803="Research Scientist",6,Sheet1!Q803="Sales Executive",7,Sheet1!Q803="Sales Representative",8)</f>
        <v>7</v>
      </c>
      <c r="O803">
        <v>3</v>
      </c>
      <c r="P803">
        <f>IF(Sheet1!S803="Single",0,IF(Sheet1!S803="Married",1,2))</f>
        <v>0</v>
      </c>
      <c r="Q803">
        <v>4728</v>
      </c>
      <c r="R803">
        <v>17251</v>
      </c>
      <c r="S803">
        <v>3</v>
      </c>
      <c r="T803">
        <f>IF(Sheet1!X803="No",0,1)</f>
        <v>1</v>
      </c>
      <c r="U803">
        <v>14</v>
      </c>
      <c r="V803">
        <v>3</v>
      </c>
      <c r="W803">
        <v>4</v>
      </c>
      <c r="X803">
        <v>0</v>
      </c>
      <c r="Y803">
        <v>5</v>
      </c>
      <c r="Z803">
        <v>4</v>
      </c>
      <c r="AA803">
        <v>3</v>
      </c>
      <c r="AB803">
        <v>0</v>
      </c>
      <c r="AC803">
        <v>0</v>
      </c>
      <c r="AD803">
        <v>0</v>
      </c>
      <c r="AE803">
        <v>0</v>
      </c>
      <c r="BP803">
        <v>2</v>
      </c>
      <c r="BQ803">
        <v>4728</v>
      </c>
      <c r="BW803">
        <v>0</v>
      </c>
      <c r="BX803">
        <v>0</v>
      </c>
      <c r="BY803">
        <v>0</v>
      </c>
    </row>
    <row r="804" spans="1:77" x14ac:dyDescent="0.3">
      <c r="A804">
        <f>IF(Sheet1!C804="No",0,1)</f>
        <v>0</v>
      </c>
      <c r="B804">
        <v>33</v>
      </c>
      <c r="C804">
        <f>IF(Sheet1!D804="Non-Travel",0,IF(Sheet1!D804="Travel_Frequently",1,2))</f>
        <v>1</v>
      </c>
      <c r="D804">
        <v>970</v>
      </c>
      <c r="E804">
        <f>IF(Sheet1!F804="Human Resources",0,IF(Sheet1!F804="Research &amp; Development",1,2))</f>
        <v>2</v>
      </c>
      <c r="F804">
        <v>7</v>
      </c>
      <c r="G804">
        <v>3</v>
      </c>
      <c r="H804" cm="1">
        <f t="array" ref="H804">_xlfn.IFS(Sheet1!I804="Human Resources",0,Sheet1!I804="Life Sciences",1,Sheet1!I804="Marketing",2,Sheet1!I804="Medical",3,Sheet1!I804="Technical Degree",4,Sheet1!I804="Other",5)</f>
        <v>1</v>
      </c>
      <c r="I804">
        <v>4</v>
      </c>
      <c r="J804">
        <f>IF(Sheet1!M804="Male",0,1)</f>
        <v>1</v>
      </c>
      <c r="K804">
        <v>30</v>
      </c>
      <c r="L804">
        <v>3</v>
      </c>
      <c r="M804">
        <v>2</v>
      </c>
      <c r="N804" cm="1">
        <f t="array" ref="N804">_xlfn.IFS(Sheet1!Q804="Healthcare Representative",0,Sheet1!Q804="Human Resources",1,Sheet1!Q804="Laboratory Technician",2,Sheet1!Q804="Manager",3,Sheet1!Q804="Manufacturing Director",4,Sheet1!Q804="Research Director",5,Sheet1!Q804="Research Scientist",6,Sheet1!Q804="Sales Executive",7,Sheet1!Q804="Sales Representative",8)</f>
        <v>7</v>
      </c>
      <c r="O804">
        <v>2</v>
      </c>
      <c r="P804">
        <f>IF(Sheet1!S804="Single",0,IF(Sheet1!S804="Married",1,2))</f>
        <v>1</v>
      </c>
      <c r="Q804">
        <v>4302</v>
      </c>
      <c r="R804">
        <v>13401</v>
      </c>
      <c r="S804">
        <v>0</v>
      </c>
      <c r="T804">
        <f>IF(Sheet1!X804="No",0,1)</f>
        <v>0</v>
      </c>
      <c r="U804">
        <v>17</v>
      </c>
      <c r="V804">
        <v>3</v>
      </c>
      <c r="W804">
        <v>3</v>
      </c>
      <c r="X804">
        <v>1</v>
      </c>
      <c r="Y804">
        <v>4</v>
      </c>
      <c r="Z804">
        <v>3</v>
      </c>
      <c r="AA804">
        <v>3</v>
      </c>
      <c r="AB804">
        <v>3</v>
      </c>
      <c r="AC804">
        <v>2</v>
      </c>
      <c r="AD804">
        <v>0</v>
      </c>
      <c r="AE804">
        <v>2</v>
      </c>
      <c r="BP804">
        <v>2</v>
      </c>
      <c r="BQ804">
        <v>4302</v>
      </c>
      <c r="BW804">
        <v>3</v>
      </c>
      <c r="BX804">
        <v>2</v>
      </c>
      <c r="BY804">
        <v>2</v>
      </c>
    </row>
    <row r="805" spans="1:77" x14ac:dyDescent="0.3">
      <c r="A805">
        <f>IF(Sheet1!C805="No",0,1)</f>
        <v>0</v>
      </c>
      <c r="B805">
        <v>34</v>
      </c>
      <c r="C805">
        <f>IF(Sheet1!D805="Non-Travel",0,IF(Sheet1!D805="Travel_Frequently",1,2))</f>
        <v>0</v>
      </c>
      <c r="D805">
        <v>697</v>
      </c>
      <c r="E805">
        <f>IF(Sheet1!F805="Human Resources",0,IF(Sheet1!F805="Research &amp; Development",1,2))</f>
        <v>1</v>
      </c>
      <c r="F805">
        <v>3</v>
      </c>
      <c r="G805">
        <v>4</v>
      </c>
      <c r="H805" cm="1">
        <f t="array" ref="H805">_xlfn.IFS(Sheet1!I805="Human Resources",0,Sheet1!I805="Life Sciences",1,Sheet1!I805="Marketing",2,Sheet1!I805="Medical",3,Sheet1!I805="Technical Degree",4,Sheet1!I805="Other",5)</f>
        <v>1</v>
      </c>
      <c r="I805">
        <v>3</v>
      </c>
      <c r="J805">
        <f>IF(Sheet1!M805="Male",0,1)</f>
        <v>0</v>
      </c>
      <c r="K805">
        <v>40</v>
      </c>
      <c r="L805">
        <v>2</v>
      </c>
      <c r="M805">
        <v>1</v>
      </c>
      <c r="N805" cm="1">
        <f t="array" ref="N805">_xlfn.IFS(Sheet1!Q805="Healthcare Representative",0,Sheet1!Q805="Human Resources",1,Sheet1!Q805="Laboratory Technician",2,Sheet1!Q805="Manager",3,Sheet1!Q805="Manufacturing Director",4,Sheet1!Q805="Research Director",5,Sheet1!Q805="Research Scientist",6,Sheet1!Q805="Sales Executive",7,Sheet1!Q805="Sales Representative",8)</f>
        <v>6</v>
      </c>
      <c r="O805">
        <v>4</v>
      </c>
      <c r="P805">
        <f>IF(Sheet1!S805="Single",0,IF(Sheet1!S805="Married",1,2))</f>
        <v>1</v>
      </c>
      <c r="Q805">
        <v>2979</v>
      </c>
      <c r="R805">
        <v>22478</v>
      </c>
      <c r="S805">
        <v>3</v>
      </c>
      <c r="T805">
        <f>IF(Sheet1!X805="No",0,1)</f>
        <v>0</v>
      </c>
      <c r="U805">
        <v>17</v>
      </c>
      <c r="V805">
        <v>3</v>
      </c>
      <c r="W805">
        <v>4</v>
      </c>
      <c r="X805">
        <v>3</v>
      </c>
      <c r="Y805">
        <v>6</v>
      </c>
      <c r="Z805">
        <v>2</v>
      </c>
      <c r="AA805">
        <v>3</v>
      </c>
      <c r="AB805">
        <v>0</v>
      </c>
      <c r="AC805">
        <v>0</v>
      </c>
      <c r="AD805">
        <v>0</v>
      </c>
      <c r="AE805">
        <v>0</v>
      </c>
      <c r="BP805">
        <v>1</v>
      </c>
      <c r="BQ805">
        <v>2979</v>
      </c>
      <c r="BW805">
        <v>0</v>
      </c>
      <c r="BX805">
        <v>0</v>
      </c>
      <c r="BY805">
        <v>0</v>
      </c>
    </row>
    <row r="806" spans="1:77" x14ac:dyDescent="0.3">
      <c r="A806">
        <f>IF(Sheet1!C806="No",0,1)</f>
        <v>0</v>
      </c>
      <c r="B806">
        <v>48</v>
      </c>
      <c r="C806">
        <f>IF(Sheet1!D806="Non-Travel",0,IF(Sheet1!D806="Travel_Frequently",1,2))</f>
        <v>0</v>
      </c>
      <c r="D806">
        <v>1262</v>
      </c>
      <c r="E806">
        <f>IF(Sheet1!F806="Human Resources",0,IF(Sheet1!F806="Research &amp; Development",1,2))</f>
        <v>1</v>
      </c>
      <c r="F806">
        <v>1</v>
      </c>
      <c r="G806">
        <v>4</v>
      </c>
      <c r="H806" cm="1">
        <f t="array" ref="H806">_xlfn.IFS(Sheet1!I806="Human Resources",0,Sheet1!I806="Life Sciences",1,Sheet1!I806="Marketing",2,Sheet1!I806="Medical",3,Sheet1!I806="Technical Degree",4,Sheet1!I806="Other",5)</f>
        <v>3</v>
      </c>
      <c r="I806">
        <v>1</v>
      </c>
      <c r="J806">
        <f>IF(Sheet1!M806="Male",0,1)</f>
        <v>0</v>
      </c>
      <c r="K806">
        <v>35</v>
      </c>
      <c r="L806">
        <v>4</v>
      </c>
      <c r="M806">
        <v>4</v>
      </c>
      <c r="N806" cm="1">
        <f t="array" ref="N806">_xlfn.IFS(Sheet1!Q806="Healthcare Representative",0,Sheet1!Q806="Human Resources",1,Sheet1!Q806="Laboratory Technician",2,Sheet1!Q806="Manager",3,Sheet1!Q806="Manufacturing Director",4,Sheet1!Q806="Research Director",5,Sheet1!Q806="Research Scientist",6,Sheet1!Q806="Sales Executive",7,Sheet1!Q806="Sales Representative",8)</f>
        <v>3</v>
      </c>
      <c r="O806">
        <v>4</v>
      </c>
      <c r="P806">
        <f>IF(Sheet1!S806="Single",0,IF(Sheet1!S806="Married",1,2))</f>
        <v>0</v>
      </c>
      <c r="Q806">
        <v>16885</v>
      </c>
      <c r="R806">
        <v>16154</v>
      </c>
      <c r="S806">
        <v>2</v>
      </c>
      <c r="T806">
        <f>IF(Sheet1!X806="No",0,1)</f>
        <v>0</v>
      </c>
      <c r="U806">
        <v>22</v>
      </c>
      <c r="V806">
        <v>4</v>
      </c>
      <c r="W806">
        <v>3</v>
      </c>
      <c r="X806">
        <v>0</v>
      </c>
      <c r="Y806">
        <v>27</v>
      </c>
      <c r="Z806">
        <v>3</v>
      </c>
      <c r="AA806">
        <v>2</v>
      </c>
      <c r="AB806">
        <v>5</v>
      </c>
      <c r="AC806">
        <v>4</v>
      </c>
      <c r="AD806">
        <v>2</v>
      </c>
      <c r="AE806">
        <v>1</v>
      </c>
      <c r="BP806">
        <v>4</v>
      </c>
      <c r="BQ806">
        <v>16885</v>
      </c>
      <c r="BW806">
        <v>5</v>
      </c>
      <c r="BX806">
        <v>4</v>
      </c>
      <c r="BY806">
        <v>1</v>
      </c>
    </row>
    <row r="807" spans="1:77" x14ac:dyDescent="0.3">
      <c r="A807">
        <f>IF(Sheet1!C807="No",0,1)</f>
        <v>0</v>
      </c>
      <c r="B807">
        <v>45</v>
      </c>
      <c r="C807">
        <f>IF(Sheet1!D807="Non-Travel",0,IF(Sheet1!D807="Travel_Frequently",1,2))</f>
        <v>0</v>
      </c>
      <c r="D807">
        <v>1050</v>
      </c>
      <c r="E807">
        <f>IF(Sheet1!F807="Human Resources",0,IF(Sheet1!F807="Research &amp; Development",1,2))</f>
        <v>2</v>
      </c>
      <c r="F807">
        <v>9</v>
      </c>
      <c r="G807">
        <v>4</v>
      </c>
      <c r="H807" cm="1">
        <f t="array" ref="H807">_xlfn.IFS(Sheet1!I807="Human Resources",0,Sheet1!I807="Life Sciences",1,Sheet1!I807="Marketing",2,Sheet1!I807="Medical",3,Sheet1!I807="Technical Degree",4,Sheet1!I807="Other",5)</f>
        <v>1</v>
      </c>
      <c r="I807">
        <v>2</v>
      </c>
      <c r="J807">
        <f>IF(Sheet1!M807="Male",0,1)</f>
        <v>1</v>
      </c>
      <c r="K807">
        <v>65</v>
      </c>
      <c r="L807">
        <v>2</v>
      </c>
      <c r="M807">
        <v>2</v>
      </c>
      <c r="N807" cm="1">
        <f t="array" ref="N807">_xlfn.IFS(Sheet1!Q807="Healthcare Representative",0,Sheet1!Q807="Human Resources",1,Sheet1!Q807="Laboratory Technician",2,Sheet1!Q807="Manager",3,Sheet1!Q807="Manufacturing Director",4,Sheet1!Q807="Research Director",5,Sheet1!Q807="Research Scientist",6,Sheet1!Q807="Sales Executive",7,Sheet1!Q807="Sales Representative",8)</f>
        <v>7</v>
      </c>
      <c r="O807">
        <v>3</v>
      </c>
      <c r="P807">
        <f>IF(Sheet1!S807="Single",0,IF(Sheet1!S807="Married",1,2))</f>
        <v>1</v>
      </c>
      <c r="Q807">
        <v>5593</v>
      </c>
      <c r="R807">
        <v>17970</v>
      </c>
      <c r="S807">
        <v>1</v>
      </c>
      <c r="T807">
        <f>IF(Sheet1!X807="No",0,1)</f>
        <v>0</v>
      </c>
      <c r="U807">
        <v>13</v>
      </c>
      <c r="V807">
        <v>3</v>
      </c>
      <c r="W807">
        <v>4</v>
      </c>
      <c r="X807">
        <v>1</v>
      </c>
      <c r="Y807">
        <v>15</v>
      </c>
      <c r="Z807">
        <v>2</v>
      </c>
      <c r="AA807">
        <v>3</v>
      </c>
      <c r="AB807">
        <v>15</v>
      </c>
      <c r="AC807">
        <v>10</v>
      </c>
      <c r="AD807">
        <v>4</v>
      </c>
      <c r="AE807">
        <v>12</v>
      </c>
      <c r="BP807">
        <v>2</v>
      </c>
      <c r="BQ807">
        <v>5593</v>
      </c>
      <c r="BW807">
        <v>15</v>
      </c>
      <c r="BX807">
        <v>10</v>
      </c>
      <c r="BY807">
        <v>12</v>
      </c>
    </row>
    <row r="808" spans="1:77" x14ac:dyDescent="0.3">
      <c r="A808">
        <f>IF(Sheet1!C808="No",0,1)</f>
        <v>0</v>
      </c>
      <c r="B808">
        <v>52</v>
      </c>
      <c r="C808">
        <f>IF(Sheet1!D808="Non-Travel",0,IF(Sheet1!D808="Travel_Frequently",1,2))</f>
        <v>2</v>
      </c>
      <c r="D808">
        <v>994</v>
      </c>
      <c r="E808">
        <f>IF(Sheet1!F808="Human Resources",0,IF(Sheet1!F808="Research &amp; Development",1,2))</f>
        <v>1</v>
      </c>
      <c r="F808">
        <v>7</v>
      </c>
      <c r="G808">
        <v>4</v>
      </c>
      <c r="H808" cm="1">
        <f t="array" ref="H808">_xlfn.IFS(Sheet1!I808="Human Resources",0,Sheet1!I808="Life Sciences",1,Sheet1!I808="Marketing",2,Sheet1!I808="Medical",3,Sheet1!I808="Technical Degree",4,Sheet1!I808="Other",5)</f>
        <v>1</v>
      </c>
      <c r="I808">
        <v>2</v>
      </c>
      <c r="J808">
        <f>IF(Sheet1!M808="Male",0,1)</f>
        <v>0</v>
      </c>
      <c r="K808">
        <v>87</v>
      </c>
      <c r="L808">
        <v>3</v>
      </c>
      <c r="M808">
        <v>3</v>
      </c>
      <c r="N808" cm="1">
        <f t="array" ref="N808">_xlfn.IFS(Sheet1!Q808="Healthcare Representative",0,Sheet1!Q808="Human Resources",1,Sheet1!Q808="Laboratory Technician",2,Sheet1!Q808="Manager",3,Sheet1!Q808="Manufacturing Director",4,Sheet1!Q808="Research Director",5,Sheet1!Q808="Research Scientist",6,Sheet1!Q808="Sales Executive",7,Sheet1!Q808="Sales Representative",8)</f>
        <v>0</v>
      </c>
      <c r="O808">
        <v>2</v>
      </c>
      <c r="P808">
        <f>IF(Sheet1!S808="Single",0,IF(Sheet1!S808="Married",1,2))</f>
        <v>0</v>
      </c>
      <c r="Q808">
        <v>10445</v>
      </c>
      <c r="R808">
        <v>15322</v>
      </c>
      <c r="S808">
        <v>7</v>
      </c>
      <c r="T808">
        <f>IF(Sheet1!X808="No",0,1)</f>
        <v>0</v>
      </c>
      <c r="U808">
        <v>19</v>
      </c>
      <c r="V808">
        <v>3</v>
      </c>
      <c r="W808">
        <v>4</v>
      </c>
      <c r="X808">
        <v>0</v>
      </c>
      <c r="Y808">
        <v>18</v>
      </c>
      <c r="Z808">
        <v>4</v>
      </c>
      <c r="AA808">
        <v>3</v>
      </c>
      <c r="AB808">
        <v>8</v>
      </c>
      <c r="AC808">
        <v>6</v>
      </c>
      <c r="AD808">
        <v>4</v>
      </c>
      <c r="AE808">
        <v>0</v>
      </c>
      <c r="BP808">
        <v>3</v>
      </c>
      <c r="BQ808">
        <v>10445</v>
      </c>
      <c r="BW808">
        <v>8</v>
      </c>
      <c r="BX808">
        <v>6</v>
      </c>
      <c r="BY808">
        <v>0</v>
      </c>
    </row>
    <row r="809" spans="1:77" x14ac:dyDescent="0.3">
      <c r="A809">
        <f>IF(Sheet1!C809="No",0,1)</f>
        <v>0</v>
      </c>
      <c r="B809">
        <v>38</v>
      </c>
      <c r="C809">
        <f>IF(Sheet1!D809="Non-Travel",0,IF(Sheet1!D809="Travel_Frequently",1,2))</f>
        <v>2</v>
      </c>
      <c r="D809">
        <v>770</v>
      </c>
      <c r="E809">
        <f>IF(Sheet1!F809="Human Resources",0,IF(Sheet1!F809="Research &amp; Development",1,2))</f>
        <v>2</v>
      </c>
      <c r="F809">
        <v>10</v>
      </c>
      <c r="G809">
        <v>4</v>
      </c>
      <c r="H809" cm="1">
        <f t="array" ref="H809">_xlfn.IFS(Sheet1!I809="Human Resources",0,Sheet1!I809="Life Sciences",1,Sheet1!I809="Marketing",2,Sheet1!I809="Medical",3,Sheet1!I809="Technical Degree",4,Sheet1!I809="Other",5)</f>
        <v>2</v>
      </c>
      <c r="I809">
        <v>3</v>
      </c>
      <c r="J809">
        <f>IF(Sheet1!M809="Male",0,1)</f>
        <v>0</v>
      </c>
      <c r="K809">
        <v>73</v>
      </c>
      <c r="L809">
        <v>2</v>
      </c>
      <c r="M809">
        <v>3</v>
      </c>
      <c r="N809" cm="1">
        <f t="array" ref="N809">_xlfn.IFS(Sheet1!Q809="Healthcare Representative",0,Sheet1!Q809="Human Resources",1,Sheet1!Q809="Laboratory Technician",2,Sheet1!Q809="Manager",3,Sheet1!Q809="Manufacturing Director",4,Sheet1!Q809="Research Director",5,Sheet1!Q809="Research Scientist",6,Sheet1!Q809="Sales Executive",7,Sheet1!Q809="Sales Representative",8)</f>
        <v>7</v>
      </c>
      <c r="O809">
        <v>3</v>
      </c>
      <c r="P809">
        <f>IF(Sheet1!S809="Single",0,IF(Sheet1!S809="Married",1,2))</f>
        <v>2</v>
      </c>
      <c r="Q809">
        <v>8740</v>
      </c>
      <c r="R809">
        <v>5569</v>
      </c>
      <c r="S809">
        <v>0</v>
      </c>
      <c r="T809">
        <f>IF(Sheet1!X809="No",0,1)</f>
        <v>1</v>
      </c>
      <c r="U809">
        <v>14</v>
      </c>
      <c r="V809">
        <v>3</v>
      </c>
      <c r="W809">
        <v>2</v>
      </c>
      <c r="X809">
        <v>2</v>
      </c>
      <c r="Y809">
        <v>9</v>
      </c>
      <c r="Z809">
        <v>2</v>
      </c>
      <c r="AA809">
        <v>3</v>
      </c>
      <c r="AB809">
        <v>8</v>
      </c>
      <c r="AC809">
        <v>7</v>
      </c>
      <c r="AD809">
        <v>2</v>
      </c>
      <c r="AE809">
        <v>7</v>
      </c>
      <c r="BP809">
        <v>3</v>
      </c>
      <c r="BQ809">
        <v>8740</v>
      </c>
      <c r="BW809">
        <v>8</v>
      </c>
      <c r="BX809">
        <v>7</v>
      </c>
      <c r="BY809">
        <v>7</v>
      </c>
    </row>
    <row r="810" spans="1:77" x14ac:dyDescent="0.3">
      <c r="A810">
        <f>IF(Sheet1!C810="No",0,1)</f>
        <v>0</v>
      </c>
      <c r="B810">
        <v>29</v>
      </c>
      <c r="C810">
        <f>IF(Sheet1!D810="Non-Travel",0,IF(Sheet1!D810="Travel_Frequently",1,2))</f>
        <v>2</v>
      </c>
      <c r="D810">
        <v>1107</v>
      </c>
      <c r="E810">
        <f>IF(Sheet1!F810="Human Resources",0,IF(Sheet1!F810="Research &amp; Development",1,2))</f>
        <v>1</v>
      </c>
      <c r="F810">
        <v>28</v>
      </c>
      <c r="G810">
        <v>4</v>
      </c>
      <c r="H810" cm="1">
        <f t="array" ref="H810">_xlfn.IFS(Sheet1!I810="Human Resources",0,Sheet1!I810="Life Sciences",1,Sheet1!I810="Marketing",2,Sheet1!I810="Medical",3,Sheet1!I810="Technical Degree",4,Sheet1!I810="Other",5)</f>
        <v>1</v>
      </c>
      <c r="I810">
        <v>3</v>
      </c>
      <c r="J810">
        <f>IF(Sheet1!M810="Male",0,1)</f>
        <v>1</v>
      </c>
      <c r="K810">
        <v>93</v>
      </c>
      <c r="L810">
        <v>3</v>
      </c>
      <c r="M810">
        <v>1</v>
      </c>
      <c r="N810" cm="1">
        <f t="array" ref="N810">_xlfn.IFS(Sheet1!Q810="Healthcare Representative",0,Sheet1!Q810="Human Resources",1,Sheet1!Q810="Laboratory Technician",2,Sheet1!Q810="Manager",3,Sheet1!Q810="Manufacturing Director",4,Sheet1!Q810="Research Director",5,Sheet1!Q810="Research Scientist",6,Sheet1!Q810="Sales Executive",7,Sheet1!Q810="Sales Representative",8)</f>
        <v>6</v>
      </c>
      <c r="O810">
        <v>4</v>
      </c>
      <c r="P810">
        <f>IF(Sheet1!S810="Single",0,IF(Sheet1!S810="Married",1,2))</f>
        <v>2</v>
      </c>
      <c r="Q810">
        <v>2514</v>
      </c>
      <c r="R810">
        <v>26968</v>
      </c>
      <c r="S810">
        <v>4</v>
      </c>
      <c r="T810">
        <f>IF(Sheet1!X810="No",0,1)</f>
        <v>0</v>
      </c>
      <c r="U810">
        <v>22</v>
      </c>
      <c r="V810">
        <v>4</v>
      </c>
      <c r="W810">
        <v>1</v>
      </c>
      <c r="X810">
        <v>1</v>
      </c>
      <c r="Y810">
        <v>11</v>
      </c>
      <c r="Z810">
        <v>1</v>
      </c>
      <c r="AA810">
        <v>3</v>
      </c>
      <c r="AB810">
        <v>7</v>
      </c>
      <c r="AC810">
        <v>5</v>
      </c>
      <c r="AD810">
        <v>1</v>
      </c>
      <c r="AE810">
        <v>7</v>
      </c>
      <c r="BP810">
        <v>1</v>
      </c>
      <c r="BQ810">
        <v>2514</v>
      </c>
      <c r="BW810">
        <v>7</v>
      </c>
      <c r="BX810">
        <v>5</v>
      </c>
      <c r="BY810">
        <v>7</v>
      </c>
    </row>
    <row r="811" spans="1:77" x14ac:dyDescent="0.3">
      <c r="A811">
        <f>IF(Sheet1!C811="No",0,1)</f>
        <v>0</v>
      </c>
      <c r="B811">
        <v>28</v>
      </c>
      <c r="C811">
        <f>IF(Sheet1!D811="Non-Travel",0,IF(Sheet1!D811="Travel_Frequently",1,2))</f>
        <v>2</v>
      </c>
      <c r="D811">
        <v>950</v>
      </c>
      <c r="E811">
        <f>IF(Sheet1!F811="Human Resources",0,IF(Sheet1!F811="Research &amp; Development",1,2))</f>
        <v>1</v>
      </c>
      <c r="F811">
        <v>3</v>
      </c>
      <c r="G811">
        <v>3</v>
      </c>
      <c r="H811" cm="1">
        <f t="array" ref="H811">_xlfn.IFS(Sheet1!I811="Human Resources",0,Sheet1!I811="Life Sciences",1,Sheet1!I811="Marketing",2,Sheet1!I811="Medical",3,Sheet1!I811="Technical Degree",4,Sheet1!I811="Other",5)</f>
        <v>3</v>
      </c>
      <c r="I811">
        <v>4</v>
      </c>
      <c r="J811">
        <f>IF(Sheet1!M811="Male",0,1)</f>
        <v>1</v>
      </c>
      <c r="K811">
        <v>93</v>
      </c>
      <c r="L811">
        <v>3</v>
      </c>
      <c r="M811">
        <v>3</v>
      </c>
      <c r="N811" cm="1">
        <f t="array" ref="N811">_xlfn.IFS(Sheet1!Q811="Healthcare Representative",0,Sheet1!Q811="Human Resources",1,Sheet1!Q811="Laboratory Technician",2,Sheet1!Q811="Manager",3,Sheet1!Q811="Manufacturing Director",4,Sheet1!Q811="Research Director",5,Sheet1!Q811="Research Scientist",6,Sheet1!Q811="Sales Executive",7,Sheet1!Q811="Sales Representative",8)</f>
        <v>4</v>
      </c>
      <c r="O811">
        <v>2</v>
      </c>
      <c r="P811">
        <f>IF(Sheet1!S811="Single",0,IF(Sheet1!S811="Married",1,2))</f>
        <v>2</v>
      </c>
      <c r="Q811">
        <v>7655</v>
      </c>
      <c r="R811">
        <v>8039</v>
      </c>
      <c r="S811">
        <v>0</v>
      </c>
      <c r="T811">
        <f>IF(Sheet1!X811="No",0,1)</f>
        <v>0</v>
      </c>
      <c r="U811">
        <v>17</v>
      </c>
      <c r="V811">
        <v>3</v>
      </c>
      <c r="W811">
        <v>2</v>
      </c>
      <c r="X811">
        <v>3</v>
      </c>
      <c r="Y811">
        <v>10</v>
      </c>
      <c r="Z811">
        <v>3</v>
      </c>
      <c r="AA811">
        <v>2</v>
      </c>
      <c r="AB811">
        <v>9</v>
      </c>
      <c r="AC811">
        <v>7</v>
      </c>
      <c r="AD811">
        <v>1</v>
      </c>
      <c r="AE811">
        <v>7</v>
      </c>
      <c r="BP811">
        <v>3</v>
      </c>
      <c r="BQ811">
        <v>7655</v>
      </c>
      <c r="BW811">
        <v>9</v>
      </c>
      <c r="BX811">
        <v>7</v>
      </c>
      <c r="BY811">
        <v>7</v>
      </c>
    </row>
    <row r="812" spans="1:77" x14ac:dyDescent="0.3">
      <c r="A812">
        <f>IF(Sheet1!C812="No",0,1)</f>
        <v>0</v>
      </c>
      <c r="B812">
        <v>46</v>
      </c>
      <c r="C812">
        <f>IF(Sheet1!D812="Non-Travel",0,IF(Sheet1!D812="Travel_Frequently",1,2))</f>
        <v>2</v>
      </c>
      <c r="D812">
        <v>406</v>
      </c>
      <c r="E812">
        <f>IF(Sheet1!F812="Human Resources",0,IF(Sheet1!F812="Research &amp; Development",1,2))</f>
        <v>2</v>
      </c>
      <c r="F812">
        <v>3</v>
      </c>
      <c r="G812">
        <v>1</v>
      </c>
      <c r="H812" cm="1">
        <f t="array" ref="H812">_xlfn.IFS(Sheet1!I812="Human Resources",0,Sheet1!I812="Life Sciences",1,Sheet1!I812="Marketing",2,Sheet1!I812="Medical",3,Sheet1!I812="Technical Degree",4,Sheet1!I812="Other",5)</f>
        <v>2</v>
      </c>
      <c r="I812">
        <v>1</v>
      </c>
      <c r="J812">
        <f>IF(Sheet1!M812="Male",0,1)</f>
        <v>0</v>
      </c>
      <c r="K812">
        <v>52</v>
      </c>
      <c r="L812">
        <v>3</v>
      </c>
      <c r="M812">
        <v>4</v>
      </c>
      <c r="N812" cm="1">
        <f t="array" ref="N812">_xlfn.IFS(Sheet1!Q812="Healthcare Representative",0,Sheet1!Q812="Human Resources",1,Sheet1!Q812="Laboratory Technician",2,Sheet1!Q812="Manager",3,Sheet1!Q812="Manufacturing Director",4,Sheet1!Q812="Research Director",5,Sheet1!Q812="Research Scientist",6,Sheet1!Q812="Sales Executive",7,Sheet1!Q812="Sales Representative",8)</f>
        <v>3</v>
      </c>
      <c r="O812">
        <v>3</v>
      </c>
      <c r="P812">
        <f>IF(Sheet1!S812="Single",0,IF(Sheet1!S812="Married",1,2))</f>
        <v>1</v>
      </c>
      <c r="Q812">
        <v>17465</v>
      </c>
      <c r="R812">
        <v>15596</v>
      </c>
      <c r="S812">
        <v>3</v>
      </c>
      <c r="T812">
        <f>IF(Sheet1!X812="No",0,1)</f>
        <v>0</v>
      </c>
      <c r="U812">
        <v>12</v>
      </c>
      <c r="V812">
        <v>3</v>
      </c>
      <c r="W812">
        <v>4</v>
      </c>
      <c r="X812">
        <v>1</v>
      </c>
      <c r="Y812">
        <v>23</v>
      </c>
      <c r="Z812">
        <v>3</v>
      </c>
      <c r="AA812">
        <v>3</v>
      </c>
      <c r="AB812">
        <v>12</v>
      </c>
      <c r="AC812">
        <v>9</v>
      </c>
      <c r="AD812">
        <v>4</v>
      </c>
      <c r="AE812">
        <v>9</v>
      </c>
      <c r="BP812">
        <v>4</v>
      </c>
      <c r="BQ812">
        <v>17465</v>
      </c>
      <c r="BW812">
        <v>12</v>
      </c>
      <c r="BX812">
        <v>9</v>
      </c>
      <c r="BY812">
        <v>9</v>
      </c>
    </row>
    <row r="813" spans="1:77" x14ac:dyDescent="0.3">
      <c r="A813">
        <f>IF(Sheet1!C813="No",0,1)</f>
        <v>0</v>
      </c>
      <c r="B813">
        <v>38</v>
      </c>
      <c r="C813">
        <f>IF(Sheet1!D813="Non-Travel",0,IF(Sheet1!D813="Travel_Frequently",1,2))</f>
        <v>2</v>
      </c>
      <c r="D813">
        <v>130</v>
      </c>
      <c r="E813">
        <f>IF(Sheet1!F813="Human Resources",0,IF(Sheet1!F813="Research &amp; Development",1,2))</f>
        <v>2</v>
      </c>
      <c r="F813">
        <v>2</v>
      </c>
      <c r="G813">
        <v>2</v>
      </c>
      <c r="H813" cm="1">
        <f t="array" ref="H813">_xlfn.IFS(Sheet1!I813="Human Resources",0,Sheet1!I813="Life Sciences",1,Sheet1!I813="Marketing",2,Sheet1!I813="Medical",3,Sheet1!I813="Technical Degree",4,Sheet1!I813="Other",5)</f>
        <v>2</v>
      </c>
      <c r="I813">
        <v>4</v>
      </c>
      <c r="J813">
        <f>IF(Sheet1!M813="Male",0,1)</f>
        <v>0</v>
      </c>
      <c r="K813">
        <v>32</v>
      </c>
      <c r="L813">
        <v>3</v>
      </c>
      <c r="M813">
        <v>3</v>
      </c>
      <c r="N813" cm="1">
        <f t="array" ref="N813">_xlfn.IFS(Sheet1!Q813="Healthcare Representative",0,Sheet1!Q813="Human Resources",1,Sheet1!Q813="Laboratory Technician",2,Sheet1!Q813="Manager",3,Sheet1!Q813="Manufacturing Director",4,Sheet1!Q813="Research Director",5,Sheet1!Q813="Research Scientist",6,Sheet1!Q813="Sales Executive",7,Sheet1!Q813="Sales Representative",8)</f>
        <v>7</v>
      </c>
      <c r="O813">
        <v>2</v>
      </c>
      <c r="P813">
        <f>IF(Sheet1!S813="Single",0,IF(Sheet1!S813="Married",1,2))</f>
        <v>0</v>
      </c>
      <c r="Q813">
        <v>7351</v>
      </c>
      <c r="R813">
        <v>20619</v>
      </c>
      <c r="S813">
        <v>7</v>
      </c>
      <c r="T813">
        <f>IF(Sheet1!X813="No",0,1)</f>
        <v>0</v>
      </c>
      <c r="U813">
        <v>16</v>
      </c>
      <c r="V813">
        <v>3</v>
      </c>
      <c r="W813">
        <v>3</v>
      </c>
      <c r="X813">
        <v>0</v>
      </c>
      <c r="Y813">
        <v>10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0</v>
      </c>
      <c r="BP813">
        <v>3</v>
      </c>
      <c r="BQ813">
        <v>7351</v>
      </c>
      <c r="BW813">
        <v>1</v>
      </c>
      <c r="BX813">
        <v>0</v>
      </c>
      <c r="BY813">
        <v>0</v>
      </c>
    </row>
    <row r="814" spans="1:77" x14ac:dyDescent="0.3">
      <c r="A814">
        <f>IF(Sheet1!C814="No",0,1)</f>
        <v>0</v>
      </c>
      <c r="B814">
        <v>43</v>
      </c>
      <c r="C814">
        <f>IF(Sheet1!D814="Non-Travel",0,IF(Sheet1!D814="Travel_Frequently",1,2))</f>
        <v>1</v>
      </c>
      <c r="D814">
        <v>1082</v>
      </c>
      <c r="E814">
        <f>IF(Sheet1!F814="Human Resources",0,IF(Sheet1!F814="Research &amp; Development",1,2))</f>
        <v>1</v>
      </c>
      <c r="F814">
        <v>27</v>
      </c>
      <c r="G814">
        <v>3</v>
      </c>
      <c r="H814" cm="1">
        <f t="array" ref="H814">_xlfn.IFS(Sheet1!I814="Human Resources",0,Sheet1!I814="Life Sciences",1,Sheet1!I814="Marketing",2,Sheet1!I814="Medical",3,Sheet1!I814="Technical Degree",4,Sheet1!I814="Other",5)</f>
        <v>1</v>
      </c>
      <c r="I814">
        <v>3</v>
      </c>
      <c r="J814">
        <f>IF(Sheet1!M814="Male",0,1)</f>
        <v>1</v>
      </c>
      <c r="K814">
        <v>83</v>
      </c>
      <c r="L814">
        <v>3</v>
      </c>
      <c r="M814">
        <v>3</v>
      </c>
      <c r="N814" cm="1">
        <f t="array" ref="N814">_xlfn.IFS(Sheet1!Q814="Healthcare Representative",0,Sheet1!Q814="Human Resources",1,Sheet1!Q814="Laboratory Technician",2,Sheet1!Q814="Manager",3,Sheet1!Q814="Manufacturing Director",4,Sheet1!Q814="Research Director",5,Sheet1!Q814="Research Scientist",6,Sheet1!Q814="Sales Executive",7,Sheet1!Q814="Sales Representative",8)</f>
        <v>4</v>
      </c>
      <c r="O814">
        <v>1</v>
      </c>
      <c r="P814">
        <f>IF(Sheet1!S814="Single",0,IF(Sheet1!S814="Married",1,2))</f>
        <v>1</v>
      </c>
      <c r="Q814">
        <v>10820</v>
      </c>
      <c r="R814">
        <v>11535</v>
      </c>
      <c r="S814">
        <v>8</v>
      </c>
      <c r="T814">
        <f>IF(Sheet1!X814="No",0,1)</f>
        <v>0</v>
      </c>
      <c r="U814">
        <v>11</v>
      </c>
      <c r="V814">
        <v>3</v>
      </c>
      <c r="W814">
        <v>3</v>
      </c>
      <c r="X814">
        <v>1</v>
      </c>
      <c r="Y814">
        <v>18</v>
      </c>
      <c r="Z814">
        <v>1</v>
      </c>
      <c r="AA814">
        <v>3</v>
      </c>
      <c r="AB814">
        <v>8</v>
      </c>
      <c r="AC814">
        <v>7</v>
      </c>
      <c r="AD814">
        <v>0</v>
      </c>
      <c r="AE814">
        <v>1</v>
      </c>
      <c r="BP814">
        <v>3</v>
      </c>
      <c r="BQ814">
        <v>10820</v>
      </c>
      <c r="BW814">
        <v>8</v>
      </c>
      <c r="BX814">
        <v>7</v>
      </c>
      <c r="BY814">
        <v>1</v>
      </c>
    </row>
    <row r="815" spans="1:77" x14ac:dyDescent="0.3">
      <c r="A815">
        <f>IF(Sheet1!C815="No",0,1)</f>
        <v>1</v>
      </c>
      <c r="B815">
        <v>39</v>
      </c>
      <c r="C815">
        <f>IF(Sheet1!D815="Non-Travel",0,IF(Sheet1!D815="Travel_Frequently",1,2))</f>
        <v>1</v>
      </c>
      <c r="D815">
        <v>203</v>
      </c>
      <c r="E815">
        <f>IF(Sheet1!F815="Human Resources",0,IF(Sheet1!F815="Research &amp; Development",1,2))</f>
        <v>1</v>
      </c>
      <c r="F815">
        <v>2</v>
      </c>
      <c r="G815">
        <v>3</v>
      </c>
      <c r="H815" cm="1">
        <f t="array" ref="H815">_xlfn.IFS(Sheet1!I815="Human Resources",0,Sheet1!I815="Life Sciences",1,Sheet1!I815="Marketing",2,Sheet1!I815="Medical",3,Sheet1!I815="Technical Degree",4,Sheet1!I815="Other",5)</f>
        <v>1</v>
      </c>
      <c r="I815">
        <v>1</v>
      </c>
      <c r="J815">
        <f>IF(Sheet1!M815="Male",0,1)</f>
        <v>0</v>
      </c>
      <c r="K815">
        <v>84</v>
      </c>
      <c r="L815">
        <v>3</v>
      </c>
      <c r="M815">
        <v>4</v>
      </c>
      <c r="N815" cm="1">
        <f t="array" ref="N815">_xlfn.IFS(Sheet1!Q815="Healthcare Representative",0,Sheet1!Q815="Human Resources",1,Sheet1!Q815="Laboratory Technician",2,Sheet1!Q815="Manager",3,Sheet1!Q815="Manufacturing Director",4,Sheet1!Q815="Research Director",5,Sheet1!Q815="Research Scientist",6,Sheet1!Q815="Sales Executive",7,Sheet1!Q815="Sales Representative",8)</f>
        <v>0</v>
      </c>
      <c r="O815">
        <v>4</v>
      </c>
      <c r="P815">
        <f>IF(Sheet1!S815="Single",0,IF(Sheet1!S815="Married",1,2))</f>
        <v>2</v>
      </c>
      <c r="Q815">
        <v>12169</v>
      </c>
      <c r="R815">
        <v>13547</v>
      </c>
      <c r="S815">
        <v>7</v>
      </c>
      <c r="T815">
        <f>IF(Sheet1!X815="No",0,1)</f>
        <v>0</v>
      </c>
      <c r="U815">
        <v>11</v>
      </c>
      <c r="V815">
        <v>3</v>
      </c>
      <c r="W815">
        <v>4</v>
      </c>
      <c r="X815">
        <v>3</v>
      </c>
      <c r="Y815">
        <v>21</v>
      </c>
      <c r="Z815">
        <v>4</v>
      </c>
      <c r="AA815">
        <v>3</v>
      </c>
      <c r="AB815">
        <v>18</v>
      </c>
      <c r="AC815">
        <v>7</v>
      </c>
      <c r="AD815">
        <v>11</v>
      </c>
      <c r="AE815">
        <v>5</v>
      </c>
      <c r="BP815">
        <v>4</v>
      </c>
      <c r="BQ815">
        <v>12169</v>
      </c>
      <c r="BW815">
        <v>18</v>
      </c>
      <c r="BX815">
        <v>7</v>
      </c>
      <c r="BY815">
        <v>5</v>
      </c>
    </row>
    <row r="816" spans="1:77" x14ac:dyDescent="0.3">
      <c r="A816">
        <f>IF(Sheet1!C816="No",0,1)</f>
        <v>0</v>
      </c>
      <c r="B816">
        <v>40</v>
      </c>
      <c r="C816">
        <f>IF(Sheet1!D816="Non-Travel",0,IF(Sheet1!D816="Travel_Frequently",1,2))</f>
        <v>2</v>
      </c>
      <c r="D816">
        <v>1308</v>
      </c>
      <c r="E816">
        <f>IF(Sheet1!F816="Human Resources",0,IF(Sheet1!F816="Research &amp; Development",1,2))</f>
        <v>1</v>
      </c>
      <c r="F816">
        <v>14</v>
      </c>
      <c r="G816">
        <v>3</v>
      </c>
      <c r="H816" cm="1">
        <f t="array" ref="H816">_xlfn.IFS(Sheet1!I816="Human Resources",0,Sheet1!I816="Life Sciences",1,Sheet1!I816="Marketing",2,Sheet1!I816="Medical",3,Sheet1!I816="Technical Degree",4,Sheet1!I816="Other",5)</f>
        <v>3</v>
      </c>
      <c r="I816">
        <v>3</v>
      </c>
      <c r="J816">
        <f>IF(Sheet1!M816="Male",0,1)</f>
        <v>0</v>
      </c>
      <c r="K816">
        <v>44</v>
      </c>
      <c r="L816">
        <v>2</v>
      </c>
      <c r="M816">
        <v>5</v>
      </c>
      <c r="N816" cm="1">
        <f t="array" ref="N816">_xlfn.IFS(Sheet1!Q816="Healthcare Representative",0,Sheet1!Q816="Human Resources",1,Sheet1!Q816="Laboratory Technician",2,Sheet1!Q816="Manager",3,Sheet1!Q816="Manufacturing Director",4,Sheet1!Q816="Research Director",5,Sheet1!Q816="Research Scientist",6,Sheet1!Q816="Sales Executive",7,Sheet1!Q816="Sales Representative",8)</f>
        <v>5</v>
      </c>
      <c r="O816">
        <v>3</v>
      </c>
      <c r="P816">
        <f>IF(Sheet1!S816="Single",0,IF(Sheet1!S816="Married",1,2))</f>
        <v>0</v>
      </c>
      <c r="Q816">
        <v>19626</v>
      </c>
      <c r="R816">
        <v>17544</v>
      </c>
      <c r="S816">
        <v>1</v>
      </c>
      <c r="T816">
        <f>IF(Sheet1!X816="No",0,1)</f>
        <v>0</v>
      </c>
      <c r="U816">
        <v>14</v>
      </c>
      <c r="V816">
        <v>3</v>
      </c>
      <c r="W816">
        <v>1</v>
      </c>
      <c r="X816">
        <v>0</v>
      </c>
      <c r="Y816">
        <v>21</v>
      </c>
      <c r="Z816">
        <v>2</v>
      </c>
      <c r="AA816">
        <v>4</v>
      </c>
      <c r="AB816">
        <v>20</v>
      </c>
      <c r="AC816">
        <v>7</v>
      </c>
      <c r="AD816">
        <v>4</v>
      </c>
      <c r="AE816">
        <v>9</v>
      </c>
      <c r="BP816">
        <v>5</v>
      </c>
      <c r="BQ816">
        <v>19626</v>
      </c>
      <c r="BW816">
        <v>20</v>
      </c>
      <c r="BX816">
        <v>7</v>
      </c>
      <c r="BY816">
        <v>9</v>
      </c>
    </row>
    <row r="817" spans="1:77" x14ac:dyDescent="0.3">
      <c r="A817">
        <f>IF(Sheet1!C817="No",0,1)</f>
        <v>0</v>
      </c>
      <c r="B817">
        <v>21</v>
      </c>
      <c r="C817">
        <f>IF(Sheet1!D817="Non-Travel",0,IF(Sheet1!D817="Travel_Frequently",1,2))</f>
        <v>2</v>
      </c>
      <c r="D817">
        <v>984</v>
      </c>
      <c r="E817">
        <f>IF(Sheet1!F817="Human Resources",0,IF(Sheet1!F817="Research &amp; Development",1,2))</f>
        <v>1</v>
      </c>
      <c r="F817">
        <v>1</v>
      </c>
      <c r="G817">
        <v>1</v>
      </c>
      <c r="H817" cm="1">
        <f t="array" ref="H817">_xlfn.IFS(Sheet1!I817="Human Resources",0,Sheet1!I817="Life Sciences",1,Sheet1!I817="Marketing",2,Sheet1!I817="Medical",3,Sheet1!I817="Technical Degree",4,Sheet1!I817="Other",5)</f>
        <v>4</v>
      </c>
      <c r="I817">
        <v>4</v>
      </c>
      <c r="J817">
        <f>IF(Sheet1!M817="Male",0,1)</f>
        <v>1</v>
      </c>
      <c r="K817">
        <v>70</v>
      </c>
      <c r="L817">
        <v>2</v>
      </c>
      <c r="M817">
        <v>1</v>
      </c>
      <c r="N817" cm="1">
        <f t="array" ref="N817">_xlfn.IFS(Sheet1!Q817="Healthcare Representative",0,Sheet1!Q817="Human Resources",1,Sheet1!Q817="Laboratory Technician",2,Sheet1!Q817="Manager",3,Sheet1!Q817="Manufacturing Director",4,Sheet1!Q817="Research Director",5,Sheet1!Q817="Research Scientist",6,Sheet1!Q817="Sales Executive",7,Sheet1!Q817="Sales Representative",8)</f>
        <v>6</v>
      </c>
      <c r="O817">
        <v>2</v>
      </c>
      <c r="P817">
        <f>IF(Sheet1!S817="Single",0,IF(Sheet1!S817="Married",1,2))</f>
        <v>0</v>
      </c>
      <c r="Q817">
        <v>2070</v>
      </c>
      <c r="R817">
        <v>25326</v>
      </c>
      <c r="S817">
        <v>1</v>
      </c>
      <c r="T817">
        <f>IF(Sheet1!X817="No",0,1)</f>
        <v>1</v>
      </c>
      <c r="U817">
        <v>11</v>
      </c>
      <c r="V817">
        <v>3</v>
      </c>
      <c r="W817">
        <v>3</v>
      </c>
      <c r="X817">
        <v>0</v>
      </c>
      <c r="Y817">
        <v>2</v>
      </c>
      <c r="Z817">
        <v>6</v>
      </c>
      <c r="AA817">
        <v>4</v>
      </c>
      <c r="AB817">
        <v>2</v>
      </c>
      <c r="AC817">
        <v>2</v>
      </c>
      <c r="AD817">
        <v>2</v>
      </c>
      <c r="AE817">
        <v>2</v>
      </c>
      <c r="BP817">
        <v>1</v>
      </c>
      <c r="BQ817">
        <v>2070</v>
      </c>
      <c r="BW817">
        <v>2</v>
      </c>
      <c r="BX817">
        <v>2</v>
      </c>
      <c r="BY817">
        <v>2</v>
      </c>
    </row>
    <row r="818" spans="1:77" x14ac:dyDescent="0.3">
      <c r="A818">
        <f>IF(Sheet1!C818="No",0,1)</f>
        <v>0</v>
      </c>
      <c r="B818">
        <v>39</v>
      </c>
      <c r="C818">
        <f>IF(Sheet1!D818="Non-Travel",0,IF(Sheet1!D818="Travel_Frequently",1,2))</f>
        <v>0</v>
      </c>
      <c r="D818">
        <v>439</v>
      </c>
      <c r="E818">
        <f>IF(Sheet1!F818="Human Resources",0,IF(Sheet1!F818="Research &amp; Development",1,2))</f>
        <v>1</v>
      </c>
      <c r="F818">
        <v>9</v>
      </c>
      <c r="G818">
        <v>3</v>
      </c>
      <c r="H818" cm="1">
        <f t="array" ref="H818">_xlfn.IFS(Sheet1!I818="Human Resources",0,Sheet1!I818="Life Sciences",1,Sheet1!I818="Marketing",2,Sheet1!I818="Medical",3,Sheet1!I818="Technical Degree",4,Sheet1!I818="Other",5)</f>
        <v>1</v>
      </c>
      <c r="I818">
        <v>3</v>
      </c>
      <c r="J818">
        <f>IF(Sheet1!M818="Male",0,1)</f>
        <v>0</v>
      </c>
      <c r="K818">
        <v>70</v>
      </c>
      <c r="L818">
        <v>3</v>
      </c>
      <c r="M818">
        <v>2</v>
      </c>
      <c r="N818" cm="1">
        <f t="array" ref="N818">_xlfn.IFS(Sheet1!Q818="Healthcare Representative",0,Sheet1!Q818="Human Resources",1,Sheet1!Q818="Laboratory Technician",2,Sheet1!Q818="Manager",3,Sheet1!Q818="Manufacturing Director",4,Sheet1!Q818="Research Director",5,Sheet1!Q818="Research Scientist",6,Sheet1!Q818="Sales Executive",7,Sheet1!Q818="Sales Representative",8)</f>
        <v>2</v>
      </c>
      <c r="O818">
        <v>2</v>
      </c>
      <c r="P818">
        <f>IF(Sheet1!S818="Single",0,IF(Sheet1!S818="Married",1,2))</f>
        <v>0</v>
      </c>
      <c r="Q818">
        <v>6782</v>
      </c>
      <c r="R818">
        <v>8770</v>
      </c>
      <c r="S818">
        <v>9</v>
      </c>
      <c r="T818">
        <f>IF(Sheet1!X818="No",0,1)</f>
        <v>0</v>
      </c>
      <c r="U818">
        <v>15</v>
      </c>
      <c r="V818">
        <v>3</v>
      </c>
      <c r="W818">
        <v>3</v>
      </c>
      <c r="X818">
        <v>0</v>
      </c>
      <c r="Y818">
        <v>9</v>
      </c>
      <c r="Z818">
        <v>2</v>
      </c>
      <c r="AA818">
        <v>2</v>
      </c>
      <c r="AB818">
        <v>5</v>
      </c>
      <c r="AC818">
        <v>4</v>
      </c>
      <c r="AD818">
        <v>0</v>
      </c>
      <c r="AE818">
        <v>3</v>
      </c>
      <c r="BP818">
        <v>2</v>
      </c>
      <c r="BQ818">
        <v>6782</v>
      </c>
      <c r="BW818">
        <v>5</v>
      </c>
      <c r="BX818">
        <v>4</v>
      </c>
      <c r="BY818">
        <v>3</v>
      </c>
    </row>
    <row r="819" spans="1:77" x14ac:dyDescent="0.3">
      <c r="A819">
        <f>IF(Sheet1!C819="No",0,1)</f>
        <v>0</v>
      </c>
      <c r="B819">
        <v>36</v>
      </c>
      <c r="C819">
        <f>IF(Sheet1!D819="Non-Travel",0,IF(Sheet1!D819="Travel_Frequently",1,2))</f>
        <v>0</v>
      </c>
      <c r="D819">
        <v>217</v>
      </c>
      <c r="E819">
        <f>IF(Sheet1!F819="Human Resources",0,IF(Sheet1!F819="Research &amp; Development",1,2))</f>
        <v>1</v>
      </c>
      <c r="F819">
        <v>18</v>
      </c>
      <c r="G819">
        <v>4</v>
      </c>
      <c r="H819" cm="1">
        <f t="array" ref="H819">_xlfn.IFS(Sheet1!I819="Human Resources",0,Sheet1!I819="Life Sciences",1,Sheet1!I819="Marketing",2,Sheet1!I819="Medical",3,Sheet1!I819="Technical Degree",4,Sheet1!I819="Other",5)</f>
        <v>1</v>
      </c>
      <c r="I819">
        <v>1</v>
      </c>
      <c r="J819">
        <f>IF(Sheet1!M819="Male",0,1)</f>
        <v>0</v>
      </c>
      <c r="K819">
        <v>78</v>
      </c>
      <c r="L819">
        <v>3</v>
      </c>
      <c r="M819">
        <v>2</v>
      </c>
      <c r="N819" cm="1">
        <f t="array" ref="N819">_xlfn.IFS(Sheet1!Q819="Healthcare Representative",0,Sheet1!Q819="Human Resources",1,Sheet1!Q819="Laboratory Technician",2,Sheet1!Q819="Manager",3,Sheet1!Q819="Manufacturing Director",4,Sheet1!Q819="Research Director",5,Sheet1!Q819="Research Scientist",6,Sheet1!Q819="Sales Executive",7,Sheet1!Q819="Sales Representative",8)</f>
        <v>4</v>
      </c>
      <c r="O819">
        <v>4</v>
      </c>
      <c r="P819">
        <f>IF(Sheet1!S819="Single",0,IF(Sheet1!S819="Married",1,2))</f>
        <v>0</v>
      </c>
      <c r="Q819">
        <v>7779</v>
      </c>
      <c r="R819">
        <v>23238</v>
      </c>
      <c r="S819">
        <v>2</v>
      </c>
      <c r="T819">
        <f>IF(Sheet1!X819="No",0,1)</f>
        <v>0</v>
      </c>
      <c r="U819">
        <v>20</v>
      </c>
      <c r="V819">
        <v>4</v>
      </c>
      <c r="W819">
        <v>1</v>
      </c>
      <c r="X819">
        <v>0</v>
      </c>
      <c r="Y819">
        <v>18</v>
      </c>
      <c r="Z819">
        <v>0</v>
      </c>
      <c r="AA819">
        <v>3</v>
      </c>
      <c r="AB819">
        <v>11</v>
      </c>
      <c r="AC819">
        <v>9</v>
      </c>
      <c r="AD819">
        <v>0</v>
      </c>
      <c r="AE819">
        <v>9</v>
      </c>
      <c r="BP819">
        <v>2</v>
      </c>
      <c r="BQ819">
        <v>7779</v>
      </c>
      <c r="BW819">
        <v>11</v>
      </c>
      <c r="BX819">
        <v>9</v>
      </c>
      <c r="BY819">
        <v>9</v>
      </c>
    </row>
    <row r="820" spans="1:77" x14ac:dyDescent="0.3">
      <c r="A820">
        <f>IF(Sheet1!C820="No",0,1)</f>
        <v>0</v>
      </c>
      <c r="B820">
        <v>31</v>
      </c>
      <c r="C820">
        <f>IF(Sheet1!D820="Non-Travel",0,IF(Sheet1!D820="Travel_Frequently",1,2))</f>
        <v>1</v>
      </c>
      <c r="D820">
        <v>793</v>
      </c>
      <c r="E820">
        <f>IF(Sheet1!F820="Human Resources",0,IF(Sheet1!F820="Research &amp; Development",1,2))</f>
        <v>2</v>
      </c>
      <c r="F820">
        <v>20</v>
      </c>
      <c r="G820">
        <v>3</v>
      </c>
      <c r="H820" cm="1">
        <f t="array" ref="H820">_xlfn.IFS(Sheet1!I820="Human Resources",0,Sheet1!I820="Life Sciences",1,Sheet1!I820="Marketing",2,Sheet1!I820="Medical",3,Sheet1!I820="Technical Degree",4,Sheet1!I820="Other",5)</f>
        <v>1</v>
      </c>
      <c r="I820">
        <v>3</v>
      </c>
      <c r="J820">
        <f>IF(Sheet1!M820="Male",0,1)</f>
        <v>0</v>
      </c>
      <c r="K820">
        <v>67</v>
      </c>
      <c r="L820">
        <v>4</v>
      </c>
      <c r="M820">
        <v>1</v>
      </c>
      <c r="N820" cm="1">
        <f t="array" ref="N820">_xlfn.IFS(Sheet1!Q820="Healthcare Representative",0,Sheet1!Q820="Human Resources",1,Sheet1!Q820="Laboratory Technician",2,Sheet1!Q820="Manager",3,Sheet1!Q820="Manufacturing Director",4,Sheet1!Q820="Research Director",5,Sheet1!Q820="Research Scientist",6,Sheet1!Q820="Sales Executive",7,Sheet1!Q820="Sales Representative",8)</f>
        <v>8</v>
      </c>
      <c r="O820">
        <v>4</v>
      </c>
      <c r="P820">
        <f>IF(Sheet1!S820="Single",0,IF(Sheet1!S820="Married",1,2))</f>
        <v>1</v>
      </c>
      <c r="Q820">
        <v>2791</v>
      </c>
      <c r="R820">
        <v>21981</v>
      </c>
      <c r="S820">
        <v>0</v>
      </c>
      <c r="T820">
        <f>IF(Sheet1!X820="No",0,1)</f>
        <v>0</v>
      </c>
      <c r="U820">
        <v>12</v>
      </c>
      <c r="V820">
        <v>3</v>
      </c>
      <c r="W820">
        <v>1</v>
      </c>
      <c r="X820">
        <v>1</v>
      </c>
      <c r="Y820">
        <v>3</v>
      </c>
      <c r="Z820">
        <v>4</v>
      </c>
      <c r="AA820">
        <v>3</v>
      </c>
      <c r="AB820">
        <v>2</v>
      </c>
      <c r="AC820">
        <v>2</v>
      </c>
      <c r="AD820">
        <v>2</v>
      </c>
      <c r="AE820">
        <v>2</v>
      </c>
      <c r="BP820">
        <v>1</v>
      </c>
      <c r="BQ820">
        <v>2791</v>
      </c>
      <c r="BW820">
        <v>2</v>
      </c>
      <c r="BX820">
        <v>2</v>
      </c>
      <c r="BY820">
        <v>2</v>
      </c>
    </row>
    <row r="821" spans="1:77" x14ac:dyDescent="0.3">
      <c r="A821">
        <f>IF(Sheet1!C821="No",0,1)</f>
        <v>0</v>
      </c>
      <c r="B821">
        <v>28</v>
      </c>
      <c r="C821">
        <f>IF(Sheet1!D821="Non-Travel",0,IF(Sheet1!D821="Travel_Frequently",1,2))</f>
        <v>2</v>
      </c>
      <c r="D821">
        <v>1451</v>
      </c>
      <c r="E821">
        <f>IF(Sheet1!F821="Human Resources",0,IF(Sheet1!F821="Research &amp; Development",1,2))</f>
        <v>1</v>
      </c>
      <c r="F821">
        <v>2</v>
      </c>
      <c r="G821">
        <v>1</v>
      </c>
      <c r="H821" cm="1">
        <f t="array" ref="H821">_xlfn.IFS(Sheet1!I821="Human Resources",0,Sheet1!I821="Life Sciences",1,Sheet1!I821="Marketing",2,Sheet1!I821="Medical",3,Sheet1!I821="Technical Degree",4,Sheet1!I821="Other",5)</f>
        <v>1</v>
      </c>
      <c r="I821">
        <v>1</v>
      </c>
      <c r="J821">
        <f>IF(Sheet1!M821="Male",0,1)</f>
        <v>0</v>
      </c>
      <c r="K821">
        <v>67</v>
      </c>
      <c r="L821">
        <v>2</v>
      </c>
      <c r="M821">
        <v>1</v>
      </c>
      <c r="N821" cm="1">
        <f t="array" ref="N821">_xlfn.IFS(Sheet1!Q821="Healthcare Representative",0,Sheet1!Q821="Human Resources",1,Sheet1!Q821="Laboratory Technician",2,Sheet1!Q821="Manager",3,Sheet1!Q821="Manufacturing Director",4,Sheet1!Q821="Research Director",5,Sheet1!Q821="Research Scientist",6,Sheet1!Q821="Sales Executive",7,Sheet1!Q821="Sales Representative",8)</f>
        <v>6</v>
      </c>
      <c r="O821">
        <v>2</v>
      </c>
      <c r="P821">
        <f>IF(Sheet1!S821="Single",0,IF(Sheet1!S821="Married",1,2))</f>
        <v>1</v>
      </c>
      <c r="Q821">
        <v>3201</v>
      </c>
      <c r="R821">
        <v>19911</v>
      </c>
      <c r="S821">
        <v>0</v>
      </c>
      <c r="T821">
        <f>IF(Sheet1!X821="No",0,1)</f>
        <v>0</v>
      </c>
      <c r="U821">
        <v>17</v>
      </c>
      <c r="V821">
        <v>3</v>
      </c>
      <c r="W821">
        <v>1</v>
      </c>
      <c r="X821">
        <v>0</v>
      </c>
      <c r="Y821">
        <v>6</v>
      </c>
      <c r="Z821">
        <v>2</v>
      </c>
      <c r="AA821">
        <v>1</v>
      </c>
      <c r="AB821">
        <v>5</v>
      </c>
      <c r="AC821">
        <v>3</v>
      </c>
      <c r="AD821">
        <v>0</v>
      </c>
      <c r="AE821">
        <v>4</v>
      </c>
      <c r="BP821">
        <v>1</v>
      </c>
      <c r="BQ821">
        <v>3201</v>
      </c>
      <c r="BW821">
        <v>5</v>
      </c>
      <c r="BX821">
        <v>3</v>
      </c>
      <c r="BY821">
        <v>4</v>
      </c>
    </row>
    <row r="822" spans="1:77" x14ac:dyDescent="0.3">
      <c r="A822">
        <f>IF(Sheet1!C822="No",0,1)</f>
        <v>0</v>
      </c>
      <c r="B822">
        <v>35</v>
      </c>
      <c r="C822">
        <f>IF(Sheet1!D822="Non-Travel",0,IF(Sheet1!D822="Travel_Frequently",1,2))</f>
        <v>1</v>
      </c>
      <c r="D822">
        <v>1182</v>
      </c>
      <c r="E822">
        <f>IF(Sheet1!F822="Human Resources",0,IF(Sheet1!F822="Research &amp; Development",1,2))</f>
        <v>2</v>
      </c>
      <c r="F822">
        <v>11</v>
      </c>
      <c r="G822">
        <v>2</v>
      </c>
      <c r="H822" cm="1">
        <f t="array" ref="H822">_xlfn.IFS(Sheet1!I822="Human Resources",0,Sheet1!I822="Life Sciences",1,Sheet1!I822="Marketing",2,Sheet1!I822="Medical",3,Sheet1!I822="Technical Degree",4,Sheet1!I822="Other",5)</f>
        <v>2</v>
      </c>
      <c r="I822">
        <v>4</v>
      </c>
      <c r="J822">
        <f>IF(Sheet1!M822="Male",0,1)</f>
        <v>0</v>
      </c>
      <c r="K822">
        <v>54</v>
      </c>
      <c r="L822">
        <v>3</v>
      </c>
      <c r="M822">
        <v>2</v>
      </c>
      <c r="N822" cm="1">
        <f t="array" ref="N822">_xlfn.IFS(Sheet1!Q822="Healthcare Representative",0,Sheet1!Q822="Human Resources",1,Sheet1!Q822="Laboratory Technician",2,Sheet1!Q822="Manager",3,Sheet1!Q822="Manufacturing Director",4,Sheet1!Q822="Research Director",5,Sheet1!Q822="Research Scientist",6,Sheet1!Q822="Sales Executive",7,Sheet1!Q822="Sales Representative",8)</f>
        <v>7</v>
      </c>
      <c r="O822">
        <v>4</v>
      </c>
      <c r="P822">
        <f>IF(Sheet1!S822="Single",0,IF(Sheet1!S822="Married",1,2))</f>
        <v>2</v>
      </c>
      <c r="Q822">
        <v>4968</v>
      </c>
      <c r="R822">
        <v>18500</v>
      </c>
      <c r="S822">
        <v>1</v>
      </c>
      <c r="T822">
        <f>IF(Sheet1!X822="No",0,1)</f>
        <v>0</v>
      </c>
      <c r="U822">
        <v>11</v>
      </c>
      <c r="V822">
        <v>3</v>
      </c>
      <c r="W822">
        <v>4</v>
      </c>
      <c r="X822">
        <v>1</v>
      </c>
      <c r="Y822">
        <v>5</v>
      </c>
      <c r="Z822">
        <v>3</v>
      </c>
      <c r="AA822">
        <v>3</v>
      </c>
      <c r="AB822">
        <v>5</v>
      </c>
      <c r="AC822">
        <v>2</v>
      </c>
      <c r="AD822">
        <v>0</v>
      </c>
      <c r="AE822">
        <v>2</v>
      </c>
      <c r="BP822">
        <v>2</v>
      </c>
      <c r="BQ822">
        <v>4968</v>
      </c>
      <c r="BW822">
        <v>5</v>
      </c>
      <c r="BX822">
        <v>2</v>
      </c>
      <c r="BY822">
        <v>2</v>
      </c>
    </row>
    <row r="823" spans="1:77" x14ac:dyDescent="0.3">
      <c r="A823">
        <f>IF(Sheet1!C823="No",0,1)</f>
        <v>0</v>
      </c>
      <c r="B823">
        <v>49</v>
      </c>
      <c r="C823">
        <f>IF(Sheet1!D823="Non-Travel",0,IF(Sheet1!D823="Travel_Frequently",1,2))</f>
        <v>2</v>
      </c>
      <c r="D823">
        <v>174</v>
      </c>
      <c r="E823">
        <f>IF(Sheet1!F823="Human Resources",0,IF(Sheet1!F823="Research &amp; Development",1,2))</f>
        <v>2</v>
      </c>
      <c r="F823">
        <v>8</v>
      </c>
      <c r="G823">
        <v>4</v>
      </c>
      <c r="H823" cm="1">
        <f t="array" ref="H823">_xlfn.IFS(Sheet1!I823="Human Resources",0,Sheet1!I823="Life Sciences",1,Sheet1!I823="Marketing",2,Sheet1!I823="Medical",3,Sheet1!I823="Technical Degree",4,Sheet1!I823="Other",5)</f>
        <v>4</v>
      </c>
      <c r="I823">
        <v>4</v>
      </c>
      <c r="J823">
        <f>IF(Sheet1!M823="Male",0,1)</f>
        <v>0</v>
      </c>
      <c r="K823">
        <v>56</v>
      </c>
      <c r="L823">
        <v>2</v>
      </c>
      <c r="M823">
        <v>4</v>
      </c>
      <c r="N823" cm="1">
        <f t="array" ref="N823">_xlfn.IFS(Sheet1!Q823="Healthcare Representative",0,Sheet1!Q823="Human Resources",1,Sheet1!Q823="Laboratory Technician",2,Sheet1!Q823="Manager",3,Sheet1!Q823="Manufacturing Director",4,Sheet1!Q823="Research Director",5,Sheet1!Q823="Research Scientist",6,Sheet1!Q823="Sales Executive",7,Sheet1!Q823="Sales Representative",8)</f>
        <v>7</v>
      </c>
      <c r="O823">
        <v>2</v>
      </c>
      <c r="P823">
        <f>IF(Sheet1!S823="Single",0,IF(Sheet1!S823="Married",1,2))</f>
        <v>1</v>
      </c>
      <c r="Q823">
        <v>13120</v>
      </c>
      <c r="R823">
        <v>11879</v>
      </c>
      <c r="S823">
        <v>6</v>
      </c>
      <c r="T823">
        <f>IF(Sheet1!X823="No",0,1)</f>
        <v>0</v>
      </c>
      <c r="U823">
        <v>17</v>
      </c>
      <c r="V823">
        <v>3</v>
      </c>
      <c r="W823">
        <v>2</v>
      </c>
      <c r="X823">
        <v>1</v>
      </c>
      <c r="Y823">
        <v>22</v>
      </c>
      <c r="Z823">
        <v>3</v>
      </c>
      <c r="AA823">
        <v>3</v>
      </c>
      <c r="AB823">
        <v>9</v>
      </c>
      <c r="AC823">
        <v>8</v>
      </c>
      <c r="AD823">
        <v>2</v>
      </c>
      <c r="AE823">
        <v>3</v>
      </c>
      <c r="BP823">
        <v>4</v>
      </c>
      <c r="BQ823">
        <v>13120</v>
      </c>
      <c r="BW823">
        <v>9</v>
      </c>
      <c r="BX823">
        <v>8</v>
      </c>
      <c r="BY823">
        <v>3</v>
      </c>
    </row>
    <row r="824" spans="1:77" x14ac:dyDescent="0.3">
      <c r="A824">
        <f>IF(Sheet1!C824="No",0,1)</f>
        <v>0</v>
      </c>
      <c r="B824">
        <v>34</v>
      </c>
      <c r="C824">
        <f>IF(Sheet1!D824="Non-Travel",0,IF(Sheet1!D824="Travel_Frequently",1,2))</f>
        <v>1</v>
      </c>
      <c r="D824">
        <v>1003</v>
      </c>
      <c r="E824">
        <f>IF(Sheet1!F824="Human Resources",0,IF(Sheet1!F824="Research &amp; Development",1,2))</f>
        <v>1</v>
      </c>
      <c r="F824">
        <v>2</v>
      </c>
      <c r="G824">
        <v>2</v>
      </c>
      <c r="H824" cm="1">
        <f t="array" ref="H824">_xlfn.IFS(Sheet1!I824="Human Resources",0,Sheet1!I824="Life Sciences",1,Sheet1!I824="Marketing",2,Sheet1!I824="Medical",3,Sheet1!I824="Technical Degree",4,Sheet1!I824="Other",5)</f>
        <v>1</v>
      </c>
      <c r="I824">
        <v>4</v>
      </c>
      <c r="J824">
        <f>IF(Sheet1!M824="Male",0,1)</f>
        <v>0</v>
      </c>
      <c r="K824">
        <v>95</v>
      </c>
      <c r="L824">
        <v>3</v>
      </c>
      <c r="M824">
        <v>2</v>
      </c>
      <c r="N824" cm="1">
        <f t="array" ref="N824">_xlfn.IFS(Sheet1!Q824="Healthcare Representative",0,Sheet1!Q824="Human Resources",1,Sheet1!Q824="Laboratory Technician",2,Sheet1!Q824="Manager",3,Sheet1!Q824="Manufacturing Director",4,Sheet1!Q824="Research Director",5,Sheet1!Q824="Research Scientist",6,Sheet1!Q824="Sales Executive",7,Sheet1!Q824="Sales Representative",8)</f>
        <v>4</v>
      </c>
      <c r="O824">
        <v>3</v>
      </c>
      <c r="P824">
        <f>IF(Sheet1!S824="Single",0,IF(Sheet1!S824="Married",1,2))</f>
        <v>0</v>
      </c>
      <c r="Q824">
        <v>4033</v>
      </c>
      <c r="R824">
        <v>15834</v>
      </c>
      <c r="S824">
        <v>2</v>
      </c>
      <c r="T824">
        <f>IF(Sheet1!X824="No",0,1)</f>
        <v>0</v>
      </c>
      <c r="U824">
        <v>11</v>
      </c>
      <c r="V824">
        <v>3</v>
      </c>
      <c r="W824">
        <v>4</v>
      </c>
      <c r="X824">
        <v>0</v>
      </c>
      <c r="Y824">
        <v>5</v>
      </c>
      <c r="Z824">
        <v>3</v>
      </c>
      <c r="AA824">
        <v>2</v>
      </c>
      <c r="AB824">
        <v>3</v>
      </c>
      <c r="AC824">
        <v>2</v>
      </c>
      <c r="AD824">
        <v>0</v>
      </c>
      <c r="AE824">
        <v>2</v>
      </c>
      <c r="BP824">
        <v>2</v>
      </c>
      <c r="BQ824">
        <v>4033</v>
      </c>
      <c r="BW824">
        <v>3</v>
      </c>
      <c r="BX824">
        <v>2</v>
      </c>
      <c r="BY824">
        <v>2</v>
      </c>
    </row>
    <row r="825" spans="1:77" x14ac:dyDescent="0.3">
      <c r="A825">
        <f>IF(Sheet1!C825="No",0,1)</f>
        <v>0</v>
      </c>
      <c r="B825">
        <v>29</v>
      </c>
      <c r="C825">
        <f>IF(Sheet1!D825="Non-Travel",0,IF(Sheet1!D825="Travel_Frequently",1,2))</f>
        <v>1</v>
      </c>
      <c r="D825">
        <v>490</v>
      </c>
      <c r="E825">
        <f>IF(Sheet1!F825="Human Resources",0,IF(Sheet1!F825="Research &amp; Development",1,2))</f>
        <v>1</v>
      </c>
      <c r="F825">
        <v>10</v>
      </c>
      <c r="G825">
        <v>3</v>
      </c>
      <c r="H825" cm="1">
        <f t="array" ref="H825">_xlfn.IFS(Sheet1!I825="Human Resources",0,Sheet1!I825="Life Sciences",1,Sheet1!I825="Marketing",2,Sheet1!I825="Medical",3,Sheet1!I825="Technical Degree",4,Sheet1!I825="Other",5)</f>
        <v>1</v>
      </c>
      <c r="I825">
        <v>4</v>
      </c>
      <c r="J825">
        <f>IF(Sheet1!M825="Male",0,1)</f>
        <v>1</v>
      </c>
      <c r="K825">
        <v>61</v>
      </c>
      <c r="L825">
        <v>3</v>
      </c>
      <c r="M825">
        <v>1</v>
      </c>
      <c r="N825" cm="1">
        <f t="array" ref="N825">_xlfn.IFS(Sheet1!Q825="Healthcare Representative",0,Sheet1!Q825="Human Resources",1,Sheet1!Q825="Laboratory Technician",2,Sheet1!Q825="Manager",3,Sheet1!Q825="Manufacturing Director",4,Sheet1!Q825="Research Director",5,Sheet1!Q825="Research Scientist",6,Sheet1!Q825="Sales Executive",7,Sheet1!Q825="Sales Representative",8)</f>
        <v>6</v>
      </c>
      <c r="O825">
        <v>2</v>
      </c>
      <c r="P825">
        <f>IF(Sheet1!S825="Single",0,IF(Sheet1!S825="Married",1,2))</f>
        <v>2</v>
      </c>
      <c r="Q825">
        <v>3291</v>
      </c>
      <c r="R825">
        <v>17940</v>
      </c>
      <c r="S825">
        <v>0</v>
      </c>
      <c r="T825">
        <f>IF(Sheet1!X825="No",0,1)</f>
        <v>0</v>
      </c>
      <c r="U825">
        <v>14</v>
      </c>
      <c r="V825">
        <v>3</v>
      </c>
      <c r="W825">
        <v>4</v>
      </c>
      <c r="X825">
        <v>2</v>
      </c>
      <c r="Y825">
        <v>8</v>
      </c>
      <c r="Z825">
        <v>2</v>
      </c>
      <c r="AA825">
        <v>2</v>
      </c>
      <c r="AB825">
        <v>7</v>
      </c>
      <c r="AC825">
        <v>5</v>
      </c>
      <c r="AD825">
        <v>1</v>
      </c>
      <c r="AE825">
        <v>1</v>
      </c>
      <c r="BP825">
        <v>1</v>
      </c>
      <c r="BQ825">
        <v>3291</v>
      </c>
      <c r="BW825">
        <v>7</v>
      </c>
      <c r="BX825">
        <v>5</v>
      </c>
      <c r="BY825">
        <v>1</v>
      </c>
    </row>
    <row r="826" spans="1:77" x14ac:dyDescent="0.3">
      <c r="A826">
        <f>IF(Sheet1!C826="No",0,1)</f>
        <v>0</v>
      </c>
      <c r="B826">
        <v>42</v>
      </c>
      <c r="C826">
        <f>IF(Sheet1!D826="Non-Travel",0,IF(Sheet1!D826="Travel_Frequently",1,2))</f>
        <v>2</v>
      </c>
      <c r="D826">
        <v>188</v>
      </c>
      <c r="E826">
        <f>IF(Sheet1!F826="Human Resources",0,IF(Sheet1!F826="Research &amp; Development",1,2))</f>
        <v>1</v>
      </c>
      <c r="F826">
        <v>29</v>
      </c>
      <c r="G826">
        <v>3</v>
      </c>
      <c r="H826" cm="1">
        <f t="array" ref="H826">_xlfn.IFS(Sheet1!I826="Human Resources",0,Sheet1!I826="Life Sciences",1,Sheet1!I826="Marketing",2,Sheet1!I826="Medical",3,Sheet1!I826="Technical Degree",4,Sheet1!I826="Other",5)</f>
        <v>3</v>
      </c>
      <c r="I826">
        <v>2</v>
      </c>
      <c r="J826">
        <f>IF(Sheet1!M826="Male",0,1)</f>
        <v>0</v>
      </c>
      <c r="K826">
        <v>56</v>
      </c>
      <c r="L826">
        <v>1</v>
      </c>
      <c r="M826">
        <v>2</v>
      </c>
      <c r="N826" cm="1">
        <f t="array" ref="N826">_xlfn.IFS(Sheet1!Q826="Healthcare Representative",0,Sheet1!Q826="Human Resources",1,Sheet1!Q826="Laboratory Technician",2,Sheet1!Q826="Manager",3,Sheet1!Q826="Manufacturing Director",4,Sheet1!Q826="Research Director",5,Sheet1!Q826="Research Scientist",6,Sheet1!Q826="Sales Executive",7,Sheet1!Q826="Sales Representative",8)</f>
        <v>2</v>
      </c>
      <c r="O826">
        <v>4</v>
      </c>
      <c r="P826">
        <f>IF(Sheet1!S826="Single",0,IF(Sheet1!S826="Married",1,2))</f>
        <v>0</v>
      </c>
      <c r="Q826">
        <v>4272</v>
      </c>
      <c r="R826">
        <v>9558</v>
      </c>
      <c r="S826">
        <v>4</v>
      </c>
      <c r="T826">
        <f>IF(Sheet1!X826="No",0,1)</f>
        <v>0</v>
      </c>
      <c r="U826">
        <v>19</v>
      </c>
      <c r="V826">
        <v>3</v>
      </c>
      <c r="W826">
        <v>1</v>
      </c>
      <c r="X826">
        <v>0</v>
      </c>
      <c r="Y826">
        <v>16</v>
      </c>
      <c r="Z826">
        <v>3</v>
      </c>
      <c r="AA826">
        <v>3</v>
      </c>
      <c r="AB826">
        <v>1</v>
      </c>
      <c r="AC826">
        <v>0</v>
      </c>
      <c r="AD826">
        <v>0</v>
      </c>
      <c r="AE826">
        <v>0</v>
      </c>
      <c r="BP826">
        <v>2</v>
      </c>
      <c r="BQ826">
        <v>4272</v>
      </c>
      <c r="BW826">
        <v>1</v>
      </c>
      <c r="BX826">
        <v>0</v>
      </c>
      <c r="BY826">
        <v>0</v>
      </c>
    </row>
    <row r="827" spans="1:77" x14ac:dyDescent="0.3">
      <c r="A827">
        <f>IF(Sheet1!C827="No",0,1)</f>
        <v>0</v>
      </c>
      <c r="B827">
        <v>29</v>
      </c>
      <c r="C827">
        <f>IF(Sheet1!D827="Non-Travel",0,IF(Sheet1!D827="Travel_Frequently",1,2))</f>
        <v>2</v>
      </c>
      <c r="D827">
        <v>718</v>
      </c>
      <c r="E827">
        <f>IF(Sheet1!F827="Human Resources",0,IF(Sheet1!F827="Research &amp; Development",1,2))</f>
        <v>1</v>
      </c>
      <c r="F827">
        <v>8</v>
      </c>
      <c r="G827">
        <v>1</v>
      </c>
      <c r="H827" cm="1">
        <f t="array" ref="H827">_xlfn.IFS(Sheet1!I827="Human Resources",0,Sheet1!I827="Life Sciences",1,Sheet1!I827="Marketing",2,Sheet1!I827="Medical",3,Sheet1!I827="Technical Degree",4,Sheet1!I827="Other",5)</f>
        <v>3</v>
      </c>
      <c r="I827">
        <v>2</v>
      </c>
      <c r="J827">
        <f>IF(Sheet1!M827="Male",0,1)</f>
        <v>0</v>
      </c>
      <c r="K827">
        <v>79</v>
      </c>
      <c r="L827">
        <v>2</v>
      </c>
      <c r="M827">
        <v>2</v>
      </c>
      <c r="N827" cm="1">
        <f t="array" ref="N827">_xlfn.IFS(Sheet1!Q827="Healthcare Representative",0,Sheet1!Q827="Human Resources",1,Sheet1!Q827="Laboratory Technician",2,Sheet1!Q827="Manager",3,Sheet1!Q827="Manufacturing Director",4,Sheet1!Q827="Research Director",5,Sheet1!Q827="Research Scientist",6,Sheet1!Q827="Sales Executive",7,Sheet1!Q827="Sales Representative",8)</f>
        <v>4</v>
      </c>
      <c r="O827">
        <v>4</v>
      </c>
      <c r="P827">
        <f>IF(Sheet1!S827="Single",0,IF(Sheet1!S827="Married",1,2))</f>
        <v>1</v>
      </c>
      <c r="Q827">
        <v>5056</v>
      </c>
      <c r="R827">
        <v>17689</v>
      </c>
      <c r="S827">
        <v>1</v>
      </c>
      <c r="T827">
        <f>IF(Sheet1!X827="No",0,1)</f>
        <v>1</v>
      </c>
      <c r="U827">
        <v>15</v>
      </c>
      <c r="V827">
        <v>3</v>
      </c>
      <c r="W827">
        <v>3</v>
      </c>
      <c r="X827">
        <v>1</v>
      </c>
      <c r="Y827">
        <v>10</v>
      </c>
      <c r="Z827">
        <v>2</v>
      </c>
      <c r="AA827">
        <v>2</v>
      </c>
      <c r="AB827">
        <v>10</v>
      </c>
      <c r="AC827">
        <v>7</v>
      </c>
      <c r="AD827">
        <v>1</v>
      </c>
      <c r="AE827">
        <v>2</v>
      </c>
      <c r="BP827">
        <v>2</v>
      </c>
      <c r="BQ827">
        <v>5056</v>
      </c>
      <c r="BW827">
        <v>10</v>
      </c>
      <c r="BX827">
        <v>7</v>
      </c>
      <c r="BY827">
        <v>2</v>
      </c>
    </row>
    <row r="828" spans="1:77" x14ac:dyDescent="0.3">
      <c r="A828">
        <f>IF(Sheet1!C828="No",0,1)</f>
        <v>0</v>
      </c>
      <c r="B828">
        <v>38</v>
      </c>
      <c r="C828">
        <f>IF(Sheet1!D828="Non-Travel",0,IF(Sheet1!D828="Travel_Frequently",1,2))</f>
        <v>2</v>
      </c>
      <c r="D828">
        <v>433</v>
      </c>
      <c r="E828">
        <f>IF(Sheet1!F828="Human Resources",0,IF(Sheet1!F828="Research &amp; Development",1,2))</f>
        <v>0</v>
      </c>
      <c r="F828">
        <v>1</v>
      </c>
      <c r="G828">
        <v>3</v>
      </c>
      <c r="H828" cm="1">
        <f t="array" ref="H828">_xlfn.IFS(Sheet1!I828="Human Resources",0,Sheet1!I828="Life Sciences",1,Sheet1!I828="Marketing",2,Sheet1!I828="Medical",3,Sheet1!I828="Technical Degree",4,Sheet1!I828="Other",5)</f>
        <v>0</v>
      </c>
      <c r="I828">
        <v>3</v>
      </c>
      <c r="J828">
        <f>IF(Sheet1!M828="Male",0,1)</f>
        <v>0</v>
      </c>
      <c r="K828">
        <v>37</v>
      </c>
      <c r="L828">
        <v>4</v>
      </c>
      <c r="M828">
        <v>1</v>
      </c>
      <c r="N828" cm="1">
        <f t="array" ref="N828">_xlfn.IFS(Sheet1!Q828="Healthcare Representative",0,Sheet1!Q828="Human Resources",1,Sheet1!Q828="Laboratory Technician",2,Sheet1!Q828="Manager",3,Sheet1!Q828="Manufacturing Director",4,Sheet1!Q828="Research Director",5,Sheet1!Q828="Research Scientist",6,Sheet1!Q828="Sales Executive",7,Sheet1!Q828="Sales Representative",8)</f>
        <v>1</v>
      </c>
      <c r="O828">
        <v>3</v>
      </c>
      <c r="P828">
        <f>IF(Sheet1!S828="Single",0,IF(Sheet1!S828="Married",1,2))</f>
        <v>1</v>
      </c>
      <c r="Q828">
        <v>2844</v>
      </c>
      <c r="R828">
        <v>6004</v>
      </c>
      <c r="S828">
        <v>1</v>
      </c>
      <c r="T828">
        <f>IF(Sheet1!X828="No",0,1)</f>
        <v>0</v>
      </c>
      <c r="U828">
        <v>13</v>
      </c>
      <c r="V828">
        <v>3</v>
      </c>
      <c r="W828">
        <v>4</v>
      </c>
      <c r="X828">
        <v>1</v>
      </c>
      <c r="Y828">
        <v>7</v>
      </c>
      <c r="Z828">
        <v>2</v>
      </c>
      <c r="AA828">
        <v>4</v>
      </c>
      <c r="AB828">
        <v>7</v>
      </c>
      <c r="AC828">
        <v>6</v>
      </c>
      <c r="AD828">
        <v>5</v>
      </c>
      <c r="AE828">
        <v>0</v>
      </c>
      <c r="BP828">
        <v>1</v>
      </c>
      <c r="BQ828">
        <v>2844</v>
      </c>
      <c r="BW828">
        <v>7</v>
      </c>
      <c r="BX828">
        <v>6</v>
      </c>
      <c r="BY828">
        <v>0</v>
      </c>
    </row>
    <row r="829" spans="1:77" x14ac:dyDescent="0.3">
      <c r="A829">
        <f>IF(Sheet1!C829="No",0,1)</f>
        <v>0</v>
      </c>
      <c r="B829">
        <v>28</v>
      </c>
      <c r="C829">
        <f>IF(Sheet1!D829="Non-Travel",0,IF(Sheet1!D829="Travel_Frequently",1,2))</f>
        <v>1</v>
      </c>
      <c r="D829">
        <v>773</v>
      </c>
      <c r="E829">
        <f>IF(Sheet1!F829="Human Resources",0,IF(Sheet1!F829="Research &amp; Development",1,2))</f>
        <v>1</v>
      </c>
      <c r="F829">
        <v>6</v>
      </c>
      <c r="G829">
        <v>3</v>
      </c>
      <c r="H829" cm="1">
        <f t="array" ref="H829">_xlfn.IFS(Sheet1!I829="Human Resources",0,Sheet1!I829="Life Sciences",1,Sheet1!I829="Marketing",2,Sheet1!I829="Medical",3,Sheet1!I829="Technical Degree",4,Sheet1!I829="Other",5)</f>
        <v>1</v>
      </c>
      <c r="I829">
        <v>3</v>
      </c>
      <c r="J829">
        <f>IF(Sheet1!M829="Male",0,1)</f>
        <v>0</v>
      </c>
      <c r="K829">
        <v>39</v>
      </c>
      <c r="L829">
        <v>2</v>
      </c>
      <c r="M829">
        <v>1</v>
      </c>
      <c r="N829" cm="1">
        <f t="array" ref="N829">_xlfn.IFS(Sheet1!Q829="Healthcare Representative",0,Sheet1!Q829="Human Resources",1,Sheet1!Q829="Laboratory Technician",2,Sheet1!Q829="Manager",3,Sheet1!Q829="Manufacturing Director",4,Sheet1!Q829="Research Director",5,Sheet1!Q829="Research Scientist",6,Sheet1!Q829="Sales Executive",7,Sheet1!Q829="Sales Representative",8)</f>
        <v>6</v>
      </c>
      <c r="O829">
        <v>3</v>
      </c>
      <c r="P829">
        <f>IF(Sheet1!S829="Single",0,IF(Sheet1!S829="Married",1,2))</f>
        <v>2</v>
      </c>
      <c r="Q829">
        <v>2703</v>
      </c>
      <c r="R829">
        <v>22088</v>
      </c>
      <c r="S829">
        <v>1</v>
      </c>
      <c r="T829">
        <f>IF(Sheet1!X829="No",0,1)</f>
        <v>1</v>
      </c>
      <c r="U829">
        <v>14</v>
      </c>
      <c r="V829">
        <v>3</v>
      </c>
      <c r="W829">
        <v>4</v>
      </c>
      <c r="X829">
        <v>1</v>
      </c>
      <c r="Y829">
        <v>3</v>
      </c>
      <c r="Z829">
        <v>2</v>
      </c>
      <c r="AA829">
        <v>3</v>
      </c>
      <c r="AB829">
        <v>3</v>
      </c>
      <c r="AC829">
        <v>1</v>
      </c>
      <c r="AD829">
        <v>0</v>
      </c>
      <c r="AE829">
        <v>2</v>
      </c>
      <c r="BP829">
        <v>1</v>
      </c>
      <c r="BQ829">
        <v>2703</v>
      </c>
      <c r="BW829">
        <v>3</v>
      </c>
      <c r="BX829">
        <v>1</v>
      </c>
      <c r="BY829">
        <v>2</v>
      </c>
    </row>
    <row r="830" spans="1:77" x14ac:dyDescent="0.3">
      <c r="A830">
        <f>IF(Sheet1!C830="No",0,1)</f>
        <v>1</v>
      </c>
      <c r="B830">
        <v>18</v>
      </c>
      <c r="C830">
        <f>IF(Sheet1!D830="Non-Travel",0,IF(Sheet1!D830="Travel_Frequently",1,2))</f>
        <v>0</v>
      </c>
      <c r="D830">
        <v>247</v>
      </c>
      <c r="E830">
        <f>IF(Sheet1!F830="Human Resources",0,IF(Sheet1!F830="Research &amp; Development",1,2))</f>
        <v>1</v>
      </c>
      <c r="F830">
        <v>8</v>
      </c>
      <c r="G830">
        <v>1</v>
      </c>
      <c r="H830" cm="1">
        <f t="array" ref="H830">_xlfn.IFS(Sheet1!I830="Human Resources",0,Sheet1!I830="Life Sciences",1,Sheet1!I830="Marketing",2,Sheet1!I830="Medical",3,Sheet1!I830="Technical Degree",4,Sheet1!I830="Other",5)</f>
        <v>3</v>
      </c>
      <c r="I830">
        <v>3</v>
      </c>
      <c r="J830">
        <f>IF(Sheet1!M830="Male",0,1)</f>
        <v>0</v>
      </c>
      <c r="K830">
        <v>80</v>
      </c>
      <c r="L830">
        <v>3</v>
      </c>
      <c r="M830">
        <v>1</v>
      </c>
      <c r="N830" cm="1">
        <f t="array" ref="N830">_xlfn.IFS(Sheet1!Q830="Healthcare Representative",0,Sheet1!Q830="Human Resources",1,Sheet1!Q830="Laboratory Technician",2,Sheet1!Q830="Manager",3,Sheet1!Q830="Manufacturing Director",4,Sheet1!Q830="Research Director",5,Sheet1!Q830="Research Scientist",6,Sheet1!Q830="Sales Executive",7,Sheet1!Q830="Sales Representative",8)</f>
        <v>2</v>
      </c>
      <c r="O830">
        <v>3</v>
      </c>
      <c r="P830">
        <f>IF(Sheet1!S830="Single",0,IF(Sheet1!S830="Married",1,2))</f>
        <v>0</v>
      </c>
      <c r="Q830">
        <v>1904</v>
      </c>
      <c r="R830">
        <v>13556</v>
      </c>
      <c r="S830">
        <v>1</v>
      </c>
      <c r="T830">
        <f>IF(Sheet1!X830="No",0,1)</f>
        <v>0</v>
      </c>
      <c r="U830">
        <v>12</v>
      </c>
      <c r="V830">
        <v>3</v>
      </c>
      <c r="W830">
        <v>4</v>
      </c>
      <c r="X830">
        <v>0</v>
      </c>
      <c r="Y830">
        <v>0</v>
      </c>
      <c r="Z830">
        <v>0</v>
      </c>
      <c r="AA830">
        <v>3</v>
      </c>
      <c r="AB830">
        <v>0</v>
      </c>
      <c r="AC830">
        <v>0</v>
      </c>
      <c r="AD830">
        <v>0</v>
      </c>
      <c r="AE830">
        <v>0</v>
      </c>
      <c r="BP830">
        <v>1</v>
      </c>
      <c r="BQ830">
        <v>1904</v>
      </c>
      <c r="BW830">
        <v>0</v>
      </c>
      <c r="BX830">
        <v>0</v>
      </c>
      <c r="BY830">
        <v>0</v>
      </c>
    </row>
    <row r="831" spans="1:77" x14ac:dyDescent="0.3">
      <c r="A831">
        <f>IF(Sheet1!C831="No",0,1)</f>
        <v>1</v>
      </c>
      <c r="B831">
        <v>33</v>
      </c>
      <c r="C831">
        <f>IF(Sheet1!D831="Non-Travel",0,IF(Sheet1!D831="Travel_Frequently",1,2))</f>
        <v>2</v>
      </c>
      <c r="D831">
        <v>603</v>
      </c>
      <c r="E831">
        <f>IF(Sheet1!F831="Human Resources",0,IF(Sheet1!F831="Research &amp; Development",1,2))</f>
        <v>2</v>
      </c>
      <c r="F831">
        <v>9</v>
      </c>
      <c r="G831">
        <v>4</v>
      </c>
      <c r="H831" cm="1">
        <f t="array" ref="H831">_xlfn.IFS(Sheet1!I831="Human Resources",0,Sheet1!I831="Life Sciences",1,Sheet1!I831="Marketing",2,Sheet1!I831="Medical",3,Sheet1!I831="Technical Degree",4,Sheet1!I831="Other",5)</f>
        <v>2</v>
      </c>
      <c r="I831">
        <v>1</v>
      </c>
      <c r="J831">
        <f>IF(Sheet1!M831="Male",0,1)</f>
        <v>1</v>
      </c>
      <c r="K831">
        <v>77</v>
      </c>
      <c r="L831">
        <v>3</v>
      </c>
      <c r="M831">
        <v>2</v>
      </c>
      <c r="N831" cm="1">
        <f t="array" ref="N831">_xlfn.IFS(Sheet1!Q831="Healthcare Representative",0,Sheet1!Q831="Human Resources",1,Sheet1!Q831="Laboratory Technician",2,Sheet1!Q831="Manager",3,Sheet1!Q831="Manufacturing Director",4,Sheet1!Q831="Research Director",5,Sheet1!Q831="Research Scientist",6,Sheet1!Q831="Sales Executive",7,Sheet1!Q831="Sales Representative",8)</f>
        <v>7</v>
      </c>
      <c r="O831">
        <v>1</v>
      </c>
      <c r="P831">
        <f>IF(Sheet1!S831="Single",0,IF(Sheet1!S831="Married",1,2))</f>
        <v>0</v>
      </c>
      <c r="Q831">
        <v>8224</v>
      </c>
      <c r="R831">
        <v>18385</v>
      </c>
      <c r="S831">
        <v>0</v>
      </c>
      <c r="T831">
        <f>IF(Sheet1!X831="No",0,1)</f>
        <v>1</v>
      </c>
      <c r="U831">
        <v>17</v>
      </c>
      <c r="V831">
        <v>3</v>
      </c>
      <c r="W831">
        <v>1</v>
      </c>
      <c r="X831">
        <v>0</v>
      </c>
      <c r="Y831">
        <v>6</v>
      </c>
      <c r="Z831">
        <v>3</v>
      </c>
      <c r="AA831">
        <v>3</v>
      </c>
      <c r="AB831">
        <v>5</v>
      </c>
      <c r="AC831">
        <v>2</v>
      </c>
      <c r="AD831">
        <v>0</v>
      </c>
      <c r="AE831">
        <v>3</v>
      </c>
      <c r="BP831">
        <v>2</v>
      </c>
      <c r="BQ831">
        <v>8224</v>
      </c>
      <c r="BW831">
        <v>5</v>
      </c>
      <c r="BX831">
        <v>2</v>
      </c>
      <c r="BY831">
        <v>3</v>
      </c>
    </row>
    <row r="832" spans="1:77" x14ac:dyDescent="0.3">
      <c r="A832">
        <f>IF(Sheet1!C832="No",0,1)</f>
        <v>0</v>
      </c>
      <c r="B832">
        <v>41</v>
      </c>
      <c r="C832">
        <f>IF(Sheet1!D832="Non-Travel",0,IF(Sheet1!D832="Travel_Frequently",1,2))</f>
        <v>2</v>
      </c>
      <c r="D832">
        <v>167</v>
      </c>
      <c r="E832">
        <f>IF(Sheet1!F832="Human Resources",0,IF(Sheet1!F832="Research &amp; Development",1,2))</f>
        <v>1</v>
      </c>
      <c r="F832">
        <v>12</v>
      </c>
      <c r="G832">
        <v>4</v>
      </c>
      <c r="H832" cm="1">
        <f t="array" ref="H832">_xlfn.IFS(Sheet1!I832="Human Resources",0,Sheet1!I832="Life Sciences",1,Sheet1!I832="Marketing",2,Sheet1!I832="Medical",3,Sheet1!I832="Technical Degree",4,Sheet1!I832="Other",5)</f>
        <v>1</v>
      </c>
      <c r="I832">
        <v>2</v>
      </c>
      <c r="J832">
        <f>IF(Sheet1!M832="Male",0,1)</f>
        <v>0</v>
      </c>
      <c r="K832">
        <v>46</v>
      </c>
      <c r="L832">
        <v>3</v>
      </c>
      <c r="M832">
        <v>1</v>
      </c>
      <c r="N832" cm="1">
        <f t="array" ref="N832">_xlfn.IFS(Sheet1!Q832="Healthcare Representative",0,Sheet1!Q832="Human Resources",1,Sheet1!Q832="Laboratory Technician",2,Sheet1!Q832="Manager",3,Sheet1!Q832="Manufacturing Director",4,Sheet1!Q832="Research Director",5,Sheet1!Q832="Research Scientist",6,Sheet1!Q832="Sales Executive",7,Sheet1!Q832="Sales Representative",8)</f>
        <v>2</v>
      </c>
      <c r="O832">
        <v>4</v>
      </c>
      <c r="P832">
        <f>IF(Sheet1!S832="Single",0,IF(Sheet1!S832="Married",1,2))</f>
        <v>1</v>
      </c>
      <c r="Q832">
        <v>4766</v>
      </c>
      <c r="R832">
        <v>9051</v>
      </c>
      <c r="S832">
        <v>3</v>
      </c>
      <c r="T832">
        <f>IF(Sheet1!X832="No",0,1)</f>
        <v>1</v>
      </c>
      <c r="U832">
        <v>11</v>
      </c>
      <c r="V832">
        <v>3</v>
      </c>
      <c r="W832">
        <v>1</v>
      </c>
      <c r="X832">
        <v>1</v>
      </c>
      <c r="Y832">
        <v>6</v>
      </c>
      <c r="Z832">
        <v>4</v>
      </c>
      <c r="AA832">
        <v>3</v>
      </c>
      <c r="AB832">
        <v>1</v>
      </c>
      <c r="AC832">
        <v>0</v>
      </c>
      <c r="AD832">
        <v>0</v>
      </c>
      <c r="AE832">
        <v>0</v>
      </c>
      <c r="BP832">
        <v>1</v>
      </c>
      <c r="BQ832">
        <v>4766</v>
      </c>
      <c r="BW832">
        <v>1</v>
      </c>
      <c r="BX832">
        <v>0</v>
      </c>
      <c r="BY832">
        <v>0</v>
      </c>
    </row>
    <row r="833" spans="1:77" x14ac:dyDescent="0.3">
      <c r="A833">
        <f>IF(Sheet1!C833="No",0,1)</f>
        <v>1</v>
      </c>
      <c r="B833">
        <v>31</v>
      </c>
      <c r="C833">
        <f>IF(Sheet1!D833="Non-Travel",0,IF(Sheet1!D833="Travel_Frequently",1,2))</f>
        <v>1</v>
      </c>
      <c r="D833">
        <v>874</v>
      </c>
      <c r="E833">
        <f>IF(Sheet1!F833="Human Resources",0,IF(Sheet1!F833="Research &amp; Development",1,2))</f>
        <v>1</v>
      </c>
      <c r="F833">
        <v>15</v>
      </c>
      <c r="G833">
        <v>3</v>
      </c>
      <c r="H833" cm="1">
        <f t="array" ref="H833">_xlfn.IFS(Sheet1!I833="Human Resources",0,Sheet1!I833="Life Sciences",1,Sheet1!I833="Marketing",2,Sheet1!I833="Medical",3,Sheet1!I833="Technical Degree",4,Sheet1!I833="Other",5)</f>
        <v>3</v>
      </c>
      <c r="I833">
        <v>3</v>
      </c>
      <c r="J833">
        <f>IF(Sheet1!M833="Male",0,1)</f>
        <v>0</v>
      </c>
      <c r="K833">
        <v>72</v>
      </c>
      <c r="L833">
        <v>3</v>
      </c>
      <c r="M833">
        <v>1</v>
      </c>
      <c r="N833" cm="1">
        <f t="array" ref="N833">_xlfn.IFS(Sheet1!Q833="Healthcare Representative",0,Sheet1!Q833="Human Resources",1,Sheet1!Q833="Laboratory Technician",2,Sheet1!Q833="Manager",3,Sheet1!Q833="Manufacturing Director",4,Sheet1!Q833="Research Director",5,Sheet1!Q833="Research Scientist",6,Sheet1!Q833="Sales Executive",7,Sheet1!Q833="Sales Representative",8)</f>
        <v>2</v>
      </c>
      <c r="O833">
        <v>3</v>
      </c>
      <c r="P833">
        <f>IF(Sheet1!S833="Single",0,IF(Sheet1!S833="Married",1,2))</f>
        <v>1</v>
      </c>
      <c r="Q833">
        <v>2610</v>
      </c>
      <c r="R833">
        <v>6233</v>
      </c>
      <c r="S833">
        <v>1</v>
      </c>
      <c r="T833">
        <f>IF(Sheet1!X833="No",0,1)</f>
        <v>0</v>
      </c>
      <c r="U833">
        <v>12</v>
      </c>
      <c r="V833">
        <v>3</v>
      </c>
      <c r="W833">
        <v>3</v>
      </c>
      <c r="X833">
        <v>1</v>
      </c>
      <c r="Y833">
        <v>2</v>
      </c>
      <c r="Z833">
        <v>5</v>
      </c>
      <c r="AA833">
        <v>2</v>
      </c>
      <c r="AB833">
        <v>2</v>
      </c>
      <c r="AC833">
        <v>2</v>
      </c>
      <c r="AD833">
        <v>2</v>
      </c>
      <c r="AE833">
        <v>2</v>
      </c>
      <c r="BP833">
        <v>1</v>
      </c>
      <c r="BQ833">
        <v>2610</v>
      </c>
      <c r="BW833">
        <v>2</v>
      </c>
      <c r="BX833">
        <v>2</v>
      </c>
      <c r="BY833">
        <v>2</v>
      </c>
    </row>
    <row r="834" spans="1:77" x14ac:dyDescent="0.3">
      <c r="A834">
        <f>IF(Sheet1!C834="No",0,1)</f>
        <v>0</v>
      </c>
      <c r="B834">
        <v>37</v>
      </c>
      <c r="C834">
        <f>IF(Sheet1!D834="Non-Travel",0,IF(Sheet1!D834="Travel_Frequently",1,2))</f>
        <v>2</v>
      </c>
      <c r="D834">
        <v>367</v>
      </c>
      <c r="E834">
        <f>IF(Sheet1!F834="Human Resources",0,IF(Sheet1!F834="Research &amp; Development",1,2))</f>
        <v>1</v>
      </c>
      <c r="F834">
        <v>25</v>
      </c>
      <c r="G834">
        <v>2</v>
      </c>
      <c r="H834" cm="1">
        <f t="array" ref="H834">_xlfn.IFS(Sheet1!I834="Human Resources",0,Sheet1!I834="Life Sciences",1,Sheet1!I834="Marketing",2,Sheet1!I834="Medical",3,Sheet1!I834="Technical Degree",4,Sheet1!I834="Other",5)</f>
        <v>3</v>
      </c>
      <c r="I834">
        <v>3</v>
      </c>
      <c r="J834">
        <f>IF(Sheet1!M834="Male",0,1)</f>
        <v>1</v>
      </c>
      <c r="K834">
        <v>52</v>
      </c>
      <c r="L834">
        <v>2</v>
      </c>
      <c r="M834">
        <v>2</v>
      </c>
      <c r="N834" cm="1">
        <f t="array" ref="N834">_xlfn.IFS(Sheet1!Q834="Healthcare Representative",0,Sheet1!Q834="Human Resources",1,Sheet1!Q834="Laboratory Technician",2,Sheet1!Q834="Manager",3,Sheet1!Q834="Manufacturing Director",4,Sheet1!Q834="Research Director",5,Sheet1!Q834="Research Scientist",6,Sheet1!Q834="Sales Executive",7,Sheet1!Q834="Sales Representative",8)</f>
        <v>0</v>
      </c>
      <c r="O834">
        <v>4</v>
      </c>
      <c r="P834">
        <f>IF(Sheet1!S834="Single",0,IF(Sheet1!S834="Married",1,2))</f>
        <v>2</v>
      </c>
      <c r="Q834">
        <v>5731</v>
      </c>
      <c r="R834">
        <v>17171</v>
      </c>
      <c r="S834">
        <v>7</v>
      </c>
      <c r="T834">
        <f>IF(Sheet1!X834="No",0,1)</f>
        <v>0</v>
      </c>
      <c r="U834">
        <v>13</v>
      </c>
      <c r="V834">
        <v>3</v>
      </c>
      <c r="W834">
        <v>3</v>
      </c>
      <c r="X834">
        <v>2</v>
      </c>
      <c r="Y834">
        <v>9</v>
      </c>
      <c r="Z834">
        <v>2</v>
      </c>
      <c r="AA834">
        <v>3</v>
      </c>
      <c r="AB834">
        <v>6</v>
      </c>
      <c r="AC834">
        <v>2</v>
      </c>
      <c r="AD834">
        <v>1</v>
      </c>
      <c r="AE834">
        <v>3</v>
      </c>
      <c r="BP834">
        <v>2</v>
      </c>
      <c r="BQ834">
        <v>5731</v>
      </c>
      <c r="BW834">
        <v>6</v>
      </c>
      <c r="BX834">
        <v>2</v>
      </c>
      <c r="BY834">
        <v>3</v>
      </c>
    </row>
    <row r="835" spans="1:77" x14ac:dyDescent="0.3">
      <c r="A835">
        <f>IF(Sheet1!C835="No",0,1)</f>
        <v>0</v>
      </c>
      <c r="B835">
        <v>27</v>
      </c>
      <c r="C835">
        <f>IF(Sheet1!D835="Non-Travel",0,IF(Sheet1!D835="Travel_Frequently",1,2))</f>
        <v>2</v>
      </c>
      <c r="D835">
        <v>199</v>
      </c>
      <c r="E835">
        <f>IF(Sheet1!F835="Human Resources",0,IF(Sheet1!F835="Research &amp; Development",1,2))</f>
        <v>1</v>
      </c>
      <c r="F835">
        <v>6</v>
      </c>
      <c r="G835">
        <v>3</v>
      </c>
      <c r="H835" cm="1">
        <f t="array" ref="H835">_xlfn.IFS(Sheet1!I835="Human Resources",0,Sheet1!I835="Life Sciences",1,Sheet1!I835="Marketing",2,Sheet1!I835="Medical",3,Sheet1!I835="Technical Degree",4,Sheet1!I835="Other",5)</f>
        <v>1</v>
      </c>
      <c r="I835">
        <v>4</v>
      </c>
      <c r="J835">
        <f>IF(Sheet1!M835="Male",0,1)</f>
        <v>0</v>
      </c>
      <c r="K835">
        <v>55</v>
      </c>
      <c r="L835">
        <v>2</v>
      </c>
      <c r="M835">
        <v>1</v>
      </c>
      <c r="N835" cm="1">
        <f t="array" ref="N835">_xlfn.IFS(Sheet1!Q835="Healthcare Representative",0,Sheet1!Q835="Human Resources",1,Sheet1!Q835="Laboratory Technician",2,Sheet1!Q835="Manager",3,Sheet1!Q835="Manufacturing Director",4,Sheet1!Q835="Research Director",5,Sheet1!Q835="Research Scientist",6,Sheet1!Q835="Sales Executive",7,Sheet1!Q835="Sales Representative",8)</f>
        <v>6</v>
      </c>
      <c r="O835">
        <v>3</v>
      </c>
      <c r="P835">
        <f>IF(Sheet1!S835="Single",0,IF(Sheet1!S835="Married",1,2))</f>
        <v>1</v>
      </c>
      <c r="Q835">
        <v>2539</v>
      </c>
      <c r="R835">
        <v>7950</v>
      </c>
      <c r="S835">
        <v>1</v>
      </c>
      <c r="T835">
        <f>IF(Sheet1!X835="No",0,1)</f>
        <v>0</v>
      </c>
      <c r="U835">
        <v>13</v>
      </c>
      <c r="V835">
        <v>3</v>
      </c>
      <c r="W835">
        <v>3</v>
      </c>
      <c r="X835">
        <v>1</v>
      </c>
      <c r="Y835">
        <v>4</v>
      </c>
      <c r="Z835">
        <v>0</v>
      </c>
      <c r="AA835">
        <v>3</v>
      </c>
      <c r="AB835">
        <v>4</v>
      </c>
      <c r="AC835">
        <v>2</v>
      </c>
      <c r="AD835">
        <v>2</v>
      </c>
      <c r="AE835">
        <v>2</v>
      </c>
      <c r="BP835">
        <v>1</v>
      </c>
      <c r="BQ835">
        <v>2539</v>
      </c>
      <c r="BW835">
        <v>4</v>
      </c>
      <c r="BX835">
        <v>2</v>
      </c>
      <c r="BY835">
        <v>2</v>
      </c>
    </row>
    <row r="836" spans="1:77" x14ac:dyDescent="0.3">
      <c r="A836">
        <f>IF(Sheet1!C836="No",0,1)</f>
        <v>0</v>
      </c>
      <c r="B836">
        <v>34</v>
      </c>
      <c r="C836">
        <f>IF(Sheet1!D836="Non-Travel",0,IF(Sheet1!D836="Travel_Frequently",1,2))</f>
        <v>2</v>
      </c>
      <c r="D836">
        <v>1400</v>
      </c>
      <c r="E836">
        <f>IF(Sheet1!F836="Human Resources",0,IF(Sheet1!F836="Research &amp; Development",1,2))</f>
        <v>2</v>
      </c>
      <c r="F836">
        <v>9</v>
      </c>
      <c r="G836">
        <v>1</v>
      </c>
      <c r="H836" cm="1">
        <f t="array" ref="H836">_xlfn.IFS(Sheet1!I836="Human Resources",0,Sheet1!I836="Life Sciences",1,Sheet1!I836="Marketing",2,Sheet1!I836="Medical",3,Sheet1!I836="Technical Degree",4,Sheet1!I836="Other",5)</f>
        <v>1</v>
      </c>
      <c r="I836">
        <v>2</v>
      </c>
      <c r="J836">
        <f>IF(Sheet1!M836="Male",0,1)</f>
        <v>1</v>
      </c>
      <c r="K836">
        <v>70</v>
      </c>
      <c r="L836">
        <v>3</v>
      </c>
      <c r="M836">
        <v>2</v>
      </c>
      <c r="N836" cm="1">
        <f t="array" ref="N836">_xlfn.IFS(Sheet1!Q836="Healthcare Representative",0,Sheet1!Q836="Human Resources",1,Sheet1!Q836="Laboratory Technician",2,Sheet1!Q836="Manager",3,Sheet1!Q836="Manufacturing Director",4,Sheet1!Q836="Research Director",5,Sheet1!Q836="Research Scientist",6,Sheet1!Q836="Sales Executive",7,Sheet1!Q836="Sales Representative",8)</f>
        <v>7</v>
      </c>
      <c r="O836">
        <v>3</v>
      </c>
      <c r="P836">
        <f>IF(Sheet1!S836="Single",0,IF(Sheet1!S836="Married",1,2))</f>
        <v>1</v>
      </c>
      <c r="Q836">
        <v>5714</v>
      </c>
      <c r="R836">
        <v>5829</v>
      </c>
      <c r="S836">
        <v>1</v>
      </c>
      <c r="T836">
        <f>IF(Sheet1!X836="No",0,1)</f>
        <v>0</v>
      </c>
      <c r="U836">
        <v>20</v>
      </c>
      <c r="V836">
        <v>4</v>
      </c>
      <c r="W836">
        <v>1</v>
      </c>
      <c r="X836">
        <v>0</v>
      </c>
      <c r="Y836">
        <v>6</v>
      </c>
      <c r="Z836">
        <v>3</v>
      </c>
      <c r="AA836">
        <v>2</v>
      </c>
      <c r="AB836">
        <v>6</v>
      </c>
      <c r="AC836">
        <v>5</v>
      </c>
      <c r="AD836">
        <v>1</v>
      </c>
      <c r="AE836">
        <v>3</v>
      </c>
      <c r="BP836">
        <v>2</v>
      </c>
      <c r="BQ836">
        <v>5714</v>
      </c>
      <c r="BW836">
        <v>6</v>
      </c>
      <c r="BX836">
        <v>5</v>
      </c>
      <c r="BY836">
        <v>3</v>
      </c>
    </row>
    <row r="837" spans="1:77" x14ac:dyDescent="0.3">
      <c r="A837">
        <f>IF(Sheet1!C837="No",0,1)</f>
        <v>0</v>
      </c>
      <c r="B837">
        <v>35</v>
      </c>
      <c r="C837">
        <f>IF(Sheet1!D837="Non-Travel",0,IF(Sheet1!D837="Travel_Frequently",1,2))</f>
        <v>2</v>
      </c>
      <c r="D837">
        <v>528</v>
      </c>
      <c r="E837">
        <f>IF(Sheet1!F837="Human Resources",0,IF(Sheet1!F837="Research &amp; Development",1,2))</f>
        <v>0</v>
      </c>
      <c r="F837">
        <v>8</v>
      </c>
      <c r="G837">
        <v>4</v>
      </c>
      <c r="H837" cm="1">
        <f t="array" ref="H837">_xlfn.IFS(Sheet1!I837="Human Resources",0,Sheet1!I837="Life Sciences",1,Sheet1!I837="Marketing",2,Sheet1!I837="Medical",3,Sheet1!I837="Technical Degree",4,Sheet1!I837="Other",5)</f>
        <v>4</v>
      </c>
      <c r="I837">
        <v>3</v>
      </c>
      <c r="J837">
        <f>IF(Sheet1!M837="Male",0,1)</f>
        <v>0</v>
      </c>
      <c r="K837">
        <v>100</v>
      </c>
      <c r="L837">
        <v>3</v>
      </c>
      <c r="M837">
        <v>1</v>
      </c>
      <c r="N837" cm="1">
        <f t="array" ref="N837">_xlfn.IFS(Sheet1!Q837="Healthcare Representative",0,Sheet1!Q837="Human Resources",1,Sheet1!Q837="Laboratory Technician",2,Sheet1!Q837="Manager",3,Sheet1!Q837="Manufacturing Director",4,Sheet1!Q837="Research Director",5,Sheet1!Q837="Research Scientist",6,Sheet1!Q837="Sales Executive",7,Sheet1!Q837="Sales Representative",8)</f>
        <v>1</v>
      </c>
      <c r="O837">
        <v>3</v>
      </c>
      <c r="P837">
        <f>IF(Sheet1!S837="Single",0,IF(Sheet1!S837="Married",1,2))</f>
        <v>0</v>
      </c>
      <c r="Q837">
        <v>4323</v>
      </c>
      <c r="R837">
        <v>7108</v>
      </c>
      <c r="S837">
        <v>1</v>
      </c>
      <c r="T837">
        <f>IF(Sheet1!X837="No",0,1)</f>
        <v>0</v>
      </c>
      <c r="U837">
        <v>17</v>
      </c>
      <c r="V837">
        <v>3</v>
      </c>
      <c r="W837">
        <v>2</v>
      </c>
      <c r="X837">
        <v>0</v>
      </c>
      <c r="Y837">
        <v>6</v>
      </c>
      <c r="Z837">
        <v>2</v>
      </c>
      <c r="AA837">
        <v>1</v>
      </c>
      <c r="AB837">
        <v>5</v>
      </c>
      <c r="AC837">
        <v>4</v>
      </c>
      <c r="AD837">
        <v>1</v>
      </c>
      <c r="AE837">
        <v>4</v>
      </c>
      <c r="BP837">
        <v>1</v>
      </c>
      <c r="BQ837">
        <v>4323</v>
      </c>
      <c r="BW837">
        <v>5</v>
      </c>
      <c r="BX837">
        <v>4</v>
      </c>
      <c r="BY837">
        <v>4</v>
      </c>
    </row>
    <row r="838" spans="1:77" x14ac:dyDescent="0.3">
      <c r="A838">
        <f>IF(Sheet1!C838="No",0,1)</f>
        <v>1</v>
      </c>
      <c r="B838">
        <v>29</v>
      </c>
      <c r="C838">
        <f>IF(Sheet1!D838="Non-Travel",0,IF(Sheet1!D838="Travel_Frequently",1,2))</f>
        <v>2</v>
      </c>
      <c r="D838">
        <v>408</v>
      </c>
      <c r="E838">
        <f>IF(Sheet1!F838="Human Resources",0,IF(Sheet1!F838="Research &amp; Development",1,2))</f>
        <v>2</v>
      </c>
      <c r="F838">
        <v>23</v>
      </c>
      <c r="G838">
        <v>1</v>
      </c>
      <c r="H838" cm="1">
        <f t="array" ref="H838">_xlfn.IFS(Sheet1!I838="Human Resources",0,Sheet1!I838="Life Sciences",1,Sheet1!I838="Marketing",2,Sheet1!I838="Medical",3,Sheet1!I838="Technical Degree",4,Sheet1!I838="Other",5)</f>
        <v>1</v>
      </c>
      <c r="I838">
        <v>4</v>
      </c>
      <c r="J838">
        <f>IF(Sheet1!M838="Male",0,1)</f>
        <v>1</v>
      </c>
      <c r="K838">
        <v>45</v>
      </c>
      <c r="L838">
        <v>2</v>
      </c>
      <c r="M838">
        <v>3</v>
      </c>
      <c r="N838" cm="1">
        <f t="array" ref="N838">_xlfn.IFS(Sheet1!Q838="Healthcare Representative",0,Sheet1!Q838="Human Resources",1,Sheet1!Q838="Laboratory Technician",2,Sheet1!Q838="Manager",3,Sheet1!Q838="Manufacturing Director",4,Sheet1!Q838="Research Director",5,Sheet1!Q838="Research Scientist",6,Sheet1!Q838="Sales Executive",7,Sheet1!Q838="Sales Representative",8)</f>
        <v>7</v>
      </c>
      <c r="O838">
        <v>1</v>
      </c>
      <c r="P838">
        <f>IF(Sheet1!S838="Single",0,IF(Sheet1!S838="Married",1,2))</f>
        <v>1</v>
      </c>
      <c r="Q838">
        <v>7336</v>
      </c>
      <c r="R838">
        <v>11162</v>
      </c>
      <c r="S838">
        <v>1</v>
      </c>
      <c r="T838">
        <f>IF(Sheet1!X838="No",0,1)</f>
        <v>0</v>
      </c>
      <c r="U838">
        <v>13</v>
      </c>
      <c r="V838">
        <v>3</v>
      </c>
      <c r="W838">
        <v>1</v>
      </c>
      <c r="X838">
        <v>1</v>
      </c>
      <c r="Y838">
        <v>11</v>
      </c>
      <c r="Z838">
        <v>3</v>
      </c>
      <c r="AA838">
        <v>1</v>
      </c>
      <c r="AB838">
        <v>11</v>
      </c>
      <c r="AC838">
        <v>8</v>
      </c>
      <c r="AD838">
        <v>3</v>
      </c>
      <c r="AE838">
        <v>10</v>
      </c>
      <c r="BP838">
        <v>3</v>
      </c>
      <c r="BQ838">
        <v>7336</v>
      </c>
      <c r="BW838">
        <v>11</v>
      </c>
      <c r="BX838">
        <v>8</v>
      </c>
      <c r="BY838">
        <v>10</v>
      </c>
    </row>
    <row r="839" spans="1:77" x14ac:dyDescent="0.3">
      <c r="A839">
        <f>IF(Sheet1!C839="No",0,1)</f>
        <v>0</v>
      </c>
      <c r="B839">
        <v>40</v>
      </c>
      <c r="C839">
        <f>IF(Sheet1!D839="Non-Travel",0,IF(Sheet1!D839="Travel_Frequently",1,2))</f>
        <v>1</v>
      </c>
      <c r="D839">
        <v>593</v>
      </c>
      <c r="E839">
        <f>IF(Sheet1!F839="Human Resources",0,IF(Sheet1!F839="Research &amp; Development",1,2))</f>
        <v>1</v>
      </c>
      <c r="F839">
        <v>9</v>
      </c>
      <c r="G839">
        <v>4</v>
      </c>
      <c r="H839" cm="1">
        <f t="array" ref="H839">_xlfn.IFS(Sheet1!I839="Human Resources",0,Sheet1!I839="Life Sciences",1,Sheet1!I839="Marketing",2,Sheet1!I839="Medical",3,Sheet1!I839="Technical Degree",4,Sheet1!I839="Other",5)</f>
        <v>3</v>
      </c>
      <c r="I839">
        <v>2</v>
      </c>
      <c r="J839">
        <f>IF(Sheet1!M839="Male",0,1)</f>
        <v>1</v>
      </c>
      <c r="K839">
        <v>88</v>
      </c>
      <c r="L839">
        <v>3</v>
      </c>
      <c r="M839">
        <v>3</v>
      </c>
      <c r="N839" cm="1">
        <f t="array" ref="N839">_xlfn.IFS(Sheet1!Q839="Healthcare Representative",0,Sheet1!Q839="Human Resources",1,Sheet1!Q839="Laboratory Technician",2,Sheet1!Q839="Manager",3,Sheet1!Q839="Manufacturing Director",4,Sheet1!Q839="Research Director",5,Sheet1!Q839="Research Scientist",6,Sheet1!Q839="Sales Executive",7,Sheet1!Q839="Sales Representative",8)</f>
        <v>5</v>
      </c>
      <c r="O839">
        <v>3</v>
      </c>
      <c r="P839">
        <f>IF(Sheet1!S839="Single",0,IF(Sheet1!S839="Married",1,2))</f>
        <v>0</v>
      </c>
      <c r="Q839">
        <v>13499</v>
      </c>
      <c r="R839">
        <v>13782</v>
      </c>
      <c r="S839">
        <v>9</v>
      </c>
      <c r="T839">
        <f>IF(Sheet1!X839="No",0,1)</f>
        <v>0</v>
      </c>
      <c r="U839">
        <v>17</v>
      </c>
      <c r="V839">
        <v>3</v>
      </c>
      <c r="W839">
        <v>3</v>
      </c>
      <c r="X839">
        <v>0</v>
      </c>
      <c r="Y839">
        <v>20</v>
      </c>
      <c r="Z839">
        <v>3</v>
      </c>
      <c r="AA839">
        <v>2</v>
      </c>
      <c r="AB839">
        <v>18</v>
      </c>
      <c r="AC839">
        <v>7</v>
      </c>
      <c r="AD839">
        <v>2</v>
      </c>
      <c r="AE839">
        <v>13</v>
      </c>
      <c r="BP839">
        <v>3</v>
      </c>
      <c r="BQ839">
        <v>13499</v>
      </c>
      <c r="BW839">
        <v>18</v>
      </c>
      <c r="BX839">
        <v>7</v>
      </c>
      <c r="BY839">
        <v>13</v>
      </c>
    </row>
    <row r="840" spans="1:77" x14ac:dyDescent="0.3">
      <c r="A840">
        <f>IF(Sheet1!C840="No",0,1)</f>
        <v>1</v>
      </c>
      <c r="B840">
        <v>42</v>
      </c>
      <c r="C840">
        <f>IF(Sheet1!D840="Non-Travel",0,IF(Sheet1!D840="Travel_Frequently",1,2))</f>
        <v>1</v>
      </c>
      <c r="D840">
        <v>481</v>
      </c>
      <c r="E840">
        <f>IF(Sheet1!F840="Human Resources",0,IF(Sheet1!F840="Research &amp; Development",1,2))</f>
        <v>2</v>
      </c>
      <c r="F840">
        <v>12</v>
      </c>
      <c r="G840">
        <v>3</v>
      </c>
      <c r="H840" cm="1">
        <f t="array" ref="H840">_xlfn.IFS(Sheet1!I840="Human Resources",0,Sheet1!I840="Life Sciences",1,Sheet1!I840="Marketing",2,Sheet1!I840="Medical",3,Sheet1!I840="Technical Degree",4,Sheet1!I840="Other",5)</f>
        <v>1</v>
      </c>
      <c r="I840">
        <v>3</v>
      </c>
      <c r="J840">
        <f>IF(Sheet1!M840="Male",0,1)</f>
        <v>0</v>
      </c>
      <c r="K840">
        <v>44</v>
      </c>
      <c r="L840">
        <v>3</v>
      </c>
      <c r="M840">
        <v>4</v>
      </c>
      <c r="N840" cm="1">
        <f t="array" ref="N840">_xlfn.IFS(Sheet1!Q840="Healthcare Representative",0,Sheet1!Q840="Human Resources",1,Sheet1!Q840="Laboratory Technician",2,Sheet1!Q840="Manager",3,Sheet1!Q840="Manufacturing Director",4,Sheet1!Q840="Research Director",5,Sheet1!Q840="Research Scientist",6,Sheet1!Q840="Sales Executive",7,Sheet1!Q840="Sales Representative",8)</f>
        <v>7</v>
      </c>
      <c r="O840">
        <v>1</v>
      </c>
      <c r="P840">
        <f>IF(Sheet1!S840="Single",0,IF(Sheet1!S840="Married",1,2))</f>
        <v>0</v>
      </c>
      <c r="Q840">
        <v>13758</v>
      </c>
      <c r="R840">
        <v>2447</v>
      </c>
      <c r="S840">
        <v>0</v>
      </c>
      <c r="T840">
        <f>IF(Sheet1!X840="No",0,1)</f>
        <v>1</v>
      </c>
      <c r="U840">
        <v>12</v>
      </c>
      <c r="V840">
        <v>3</v>
      </c>
      <c r="W840">
        <v>2</v>
      </c>
      <c r="X840">
        <v>0</v>
      </c>
      <c r="Y840">
        <v>22</v>
      </c>
      <c r="Z840">
        <v>2</v>
      </c>
      <c r="AA840">
        <v>2</v>
      </c>
      <c r="AB840">
        <v>21</v>
      </c>
      <c r="AC840">
        <v>9</v>
      </c>
      <c r="AD840">
        <v>13</v>
      </c>
      <c r="AE840">
        <v>14</v>
      </c>
      <c r="BP840">
        <v>4</v>
      </c>
      <c r="BQ840">
        <v>13758</v>
      </c>
      <c r="BW840">
        <v>21</v>
      </c>
      <c r="BX840">
        <v>9</v>
      </c>
      <c r="BY840">
        <v>14</v>
      </c>
    </row>
    <row r="841" spans="1:77" x14ac:dyDescent="0.3">
      <c r="A841">
        <f>IF(Sheet1!C841="No",0,1)</f>
        <v>0</v>
      </c>
      <c r="B841">
        <v>42</v>
      </c>
      <c r="C841">
        <f>IF(Sheet1!D841="Non-Travel",0,IF(Sheet1!D841="Travel_Frequently",1,2))</f>
        <v>2</v>
      </c>
      <c r="D841">
        <v>647</v>
      </c>
      <c r="E841">
        <f>IF(Sheet1!F841="Human Resources",0,IF(Sheet1!F841="Research &amp; Development",1,2))</f>
        <v>2</v>
      </c>
      <c r="F841">
        <v>4</v>
      </c>
      <c r="G841">
        <v>4</v>
      </c>
      <c r="H841" cm="1">
        <f t="array" ref="H841">_xlfn.IFS(Sheet1!I841="Human Resources",0,Sheet1!I841="Life Sciences",1,Sheet1!I841="Marketing",2,Sheet1!I841="Medical",3,Sheet1!I841="Technical Degree",4,Sheet1!I841="Other",5)</f>
        <v>2</v>
      </c>
      <c r="I841">
        <v>2</v>
      </c>
      <c r="J841">
        <f>IF(Sheet1!M841="Male",0,1)</f>
        <v>0</v>
      </c>
      <c r="K841">
        <v>45</v>
      </c>
      <c r="L841">
        <v>3</v>
      </c>
      <c r="M841">
        <v>2</v>
      </c>
      <c r="N841" cm="1">
        <f t="array" ref="N841">_xlfn.IFS(Sheet1!Q841="Healthcare Representative",0,Sheet1!Q841="Human Resources",1,Sheet1!Q841="Laboratory Technician",2,Sheet1!Q841="Manager",3,Sheet1!Q841="Manufacturing Director",4,Sheet1!Q841="Research Director",5,Sheet1!Q841="Research Scientist",6,Sheet1!Q841="Sales Executive",7,Sheet1!Q841="Sales Representative",8)</f>
        <v>7</v>
      </c>
      <c r="O841">
        <v>1</v>
      </c>
      <c r="P841">
        <f>IF(Sheet1!S841="Single",0,IF(Sheet1!S841="Married",1,2))</f>
        <v>0</v>
      </c>
      <c r="Q841">
        <v>5155</v>
      </c>
      <c r="R841">
        <v>2253</v>
      </c>
      <c r="S841">
        <v>7</v>
      </c>
      <c r="T841">
        <f>IF(Sheet1!X841="No",0,1)</f>
        <v>0</v>
      </c>
      <c r="U841">
        <v>13</v>
      </c>
      <c r="V841">
        <v>3</v>
      </c>
      <c r="W841">
        <v>4</v>
      </c>
      <c r="X841">
        <v>0</v>
      </c>
      <c r="Y841">
        <v>9</v>
      </c>
      <c r="Z841">
        <v>3</v>
      </c>
      <c r="AA841">
        <v>4</v>
      </c>
      <c r="AB841">
        <v>6</v>
      </c>
      <c r="AC841">
        <v>4</v>
      </c>
      <c r="AD841">
        <v>1</v>
      </c>
      <c r="AE841">
        <v>5</v>
      </c>
      <c r="BP841">
        <v>2</v>
      </c>
      <c r="BQ841">
        <v>5155</v>
      </c>
      <c r="BW841">
        <v>6</v>
      </c>
      <c r="BX841">
        <v>4</v>
      </c>
      <c r="BY841">
        <v>5</v>
      </c>
    </row>
    <row r="842" spans="1:77" x14ac:dyDescent="0.3">
      <c r="A842">
        <f>IF(Sheet1!C842="No",0,1)</f>
        <v>0</v>
      </c>
      <c r="B842">
        <v>35</v>
      </c>
      <c r="C842">
        <f>IF(Sheet1!D842="Non-Travel",0,IF(Sheet1!D842="Travel_Frequently",1,2))</f>
        <v>2</v>
      </c>
      <c r="D842">
        <v>982</v>
      </c>
      <c r="E842">
        <f>IF(Sheet1!F842="Human Resources",0,IF(Sheet1!F842="Research &amp; Development",1,2))</f>
        <v>1</v>
      </c>
      <c r="F842">
        <v>1</v>
      </c>
      <c r="G842">
        <v>4</v>
      </c>
      <c r="H842" cm="1">
        <f t="array" ref="H842">_xlfn.IFS(Sheet1!I842="Human Resources",0,Sheet1!I842="Life Sciences",1,Sheet1!I842="Marketing",2,Sheet1!I842="Medical",3,Sheet1!I842="Technical Degree",4,Sheet1!I842="Other",5)</f>
        <v>3</v>
      </c>
      <c r="I842">
        <v>4</v>
      </c>
      <c r="J842">
        <f>IF(Sheet1!M842="Male",0,1)</f>
        <v>0</v>
      </c>
      <c r="K842">
        <v>58</v>
      </c>
      <c r="L842">
        <v>2</v>
      </c>
      <c r="M842">
        <v>1</v>
      </c>
      <c r="N842" cm="1">
        <f t="array" ref="N842">_xlfn.IFS(Sheet1!Q842="Healthcare Representative",0,Sheet1!Q842="Human Resources",1,Sheet1!Q842="Laboratory Technician",2,Sheet1!Q842="Manager",3,Sheet1!Q842="Manufacturing Director",4,Sheet1!Q842="Research Director",5,Sheet1!Q842="Research Scientist",6,Sheet1!Q842="Sales Executive",7,Sheet1!Q842="Sales Representative",8)</f>
        <v>2</v>
      </c>
      <c r="O842">
        <v>3</v>
      </c>
      <c r="P842">
        <f>IF(Sheet1!S842="Single",0,IF(Sheet1!S842="Married",1,2))</f>
        <v>1</v>
      </c>
      <c r="Q842">
        <v>2258</v>
      </c>
      <c r="R842">
        <v>16340</v>
      </c>
      <c r="S842">
        <v>6</v>
      </c>
      <c r="T842">
        <f>IF(Sheet1!X842="No",0,1)</f>
        <v>0</v>
      </c>
      <c r="U842">
        <v>12</v>
      </c>
      <c r="V842">
        <v>3</v>
      </c>
      <c r="W842">
        <v>2</v>
      </c>
      <c r="X842">
        <v>1</v>
      </c>
      <c r="Y842">
        <v>10</v>
      </c>
      <c r="Z842">
        <v>2</v>
      </c>
      <c r="AA842">
        <v>3</v>
      </c>
      <c r="AB842">
        <v>8</v>
      </c>
      <c r="AC842">
        <v>0</v>
      </c>
      <c r="AD842">
        <v>1</v>
      </c>
      <c r="AE842">
        <v>7</v>
      </c>
      <c r="BP842">
        <v>1</v>
      </c>
      <c r="BQ842">
        <v>2258</v>
      </c>
      <c r="BW842">
        <v>8</v>
      </c>
      <c r="BX842">
        <v>0</v>
      </c>
      <c r="BY842">
        <v>7</v>
      </c>
    </row>
    <row r="843" spans="1:77" x14ac:dyDescent="0.3">
      <c r="A843">
        <f>IF(Sheet1!C843="No",0,1)</f>
        <v>0</v>
      </c>
      <c r="B843">
        <v>24</v>
      </c>
      <c r="C843">
        <f>IF(Sheet1!D843="Non-Travel",0,IF(Sheet1!D843="Travel_Frequently",1,2))</f>
        <v>2</v>
      </c>
      <c r="D843">
        <v>477</v>
      </c>
      <c r="E843">
        <f>IF(Sheet1!F843="Human Resources",0,IF(Sheet1!F843="Research &amp; Development",1,2))</f>
        <v>1</v>
      </c>
      <c r="F843">
        <v>24</v>
      </c>
      <c r="G843">
        <v>3</v>
      </c>
      <c r="H843" cm="1">
        <f t="array" ref="H843">_xlfn.IFS(Sheet1!I843="Human Resources",0,Sheet1!I843="Life Sciences",1,Sheet1!I843="Marketing",2,Sheet1!I843="Medical",3,Sheet1!I843="Technical Degree",4,Sheet1!I843="Other",5)</f>
        <v>3</v>
      </c>
      <c r="I843">
        <v>4</v>
      </c>
      <c r="J843">
        <f>IF(Sheet1!M843="Male",0,1)</f>
        <v>0</v>
      </c>
      <c r="K843">
        <v>49</v>
      </c>
      <c r="L843">
        <v>3</v>
      </c>
      <c r="M843">
        <v>1</v>
      </c>
      <c r="N843" cm="1">
        <f t="array" ref="N843">_xlfn.IFS(Sheet1!Q843="Healthcare Representative",0,Sheet1!Q843="Human Resources",1,Sheet1!Q843="Laboratory Technician",2,Sheet1!Q843="Manager",3,Sheet1!Q843="Manufacturing Director",4,Sheet1!Q843="Research Director",5,Sheet1!Q843="Research Scientist",6,Sheet1!Q843="Sales Executive",7,Sheet1!Q843="Sales Representative",8)</f>
        <v>2</v>
      </c>
      <c r="O843">
        <v>2</v>
      </c>
      <c r="P843">
        <f>IF(Sheet1!S843="Single",0,IF(Sheet1!S843="Married",1,2))</f>
        <v>0</v>
      </c>
      <c r="Q843">
        <v>3597</v>
      </c>
      <c r="R843">
        <v>6409</v>
      </c>
      <c r="S843">
        <v>8</v>
      </c>
      <c r="T843">
        <f>IF(Sheet1!X843="No",0,1)</f>
        <v>0</v>
      </c>
      <c r="U843">
        <v>22</v>
      </c>
      <c r="V843">
        <v>4</v>
      </c>
      <c r="W843">
        <v>4</v>
      </c>
      <c r="X843">
        <v>0</v>
      </c>
      <c r="Y843">
        <v>6</v>
      </c>
      <c r="Z843">
        <v>2</v>
      </c>
      <c r="AA843">
        <v>3</v>
      </c>
      <c r="AB843">
        <v>4</v>
      </c>
      <c r="AC843">
        <v>3</v>
      </c>
      <c r="AD843">
        <v>1</v>
      </c>
      <c r="AE843">
        <v>2</v>
      </c>
      <c r="BP843">
        <v>1</v>
      </c>
      <c r="BQ843">
        <v>3597</v>
      </c>
      <c r="BW843">
        <v>4</v>
      </c>
      <c r="BX843">
        <v>3</v>
      </c>
      <c r="BY843">
        <v>2</v>
      </c>
    </row>
    <row r="844" spans="1:77" x14ac:dyDescent="0.3">
      <c r="A844">
        <f>IF(Sheet1!C844="No",0,1)</f>
        <v>1</v>
      </c>
      <c r="B844">
        <v>28</v>
      </c>
      <c r="C844">
        <f>IF(Sheet1!D844="Non-Travel",0,IF(Sheet1!D844="Travel_Frequently",1,2))</f>
        <v>2</v>
      </c>
      <c r="D844">
        <v>1485</v>
      </c>
      <c r="E844">
        <f>IF(Sheet1!F844="Human Resources",0,IF(Sheet1!F844="Research &amp; Development",1,2))</f>
        <v>1</v>
      </c>
      <c r="F844">
        <v>12</v>
      </c>
      <c r="G844">
        <v>1</v>
      </c>
      <c r="H844" cm="1">
        <f t="array" ref="H844">_xlfn.IFS(Sheet1!I844="Human Resources",0,Sheet1!I844="Life Sciences",1,Sheet1!I844="Marketing",2,Sheet1!I844="Medical",3,Sheet1!I844="Technical Degree",4,Sheet1!I844="Other",5)</f>
        <v>1</v>
      </c>
      <c r="I844">
        <v>3</v>
      </c>
      <c r="J844">
        <f>IF(Sheet1!M844="Male",0,1)</f>
        <v>1</v>
      </c>
      <c r="K844">
        <v>79</v>
      </c>
      <c r="L844">
        <v>3</v>
      </c>
      <c r="M844">
        <v>1</v>
      </c>
      <c r="N844" cm="1">
        <f t="array" ref="N844">_xlfn.IFS(Sheet1!Q844="Healthcare Representative",0,Sheet1!Q844="Human Resources",1,Sheet1!Q844="Laboratory Technician",2,Sheet1!Q844="Manager",3,Sheet1!Q844="Manufacturing Director",4,Sheet1!Q844="Research Director",5,Sheet1!Q844="Research Scientist",6,Sheet1!Q844="Sales Executive",7,Sheet1!Q844="Sales Representative",8)</f>
        <v>2</v>
      </c>
      <c r="O844">
        <v>4</v>
      </c>
      <c r="P844">
        <f>IF(Sheet1!S844="Single",0,IF(Sheet1!S844="Married",1,2))</f>
        <v>1</v>
      </c>
      <c r="Q844">
        <v>2515</v>
      </c>
      <c r="R844">
        <v>22955</v>
      </c>
      <c r="S844">
        <v>1</v>
      </c>
      <c r="T844">
        <f>IF(Sheet1!X844="No",0,1)</f>
        <v>1</v>
      </c>
      <c r="U844">
        <v>11</v>
      </c>
      <c r="V844">
        <v>3</v>
      </c>
      <c r="W844">
        <v>4</v>
      </c>
      <c r="X844">
        <v>0</v>
      </c>
      <c r="Y844">
        <v>1</v>
      </c>
      <c r="Z844">
        <v>4</v>
      </c>
      <c r="AA844">
        <v>2</v>
      </c>
      <c r="AB844">
        <v>1</v>
      </c>
      <c r="AC844">
        <v>1</v>
      </c>
      <c r="AD844">
        <v>0</v>
      </c>
      <c r="AE844">
        <v>0</v>
      </c>
      <c r="BP844">
        <v>1</v>
      </c>
      <c r="BQ844">
        <v>2515</v>
      </c>
      <c r="BW844">
        <v>1</v>
      </c>
      <c r="BX844">
        <v>1</v>
      </c>
      <c r="BY844">
        <v>0</v>
      </c>
    </row>
    <row r="845" spans="1:77" x14ac:dyDescent="0.3">
      <c r="A845">
        <f>IF(Sheet1!C845="No",0,1)</f>
        <v>0</v>
      </c>
      <c r="B845">
        <v>26</v>
      </c>
      <c r="C845">
        <f>IF(Sheet1!D845="Non-Travel",0,IF(Sheet1!D845="Travel_Frequently",1,2))</f>
        <v>2</v>
      </c>
      <c r="D845">
        <v>1384</v>
      </c>
      <c r="E845">
        <f>IF(Sheet1!F845="Human Resources",0,IF(Sheet1!F845="Research &amp; Development",1,2))</f>
        <v>1</v>
      </c>
      <c r="F845">
        <v>3</v>
      </c>
      <c r="G845">
        <v>4</v>
      </c>
      <c r="H845" cm="1">
        <f t="array" ref="H845">_xlfn.IFS(Sheet1!I845="Human Resources",0,Sheet1!I845="Life Sciences",1,Sheet1!I845="Marketing",2,Sheet1!I845="Medical",3,Sheet1!I845="Technical Degree",4,Sheet1!I845="Other",5)</f>
        <v>3</v>
      </c>
      <c r="I845">
        <v>1</v>
      </c>
      <c r="J845">
        <f>IF(Sheet1!M845="Male",0,1)</f>
        <v>0</v>
      </c>
      <c r="K845">
        <v>82</v>
      </c>
      <c r="L845">
        <v>4</v>
      </c>
      <c r="M845">
        <v>1</v>
      </c>
      <c r="N845" cm="1">
        <f t="array" ref="N845">_xlfn.IFS(Sheet1!Q845="Healthcare Representative",0,Sheet1!Q845="Human Resources",1,Sheet1!Q845="Laboratory Technician",2,Sheet1!Q845="Manager",3,Sheet1!Q845="Manufacturing Director",4,Sheet1!Q845="Research Director",5,Sheet1!Q845="Research Scientist",6,Sheet1!Q845="Sales Executive",7,Sheet1!Q845="Sales Representative",8)</f>
        <v>2</v>
      </c>
      <c r="O845">
        <v>4</v>
      </c>
      <c r="P845">
        <f>IF(Sheet1!S845="Single",0,IF(Sheet1!S845="Married",1,2))</f>
        <v>1</v>
      </c>
      <c r="Q845">
        <v>4420</v>
      </c>
      <c r="R845">
        <v>13421</v>
      </c>
      <c r="S845">
        <v>1</v>
      </c>
      <c r="T845">
        <f>IF(Sheet1!X845="No",0,1)</f>
        <v>0</v>
      </c>
      <c r="U845">
        <v>22</v>
      </c>
      <c r="V845">
        <v>4</v>
      </c>
      <c r="W845">
        <v>2</v>
      </c>
      <c r="X845">
        <v>1</v>
      </c>
      <c r="Y845">
        <v>8</v>
      </c>
      <c r="Z845">
        <v>2</v>
      </c>
      <c r="AA845">
        <v>3</v>
      </c>
      <c r="AB845">
        <v>8</v>
      </c>
      <c r="AC845">
        <v>7</v>
      </c>
      <c r="AD845">
        <v>0</v>
      </c>
      <c r="AE845">
        <v>7</v>
      </c>
      <c r="BP845">
        <v>1</v>
      </c>
      <c r="BQ845">
        <v>4420</v>
      </c>
      <c r="BW845">
        <v>8</v>
      </c>
      <c r="BX845">
        <v>7</v>
      </c>
      <c r="BY845">
        <v>7</v>
      </c>
    </row>
    <row r="846" spans="1:77" x14ac:dyDescent="0.3">
      <c r="A846">
        <f>IF(Sheet1!C846="No",0,1)</f>
        <v>0</v>
      </c>
      <c r="B846">
        <v>30</v>
      </c>
      <c r="C846">
        <f>IF(Sheet1!D846="Non-Travel",0,IF(Sheet1!D846="Travel_Frequently",1,2))</f>
        <v>2</v>
      </c>
      <c r="D846">
        <v>852</v>
      </c>
      <c r="E846">
        <f>IF(Sheet1!F846="Human Resources",0,IF(Sheet1!F846="Research &amp; Development",1,2))</f>
        <v>2</v>
      </c>
      <c r="F846">
        <v>10</v>
      </c>
      <c r="G846">
        <v>3</v>
      </c>
      <c r="H846" cm="1">
        <f t="array" ref="H846">_xlfn.IFS(Sheet1!I846="Human Resources",0,Sheet1!I846="Life Sciences",1,Sheet1!I846="Marketing",2,Sheet1!I846="Medical",3,Sheet1!I846="Technical Degree",4,Sheet1!I846="Other",5)</f>
        <v>2</v>
      </c>
      <c r="I846">
        <v>3</v>
      </c>
      <c r="J846">
        <f>IF(Sheet1!M846="Male",0,1)</f>
        <v>0</v>
      </c>
      <c r="K846">
        <v>72</v>
      </c>
      <c r="L846">
        <v>2</v>
      </c>
      <c r="M846">
        <v>2</v>
      </c>
      <c r="N846" cm="1">
        <f t="array" ref="N846">_xlfn.IFS(Sheet1!Q846="Healthcare Representative",0,Sheet1!Q846="Human Resources",1,Sheet1!Q846="Laboratory Technician",2,Sheet1!Q846="Manager",3,Sheet1!Q846="Manufacturing Director",4,Sheet1!Q846="Research Director",5,Sheet1!Q846="Research Scientist",6,Sheet1!Q846="Sales Executive",7,Sheet1!Q846="Sales Representative",8)</f>
        <v>7</v>
      </c>
      <c r="O846">
        <v>3</v>
      </c>
      <c r="P846">
        <f>IF(Sheet1!S846="Single",0,IF(Sheet1!S846="Married",1,2))</f>
        <v>1</v>
      </c>
      <c r="Q846">
        <v>6578</v>
      </c>
      <c r="R846">
        <v>2706</v>
      </c>
      <c r="S846">
        <v>1</v>
      </c>
      <c r="T846">
        <f>IF(Sheet1!X846="No",0,1)</f>
        <v>0</v>
      </c>
      <c r="U846">
        <v>18</v>
      </c>
      <c r="V846">
        <v>3</v>
      </c>
      <c r="W846">
        <v>1</v>
      </c>
      <c r="X846">
        <v>1</v>
      </c>
      <c r="Y846">
        <v>10</v>
      </c>
      <c r="Z846">
        <v>3</v>
      </c>
      <c r="AA846">
        <v>3</v>
      </c>
      <c r="AB846">
        <v>10</v>
      </c>
      <c r="AC846">
        <v>3</v>
      </c>
      <c r="AD846">
        <v>1</v>
      </c>
      <c r="AE846">
        <v>4</v>
      </c>
      <c r="BP846">
        <v>2</v>
      </c>
      <c r="BQ846">
        <v>6578</v>
      </c>
      <c r="BW846">
        <v>10</v>
      </c>
      <c r="BX846">
        <v>3</v>
      </c>
      <c r="BY846">
        <v>4</v>
      </c>
    </row>
    <row r="847" spans="1:77" x14ac:dyDescent="0.3">
      <c r="A847">
        <f>IF(Sheet1!C847="No",0,1)</f>
        <v>0</v>
      </c>
      <c r="B847">
        <v>40</v>
      </c>
      <c r="C847">
        <f>IF(Sheet1!D847="Non-Travel",0,IF(Sheet1!D847="Travel_Frequently",1,2))</f>
        <v>1</v>
      </c>
      <c r="D847">
        <v>902</v>
      </c>
      <c r="E847">
        <f>IF(Sheet1!F847="Human Resources",0,IF(Sheet1!F847="Research &amp; Development",1,2))</f>
        <v>1</v>
      </c>
      <c r="F847">
        <v>26</v>
      </c>
      <c r="G847">
        <v>2</v>
      </c>
      <c r="H847" cm="1">
        <f t="array" ref="H847">_xlfn.IFS(Sheet1!I847="Human Resources",0,Sheet1!I847="Life Sciences",1,Sheet1!I847="Marketing",2,Sheet1!I847="Medical",3,Sheet1!I847="Technical Degree",4,Sheet1!I847="Other",5)</f>
        <v>3</v>
      </c>
      <c r="I847">
        <v>3</v>
      </c>
      <c r="J847">
        <f>IF(Sheet1!M847="Male",0,1)</f>
        <v>1</v>
      </c>
      <c r="K847">
        <v>92</v>
      </c>
      <c r="L847">
        <v>2</v>
      </c>
      <c r="M847">
        <v>2</v>
      </c>
      <c r="N847" cm="1">
        <f t="array" ref="N847">_xlfn.IFS(Sheet1!Q847="Healthcare Representative",0,Sheet1!Q847="Human Resources",1,Sheet1!Q847="Laboratory Technician",2,Sheet1!Q847="Manager",3,Sheet1!Q847="Manufacturing Director",4,Sheet1!Q847="Research Director",5,Sheet1!Q847="Research Scientist",6,Sheet1!Q847="Sales Executive",7,Sheet1!Q847="Sales Representative",8)</f>
        <v>6</v>
      </c>
      <c r="O847">
        <v>4</v>
      </c>
      <c r="P847">
        <f>IF(Sheet1!S847="Single",0,IF(Sheet1!S847="Married",1,2))</f>
        <v>1</v>
      </c>
      <c r="Q847">
        <v>4422</v>
      </c>
      <c r="R847">
        <v>21203</v>
      </c>
      <c r="S847">
        <v>3</v>
      </c>
      <c r="T847">
        <f>IF(Sheet1!X847="No",0,1)</f>
        <v>1</v>
      </c>
      <c r="U847">
        <v>13</v>
      </c>
      <c r="V847">
        <v>3</v>
      </c>
      <c r="W847">
        <v>4</v>
      </c>
      <c r="X847">
        <v>1</v>
      </c>
      <c r="Y847">
        <v>16</v>
      </c>
      <c r="Z847">
        <v>3</v>
      </c>
      <c r="AA847">
        <v>1</v>
      </c>
      <c r="AB847">
        <v>1</v>
      </c>
      <c r="AC847">
        <v>1</v>
      </c>
      <c r="AD847">
        <v>0</v>
      </c>
      <c r="AE847">
        <v>0</v>
      </c>
      <c r="BP847">
        <v>2</v>
      </c>
      <c r="BQ847">
        <v>4422</v>
      </c>
      <c r="BW847">
        <v>1</v>
      </c>
      <c r="BX847">
        <v>1</v>
      </c>
      <c r="BY847">
        <v>0</v>
      </c>
    </row>
    <row r="848" spans="1:77" x14ac:dyDescent="0.3">
      <c r="A848">
        <f>IF(Sheet1!C848="No",0,1)</f>
        <v>0</v>
      </c>
      <c r="B848">
        <v>35</v>
      </c>
      <c r="C848">
        <f>IF(Sheet1!D848="Non-Travel",0,IF(Sheet1!D848="Travel_Frequently",1,2))</f>
        <v>2</v>
      </c>
      <c r="D848">
        <v>819</v>
      </c>
      <c r="E848">
        <f>IF(Sheet1!F848="Human Resources",0,IF(Sheet1!F848="Research &amp; Development",1,2))</f>
        <v>1</v>
      </c>
      <c r="F848">
        <v>2</v>
      </c>
      <c r="G848">
        <v>3</v>
      </c>
      <c r="H848" cm="1">
        <f t="array" ref="H848">_xlfn.IFS(Sheet1!I848="Human Resources",0,Sheet1!I848="Life Sciences",1,Sheet1!I848="Marketing",2,Sheet1!I848="Medical",3,Sheet1!I848="Technical Degree",4,Sheet1!I848="Other",5)</f>
        <v>1</v>
      </c>
      <c r="I848">
        <v>3</v>
      </c>
      <c r="J848">
        <f>IF(Sheet1!M848="Male",0,1)</f>
        <v>0</v>
      </c>
      <c r="K848">
        <v>44</v>
      </c>
      <c r="L848">
        <v>2</v>
      </c>
      <c r="M848">
        <v>3</v>
      </c>
      <c r="N848" cm="1">
        <f t="array" ref="N848">_xlfn.IFS(Sheet1!Q848="Healthcare Representative",0,Sheet1!Q848="Human Resources",1,Sheet1!Q848="Laboratory Technician",2,Sheet1!Q848="Manager",3,Sheet1!Q848="Manufacturing Director",4,Sheet1!Q848="Research Director",5,Sheet1!Q848="Research Scientist",6,Sheet1!Q848="Sales Executive",7,Sheet1!Q848="Sales Representative",8)</f>
        <v>4</v>
      </c>
      <c r="O848">
        <v>2</v>
      </c>
      <c r="P848">
        <f>IF(Sheet1!S848="Single",0,IF(Sheet1!S848="Married",1,2))</f>
        <v>2</v>
      </c>
      <c r="Q848">
        <v>10274</v>
      </c>
      <c r="R848">
        <v>19588</v>
      </c>
      <c r="S848">
        <v>2</v>
      </c>
      <c r="T848">
        <f>IF(Sheet1!X848="No",0,1)</f>
        <v>0</v>
      </c>
      <c r="U848">
        <v>18</v>
      </c>
      <c r="V848">
        <v>3</v>
      </c>
      <c r="W848">
        <v>2</v>
      </c>
      <c r="X848">
        <v>1</v>
      </c>
      <c r="Y848">
        <v>15</v>
      </c>
      <c r="Z848">
        <v>2</v>
      </c>
      <c r="AA848">
        <v>4</v>
      </c>
      <c r="AB848">
        <v>7</v>
      </c>
      <c r="AC848">
        <v>7</v>
      </c>
      <c r="AD848">
        <v>6</v>
      </c>
      <c r="AE848">
        <v>4</v>
      </c>
      <c r="BP848">
        <v>3</v>
      </c>
      <c r="BQ848">
        <v>10274</v>
      </c>
      <c r="BW848">
        <v>7</v>
      </c>
      <c r="BX848">
        <v>7</v>
      </c>
      <c r="BY848">
        <v>4</v>
      </c>
    </row>
    <row r="849" spans="1:77" x14ac:dyDescent="0.3">
      <c r="A849">
        <f>IF(Sheet1!C849="No",0,1)</f>
        <v>0</v>
      </c>
      <c r="B849">
        <v>34</v>
      </c>
      <c r="C849">
        <f>IF(Sheet1!D849="Non-Travel",0,IF(Sheet1!D849="Travel_Frequently",1,2))</f>
        <v>1</v>
      </c>
      <c r="D849">
        <v>669</v>
      </c>
      <c r="E849">
        <f>IF(Sheet1!F849="Human Resources",0,IF(Sheet1!F849="Research &amp; Development",1,2))</f>
        <v>1</v>
      </c>
      <c r="F849">
        <v>1</v>
      </c>
      <c r="G849">
        <v>3</v>
      </c>
      <c r="H849" cm="1">
        <f t="array" ref="H849">_xlfn.IFS(Sheet1!I849="Human Resources",0,Sheet1!I849="Life Sciences",1,Sheet1!I849="Marketing",2,Sheet1!I849="Medical",3,Sheet1!I849="Technical Degree",4,Sheet1!I849="Other",5)</f>
        <v>3</v>
      </c>
      <c r="I849">
        <v>4</v>
      </c>
      <c r="J849">
        <f>IF(Sheet1!M849="Male",0,1)</f>
        <v>0</v>
      </c>
      <c r="K849">
        <v>97</v>
      </c>
      <c r="L849">
        <v>2</v>
      </c>
      <c r="M849">
        <v>2</v>
      </c>
      <c r="N849" cm="1">
        <f t="array" ref="N849">_xlfn.IFS(Sheet1!Q849="Healthcare Representative",0,Sheet1!Q849="Human Resources",1,Sheet1!Q849="Laboratory Technician",2,Sheet1!Q849="Manager",3,Sheet1!Q849="Manufacturing Director",4,Sheet1!Q849="Research Director",5,Sheet1!Q849="Research Scientist",6,Sheet1!Q849="Sales Executive",7,Sheet1!Q849="Sales Representative",8)</f>
        <v>0</v>
      </c>
      <c r="O849">
        <v>1</v>
      </c>
      <c r="P849">
        <f>IF(Sheet1!S849="Single",0,IF(Sheet1!S849="Married",1,2))</f>
        <v>0</v>
      </c>
      <c r="Q849">
        <v>5343</v>
      </c>
      <c r="R849">
        <v>25755</v>
      </c>
      <c r="S849">
        <v>0</v>
      </c>
      <c r="T849">
        <f>IF(Sheet1!X849="No",0,1)</f>
        <v>0</v>
      </c>
      <c r="U849">
        <v>20</v>
      </c>
      <c r="V849">
        <v>4</v>
      </c>
      <c r="W849">
        <v>3</v>
      </c>
      <c r="X849">
        <v>0</v>
      </c>
      <c r="Y849">
        <v>14</v>
      </c>
      <c r="Z849">
        <v>3</v>
      </c>
      <c r="AA849">
        <v>3</v>
      </c>
      <c r="AB849">
        <v>13</v>
      </c>
      <c r="AC849">
        <v>9</v>
      </c>
      <c r="AD849">
        <v>4</v>
      </c>
      <c r="AE849">
        <v>9</v>
      </c>
      <c r="BP849">
        <v>2</v>
      </c>
      <c r="BQ849">
        <v>5343</v>
      </c>
      <c r="BW849">
        <v>13</v>
      </c>
      <c r="BX849">
        <v>9</v>
      </c>
      <c r="BY849">
        <v>9</v>
      </c>
    </row>
    <row r="850" spans="1:77" x14ac:dyDescent="0.3">
      <c r="A850">
        <f>IF(Sheet1!C850="No",0,1)</f>
        <v>0</v>
      </c>
      <c r="B850">
        <v>35</v>
      </c>
      <c r="C850">
        <f>IF(Sheet1!D850="Non-Travel",0,IF(Sheet1!D850="Travel_Frequently",1,2))</f>
        <v>1</v>
      </c>
      <c r="D850">
        <v>636</v>
      </c>
      <c r="E850">
        <f>IF(Sheet1!F850="Human Resources",0,IF(Sheet1!F850="Research &amp; Development",1,2))</f>
        <v>1</v>
      </c>
      <c r="F850">
        <v>4</v>
      </c>
      <c r="G850">
        <v>4</v>
      </c>
      <c r="H850" cm="1">
        <f t="array" ref="H850">_xlfn.IFS(Sheet1!I850="Human Resources",0,Sheet1!I850="Life Sciences",1,Sheet1!I850="Marketing",2,Sheet1!I850="Medical",3,Sheet1!I850="Technical Degree",4,Sheet1!I850="Other",5)</f>
        <v>5</v>
      </c>
      <c r="I850">
        <v>4</v>
      </c>
      <c r="J850">
        <f>IF(Sheet1!M850="Male",0,1)</f>
        <v>0</v>
      </c>
      <c r="K850">
        <v>47</v>
      </c>
      <c r="L850">
        <v>2</v>
      </c>
      <c r="M850">
        <v>1</v>
      </c>
      <c r="N850" cm="1">
        <f t="array" ref="N850">_xlfn.IFS(Sheet1!Q850="Healthcare Representative",0,Sheet1!Q850="Human Resources",1,Sheet1!Q850="Laboratory Technician",2,Sheet1!Q850="Manager",3,Sheet1!Q850="Manufacturing Director",4,Sheet1!Q850="Research Director",5,Sheet1!Q850="Research Scientist",6,Sheet1!Q850="Sales Executive",7,Sheet1!Q850="Sales Representative",8)</f>
        <v>2</v>
      </c>
      <c r="O850">
        <v>4</v>
      </c>
      <c r="P850">
        <f>IF(Sheet1!S850="Single",0,IF(Sheet1!S850="Married",1,2))</f>
        <v>1</v>
      </c>
      <c r="Q850">
        <v>2376</v>
      </c>
      <c r="R850">
        <v>26537</v>
      </c>
      <c r="S850">
        <v>1</v>
      </c>
      <c r="T850">
        <f>IF(Sheet1!X850="No",0,1)</f>
        <v>0</v>
      </c>
      <c r="U850">
        <v>13</v>
      </c>
      <c r="V850">
        <v>3</v>
      </c>
      <c r="W850">
        <v>2</v>
      </c>
      <c r="X850">
        <v>1</v>
      </c>
      <c r="Y850">
        <v>2</v>
      </c>
      <c r="Z850">
        <v>2</v>
      </c>
      <c r="AA850">
        <v>4</v>
      </c>
      <c r="AB850">
        <v>2</v>
      </c>
      <c r="AC850">
        <v>2</v>
      </c>
      <c r="AD850">
        <v>2</v>
      </c>
      <c r="AE850">
        <v>2</v>
      </c>
      <c r="BP850">
        <v>1</v>
      </c>
      <c r="BQ850">
        <v>2376</v>
      </c>
      <c r="BW850">
        <v>2</v>
      </c>
      <c r="BX850">
        <v>2</v>
      </c>
      <c r="BY850">
        <v>2</v>
      </c>
    </row>
    <row r="851" spans="1:77" x14ac:dyDescent="0.3">
      <c r="A851">
        <f>IF(Sheet1!C851="No",0,1)</f>
        <v>1</v>
      </c>
      <c r="B851">
        <v>43</v>
      </c>
      <c r="C851">
        <f>IF(Sheet1!D851="Non-Travel",0,IF(Sheet1!D851="Travel_Frequently",1,2))</f>
        <v>2</v>
      </c>
      <c r="D851">
        <v>1372</v>
      </c>
      <c r="E851">
        <f>IF(Sheet1!F851="Human Resources",0,IF(Sheet1!F851="Research &amp; Development",1,2))</f>
        <v>2</v>
      </c>
      <c r="F851">
        <v>9</v>
      </c>
      <c r="G851">
        <v>3</v>
      </c>
      <c r="H851" cm="1">
        <f t="array" ref="H851">_xlfn.IFS(Sheet1!I851="Human Resources",0,Sheet1!I851="Life Sciences",1,Sheet1!I851="Marketing",2,Sheet1!I851="Medical",3,Sheet1!I851="Technical Degree",4,Sheet1!I851="Other",5)</f>
        <v>2</v>
      </c>
      <c r="I851">
        <v>1</v>
      </c>
      <c r="J851">
        <f>IF(Sheet1!M851="Male",0,1)</f>
        <v>1</v>
      </c>
      <c r="K851">
        <v>85</v>
      </c>
      <c r="L851">
        <v>1</v>
      </c>
      <c r="M851">
        <v>2</v>
      </c>
      <c r="N851" cm="1">
        <f t="array" ref="N851">_xlfn.IFS(Sheet1!Q851="Healthcare Representative",0,Sheet1!Q851="Human Resources",1,Sheet1!Q851="Laboratory Technician",2,Sheet1!Q851="Manager",3,Sheet1!Q851="Manufacturing Director",4,Sheet1!Q851="Research Director",5,Sheet1!Q851="Research Scientist",6,Sheet1!Q851="Sales Executive",7,Sheet1!Q851="Sales Representative",8)</f>
        <v>7</v>
      </c>
      <c r="O851">
        <v>3</v>
      </c>
      <c r="P851">
        <f>IF(Sheet1!S851="Single",0,IF(Sheet1!S851="Married",1,2))</f>
        <v>0</v>
      </c>
      <c r="Q851">
        <v>5346</v>
      </c>
      <c r="R851">
        <v>9489</v>
      </c>
      <c r="S851">
        <v>8</v>
      </c>
      <c r="T851">
        <f>IF(Sheet1!X851="No",0,1)</f>
        <v>0</v>
      </c>
      <c r="U851">
        <v>13</v>
      </c>
      <c r="V851">
        <v>3</v>
      </c>
      <c r="W851">
        <v>2</v>
      </c>
      <c r="X851">
        <v>0</v>
      </c>
      <c r="Y851">
        <v>7</v>
      </c>
      <c r="Z851">
        <v>2</v>
      </c>
      <c r="AA851">
        <v>2</v>
      </c>
      <c r="AB851">
        <v>4</v>
      </c>
      <c r="AC851">
        <v>3</v>
      </c>
      <c r="AD851">
        <v>1</v>
      </c>
      <c r="AE851">
        <v>3</v>
      </c>
      <c r="BP851">
        <v>2</v>
      </c>
      <c r="BQ851">
        <v>5346</v>
      </c>
      <c r="BW851">
        <v>4</v>
      </c>
      <c r="BX851">
        <v>3</v>
      </c>
      <c r="BY851">
        <v>3</v>
      </c>
    </row>
    <row r="852" spans="1:77" x14ac:dyDescent="0.3">
      <c r="A852">
        <f>IF(Sheet1!C852="No",0,1)</f>
        <v>0</v>
      </c>
      <c r="B852">
        <v>32</v>
      </c>
      <c r="C852">
        <f>IF(Sheet1!D852="Non-Travel",0,IF(Sheet1!D852="Travel_Frequently",1,2))</f>
        <v>0</v>
      </c>
      <c r="D852">
        <v>862</v>
      </c>
      <c r="E852">
        <f>IF(Sheet1!F852="Human Resources",0,IF(Sheet1!F852="Research &amp; Development",1,2))</f>
        <v>2</v>
      </c>
      <c r="F852">
        <v>2</v>
      </c>
      <c r="G852">
        <v>1</v>
      </c>
      <c r="H852" cm="1">
        <f t="array" ref="H852">_xlfn.IFS(Sheet1!I852="Human Resources",0,Sheet1!I852="Life Sciences",1,Sheet1!I852="Marketing",2,Sheet1!I852="Medical",3,Sheet1!I852="Technical Degree",4,Sheet1!I852="Other",5)</f>
        <v>1</v>
      </c>
      <c r="I852">
        <v>3</v>
      </c>
      <c r="J852">
        <f>IF(Sheet1!M852="Male",0,1)</f>
        <v>1</v>
      </c>
      <c r="K852">
        <v>76</v>
      </c>
      <c r="L852">
        <v>3</v>
      </c>
      <c r="M852">
        <v>1</v>
      </c>
      <c r="N852" cm="1">
        <f t="array" ref="N852">_xlfn.IFS(Sheet1!Q852="Healthcare Representative",0,Sheet1!Q852="Human Resources",1,Sheet1!Q852="Laboratory Technician",2,Sheet1!Q852="Manager",3,Sheet1!Q852="Manufacturing Director",4,Sheet1!Q852="Research Director",5,Sheet1!Q852="Research Scientist",6,Sheet1!Q852="Sales Executive",7,Sheet1!Q852="Sales Representative",8)</f>
        <v>8</v>
      </c>
      <c r="O852">
        <v>1</v>
      </c>
      <c r="P852">
        <f>IF(Sheet1!S852="Single",0,IF(Sheet1!S852="Married",1,2))</f>
        <v>2</v>
      </c>
      <c r="Q852">
        <v>2827</v>
      </c>
      <c r="R852">
        <v>14947</v>
      </c>
      <c r="S852">
        <v>1</v>
      </c>
      <c r="T852">
        <f>IF(Sheet1!X852="No",0,1)</f>
        <v>0</v>
      </c>
      <c r="U852">
        <v>12</v>
      </c>
      <c r="V852">
        <v>3</v>
      </c>
      <c r="W852">
        <v>3</v>
      </c>
      <c r="X852">
        <v>3</v>
      </c>
      <c r="Y852">
        <v>1</v>
      </c>
      <c r="Z852">
        <v>3</v>
      </c>
      <c r="AA852">
        <v>3</v>
      </c>
      <c r="AB852">
        <v>1</v>
      </c>
      <c r="AC852">
        <v>0</v>
      </c>
      <c r="AD852">
        <v>0</v>
      </c>
      <c r="AE852">
        <v>0</v>
      </c>
      <c r="BP852">
        <v>1</v>
      </c>
      <c r="BQ852">
        <v>2827</v>
      </c>
      <c r="BW852">
        <v>1</v>
      </c>
      <c r="BX852">
        <v>0</v>
      </c>
      <c r="BY852">
        <v>0</v>
      </c>
    </row>
    <row r="853" spans="1:77" x14ac:dyDescent="0.3">
      <c r="A853">
        <f>IF(Sheet1!C853="No",0,1)</f>
        <v>0</v>
      </c>
      <c r="B853">
        <v>56</v>
      </c>
      <c r="C853">
        <f>IF(Sheet1!D853="Non-Travel",0,IF(Sheet1!D853="Travel_Frequently",1,2))</f>
        <v>2</v>
      </c>
      <c r="D853">
        <v>718</v>
      </c>
      <c r="E853">
        <f>IF(Sheet1!F853="Human Resources",0,IF(Sheet1!F853="Research &amp; Development",1,2))</f>
        <v>1</v>
      </c>
      <c r="F853">
        <v>4</v>
      </c>
      <c r="G853">
        <v>4</v>
      </c>
      <c r="H853" cm="1">
        <f t="array" ref="H853">_xlfn.IFS(Sheet1!I853="Human Resources",0,Sheet1!I853="Life Sciences",1,Sheet1!I853="Marketing",2,Sheet1!I853="Medical",3,Sheet1!I853="Technical Degree",4,Sheet1!I853="Other",5)</f>
        <v>4</v>
      </c>
      <c r="I853">
        <v>4</v>
      </c>
      <c r="J853">
        <f>IF(Sheet1!M853="Male",0,1)</f>
        <v>1</v>
      </c>
      <c r="K853">
        <v>92</v>
      </c>
      <c r="L853">
        <v>3</v>
      </c>
      <c r="M853">
        <v>5</v>
      </c>
      <c r="N853" cm="1">
        <f t="array" ref="N853">_xlfn.IFS(Sheet1!Q853="Healthcare Representative",0,Sheet1!Q853="Human Resources",1,Sheet1!Q853="Laboratory Technician",2,Sheet1!Q853="Manager",3,Sheet1!Q853="Manufacturing Director",4,Sheet1!Q853="Research Director",5,Sheet1!Q853="Research Scientist",6,Sheet1!Q853="Sales Executive",7,Sheet1!Q853="Sales Representative",8)</f>
        <v>3</v>
      </c>
      <c r="O853">
        <v>1</v>
      </c>
      <c r="P853">
        <f>IF(Sheet1!S853="Single",0,IF(Sheet1!S853="Married",1,2))</f>
        <v>2</v>
      </c>
      <c r="Q853">
        <v>19943</v>
      </c>
      <c r="R853">
        <v>18575</v>
      </c>
      <c r="S853">
        <v>4</v>
      </c>
      <c r="T853">
        <f>IF(Sheet1!X853="No",0,1)</f>
        <v>0</v>
      </c>
      <c r="U853">
        <v>13</v>
      </c>
      <c r="V853">
        <v>3</v>
      </c>
      <c r="W853">
        <v>4</v>
      </c>
      <c r="X853">
        <v>1</v>
      </c>
      <c r="Y853">
        <v>28</v>
      </c>
      <c r="Z853">
        <v>2</v>
      </c>
      <c r="AA853">
        <v>3</v>
      </c>
      <c r="AB853">
        <v>5</v>
      </c>
      <c r="AC853">
        <v>2</v>
      </c>
      <c r="AD853">
        <v>4</v>
      </c>
      <c r="AE853">
        <v>2</v>
      </c>
      <c r="BP853">
        <v>5</v>
      </c>
      <c r="BQ853">
        <v>19943</v>
      </c>
      <c r="BW853">
        <v>5</v>
      </c>
      <c r="BX853">
        <v>2</v>
      </c>
      <c r="BY853">
        <v>2</v>
      </c>
    </row>
    <row r="854" spans="1:77" x14ac:dyDescent="0.3">
      <c r="A854">
        <f>IF(Sheet1!C854="No",0,1)</f>
        <v>0</v>
      </c>
      <c r="B854">
        <v>29</v>
      </c>
      <c r="C854">
        <f>IF(Sheet1!D854="Non-Travel",0,IF(Sheet1!D854="Travel_Frequently",1,2))</f>
        <v>2</v>
      </c>
      <c r="D854">
        <v>1401</v>
      </c>
      <c r="E854">
        <f>IF(Sheet1!F854="Human Resources",0,IF(Sheet1!F854="Research &amp; Development",1,2))</f>
        <v>1</v>
      </c>
      <c r="F854">
        <v>6</v>
      </c>
      <c r="G854">
        <v>1</v>
      </c>
      <c r="H854" cm="1">
        <f t="array" ref="H854">_xlfn.IFS(Sheet1!I854="Human Resources",0,Sheet1!I854="Life Sciences",1,Sheet1!I854="Marketing",2,Sheet1!I854="Medical",3,Sheet1!I854="Technical Degree",4,Sheet1!I854="Other",5)</f>
        <v>3</v>
      </c>
      <c r="I854">
        <v>2</v>
      </c>
      <c r="J854">
        <f>IF(Sheet1!M854="Male",0,1)</f>
        <v>1</v>
      </c>
      <c r="K854">
        <v>54</v>
      </c>
      <c r="L854">
        <v>3</v>
      </c>
      <c r="M854">
        <v>1</v>
      </c>
      <c r="N854" cm="1">
        <f t="array" ref="N854">_xlfn.IFS(Sheet1!Q854="Healthcare Representative",0,Sheet1!Q854="Human Resources",1,Sheet1!Q854="Laboratory Technician",2,Sheet1!Q854="Manager",3,Sheet1!Q854="Manufacturing Director",4,Sheet1!Q854="Research Director",5,Sheet1!Q854="Research Scientist",6,Sheet1!Q854="Sales Executive",7,Sheet1!Q854="Sales Representative",8)</f>
        <v>2</v>
      </c>
      <c r="O854">
        <v>4</v>
      </c>
      <c r="P854">
        <f>IF(Sheet1!S854="Single",0,IF(Sheet1!S854="Married",1,2))</f>
        <v>1</v>
      </c>
      <c r="Q854">
        <v>3131</v>
      </c>
      <c r="R854">
        <v>26342</v>
      </c>
      <c r="S854">
        <v>1</v>
      </c>
      <c r="T854">
        <f>IF(Sheet1!X854="No",0,1)</f>
        <v>0</v>
      </c>
      <c r="U854">
        <v>13</v>
      </c>
      <c r="V854">
        <v>3</v>
      </c>
      <c r="W854">
        <v>1</v>
      </c>
      <c r="X854">
        <v>1</v>
      </c>
      <c r="Y854">
        <v>10</v>
      </c>
      <c r="Z854">
        <v>5</v>
      </c>
      <c r="AA854">
        <v>3</v>
      </c>
      <c r="AB854">
        <v>10</v>
      </c>
      <c r="AC854">
        <v>8</v>
      </c>
      <c r="AD854">
        <v>0</v>
      </c>
      <c r="AE854">
        <v>8</v>
      </c>
      <c r="BP854">
        <v>1</v>
      </c>
      <c r="BQ854">
        <v>3131</v>
      </c>
      <c r="BW854">
        <v>10</v>
      </c>
      <c r="BX854">
        <v>8</v>
      </c>
      <c r="BY854">
        <v>8</v>
      </c>
    </row>
    <row r="855" spans="1:77" x14ac:dyDescent="0.3">
      <c r="A855">
        <f>IF(Sheet1!C855="No",0,1)</f>
        <v>0</v>
      </c>
      <c r="B855">
        <v>19</v>
      </c>
      <c r="C855">
        <f>IF(Sheet1!D855="Non-Travel",0,IF(Sheet1!D855="Travel_Frequently",1,2))</f>
        <v>2</v>
      </c>
      <c r="D855">
        <v>645</v>
      </c>
      <c r="E855">
        <f>IF(Sheet1!F855="Human Resources",0,IF(Sheet1!F855="Research &amp; Development",1,2))</f>
        <v>1</v>
      </c>
      <c r="F855">
        <v>9</v>
      </c>
      <c r="G855">
        <v>2</v>
      </c>
      <c r="H855" cm="1">
        <f t="array" ref="H855">_xlfn.IFS(Sheet1!I855="Human Resources",0,Sheet1!I855="Life Sciences",1,Sheet1!I855="Marketing",2,Sheet1!I855="Medical",3,Sheet1!I855="Technical Degree",4,Sheet1!I855="Other",5)</f>
        <v>1</v>
      </c>
      <c r="I855">
        <v>3</v>
      </c>
      <c r="J855">
        <f>IF(Sheet1!M855="Male",0,1)</f>
        <v>0</v>
      </c>
      <c r="K855">
        <v>54</v>
      </c>
      <c r="L855">
        <v>3</v>
      </c>
      <c r="M855">
        <v>1</v>
      </c>
      <c r="N855" cm="1">
        <f t="array" ref="N855">_xlfn.IFS(Sheet1!Q855="Healthcare Representative",0,Sheet1!Q855="Human Resources",1,Sheet1!Q855="Laboratory Technician",2,Sheet1!Q855="Manager",3,Sheet1!Q855="Manufacturing Director",4,Sheet1!Q855="Research Director",5,Sheet1!Q855="Research Scientist",6,Sheet1!Q855="Sales Executive",7,Sheet1!Q855="Sales Representative",8)</f>
        <v>6</v>
      </c>
      <c r="O855">
        <v>1</v>
      </c>
      <c r="P855">
        <f>IF(Sheet1!S855="Single",0,IF(Sheet1!S855="Married",1,2))</f>
        <v>0</v>
      </c>
      <c r="Q855">
        <v>2552</v>
      </c>
      <c r="R855">
        <v>7172</v>
      </c>
      <c r="S855">
        <v>1</v>
      </c>
      <c r="T855">
        <f>IF(Sheet1!X855="No",0,1)</f>
        <v>0</v>
      </c>
      <c r="U855">
        <v>25</v>
      </c>
      <c r="V855">
        <v>4</v>
      </c>
      <c r="W855">
        <v>3</v>
      </c>
      <c r="X855">
        <v>0</v>
      </c>
      <c r="Y855">
        <v>1</v>
      </c>
      <c r="Z855">
        <v>4</v>
      </c>
      <c r="AA855">
        <v>3</v>
      </c>
      <c r="AB855">
        <v>1</v>
      </c>
      <c r="AC855">
        <v>1</v>
      </c>
      <c r="AD855">
        <v>0</v>
      </c>
      <c r="AE855">
        <v>0</v>
      </c>
      <c r="BP855">
        <v>1</v>
      </c>
      <c r="BQ855">
        <v>2552</v>
      </c>
      <c r="BW855">
        <v>1</v>
      </c>
      <c r="BX855">
        <v>1</v>
      </c>
      <c r="BY855">
        <v>0</v>
      </c>
    </row>
    <row r="856" spans="1:77" x14ac:dyDescent="0.3">
      <c r="A856">
        <f>IF(Sheet1!C856="No",0,1)</f>
        <v>0</v>
      </c>
      <c r="B856">
        <v>45</v>
      </c>
      <c r="C856">
        <f>IF(Sheet1!D856="Non-Travel",0,IF(Sheet1!D856="Travel_Frequently",1,2))</f>
        <v>2</v>
      </c>
      <c r="D856">
        <v>1457</v>
      </c>
      <c r="E856">
        <f>IF(Sheet1!F856="Human Resources",0,IF(Sheet1!F856="Research &amp; Development",1,2))</f>
        <v>1</v>
      </c>
      <c r="F856">
        <v>7</v>
      </c>
      <c r="G856">
        <v>3</v>
      </c>
      <c r="H856" cm="1">
        <f t="array" ref="H856">_xlfn.IFS(Sheet1!I856="Human Resources",0,Sheet1!I856="Life Sciences",1,Sheet1!I856="Marketing",2,Sheet1!I856="Medical",3,Sheet1!I856="Technical Degree",4,Sheet1!I856="Other",5)</f>
        <v>3</v>
      </c>
      <c r="I856">
        <v>1</v>
      </c>
      <c r="J856">
        <f>IF(Sheet1!M856="Male",0,1)</f>
        <v>1</v>
      </c>
      <c r="K856">
        <v>83</v>
      </c>
      <c r="L856">
        <v>3</v>
      </c>
      <c r="M856">
        <v>1</v>
      </c>
      <c r="N856" cm="1">
        <f t="array" ref="N856">_xlfn.IFS(Sheet1!Q856="Healthcare Representative",0,Sheet1!Q856="Human Resources",1,Sheet1!Q856="Laboratory Technician",2,Sheet1!Q856="Manager",3,Sheet1!Q856="Manufacturing Director",4,Sheet1!Q856="Research Director",5,Sheet1!Q856="Research Scientist",6,Sheet1!Q856="Sales Executive",7,Sheet1!Q856="Sales Representative",8)</f>
        <v>6</v>
      </c>
      <c r="O856">
        <v>3</v>
      </c>
      <c r="P856">
        <f>IF(Sheet1!S856="Single",0,IF(Sheet1!S856="Married",1,2))</f>
        <v>1</v>
      </c>
      <c r="Q856">
        <v>4477</v>
      </c>
      <c r="R856">
        <v>20100</v>
      </c>
      <c r="S856">
        <v>4</v>
      </c>
      <c r="T856">
        <f>IF(Sheet1!X856="No",0,1)</f>
        <v>1</v>
      </c>
      <c r="U856">
        <v>19</v>
      </c>
      <c r="V856">
        <v>3</v>
      </c>
      <c r="W856">
        <v>3</v>
      </c>
      <c r="X856">
        <v>1</v>
      </c>
      <c r="Y856">
        <v>7</v>
      </c>
      <c r="Z856">
        <v>2</v>
      </c>
      <c r="AA856">
        <v>2</v>
      </c>
      <c r="AB856">
        <v>3</v>
      </c>
      <c r="AC856">
        <v>2</v>
      </c>
      <c r="AD856">
        <v>0</v>
      </c>
      <c r="AE856">
        <v>2</v>
      </c>
      <c r="BP856">
        <v>1</v>
      </c>
      <c r="BQ856">
        <v>4477</v>
      </c>
      <c r="BW856">
        <v>3</v>
      </c>
      <c r="BX856">
        <v>2</v>
      </c>
      <c r="BY856">
        <v>2</v>
      </c>
    </row>
    <row r="857" spans="1:77" x14ac:dyDescent="0.3">
      <c r="A857">
        <f>IF(Sheet1!C857="No",0,1)</f>
        <v>0</v>
      </c>
      <c r="B857">
        <v>37</v>
      </c>
      <c r="C857">
        <f>IF(Sheet1!D857="Non-Travel",0,IF(Sheet1!D857="Travel_Frequently",1,2))</f>
        <v>2</v>
      </c>
      <c r="D857">
        <v>977</v>
      </c>
      <c r="E857">
        <f>IF(Sheet1!F857="Human Resources",0,IF(Sheet1!F857="Research &amp; Development",1,2))</f>
        <v>1</v>
      </c>
      <c r="F857">
        <v>1</v>
      </c>
      <c r="G857">
        <v>3</v>
      </c>
      <c r="H857" cm="1">
        <f t="array" ref="H857">_xlfn.IFS(Sheet1!I857="Human Resources",0,Sheet1!I857="Life Sciences",1,Sheet1!I857="Marketing",2,Sheet1!I857="Medical",3,Sheet1!I857="Technical Degree",4,Sheet1!I857="Other",5)</f>
        <v>1</v>
      </c>
      <c r="I857">
        <v>4</v>
      </c>
      <c r="J857">
        <f>IF(Sheet1!M857="Male",0,1)</f>
        <v>1</v>
      </c>
      <c r="K857">
        <v>56</v>
      </c>
      <c r="L857">
        <v>2</v>
      </c>
      <c r="M857">
        <v>2</v>
      </c>
      <c r="N857" cm="1">
        <f t="array" ref="N857">_xlfn.IFS(Sheet1!Q857="Healthcare Representative",0,Sheet1!Q857="Human Resources",1,Sheet1!Q857="Laboratory Technician",2,Sheet1!Q857="Manager",3,Sheet1!Q857="Manufacturing Director",4,Sheet1!Q857="Research Director",5,Sheet1!Q857="Research Scientist",6,Sheet1!Q857="Sales Executive",7,Sheet1!Q857="Sales Representative",8)</f>
        <v>4</v>
      </c>
      <c r="O857">
        <v>4</v>
      </c>
      <c r="P857">
        <f>IF(Sheet1!S857="Single",0,IF(Sheet1!S857="Married",1,2))</f>
        <v>1</v>
      </c>
      <c r="Q857">
        <v>6474</v>
      </c>
      <c r="R857">
        <v>9961</v>
      </c>
      <c r="S857">
        <v>1</v>
      </c>
      <c r="T857">
        <f>IF(Sheet1!X857="No",0,1)</f>
        <v>0</v>
      </c>
      <c r="U857">
        <v>13</v>
      </c>
      <c r="V857">
        <v>3</v>
      </c>
      <c r="W857">
        <v>2</v>
      </c>
      <c r="X857">
        <v>1</v>
      </c>
      <c r="Y857">
        <v>14</v>
      </c>
      <c r="Z857">
        <v>2</v>
      </c>
      <c r="AA857">
        <v>2</v>
      </c>
      <c r="AB857">
        <v>14</v>
      </c>
      <c r="AC857">
        <v>8</v>
      </c>
      <c r="AD857">
        <v>3</v>
      </c>
      <c r="AE857">
        <v>11</v>
      </c>
      <c r="BP857">
        <v>2</v>
      </c>
      <c r="BQ857">
        <v>6474</v>
      </c>
      <c r="BW857">
        <v>14</v>
      </c>
      <c r="BX857">
        <v>8</v>
      </c>
      <c r="BY857">
        <v>11</v>
      </c>
    </row>
    <row r="858" spans="1:77" x14ac:dyDescent="0.3">
      <c r="A858">
        <f>IF(Sheet1!C858="No",0,1)</f>
        <v>0</v>
      </c>
      <c r="B858">
        <v>20</v>
      </c>
      <c r="C858">
        <f>IF(Sheet1!D858="Non-Travel",0,IF(Sheet1!D858="Travel_Frequently",1,2))</f>
        <v>2</v>
      </c>
      <c r="D858">
        <v>805</v>
      </c>
      <c r="E858">
        <f>IF(Sheet1!F858="Human Resources",0,IF(Sheet1!F858="Research &amp; Development",1,2))</f>
        <v>1</v>
      </c>
      <c r="F858">
        <v>3</v>
      </c>
      <c r="G858">
        <v>3</v>
      </c>
      <c r="H858" cm="1">
        <f t="array" ref="H858">_xlfn.IFS(Sheet1!I858="Human Resources",0,Sheet1!I858="Life Sciences",1,Sheet1!I858="Marketing",2,Sheet1!I858="Medical",3,Sheet1!I858="Technical Degree",4,Sheet1!I858="Other",5)</f>
        <v>1</v>
      </c>
      <c r="I858">
        <v>1</v>
      </c>
      <c r="J858">
        <f>IF(Sheet1!M858="Male",0,1)</f>
        <v>0</v>
      </c>
      <c r="K858">
        <v>87</v>
      </c>
      <c r="L858">
        <v>2</v>
      </c>
      <c r="M858">
        <v>1</v>
      </c>
      <c r="N858" cm="1">
        <f t="array" ref="N858">_xlfn.IFS(Sheet1!Q858="Healthcare Representative",0,Sheet1!Q858="Human Resources",1,Sheet1!Q858="Laboratory Technician",2,Sheet1!Q858="Manager",3,Sheet1!Q858="Manufacturing Director",4,Sheet1!Q858="Research Director",5,Sheet1!Q858="Research Scientist",6,Sheet1!Q858="Sales Executive",7,Sheet1!Q858="Sales Representative",8)</f>
        <v>2</v>
      </c>
      <c r="O858">
        <v>3</v>
      </c>
      <c r="P858">
        <f>IF(Sheet1!S858="Single",0,IF(Sheet1!S858="Married",1,2))</f>
        <v>0</v>
      </c>
      <c r="Q858">
        <v>3033</v>
      </c>
      <c r="R858">
        <v>12828</v>
      </c>
      <c r="S858">
        <v>1</v>
      </c>
      <c r="T858">
        <f>IF(Sheet1!X858="No",0,1)</f>
        <v>0</v>
      </c>
      <c r="U858">
        <v>12</v>
      </c>
      <c r="V858">
        <v>3</v>
      </c>
      <c r="W858">
        <v>1</v>
      </c>
      <c r="X858">
        <v>0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1</v>
      </c>
      <c r="AE858">
        <v>2</v>
      </c>
      <c r="BP858">
        <v>1</v>
      </c>
      <c r="BQ858">
        <v>3033</v>
      </c>
      <c r="BW858">
        <v>2</v>
      </c>
      <c r="BX858">
        <v>2</v>
      </c>
      <c r="BY858">
        <v>2</v>
      </c>
    </row>
    <row r="859" spans="1:77" x14ac:dyDescent="0.3">
      <c r="A859">
        <f>IF(Sheet1!C859="No",0,1)</f>
        <v>1</v>
      </c>
      <c r="B859">
        <v>44</v>
      </c>
      <c r="C859">
        <f>IF(Sheet1!D859="Non-Travel",0,IF(Sheet1!D859="Travel_Frequently",1,2))</f>
        <v>2</v>
      </c>
      <c r="D859">
        <v>1097</v>
      </c>
      <c r="E859">
        <f>IF(Sheet1!F859="Human Resources",0,IF(Sheet1!F859="Research &amp; Development",1,2))</f>
        <v>1</v>
      </c>
      <c r="F859">
        <v>10</v>
      </c>
      <c r="G859">
        <v>4</v>
      </c>
      <c r="H859" cm="1">
        <f t="array" ref="H859">_xlfn.IFS(Sheet1!I859="Human Resources",0,Sheet1!I859="Life Sciences",1,Sheet1!I859="Marketing",2,Sheet1!I859="Medical",3,Sheet1!I859="Technical Degree",4,Sheet1!I859="Other",5)</f>
        <v>1</v>
      </c>
      <c r="I859">
        <v>3</v>
      </c>
      <c r="J859">
        <f>IF(Sheet1!M859="Male",0,1)</f>
        <v>0</v>
      </c>
      <c r="K859">
        <v>96</v>
      </c>
      <c r="L859">
        <v>3</v>
      </c>
      <c r="M859">
        <v>1</v>
      </c>
      <c r="N859" cm="1">
        <f t="array" ref="N859">_xlfn.IFS(Sheet1!Q859="Healthcare Representative",0,Sheet1!Q859="Human Resources",1,Sheet1!Q859="Laboratory Technician",2,Sheet1!Q859="Manager",3,Sheet1!Q859="Manufacturing Director",4,Sheet1!Q859="Research Director",5,Sheet1!Q859="Research Scientist",6,Sheet1!Q859="Sales Executive",7,Sheet1!Q859="Sales Representative",8)</f>
        <v>6</v>
      </c>
      <c r="O859">
        <v>3</v>
      </c>
      <c r="P859">
        <f>IF(Sheet1!S859="Single",0,IF(Sheet1!S859="Married",1,2))</f>
        <v>0</v>
      </c>
      <c r="Q859">
        <v>2936</v>
      </c>
      <c r="R859">
        <v>10826</v>
      </c>
      <c r="S859">
        <v>1</v>
      </c>
      <c r="T859">
        <f>IF(Sheet1!X859="No",0,1)</f>
        <v>1</v>
      </c>
      <c r="U859">
        <v>11</v>
      </c>
      <c r="V859">
        <v>3</v>
      </c>
      <c r="W859">
        <v>3</v>
      </c>
      <c r="X859">
        <v>0</v>
      </c>
      <c r="Y859">
        <v>6</v>
      </c>
      <c r="Z859">
        <v>4</v>
      </c>
      <c r="AA859">
        <v>3</v>
      </c>
      <c r="AB859">
        <v>6</v>
      </c>
      <c r="AC859">
        <v>4</v>
      </c>
      <c r="AD859">
        <v>0</v>
      </c>
      <c r="AE859">
        <v>2</v>
      </c>
      <c r="BP859">
        <v>1</v>
      </c>
      <c r="BQ859">
        <v>2936</v>
      </c>
      <c r="BW859">
        <v>6</v>
      </c>
      <c r="BX859">
        <v>4</v>
      </c>
      <c r="BY859">
        <v>2</v>
      </c>
    </row>
    <row r="860" spans="1:77" x14ac:dyDescent="0.3">
      <c r="A860">
        <f>IF(Sheet1!C860="No",0,1)</f>
        <v>0</v>
      </c>
      <c r="B860">
        <v>53</v>
      </c>
      <c r="C860">
        <f>IF(Sheet1!D860="Non-Travel",0,IF(Sheet1!D860="Travel_Frequently",1,2))</f>
        <v>2</v>
      </c>
      <c r="D860">
        <v>1223</v>
      </c>
      <c r="E860">
        <f>IF(Sheet1!F860="Human Resources",0,IF(Sheet1!F860="Research &amp; Development",1,2))</f>
        <v>1</v>
      </c>
      <c r="F860">
        <v>7</v>
      </c>
      <c r="G860">
        <v>2</v>
      </c>
      <c r="H860" cm="1">
        <f t="array" ref="H860">_xlfn.IFS(Sheet1!I860="Human Resources",0,Sheet1!I860="Life Sciences",1,Sheet1!I860="Marketing",2,Sheet1!I860="Medical",3,Sheet1!I860="Technical Degree",4,Sheet1!I860="Other",5)</f>
        <v>3</v>
      </c>
      <c r="I860">
        <v>4</v>
      </c>
      <c r="J860">
        <f>IF(Sheet1!M860="Male",0,1)</f>
        <v>1</v>
      </c>
      <c r="K860">
        <v>50</v>
      </c>
      <c r="L860">
        <v>3</v>
      </c>
      <c r="M860">
        <v>5</v>
      </c>
      <c r="N860" cm="1">
        <f t="array" ref="N860">_xlfn.IFS(Sheet1!Q860="Healthcare Representative",0,Sheet1!Q860="Human Resources",1,Sheet1!Q860="Laboratory Technician",2,Sheet1!Q860="Manager",3,Sheet1!Q860="Manufacturing Director",4,Sheet1!Q860="Research Director",5,Sheet1!Q860="Research Scientist",6,Sheet1!Q860="Sales Executive",7,Sheet1!Q860="Sales Representative",8)</f>
        <v>3</v>
      </c>
      <c r="O860">
        <v>3</v>
      </c>
      <c r="P860">
        <f>IF(Sheet1!S860="Single",0,IF(Sheet1!S860="Married",1,2))</f>
        <v>2</v>
      </c>
      <c r="Q860">
        <v>18606</v>
      </c>
      <c r="R860">
        <v>18640</v>
      </c>
      <c r="S860">
        <v>3</v>
      </c>
      <c r="T860">
        <f>IF(Sheet1!X860="No",0,1)</f>
        <v>0</v>
      </c>
      <c r="U860">
        <v>18</v>
      </c>
      <c r="V860">
        <v>3</v>
      </c>
      <c r="W860">
        <v>2</v>
      </c>
      <c r="X860">
        <v>1</v>
      </c>
      <c r="Y860">
        <v>26</v>
      </c>
      <c r="Z860">
        <v>6</v>
      </c>
      <c r="AA860">
        <v>3</v>
      </c>
      <c r="AB860">
        <v>7</v>
      </c>
      <c r="AC860">
        <v>7</v>
      </c>
      <c r="AD860">
        <v>4</v>
      </c>
      <c r="AE860">
        <v>7</v>
      </c>
      <c r="BP860">
        <v>5</v>
      </c>
      <c r="BQ860">
        <v>18606</v>
      </c>
      <c r="BW860">
        <v>7</v>
      </c>
      <c r="BX860">
        <v>7</v>
      </c>
      <c r="BY860">
        <v>7</v>
      </c>
    </row>
    <row r="861" spans="1:77" x14ac:dyDescent="0.3">
      <c r="A861">
        <f>IF(Sheet1!C861="No",0,1)</f>
        <v>0</v>
      </c>
      <c r="B861">
        <v>29</v>
      </c>
      <c r="C861">
        <f>IF(Sheet1!D861="Non-Travel",0,IF(Sheet1!D861="Travel_Frequently",1,2))</f>
        <v>2</v>
      </c>
      <c r="D861">
        <v>942</v>
      </c>
      <c r="E861">
        <f>IF(Sheet1!F861="Human Resources",0,IF(Sheet1!F861="Research &amp; Development",1,2))</f>
        <v>1</v>
      </c>
      <c r="F861">
        <v>15</v>
      </c>
      <c r="G861">
        <v>1</v>
      </c>
      <c r="H861" cm="1">
        <f t="array" ref="H861">_xlfn.IFS(Sheet1!I861="Human Resources",0,Sheet1!I861="Life Sciences",1,Sheet1!I861="Marketing",2,Sheet1!I861="Medical",3,Sheet1!I861="Technical Degree",4,Sheet1!I861="Other",5)</f>
        <v>1</v>
      </c>
      <c r="I861">
        <v>2</v>
      </c>
      <c r="J861">
        <f>IF(Sheet1!M861="Male",0,1)</f>
        <v>1</v>
      </c>
      <c r="K861">
        <v>69</v>
      </c>
      <c r="L861">
        <v>1</v>
      </c>
      <c r="M861">
        <v>1</v>
      </c>
      <c r="N861" cm="1">
        <f t="array" ref="N861">_xlfn.IFS(Sheet1!Q861="Healthcare Representative",0,Sheet1!Q861="Human Resources",1,Sheet1!Q861="Laboratory Technician",2,Sheet1!Q861="Manager",3,Sheet1!Q861="Manufacturing Director",4,Sheet1!Q861="Research Director",5,Sheet1!Q861="Research Scientist",6,Sheet1!Q861="Sales Executive",7,Sheet1!Q861="Sales Representative",8)</f>
        <v>6</v>
      </c>
      <c r="O861">
        <v>4</v>
      </c>
      <c r="P861">
        <f>IF(Sheet1!S861="Single",0,IF(Sheet1!S861="Married",1,2))</f>
        <v>1</v>
      </c>
      <c r="Q861">
        <v>2168</v>
      </c>
      <c r="R861">
        <v>26933</v>
      </c>
      <c r="S861">
        <v>0</v>
      </c>
      <c r="T861">
        <f>IF(Sheet1!X861="No",0,1)</f>
        <v>1</v>
      </c>
      <c r="U861">
        <v>18</v>
      </c>
      <c r="V861">
        <v>3</v>
      </c>
      <c r="W861">
        <v>1</v>
      </c>
      <c r="X861">
        <v>1</v>
      </c>
      <c r="Y861">
        <v>6</v>
      </c>
      <c r="Z861">
        <v>2</v>
      </c>
      <c r="AA861">
        <v>2</v>
      </c>
      <c r="AB861">
        <v>5</v>
      </c>
      <c r="AC861">
        <v>4</v>
      </c>
      <c r="AD861">
        <v>1</v>
      </c>
      <c r="AE861">
        <v>3</v>
      </c>
      <c r="BP861">
        <v>1</v>
      </c>
      <c r="BQ861">
        <v>2168</v>
      </c>
      <c r="BW861">
        <v>5</v>
      </c>
      <c r="BX861">
        <v>4</v>
      </c>
      <c r="BY861">
        <v>3</v>
      </c>
    </row>
    <row r="862" spans="1:77" x14ac:dyDescent="0.3">
      <c r="A862">
        <f>IF(Sheet1!C862="No",0,1)</f>
        <v>1</v>
      </c>
      <c r="B862">
        <v>22</v>
      </c>
      <c r="C862">
        <f>IF(Sheet1!D862="Non-Travel",0,IF(Sheet1!D862="Travel_Frequently",1,2))</f>
        <v>1</v>
      </c>
      <c r="D862">
        <v>1256</v>
      </c>
      <c r="E862">
        <f>IF(Sheet1!F862="Human Resources",0,IF(Sheet1!F862="Research &amp; Development",1,2))</f>
        <v>1</v>
      </c>
      <c r="F862">
        <v>3</v>
      </c>
      <c r="G862">
        <v>4</v>
      </c>
      <c r="H862" cm="1">
        <f t="array" ref="H862">_xlfn.IFS(Sheet1!I862="Human Resources",0,Sheet1!I862="Life Sciences",1,Sheet1!I862="Marketing",2,Sheet1!I862="Medical",3,Sheet1!I862="Technical Degree",4,Sheet1!I862="Other",5)</f>
        <v>1</v>
      </c>
      <c r="I862">
        <v>3</v>
      </c>
      <c r="J862">
        <f>IF(Sheet1!M862="Male",0,1)</f>
        <v>0</v>
      </c>
      <c r="K862">
        <v>48</v>
      </c>
      <c r="L862">
        <v>2</v>
      </c>
      <c r="M862">
        <v>1</v>
      </c>
      <c r="N862" cm="1">
        <f t="array" ref="N862">_xlfn.IFS(Sheet1!Q862="Healthcare Representative",0,Sheet1!Q862="Human Resources",1,Sheet1!Q862="Laboratory Technician",2,Sheet1!Q862="Manager",3,Sheet1!Q862="Manufacturing Director",4,Sheet1!Q862="Research Director",5,Sheet1!Q862="Research Scientist",6,Sheet1!Q862="Sales Executive",7,Sheet1!Q862="Sales Representative",8)</f>
        <v>6</v>
      </c>
      <c r="O862">
        <v>4</v>
      </c>
      <c r="P862">
        <f>IF(Sheet1!S862="Single",0,IF(Sheet1!S862="Married",1,2))</f>
        <v>1</v>
      </c>
      <c r="Q862">
        <v>2853</v>
      </c>
      <c r="R862">
        <v>4223</v>
      </c>
      <c r="S862">
        <v>0</v>
      </c>
      <c r="T862">
        <f>IF(Sheet1!X862="No",0,1)</f>
        <v>1</v>
      </c>
      <c r="U862">
        <v>11</v>
      </c>
      <c r="V862">
        <v>3</v>
      </c>
      <c r="W862">
        <v>2</v>
      </c>
      <c r="X862">
        <v>1</v>
      </c>
      <c r="Y862">
        <v>1</v>
      </c>
      <c r="Z862">
        <v>5</v>
      </c>
      <c r="AA862">
        <v>3</v>
      </c>
      <c r="AB862">
        <v>0</v>
      </c>
      <c r="AC862">
        <v>0</v>
      </c>
      <c r="AD862">
        <v>0</v>
      </c>
      <c r="AE862">
        <v>0</v>
      </c>
      <c r="BP862">
        <v>1</v>
      </c>
      <c r="BQ862">
        <v>2853</v>
      </c>
      <c r="BW862">
        <v>0</v>
      </c>
      <c r="BX862">
        <v>0</v>
      </c>
      <c r="BY862">
        <v>0</v>
      </c>
    </row>
    <row r="863" spans="1:77" x14ac:dyDescent="0.3">
      <c r="A863">
        <f>IF(Sheet1!C863="No",0,1)</f>
        <v>0</v>
      </c>
      <c r="B863">
        <v>46</v>
      </c>
      <c r="C863">
        <f>IF(Sheet1!D863="Non-Travel",0,IF(Sheet1!D863="Travel_Frequently",1,2))</f>
        <v>2</v>
      </c>
      <c r="D863">
        <v>1402</v>
      </c>
      <c r="E863">
        <f>IF(Sheet1!F863="Human Resources",0,IF(Sheet1!F863="Research &amp; Development",1,2))</f>
        <v>2</v>
      </c>
      <c r="F863">
        <v>2</v>
      </c>
      <c r="G863">
        <v>3</v>
      </c>
      <c r="H863" cm="1">
        <f t="array" ref="H863">_xlfn.IFS(Sheet1!I863="Human Resources",0,Sheet1!I863="Life Sciences",1,Sheet1!I863="Marketing",2,Sheet1!I863="Medical",3,Sheet1!I863="Technical Degree",4,Sheet1!I863="Other",5)</f>
        <v>2</v>
      </c>
      <c r="I863">
        <v>3</v>
      </c>
      <c r="J863">
        <f>IF(Sheet1!M863="Male",0,1)</f>
        <v>1</v>
      </c>
      <c r="K863">
        <v>69</v>
      </c>
      <c r="L863">
        <v>3</v>
      </c>
      <c r="M863">
        <v>4</v>
      </c>
      <c r="N863" cm="1">
        <f t="array" ref="N863">_xlfn.IFS(Sheet1!Q863="Healthcare Representative",0,Sheet1!Q863="Human Resources",1,Sheet1!Q863="Laboratory Technician",2,Sheet1!Q863="Manager",3,Sheet1!Q863="Manufacturing Director",4,Sheet1!Q863="Research Director",5,Sheet1!Q863="Research Scientist",6,Sheet1!Q863="Sales Executive",7,Sheet1!Q863="Sales Representative",8)</f>
        <v>3</v>
      </c>
      <c r="O863">
        <v>1</v>
      </c>
      <c r="P863">
        <f>IF(Sheet1!S863="Single",0,IF(Sheet1!S863="Married",1,2))</f>
        <v>1</v>
      </c>
      <c r="Q863">
        <v>17048</v>
      </c>
      <c r="R863">
        <v>24097</v>
      </c>
      <c r="S863">
        <v>8</v>
      </c>
      <c r="T863">
        <f>IF(Sheet1!X863="No",0,1)</f>
        <v>0</v>
      </c>
      <c r="U863">
        <v>23</v>
      </c>
      <c r="V863">
        <v>4</v>
      </c>
      <c r="W863">
        <v>1</v>
      </c>
      <c r="X863">
        <v>0</v>
      </c>
      <c r="Y863">
        <v>28</v>
      </c>
      <c r="Z863">
        <v>2</v>
      </c>
      <c r="AA863">
        <v>3</v>
      </c>
      <c r="AB863">
        <v>26</v>
      </c>
      <c r="AC863">
        <v>15</v>
      </c>
      <c r="AD863">
        <v>15</v>
      </c>
      <c r="AE863">
        <v>9</v>
      </c>
      <c r="BP863">
        <v>4</v>
      </c>
      <c r="BQ863">
        <v>17048</v>
      </c>
      <c r="BW863">
        <v>26</v>
      </c>
      <c r="BX863">
        <v>15</v>
      </c>
      <c r="BY863">
        <v>9</v>
      </c>
    </row>
    <row r="864" spans="1:77" x14ac:dyDescent="0.3">
      <c r="A864">
        <f>IF(Sheet1!C864="No",0,1)</f>
        <v>0</v>
      </c>
      <c r="B864">
        <v>44</v>
      </c>
      <c r="C864">
        <f>IF(Sheet1!D864="Non-Travel",0,IF(Sheet1!D864="Travel_Frequently",1,2))</f>
        <v>0</v>
      </c>
      <c r="D864">
        <v>111</v>
      </c>
      <c r="E864">
        <f>IF(Sheet1!F864="Human Resources",0,IF(Sheet1!F864="Research &amp; Development",1,2))</f>
        <v>1</v>
      </c>
      <c r="F864">
        <v>17</v>
      </c>
      <c r="G864">
        <v>3</v>
      </c>
      <c r="H864" cm="1">
        <f t="array" ref="H864">_xlfn.IFS(Sheet1!I864="Human Resources",0,Sheet1!I864="Life Sciences",1,Sheet1!I864="Marketing",2,Sheet1!I864="Medical",3,Sheet1!I864="Technical Degree",4,Sheet1!I864="Other",5)</f>
        <v>1</v>
      </c>
      <c r="I864">
        <v>4</v>
      </c>
      <c r="J864">
        <f>IF(Sheet1!M864="Male",0,1)</f>
        <v>0</v>
      </c>
      <c r="K864">
        <v>74</v>
      </c>
      <c r="L864">
        <v>1</v>
      </c>
      <c r="M864">
        <v>1</v>
      </c>
      <c r="N864" cm="1">
        <f t="array" ref="N864">_xlfn.IFS(Sheet1!Q864="Healthcare Representative",0,Sheet1!Q864="Human Resources",1,Sheet1!Q864="Laboratory Technician",2,Sheet1!Q864="Manager",3,Sheet1!Q864="Manufacturing Director",4,Sheet1!Q864="Research Director",5,Sheet1!Q864="Research Scientist",6,Sheet1!Q864="Sales Executive",7,Sheet1!Q864="Sales Representative",8)</f>
        <v>6</v>
      </c>
      <c r="O864">
        <v>3</v>
      </c>
      <c r="P864">
        <f>IF(Sheet1!S864="Single",0,IF(Sheet1!S864="Married",1,2))</f>
        <v>0</v>
      </c>
      <c r="Q864">
        <v>2290</v>
      </c>
      <c r="R864">
        <v>4279</v>
      </c>
      <c r="S864">
        <v>2</v>
      </c>
      <c r="T864">
        <f>IF(Sheet1!X864="No",0,1)</f>
        <v>0</v>
      </c>
      <c r="U864">
        <v>13</v>
      </c>
      <c r="V864">
        <v>3</v>
      </c>
      <c r="W864">
        <v>4</v>
      </c>
      <c r="X864">
        <v>0</v>
      </c>
      <c r="Y864">
        <v>6</v>
      </c>
      <c r="Z864">
        <v>3</v>
      </c>
      <c r="AA864">
        <v>3</v>
      </c>
      <c r="AB864">
        <v>0</v>
      </c>
      <c r="AC864">
        <v>0</v>
      </c>
      <c r="AD864">
        <v>0</v>
      </c>
      <c r="AE864">
        <v>0</v>
      </c>
      <c r="BP864">
        <v>1</v>
      </c>
      <c r="BQ864">
        <v>2290</v>
      </c>
      <c r="BW864">
        <v>0</v>
      </c>
      <c r="BX864">
        <v>0</v>
      </c>
      <c r="BY864">
        <v>0</v>
      </c>
    </row>
    <row r="865" spans="1:77" x14ac:dyDescent="0.3">
      <c r="A865">
        <f>IF(Sheet1!C865="No",0,1)</f>
        <v>0</v>
      </c>
      <c r="B865">
        <v>33</v>
      </c>
      <c r="C865">
        <f>IF(Sheet1!D865="Non-Travel",0,IF(Sheet1!D865="Travel_Frequently",1,2))</f>
        <v>2</v>
      </c>
      <c r="D865">
        <v>147</v>
      </c>
      <c r="E865">
        <f>IF(Sheet1!F865="Human Resources",0,IF(Sheet1!F865="Research &amp; Development",1,2))</f>
        <v>0</v>
      </c>
      <c r="F865">
        <v>2</v>
      </c>
      <c r="G865">
        <v>3</v>
      </c>
      <c r="H865" cm="1">
        <f t="array" ref="H865">_xlfn.IFS(Sheet1!I865="Human Resources",0,Sheet1!I865="Life Sciences",1,Sheet1!I865="Marketing",2,Sheet1!I865="Medical",3,Sheet1!I865="Technical Degree",4,Sheet1!I865="Other",5)</f>
        <v>0</v>
      </c>
      <c r="I865">
        <v>2</v>
      </c>
      <c r="J865">
        <f>IF(Sheet1!M865="Male",0,1)</f>
        <v>0</v>
      </c>
      <c r="K865">
        <v>99</v>
      </c>
      <c r="L865">
        <v>3</v>
      </c>
      <c r="M865">
        <v>1</v>
      </c>
      <c r="N865" cm="1">
        <f t="array" ref="N865">_xlfn.IFS(Sheet1!Q865="Healthcare Representative",0,Sheet1!Q865="Human Resources",1,Sheet1!Q865="Laboratory Technician",2,Sheet1!Q865="Manager",3,Sheet1!Q865="Manufacturing Director",4,Sheet1!Q865="Research Director",5,Sheet1!Q865="Research Scientist",6,Sheet1!Q865="Sales Executive",7,Sheet1!Q865="Sales Representative",8)</f>
        <v>1</v>
      </c>
      <c r="O865">
        <v>3</v>
      </c>
      <c r="P865">
        <f>IF(Sheet1!S865="Single",0,IF(Sheet1!S865="Married",1,2))</f>
        <v>1</v>
      </c>
      <c r="Q865">
        <v>3600</v>
      </c>
      <c r="R865">
        <v>8429</v>
      </c>
      <c r="S865">
        <v>1</v>
      </c>
      <c r="T865">
        <f>IF(Sheet1!X865="No",0,1)</f>
        <v>0</v>
      </c>
      <c r="U865">
        <v>13</v>
      </c>
      <c r="V865">
        <v>3</v>
      </c>
      <c r="W865">
        <v>4</v>
      </c>
      <c r="X865">
        <v>1</v>
      </c>
      <c r="Y865">
        <v>5</v>
      </c>
      <c r="Z865">
        <v>2</v>
      </c>
      <c r="AA865">
        <v>3</v>
      </c>
      <c r="AB865">
        <v>5</v>
      </c>
      <c r="AC865">
        <v>4</v>
      </c>
      <c r="AD865">
        <v>1</v>
      </c>
      <c r="AE865">
        <v>4</v>
      </c>
      <c r="BP865">
        <v>1</v>
      </c>
      <c r="BQ865">
        <v>3600</v>
      </c>
      <c r="BW865">
        <v>5</v>
      </c>
      <c r="BX865">
        <v>4</v>
      </c>
      <c r="BY865">
        <v>4</v>
      </c>
    </row>
    <row r="866" spans="1:77" x14ac:dyDescent="0.3">
      <c r="A866">
        <f>IF(Sheet1!C866="No",0,1)</f>
        <v>1</v>
      </c>
      <c r="B866">
        <v>41</v>
      </c>
      <c r="C866">
        <f>IF(Sheet1!D866="Non-Travel",0,IF(Sheet1!D866="Travel_Frequently",1,2))</f>
        <v>0</v>
      </c>
      <c r="D866">
        <v>906</v>
      </c>
      <c r="E866">
        <f>IF(Sheet1!F866="Human Resources",0,IF(Sheet1!F866="Research &amp; Development",1,2))</f>
        <v>1</v>
      </c>
      <c r="F866">
        <v>5</v>
      </c>
      <c r="G866">
        <v>2</v>
      </c>
      <c r="H866" cm="1">
        <f t="array" ref="H866">_xlfn.IFS(Sheet1!I866="Human Resources",0,Sheet1!I866="Life Sciences",1,Sheet1!I866="Marketing",2,Sheet1!I866="Medical",3,Sheet1!I866="Technical Degree",4,Sheet1!I866="Other",5)</f>
        <v>1</v>
      </c>
      <c r="I866">
        <v>1</v>
      </c>
      <c r="J866">
        <f>IF(Sheet1!M866="Male",0,1)</f>
        <v>0</v>
      </c>
      <c r="K866">
        <v>95</v>
      </c>
      <c r="L866">
        <v>2</v>
      </c>
      <c r="M866">
        <v>1</v>
      </c>
      <c r="N866" cm="1">
        <f t="array" ref="N866">_xlfn.IFS(Sheet1!Q866="Healthcare Representative",0,Sheet1!Q866="Human Resources",1,Sheet1!Q866="Laboratory Technician",2,Sheet1!Q866="Manager",3,Sheet1!Q866="Manufacturing Director",4,Sheet1!Q866="Research Director",5,Sheet1!Q866="Research Scientist",6,Sheet1!Q866="Sales Executive",7,Sheet1!Q866="Sales Representative",8)</f>
        <v>6</v>
      </c>
      <c r="O866">
        <v>1</v>
      </c>
      <c r="P866">
        <f>IF(Sheet1!S866="Single",0,IF(Sheet1!S866="Married",1,2))</f>
        <v>2</v>
      </c>
      <c r="Q866">
        <v>2107</v>
      </c>
      <c r="R866">
        <v>20293</v>
      </c>
      <c r="S866">
        <v>6</v>
      </c>
      <c r="T866">
        <f>IF(Sheet1!X866="No",0,1)</f>
        <v>0</v>
      </c>
      <c r="U866">
        <v>17</v>
      </c>
      <c r="V866">
        <v>3</v>
      </c>
      <c r="W866">
        <v>1</v>
      </c>
      <c r="X866">
        <v>1</v>
      </c>
      <c r="Y866">
        <v>5</v>
      </c>
      <c r="Z866">
        <v>2</v>
      </c>
      <c r="AA866">
        <v>1</v>
      </c>
      <c r="AB866">
        <v>1</v>
      </c>
      <c r="AC866">
        <v>0</v>
      </c>
      <c r="AD866">
        <v>0</v>
      </c>
      <c r="AE866">
        <v>0</v>
      </c>
      <c r="BP866">
        <v>1</v>
      </c>
      <c r="BQ866">
        <v>2107</v>
      </c>
      <c r="BW866">
        <v>1</v>
      </c>
      <c r="BX866">
        <v>0</v>
      </c>
      <c r="BY866">
        <v>0</v>
      </c>
    </row>
    <row r="867" spans="1:77" x14ac:dyDescent="0.3">
      <c r="A867">
        <f>IF(Sheet1!C867="No",0,1)</f>
        <v>0</v>
      </c>
      <c r="B867">
        <v>30</v>
      </c>
      <c r="C867">
        <f>IF(Sheet1!D867="Non-Travel",0,IF(Sheet1!D867="Travel_Frequently",1,2))</f>
        <v>2</v>
      </c>
      <c r="D867">
        <v>1329</v>
      </c>
      <c r="E867">
        <f>IF(Sheet1!F867="Human Resources",0,IF(Sheet1!F867="Research &amp; Development",1,2))</f>
        <v>2</v>
      </c>
      <c r="F867">
        <v>29</v>
      </c>
      <c r="G867">
        <v>4</v>
      </c>
      <c r="H867" cm="1">
        <f t="array" ref="H867">_xlfn.IFS(Sheet1!I867="Human Resources",0,Sheet1!I867="Life Sciences",1,Sheet1!I867="Marketing",2,Sheet1!I867="Medical",3,Sheet1!I867="Technical Degree",4,Sheet1!I867="Other",5)</f>
        <v>1</v>
      </c>
      <c r="I867">
        <v>3</v>
      </c>
      <c r="J867">
        <f>IF(Sheet1!M867="Male",0,1)</f>
        <v>0</v>
      </c>
      <c r="K867">
        <v>61</v>
      </c>
      <c r="L867">
        <v>3</v>
      </c>
      <c r="M867">
        <v>2</v>
      </c>
      <c r="N867" cm="1">
        <f t="array" ref="N867">_xlfn.IFS(Sheet1!Q867="Healthcare Representative",0,Sheet1!Q867="Human Resources",1,Sheet1!Q867="Laboratory Technician",2,Sheet1!Q867="Manager",3,Sheet1!Q867="Manufacturing Director",4,Sheet1!Q867="Research Director",5,Sheet1!Q867="Research Scientist",6,Sheet1!Q867="Sales Executive",7,Sheet1!Q867="Sales Representative",8)</f>
        <v>7</v>
      </c>
      <c r="O867">
        <v>1</v>
      </c>
      <c r="P867">
        <f>IF(Sheet1!S867="Single",0,IF(Sheet1!S867="Married",1,2))</f>
        <v>2</v>
      </c>
      <c r="Q867">
        <v>4115</v>
      </c>
      <c r="R867">
        <v>13192</v>
      </c>
      <c r="S867">
        <v>8</v>
      </c>
      <c r="T867">
        <f>IF(Sheet1!X867="No",0,1)</f>
        <v>0</v>
      </c>
      <c r="U867">
        <v>19</v>
      </c>
      <c r="V867">
        <v>3</v>
      </c>
      <c r="W867">
        <v>3</v>
      </c>
      <c r="X867">
        <v>3</v>
      </c>
      <c r="Y867">
        <v>8</v>
      </c>
      <c r="Z867">
        <v>3</v>
      </c>
      <c r="AA867">
        <v>3</v>
      </c>
      <c r="AB867">
        <v>4</v>
      </c>
      <c r="AC867">
        <v>3</v>
      </c>
      <c r="AD867">
        <v>0</v>
      </c>
      <c r="AE867">
        <v>3</v>
      </c>
      <c r="BP867">
        <v>2</v>
      </c>
      <c r="BQ867">
        <v>4115</v>
      </c>
      <c r="BW867">
        <v>4</v>
      </c>
      <c r="BX867">
        <v>3</v>
      </c>
      <c r="BY867">
        <v>3</v>
      </c>
    </row>
    <row r="868" spans="1:77" x14ac:dyDescent="0.3">
      <c r="A868">
        <f>IF(Sheet1!C868="No",0,1)</f>
        <v>0</v>
      </c>
      <c r="B868">
        <v>40</v>
      </c>
      <c r="C868">
        <f>IF(Sheet1!D868="Non-Travel",0,IF(Sheet1!D868="Travel_Frequently",1,2))</f>
        <v>1</v>
      </c>
      <c r="D868">
        <v>1184</v>
      </c>
      <c r="E868">
        <f>IF(Sheet1!F868="Human Resources",0,IF(Sheet1!F868="Research &amp; Development",1,2))</f>
        <v>2</v>
      </c>
      <c r="F868">
        <v>2</v>
      </c>
      <c r="G868">
        <v>4</v>
      </c>
      <c r="H868" cm="1">
        <f t="array" ref="H868">_xlfn.IFS(Sheet1!I868="Human Resources",0,Sheet1!I868="Life Sciences",1,Sheet1!I868="Marketing",2,Sheet1!I868="Medical",3,Sheet1!I868="Technical Degree",4,Sheet1!I868="Other",5)</f>
        <v>3</v>
      </c>
      <c r="I868">
        <v>2</v>
      </c>
      <c r="J868">
        <f>IF(Sheet1!M868="Male",0,1)</f>
        <v>0</v>
      </c>
      <c r="K868">
        <v>62</v>
      </c>
      <c r="L868">
        <v>3</v>
      </c>
      <c r="M868">
        <v>2</v>
      </c>
      <c r="N868" cm="1">
        <f t="array" ref="N868">_xlfn.IFS(Sheet1!Q868="Healthcare Representative",0,Sheet1!Q868="Human Resources",1,Sheet1!Q868="Laboratory Technician",2,Sheet1!Q868="Manager",3,Sheet1!Q868="Manufacturing Director",4,Sheet1!Q868="Research Director",5,Sheet1!Q868="Research Scientist",6,Sheet1!Q868="Sales Executive",7,Sheet1!Q868="Sales Representative",8)</f>
        <v>7</v>
      </c>
      <c r="O868">
        <v>2</v>
      </c>
      <c r="P868">
        <f>IF(Sheet1!S868="Single",0,IF(Sheet1!S868="Married",1,2))</f>
        <v>1</v>
      </c>
      <c r="Q868">
        <v>4327</v>
      </c>
      <c r="R868">
        <v>25440</v>
      </c>
      <c r="S868">
        <v>5</v>
      </c>
      <c r="T868">
        <f>IF(Sheet1!X868="No",0,1)</f>
        <v>0</v>
      </c>
      <c r="U868">
        <v>12</v>
      </c>
      <c r="V868">
        <v>3</v>
      </c>
      <c r="W868">
        <v>4</v>
      </c>
      <c r="X868">
        <v>3</v>
      </c>
      <c r="Y868">
        <v>5</v>
      </c>
      <c r="Z868">
        <v>2</v>
      </c>
      <c r="AA868">
        <v>3</v>
      </c>
      <c r="AB868">
        <v>0</v>
      </c>
      <c r="AC868">
        <v>0</v>
      </c>
      <c r="AD868">
        <v>0</v>
      </c>
      <c r="AE868">
        <v>0</v>
      </c>
      <c r="BP868">
        <v>2</v>
      </c>
      <c r="BQ868">
        <v>4327</v>
      </c>
      <c r="BW868">
        <v>0</v>
      </c>
      <c r="BX868">
        <v>0</v>
      </c>
      <c r="BY868">
        <v>0</v>
      </c>
    </row>
    <row r="869" spans="1:77" x14ac:dyDescent="0.3">
      <c r="A869">
        <f>IF(Sheet1!C869="No",0,1)</f>
        <v>0</v>
      </c>
      <c r="B869">
        <v>50</v>
      </c>
      <c r="C869">
        <f>IF(Sheet1!D869="Non-Travel",0,IF(Sheet1!D869="Travel_Frequently",1,2))</f>
        <v>1</v>
      </c>
      <c r="D869">
        <v>1421</v>
      </c>
      <c r="E869">
        <f>IF(Sheet1!F869="Human Resources",0,IF(Sheet1!F869="Research &amp; Development",1,2))</f>
        <v>1</v>
      </c>
      <c r="F869">
        <v>2</v>
      </c>
      <c r="G869">
        <v>3</v>
      </c>
      <c r="H869" cm="1">
        <f t="array" ref="H869">_xlfn.IFS(Sheet1!I869="Human Resources",0,Sheet1!I869="Life Sciences",1,Sheet1!I869="Marketing",2,Sheet1!I869="Medical",3,Sheet1!I869="Technical Degree",4,Sheet1!I869="Other",5)</f>
        <v>3</v>
      </c>
      <c r="I869">
        <v>4</v>
      </c>
      <c r="J869">
        <f>IF(Sheet1!M869="Male",0,1)</f>
        <v>1</v>
      </c>
      <c r="K869">
        <v>30</v>
      </c>
      <c r="L869">
        <v>3</v>
      </c>
      <c r="M869">
        <v>4</v>
      </c>
      <c r="N869" cm="1">
        <f t="array" ref="N869">_xlfn.IFS(Sheet1!Q869="Healthcare Representative",0,Sheet1!Q869="Human Resources",1,Sheet1!Q869="Laboratory Technician",2,Sheet1!Q869="Manager",3,Sheet1!Q869="Manufacturing Director",4,Sheet1!Q869="Research Director",5,Sheet1!Q869="Research Scientist",6,Sheet1!Q869="Sales Executive",7,Sheet1!Q869="Sales Representative",8)</f>
        <v>3</v>
      </c>
      <c r="O869">
        <v>1</v>
      </c>
      <c r="P869">
        <f>IF(Sheet1!S869="Single",0,IF(Sheet1!S869="Married",1,2))</f>
        <v>1</v>
      </c>
      <c r="Q869">
        <v>17856</v>
      </c>
      <c r="R869">
        <v>9490</v>
      </c>
      <c r="S869">
        <v>2</v>
      </c>
      <c r="T869">
        <f>IF(Sheet1!X869="No",0,1)</f>
        <v>0</v>
      </c>
      <c r="U869">
        <v>22</v>
      </c>
      <c r="V869">
        <v>4</v>
      </c>
      <c r="W869">
        <v>3</v>
      </c>
      <c r="X869">
        <v>1</v>
      </c>
      <c r="Y869">
        <v>32</v>
      </c>
      <c r="Z869">
        <v>3</v>
      </c>
      <c r="AA869">
        <v>3</v>
      </c>
      <c r="AB869">
        <v>2</v>
      </c>
      <c r="AC869">
        <v>2</v>
      </c>
      <c r="AD869">
        <v>2</v>
      </c>
      <c r="AE869">
        <v>2</v>
      </c>
      <c r="BP869">
        <v>4</v>
      </c>
      <c r="BQ869">
        <v>17856</v>
      </c>
      <c r="BW869">
        <v>2</v>
      </c>
      <c r="BX869">
        <v>2</v>
      </c>
      <c r="BY869">
        <v>2</v>
      </c>
    </row>
    <row r="870" spans="1:77" x14ac:dyDescent="0.3">
      <c r="A870">
        <f>IF(Sheet1!C870="No",0,1)</f>
        <v>0</v>
      </c>
      <c r="B870">
        <v>28</v>
      </c>
      <c r="C870">
        <f>IF(Sheet1!D870="Non-Travel",0,IF(Sheet1!D870="Travel_Frequently",1,2))</f>
        <v>2</v>
      </c>
      <c r="D870">
        <v>1179</v>
      </c>
      <c r="E870">
        <f>IF(Sheet1!F870="Human Resources",0,IF(Sheet1!F870="Research &amp; Development",1,2))</f>
        <v>1</v>
      </c>
      <c r="F870">
        <v>19</v>
      </c>
      <c r="G870">
        <v>4</v>
      </c>
      <c r="H870" cm="1">
        <f t="array" ref="H870">_xlfn.IFS(Sheet1!I870="Human Resources",0,Sheet1!I870="Life Sciences",1,Sheet1!I870="Marketing",2,Sheet1!I870="Medical",3,Sheet1!I870="Technical Degree",4,Sheet1!I870="Other",5)</f>
        <v>3</v>
      </c>
      <c r="I870">
        <v>4</v>
      </c>
      <c r="J870">
        <f>IF(Sheet1!M870="Male",0,1)</f>
        <v>0</v>
      </c>
      <c r="K870">
        <v>78</v>
      </c>
      <c r="L870">
        <v>2</v>
      </c>
      <c r="M870">
        <v>1</v>
      </c>
      <c r="N870" cm="1">
        <f t="array" ref="N870">_xlfn.IFS(Sheet1!Q870="Healthcare Representative",0,Sheet1!Q870="Human Resources",1,Sheet1!Q870="Laboratory Technician",2,Sheet1!Q870="Manager",3,Sheet1!Q870="Manufacturing Director",4,Sheet1!Q870="Research Director",5,Sheet1!Q870="Research Scientist",6,Sheet1!Q870="Sales Executive",7,Sheet1!Q870="Sales Representative",8)</f>
        <v>2</v>
      </c>
      <c r="O870">
        <v>1</v>
      </c>
      <c r="P870">
        <f>IF(Sheet1!S870="Single",0,IF(Sheet1!S870="Married",1,2))</f>
        <v>1</v>
      </c>
      <c r="Q870">
        <v>3196</v>
      </c>
      <c r="R870">
        <v>12449</v>
      </c>
      <c r="S870">
        <v>1</v>
      </c>
      <c r="T870">
        <f>IF(Sheet1!X870="No",0,1)</f>
        <v>0</v>
      </c>
      <c r="U870">
        <v>12</v>
      </c>
      <c r="V870">
        <v>3</v>
      </c>
      <c r="W870">
        <v>3</v>
      </c>
      <c r="X870">
        <v>3</v>
      </c>
      <c r="Y870">
        <v>6</v>
      </c>
      <c r="Z870">
        <v>2</v>
      </c>
      <c r="AA870">
        <v>3</v>
      </c>
      <c r="AB870">
        <v>6</v>
      </c>
      <c r="AC870">
        <v>5</v>
      </c>
      <c r="AD870">
        <v>3</v>
      </c>
      <c r="AE870">
        <v>3</v>
      </c>
      <c r="BP870">
        <v>1</v>
      </c>
      <c r="BQ870">
        <v>3196</v>
      </c>
      <c r="BW870">
        <v>6</v>
      </c>
      <c r="BX870">
        <v>5</v>
      </c>
      <c r="BY870">
        <v>3</v>
      </c>
    </row>
    <row r="871" spans="1:77" x14ac:dyDescent="0.3">
      <c r="A871">
        <f>IF(Sheet1!C871="No",0,1)</f>
        <v>0</v>
      </c>
      <c r="B871">
        <v>46</v>
      </c>
      <c r="C871">
        <f>IF(Sheet1!D871="Non-Travel",0,IF(Sheet1!D871="Travel_Frequently",1,2))</f>
        <v>2</v>
      </c>
      <c r="D871">
        <v>1450</v>
      </c>
      <c r="E871">
        <f>IF(Sheet1!F871="Human Resources",0,IF(Sheet1!F871="Research &amp; Development",1,2))</f>
        <v>1</v>
      </c>
      <c r="F871">
        <v>15</v>
      </c>
      <c r="G871">
        <v>2</v>
      </c>
      <c r="H871" cm="1">
        <f t="array" ref="H871">_xlfn.IFS(Sheet1!I871="Human Resources",0,Sheet1!I871="Life Sciences",1,Sheet1!I871="Marketing",2,Sheet1!I871="Medical",3,Sheet1!I871="Technical Degree",4,Sheet1!I871="Other",5)</f>
        <v>1</v>
      </c>
      <c r="I871">
        <v>4</v>
      </c>
      <c r="J871">
        <f>IF(Sheet1!M871="Male",0,1)</f>
        <v>0</v>
      </c>
      <c r="K871">
        <v>52</v>
      </c>
      <c r="L871">
        <v>3</v>
      </c>
      <c r="M871">
        <v>5</v>
      </c>
      <c r="N871" cm="1">
        <f t="array" ref="N871">_xlfn.IFS(Sheet1!Q871="Healthcare Representative",0,Sheet1!Q871="Human Resources",1,Sheet1!Q871="Laboratory Technician",2,Sheet1!Q871="Manager",3,Sheet1!Q871="Manufacturing Director",4,Sheet1!Q871="Research Director",5,Sheet1!Q871="Research Scientist",6,Sheet1!Q871="Sales Executive",7,Sheet1!Q871="Sales Representative",8)</f>
        <v>5</v>
      </c>
      <c r="O871">
        <v>2</v>
      </c>
      <c r="P871">
        <f>IF(Sheet1!S871="Single",0,IF(Sheet1!S871="Married",1,2))</f>
        <v>1</v>
      </c>
      <c r="Q871">
        <v>19081</v>
      </c>
      <c r="R871">
        <v>10849</v>
      </c>
      <c r="S871">
        <v>5</v>
      </c>
      <c r="T871">
        <f>IF(Sheet1!X871="No",0,1)</f>
        <v>0</v>
      </c>
      <c r="U871">
        <v>11</v>
      </c>
      <c r="V871">
        <v>3</v>
      </c>
      <c r="W871">
        <v>1</v>
      </c>
      <c r="X871">
        <v>1</v>
      </c>
      <c r="Y871">
        <v>25</v>
      </c>
      <c r="Z871">
        <v>2</v>
      </c>
      <c r="AA871">
        <v>3</v>
      </c>
      <c r="AB871">
        <v>4</v>
      </c>
      <c r="AC871">
        <v>2</v>
      </c>
      <c r="AD871">
        <v>0</v>
      </c>
      <c r="AE871">
        <v>3</v>
      </c>
      <c r="BP871">
        <v>5</v>
      </c>
      <c r="BQ871">
        <v>19081</v>
      </c>
      <c r="BW871">
        <v>4</v>
      </c>
      <c r="BX871">
        <v>2</v>
      </c>
      <c r="BY871">
        <v>3</v>
      </c>
    </row>
    <row r="872" spans="1:77" x14ac:dyDescent="0.3">
      <c r="A872">
        <f>IF(Sheet1!C872="No",0,1)</f>
        <v>0</v>
      </c>
      <c r="B872">
        <v>35</v>
      </c>
      <c r="C872">
        <f>IF(Sheet1!D872="Non-Travel",0,IF(Sheet1!D872="Travel_Frequently",1,2))</f>
        <v>2</v>
      </c>
      <c r="D872">
        <v>1361</v>
      </c>
      <c r="E872">
        <f>IF(Sheet1!F872="Human Resources",0,IF(Sheet1!F872="Research &amp; Development",1,2))</f>
        <v>2</v>
      </c>
      <c r="F872">
        <v>17</v>
      </c>
      <c r="G872">
        <v>4</v>
      </c>
      <c r="H872" cm="1">
        <f t="array" ref="H872">_xlfn.IFS(Sheet1!I872="Human Resources",0,Sheet1!I872="Life Sciences",1,Sheet1!I872="Marketing",2,Sheet1!I872="Medical",3,Sheet1!I872="Technical Degree",4,Sheet1!I872="Other",5)</f>
        <v>1</v>
      </c>
      <c r="I872">
        <v>3</v>
      </c>
      <c r="J872">
        <f>IF(Sheet1!M872="Male",0,1)</f>
        <v>0</v>
      </c>
      <c r="K872">
        <v>94</v>
      </c>
      <c r="L872">
        <v>3</v>
      </c>
      <c r="M872">
        <v>2</v>
      </c>
      <c r="N872" cm="1">
        <f t="array" ref="N872">_xlfn.IFS(Sheet1!Q872="Healthcare Representative",0,Sheet1!Q872="Human Resources",1,Sheet1!Q872="Laboratory Technician",2,Sheet1!Q872="Manager",3,Sheet1!Q872="Manufacturing Director",4,Sheet1!Q872="Research Director",5,Sheet1!Q872="Research Scientist",6,Sheet1!Q872="Sales Executive",7,Sheet1!Q872="Sales Representative",8)</f>
        <v>7</v>
      </c>
      <c r="O872">
        <v>1</v>
      </c>
      <c r="P872">
        <f>IF(Sheet1!S872="Single",0,IF(Sheet1!S872="Married",1,2))</f>
        <v>1</v>
      </c>
      <c r="Q872">
        <v>8966</v>
      </c>
      <c r="R872">
        <v>21026</v>
      </c>
      <c r="S872">
        <v>3</v>
      </c>
      <c r="T872">
        <f>IF(Sheet1!X872="No",0,1)</f>
        <v>1</v>
      </c>
      <c r="U872">
        <v>15</v>
      </c>
      <c r="V872">
        <v>3</v>
      </c>
      <c r="W872">
        <v>4</v>
      </c>
      <c r="X872">
        <v>3</v>
      </c>
      <c r="Y872">
        <v>15</v>
      </c>
      <c r="Z872">
        <v>2</v>
      </c>
      <c r="AA872">
        <v>3</v>
      </c>
      <c r="AB872">
        <v>7</v>
      </c>
      <c r="AC872">
        <v>7</v>
      </c>
      <c r="AD872">
        <v>1</v>
      </c>
      <c r="AE872">
        <v>7</v>
      </c>
      <c r="BP872">
        <v>2</v>
      </c>
      <c r="BQ872">
        <v>8966</v>
      </c>
      <c r="BW872">
        <v>7</v>
      </c>
      <c r="BX872">
        <v>7</v>
      </c>
      <c r="BY872">
        <v>7</v>
      </c>
    </row>
    <row r="873" spans="1:77" x14ac:dyDescent="0.3">
      <c r="A873">
        <f>IF(Sheet1!C873="No",0,1)</f>
        <v>1</v>
      </c>
      <c r="B873">
        <v>24</v>
      </c>
      <c r="C873">
        <f>IF(Sheet1!D873="Non-Travel",0,IF(Sheet1!D873="Travel_Frequently",1,2))</f>
        <v>2</v>
      </c>
      <c r="D873">
        <v>984</v>
      </c>
      <c r="E873">
        <f>IF(Sheet1!F873="Human Resources",0,IF(Sheet1!F873="Research &amp; Development",1,2))</f>
        <v>1</v>
      </c>
      <c r="F873">
        <v>17</v>
      </c>
      <c r="G873">
        <v>2</v>
      </c>
      <c r="H873" cm="1">
        <f t="array" ref="H873">_xlfn.IFS(Sheet1!I873="Human Resources",0,Sheet1!I873="Life Sciences",1,Sheet1!I873="Marketing",2,Sheet1!I873="Medical",3,Sheet1!I873="Technical Degree",4,Sheet1!I873="Other",5)</f>
        <v>1</v>
      </c>
      <c r="I873">
        <v>4</v>
      </c>
      <c r="J873">
        <f>IF(Sheet1!M873="Male",0,1)</f>
        <v>1</v>
      </c>
      <c r="K873">
        <v>97</v>
      </c>
      <c r="L873">
        <v>3</v>
      </c>
      <c r="M873">
        <v>1</v>
      </c>
      <c r="N873" cm="1">
        <f t="array" ref="N873">_xlfn.IFS(Sheet1!Q873="Healthcare Representative",0,Sheet1!Q873="Human Resources",1,Sheet1!Q873="Laboratory Technician",2,Sheet1!Q873="Manager",3,Sheet1!Q873="Manufacturing Director",4,Sheet1!Q873="Research Director",5,Sheet1!Q873="Research Scientist",6,Sheet1!Q873="Sales Executive",7,Sheet1!Q873="Sales Representative",8)</f>
        <v>2</v>
      </c>
      <c r="O873">
        <v>2</v>
      </c>
      <c r="P873">
        <f>IF(Sheet1!S873="Single",0,IF(Sheet1!S873="Married",1,2))</f>
        <v>1</v>
      </c>
      <c r="Q873">
        <v>2210</v>
      </c>
      <c r="R873">
        <v>3372</v>
      </c>
      <c r="S873">
        <v>1</v>
      </c>
      <c r="T873">
        <f>IF(Sheet1!X873="No",0,1)</f>
        <v>0</v>
      </c>
      <c r="U873">
        <v>13</v>
      </c>
      <c r="V873">
        <v>3</v>
      </c>
      <c r="W873">
        <v>1</v>
      </c>
      <c r="X873">
        <v>1</v>
      </c>
      <c r="Y873">
        <v>1</v>
      </c>
      <c r="Z873">
        <v>3</v>
      </c>
      <c r="AA873">
        <v>1</v>
      </c>
      <c r="AB873">
        <v>1</v>
      </c>
      <c r="AC873">
        <v>0</v>
      </c>
      <c r="AD873">
        <v>0</v>
      </c>
      <c r="AE873">
        <v>0</v>
      </c>
      <c r="BP873">
        <v>1</v>
      </c>
      <c r="BQ873">
        <v>2210</v>
      </c>
      <c r="BW873">
        <v>1</v>
      </c>
      <c r="BX873">
        <v>0</v>
      </c>
      <c r="BY873">
        <v>0</v>
      </c>
    </row>
    <row r="874" spans="1:77" x14ac:dyDescent="0.3">
      <c r="A874">
        <f>IF(Sheet1!C874="No",0,1)</f>
        <v>0</v>
      </c>
      <c r="B874">
        <v>33</v>
      </c>
      <c r="C874">
        <f>IF(Sheet1!D874="Non-Travel",0,IF(Sheet1!D874="Travel_Frequently",1,2))</f>
        <v>1</v>
      </c>
      <c r="D874">
        <v>1146</v>
      </c>
      <c r="E874">
        <f>IF(Sheet1!F874="Human Resources",0,IF(Sheet1!F874="Research &amp; Development",1,2))</f>
        <v>2</v>
      </c>
      <c r="F874">
        <v>25</v>
      </c>
      <c r="G874">
        <v>3</v>
      </c>
      <c r="H874" cm="1">
        <f t="array" ref="H874">_xlfn.IFS(Sheet1!I874="Human Resources",0,Sheet1!I874="Life Sciences",1,Sheet1!I874="Marketing",2,Sheet1!I874="Medical",3,Sheet1!I874="Technical Degree",4,Sheet1!I874="Other",5)</f>
        <v>3</v>
      </c>
      <c r="I874">
        <v>2</v>
      </c>
      <c r="J874">
        <f>IF(Sheet1!M874="Male",0,1)</f>
        <v>1</v>
      </c>
      <c r="K874">
        <v>82</v>
      </c>
      <c r="L874">
        <v>3</v>
      </c>
      <c r="M874">
        <v>2</v>
      </c>
      <c r="N874" cm="1">
        <f t="array" ref="N874">_xlfn.IFS(Sheet1!Q874="Healthcare Representative",0,Sheet1!Q874="Human Resources",1,Sheet1!Q874="Laboratory Technician",2,Sheet1!Q874="Manager",3,Sheet1!Q874="Manufacturing Director",4,Sheet1!Q874="Research Director",5,Sheet1!Q874="Research Scientist",6,Sheet1!Q874="Sales Executive",7,Sheet1!Q874="Sales Representative",8)</f>
        <v>7</v>
      </c>
      <c r="O874">
        <v>3</v>
      </c>
      <c r="P874">
        <f>IF(Sheet1!S874="Single",0,IF(Sheet1!S874="Married",1,2))</f>
        <v>1</v>
      </c>
      <c r="Q874">
        <v>4539</v>
      </c>
      <c r="R874">
        <v>4905</v>
      </c>
      <c r="S874">
        <v>1</v>
      </c>
      <c r="T874">
        <f>IF(Sheet1!X874="No",0,1)</f>
        <v>0</v>
      </c>
      <c r="U874">
        <v>12</v>
      </c>
      <c r="V874">
        <v>3</v>
      </c>
      <c r="W874">
        <v>1</v>
      </c>
      <c r="X874">
        <v>1</v>
      </c>
      <c r="Y874">
        <v>10</v>
      </c>
      <c r="Z874">
        <v>3</v>
      </c>
      <c r="AA874">
        <v>2</v>
      </c>
      <c r="AB874">
        <v>10</v>
      </c>
      <c r="AC874">
        <v>7</v>
      </c>
      <c r="AD874">
        <v>0</v>
      </c>
      <c r="AE874">
        <v>1</v>
      </c>
      <c r="BP874">
        <v>2</v>
      </c>
      <c r="BQ874">
        <v>4539</v>
      </c>
      <c r="BW874">
        <v>10</v>
      </c>
      <c r="BX874">
        <v>7</v>
      </c>
      <c r="BY874">
        <v>1</v>
      </c>
    </row>
    <row r="875" spans="1:77" x14ac:dyDescent="0.3">
      <c r="A875">
        <f>IF(Sheet1!C875="No",0,1)</f>
        <v>0</v>
      </c>
      <c r="B875">
        <v>36</v>
      </c>
      <c r="C875">
        <f>IF(Sheet1!D875="Non-Travel",0,IF(Sheet1!D875="Travel_Frequently",1,2))</f>
        <v>2</v>
      </c>
      <c r="D875">
        <v>917</v>
      </c>
      <c r="E875">
        <f>IF(Sheet1!F875="Human Resources",0,IF(Sheet1!F875="Research &amp; Development",1,2))</f>
        <v>1</v>
      </c>
      <c r="F875">
        <v>6</v>
      </c>
      <c r="G875">
        <v>4</v>
      </c>
      <c r="H875" cm="1">
        <f t="array" ref="H875">_xlfn.IFS(Sheet1!I875="Human Resources",0,Sheet1!I875="Life Sciences",1,Sheet1!I875="Marketing",2,Sheet1!I875="Medical",3,Sheet1!I875="Technical Degree",4,Sheet1!I875="Other",5)</f>
        <v>1</v>
      </c>
      <c r="I875">
        <v>3</v>
      </c>
      <c r="J875">
        <f>IF(Sheet1!M875="Male",0,1)</f>
        <v>0</v>
      </c>
      <c r="K875">
        <v>60</v>
      </c>
      <c r="L875">
        <v>1</v>
      </c>
      <c r="M875">
        <v>1</v>
      </c>
      <c r="N875" cm="1">
        <f t="array" ref="N875">_xlfn.IFS(Sheet1!Q875="Healthcare Representative",0,Sheet1!Q875="Human Resources",1,Sheet1!Q875="Laboratory Technician",2,Sheet1!Q875="Manager",3,Sheet1!Q875="Manufacturing Director",4,Sheet1!Q875="Research Director",5,Sheet1!Q875="Research Scientist",6,Sheet1!Q875="Sales Executive",7,Sheet1!Q875="Sales Representative",8)</f>
        <v>2</v>
      </c>
      <c r="O875">
        <v>3</v>
      </c>
      <c r="P875">
        <f>IF(Sheet1!S875="Single",0,IF(Sheet1!S875="Married",1,2))</f>
        <v>2</v>
      </c>
      <c r="Q875">
        <v>2741</v>
      </c>
      <c r="R875">
        <v>6865</v>
      </c>
      <c r="S875">
        <v>1</v>
      </c>
      <c r="T875">
        <f>IF(Sheet1!X875="No",0,1)</f>
        <v>0</v>
      </c>
      <c r="U875">
        <v>14</v>
      </c>
      <c r="V875">
        <v>3</v>
      </c>
      <c r="W875">
        <v>3</v>
      </c>
      <c r="X875">
        <v>1</v>
      </c>
      <c r="Y875">
        <v>7</v>
      </c>
      <c r="Z875">
        <v>4</v>
      </c>
      <c r="AA875">
        <v>3</v>
      </c>
      <c r="AB875">
        <v>7</v>
      </c>
      <c r="AC875">
        <v>7</v>
      </c>
      <c r="AD875">
        <v>1</v>
      </c>
      <c r="AE875">
        <v>7</v>
      </c>
      <c r="BP875">
        <v>1</v>
      </c>
      <c r="BQ875">
        <v>2741</v>
      </c>
      <c r="BW875">
        <v>7</v>
      </c>
      <c r="BX875">
        <v>7</v>
      </c>
      <c r="BY875">
        <v>7</v>
      </c>
    </row>
    <row r="876" spans="1:77" x14ac:dyDescent="0.3">
      <c r="A876">
        <f>IF(Sheet1!C876="No",0,1)</f>
        <v>0</v>
      </c>
      <c r="B876">
        <v>30</v>
      </c>
      <c r="C876">
        <f>IF(Sheet1!D876="Non-Travel",0,IF(Sheet1!D876="Travel_Frequently",1,2))</f>
        <v>2</v>
      </c>
      <c r="D876">
        <v>853</v>
      </c>
      <c r="E876">
        <f>IF(Sheet1!F876="Human Resources",0,IF(Sheet1!F876="Research &amp; Development",1,2))</f>
        <v>1</v>
      </c>
      <c r="F876">
        <v>7</v>
      </c>
      <c r="G876">
        <v>4</v>
      </c>
      <c r="H876" cm="1">
        <f t="array" ref="H876">_xlfn.IFS(Sheet1!I876="Human Resources",0,Sheet1!I876="Life Sciences",1,Sheet1!I876="Marketing",2,Sheet1!I876="Medical",3,Sheet1!I876="Technical Degree",4,Sheet1!I876="Other",5)</f>
        <v>1</v>
      </c>
      <c r="I876">
        <v>3</v>
      </c>
      <c r="J876">
        <f>IF(Sheet1!M876="Male",0,1)</f>
        <v>0</v>
      </c>
      <c r="K876">
        <v>49</v>
      </c>
      <c r="L876">
        <v>3</v>
      </c>
      <c r="M876">
        <v>2</v>
      </c>
      <c r="N876" cm="1">
        <f t="array" ref="N876">_xlfn.IFS(Sheet1!Q876="Healthcare Representative",0,Sheet1!Q876="Human Resources",1,Sheet1!Q876="Laboratory Technician",2,Sheet1!Q876="Manager",3,Sheet1!Q876="Manufacturing Director",4,Sheet1!Q876="Research Director",5,Sheet1!Q876="Research Scientist",6,Sheet1!Q876="Sales Executive",7,Sheet1!Q876="Sales Representative",8)</f>
        <v>2</v>
      </c>
      <c r="O876">
        <v>3</v>
      </c>
      <c r="P876">
        <f>IF(Sheet1!S876="Single",0,IF(Sheet1!S876="Married",1,2))</f>
        <v>2</v>
      </c>
      <c r="Q876">
        <v>3491</v>
      </c>
      <c r="R876">
        <v>11309</v>
      </c>
      <c r="S876">
        <v>1</v>
      </c>
      <c r="T876">
        <f>IF(Sheet1!X876="No",0,1)</f>
        <v>0</v>
      </c>
      <c r="U876">
        <v>13</v>
      </c>
      <c r="V876">
        <v>3</v>
      </c>
      <c r="W876">
        <v>1</v>
      </c>
      <c r="X876">
        <v>3</v>
      </c>
      <c r="Y876">
        <v>10</v>
      </c>
      <c r="Z876">
        <v>4</v>
      </c>
      <c r="AA876">
        <v>2</v>
      </c>
      <c r="AB876">
        <v>10</v>
      </c>
      <c r="AC876">
        <v>7</v>
      </c>
      <c r="AD876">
        <v>8</v>
      </c>
      <c r="AE876">
        <v>9</v>
      </c>
      <c r="BP876">
        <v>2</v>
      </c>
      <c r="BQ876">
        <v>3491</v>
      </c>
      <c r="BW876">
        <v>10</v>
      </c>
      <c r="BX876">
        <v>7</v>
      </c>
      <c r="BY876">
        <v>9</v>
      </c>
    </row>
    <row r="877" spans="1:77" x14ac:dyDescent="0.3">
      <c r="A877">
        <f>IF(Sheet1!C877="No",0,1)</f>
        <v>0</v>
      </c>
      <c r="B877">
        <v>44</v>
      </c>
      <c r="C877">
        <f>IF(Sheet1!D877="Non-Travel",0,IF(Sheet1!D877="Travel_Frequently",1,2))</f>
        <v>2</v>
      </c>
      <c r="D877">
        <v>200</v>
      </c>
      <c r="E877">
        <f>IF(Sheet1!F877="Human Resources",0,IF(Sheet1!F877="Research &amp; Development",1,2))</f>
        <v>1</v>
      </c>
      <c r="F877">
        <v>29</v>
      </c>
      <c r="G877">
        <v>4</v>
      </c>
      <c r="H877" cm="1">
        <f t="array" ref="H877">_xlfn.IFS(Sheet1!I877="Human Resources",0,Sheet1!I877="Life Sciences",1,Sheet1!I877="Marketing",2,Sheet1!I877="Medical",3,Sheet1!I877="Technical Degree",4,Sheet1!I877="Other",5)</f>
        <v>5</v>
      </c>
      <c r="I877">
        <v>4</v>
      </c>
      <c r="J877">
        <f>IF(Sheet1!M877="Male",0,1)</f>
        <v>0</v>
      </c>
      <c r="K877">
        <v>32</v>
      </c>
      <c r="L877">
        <v>3</v>
      </c>
      <c r="M877">
        <v>2</v>
      </c>
      <c r="N877" cm="1">
        <f t="array" ref="N877">_xlfn.IFS(Sheet1!Q877="Healthcare Representative",0,Sheet1!Q877="Human Resources",1,Sheet1!Q877="Laboratory Technician",2,Sheet1!Q877="Manager",3,Sheet1!Q877="Manufacturing Director",4,Sheet1!Q877="Research Director",5,Sheet1!Q877="Research Scientist",6,Sheet1!Q877="Sales Executive",7,Sheet1!Q877="Sales Representative",8)</f>
        <v>6</v>
      </c>
      <c r="O877">
        <v>4</v>
      </c>
      <c r="P877">
        <f>IF(Sheet1!S877="Single",0,IF(Sheet1!S877="Married",1,2))</f>
        <v>0</v>
      </c>
      <c r="Q877">
        <v>4541</v>
      </c>
      <c r="R877">
        <v>7744</v>
      </c>
      <c r="S877">
        <v>1</v>
      </c>
      <c r="T877">
        <f>IF(Sheet1!X877="No",0,1)</f>
        <v>0</v>
      </c>
      <c r="U877">
        <v>25</v>
      </c>
      <c r="V877">
        <v>4</v>
      </c>
      <c r="W877">
        <v>2</v>
      </c>
      <c r="X877">
        <v>0</v>
      </c>
      <c r="Y877">
        <v>20</v>
      </c>
      <c r="Z877">
        <v>3</v>
      </c>
      <c r="AA877">
        <v>3</v>
      </c>
      <c r="AB877">
        <v>20</v>
      </c>
      <c r="AC877">
        <v>11</v>
      </c>
      <c r="AD877">
        <v>13</v>
      </c>
      <c r="AE877">
        <v>17</v>
      </c>
      <c r="BP877">
        <v>2</v>
      </c>
      <c r="BQ877">
        <v>4541</v>
      </c>
      <c r="BW877">
        <v>20</v>
      </c>
      <c r="BX877">
        <v>11</v>
      </c>
      <c r="BY877">
        <v>17</v>
      </c>
    </row>
    <row r="878" spans="1:77" x14ac:dyDescent="0.3">
      <c r="A878">
        <f>IF(Sheet1!C878="No",0,1)</f>
        <v>0</v>
      </c>
      <c r="B878">
        <v>20</v>
      </c>
      <c r="C878">
        <f>IF(Sheet1!D878="Non-Travel",0,IF(Sheet1!D878="Travel_Frequently",1,2))</f>
        <v>2</v>
      </c>
      <c r="D878">
        <v>654</v>
      </c>
      <c r="E878">
        <f>IF(Sheet1!F878="Human Resources",0,IF(Sheet1!F878="Research &amp; Development",1,2))</f>
        <v>2</v>
      </c>
      <c r="F878">
        <v>21</v>
      </c>
      <c r="G878">
        <v>3</v>
      </c>
      <c r="H878" cm="1">
        <f t="array" ref="H878">_xlfn.IFS(Sheet1!I878="Human Resources",0,Sheet1!I878="Life Sciences",1,Sheet1!I878="Marketing",2,Sheet1!I878="Medical",3,Sheet1!I878="Technical Degree",4,Sheet1!I878="Other",5)</f>
        <v>2</v>
      </c>
      <c r="I878">
        <v>3</v>
      </c>
      <c r="J878">
        <f>IF(Sheet1!M878="Male",0,1)</f>
        <v>0</v>
      </c>
      <c r="K878">
        <v>43</v>
      </c>
      <c r="L878">
        <v>4</v>
      </c>
      <c r="M878">
        <v>1</v>
      </c>
      <c r="N878" cm="1">
        <f t="array" ref="N878">_xlfn.IFS(Sheet1!Q878="Healthcare Representative",0,Sheet1!Q878="Human Resources",1,Sheet1!Q878="Laboratory Technician",2,Sheet1!Q878="Manager",3,Sheet1!Q878="Manufacturing Director",4,Sheet1!Q878="Research Director",5,Sheet1!Q878="Research Scientist",6,Sheet1!Q878="Sales Executive",7,Sheet1!Q878="Sales Representative",8)</f>
        <v>8</v>
      </c>
      <c r="O878">
        <v>4</v>
      </c>
      <c r="P878">
        <f>IF(Sheet1!S878="Single",0,IF(Sheet1!S878="Married",1,2))</f>
        <v>0</v>
      </c>
      <c r="Q878">
        <v>2678</v>
      </c>
      <c r="R878">
        <v>5050</v>
      </c>
      <c r="S878">
        <v>1</v>
      </c>
      <c r="T878">
        <f>IF(Sheet1!X878="No",0,1)</f>
        <v>0</v>
      </c>
      <c r="U878">
        <v>17</v>
      </c>
      <c r="V878">
        <v>3</v>
      </c>
      <c r="W878">
        <v>4</v>
      </c>
      <c r="X878">
        <v>0</v>
      </c>
      <c r="Y878">
        <v>2</v>
      </c>
      <c r="Z878">
        <v>2</v>
      </c>
      <c r="AA878">
        <v>3</v>
      </c>
      <c r="AB878">
        <v>2</v>
      </c>
      <c r="AC878">
        <v>1</v>
      </c>
      <c r="AD878">
        <v>2</v>
      </c>
      <c r="AE878">
        <v>2</v>
      </c>
      <c r="BP878">
        <v>1</v>
      </c>
      <c r="BQ878">
        <v>2678</v>
      </c>
      <c r="BW878">
        <v>2</v>
      </c>
      <c r="BX878">
        <v>1</v>
      </c>
      <c r="BY878">
        <v>2</v>
      </c>
    </row>
    <row r="879" spans="1:77" x14ac:dyDescent="0.3">
      <c r="A879">
        <f>IF(Sheet1!C879="No",0,1)</f>
        <v>0</v>
      </c>
      <c r="B879">
        <v>46</v>
      </c>
      <c r="C879">
        <f>IF(Sheet1!D879="Non-Travel",0,IF(Sheet1!D879="Travel_Frequently",1,2))</f>
        <v>2</v>
      </c>
      <c r="D879">
        <v>150</v>
      </c>
      <c r="E879">
        <f>IF(Sheet1!F879="Human Resources",0,IF(Sheet1!F879="Research &amp; Development",1,2))</f>
        <v>1</v>
      </c>
      <c r="F879">
        <v>2</v>
      </c>
      <c r="G879">
        <v>4</v>
      </c>
      <c r="H879" cm="1">
        <f t="array" ref="H879">_xlfn.IFS(Sheet1!I879="Human Resources",0,Sheet1!I879="Life Sciences",1,Sheet1!I879="Marketing",2,Sheet1!I879="Medical",3,Sheet1!I879="Technical Degree",4,Sheet1!I879="Other",5)</f>
        <v>4</v>
      </c>
      <c r="I879">
        <v>4</v>
      </c>
      <c r="J879">
        <f>IF(Sheet1!M879="Male",0,1)</f>
        <v>0</v>
      </c>
      <c r="K879">
        <v>60</v>
      </c>
      <c r="L879">
        <v>3</v>
      </c>
      <c r="M879">
        <v>2</v>
      </c>
      <c r="N879" cm="1">
        <f t="array" ref="N879">_xlfn.IFS(Sheet1!Q879="Healthcare Representative",0,Sheet1!Q879="Human Resources",1,Sheet1!Q879="Laboratory Technician",2,Sheet1!Q879="Manager",3,Sheet1!Q879="Manufacturing Director",4,Sheet1!Q879="Research Director",5,Sheet1!Q879="Research Scientist",6,Sheet1!Q879="Sales Executive",7,Sheet1!Q879="Sales Representative",8)</f>
        <v>4</v>
      </c>
      <c r="O879">
        <v>4</v>
      </c>
      <c r="P879">
        <f>IF(Sheet1!S879="Single",0,IF(Sheet1!S879="Married",1,2))</f>
        <v>2</v>
      </c>
      <c r="Q879">
        <v>7379</v>
      </c>
      <c r="R879">
        <v>17433</v>
      </c>
      <c r="S879">
        <v>2</v>
      </c>
      <c r="T879">
        <f>IF(Sheet1!X879="No",0,1)</f>
        <v>0</v>
      </c>
      <c r="U879">
        <v>11</v>
      </c>
      <c r="V879">
        <v>3</v>
      </c>
      <c r="W879">
        <v>3</v>
      </c>
      <c r="X879">
        <v>1</v>
      </c>
      <c r="Y879">
        <v>12</v>
      </c>
      <c r="Z879">
        <v>3</v>
      </c>
      <c r="AA879">
        <v>2</v>
      </c>
      <c r="AB879">
        <v>6</v>
      </c>
      <c r="AC879">
        <v>3</v>
      </c>
      <c r="AD879">
        <v>1</v>
      </c>
      <c r="AE879">
        <v>4</v>
      </c>
      <c r="BP879">
        <v>2</v>
      </c>
      <c r="BQ879">
        <v>7379</v>
      </c>
      <c r="BW879">
        <v>6</v>
      </c>
      <c r="BX879">
        <v>3</v>
      </c>
      <c r="BY879">
        <v>4</v>
      </c>
    </row>
    <row r="880" spans="1:77" x14ac:dyDescent="0.3">
      <c r="A880">
        <f>IF(Sheet1!C880="No",0,1)</f>
        <v>0</v>
      </c>
      <c r="B880">
        <v>42</v>
      </c>
      <c r="C880">
        <f>IF(Sheet1!D880="Non-Travel",0,IF(Sheet1!D880="Travel_Frequently",1,2))</f>
        <v>0</v>
      </c>
      <c r="D880">
        <v>179</v>
      </c>
      <c r="E880">
        <f>IF(Sheet1!F880="Human Resources",0,IF(Sheet1!F880="Research &amp; Development",1,2))</f>
        <v>0</v>
      </c>
      <c r="F880">
        <v>2</v>
      </c>
      <c r="G880">
        <v>5</v>
      </c>
      <c r="H880" cm="1">
        <f t="array" ref="H880">_xlfn.IFS(Sheet1!I880="Human Resources",0,Sheet1!I880="Life Sciences",1,Sheet1!I880="Marketing",2,Sheet1!I880="Medical",3,Sheet1!I880="Technical Degree",4,Sheet1!I880="Other",5)</f>
        <v>3</v>
      </c>
      <c r="I880">
        <v>4</v>
      </c>
      <c r="J880">
        <f>IF(Sheet1!M880="Male",0,1)</f>
        <v>0</v>
      </c>
      <c r="K880">
        <v>79</v>
      </c>
      <c r="L880">
        <v>4</v>
      </c>
      <c r="M880">
        <v>2</v>
      </c>
      <c r="N880" cm="1">
        <f t="array" ref="N880">_xlfn.IFS(Sheet1!Q880="Healthcare Representative",0,Sheet1!Q880="Human Resources",1,Sheet1!Q880="Laboratory Technician",2,Sheet1!Q880="Manager",3,Sheet1!Q880="Manufacturing Director",4,Sheet1!Q880="Research Director",5,Sheet1!Q880="Research Scientist",6,Sheet1!Q880="Sales Executive",7,Sheet1!Q880="Sales Representative",8)</f>
        <v>1</v>
      </c>
      <c r="O880">
        <v>1</v>
      </c>
      <c r="P880">
        <f>IF(Sheet1!S880="Single",0,IF(Sheet1!S880="Married",1,2))</f>
        <v>1</v>
      </c>
      <c r="Q880">
        <v>6272</v>
      </c>
      <c r="R880">
        <v>12858</v>
      </c>
      <c r="S880">
        <v>7</v>
      </c>
      <c r="T880">
        <f>IF(Sheet1!X880="No",0,1)</f>
        <v>0</v>
      </c>
      <c r="U880">
        <v>16</v>
      </c>
      <c r="V880">
        <v>3</v>
      </c>
      <c r="W880">
        <v>1</v>
      </c>
      <c r="X880">
        <v>1</v>
      </c>
      <c r="Y880">
        <v>10</v>
      </c>
      <c r="Z880">
        <v>3</v>
      </c>
      <c r="AA880">
        <v>4</v>
      </c>
      <c r="AB880">
        <v>4</v>
      </c>
      <c r="AC880">
        <v>3</v>
      </c>
      <c r="AD880">
        <v>0</v>
      </c>
      <c r="AE880">
        <v>3</v>
      </c>
      <c r="BP880">
        <v>2</v>
      </c>
      <c r="BQ880">
        <v>6272</v>
      </c>
      <c r="BW880">
        <v>4</v>
      </c>
      <c r="BX880">
        <v>3</v>
      </c>
      <c r="BY880">
        <v>3</v>
      </c>
    </row>
    <row r="881" spans="1:77" x14ac:dyDescent="0.3">
      <c r="A881">
        <f>IF(Sheet1!C881="No",0,1)</f>
        <v>0</v>
      </c>
      <c r="B881">
        <v>60</v>
      </c>
      <c r="C881">
        <f>IF(Sheet1!D881="Non-Travel",0,IF(Sheet1!D881="Travel_Frequently",1,2))</f>
        <v>2</v>
      </c>
      <c r="D881">
        <v>696</v>
      </c>
      <c r="E881">
        <f>IF(Sheet1!F881="Human Resources",0,IF(Sheet1!F881="Research &amp; Development",1,2))</f>
        <v>2</v>
      </c>
      <c r="F881">
        <v>7</v>
      </c>
      <c r="G881">
        <v>4</v>
      </c>
      <c r="H881" cm="1">
        <f t="array" ref="H881">_xlfn.IFS(Sheet1!I881="Human Resources",0,Sheet1!I881="Life Sciences",1,Sheet1!I881="Marketing",2,Sheet1!I881="Medical",3,Sheet1!I881="Technical Degree",4,Sheet1!I881="Other",5)</f>
        <v>2</v>
      </c>
      <c r="I881">
        <v>2</v>
      </c>
      <c r="J881">
        <f>IF(Sheet1!M881="Male",0,1)</f>
        <v>0</v>
      </c>
      <c r="K881">
        <v>52</v>
      </c>
      <c r="L881">
        <v>4</v>
      </c>
      <c r="M881">
        <v>2</v>
      </c>
      <c r="N881" cm="1">
        <f t="array" ref="N881">_xlfn.IFS(Sheet1!Q881="Healthcare Representative",0,Sheet1!Q881="Human Resources",1,Sheet1!Q881="Laboratory Technician",2,Sheet1!Q881="Manager",3,Sheet1!Q881="Manufacturing Director",4,Sheet1!Q881="Research Director",5,Sheet1!Q881="Research Scientist",6,Sheet1!Q881="Sales Executive",7,Sheet1!Q881="Sales Representative",8)</f>
        <v>7</v>
      </c>
      <c r="O881">
        <v>4</v>
      </c>
      <c r="P881">
        <f>IF(Sheet1!S881="Single",0,IF(Sheet1!S881="Married",1,2))</f>
        <v>2</v>
      </c>
      <c r="Q881">
        <v>5220</v>
      </c>
      <c r="R881">
        <v>10893</v>
      </c>
      <c r="S881">
        <v>0</v>
      </c>
      <c r="T881">
        <f>IF(Sheet1!X881="No",0,1)</f>
        <v>1</v>
      </c>
      <c r="U881">
        <v>18</v>
      </c>
      <c r="V881">
        <v>3</v>
      </c>
      <c r="W881">
        <v>2</v>
      </c>
      <c r="X881">
        <v>1</v>
      </c>
      <c r="Y881">
        <v>12</v>
      </c>
      <c r="Z881">
        <v>3</v>
      </c>
      <c r="AA881">
        <v>3</v>
      </c>
      <c r="AB881">
        <v>11</v>
      </c>
      <c r="AC881">
        <v>7</v>
      </c>
      <c r="AD881">
        <v>1</v>
      </c>
      <c r="AE881">
        <v>9</v>
      </c>
      <c r="BP881">
        <v>2</v>
      </c>
      <c r="BQ881">
        <v>5220</v>
      </c>
      <c r="BW881">
        <v>11</v>
      </c>
      <c r="BX881">
        <v>7</v>
      </c>
      <c r="BY881">
        <v>9</v>
      </c>
    </row>
    <row r="882" spans="1:77" x14ac:dyDescent="0.3">
      <c r="A882">
        <f>IF(Sheet1!C882="No",0,1)</f>
        <v>0</v>
      </c>
      <c r="B882">
        <v>32</v>
      </c>
      <c r="C882">
        <f>IF(Sheet1!D882="Non-Travel",0,IF(Sheet1!D882="Travel_Frequently",1,2))</f>
        <v>1</v>
      </c>
      <c r="D882">
        <v>116</v>
      </c>
      <c r="E882">
        <f>IF(Sheet1!F882="Human Resources",0,IF(Sheet1!F882="Research &amp; Development",1,2))</f>
        <v>1</v>
      </c>
      <c r="F882">
        <v>13</v>
      </c>
      <c r="G882">
        <v>3</v>
      </c>
      <c r="H882" cm="1">
        <f t="array" ref="H882">_xlfn.IFS(Sheet1!I882="Human Resources",0,Sheet1!I882="Life Sciences",1,Sheet1!I882="Marketing",2,Sheet1!I882="Medical",3,Sheet1!I882="Technical Degree",4,Sheet1!I882="Other",5)</f>
        <v>5</v>
      </c>
      <c r="I882">
        <v>3</v>
      </c>
      <c r="J882">
        <f>IF(Sheet1!M882="Male",0,1)</f>
        <v>1</v>
      </c>
      <c r="K882">
        <v>77</v>
      </c>
      <c r="L882">
        <v>2</v>
      </c>
      <c r="M882">
        <v>1</v>
      </c>
      <c r="N882" cm="1">
        <f t="array" ref="N882">_xlfn.IFS(Sheet1!Q882="Healthcare Representative",0,Sheet1!Q882="Human Resources",1,Sheet1!Q882="Laboratory Technician",2,Sheet1!Q882="Manager",3,Sheet1!Q882="Manufacturing Director",4,Sheet1!Q882="Research Director",5,Sheet1!Q882="Research Scientist",6,Sheet1!Q882="Sales Executive",7,Sheet1!Q882="Sales Representative",8)</f>
        <v>2</v>
      </c>
      <c r="O882">
        <v>2</v>
      </c>
      <c r="P882">
        <f>IF(Sheet1!S882="Single",0,IF(Sheet1!S882="Married",1,2))</f>
        <v>1</v>
      </c>
      <c r="Q882">
        <v>2743</v>
      </c>
      <c r="R882">
        <v>7331</v>
      </c>
      <c r="S882">
        <v>1</v>
      </c>
      <c r="T882">
        <f>IF(Sheet1!X882="No",0,1)</f>
        <v>0</v>
      </c>
      <c r="U882">
        <v>20</v>
      </c>
      <c r="V882">
        <v>4</v>
      </c>
      <c r="W882">
        <v>3</v>
      </c>
      <c r="X882">
        <v>1</v>
      </c>
      <c r="Y882">
        <v>2</v>
      </c>
      <c r="Z882">
        <v>2</v>
      </c>
      <c r="AA882">
        <v>3</v>
      </c>
      <c r="AB882">
        <v>2</v>
      </c>
      <c r="AC882">
        <v>2</v>
      </c>
      <c r="AD882">
        <v>2</v>
      </c>
      <c r="AE882">
        <v>2</v>
      </c>
      <c r="BP882">
        <v>1</v>
      </c>
      <c r="BQ882">
        <v>2743</v>
      </c>
      <c r="BW882">
        <v>2</v>
      </c>
      <c r="BX882">
        <v>2</v>
      </c>
      <c r="BY882">
        <v>2</v>
      </c>
    </row>
    <row r="883" spans="1:77" x14ac:dyDescent="0.3">
      <c r="A883">
        <f>IF(Sheet1!C883="No",0,1)</f>
        <v>0</v>
      </c>
      <c r="B883">
        <v>32</v>
      </c>
      <c r="C883">
        <f>IF(Sheet1!D883="Non-Travel",0,IF(Sheet1!D883="Travel_Frequently",1,2))</f>
        <v>1</v>
      </c>
      <c r="D883">
        <v>1316</v>
      </c>
      <c r="E883">
        <f>IF(Sheet1!F883="Human Resources",0,IF(Sheet1!F883="Research &amp; Development",1,2))</f>
        <v>1</v>
      </c>
      <c r="F883">
        <v>2</v>
      </c>
      <c r="G883">
        <v>2</v>
      </c>
      <c r="H883" cm="1">
        <f t="array" ref="H883">_xlfn.IFS(Sheet1!I883="Human Resources",0,Sheet1!I883="Life Sciences",1,Sheet1!I883="Marketing",2,Sheet1!I883="Medical",3,Sheet1!I883="Technical Degree",4,Sheet1!I883="Other",5)</f>
        <v>1</v>
      </c>
      <c r="I883">
        <v>4</v>
      </c>
      <c r="J883">
        <f>IF(Sheet1!M883="Male",0,1)</f>
        <v>1</v>
      </c>
      <c r="K883">
        <v>38</v>
      </c>
      <c r="L883">
        <v>3</v>
      </c>
      <c r="M883">
        <v>2</v>
      </c>
      <c r="N883" cm="1">
        <f t="array" ref="N883">_xlfn.IFS(Sheet1!Q883="Healthcare Representative",0,Sheet1!Q883="Human Resources",1,Sheet1!Q883="Laboratory Technician",2,Sheet1!Q883="Manager",3,Sheet1!Q883="Manufacturing Director",4,Sheet1!Q883="Research Director",5,Sheet1!Q883="Research Scientist",6,Sheet1!Q883="Sales Executive",7,Sheet1!Q883="Sales Representative",8)</f>
        <v>6</v>
      </c>
      <c r="O883">
        <v>3</v>
      </c>
      <c r="P883">
        <f>IF(Sheet1!S883="Single",0,IF(Sheet1!S883="Married",1,2))</f>
        <v>0</v>
      </c>
      <c r="Q883">
        <v>4998</v>
      </c>
      <c r="R883">
        <v>2338</v>
      </c>
      <c r="S883">
        <v>4</v>
      </c>
      <c r="T883">
        <f>IF(Sheet1!X883="No",0,1)</f>
        <v>1</v>
      </c>
      <c r="U883">
        <v>14</v>
      </c>
      <c r="V883">
        <v>3</v>
      </c>
      <c r="W883">
        <v>4</v>
      </c>
      <c r="X883">
        <v>0</v>
      </c>
      <c r="Y883">
        <v>10</v>
      </c>
      <c r="Z883">
        <v>2</v>
      </c>
      <c r="AA883">
        <v>3</v>
      </c>
      <c r="AB883">
        <v>8</v>
      </c>
      <c r="AC883">
        <v>7</v>
      </c>
      <c r="AD883">
        <v>0</v>
      </c>
      <c r="AE883">
        <v>7</v>
      </c>
      <c r="BP883">
        <v>2</v>
      </c>
      <c r="BQ883">
        <v>4998</v>
      </c>
      <c r="BW883">
        <v>8</v>
      </c>
      <c r="BX883">
        <v>7</v>
      </c>
      <c r="BY883">
        <v>7</v>
      </c>
    </row>
    <row r="884" spans="1:77" x14ac:dyDescent="0.3">
      <c r="A884">
        <f>IF(Sheet1!C884="No",0,1)</f>
        <v>0</v>
      </c>
      <c r="B884">
        <v>36</v>
      </c>
      <c r="C884">
        <f>IF(Sheet1!D884="Non-Travel",0,IF(Sheet1!D884="Travel_Frequently",1,2))</f>
        <v>2</v>
      </c>
      <c r="D884">
        <v>363</v>
      </c>
      <c r="E884">
        <f>IF(Sheet1!F884="Human Resources",0,IF(Sheet1!F884="Research &amp; Development",1,2))</f>
        <v>1</v>
      </c>
      <c r="F884">
        <v>1</v>
      </c>
      <c r="G884">
        <v>3</v>
      </c>
      <c r="H884" cm="1">
        <f t="array" ref="H884">_xlfn.IFS(Sheet1!I884="Human Resources",0,Sheet1!I884="Life Sciences",1,Sheet1!I884="Marketing",2,Sheet1!I884="Medical",3,Sheet1!I884="Technical Degree",4,Sheet1!I884="Other",5)</f>
        <v>4</v>
      </c>
      <c r="I884">
        <v>3</v>
      </c>
      <c r="J884">
        <f>IF(Sheet1!M884="Male",0,1)</f>
        <v>1</v>
      </c>
      <c r="K884">
        <v>77</v>
      </c>
      <c r="L884">
        <v>1</v>
      </c>
      <c r="M884">
        <v>3</v>
      </c>
      <c r="N884" cm="1">
        <f t="array" ref="N884">_xlfn.IFS(Sheet1!Q884="Healthcare Representative",0,Sheet1!Q884="Human Resources",1,Sheet1!Q884="Laboratory Technician",2,Sheet1!Q884="Manager",3,Sheet1!Q884="Manufacturing Director",4,Sheet1!Q884="Research Director",5,Sheet1!Q884="Research Scientist",6,Sheet1!Q884="Sales Executive",7,Sheet1!Q884="Sales Representative",8)</f>
        <v>4</v>
      </c>
      <c r="O884">
        <v>1</v>
      </c>
      <c r="P884">
        <f>IF(Sheet1!S884="Single",0,IF(Sheet1!S884="Married",1,2))</f>
        <v>2</v>
      </c>
      <c r="Q884">
        <v>10252</v>
      </c>
      <c r="R884">
        <v>4235</v>
      </c>
      <c r="S884">
        <v>2</v>
      </c>
      <c r="T884">
        <f>IF(Sheet1!X884="No",0,1)</f>
        <v>1</v>
      </c>
      <c r="U884">
        <v>21</v>
      </c>
      <c r="V884">
        <v>4</v>
      </c>
      <c r="W884">
        <v>3</v>
      </c>
      <c r="X884">
        <v>1</v>
      </c>
      <c r="Y884">
        <v>17</v>
      </c>
      <c r="Z884">
        <v>2</v>
      </c>
      <c r="AA884">
        <v>3</v>
      </c>
      <c r="AB884">
        <v>7</v>
      </c>
      <c r="AC884">
        <v>7</v>
      </c>
      <c r="AD884">
        <v>7</v>
      </c>
      <c r="AE884">
        <v>7</v>
      </c>
      <c r="BP884">
        <v>3</v>
      </c>
      <c r="BQ884">
        <v>10252</v>
      </c>
      <c r="BW884">
        <v>7</v>
      </c>
      <c r="BX884">
        <v>7</v>
      </c>
      <c r="BY884">
        <v>7</v>
      </c>
    </row>
    <row r="885" spans="1:77" x14ac:dyDescent="0.3">
      <c r="A885">
        <f>IF(Sheet1!C885="No",0,1)</f>
        <v>0</v>
      </c>
      <c r="B885">
        <v>33</v>
      </c>
      <c r="C885">
        <f>IF(Sheet1!D885="Non-Travel",0,IF(Sheet1!D885="Travel_Frequently",1,2))</f>
        <v>2</v>
      </c>
      <c r="D885">
        <v>117</v>
      </c>
      <c r="E885">
        <f>IF(Sheet1!F885="Human Resources",0,IF(Sheet1!F885="Research &amp; Development",1,2))</f>
        <v>1</v>
      </c>
      <c r="F885">
        <v>9</v>
      </c>
      <c r="G885">
        <v>3</v>
      </c>
      <c r="H885" cm="1">
        <f t="array" ref="H885">_xlfn.IFS(Sheet1!I885="Human Resources",0,Sheet1!I885="Life Sciences",1,Sheet1!I885="Marketing",2,Sheet1!I885="Medical",3,Sheet1!I885="Technical Degree",4,Sheet1!I885="Other",5)</f>
        <v>3</v>
      </c>
      <c r="I885">
        <v>1</v>
      </c>
      <c r="J885">
        <f>IF(Sheet1!M885="Male",0,1)</f>
        <v>0</v>
      </c>
      <c r="K885">
        <v>60</v>
      </c>
      <c r="L885">
        <v>3</v>
      </c>
      <c r="M885">
        <v>1</v>
      </c>
      <c r="N885" cm="1">
        <f t="array" ref="N885">_xlfn.IFS(Sheet1!Q885="Healthcare Representative",0,Sheet1!Q885="Human Resources",1,Sheet1!Q885="Laboratory Technician",2,Sheet1!Q885="Manager",3,Sheet1!Q885="Manufacturing Director",4,Sheet1!Q885="Research Director",5,Sheet1!Q885="Research Scientist",6,Sheet1!Q885="Sales Executive",7,Sheet1!Q885="Sales Representative",8)</f>
        <v>6</v>
      </c>
      <c r="O885">
        <v>4</v>
      </c>
      <c r="P885">
        <f>IF(Sheet1!S885="Single",0,IF(Sheet1!S885="Married",1,2))</f>
        <v>1</v>
      </c>
      <c r="Q885">
        <v>2781</v>
      </c>
      <c r="R885">
        <v>6311</v>
      </c>
      <c r="S885">
        <v>0</v>
      </c>
      <c r="T885">
        <f>IF(Sheet1!X885="No",0,1)</f>
        <v>0</v>
      </c>
      <c r="U885">
        <v>13</v>
      </c>
      <c r="V885">
        <v>3</v>
      </c>
      <c r="W885">
        <v>2</v>
      </c>
      <c r="X885">
        <v>1</v>
      </c>
      <c r="Y885">
        <v>15</v>
      </c>
      <c r="Z885">
        <v>5</v>
      </c>
      <c r="AA885">
        <v>3</v>
      </c>
      <c r="AB885">
        <v>14</v>
      </c>
      <c r="AC885">
        <v>10</v>
      </c>
      <c r="AD885">
        <v>4</v>
      </c>
      <c r="AE885">
        <v>10</v>
      </c>
      <c r="BP885">
        <v>1</v>
      </c>
      <c r="BQ885">
        <v>2781</v>
      </c>
      <c r="BW885">
        <v>14</v>
      </c>
      <c r="BX885">
        <v>10</v>
      </c>
      <c r="BY885">
        <v>10</v>
      </c>
    </row>
    <row r="886" spans="1:77" x14ac:dyDescent="0.3">
      <c r="A886">
        <f>IF(Sheet1!C886="No",0,1)</f>
        <v>0</v>
      </c>
      <c r="B886">
        <v>40</v>
      </c>
      <c r="C886">
        <f>IF(Sheet1!D886="Non-Travel",0,IF(Sheet1!D886="Travel_Frequently",1,2))</f>
        <v>2</v>
      </c>
      <c r="D886">
        <v>107</v>
      </c>
      <c r="E886">
        <f>IF(Sheet1!F886="Human Resources",0,IF(Sheet1!F886="Research &amp; Development",1,2))</f>
        <v>2</v>
      </c>
      <c r="F886">
        <v>10</v>
      </c>
      <c r="G886">
        <v>3</v>
      </c>
      <c r="H886" cm="1">
        <f t="array" ref="H886">_xlfn.IFS(Sheet1!I886="Human Resources",0,Sheet1!I886="Life Sciences",1,Sheet1!I886="Marketing",2,Sheet1!I886="Medical",3,Sheet1!I886="Technical Degree",4,Sheet1!I886="Other",5)</f>
        <v>4</v>
      </c>
      <c r="I886">
        <v>2</v>
      </c>
      <c r="J886">
        <f>IF(Sheet1!M886="Male",0,1)</f>
        <v>1</v>
      </c>
      <c r="K886">
        <v>84</v>
      </c>
      <c r="L886">
        <v>2</v>
      </c>
      <c r="M886">
        <v>2</v>
      </c>
      <c r="N886" cm="1">
        <f t="array" ref="N886">_xlfn.IFS(Sheet1!Q886="Healthcare Representative",0,Sheet1!Q886="Human Resources",1,Sheet1!Q886="Laboratory Technician",2,Sheet1!Q886="Manager",3,Sheet1!Q886="Manufacturing Director",4,Sheet1!Q886="Research Director",5,Sheet1!Q886="Research Scientist",6,Sheet1!Q886="Sales Executive",7,Sheet1!Q886="Sales Representative",8)</f>
        <v>7</v>
      </c>
      <c r="O886">
        <v>2</v>
      </c>
      <c r="P886">
        <f>IF(Sheet1!S886="Single",0,IF(Sheet1!S886="Married",1,2))</f>
        <v>2</v>
      </c>
      <c r="Q886">
        <v>6852</v>
      </c>
      <c r="R886">
        <v>11591</v>
      </c>
      <c r="S886">
        <v>7</v>
      </c>
      <c r="T886">
        <f>IF(Sheet1!X886="No",0,1)</f>
        <v>0</v>
      </c>
      <c r="U886">
        <v>12</v>
      </c>
      <c r="V886">
        <v>3</v>
      </c>
      <c r="W886">
        <v>2</v>
      </c>
      <c r="X886">
        <v>1</v>
      </c>
      <c r="Y886">
        <v>7</v>
      </c>
      <c r="Z886">
        <v>2</v>
      </c>
      <c r="AA886">
        <v>4</v>
      </c>
      <c r="AB886">
        <v>5</v>
      </c>
      <c r="AC886">
        <v>1</v>
      </c>
      <c r="AD886">
        <v>1</v>
      </c>
      <c r="AE886">
        <v>3</v>
      </c>
      <c r="BP886">
        <v>2</v>
      </c>
      <c r="BQ886">
        <v>6852</v>
      </c>
      <c r="BW886">
        <v>5</v>
      </c>
      <c r="BX886">
        <v>1</v>
      </c>
      <c r="BY886">
        <v>3</v>
      </c>
    </row>
    <row r="887" spans="1:77" x14ac:dyDescent="0.3">
      <c r="A887">
        <f>IF(Sheet1!C887="No",0,1)</f>
        <v>0</v>
      </c>
      <c r="B887">
        <v>25</v>
      </c>
      <c r="C887">
        <f>IF(Sheet1!D887="Non-Travel",0,IF(Sheet1!D887="Travel_Frequently",1,2))</f>
        <v>2</v>
      </c>
      <c r="D887">
        <v>1356</v>
      </c>
      <c r="E887">
        <f>IF(Sheet1!F887="Human Resources",0,IF(Sheet1!F887="Research &amp; Development",1,2))</f>
        <v>2</v>
      </c>
      <c r="F887">
        <v>10</v>
      </c>
      <c r="G887">
        <v>4</v>
      </c>
      <c r="H887" cm="1">
        <f t="array" ref="H887">_xlfn.IFS(Sheet1!I887="Human Resources",0,Sheet1!I887="Life Sciences",1,Sheet1!I887="Marketing",2,Sheet1!I887="Medical",3,Sheet1!I887="Technical Degree",4,Sheet1!I887="Other",5)</f>
        <v>1</v>
      </c>
      <c r="I887">
        <v>3</v>
      </c>
      <c r="J887">
        <f>IF(Sheet1!M887="Male",0,1)</f>
        <v>0</v>
      </c>
      <c r="K887">
        <v>57</v>
      </c>
      <c r="L887">
        <v>3</v>
      </c>
      <c r="M887">
        <v>2</v>
      </c>
      <c r="N887" cm="1">
        <f t="array" ref="N887">_xlfn.IFS(Sheet1!Q887="Healthcare Representative",0,Sheet1!Q887="Human Resources",1,Sheet1!Q887="Laboratory Technician",2,Sheet1!Q887="Manager",3,Sheet1!Q887="Manufacturing Director",4,Sheet1!Q887="Research Director",5,Sheet1!Q887="Research Scientist",6,Sheet1!Q887="Sales Executive",7,Sheet1!Q887="Sales Representative",8)</f>
        <v>7</v>
      </c>
      <c r="O887">
        <v>4</v>
      </c>
      <c r="P887">
        <f>IF(Sheet1!S887="Single",0,IF(Sheet1!S887="Married",1,2))</f>
        <v>0</v>
      </c>
      <c r="Q887">
        <v>4950</v>
      </c>
      <c r="R887">
        <v>20623</v>
      </c>
      <c r="S887">
        <v>0</v>
      </c>
      <c r="T887">
        <f>IF(Sheet1!X887="No",0,1)</f>
        <v>0</v>
      </c>
      <c r="U887">
        <v>14</v>
      </c>
      <c r="V887">
        <v>3</v>
      </c>
      <c r="W887">
        <v>2</v>
      </c>
      <c r="X887">
        <v>0</v>
      </c>
      <c r="Y887">
        <v>5</v>
      </c>
      <c r="Z887">
        <v>4</v>
      </c>
      <c r="AA887">
        <v>3</v>
      </c>
      <c r="AB887">
        <v>4</v>
      </c>
      <c r="AC887">
        <v>3</v>
      </c>
      <c r="AD887">
        <v>1</v>
      </c>
      <c r="AE887">
        <v>1</v>
      </c>
      <c r="BP887">
        <v>2</v>
      </c>
      <c r="BQ887">
        <v>4950</v>
      </c>
      <c r="BW887">
        <v>4</v>
      </c>
      <c r="BX887">
        <v>3</v>
      </c>
      <c r="BY887">
        <v>1</v>
      </c>
    </row>
    <row r="888" spans="1:77" x14ac:dyDescent="0.3">
      <c r="A888">
        <f>IF(Sheet1!C888="No",0,1)</f>
        <v>0</v>
      </c>
      <c r="B888">
        <v>30</v>
      </c>
      <c r="C888">
        <f>IF(Sheet1!D888="Non-Travel",0,IF(Sheet1!D888="Travel_Frequently",1,2))</f>
        <v>2</v>
      </c>
      <c r="D888">
        <v>1465</v>
      </c>
      <c r="E888">
        <f>IF(Sheet1!F888="Human Resources",0,IF(Sheet1!F888="Research &amp; Development",1,2))</f>
        <v>1</v>
      </c>
      <c r="F888">
        <v>1</v>
      </c>
      <c r="G888">
        <v>3</v>
      </c>
      <c r="H888" cm="1">
        <f t="array" ref="H888">_xlfn.IFS(Sheet1!I888="Human Resources",0,Sheet1!I888="Life Sciences",1,Sheet1!I888="Marketing",2,Sheet1!I888="Medical",3,Sheet1!I888="Technical Degree",4,Sheet1!I888="Other",5)</f>
        <v>3</v>
      </c>
      <c r="I888">
        <v>4</v>
      </c>
      <c r="J888">
        <f>IF(Sheet1!M888="Male",0,1)</f>
        <v>0</v>
      </c>
      <c r="K888">
        <v>63</v>
      </c>
      <c r="L888">
        <v>3</v>
      </c>
      <c r="M888">
        <v>1</v>
      </c>
      <c r="N888" cm="1">
        <f t="array" ref="N888">_xlfn.IFS(Sheet1!Q888="Healthcare Representative",0,Sheet1!Q888="Human Resources",1,Sheet1!Q888="Laboratory Technician",2,Sheet1!Q888="Manager",3,Sheet1!Q888="Manufacturing Director",4,Sheet1!Q888="Research Director",5,Sheet1!Q888="Research Scientist",6,Sheet1!Q888="Sales Executive",7,Sheet1!Q888="Sales Representative",8)</f>
        <v>6</v>
      </c>
      <c r="O888">
        <v>2</v>
      </c>
      <c r="P888">
        <f>IF(Sheet1!S888="Single",0,IF(Sheet1!S888="Married",1,2))</f>
        <v>1</v>
      </c>
      <c r="Q888">
        <v>3579</v>
      </c>
      <c r="R888">
        <v>9369</v>
      </c>
      <c r="S888">
        <v>0</v>
      </c>
      <c r="T888">
        <f>IF(Sheet1!X888="No",0,1)</f>
        <v>1</v>
      </c>
      <c r="U888">
        <v>21</v>
      </c>
      <c r="V888">
        <v>4</v>
      </c>
      <c r="W888">
        <v>1</v>
      </c>
      <c r="X888">
        <v>1</v>
      </c>
      <c r="Y888">
        <v>12</v>
      </c>
      <c r="Z888">
        <v>2</v>
      </c>
      <c r="AA888">
        <v>3</v>
      </c>
      <c r="AB888">
        <v>11</v>
      </c>
      <c r="AC888">
        <v>9</v>
      </c>
      <c r="AD888">
        <v>5</v>
      </c>
      <c r="AE888">
        <v>7</v>
      </c>
      <c r="BP888">
        <v>1</v>
      </c>
      <c r="BQ888">
        <v>3579</v>
      </c>
      <c r="BW888">
        <v>11</v>
      </c>
      <c r="BX888">
        <v>9</v>
      </c>
      <c r="BY888">
        <v>7</v>
      </c>
    </row>
    <row r="889" spans="1:77" x14ac:dyDescent="0.3">
      <c r="A889">
        <f>IF(Sheet1!C889="No",0,1)</f>
        <v>0</v>
      </c>
      <c r="B889">
        <v>42</v>
      </c>
      <c r="C889">
        <f>IF(Sheet1!D889="Non-Travel",0,IF(Sheet1!D889="Travel_Frequently",1,2))</f>
        <v>1</v>
      </c>
      <c r="D889">
        <v>458</v>
      </c>
      <c r="E889">
        <f>IF(Sheet1!F889="Human Resources",0,IF(Sheet1!F889="Research &amp; Development",1,2))</f>
        <v>1</v>
      </c>
      <c r="F889">
        <v>26</v>
      </c>
      <c r="G889">
        <v>5</v>
      </c>
      <c r="H889" cm="1">
        <f t="array" ref="H889">_xlfn.IFS(Sheet1!I889="Human Resources",0,Sheet1!I889="Life Sciences",1,Sheet1!I889="Marketing",2,Sheet1!I889="Medical",3,Sheet1!I889="Technical Degree",4,Sheet1!I889="Other",5)</f>
        <v>3</v>
      </c>
      <c r="I889">
        <v>1</v>
      </c>
      <c r="J889">
        <f>IF(Sheet1!M889="Male",0,1)</f>
        <v>1</v>
      </c>
      <c r="K889">
        <v>60</v>
      </c>
      <c r="L889">
        <v>3</v>
      </c>
      <c r="M889">
        <v>3</v>
      </c>
      <c r="N889" cm="1">
        <f t="array" ref="N889">_xlfn.IFS(Sheet1!Q889="Healthcare Representative",0,Sheet1!Q889="Human Resources",1,Sheet1!Q889="Laboratory Technician",2,Sheet1!Q889="Manager",3,Sheet1!Q889="Manufacturing Director",4,Sheet1!Q889="Research Director",5,Sheet1!Q889="Research Scientist",6,Sheet1!Q889="Sales Executive",7,Sheet1!Q889="Sales Representative",8)</f>
        <v>5</v>
      </c>
      <c r="O889">
        <v>1</v>
      </c>
      <c r="P889">
        <f>IF(Sheet1!S889="Single",0,IF(Sheet1!S889="Married",1,2))</f>
        <v>1</v>
      </c>
      <c r="Q889">
        <v>13191</v>
      </c>
      <c r="R889">
        <v>23281</v>
      </c>
      <c r="S889">
        <v>3</v>
      </c>
      <c r="T889">
        <f>IF(Sheet1!X889="No",0,1)</f>
        <v>1</v>
      </c>
      <c r="U889">
        <v>17</v>
      </c>
      <c r="V889">
        <v>3</v>
      </c>
      <c r="W889">
        <v>3</v>
      </c>
      <c r="X889">
        <v>0</v>
      </c>
      <c r="Y889">
        <v>20</v>
      </c>
      <c r="Z889">
        <v>6</v>
      </c>
      <c r="AA889">
        <v>3</v>
      </c>
      <c r="AB889">
        <v>1</v>
      </c>
      <c r="AC889">
        <v>0</v>
      </c>
      <c r="AD889">
        <v>0</v>
      </c>
      <c r="AE889">
        <v>0</v>
      </c>
      <c r="BP889">
        <v>3</v>
      </c>
      <c r="BQ889">
        <v>13191</v>
      </c>
      <c r="BW889">
        <v>1</v>
      </c>
      <c r="BX889">
        <v>0</v>
      </c>
      <c r="BY889">
        <v>0</v>
      </c>
    </row>
    <row r="890" spans="1:77" x14ac:dyDescent="0.3">
      <c r="A890">
        <f>IF(Sheet1!C890="No",0,1)</f>
        <v>0</v>
      </c>
      <c r="B890">
        <v>35</v>
      </c>
      <c r="C890">
        <f>IF(Sheet1!D890="Non-Travel",0,IF(Sheet1!D890="Travel_Frequently",1,2))</f>
        <v>0</v>
      </c>
      <c r="D890">
        <v>1212</v>
      </c>
      <c r="E890">
        <f>IF(Sheet1!F890="Human Resources",0,IF(Sheet1!F890="Research &amp; Development",1,2))</f>
        <v>2</v>
      </c>
      <c r="F890">
        <v>8</v>
      </c>
      <c r="G890">
        <v>2</v>
      </c>
      <c r="H890" cm="1">
        <f t="array" ref="H890">_xlfn.IFS(Sheet1!I890="Human Resources",0,Sheet1!I890="Life Sciences",1,Sheet1!I890="Marketing",2,Sheet1!I890="Medical",3,Sheet1!I890="Technical Degree",4,Sheet1!I890="Other",5)</f>
        <v>2</v>
      </c>
      <c r="I890">
        <v>3</v>
      </c>
      <c r="J890">
        <f>IF(Sheet1!M890="Male",0,1)</f>
        <v>1</v>
      </c>
      <c r="K890">
        <v>78</v>
      </c>
      <c r="L890">
        <v>2</v>
      </c>
      <c r="M890">
        <v>3</v>
      </c>
      <c r="N890" cm="1">
        <f t="array" ref="N890">_xlfn.IFS(Sheet1!Q890="Healthcare Representative",0,Sheet1!Q890="Human Resources",1,Sheet1!Q890="Laboratory Technician",2,Sheet1!Q890="Manager",3,Sheet1!Q890="Manufacturing Director",4,Sheet1!Q890="Research Director",5,Sheet1!Q890="Research Scientist",6,Sheet1!Q890="Sales Executive",7,Sheet1!Q890="Sales Representative",8)</f>
        <v>7</v>
      </c>
      <c r="O890">
        <v>4</v>
      </c>
      <c r="P890">
        <f>IF(Sheet1!S890="Single",0,IF(Sheet1!S890="Married",1,2))</f>
        <v>1</v>
      </c>
      <c r="Q890">
        <v>10377</v>
      </c>
      <c r="R890">
        <v>13755</v>
      </c>
      <c r="S890">
        <v>4</v>
      </c>
      <c r="T890">
        <f>IF(Sheet1!X890="No",0,1)</f>
        <v>1</v>
      </c>
      <c r="U890">
        <v>11</v>
      </c>
      <c r="V890">
        <v>3</v>
      </c>
      <c r="W890">
        <v>2</v>
      </c>
      <c r="X890">
        <v>1</v>
      </c>
      <c r="Y890">
        <v>16</v>
      </c>
      <c r="Z890">
        <v>6</v>
      </c>
      <c r="AA890">
        <v>2</v>
      </c>
      <c r="AB890">
        <v>13</v>
      </c>
      <c r="AC890">
        <v>2</v>
      </c>
      <c r="AD890">
        <v>4</v>
      </c>
      <c r="AE890">
        <v>12</v>
      </c>
      <c r="BP890">
        <v>3</v>
      </c>
      <c r="BQ890">
        <v>10377</v>
      </c>
      <c r="BW890">
        <v>13</v>
      </c>
      <c r="BX890">
        <v>2</v>
      </c>
      <c r="BY890">
        <v>12</v>
      </c>
    </row>
    <row r="891" spans="1:77" x14ac:dyDescent="0.3">
      <c r="A891">
        <f>IF(Sheet1!C891="No",0,1)</f>
        <v>0</v>
      </c>
      <c r="B891">
        <v>27</v>
      </c>
      <c r="C891">
        <f>IF(Sheet1!D891="Non-Travel",0,IF(Sheet1!D891="Travel_Frequently",1,2))</f>
        <v>2</v>
      </c>
      <c r="D891">
        <v>1103</v>
      </c>
      <c r="E891">
        <f>IF(Sheet1!F891="Human Resources",0,IF(Sheet1!F891="Research &amp; Development",1,2))</f>
        <v>1</v>
      </c>
      <c r="F891">
        <v>14</v>
      </c>
      <c r="G891">
        <v>3</v>
      </c>
      <c r="H891" cm="1">
        <f t="array" ref="H891">_xlfn.IFS(Sheet1!I891="Human Resources",0,Sheet1!I891="Life Sciences",1,Sheet1!I891="Marketing",2,Sheet1!I891="Medical",3,Sheet1!I891="Technical Degree",4,Sheet1!I891="Other",5)</f>
        <v>1</v>
      </c>
      <c r="I891">
        <v>1</v>
      </c>
      <c r="J891">
        <f>IF(Sheet1!M891="Male",0,1)</f>
        <v>0</v>
      </c>
      <c r="K891">
        <v>42</v>
      </c>
      <c r="L891">
        <v>3</v>
      </c>
      <c r="M891">
        <v>1</v>
      </c>
      <c r="N891" cm="1">
        <f t="array" ref="N891">_xlfn.IFS(Sheet1!Q891="Healthcare Representative",0,Sheet1!Q891="Human Resources",1,Sheet1!Q891="Laboratory Technician",2,Sheet1!Q891="Manager",3,Sheet1!Q891="Manufacturing Director",4,Sheet1!Q891="Research Director",5,Sheet1!Q891="Research Scientist",6,Sheet1!Q891="Sales Executive",7,Sheet1!Q891="Sales Representative",8)</f>
        <v>6</v>
      </c>
      <c r="O891">
        <v>1</v>
      </c>
      <c r="P891">
        <f>IF(Sheet1!S891="Single",0,IF(Sheet1!S891="Married",1,2))</f>
        <v>1</v>
      </c>
      <c r="Q891">
        <v>2235</v>
      </c>
      <c r="R891">
        <v>14377</v>
      </c>
      <c r="S891">
        <v>1</v>
      </c>
      <c r="T891">
        <f>IF(Sheet1!X891="No",0,1)</f>
        <v>1</v>
      </c>
      <c r="U891">
        <v>14</v>
      </c>
      <c r="V891">
        <v>3</v>
      </c>
      <c r="W891">
        <v>4</v>
      </c>
      <c r="X891">
        <v>2</v>
      </c>
      <c r="Y891">
        <v>9</v>
      </c>
      <c r="Z891">
        <v>3</v>
      </c>
      <c r="AA891">
        <v>2</v>
      </c>
      <c r="AB891">
        <v>9</v>
      </c>
      <c r="AC891">
        <v>7</v>
      </c>
      <c r="AD891">
        <v>6</v>
      </c>
      <c r="AE891">
        <v>8</v>
      </c>
      <c r="BP891">
        <v>1</v>
      </c>
      <c r="BQ891">
        <v>2235</v>
      </c>
      <c r="BW891">
        <v>9</v>
      </c>
      <c r="BX891">
        <v>7</v>
      </c>
      <c r="BY891">
        <v>8</v>
      </c>
    </row>
    <row r="892" spans="1:77" x14ac:dyDescent="0.3">
      <c r="A892">
        <f>IF(Sheet1!C892="No",0,1)</f>
        <v>0</v>
      </c>
      <c r="B892">
        <v>54</v>
      </c>
      <c r="C892">
        <f>IF(Sheet1!D892="Non-Travel",0,IF(Sheet1!D892="Travel_Frequently",1,2))</f>
        <v>1</v>
      </c>
      <c r="D892">
        <v>966</v>
      </c>
      <c r="E892">
        <f>IF(Sheet1!F892="Human Resources",0,IF(Sheet1!F892="Research &amp; Development",1,2))</f>
        <v>1</v>
      </c>
      <c r="F892">
        <v>1</v>
      </c>
      <c r="G892">
        <v>4</v>
      </c>
      <c r="H892" cm="1">
        <f t="array" ref="H892">_xlfn.IFS(Sheet1!I892="Human Resources",0,Sheet1!I892="Life Sciences",1,Sheet1!I892="Marketing",2,Sheet1!I892="Medical",3,Sheet1!I892="Technical Degree",4,Sheet1!I892="Other",5)</f>
        <v>1</v>
      </c>
      <c r="I892">
        <v>4</v>
      </c>
      <c r="J892">
        <f>IF(Sheet1!M892="Male",0,1)</f>
        <v>1</v>
      </c>
      <c r="K892">
        <v>53</v>
      </c>
      <c r="L892">
        <v>3</v>
      </c>
      <c r="M892">
        <v>3</v>
      </c>
      <c r="N892" cm="1">
        <f t="array" ref="N892">_xlfn.IFS(Sheet1!Q892="Healthcare Representative",0,Sheet1!Q892="Human Resources",1,Sheet1!Q892="Laboratory Technician",2,Sheet1!Q892="Manager",3,Sheet1!Q892="Manufacturing Director",4,Sheet1!Q892="Research Director",5,Sheet1!Q892="Research Scientist",6,Sheet1!Q892="Sales Executive",7,Sheet1!Q892="Sales Representative",8)</f>
        <v>4</v>
      </c>
      <c r="O892">
        <v>3</v>
      </c>
      <c r="P892">
        <f>IF(Sheet1!S892="Single",0,IF(Sheet1!S892="Married",1,2))</f>
        <v>2</v>
      </c>
      <c r="Q892">
        <v>10502</v>
      </c>
      <c r="R892">
        <v>9659</v>
      </c>
      <c r="S892">
        <v>7</v>
      </c>
      <c r="T892">
        <f>IF(Sheet1!X892="No",0,1)</f>
        <v>0</v>
      </c>
      <c r="U892">
        <v>17</v>
      </c>
      <c r="V892">
        <v>3</v>
      </c>
      <c r="W892">
        <v>1</v>
      </c>
      <c r="X892">
        <v>1</v>
      </c>
      <c r="Y892">
        <v>33</v>
      </c>
      <c r="Z892">
        <v>2</v>
      </c>
      <c r="AA892">
        <v>1</v>
      </c>
      <c r="AB892">
        <v>5</v>
      </c>
      <c r="AC892">
        <v>4</v>
      </c>
      <c r="AD892">
        <v>1</v>
      </c>
      <c r="AE892">
        <v>4</v>
      </c>
      <c r="BP892">
        <v>3</v>
      </c>
      <c r="BQ892">
        <v>10502</v>
      </c>
      <c r="BW892">
        <v>5</v>
      </c>
      <c r="BX892">
        <v>4</v>
      </c>
      <c r="BY892">
        <v>4</v>
      </c>
    </row>
    <row r="893" spans="1:77" x14ac:dyDescent="0.3">
      <c r="A893">
        <f>IF(Sheet1!C893="No",0,1)</f>
        <v>0</v>
      </c>
      <c r="B893">
        <v>44</v>
      </c>
      <c r="C893">
        <f>IF(Sheet1!D893="Non-Travel",0,IF(Sheet1!D893="Travel_Frequently",1,2))</f>
        <v>2</v>
      </c>
      <c r="D893">
        <v>1117</v>
      </c>
      <c r="E893">
        <f>IF(Sheet1!F893="Human Resources",0,IF(Sheet1!F893="Research &amp; Development",1,2))</f>
        <v>1</v>
      </c>
      <c r="F893">
        <v>2</v>
      </c>
      <c r="G893">
        <v>1</v>
      </c>
      <c r="H893" cm="1">
        <f t="array" ref="H893">_xlfn.IFS(Sheet1!I893="Human Resources",0,Sheet1!I893="Life Sciences",1,Sheet1!I893="Marketing",2,Sheet1!I893="Medical",3,Sheet1!I893="Technical Degree",4,Sheet1!I893="Other",5)</f>
        <v>1</v>
      </c>
      <c r="I893">
        <v>1</v>
      </c>
      <c r="J893">
        <f>IF(Sheet1!M893="Male",0,1)</f>
        <v>1</v>
      </c>
      <c r="K893">
        <v>72</v>
      </c>
      <c r="L893">
        <v>4</v>
      </c>
      <c r="M893">
        <v>1</v>
      </c>
      <c r="N893" cm="1">
        <f t="array" ref="N893">_xlfn.IFS(Sheet1!Q893="Healthcare Representative",0,Sheet1!Q893="Human Resources",1,Sheet1!Q893="Laboratory Technician",2,Sheet1!Q893="Manager",3,Sheet1!Q893="Manufacturing Director",4,Sheet1!Q893="Research Director",5,Sheet1!Q893="Research Scientist",6,Sheet1!Q893="Sales Executive",7,Sheet1!Q893="Sales Representative",8)</f>
        <v>6</v>
      </c>
      <c r="O893">
        <v>4</v>
      </c>
      <c r="P893">
        <f>IF(Sheet1!S893="Single",0,IF(Sheet1!S893="Married",1,2))</f>
        <v>1</v>
      </c>
      <c r="Q893">
        <v>2011</v>
      </c>
      <c r="R893">
        <v>19982</v>
      </c>
      <c r="S893">
        <v>1</v>
      </c>
      <c r="T893">
        <f>IF(Sheet1!X893="No",0,1)</f>
        <v>0</v>
      </c>
      <c r="U893">
        <v>13</v>
      </c>
      <c r="V893">
        <v>3</v>
      </c>
      <c r="W893">
        <v>4</v>
      </c>
      <c r="X893">
        <v>1</v>
      </c>
      <c r="Y893">
        <v>10</v>
      </c>
      <c r="Z893">
        <v>5</v>
      </c>
      <c r="AA893">
        <v>3</v>
      </c>
      <c r="AB893">
        <v>10</v>
      </c>
      <c r="AC893">
        <v>5</v>
      </c>
      <c r="AD893">
        <v>7</v>
      </c>
      <c r="AE893">
        <v>7</v>
      </c>
      <c r="BP893">
        <v>1</v>
      </c>
      <c r="BQ893">
        <v>2011</v>
      </c>
      <c r="BW893">
        <v>10</v>
      </c>
      <c r="BX893">
        <v>5</v>
      </c>
      <c r="BY893">
        <v>7</v>
      </c>
    </row>
    <row r="894" spans="1:77" x14ac:dyDescent="0.3">
      <c r="A894">
        <f>IF(Sheet1!C894="No",0,1)</f>
        <v>1</v>
      </c>
      <c r="B894">
        <v>19</v>
      </c>
      <c r="C894">
        <f>IF(Sheet1!D894="Non-Travel",0,IF(Sheet1!D894="Travel_Frequently",1,2))</f>
        <v>0</v>
      </c>
      <c r="D894">
        <v>504</v>
      </c>
      <c r="E894">
        <f>IF(Sheet1!F894="Human Resources",0,IF(Sheet1!F894="Research &amp; Development",1,2))</f>
        <v>1</v>
      </c>
      <c r="F894">
        <v>10</v>
      </c>
      <c r="G894">
        <v>3</v>
      </c>
      <c r="H894" cm="1">
        <f t="array" ref="H894">_xlfn.IFS(Sheet1!I894="Human Resources",0,Sheet1!I894="Life Sciences",1,Sheet1!I894="Marketing",2,Sheet1!I894="Medical",3,Sheet1!I894="Technical Degree",4,Sheet1!I894="Other",5)</f>
        <v>3</v>
      </c>
      <c r="I894">
        <v>1</v>
      </c>
      <c r="J894">
        <f>IF(Sheet1!M894="Male",0,1)</f>
        <v>1</v>
      </c>
      <c r="K894">
        <v>96</v>
      </c>
      <c r="L894">
        <v>2</v>
      </c>
      <c r="M894">
        <v>1</v>
      </c>
      <c r="N894" cm="1">
        <f t="array" ref="N894">_xlfn.IFS(Sheet1!Q894="Healthcare Representative",0,Sheet1!Q894="Human Resources",1,Sheet1!Q894="Laboratory Technician",2,Sheet1!Q894="Manager",3,Sheet1!Q894="Manufacturing Director",4,Sheet1!Q894="Research Director",5,Sheet1!Q894="Research Scientist",6,Sheet1!Q894="Sales Executive",7,Sheet1!Q894="Sales Representative",8)</f>
        <v>6</v>
      </c>
      <c r="O894">
        <v>2</v>
      </c>
      <c r="P894">
        <f>IF(Sheet1!S894="Single",0,IF(Sheet1!S894="Married",1,2))</f>
        <v>0</v>
      </c>
      <c r="Q894">
        <v>1859</v>
      </c>
      <c r="R894">
        <v>6148</v>
      </c>
      <c r="S894">
        <v>1</v>
      </c>
      <c r="T894">
        <f>IF(Sheet1!X894="No",0,1)</f>
        <v>1</v>
      </c>
      <c r="U894">
        <v>25</v>
      </c>
      <c r="V894">
        <v>4</v>
      </c>
      <c r="W894">
        <v>2</v>
      </c>
      <c r="X894">
        <v>0</v>
      </c>
      <c r="Y894">
        <v>1</v>
      </c>
      <c r="Z894">
        <v>2</v>
      </c>
      <c r="AA894">
        <v>4</v>
      </c>
      <c r="AB894">
        <v>1</v>
      </c>
      <c r="AC894">
        <v>1</v>
      </c>
      <c r="AD894">
        <v>0</v>
      </c>
      <c r="AE894">
        <v>0</v>
      </c>
      <c r="BP894">
        <v>1</v>
      </c>
      <c r="BQ894">
        <v>1859</v>
      </c>
      <c r="BW894">
        <v>1</v>
      </c>
      <c r="BX894">
        <v>1</v>
      </c>
      <c r="BY894">
        <v>0</v>
      </c>
    </row>
    <row r="895" spans="1:77" x14ac:dyDescent="0.3">
      <c r="A895">
        <f>IF(Sheet1!C895="No",0,1)</f>
        <v>0</v>
      </c>
      <c r="B895">
        <v>29</v>
      </c>
      <c r="C895">
        <f>IF(Sheet1!D895="Non-Travel",0,IF(Sheet1!D895="Travel_Frequently",1,2))</f>
        <v>2</v>
      </c>
      <c r="D895">
        <v>1010</v>
      </c>
      <c r="E895">
        <f>IF(Sheet1!F895="Human Resources",0,IF(Sheet1!F895="Research &amp; Development",1,2))</f>
        <v>1</v>
      </c>
      <c r="F895">
        <v>1</v>
      </c>
      <c r="G895">
        <v>3</v>
      </c>
      <c r="H895" cm="1">
        <f t="array" ref="H895">_xlfn.IFS(Sheet1!I895="Human Resources",0,Sheet1!I895="Life Sciences",1,Sheet1!I895="Marketing",2,Sheet1!I895="Medical",3,Sheet1!I895="Technical Degree",4,Sheet1!I895="Other",5)</f>
        <v>1</v>
      </c>
      <c r="I895">
        <v>1</v>
      </c>
      <c r="J895">
        <f>IF(Sheet1!M895="Male",0,1)</f>
        <v>1</v>
      </c>
      <c r="K895">
        <v>97</v>
      </c>
      <c r="L895">
        <v>3</v>
      </c>
      <c r="M895">
        <v>1</v>
      </c>
      <c r="N895" cm="1">
        <f t="array" ref="N895">_xlfn.IFS(Sheet1!Q895="Healthcare Representative",0,Sheet1!Q895="Human Resources",1,Sheet1!Q895="Laboratory Technician",2,Sheet1!Q895="Manager",3,Sheet1!Q895="Manufacturing Director",4,Sheet1!Q895="Research Director",5,Sheet1!Q895="Research Scientist",6,Sheet1!Q895="Sales Executive",7,Sheet1!Q895="Sales Representative",8)</f>
        <v>6</v>
      </c>
      <c r="O895">
        <v>4</v>
      </c>
      <c r="P895">
        <f>IF(Sheet1!S895="Single",0,IF(Sheet1!S895="Married",1,2))</f>
        <v>2</v>
      </c>
      <c r="Q895">
        <v>3760</v>
      </c>
      <c r="R895">
        <v>5598</v>
      </c>
      <c r="S895">
        <v>1</v>
      </c>
      <c r="T895">
        <f>IF(Sheet1!X895="No",0,1)</f>
        <v>0</v>
      </c>
      <c r="U895">
        <v>15</v>
      </c>
      <c r="V895">
        <v>3</v>
      </c>
      <c r="W895">
        <v>1</v>
      </c>
      <c r="X895">
        <v>3</v>
      </c>
      <c r="Y895">
        <v>3</v>
      </c>
      <c r="Z895">
        <v>5</v>
      </c>
      <c r="AA895">
        <v>3</v>
      </c>
      <c r="AB895">
        <v>3</v>
      </c>
      <c r="AC895">
        <v>2</v>
      </c>
      <c r="AD895">
        <v>1</v>
      </c>
      <c r="AE895">
        <v>2</v>
      </c>
      <c r="BP895">
        <v>1</v>
      </c>
      <c r="BQ895">
        <v>3760</v>
      </c>
      <c r="BW895">
        <v>3</v>
      </c>
      <c r="BX895">
        <v>2</v>
      </c>
      <c r="BY895">
        <v>2</v>
      </c>
    </row>
    <row r="896" spans="1:77" x14ac:dyDescent="0.3">
      <c r="A896">
        <f>IF(Sheet1!C896="No",0,1)</f>
        <v>0</v>
      </c>
      <c r="B896">
        <v>54</v>
      </c>
      <c r="C896">
        <f>IF(Sheet1!D896="Non-Travel",0,IF(Sheet1!D896="Travel_Frequently",1,2))</f>
        <v>2</v>
      </c>
      <c r="D896">
        <v>685</v>
      </c>
      <c r="E896">
        <f>IF(Sheet1!F896="Human Resources",0,IF(Sheet1!F896="Research &amp; Development",1,2))</f>
        <v>1</v>
      </c>
      <c r="F896">
        <v>3</v>
      </c>
      <c r="G896">
        <v>3</v>
      </c>
      <c r="H896" cm="1">
        <f t="array" ref="H896">_xlfn.IFS(Sheet1!I896="Human Resources",0,Sheet1!I896="Life Sciences",1,Sheet1!I896="Marketing",2,Sheet1!I896="Medical",3,Sheet1!I896="Technical Degree",4,Sheet1!I896="Other",5)</f>
        <v>1</v>
      </c>
      <c r="I896">
        <v>4</v>
      </c>
      <c r="J896">
        <f>IF(Sheet1!M896="Male",0,1)</f>
        <v>0</v>
      </c>
      <c r="K896">
        <v>85</v>
      </c>
      <c r="L896">
        <v>3</v>
      </c>
      <c r="M896">
        <v>4</v>
      </c>
      <c r="N896" cm="1">
        <f t="array" ref="N896">_xlfn.IFS(Sheet1!Q896="Healthcare Representative",0,Sheet1!Q896="Human Resources",1,Sheet1!Q896="Laboratory Technician",2,Sheet1!Q896="Manager",3,Sheet1!Q896="Manufacturing Director",4,Sheet1!Q896="Research Director",5,Sheet1!Q896="Research Scientist",6,Sheet1!Q896="Sales Executive",7,Sheet1!Q896="Sales Representative",8)</f>
        <v>5</v>
      </c>
      <c r="O896">
        <v>4</v>
      </c>
      <c r="P896">
        <f>IF(Sheet1!S896="Single",0,IF(Sheet1!S896="Married",1,2))</f>
        <v>1</v>
      </c>
      <c r="Q896">
        <v>17779</v>
      </c>
      <c r="R896">
        <v>23474</v>
      </c>
      <c r="S896">
        <v>3</v>
      </c>
      <c r="T896">
        <f>IF(Sheet1!X896="No",0,1)</f>
        <v>0</v>
      </c>
      <c r="U896">
        <v>14</v>
      </c>
      <c r="V896">
        <v>3</v>
      </c>
      <c r="W896">
        <v>1</v>
      </c>
      <c r="X896">
        <v>0</v>
      </c>
      <c r="Y896">
        <v>36</v>
      </c>
      <c r="Z896">
        <v>2</v>
      </c>
      <c r="AA896">
        <v>3</v>
      </c>
      <c r="AB896">
        <v>10</v>
      </c>
      <c r="AC896">
        <v>9</v>
      </c>
      <c r="AD896">
        <v>0</v>
      </c>
      <c r="AE896">
        <v>9</v>
      </c>
      <c r="BP896">
        <v>4</v>
      </c>
      <c r="BQ896">
        <v>17779</v>
      </c>
      <c r="BW896">
        <v>10</v>
      </c>
      <c r="BX896">
        <v>9</v>
      </c>
      <c r="BY896">
        <v>9</v>
      </c>
    </row>
    <row r="897" spans="1:77" x14ac:dyDescent="0.3">
      <c r="A897">
        <f>IF(Sheet1!C897="No",0,1)</f>
        <v>0</v>
      </c>
      <c r="B897">
        <v>31</v>
      </c>
      <c r="C897">
        <f>IF(Sheet1!D897="Non-Travel",0,IF(Sheet1!D897="Travel_Frequently",1,2))</f>
        <v>2</v>
      </c>
      <c r="D897">
        <v>1332</v>
      </c>
      <c r="E897">
        <f>IF(Sheet1!F897="Human Resources",0,IF(Sheet1!F897="Research &amp; Development",1,2))</f>
        <v>1</v>
      </c>
      <c r="F897">
        <v>11</v>
      </c>
      <c r="G897">
        <v>2</v>
      </c>
      <c r="H897" cm="1">
        <f t="array" ref="H897">_xlfn.IFS(Sheet1!I897="Human Resources",0,Sheet1!I897="Life Sciences",1,Sheet1!I897="Marketing",2,Sheet1!I897="Medical",3,Sheet1!I897="Technical Degree",4,Sheet1!I897="Other",5)</f>
        <v>3</v>
      </c>
      <c r="I897">
        <v>3</v>
      </c>
      <c r="J897">
        <f>IF(Sheet1!M897="Male",0,1)</f>
        <v>0</v>
      </c>
      <c r="K897">
        <v>80</v>
      </c>
      <c r="L897">
        <v>3</v>
      </c>
      <c r="M897">
        <v>2</v>
      </c>
      <c r="N897" cm="1">
        <f t="array" ref="N897">_xlfn.IFS(Sheet1!Q897="Healthcare Representative",0,Sheet1!Q897="Human Resources",1,Sheet1!Q897="Laboratory Technician",2,Sheet1!Q897="Manager",3,Sheet1!Q897="Manufacturing Director",4,Sheet1!Q897="Research Director",5,Sheet1!Q897="Research Scientist",6,Sheet1!Q897="Sales Executive",7,Sheet1!Q897="Sales Representative",8)</f>
        <v>0</v>
      </c>
      <c r="O897">
        <v>1</v>
      </c>
      <c r="P897">
        <f>IF(Sheet1!S897="Single",0,IF(Sheet1!S897="Married",1,2))</f>
        <v>1</v>
      </c>
      <c r="Q897">
        <v>6833</v>
      </c>
      <c r="R897">
        <v>17089</v>
      </c>
      <c r="S897">
        <v>1</v>
      </c>
      <c r="T897">
        <f>IF(Sheet1!X897="No",0,1)</f>
        <v>1</v>
      </c>
      <c r="U897">
        <v>12</v>
      </c>
      <c r="V897">
        <v>3</v>
      </c>
      <c r="W897">
        <v>4</v>
      </c>
      <c r="X897">
        <v>0</v>
      </c>
      <c r="Y897">
        <v>6</v>
      </c>
      <c r="Z897">
        <v>2</v>
      </c>
      <c r="AA897">
        <v>2</v>
      </c>
      <c r="AB897">
        <v>6</v>
      </c>
      <c r="AC897">
        <v>5</v>
      </c>
      <c r="AD897">
        <v>0</v>
      </c>
      <c r="AE897">
        <v>1</v>
      </c>
      <c r="BP897">
        <v>2</v>
      </c>
      <c r="BQ897">
        <v>6833</v>
      </c>
      <c r="BW897">
        <v>6</v>
      </c>
      <c r="BX897">
        <v>5</v>
      </c>
      <c r="BY897">
        <v>1</v>
      </c>
    </row>
    <row r="898" spans="1:77" x14ac:dyDescent="0.3">
      <c r="A898">
        <f>IF(Sheet1!C898="No",0,1)</f>
        <v>0</v>
      </c>
      <c r="B898">
        <v>31</v>
      </c>
      <c r="C898">
        <f>IF(Sheet1!D898="Non-Travel",0,IF(Sheet1!D898="Travel_Frequently",1,2))</f>
        <v>2</v>
      </c>
      <c r="D898">
        <v>1062</v>
      </c>
      <c r="E898">
        <f>IF(Sheet1!F898="Human Resources",0,IF(Sheet1!F898="Research &amp; Development",1,2))</f>
        <v>1</v>
      </c>
      <c r="F898">
        <v>24</v>
      </c>
      <c r="G898">
        <v>3</v>
      </c>
      <c r="H898" cm="1">
        <f t="array" ref="H898">_xlfn.IFS(Sheet1!I898="Human Resources",0,Sheet1!I898="Life Sciences",1,Sheet1!I898="Marketing",2,Sheet1!I898="Medical",3,Sheet1!I898="Technical Degree",4,Sheet1!I898="Other",5)</f>
        <v>3</v>
      </c>
      <c r="I898">
        <v>3</v>
      </c>
      <c r="J898">
        <f>IF(Sheet1!M898="Male",0,1)</f>
        <v>1</v>
      </c>
      <c r="K898">
        <v>96</v>
      </c>
      <c r="L898">
        <v>2</v>
      </c>
      <c r="M898">
        <v>2</v>
      </c>
      <c r="N898" cm="1">
        <f t="array" ref="N898">_xlfn.IFS(Sheet1!Q898="Healthcare Representative",0,Sheet1!Q898="Human Resources",1,Sheet1!Q898="Laboratory Technician",2,Sheet1!Q898="Manager",3,Sheet1!Q898="Manufacturing Director",4,Sheet1!Q898="Research Director",5,Sheet1!Q898="Research Scientist",6,Sheet1!Q898="Sales Executive",7,Sheet1!Q898="Sales Representative",8)</f>
        <v>0</v>
      </c>
      <c r="O898">
        <v>1</v>
      </c>
      <c r="P898">
        <f>IF(Sheet1!S898="Single",0,IF(Sheet1!S898="Married",1,2))</f>
        <v>0</v>
      </c>
      <c r="Q898">
        <v>6812</v>
      </c>
      <c r="R898">
        <v>17198</v>
      </c>
      <c r="S898">
        <v>1</v>
      </c>
      <c r="T898">
        <f>IF(Sheet1!X898="No",0,1)</f>
        <v>0</v>
      </c>
      <c r="U898">
        <v>19</v>
      </c>
      <c r="V898">
        <v>3</v>
      </c>
      <c r="W898">
        <v>2</v>
      </c>
      <c r="X898">
        <v>0</v>
      </c>
      <c r="Y898">
        <v>10</v>
      </c>
      <c r="Z898">
        <v>2</v>
      </c>
      <c r="AA898">
        <v>3</v>
      </c>
      <c r="AB898">
        <v>10</v>
      </c>
      <c r="AC898">
        <v>9</v>
      </c>
      <c r="AD898">
        <v>1</v>
      </c>
      <c r="AE898">
        <v>8</v>
      </c>
      <c r="BP898">
        <v>2</v>
      </c>
      <c r="BQ898">
        <v>6812</v>
      </c>
      <c r="BW898">
        <v>10</v>
      </c>
      <c r="BX898">
        <v>9</v>
      </c>
      <c r="BY898">
        <v>8</v>
      </c>
    </row>
    <row r="899" spans="1:77" x14ac:dyDescent="0.3">
      <c r="A899">
        <f>IF(Sheet1!C899="No",0,1)</f>
        <v>0</v>
      </c>
      <c r="B899">
        <v>59</v>
      </c>
      <c r="C899">
        <f>IF(Sheet1!D899="Non-Travel",0,IF(Sheet1!D899="Travel_Frequently",1,2))</f>
        <v>2</v>
      </c>
      <c r="D899">
        <v>326</v>
      </c>
      <c r="E899">
        <f>IF(Sheet1!F899="Human Resources",0,IF(Sheet1!F899="Research &amp; Development",1,2))</f>
        <v>2</v>
      </c>
      <c r="F899">
        <v>3</v>
      </c>
      <c r="G899">
        <v>3</v>
      </c>
      <c r="H899" cm="1">
        <f t="array" ref="H899">_xlfn.IFS(Sheet1!I899="Human Resources",0,Sheet1!I899="Life Sciences",1,Sheet1!I899="Marketing",2,Sheet1!I899="Medical",3,Sheet1!I899="Technical Degree",4,Sheet1!I899="Other",5)</f>
        <v>1</v>
      </c>
      <c r="I899">
        <v>3</v>
      </c>
      <c r="J899">
        <f>IF(Sheet1!M899="Male",0,1)</f>
        <v>1</v>
      </c>
      <c r="K899">
        <v>48</v>
      </c>
      <c r="L899">
        <v>2</v>
      </c>
      <c r="M899">
        <v>2</v>
      </c>
      <c r="N899" cm="1">
        <f t="array" ref="N899">_xlfn.IFS(Sheet1!Q899="Healthcare Representative",0,Sheet1!Q899="Human Resources",1,Sheet1!Q899="Laboratory Technician",2,Sheet1!Q899="Manager",3,Sheet1!Q899="Manufacturing Director",4,Sheet1!Q899="Research Director",5,Sheet1!Q899="Research Scientist",6,Sheet1!Q899="Sales Executive",7,Sheet1!Q899="Sales Representative",8)</f>
        <v>7</v>
      </c>
      <c r="O899">
        <v>4</v>
      </c>
      <c r="P899">
        <f>IF(Sheet1!S899="Single",0,IF(Sheet1!S899="Married",1,2))</f>
        <v>0</v>
      </c>
      <c r="Q899">
        <v>5171</v>
      </c>
      <c r="R899">
        <v>16490</v>
      </c>
      <c r="S899">
        <v>5</v>
      </c>
      <c r="T899">
        <f>IF(Sheet1!X899="No",0,1)</f>
        <v>0</v>
      </c>
      <c r="U899">
        <v>17</v>
      </c>
      <c r="V899">
        <v>3</v>
      </c>
      <c r="W899">
        <v>4</v>
      </c>
      <c r="X899">
        <v>0</v>
      </c>
      <c r="Y899">
        <v>13</v>
      </c>
      <c r="Z899">
        <v>2</v>
      </c>
      <c r="AA899">
        <v>3</v>
      </c>
      <c r="AB899">
        <v>6</v>
      </c>
      <c r="AC899">
        <v>1</v>
      </c>
      <c r="AD899">
        <v>0</v>
      </c>
      <c r="AE899">
        <v>5</v>
      </c>
      <c r="BP899">
        <v>2</v>
      </c>
      <c r="BQ899">
        <v>5171</v>
      </c>
      <c r="BW899">
        <v>6</v>
      </c>
      <c r="BX899">
        <v>1</v>
      </c>
      <c r="BY899">
        <v>5</v>
      </c>
    </row>
    <row r="900" spans="1:77" x14ac:dyDescent="0.3">
      <c r="A900">
        <f>IF(Sheet1!C900="No",0,1)</f>
        <v>0</v>
      </c>
      <c r="B900">
        <v>43</v>
      </c>
      <c r="C900">
        <f>IF(Sheet1!D900="Non-Travel",0,IF(Sheet1!D900="Travel_Frequently",1,2))</f>
        <v>2</v>
      </c>
      <c r="D900">
        <v>920</v>
      </c>
      <c r="E900">
        <f>IF(Sheet1!F900="Human Resources",0,IF(Sheet1!F900="Research &amp; Development",1,2))</f>
        <v>1</v>
      </c>
      <c r="F900">
        <v>3</v>
      </c>
      <c r="G900">
        <v>3</v>
      </c>
      <c r="H900" cm="1">
        <f t="array" ref="H900">_xlfn.IFS(Sheet1!I900="Human Resources",0,Sheet1!I900="Life Sciences",1,Sheet1!I900="Marketing",2,Sheet1!I900="Medical",3,Sheet1!I900="Technical Degree",4,Sheet1!I900="Other",5)</f>
        <v>1</v>
      </c>
      <c r="I900">
        <v>3</v>
      </c>
      <c r="J900">
        <f>IF(Sheet1!M900="Male",0,1)</f>
        <v>0</v>
      </c>
      <c r="K900">
        <v>96</v>
      </c>
      <c r="L900">
        <v>1</v>
      </c>
      <c r="M900">
        <v>5</v>
      </c>
      <c r="N900" cm="1">
        <f t="array" ref="N900">_xlfn.IFS(Sheet1!Q900="Healthcare Representative",0,Sheet1!Q900="Human Resources",1,Sheet1!Q900="Laboratory Technician",2,Sheet1!Q900="Manager",3,Sheet1!Q900="Manufacturing Director",4,Sheet1!Q900="Research Director",5,Sheet1!Q900="Research Scientist",6,Sheet1!Q900="Sales Executive",7,Sheet1!Q900="Sales Representative",8)</f>
        <v>5</v>
      </c>
      <c r="O900">
        <v>4</v>
      </c>
      <c r="P900">
        <f>IF(Sheet1!S900="Single",0,IF(Sheet1!S900="Married",1,2))</f>
        <v>1</v>
      </c>
      <c r="Q900">
        <v>19740</v>
      </c>
      <c r="R900">
        <v>18625</v>
      </c>
      <c r="S900">
        <v>3</v>
      </c>
      <c r="T900">
        <f>IF(Sheet1!X900="No",0,1)</f>
        <v>0</v>
      </c>
      <c r="U900">
        <v>14</v>
      </c>
      <c r="V900">
        <v>3</v>
      </c>
      <c r="W900">
        <v>2</v>
      </c>
      <c r="X900">
        <v>1</v>
      </c>
      <c r="Y900">
        <v>25</v>
      </c>
      <c r="Z900">
        <v>2</v>
      </c>
      <c r="AA900">
        <v>3</v>
      </c>
      <c r="AB900">
        <v>8</v>
      </c>
      <c r="AC900">
        <v>7</v>
      </c>
      <c r="AD900">
        <v>0</v>
      </c>
      <c r="AE900">
        <v>7</v>
      </c>
      <c r="BP900">
        <v>5</v>
      </c>
      <c r="BQ900">
        <v>19740</v>
      </c>
      <c r="BW900">
        <v>8</v>
      </c>
      <c r="BX900">
        <v>7</v>
      </c>
      <c r="BY900">
        <v>7</v>
      </c>
    </row>
    <row r="901" spans="1:77" x14ac:dyDescent="0.3">
      <c r="A901">
        <f>IF(Sheet1!C901="No",0,1)</f>
        <v>0</v>
      </c>
      <c r="B901">
        <v>49</v>
      </c>
      <c r="C901">
        <f>IF(Sheet1!D901="Non-Travel",0,IF(Sheet1!D901="Travel_Frequently",1,2))</f>
        <v>2</v>
      </c>
      <c r="D901">
        <v>1098</v>
      </c>
      <c r="E901">
        <f>IF(Sheet1!F901="Human Resources",0,IF(Sheet1!F901="Research &amp; Development",1,2))</f>
        <v>1</v>
      </c>
      <c r="F901">
        <v>4</v>
      </c>
      <c r="G901">
        <v>2</v>
      </c>
      <c r="H901" cm="1">
        <f t="array" ref="H901">_xlfn.IFS(Sheet1!I901="Human Resources",0,Sheet1!I901="Life Sciences",1,Sheet1!I901="Marketing",2,Sheet1!I901="Medical",3,Sheet1!I901="Technical Degree",4,Sheet1!I901="Other",5)</f>
        <v>3</v>
      </c>
      <c r="I901">
        <v>1</v>
      </c>
      <c r="J901">
        <f>IF(Sheet1!M901="Male",0,1)</f>
        <v>0</v>
      </c>
      <c r="K901">
        <v>85</v>
      </c>
      <c r="L901">
        <v>2</v>
      </c>
      <c r="M901">
        <v>5</v>
      </c>
      <c r="N901" cm="1">
        <f t="array" ref="N901">_xlfn.IFS(Sheet1!Q901="Healthcare Representative",0,Sheet1!Q901="Human Resources",1,Sheet1!Q901="Laboratory Technician",2,Sheet1!Q901="Manager",3,Sheet1!Q901="Manufacturing Director",4,Sheet1!Q901="Research Director",5,Sheet1!Q901="Research Scientist",6,Sheet1!Q901="Sales Executive",7,Sheet1!Q901="Sales Representative",8)</f>
        <v>3</v>
      </c>
      <c r="O901">
        <v>3</v>
      </c>
      <c r="P901">
        <f>IF(Sheet1!S901="Single",0,IF(Sheet1!S901="Married",1,2))</f>
        <v>1</v>
      </c>
      <c r="Q901">
        <v>18711</v>
      </c>
      <c r="R901">
        <v>12124</v>
      </c>
      <c r="S901">
        <v>2</v>
      </c>
      <c r="T901">
        <f>IF(Sheet1!X901="No",0,1)</f>
        <v>0</v>
      </c>
      <c r="U901">
        <v>13</v>
      </c>
      <c r="V901">
        <v>3</v>
      </c>
      <c r="W901">
        <v>3</v>
      </c>
      <c r="X901">
        <v>1</v>
      </c>
      <c r="Y901">
        <v>23</v>
      </c>
      <c r="Z901">
        <v>2</v>
      </c>
      <c r="AA901">
        <v>4</v>
      </c>
      <c r="AB901">
        <v>1</v>
      </c>
      <c r="AC901">
        <v>0</v>
      </c>
      <c r="AD901">
        <v>0</v>
      </c>
      <c r="AE901">
        <v>0</v>
      </c>
      <c r="BP901">
        <v>5</v>
      </c>
      <c r="BQ901">
        <v>18711</v>
      </c>
      <c r="BW901">
        <v>1</v>
      </c>
      <c r="BX901">
        <v>0</v>
      </c>
      <c r="BY901">
        <v>0</v>
      </c>
    </row>
    <row r="902" spans="1:77" x14ac:dyDescent="0.3">
      <c r="A902">
        <f>IF(Sheet1!C902="No",0,1)</f>
        <v>0</v>
      </c>
      <c r="B902">
        <v>36</v>
      </c>
      <c r="C902">
        <f>IF(Sheet1!D902="Non-Travel",0,IF(Sheet1!D902="Travel_Frequently",1,2))</f>
        <v>1</v>
      </c>
      <c r="D902">
        <v>469</v>
      </c>
      <c r="E902">
        <f>IF(Sheet1!F902="Human Resources",0,IF(Sheet1!F902="Research &amp; Development",1,2))</f>
        <v>1</v>
      </c>
      <c r="F902">
        <v>3</v>
      </c>
      <c r="G902">
        <v>3</v>
      </c>
      <c r="H902" cm="1">
        <f t="array" ref="H902">_xlfn.IFS(Sheet1!I902="Human Resources",0,Sheet1!I902="Life Sciences",1,Sheet1!I902="Marketing",2,Sheet1!I902="Medical",3,Sheet1!I902="Technical Degree",4,Sheet1!I902="Other",5)</f>
        <v>4</v>
      </c>
      <c r="I902">
        <v>3</v>
      </c>
      <c r="J902">
        <f>IF(Sheet1!M902="Male",0,1)</f>
        <v>0</v>
      </c>
      <c r="K902">
        <v>46</v>
      </c>
      <c r="L902">
        <v>3</v>
      </c>
      <c r="M902">
        <v>1</v>
      </c>
      <c r="N902" cm="1">
        <f t="array" ref="N902">_xlfn.IFS(Sheet1!Q902="Healthcare Representative",0,Sheet1!Q902="Human Resources",1,Sheet1!Q902="Laboratory Technician",2,Sheet1!Q902="Manager",3,Sheet1!Q902="Manufacturing Director",4,Sheet1!Q902="Research Director",5,Sheet1!Q902="Research Scientist",6,Sheet1!Q902="Sales Executive",7,Sheet1!Q902="Sales Representative",8)</f>
        <v>6</v>
      </c>
      <c r="O902">
        <v>2</v>
      </c>
      <c r="P902">
        <f>IF(Sheet1!S902="Single",0,IF(Sheet1!S902="Married",1,2))</f>
        <v>1</v>
      </c>
      <c r="Q902">
        <v>3692</v>
      </c>
      <c r="R902">
        <v>9256</v>
      </c>
      <c r="S902">
        <v>1</v>
      </c>
      <c r="T902">
        <f>IF(Sheet1!X902="No",0,1)</f>
        <v>0</v>
      </c>
      <c r="U902">
        <v>12</v>
      </c>
      <c r="V902">
        <v>3</v>
      </c>
      <c r="W902">
        <v>3</v>
      </c>
      <c r="X902">
        <v>0</v>
      </c>
      <c r="Y902">
        <v>12</v>
      </c>
      <c r="Z902">
        <v>2</v>
      </c>
      <c r="AA902">
        <v>2</v>
      </c>
      <c r="AB902">
        <v>11</v>
      </c>
      <c r="AC902">
        <v>10</v>
      </c>
      <c r="AD902">
        <v>0</v>
      </c>
      <c r="AE902">
        <v>7</v>
      </c>
      <c r="BP902">
        <v>1</v>
      </c>
      <c r="BQ902">
        <v>3692</v>
      </c>
      <c r="BW902">
        <v>11</v>
      </c>
      <c r="BX902">
        <v>10</v>
      </c>
      <c r="BY902">
        <v>7</v>
      </c>
    </row>
    <row r="903" spans="1:77" x14ac:dyDescent="0.3">
      <c r="A903">
        <f>IF(Sheet1!C903="No",0,1)</f>
        <v>0</v>
      </c>
      <c r="B903">
        <v>48</v>
      </c>
      <c r="C903">
        <f>IF(Sheet1!D903="Non-Travel",0,IF(Sheet1!D903="Travel_Frequently",1,2))</f>
        <v>2</v>
      </c>
      <c r="D903">
        <v>969</v>
      </c>
      <c r="E903">
        <f>IF(Sheet1!F903="Human Resources",0,IF(Sheet1!F903="Research &amp; Development",1,2))</f>
        <v>1</v>
      </c>
      <c r="F903">
        <v>2</v>
      </c>
      <c r="G903">
        <v>2</v>
      </c>
      <c r="H903" cm="1">
        <f t="array" ref="H903">_xlfn.IFS(Sheet1!I903="Human Resources",0,Sheet1!I903="Life Sciences",1,Sheet1!I903="Marketing",2,Sheet1!I903="Medical",3,Sheet1!I903="Technical Degree",4,Sheet1!I903="Other",5)</f>
        <v>4</v>
      </c>
      <c r="I903">
        <v>4</v>
      </c>
      <c r="J903">
        <f>IF(Sheet1!M903="Male",0,1)</f>
        <v>0</v>
      </c>
      <c r="K903">
        <v>76</v>
      </c>
      <c r="L903">
        <v>4</v>
      </c>
      <c r="M903">
        <v>1</v>
      </c>
      <c r="N903" cm="1">
        <f t="array" ref="N903">_xlfn.IFS(Sheet1!Q903="Healthcare Representative",0,Sheet1!Q903="Human Resources",1,Sheet1!Q903="Laboratory Technician",2,Sheet1!Q903="Manager",3,Sheet1!Q903="Manufacturing Director",4,Sheet1!Q903="Research Director",5,Sheet1!Q903="Research Scientist",6,Sheet1!Q903="Sales Executive",7,Sheet1!Q903="Sales Representative",8)</f>
        <v>2</v>
      </c>
      <c r="O903">
        <v>2</v>
      </c>
      <c r="P903">
        <f>IF(Sheet1!S903="Single",0,IF(Sheet1!S903="Married",1,2))</f>
        <v>0</v>
      </c>
      <c r="Q903">
        <v>2559</v>
      </c>
      <c r="R903">
        <v>16620</v>
      </c>
      <c r="S903">
        <v>5</v>
      </c>
      <c r="T903">
        <f>IF(Sheet1!X903="No",0,1)</f>
        <v>0</v>
      </c>
      <c r="U903">
        <v>11</v>
      </c>
      <c r="V903">
        <v>3</v>
      </c>
      <c r="W903">
        <v>3</v>
      </c>
      <c r="X903">
        <v>0</v>
      </c>
      <c r="Y903">
        <v>7</v>
      </c>
      <c r="Z903">
        <v>4</v>
      </c>
      <c r="AA903">
        <v>2</v>
      </c>
      <c r="AB903">
        <v>1</v>
      </c>
      <c r="AC903">
        <v>0</v>
      </c>
      <c r="AD903">
        <v>0</v>
      </c>
      <c r="AE903">
        <v>0</v>
      </c>
      <c r="BP903">
        <v>1</v>
      </c>
      <c r="BQ903">
        <v>2559</v>
      </c>
      <c r="BW903">
        <v>1</v>
      </c>
      <c r="BX903">
        <v>0</v>
      </c>
      <c r="BY903">
        <v>0</v>
      </c>
    </row>
    <row r="904" spans="1:77" x14ac:dyDescent="0.3">
      <c r="A904">
        <f>IF(Sheet1!C904="No",0,1)</f>
        <v>0</v>
      </c>
      <c r="B904">
        <v>27</v>
      </c>
      <c r="C904">
        <f>IF(Sheet1!D904="Non-Travel",0,IF(Sheet1!D904="Travel_Frequently",1,2))</f>
        <v>2</v>
      </c>
      <c r="D904">
        <v>1167</v>
      </c>
      <c r="E904">
        <f>IF(Sheet1!F904="Human Resources",0,IF(Sheet1!F904="Research &amp; Development",1,2))</f>
        <v>1</v>
      </c>
      <c r="F904">
        <v>4</v>
      </c>
      <c r="G904">
        <v>2</v>
      </c>
      <c r="H904" cm="1">
        <f t="array" ref="H904">_xlfn.IFS(Sheet1!I904="Human Resources",0,Sheet1!I904="Life Sciences",1,Sheet1!I904="Marketing",2,Sheet1!I904="Medical",3,Sheet1!I904="Technical Degree",4,Sheet1!I904="Other",5)</f>
        <v>1</v>
      </c>
      <c r="I904">
        <v>1</v>
      </c>
      <c r="J904">
        <f>IF(Sheet1!M904="Male",0,1)</f>
        <v>0</v>
      </c>
      <c r="K904">
        <v>76</v>
      </c>
      <c r="L904">
        <v>3</v>
      </c>
      <c r="M904">
        <v>1</v>
      </c>
      <c r="N904" cm="1">
        <f t="array" ref="N904">_xlfn.IFS(Sheet1!Q904="Healthcare Representative",0,Sheet1!Q904="Human Resources",1,Sheet1!Q904="Laboratory Technician",2,Sheet1!Q904="Manager",3,Sheet1!Q904="Manufacturing Director",4,Sheet1!Q904="Research Director",5,Sheet1!Q904="Research Scientist",6,Sheet1!Q904="Sales Executive",7,Sheet1!Q904="Sales Representative",8)</f>
        <v>6</v>
      </c>
      <c r="O904">
        <v>3</v>
      </c>
      <c r="P904">
        <f>IF(Sheet1!S904="Single",0,IF(Sheet1!S904="Married",1,2))</f>
        <v>2</v>
      </c>
      <c r="Q904">
        <v>2517</v>
      </c>
      <c r="R904">
        <v>3208</v>
      </c>
      <c r="S904">
        <v>1</v>
      </c>
      <c r="T904">
        <f>IF(Sheet1!X904="No",0,1)</f>
        <v>0</v>
      </c>
      <c r="U904">
        <v>11</v>
      </c>
      <c r="V904">
        <v>3</v>
      </c>
      <c r="W904">
        <v>2</v>
      </c>
      <c r="X904">
        <v>3</v>
      </c>
      <c r="Y904">
        <v>5</v>
      </c>
      <c r="Z904">
        <v>2</v>
      </c>
      <c r="AA904">
        <v>3</v>
      </c>
      <c r="AB904">
        <v>5</v>
      </c>
      <c r="AC904">
        <v>3</v>
      </c>
      <c r="AD904">
        <v>0</v>
      </c>
      <c r="AE904">
        <v>3</v>
      </c>
      <c r="BP904">
        <v>1</v>
      </c>
      <c r="BQ904">
        <v>2517</v>
      </c>
      <c r="BW904">
        <v>5</v>
      </c>
      <c r="BX904">
        <v>3</v>
      </c>
      <c r="BY904">
        <v>3</v>
      </c>
    </row>
    <row r="905" spans="1:77" x14ac:dyDescent="0.3">
      <c r="A905">
        <f>IF(Sheet1!C905="No",0,1)</f>
        <v>0</v>
      </c>
      <c r="B905">
        <v>29</v>
      </c>
      <c r="C905">
        <f>IF(Sheet1!D905="Non-Travel",0,IF(Sheet1!D905="Travel_Frequently",1,2))</f>
        <v>2</v>
      </c>
      <c r="D905">
        <v>1329</v>
      </c>
      <c r="E905">
        <f>IF(Sheet1!F905="Human Resources",0,IF(Sheet1!F905="Research &amp; Development",1,2))</f>
        <v>1</v>
      </c>
      <c r="F905">
        <v>7</v>
      </c>
      <c r="G905">
        <v>3</v>
      </c>
      <c r="H905" cm="1">
        <f t="array" ref="H905">_xlfn.IFS(Sheet1!I905="Human Resources",0,Sheet1!I905="Life Sciences",1,Sheet1!I905="Marketing",2,Sheet1!I905="Medical",3,Sheet1!I905="Technical Degree",4,Sheet1!I905="Other",5)</f>
        <v>1</v>
      </c>
      <c r="I905">
        <v>3</v>
      </c>
      <c r="J905">
        <f>IF(Sheet1!M905="Male",0,1)</f>
        <v>0</v>
      </c>
      <c r="K905">
        <v>82</v>
      </c>
      <c r="L905">
        <v>3</v>
      </c>
      <c r="M905">
        <v>2</v>
      </c>
      <c r="N905" cm="1">
        <f t="array" ref="N905">_xlfn.IFS(Sheet1!Q905="Healthcare Representative",0,Sheet1!Q905="Human Resources",1,Sheet1!Q905="Laboratory Technician",2,Sheet1!Q905="Manager",3,Sheet1!Q905="Manufacturing Director",4,Sheet1!Q905="Research Director",5,Sheet1!Q905="Research Scientist",6,Sheet1!Q905="Sales Executive",7,Sheet1!Q905="Sales Representative",8)</f>
        <v>0</v>
      </c>
      <c r="O905">
        <v>4</v>
      </c>
      <c r="P905">
        <f>IF(Sheet1!S905="Single",0,IF(Sheet1!S905="Married",1,2))</f>
        <v>2</v>
      </c>
      <c r="Q905">
        <v>6623</v>
      </c>
      <c r="R905">
        <v>4204</v>
      </c>
      <c r="S905">
        <v>1</v>
      </c>
      <c r="T905">
        <f>IF(Sheet1!X905="No",0,1)</f>
        <v>1</v>
      </c>
      <c r="U905">
        <v>11</v>
      </c>
      <c r="V905">
        <v>3</v>
      </c>
      <c r="W905">
        <v>2</v>
      </c>
      <c r="X905">
        <v>2</v>
      </c>
      <c r="Y905">
        <v>6</v>
      </c>
      <c r="Z905">
        <v>2</v>
      </c>
      <c r="AA905">
        <v>3</v>
      </c>
      <c r="AB905">
        <v>6</v>
      </c>
      <c r="AC905">
        <v>0</v>
      </c>
      <c r="AD905">
        <v>1</v>
      </c>
      <c r="AE905">
        <v>0</v>
      </c>
      <c r="BP905">
        <v>2</v>
      </c>
      <c r="BQ905">
        <v>6623</v>
      </c>
      <c r="BW905">
        <v>6</v>
      </c>
      <c r="BX905">
        <v>0</v>
      </c>
      <c r="BY905">
        <v>0</v>
      </c>
    </row>
    <row r="906" spans="1:77" x14ac:dyDescent="0.3">
      <c r="A906">
        <f>IF(Sheet1!C906="No",0,1)</f>
        <v>0</v>
      </c>
      <c r="B906">
        <v>48</v>
      </c>
      <c r="C906">
        <f>IF(Sheet1!D906="Non-Travel",0,IF(Sheet1!D906="Travel_Frequently",1,2))</f>
        <v>2</v>
      </c>
      <c r="D906">
        <v>715</v>
      </c>
      <c r="E906">
        <f>IF(Sheet1!F906="Human Resources",0,IF(Sheet1!F906="Research &amp; Development",1,2))</f>
        <v>1</v>
      </c>
      <c r="F906">
        <v>1</v>
      </c>
      <c r="G906">
        <v>3</v>
      </c>
      <c r="H906" cm="1">
        <f t="array" ref="H906">_xlfn.IFS(Sheet1!I906="Human Resources",0,Sheet1!I906="Life Sciences",1,Sheet1!I906="Marketing",2,Sheet1!I906="Medical",3,Sheet1!I906="Technical Degree",4,Sheet1!I906="Other",5)</f>
        <v>1</v>
      </c>
      <c r="I906">
        <v>4</v>
      </c>
      <c r="J906">
        <f>IF(Sheet1!M906="Male",0,1)</f>
        <v>0</v>
      </c>
      <c r="K906">
        <v>76</v>
      </c>
      <c r="L906">
        <v>2</v>
      </c>
      <c r="M906">
        <v>5</v>
      </c>
      <c r="N906" cm="1">
        <f t="array" ref="N906">_xlfn.IFS(Sheet1!Q906="Healthcare Representative",0,Sheet1!Q906="Human Resources",1,Sheet1!Q906="Laboratory Technician",2,Sheet1!Q906="Manager",3,Sheet1!Q906="Manufacturing Director",4,Sheet1!Q906="Research Director",5,Sheet1!Q906="Research Scientist",6,Sheet1!Q906="Sales Executive",7,Sheet1!Q906="Sales Representative",8)</f>
        <v>5</v>
      </c>
      <c r="O906">
        <v>4</v>
      </c>
      <c r="P906">
        <f>IF(Sheet1!S906="Single",0,IF(Sheet1!S906="Married",1,2))</f>
        <v>0</v>
      </c>
      <c r="Q906">
        <v>18265</v>
      </c>
      <c r="R906">
        <v>8733</v>
      </c>
      <c r="S906">
        <v>6</v>
      </c>
      <c r="T906">
        <f>IF(Sheet1!X906="No",0,1)</f>
        <v>0</v>
      </c>
      <c r="U906">
        <v>12</v>
      </c>
      <c r="V906">
        <v>3</v>
      </c>
      <c r="W906">
        <v>3</v>
      </c>
      <c r="X906">
        <v>0</v>
      </c>
      <c r="Y906">
        <v>25</v>
      </c>
      <c r="Z906">
        <v>3</v>
      </c>
      <c r="AA906">
        <v>4</v>
      </c>
      <c r="AB906">
        <v>1</v>
      </c>
      <c r="AC906">
        <v>0</v>
      </c>
      <c r="AD906">
        <v>0</v>
      </c>
      <c r="AE906">
        <v>0</v>
      </c>
      <c r="BP906">
        <v>5</v>
      </c>
      <c r="BQ906">
        <v>18265</v>
      </c>
      <c r="BW906">
        <v>1</v>
      </c>
      <c r="BX906">
        <v>0</v>
      </c>
      <c r="BY906">
        <v>0</v>
      </c>
    </row>
    <row r="907" spans="1:77" x14ac:dyDescent="0.3">
      <c r="A907">
        <f>IF(Sheet1!C907="No",0,1)</f>
        <v>0</v>
      </c>
      <c r="B907">
        <v>29</v>
      </c>
      <c r="C907">
        <f>IF(Sheet1!D907="Non-Travel",0,IF(Sheet1!D907="Travel_Frequently",1,2))</f>
        <v>2</v>
      </c>
      <c r="D907">
        <v>694</v>
      </c>
      <c r="E907">
        <f>IF(Sheet1!F907="Human Resources",0,IF(Sheet1!F907="Research &amp; Development",1,2))</f>
        <v>1</v>
      </c>
      <c r="F907">
        <v>1</v>
      </c>
      <c r="G907">
        <v>3</v>
      </c>
      <c r="H907" cm="1">
        <f t="array" ref="H907">_xlfn.IFS(Sheet1!I907="Human Resources",0,Sheet1!I907="Life Sciences",1,Sheet1!I907="Marketing",2,Sheet1!I907="Medical",3,Sheet1!I907="Technical Degree",4,Sheet1!I907="Other",5)</f>
        <v>1</v>
      </c>
      <c r="I907">
        <v>4</v>
      </c>
      <c r="J907">
        <f>IF(Sheet1!M907="Male",0,1)</f>
        <v>1</v>
      </c>
      <c r="K907">
        <v>87</v>
      </c>
      <c r="L907">
        <v>2</v>
      </c>
      <c r="M907">
        <v>4</v>
      </c>
      <c r="N907" cm="1">
        <f t="array" ref="N907">_xlfn.IFS(Sheet1!Q907="Healthcare Representative",0,Sheet1!Q907="Human Resources",1,Sheet1!Q907="Laboratory Technician",2,Sheet1!Q907="Manager",3,Sheet1!Q907="Manufacturing Director",4,Sheet1!Q907="Research Director",5,Sheet1!Q907="Research Scientist",6,Sheet1!Q907="Sales Executive",7,Sheet1!Q907="Sales Representative",8)</f>
        <v>5</v>
      </c>
      <c r="O907">
        <v>4</v>
      </c>
      <c r="P907">
        <f>IF(Sheet1!S907="Single",0,IF(Sheet1!S907="Married",1,2))</f>
        <v>2</v>
      </c>
      <c r="Q907">
        <v>16124</v>
      </c>
      <c r="R907">
        <v>3423</v>
      </c>
      <c r="S907">
        <v>3</v>
      </c>
      <c r="T907">
        <f>IF(Sheet1!X907="No",0,1)</f>
        <v>0</v>
      </c>
      <c r="U907">
        <v>14</v>
      </c>
      <c r="V907">
        <v>3</v>
      </c>
      <c r="W907">
        <v>2</v>
      </c>
      <c r="X907">
        <v>2</v>
      </c>
      <c r="Y907">
        <v>9</v>
      </c>
      <c r="Z907">
        <v>2</v>
      </c>
      <c r="AA907">
        <v>2</v>
      </c>
      <c r="AB907">
        <v>7</v>
      </c>
      <c r="AC907">
        <v>7</v>
      </c>
      <c r="AD907">
        <v>1</v>
      </c>
      <c r="AE907">
        <v>7</v>
      </c>
      <c r="BP907">
        <v>4</v>
      </c>
      <c r="BQ907">
        <v>16124</v>
      </c>
      <c r="BW907">
        <v>7</v>
      </c>
      <c r="BX907">
        <v>7</v>
      </c>
      <c r="BY907">
        <v>7</v>
      </c>
    </row>
    <row r="908" spans="1:77" x14ac:dyDescent="0.3">
      <c r="A908">
        <f>IF(Sheet1!C908="No",0,1)</f>
        <v>0</v>
      </c>
      <c r="B908">
        <v>34</v>
      </c>
      <c r="C908">
        <f>IF(Sheet1!D908="Non-Travel",0,IF(Sheet1!D908="Travel_Frequently",1,2))</f>
        <v>2</v>
      </c>
      <c r="D908">
        <v>1320</v>
      </c>
      <c r="E908">
        <f>IF(Sheet1!F908="Human Resources",0,IF(Sheet1!F908="Research &amp; Development",1,2))</f>
        <v>1</v>
      </c>
      <c r="F908">
        <v>20</v>
      </c>
      <c r="G908">
        <v>3</v>
      </c>
      <c r="H908" cm="1">
        <f t="array" ref="H908">_xlfn.IFS(Sheet1!I908="Human Resources",0,Sheet1!I908="Life Sciences",1,Sheet1!I908="Marketing",2,Sheet1!I908="Medical",3,Sheet1!I908="Technical Degree",4,Sheet1!I908="Other",5)</f>
        <v>4</v>
      </c>
      <c r="I908">
        <v>3</v>
      </c>
      <c r="J908">
        <f>IF(Sheet1!M908="Male",0,1)</f>
        <v>1</v>
      </c>
      <c r="K908">
        <v>89</v>
      </c>
      <c r="L908">
        <v>4</v>
      </c>
      <c r="M908">
        <v>1</v>
      </c>
      <c r="N908" cm="1">
        <f t="array" ref="N908">_xlfn.IFS(Sheet1!Q908="Healthcare Representative",0,Sheet1!Q908="Human Resources",1,Sheet1!Q908="Laboratory Technician",2,Sheet1!Q908="Manager",3,Sheet1!Q908="Manufacturing Director",4,Sheet1!Q908="Research Director",5,Sheet1!Q908="Research Scientist",6,Sheet1!Q908="Sales Executive",7,Sheet1!Q908="Sales Representative",8)</f>
        <v>6</v>
      </c>
      <c r="O908">
        <v>3</v>
      </c>
      <c r="P908">
        <f>IF(Sheet1!S908="Single",0,IF(Sheet1!S908="Married",1,2))</f>
        <v>1</v>
      </c>
      <c r="Q908">
        <v>2585</v>
      </c>
      <c r="R908">
        <v>21643</v>
      </c>
      <c r="S908">
        <v>0</v>
      </c>
      <c r="T908">
        <f>IF(Sheet1!X908="No",0,1)</f>
        <v>0</v>
      </c>
      <c r="U908">
        <v>17</v>
      </c>
      <c r="V908">
        <v>3</v>
      </c>
      <c r="W908">
        <v>4</v>
      </c>
      <c r="X908">
        <v>0</v>
      </c>
      <c r="Y908">
        <v>2</v>
      </c>
      <c r="Z908">
        <v>5</v>
      </c>
      <c r="AA908">
        <v>2</v>
      </c>
      <c r="AB908">
        <v>1</v>
      </c>
      <c r="AC908">
        <v>0</v>
      </c>
      <c r="AD908">
        <v>0</v>
      </c>
      <c r="AE908">
        <v>0</v>
      </c>
      <c r="BP908">
        <v>1</v>
      </c>
      <c r="BQ908">
        <v>2585</v>
      </c>
      <c r="BW908">
        <v>1</v>
      </c>
      <c r="BX908">
        <v>0</v>
      </c>
      <c r="BY908">
        <v>0</v>
      </c>
    </row>
    <row r="909" spans="1:77" x14ac:dyDescent="0.3">
      <c r="A909">
        <f>IF(Sheet1!C909="No",0,1)</f>
        <v>0</v>
      </c>
      <c r="B909">
        <v>44</v>
      </c>
      <c r="C909">
        <f>IF(Sheet1!D909="Non-Travel",0,IF(Sheet1!D909="Travel_Frequently",1,2))</f>
        <v>2</v>
      </c>
      <c r="D909">
        <v>1099</v>
      </c>
      <c r="E909">
        <f>IF(Sheet1!F909="Human Resources",0,IF(Sheet1!F909="Research &amp; Development",1,2))</f>
        <v>2</v>
      </c>
      <c r="F909">
        <v>5</v>
      </c>
      <c r="G909">
        <v>3</v>
      </c>
      <c r="H909" cm="1">
        <f t="array" ref="H909">_xlfn.IFS(Sheet1!I909="Human Resources",0,Sheet1!I909="Life Sciences",1,Sheet1!I909="Marketing",2,Sheet1!I909="Medical",3,Sheet1!I909="Technical Degree",4,Sheet1!I909="Other",5)</f>
        <v>2</v>
      </c>
      <c r="I909">
        <v>2</v>
      </c>
      <c r="J909">
        <f>IF(Sheet1!M909="Male",0,1)</f>
        <v>0</v>
      </c>
      <c r="K909">
        <v>88</v>
      </c>
      <c r="L909">
        <v>3</v>
      </c>
      <c r="M909">
        <v>5</v>
      </c>
      <c r="N909" cm="1">
        <f t="array" ref="N909">_xlfn.IFS(Sheet1!Q909="Healthcare Representative",0,Sheet1!Q909="Human Resources",1,Sheet1!Q909="Laboratory Technician",2,Sheet1!Q909="Manager",3,Sheet1!Q909="Manufacturing Director",4,Sheet1!Q909="Research Director",5,Sheet1!Q909="Research Scientist",6,Sheet1!Q909="Sales Executive",7,Sheet1!Q909="Sales Representative",8)</f>
        <v>3</v>
      </c>
      <c r="O909">
        <v>2</v>
      </c>
      <c r="P909">
        <f>IF(Sheet1!S909="Single",0,IF(Sheet1!S909="Married",1,2))</f>
        <v>1</v>
      </c>
      <c r="Q909">
        <v>18213</v>
      </c>
      <c r="R909">
        <v>8751</v>
      </c>
      <c r="S909">
        <v>7</v>
      </c>
      <c r="T909">
        <f>IF(Sheet1!X909="No",0,1)</f>
        <v>0</v>
      </c>
      <c r="U909">
        <v>11</v>
      </c>
      <c r="V909">
        <v>3</v>
      </c>
      <c r="W909">
        <v>3</v>
      </c>
      <c r="X909">
        <v>1</v>
      </c>
      <c r="Y909">
        <v>26</v>
      </c>
      <c r="Z909">
        <v>5</v>
      </c>
      <c r="AA909">
        <v>3</v>
      </c>
      <c r="AB909">
        <v>22</v>
      </c>
      <c r="AC909">
        <v>9</v>
      </c>
      <c r="AD909">
        <v>3</v>
      </c>
      <c r="AE909">
        <v>10</v>
      </c>
      <c r="BP909">
        <v>5</v>
      </c>
      <c r="BQ909">
        <v>18213</v>
      </c>
      <c r="BW909">
        <v>22</v>
      </c>
      <c r="BX909">
        <v>9</v>
      </c>
      <c r="BY909">
        <v>10</v>
      </c>
    </row>
    <row r="910" spans="1:77" x14ac:dyDescent="0.3">
      <c r="A910">
        <f>IF(Sheet1!C910="No",0,1)</f>
        <v>0</v>
      </c>
      <c r="B910">
        <v>33</v>
      </c>
      <c r="C910">
        <f>IF(Sheet1!D910="Non-Travel",0,IF(Sheet1!D910="Travel_Frequently",1,2))</f>
        <v>2</v>
      </c>
      <c r="D910">
        <v>536</v>
      </c>
      <c r="E910">
        <f>IF(Sheet1!F910="Human Resources",0,IF(Sheet1!F910="Research &amp; Development",1,2))</f>
        <v>2</v>
      </c>
      <c r="F910">
        <v>10</v>
      </c>
      <c r="G910">
        <v>5</v>
      </c>
      <c r="H910" cm="1">
        <f t="array" ref="H910">_xlfn.IFS(Sheet1!I910="Human Resources",0,Sheet1!I910="Life Sciences",1,Sheet1!I910="Marketing",2,Sheet1!I910="Medical",3,Sheet1!I910="Technical Degree",4,Sheet1!I910="Other",5)</f>
        <v>2</v>
      </c>
      <c r="I910">
        <v>4</v>
      </c>
      <c r="J910">
        <f>IF(Sheet1!M910="Male",0,1)</f>
        <v>0</v>
      </c>
      <c r="K910">
        <v>82</v>
      </c>
      <c r="L910">
        <v>4</v>
      </c>
      <c r="M910">
        <v>3</v>
      </c>
      <c r="N910" cm="1">
        <f t="array" ref="N910">_xlfn.IFS(Sheet1!Q910="Healthcare Representative",0,Sheet1!Q910="Human Resources",1,Sheet1!Q910="Laboratory Technician",2,Sheet1!Q910="Manager",3,Sheet1!Q910="Manufacturing Director",4,Sheet1!Q910="Research Director",5,Sheet1!Q910="Research Scientist",6,Sheet1!Q910="Sales Executive",7,Sheet1!Q910="Sales Representative",8)</f>
        <v>7</v>
      </c>
      <c r="O910">
        <v>3</v>
      </c>
      <c r="P910">
        <f>IF(Sheet1!S910="Single",0,IF(Sheet1!S910="Married",1,2))</f>
        <v>2</v>
      </c>
      <c r="Q910">
        <v>8380</v>
      </c>
      <c r="R910">
        <v>21708</v>
      </c>
      <c r="S910">
        <v>0</v>
      </c>
      <c r="T910">
        <f>IF(Sheet1!X910="No",0,1)</f>
        <v>1</v>
      </c>
      <c r="U910">
        <v>14</v>
      </c>
      <c r="V910">
        <v>3</v>
      </c>
      <c r="W910">
        <v>4</v>
      </c>
      <c r="X910">
        <v>2</v>
      </c>
      <c r="Y910">
        <v>10</v>
      </c>
      <c r="Z910">
        <v>3</v>
      </c>
      <c r="AA910">
        <v>3</v>
      </c>
      <c r="AB910">
        <v>9</v>
      </c>
      <c r="AC910">
        <v>8</v>
      </c>
      <c r="AD910">
        <v>0</v>
      </c>
      <c r="AE910">
        <v>8</v>
      </c>
      <c r="BP910">
        <v>3</v>
      </c>
      <c r="BQ910">
        <v>8380</v>
      </c>
      <c r="BW910">
        <v>9</v>
      </c>
      <c r="BX910">
        <v>8</v>
      </c>
      <c r="BY910">
        <v>8</v>
      </c>
    </row>
    <row r="911" spans="1:77" x14ac:dyDescent="0.3">
      <c r="A911">
        <f>IF(Sheet1!C911="No",0,1)</f>
        <v>0</v>
      </c>
      <c r="B911">
        <v>19</v>
      </c>
      <c r="C911">
        <f>IF(Sheet1!D911="Non-Travel",0,IF(Sheet1!D911="Travel_Frequently",1,2))</f>
        <v>2</v>
      </c>
      <c r="D911">
        <v>265</v>
      </c>
      <c r="E911">
        <f>IF(Sheet1!F911="Human Resources",0,IF(Sheet1!F911="Research &amp; Development",1,2))</f>
        <v>1</v>
      </c>
      <c r="F911">
        <v>25</v>
      </c>
      <c r="G911">
        <v>3</v>
      </c>
      <c r="H911" cm="1">
        <f t="array" ref="H911">_xlfn.IFS(Sheet1!I911="Human Resources",0,Sheet1!I911="Life Sciences",1,Sheet1!I911="Marketing",2,Sheet1!I911="Medical",3,Sheet1!I911="Technical Degree",4,Sheet1!I911="Other",5)</f>
        <v>1</v>
      </c>
      <c r="I911">
        <v>2</v>
      </c>
      <c r="J911">
        <f>IF(Sheet1!M911="Male",0,1)</f>
        <v>1</v>
      </c>
      <c r="K911">
        <v>57</v>
      </c>
      <c r="L911">
        <v>4</v>
      </c>
      <c r="M911">
        <v>1</v>
      </c>
      <c r="N911" cm="1">
        <f t="array" ref="N911">_xlfn.IFS(Sheet1!Q911="Healthcare Representative",0,Sheet1!Q911="Human Resources",1,Sheet1!Q911="Laboratory Technician",2,Sheet1!Q911="Manager",3,Sheet1!Q911="Manufacturing Director",4,Sheet1!Q911="Research Director",5,Sheet1!Q911="Research Scientist",6,Sheet1!Q911="Sales Executive",7,Sheet1!Q911="Sales Representative",8)</f>
        <v>6</v>
      </c>
      <c r="O911">
        <v>4</v>
      </c>
      <c r="P911">
        <f>IF(Sheet1!S911="Single",0,IF(Sheet1!S911="Married",1,2))</f>
        <v>0</v>
      </c>
      <c r="Q911">
        <v>2994</v>
      </c>
      <c r="R911">
        <v>21221</v>
      </c>
      <c r="S911">
        <v>1</v>
      </c>
      <c r="T911">
        <f>IF(Sheet1!X911="No",0,1)</f>
        <v>1</v>
      </c>
      <c r="U911">
        <v>12</v>
      </c>
      <c r="V911">
        <v>3</v>
      </c>
      <c r="W911">
        <v>4</v>
      </c>
      <c r="X911">
        <v>0</v>
      </c>
      <c r="Y911">
        <v>1</v>
      </c>
      <c r="Z911">
        <v>2</v>
      </c>
      <c r="AA911">
        <v>3</v>
      </c>
      <c r="AB911">
        <v>1</v>
      </c>
      <c r="AC911">
        <v>0</v>
      </c>
      <c r="AD911">
        <v>0</v>
      </c>
      <c r="AE911">
        <v>1</v>
      </c>
      <c r="BP911">
        <v>1</v>
      </c>
      <c r="BQ911">
        <v>2994</v>
      </c>
      <c r="BW911">
        <v>1</v>
      </c>
      <c r="BX911">
        <v>0</v>
      </c>
      <c r="BY911">
        <v>1</v>
      </c>
    </row>
    <row r="912" spans="1:77" x14ac:dyDescent="0.3">
      <c r="A912">
        <f>IF(Sheet1!C912="No",0,1)</f>
        <v>0</v>
      </c>
      <c r="B912">
        <v>23</v>
      </c>
      <c r="C912">
        <f>IF(Sheet1!D912="Non-Travel",0,IF(Sheet1!D912="Travel_Frequently",1,2))</f>
        <v>2</v>
      </c>
      <c r="D912">
        <v>373</v>
      </c>
      <c r="E912">
        <f>IF(Sheet1!F912="Human Resources",0,IF(Sheet1!F912="Research &amp; Development",1,2))</f>
        <v>1</v>
      </c>
      <c r="F912">
        <v>1</v>
      </c>
      <c r="G912">
        <v>2</v>
      </c>
      <c r="H912" cm="1">
        <f t="array" ref="H912">_xlfn.IFS(Sheet1!I912="Human Resources",0,Sheet1!I912="Life Sciences",1,Sheet1!I912="Marketing",2,Sheet1!I912="Medical",3,Sheet1!I912="Technical Degree",4,Sheet1!I912="Other",5)</f>
        <v>1</v>
      </c>
      <c r="I912">
        <v>4</v>
      </c>
      <c r="J912">
        <f>IF(Sheet1!M912="Male",0,1)</f>
        <v>0</v>
      </c>
      <c r="K912">
        <v>47</v>
      </c>
      <c r="L912">
        <v>3</v>
      </c>
      <c r="M912">
        <v>1</v>
      </c>
      <c r="N912" cm="1">
        <f t="array" ref="N912">_xlfn.IFS(Sheet1!Q912="Healthcare Representative",0,Sheet1!Q912="Human Resources",1,Sheet1!Q912="Laboratory Technician",2,Sheet1!Q912="Manager",3,Sheet1!Q912="Manufacturing Director",4,Sheet1!Q912="Research Director",5,Sheet1!Q912="Research Scientist",6,Sheet1!Q912="Sales Executive",7,Sheet1!Q912="Sales Representative",8)</f>
        <v>6</v>
      </c>
      <c r="O912">
        <v>3</v>
      </c>
      <c r="P912">
        <f>IF(Sheet1!S912="Single",0,IF(Sheet1!S912="Married",1,2))</f>
        <v>1</v>
      </c>
      <c r="Q912">
        <v>1223</v>
      </c>
      <c r="R912">
        <v>16901</v>
      </c>
      <c r="S912">
        <v>1</v>
      </c>
      <c r="T912">
        <f>IF(Sheet1!X912="No",0,1)</f>
        <v>0</v>
      </c>
      <c r="U912">
        <v>22</v>
      </c>
      <c r="V912">
        <v>4</v>
      </c>
      <c r="W912">
        <v>4</v>
      </c>
      <c r="X912">
        <v>1</v>
      </c>
      <c r="Y912">
        <v>1</v>
      </c>
      <c r="Z912">
        <v>2</v>
      </c>
      <c r="AA912">
        <v>3</v>
      </c>
      <c r="AB912">
        <v>1</v>
      </c>
      <c r="AC912">
        <v>0</v>
      </c>
      <c r="AD912">
        <v>0</v>
      </c>
      <c r="AE912">
        <v>1</v>
      </c>
      <c r="BP912">
        <v>1</v>
      </c>
      <c r="BQ912">
        <v>1223</v>
      </c>
      <c r="BW912">
        <v>1</v>
      </c>
      <c r="BX912">
        <v>0</v>
      </c>
      <c r="BY912">
        <v>1</v>
      </c>
    </row>
    <row r="913" spans="1:77" x14ac:dyDescent="0.3">
      <c r="A913">
        <f>IF(Sheet1!C913="No",0,1)</f>
        <v>1</v>
      </c>
      <c r="B913">
        <v>25</v>
      </c>
      <c r="C913">
        <f>IF(Sheet1!D913="Non-Travel",0,IF(Sheet1!D913="Travel_Frequently",1,2))</f>
        <v>1</v>
      </c>
      <c r="D913">
        <v>599</v>
      </c>
      <c r="E913">
        <f>IF(Sheet1!F913="Human Resources",0,IF(Sheet1!F913="Research &amp; Development",1,2))</f>
        <v>2</v>
      </c>
      <c r="F913">
        <v>24</v>
      </c>
      <c r="G913">
        <v>1</v>
      </c>
      <c r="H913" cm="1">
        <f t="array" ref="H913">_xlfn.IFS(Sheet1!I913="Human Resources",0,Sheet1!I913="Life Sciences",1,Sheet1!I913="Marketing",2,Sheet1!I913="Medical",3,Sheet1!I913="Technical Degree",4,Sheet1!I913="Other",5)</f>
        <v>1</v>
      </c>
      <c r="I913">
        <v>3</v>
      </c>
      <c r="J913">
        <f>IF(Sheet1!M913="Male",0,1)</f>
        <v>0</v>
      </c>
      <c r="K913">
        <v>73</v>
      </c>
      <c r="L913">
        <v>1</v>
      </c>
      <c r="M913">
        <v>1</v>
      </c>
      <c r="N913" cm="1">
        <f t="array" ref="N913">_xlfn.IFS(Sheet1!Q913="Healthcare Representative",0,Sheet1!Q913="Human Resources",1,Sheet1!Q913="Laboratory Technician",2,Sheet1!Q913="Manager",3,Sheet1!Q913="Manufacturing Director",4,Sheet1!Q913="Research Director",5,Sheet1!Q913="Research Scientist",6,Sheet1!Q913="Sales Executive",7,Sheet1!Q913="Sales Representative",8)</f>
        <v>8</v>
      </c>
      <c r="O913">
        <v>4</v>
      </c>
      <c r="P913">
        <f>IF(Sheet1!S913="Single",0,IF(Sheet1!S913="Married",1,2))</f>
        <v>0</v>
      </c>
      <c r="Q913">
        <v>1118</v>
      </c>
      <c r="R913">
        <v>8040</v>
      </c>
      <c r="S913">
        <v>1</v>
      </c>
      <c r="T913">
        <f>IF(Sheet1!X913="No",0,1)</f>
        <v>1</v>
      </c>
      <c r="U913">
        <v>14</v>
      </c>
      <c r="V913">
        <v>3</v>
      </c>
      <c r="W913">
        <v>4</v>
      </c>
      <c r="X913">
        <v>0</v>
      </c>
      <c r="Y913">
        <v>1</v>
      </c>
      <c r="Z913">
        <v>4</v>
      </c>
      <c r="AA913">
        <v>3</v>
      </c>
      <c r="AB913">
        <v>1</v>
      </c>
      <c r="AC913">
        <v>0</v>
      </c>
      <c r="AD913">
        <v>1</v>
      </c>
      <c r="AE913">
        <v>0</v>
      </c>
      <c r="BP913">
        <v>1</v>
      </c>
      <c r="BQ913">
        <v>1118</v>
      </c>
      <c r="BW913">
        <v>1</v>
      </c>
      <c r="BX913">
        <v>0</v>
      </c>
      <c r="BY913">
        <v>0</v>
      </c>
    </row>
    <row r="914" spans="1:77" x14ac:dyDescent="0.3">
      <c r="A914">
        <f>IF(Sheet1!C914="No",0,1)</f>
        <v>0</v>
      </c>
      <c r="B914">
        <v>26</v>
      </c>
      <c r="C914">
        <f>IF(Sheet1!D914="Non-Travel",0,IF(Sheet1!D914="Travel_Frequently",1,2))</f>
        <v>2</v>
      </c>
      <c r="D914">
        <v>583</v>
      </c>
      <c r="E914">
        <f>IF(Sheet1!F914="Human Resources",0,IF(Sheet1!F914="Research &amp; Development",1,2))</f>
        <v>1</v>
      </c>
      <c r="F914">
        <v>4</v>
      </c>
      <c r="G914">
        <v>2</v>
      </c>
      <c r="H914" cm="1">
        <f t="array" ref="H914">_xlfn.IFS(Sheet1!I914="Human Resources",0,Sheet1!I914="Life Sciences",1,Sheet1!I914="Marketing",2,Sheet1!I914="Medical",3,Sheet1!I914="Technical Degree",4,Sheet1!I914="Other",5)</f>
        <v>1</v>
      </c>
      <c r="I914">
        <v>3</v>
      </c>
      <c r="J914">
        <f>IF(Sheet1!M914="Male",0,1)</f>
        <v>0</v>
      </c>
      <c r="K914">
        <v>53</v>
      </c>
      <c r="L914">
        <v>3</v>
      </c>
      <c r="M914">
        <v>1</v>
      </c>
      <c r="N914" cm="1">
        <f t="array" ref="N914">_xlfn.IFS(Sheet1!Q914="Healthcare Representative",0,Sheet1!Q914="Human Resources",1,Sheet1!Q914="Laboratory Technician",2,Sheet1!Q914="Manager",3,Sheet1!Q914="Manufacturing Director",4,Sheet1!Q914="Research Director",5,Sheet1!Q914="Research Scientist",6,Sheet1!Q914="Sales Executive",7,Sheet1!Q914="Sales Representative",8)</f>
        <v>6</v>
      </c>
      <c r="O914">
        <v>4</v>
      </c>
      <c r="P914">
        <f>IF(Sheet1!S914="Single",0,IF(Sheet1!S914="Married",1,2))</f>
        <v>0</v>
      </c>
      <c r="Q914">
        <v>2875</v>
      </c>
      <c r="R914">
        <v>9973</v>
      </c>
      <c r="S914">
        <v>1</v>
      </c>
      <c r="T914">
        <f>IF(Sheet1!X914="No",0,1)</f>
        <v>1</v>
      </c>
      <c r="U914">
        <v>20</v>
      </c>
      <c r="V914">
        <v>4</v>
      </c>
      <c r="W914">
        <v>2</v>
      </c>
      <c r="X914">
        <v>0</v>
      </c>
      <c r="Y914">
        <v>8</v>
      </c>
      <c r="Z914">
        <v>2</v>
      </c>
      <c r="AA914">
        <v>2</v>
      </c>
      <c r="AB914">
        <v>8</v>
      </c>
      <c r="AC914">
        <v>5</v>
      </c>
      <c r="AD914">
        <v>2</v>
      </c>
      <c r="AE914">
        <v>2</v>
      </c>
      <c r="BP914">
        <v>1</v>
      </c>
      <c r="BQ914">
        <v>2875</v>
      </c>
      <c r="BW914">
        <v>8</v>
      </c>
      <c r="BX914">
        <v>5</v>
      </c>
      <c r="BY914">
        <v>2</v>
      </c>
    </row>
    <row r="915" spans="1:77" x14ac:dyDescent="0.3">
      <c r="A915">
        <f>IF(Sheet1!C915="No",0,1)</f>
        <v>1</v>
      </c>
      <c r="B915">
        <v>45</v>
      </c>
      <c r="C915">
        <f>IF(Sheet1!D915="Non-Travel",0,IF(Sheet1!D915="Travel_Frequently",1,2))</f>
        <v>2</v>
      </c>
      <c r="D915">
        <v>1449</v>
      </c>
      <c r="E915">
        <f>IF(Sheet1!F915="Human Resources",0,IF(Sheet1!F915="Research &amp; Development",1,2))</f>
        <v>2</v>
      </c>
      <c r="F915">
        <v>2</v>
      </c>
      <c r="G915">
        <v>3</v>
      </c>
      <c r="H915" cm="1">
        <f t="array" ref="H915">_xlfn.IFS(Sheet1!I915="Human Resources",0,Sheet1!I915="Life Sciences",1,Sheet1!I915="Marketing",2,Sheet1!I915="Medical",3,Sheet1!I915="Technical Degree",4,Sheet1!I915="Other",5)</f>
        <v>2</v>
      </c>
      <c r="I915">
        <v>1</v>
      </c>
      <c r="J915">
        <f>IF(Sheet1!M915="Male",0,1)</f>
        <v>1</v>
      </c>
      <c r="K915">
        <v>94</v>
      </c>
      <c r="L915">
        <v>1</v>
      </c>
      <c r="M915">
        <v>5</v>
      </c>
      <c r="N915" cm="1">
        <f t="array" ref="N915">_xlfn.IFS(Sheet1!Q915="Healthcare Representative",0,Sheet1!Q915="Human Resources",1,Sheet1!Q915="Laboratory Technician",2,Sheet1!Q915="Manager",3,Sheet1!Q915="Manufacturing Director",4,Sheet1!Q915="Research Director",5,Sheet1!Q915="Research Scientist",6,Sheet1!Q915="Sales Executive",7,Sheet1!Q915="Sales Representative",8)</f>
        <v>3</v>
      </c>
      <c r="O915">
        <v>2</v>
      </c>
      <c r="P915">
        <f>IF(Sheet1!S915="Single",0,IF(Sheet1!S915="Married",1,2))</f>
        <v>0</v>
      </c>
      <c r="Q915">
        <v>18824</v>
      </c>
      <c r="R915">
        <v>2493</v>
      </c>
      <c r="S915">
        <v>2</v>
      </c>
      <c r="T915">
        <f>IF(Sheet1!X915="No",0,1)</f>
        <v>1</v>
      </c>
      <c r="U915">
        <v>16</v>
      </c>
      <c r="V915">
        <v>3</v>
      </c>
      <c r="W915">
        <v>1</v>
      </c>
      <c r="X915">
        <v>0</v>
      </c>
      <c r="Y915">
        <v>26</v>
      </c>
      <c r="Z915">
        <v>2</v>
      </c>
      <c r="AA915">
        <v>3</v>
      </c>
      <c r="AB915">
        <v>24</v>
      </c>
      <c r="AC915">
        <v>10</v>
      </c>
      <c r="AD915">
        <v>1</v>
      </c>
      <c r="AE915">
        <v>11</v>
      </c>
      <c r="BP915">
        <v>5</v>
      </c>
      <c r="BQ915">
        <v>18824</v>
      </c>
      <c r="BW915">
        <v>24</v>
      </c>
      <c r="BX915">
        <v>10</v>
      </c>
      <c r="BY915">
        <v>11</v>
      </c>
    </row>
    <row r="916" spans="1:77" x14ac:dyDescent="0.3">
      <c r="A916">
        <f>IF(Sheet1!C916="No",0,1)</f>
        <v>0</v>
      </c>
      <c r="B916">
        <v>55</v>
      </c>
      <c r="C916">
        <f>IF(Sheet1!D916="Non-Travel",0,IF(Sheet1!D916="Travel_Frequently",1,2))</f>
        <v>0</v>
      </c>
      <c r="D916">
        <v>177</v>
      </c>
      <c r="E916">
        <f>IF(Sheet1!F916="Human Resources",0,IF(Sheet1!F916="Research &amp; Development",1,2))</f>
        <v>1</v>
      </c>
      <c r="F916">
        <v>8</v>
      </c>
      <c r="G916">
        <v>1</v>
      </c>
      <c r="H916" cm="1">
        <f t="array" ref="H916">_xlfn.IFS(Sheet1!I916="Human Resources",0,Sheet1!I916="Life Sciences",1,Sheet1!I916="Marketing",2,Sheet1!I916="Medical",3,Sheet1!I916="Technical Degree",4,Sheet1!I916="Other",5)</f>
        <v>3</v>
      </c>
      <c r="I916">
        <v>4</v>
      </c>
      <c r="J916">
        <f>IF(Sheet1!M916="Male",0,1)</f>
        <v>0</v>
      </c>
      <c r="K916">
        <v>37</v>
      </c>
      <c r="L916">
        <v>2</v>
      </c>
      <c r="M916">
        <v>4</v>
      </c>
      <c r="N916" cm="1">
        <f t="array" ref="N916">_xlfn.IFS(Sheet1!Q916="Healthcare Representative",0,Sheet1!Q916="Human Resources",1,Sheet1!Q916="Laboratory Technician",2,Sheet1!Q916="Manager",3,Sheet1!Q916="Manufacturing Director",4,Sheet1!Q916="Research Director",5,Sheet1!Q916="Research Scientist",6,Sheet1!Q916="Sales Executive",7,Sheet1!Q916="Sales Representative",8)</f>
        <v>0</v>
      </c>
      <c r="O916">
        <v>2</v>
      </c>
      <c r="P916">
        <f>IF(Sheet1!S916="Single",0,IF(Sheet1!S916="Married",1,2))</f>
        <v>2</v>
      </c>
      <c r="Q916">
        <v>13577</v>
      </c>
      <c r="R916">
        <v>25592</v>
      </c>
      <c r="S916">
        <v>1</v>
      </c>
      <c r="T916">
        <f>IF(Sheet1!X916="No",0,1)</f>
        <v>1</v>
      </c>
      <c r="U916">
        <v>15</v>
      </c>
      <c r="V916">
        <v>3</v>
      </c>
      <c r="W916">
        <v>4</v>
      </c>
      <c r="X916">
        <v>1</v>
      </c>
      <c r="Y916">
        <v>34</v>
      </c>
      <c r="Z916">
        <v>3</v>
      </c>
      <c r="AA916">
        <v>3</v>
      </c>
      <c r="AB916">
        <v>33</v>
      </c>
      <c r="AC916">
        <v>9</v>
      </c>
      <c r="AD916">
        <v>15</v>
      </c>
      <c r="AE916">
        <v>0</v>
      </c>
      <c r="BP916">
        <v>4</v>
      </c>
      <c r="BQ916">
        <v>13577</v>
      </c>
      <c r="BW916">
        <v>33</v>
      </c>
      <c r="BX916">
        <v>9</v>
      </c>
      <c r="BY916">
        <v>0</v>
      </c>
    </row>
    <row r="917" spans="1:77" x14ac:dyDescent="0.3">
      <c r="A917">
        <f>IF(Sheet1!C917="No",0,1)</f>
        <v>1</v>
      </c>
      <c r="B917">
        <v>21</v>
      </c>
      <c r="C917">
        <f>IF(Sheet1!D917="Non-Travel",0,IF(Sheet1!D917="Travel_Frequently",1,2))</f>
        <v>1</v>
      </c>
      <c r="D917">
        <v>251</v>
      </c>
      <c r="E917">
        <f>IF(Sheet1!F917="Human Resources",0,IF(Sheet1!F917="Research &amp; Development",1,2))</f>
        <v>1</v>
      </c>
      <c r="F917">
        <v>10</v>
      </c>
      <c r="G917">
        <v>2</v>
      </c>
      <c r="H917" cm="1">
        <f t="array" ref="H917">_xlfn.IFS(Sheet1!I917="Human Resources",0,Sheet1!I917="Life Sciences",1,Sheet1!I917="Marketing",2,Sheet1!I917="Medical",3,Sheet1!I917="Technical Degree",4,Sheet1!I917="Other",5)</f>
        <v>1</v>
      </c>
      <c r="I917">
        <v>1</v>
      </c>
      <c r="J917">
        <f>IF(Sheet1!M917="Male",0,1)</f>
        <v>1</v>
      </c>
      <c r="K917">
        <v>45</v>
      </c>
      <c r="L917">
        <v>2</v>
      </c>
      <c r="M917">
        <v>1</v>
      </c>
      <c r="N917" cm="1">
        <f t="array" ref="N917">_xlfn.IFS(Sheet1!Q917="Healthcare Representative",0,Sheet1!Q917="Human Resources",1,Sheet1!Q917="Laboratory Technician",2,Sheet1!Q917="Manager",3,Sheet1!Q917="Manufacturing Director",4,Sheet1!Q917="Research Director",5,Sheet1!Q917="Research Scientist",6,Sheet1!Q917="Sales Executive",7,Sheet1!Q917="Sales Representative",8)</f>
        <v>2</v>
      </c>
      <c r="O917">
        <v>3</v>
      </c>
      <c r="P917">
        <f>IF(Sheet1!S917="Single",0,IF(Sheet1!S917="Married",1,2))</f>
        <v>0</v>
      </c>
      <c r="Q917">
        <v>2625</v>
      </c>
      <c r="R917">
        <v>25308</v>
      </c>
      <c r="S917">
        <v>1</v>
      </c>
      <c r="T917">
        <f>IF(Sheet1!X917="No",0,1)</f>
        <v>0</v>
      </c>
      <c r="U917">
        <v>20</v>
      </c>
      <c r="V917">
        <v>4</v>
      </c>
      <c r="W917">
        <v>3</v>
      </c>
      <c r="X917">
        <v>0</v>
      </c>
      <c r="Y917">
        <v>2</v>
      </c>
      <c r="Z917">
        <v>2</v>
      </c>
      <c r="AA917">
        <v>1</v>
      </c>
      <c r="AB917">
        <v>2</v>
      </c>
      <c r="AC917">
        <v>2</v>
      </c>
      <c r="AD917">
        <v>2</v>
      </c>
      <c r="AE917">
        <v>2</v>
      </c>
      <c r="BP917">
        <v>1</v>
      </c>
      <c r="BQ917">
        <v>2625</v>
      </c>
      <c r="BW917">
        <v>2</v>
      </c>
      <c r="BX917">
        <v>2</v>
      </c>
      <c r="BY917">
        <v>2</v>
      </c>
    </row>
    <row r="918" spans="1:77" x14ac:dyDescent="0.3">
      <c r="A918">
        <f>IF(Sheet1!C918="No",0,1)</f>
        <v>0</v>
      </c>
      <c r="B918">
        <v>46</v>
      </c>
      <c r="C918">
        <f>IF(Sheet1!D918="Non-Travel",0,IF(Sheet1!D918="Travel_Frequently",1,2))</f>
        <v>2</v>
      </c>
      <c r="D918">
        <v>168</v>
      </c>
      <c r="E918">
        <f>IF(Sheet1!F918="Human Resources",0,IF(Sheet1!F918="Research &amp; Development",1,2))</f>
        <v>2</v>
      </c>
      <c r="F918">
        <v>4</v>
      </c>
      <c r="G918">
        <v>2</v>
      </c>
      <c r="H918" cm="1">
        <f t="array" ref="H918">_xlfn.IFS(Sheet1!I918="Human Resources",0,Sheet1!I918="Life Sciences",1,Sheet1!I918="Marketing",2,Sheet1!I918="Medical",3,Sheet1!I918="Technical Degree",4,Sheet1!I918="Other",5)</f>
        <v>2</v>
      </c>
      <c r="I918">
        <v>4</v>
      </c>
      <c r="J918">
        <f>IF(Sheet1!M918="Male",0,1)</f>
        <v>1</v>
      </c>
      <c r="K918">
        <v>33</v>
      </c>
      <c r="L918">
        <v>2</v>
      </c>
      <c r="M918">
        <v>5</v>
      </c>
      <c r="N918" cm="1">
        <f t="array" ref="N918">_xlfn.IFS(Sheet1!Q918="Healthcare Representative",0,Sheet1!Q918="Human Resources",1,Sheet1!Q918="Laboratory Technician",2,Sheet1!Q918="Manager",3,Sheet1!Q918="Manufacturing Director",4,Sheet1!Q918="Research Director",5,Sheet1!Q918="Research Scientist",6,Sheet1!Q918="Sales Executive",7,Sheet1!Q918="Sales Representative",8)</f>
        <v>3</v>
      </c>
      <c r="O918">
        <v>2</v>
      </c>
      <c r="P918">
        <f>IF(Sheet1!S918="Single",0,IF(Sheet1!S918="Married",1,2))</f>
        <v>1</v>
      </c>
      <c r="Q918">
        <v>18789</v>
      </c>
      <c r="R918">
        <v>9946</v>
      </c>
      <c r="S918">
        <v>2</v>
      </c>
      <c r="T918">
        <f>IF(Sheet1!X918="No",0,1)</f>
        <v>0</v>
      </c>
      <c r="U918">
        <v>14</v>
      </c>
      <c r="V918">
        <v>3</v>
      </c>
      <c r="W918">
        <v>3</v>
      </c>
      <c r="X918">
        <v>1</v>
      </c>
      <c r="Y918">
        <v>26</v>
      </c>
      <c r="Z918">
        <v>2</v>
      </c>
      <c r="AA918">
        <v>3</v>
      </c>
      <c r="AB918">
        <v>11</v>
      </c>
      <c r="AC918">
        <v>4</v>
      </c>
      <c r="AD918">
        <v>0</v>
      </c>
      <c r="AE918">
        <v>8</v>
      </c>
      <c r="BP918">
        <v>5</v>
      </c>
      <c r="BQ918">
        <v>18789</v>
      </c>
      <c r="BW918">
        <v>11</v>
      </c>
      <c r="BX918">
        <v>4</v>
      </c>
      <c r="BY918">
        <v>8</v>
      </c>
    </row>
    <row r="919" spans="1:77" x14ac:dyDescent="0.3">
      <c r="A919">
        <f>IF(Sheet1!C919="No",0,1)</f>
        <v>0</v>
      </c>
      <c r="B919">
        <v>34</v>
      </c>
      <c r="C919">
        <f>IF(Sheet1!D919="Non-Travel",0,IF(Sheet1!D919="Travel_Frequently",1,2))</f>
        <v>2</v>
      </c>
      <c r="D919">
        <v>131</v>
      </c>
      <c r="E919">
        <f>IF(Sheet1!F919="Human Resources",0,IF(Sheet1!F919="Research &amp; Development",1,2))</f>
        <v>2</v>
      </c>
      <c r="F919">
        <v>2</v>
      </c>
      <c r="G919">
        <v>3</v>
      </c>
      <c r="H919" cm="1">
        <f t="array" ref="H919">_xlfn.IFS(Sheet1!I919="Human Resources",0,Sheet1!I919="Life Sciences",1,Sheet1!I919="Marketing",2,Sheet1!I919="Medical",3,Sheet1!I919="Technical Degree",4,Sheet1!I919="Other",5)</f>
        <v>2</v>
      </c>
      <c r="I919">
        <v>3</v>
      </c>
      <c r="J919">
        <f>IF(Sheet1!M919="Male",0,1)</f>
        <v>1</v>
      </c>
      <c r="K919">
        <v>86</v>
      </c>
      <c r="L919">
        <v>3</v>
      </c>
      <c r="M919">
        <v>2</v>
      </c>
      <c r="N919" cm="1">
        <f t="array" ref="N919">_xlfn.IFS(Sheet1!Q919="Healthcare Representative",0,Sheet1!Q919="Human Resources",1,Sheet1!Q919="Laboratory Technician",2,Sheet1!Q919="Manager",3,Sheet1!Q919="Manufacturing Director",4,Sheet1!Q919="Research Director",5,Sheet1!Q919="Research Scientist",6,Sheet1!Q919="Sales Executive",7,Sheet1!Q919="Sales Representative",8)</f>
        <v>7</v>
      </c>
      <c r="O919">
        <v>1</v>
      </c>
      <c r="P919">
        <f>IF(Sheet1!S919="Single",0,IF(Sheet1!S919="Married",1,2))</f>
        <v>0</v>
      </c>
      <c r="Q919">
        <v>4538</v>
      </c>
      <c r="R919">
        <v>6039</v>
      </c>
      <c r="S919">
        <v>0</v>
      </c>
      <c r="T919">
        <f>IF(Sheet1!X919="No",0,1)</f>
        <v>1</v>
      </c>
      <c r="U919">
        <v>12</v>
      </c>
      <c r="V919">
        <v>3</v>
      </c>
      <c r="W919">
        <v>4</v>
      </c>
      <c r="X919">
        <v>0</v>
      </c>
      <c r="Y919">
        <v>4</v>
      </c>
      <c r="Z919">
        <v>3</v>
      </c>
      <c r="AA919">
        <v>3</v>
      </c>
      <c r="AB919">
        <v>3</v>
      </c>
      <c r="AC919">
        <v>2</v>
      </c>
      <c r="AD919">
        <v>0</v>
      </c>
      <c r="AE919">
        <v>2</v>
      </c>
      <c r="BP919">
        <v>2</v>
      </c>
      <c r="BQ919">
        <v>4538</v>
      </c>
      <c r="BW919">
        <v>3</v>
      </c>
      <c r="BX919">
        <v>2</v>
      </c>
      <c r="BY919">
        <v>2</v>
      </c>
    </row>
    <row r="920" spans="1:77" x14ac:dyDescent="0.3">
      <c r="A920">
        <f>IF(Sheet1!C920="No",0,1)</f>
        <v>0</v>
      </c>
      <c r="B920">
        <v>51</v>
      </c>
      <c r="C920">
        <f>IF(Sheet1!D920="Non-Travel",0,IF(Sheet1!D920="Travel_Frequently",1,2))</f>
        <v>1</v>
      </c>
      <c r="D920">
        <v>237</v>
      </c>
      <c r="E920">
        <f>IF(Sheet1!F920="Human Resources",0,IF(Sheet1!F920="Research &amp; Development",1,2))</f>
        <v>2</v>
      </c>
      <c r="F920">
        <v>9</v>
      </c>
      <c r="G920">
        <v>3</v>
      </c>
      <c r="H920" cm="1">
        <f t="array" ref="H920">_xlfn.IFS(Sheet1!I920="Human Resources",0,Sheet1!I920="Life Sciences",1,Sheet1!I920="Marketing",2,Sheet1!I920="Medical",3,Sheet1!I920="Technical Degree",4,Sheet1!I920="Other",5)</f>
        <v>1</v>
      </c>
      <c r="I920">
        <v>4</v>
      </c>
      <c r="J920">
        <f>IF(Sheet1!M920="Male",0,1)</f>
        <v>0</v>
      </c>
      <c r="K920">
        <v>83</v>
      </c>
      <c r="L920">
        <v>3</v>
      </c>
      <c r="M920">
        <v>5</v>
      </c>
      <c r="N920" cm="1">
        <f t="array" ref="N920">_xlfn.IFS(Sheet1!Q920="Healthcare Representative",0,Sheet1!Q920="Human Resources",1,Sheet1!Q920="Laboratory Technician",2,Sheet1!Q920="Manager",3,Sheet1!Q920="Manufacturing Director",4,Sheet1!Q920="Research Director",5,Sheet1!Q920="Research Scientist",6,Sheet1!Q920="Sales Executive",7,Sheet1!Q920="Sales Representative",8)</f>
        <v>3</v>
      </c>
      <c r="O920">
        <v>2</v>
      </c>
      <c r="P920">
        <f>IF(Sheet1!S920="Single",0,IF(Sheet1!S920="Married",1,2))</f>
        <v>2</v>
      </c>
      <c r="Q920">
        <v>19847</v>
      </c>
      <c r="R920">
        <v>19196</v>
      </c>
      <c r="S920">
        <v>4</v>
      </c>
      <c r="T920">
        <f>IF(Sheet1!X920="No",0,1)</f>
        <v>1</v>
      </c>
      <c r="U920">
        <v>24</v>
      </c>
      <c r="V920">
        <v>4</v>
      </c>
      <c r="W920">
        <v>1</v>
      </c>
      <c r="X920">
        <v>1</v>
      </c>
      <c r="Y920">
        <v>31</v>
      </c>
      <c r="Z920">
        <v>5</v>
      </c>
      <c r="AA920">
        <v>2</v>
      </c>
      <c r="AB920">
        <v>29</v>
      </c>
      <c r="AC920">
        <v>10</v>
      </c>
      <c r="AD920">
        <v>11</v>
      </c>
      <c r="AE920">
        <v>10</v>
      </c>
      <c r="BP920">
        <v>5</v>
      </c>
      <c r="BQ920">
        <v>19847</v>
      </c>
      <c r="BW920">
        <v>29</v>
      </c>
      <c r="BX920">
        <v>10</v>
      </c>
      <c r="BY920">
        <v>10</v>
      </c>
    </row>
    <row r="921" spans="1:77" x14ac:dyDescent="0.3">
      <c r="A921">
        <f>IF(Sheet1!C921="No",0,1)</f>
        <v>0</v>
      </c>
      <c r="B921">
        <v>59</v>
      </c>
      <c r="C921">
        <f>IF(Sheet1!D921="Non-Travel",0,IF(Sheet1!D921="Travel_Frequently",1,2))</f>
        <v>2</v>
      </c>
      <c r="D921">
        <v>1429</v>
      </c>
      <c r="E921">
        <f>IF(Sheet1!F921="Human Resources",0,IF(Sheet1!F921="Research &amp; Development",1,2))</f>
        <v>1</v>
      </c>
      <c r="F921">
        <v>18</v>
      </c>
      <c r="G921">
        <v>4</v>
      </c>
      <c r="H921" cm="1">
        <f t="array" ref="H921">_xlfn.IFS(Sheet1!I921="Human Resources",0,Sheet1!I921="Life Sciences",1,Sheet1!I921="Marketing",2,Sheet1!I921="Medical",3,Sheet1!I921="Technical Degree",4,Sheet1!I921="Other",5)</f>
        <v>3</v>
      </c>
      <c r="I921">
        <v>4</v>
      </c>
      <c r="J921">
        <f>IF(Sheet1!M921="Male",0,1)</f>
        <v>0</v>
      </c>
      <c r="K921">
        <v>67</v>
      </c>
      <c r="L921">
        <v>3</v>
      </c>
      <c r="M921">
        <v>3</v>
      </c>
      <c r="N921" cm="1">
        <f t="array" ref="N921">_xlfn.IFS(Sheet1!Q921="Healthcare Representative",0,Sheet1!Q921="Human Resources",1,Sheet1!Q921="Laboratory Technician",2,Sheet1!Q921="Manager",3,Sheet1!Q921="Manufacturing Director",4,Sheet1!Q921="Research Director",5,Sheet1!Q921="Research Scientist",6,Sheet1!Q921="Sales Executive",7,Sheet1!Q921="Sales Representative",8)</f>
        <v>4</v>
      </c>
      <c r="O921">
        <v>4</v>
      </c>
      <c r="P921">
        <f>IF(Sheet1!S921="Single",0,IF(Sheet1!S921="Married",1,2))</f>
        <v>0</v>
      </c>
      <c r="Q921">
        <v>10512</v>
      </c>
      <c r="R921">
        <v>20002</v>
      </c>
      <c r="S921">
        <v>6</v>
      </c>
      <c r="T921">
        <f>IF(Sheet1!X921="No",0,1)</f>
        <v>0</v>
      </c>
      <c r="U921">
        <v>12</v>
      </c>
      <c r="V921">
        <v>3</v>
      </c>
      <c r="W921">
        <v>4</v>
      </c>
      <c r="X921">
        <v>0</v>
      </c>
      <c r="Y921">
        <v>25</v>
      </c>
      <c r="Z921">
        <v>6</v>
      </c>
      <c r="AA921">
        <v>2</v>
      </c>
      <c r="AB921">
        <v>9</v>
      </c>
      <c r="AC921">
        <v>7</v>
      </c>
      <c r="AD921">
        <v>5</v>
      </c>
      <c r="AE921">
        <v>4</v>
      </c>
      <c r="BP921">
        <v>3</v>
      </c>
      <c r="BQ921">
        <v>10512</v>
      </c>
      <c r="BW921">
        <v>9</v>
      </c>
      <c r="BX921">
        <v>7</v>
      </c>
      <c r="BY921">
        <v>4</v>
      </c>
    </row>
    <row r="922" spans="1:77" x14ac:dyDescent="0.3">
      <c r="A922">
        <f>IF(Sheet1!C922="No",0,1)</f>
        <v>0</v>
      </c>
      <c r="B922">
        <v>34</v>
      </c>
      <c r="C922">
        <f>IF(Sheet1!D922="Non-Travel",0,IF(Sheet1!D922="Travel_Frequently",1,2))</f>
        <v>1</v>
      </c>
      <c r="D922">
        <v>135</v>
      </c>
      <c r="E922">
        <f>IF(Sheet1!F922="Human Resources",0,IF(Sheet1!F922="Research &amp; Development",1,2))</f>
        <v>1</v>
      </c>
      <c r="F922">
        <v>19</v>
      </c>
      <c r="G922">
        <v>3</v>
      </c>
      <c r="H922" cm="1">
        <f t="array" ref="H922">_xlfn.IFS(Sheet1!I922="Human Resources",0,Sheet1!I922="Life Sciences",1,Sheet1!I922="Marketing",2,Sheet1!I922="Medical",3,Sheet1!I922="Technical Degree",4,Sheet1!I922="Other",5)</f>
        <v>3</v>
      </c>
      <c r="I922">
        <v>3</v>
      </c>
      <c r="J922">
        <f>IF(Sheet1!M922="Male",0,1)</f>
        <v>1</v>
      </c>
      <c r="K922">
        <v>46</v>
      </c>
      <c r="L922">
        <v>3</v>
      </c>
      <c r="M922">
        <v>2</v>
      </c>
      <c r="N922" cm="1">
        <f t="array" ref="N922">_xlfn.IFS(Sheet1!Q922="Healthcare Representative",0,Sheet1!Q922="Human Resources",1,Sheet1!Q922="Laboratory Technician",2,Sheet1!Q922="Manager",3,Sheet1!Q922="Manufacturing Director",4,Sheet1!Q922="Research Director",5,Sheet1!Q922="Research Scientist",6,Sheet1!Q922="Sales Executive",7,Sheet1!Q922="Sales Representative",8)</f>
        <v>2</v>
      </c>
      <c r="O922">
        <v>2</v>
      </c>
      <c r="P922">
        <f>IF(Sheet1!S922="Single",0,IF(Sheet1!S922="Married",1,2))</f>
        <v>2</v>
      </c>
      <c r="Q922">
        <v>4444</v>
      </c>
      <c r="R922">
        <v>22534</v>
      </c>
      <c r="S922">
        <v>4</v>
      </c>
      <c r="T922">
        <f>IF(Sheet1!X922="No",0,1)</f>
        <v>0</v>
      </c>
      <c r="U922">
        <v>13</v>
      </c>
      <c r="V922">
        <v>3</v>
      </c>
      <c r="W922">
        <v>3</v>
      </c>
      <c r="X922">
        <v>2</v>
      </c>
      <c r="Y922">
        <v>15</v>
      </c>
      <c r="Z922">
        <v>2</v>
      </c>
      <c r="AA922">
        <v>4</v>
      </c>
      <c r="AB922">
        <v>11</v>
      </c>
      <c r="AC922">
        <v>8</v>
      </c>
      <c r="AD922">
        <v>5</v>
      </c>
      <c r="AE922">
        <v>10</v>
      </c>
      <c r="BP922">
        <v>2</v>
      </c>
      <c r="BQ922">
        <v>4444</v>
      </c>
      <c r="BW922">
        <v>11</v>
      </c>
      <c r="BX922">
        <v>8</v>
      </c>
      <c r="BY922">
        <v>10</v>
      </c>
    </row>
    <row r="923" spans="1:77" x14ac:dyDescent="0.3">
      <c r="A923">
        <f>IF(Sheet1!C923="No",0,1)</f>
        <v>0</v>
      </c>
      <c r="B923">
        <v>28</v>
      </c>
      <c r="C923">
        <f>IF(Sheet1!D923="Non-Travel",0,IF(Sheet1!D923="Travel_Frequently",1,2))</f>
        <v>1</v>
      </c>
      <c r="D923">
        <v>791</v>
      </c>
      <c r="E923">
        <f>IF(Sheet1!F923="Human Resources",0,IF(Sheet1!F923="Research &amp; Development",1,2))</f>
        <v>1</v>
      </c>
      <c r="F923">
        <v>1</v>
      </c>
      <c r="G923">
        <v>4</v>
      </c>
      <c r="H923" cm="1">
        <f t="array" ref="H923">_xlfn.IFS(Sheet1!I923="Human Resources",0,Sheet1!I923="Life Sciences",1,Sheet1!I923="Marketing",2,Sheet1!I923="Medical",3,Sheet1!I923="Technical Degree",4,Sheet1!I923="Other",5)</f>
        <v>3</v>
      </c>
      <c r="I923">
        <v>4</v>
      </c>
      <c r="J923">
        <f>IF(Sheet1!M923="Male",0,1)</f>
        <v>0</v>
      </c>
      <c r="K923">
        <v>44</v>
      </c>
      <c r="L923">
        <v>3</v>
      </c>
      <c r="M923">
        <v>1</v>
      </c>
      <c r="N923" cm="1">
        <f t="array" ref="N923">_xlfn.IFS(Sheet1!Q923="Healthcare Representative",0,Sheet1!Q923="Human Resources",1,Sheet1!Q923="Laboratory Technician",2,Sheet1!Q923="Manager",3,Sheet1!Q923="Manufacturing Director",4,Sheet1!Q923="Research Director",5,Sheet1!Q923="Research Scientist",6,Sheet1!Q923="Sales Executive",7,Sheet1!Q923="Sales Representative",8)</f>
        <v>2</v>
      </c>
      <c r="O923">
        <v>3</v>
      </c>
      <c r="P923">
        <f>IF(Sheet1!S923="Single",0,IF(Sheet1!S923="Married",1,2))</f>
        <v>0</v>
      </c>
      <c r="Q923">
        <v>2154</v>
      </c>
      <c r="R923">
        <v>6842</v>
      </c>
      <c r="S923">
        <v>0</v>
      </c>
      <c r="T923">
        <f>IF(Sheet1!X923="No",0,1)</f>
        <v>1</v>
      </c>
      <c r="U923">
        <v>11</v>
      </c>
      <c r="V923">
        <v>3</v>
      </c>
      <c r="W923">
        <v>3</v>
      </c>
      <c r="X923">
        <v>0</v>
      </c>
      <c r="Y923">
        <v>5</v>
      </c>
      <c r="Z923">
        <v>2</v>
      </c>
      <c r="AA923">
        <v>2</v>
      </c>
      <c r="AB923">
        <v>4</v>
      </c>
      <c r="AC923">
        <v>2</v>
      </c>
      <c r="AD923">
        <v>0</v>
      </c>
      <c r="AE923">
        <v>2</v>
      </c>
      <c r="BP923">
        <v>1</v>
      </c>
      <c r="BQ923">
        <v>2154</v>
      </c>
      <c r="BW923">
        <v>4</v>
      </c>
      <c r="BX923">
        <v>2</v>
      </c>
      <c r="BY923">
        <v>2</v>
      </c>
    </row>
    <row r="924" spans="1:77" x14ac:dyDescent="0.3">
      <c r="A924">
        <f>IF(Sheet1!C924="No",0,1)</f>
        <v>0</v>
      </c>
      <c r="B924">
        <v>44</v>
      </c>
      <c r="C924">
        <f>IF(Sheet1!D924="Non-Travel",0,IF(Sheet1!D924="Travel_Frequently",1,2))</f>
        <v>2</v>
      </c>
      <c r="D924">
        <v>1199</v>
      </c>
      <c r="E924">
        <f>IF(Sheet1!F924="Human Resources",0,IF(Sheet1!F924="Research &amp; Development",1,2))</f>
        <v>1</v>
      </c>
      <c r="F924">
        <v>4</v>
      </c>
      <c r="G924">
        <v>2</v>
      </c>
      <c r="H924" cm="1">
        <f t="array" ref="H924">_xlfn.IFS(Sheet1!I924="Human Resources",0,Sheet1!I924="Life Sciences",1,Sheet1!I924="Marketing",2,Sheet1!I924="Medical",3,Sheet1!I924="Technical Degree",4,Sheet1!I924="Other",5)</f>
        <v>1</v>
      </c>
      <c r="I924">
        <v>3</v>
      </c>
      <c r="J924">
        <f>IF(Sheet1!M924="Male",0,1)</f>
        <v>0</v>
      </c>
      <c r="K924">
        <v>92</v>
      </c>
      <c r="L924">
        <v>4</v>
      </c>
      <c r="M924">
        <v>5</v>
      </c>
      <c r="N924" cm="1">
        <f t="array" ref="N924">_xlfn.IFS(Sheet1!Q924="Healthcare Representative",0,Sheet1!Q924="Human Resources",1,Sheet1!Q924="Laboratory Technician",2,Sheet1!Q924="Manager",3,Sheet1!Q924="Manufacturing Director",4,Sheet1!Q924="Research Director",5,Sheet1!Q924="Research Scientist",6,Sheet1!Q924="Sales Executive",7,Sheet1!Q924="Sales Representative",8)</f>
        <v>3</v>
      </c>
      <c r="O924">
        <v>1</v>
      </c>
      <c r="P924">
        <f>IF(Sheet1!S924="Single",0,IF(Sheet1!S924="Married",1,2))</f>
        <v>2</v>
      </c>
      <c r="Q924">
        <v>19190</v>
      </c>
      <c r="R924">
        <v>17477</v>
      </c>
      <c r="S924">
        <v>1</v>
      </c>
      <c r="T924">
        <f>IF(Sheet1!X924="No",0,1)</f>
        <v>0</v>
      </c>
      <c r="U924">
        <v>14</v>
      </c>
      <c r="V924">
        <v>3</v>
      </c>
      <c r="W924">
        <v>4</v>
      </c>
      <c r="X924">
        <v>2</v>
      </c>
      <c r="Y924">
        <v>26</v>
      </c>
      <c r="Z924">
        <v>4</v>
      </c>
      <c r="AA924">
        <v>2</v>
      </c>
      <c r="AB924">
        <v>25</v>
      </c>
      <c r="AC924">
        <v>9</v>
      </c>
      <c r="AD924">
        <v>14</v>
      </c>
      <c r="AE924">
        <v>13</v>
      </c>
      <c r="BP924">
        <v>5</v>
      </c>
      <c r="BQ924">
        <v>19190</v>
      </c>
      <c r="BW924">
        <v>25</v>
      </c>
      <c r="BX924">
        <v>9</v>
      </c>
      <c r="BY924">
        <v>13</v>
      </c>
    </row>
    <row r="925" spans="1:77" x14ac:dyDescent="0.3">
      <c r="A925">
        <f>IF(Sheet1!C925="No",0,1)</f>
        <v>0</v>
      </c>
      <c r="B925">
        <v>34</v>
      </c>
      <c r="C925">
        <f>IF(Sheet1!D925="Non-Travel",0,IF(Sheet1!D925="Travel_Frequently",1,2))</f>
        <v>1</v>
      </c>
      <c r="D925">
        <v>648</v>
      </c>
      <c r="E925">
        <f>IF(Sheet1!F925="Human Resources",0,IF(Sheet1!F925="Research &amp; Development",1,2))</f>
        <v>0</v>
      </c>
      <c r="F925">
        <v>11</v>
      </c>
      <c r="G925">
        <v>3</v>
      </c>
      <c r="H925" cm="1">
        <f t="array" ref="H925">_xlfn.IFS(Sheet1!I925="Human Resources",0,Sheet1!I925="Life Sciences",1,Sheet1!I925="Marketing",2,Sheet1!I925="Medical",3,Sheet1!I925="Technical Degree",4,Sheet1!I925="Other",5)</f>
        <v>1</v>
      </c>
      <c r="I925">
        <v>3</v>
      </c>
      <c r="J925">
        <f>IF(Sheet1!M925="Male",0,1)</f>
        <v>0</v>
      </c>
      <c r="K925">
        <v>56</v>
      </c>
      <c r="L925">
        <v>2</v>
      </c>
      <c r="M925">
        <v>2</v>
      </c>
      <c r="N925" cm="1">
        <f t="array" ref="N925">_xlfn.IFS(Sheet1!Q925="Healthcare Representative",0,Sheet1!Q925="Human Resources",1,Sheet1!Q925="Laboratory Technician",2,Sheet1!Q925="Manager",3,Sheet1!Q925="Manufacturing Director",4,Sheet1!Q925="Research Director",5,Sheet1!Q925="Research Scientist",6,Sheet1!Q925="Sales Executive",7,Sheet1!Q925="Sales Representative",8)</f>
        <v>1</v>
      </c>
      <c r="O925">
        <v>2</v>
      </c>
      <c r="P925">
        <f>IF(Sheet1!S925="Single",0,IF(Sheet1!S925="Married",1,2))</f>
        <v>1</v>
      </c>
      <c r="Q925">
        <v>4490</v>
      </c>
      <c r="R925">
        <v>21833</v>
      </c>
      <c r="S925">
        <v>4</v>
      </c>
      <c r="T925">
        <f>IF(Sheet1!X925="No",0,1)</f>
        <v>0</v>
      </c>
      <c r="U925">
        <v>11</v>
      </c>
      <c r="V925">
        <v>3</v>
      </c>
      <c r="W925">
        <v>4</v>
      </c>
      <c r="X925">
        <v>2</v>
      </c>
      <c r="Y925">
        <v>14</v>
      </c>
      <c r="Z925">
        <v>5</v>
      </c>
      <c r="AA925">
        <v>4</v>
      </c>
      <c r="AB925">
        <v>10</v>
      </c>
      <c r="AC925">
        <v>9</v>
      </c>
      <c r="AD925">
        <v>1</v>
      </c>
      <c r="AE925">
        <v>8</v>
      </c>
      <c r="BP925">
        <v>2</v>
      </c>
      <c r="BQ925">
        <v>4490</v>
      </c>
      <c r="BW925">
        <v>10</v>
      </c>
      <c r="BX925">
        <v>9</v>
      </c>
      <c r="BY925">
        <v>8</v>
      </c>
    </row>
    <row r="926" spans="1:77" x14ac:dyDescent="0.3">
      <c r="A926">
        <f>IF(Sheet1!C926="No",0,1)</f>
        <v>0</v>
      </c>
      <c r="B926">
        <v>35</v>
      </c>
      <c r="C926">
        <f>IF(Sheet1!D926="Non-Travel",0,IF(Sheet1!D926="Travel_Frequently",1,2))</f>
        <v>2</v>
      </c>
      <c r="D926">
        <v>735</v>
      </c>
      <c r="E926">
        <f>IF(Sheet1!F926="Human Resources",0,IF(Sheet1!F926="Research &amp; Development",1,2))</f>
        <v>1</v>
      </c>
      <c r="F926">
        <v>6</v>
      </c>
      <c r="G926">
        <v>1</v>
      </c>
      <c r="H926" cm="1">
        <f t="array" ref="H926">_xlfn.IFS(Sheet1!I926="Human Resources",0,Sheet1!I926="Life Sciences",1,Sheet1!I926="Marketing",2,Sheet1!I926="Medical",3,Sheet1!I926="Technical Degree",4,Sheet1!I926="Other",5)</f>
        <v>1</v>
      </c>
      <c r="I926">
        <v>3</v>
      </c>
      <c r="J926">
        <f>IF(Sheet1!M926="Male",0,1)</f>
        <v>0</v>
      </c>
      <c r="K926">
        <v>66</v>
      </c>
      <c r="L926">
        <v>3</v>
      </c>
      <c r="M926">
        <v>1</v>
      </c>
      <c r="N926" cm="1">
        <f t="array" ref="N926">_xlfn.IFS(Sheet1!Q926="Healthcare Representative",0,Sheet1!Q926="Human Resources",1,Sheet1!Q926="Laboratory Technician",2,Sheet1!Q926="Manager",3,Sheet1!Q926="Manufacturing Director",4,Sheet1!Q926="Research Director",5,Sheet1!Q926="Research Scientist",6,Sheet1!Q926="Sales Executive",7,Sheet1!Q926="Sales Representative",8)</f>
        <v>6</v>
      </c>
      <c r="O926">
        <v>3</v>
      </c>
      <c r="P926">
        <f>IF(Sheet1!S926="Single",0,IF(Sheet1!S926="Married",1,2))</f>
        <v>1</v>
      </c>
      <c r="Q926">
        <v>3506</v>
      </c>
      <c r="R926">
        <v>6020</v>
      </c>
      <c r="S926">
        <v>0</v>
      </c>
      <c r="T926">
        <f>IF(Sheet1!X926="No",0,1)</f>
        <v>1</v>
      </c>
      <c r="U926">
        <v>14</v>
      </c>
      <c r="V926">
        <v>3</v>
      </c>
      <c r="W926">
        <v>4</v>
      </c>
      <c r="X926">
        <v>0</v>
      </c>
      <c r="Y926">
        <v>4</v>
      </c>
      <c r="Z926">
        <v>3</v>
      </c>
      <c r="AA926">
        <v>3</v>
      </c>
      <c r="AB926">
        <v>3</v>
      </c>
      <c r="AC926">
        <v>2</v>
      </c>
      <c r="AD926">
        <v>2</v>
      </c>
      <c r="AE926">
        <v>2</v>
      </c>
      <c r="BP926">
        <v>1</v>
      </c>
      <c r="BQ926">
        <v>3506</v>
      </c>
      <c r="BW926">
        <v>3</v>
      </c>
      <c r="BX926">
        <v>2</v>
      </c>
      <c r="BY926">
        <v>2</v>
      </c>
    </row>
    <row r="927" spans="1:77" x14ac:dyDescent="0.3">
      <c r="A927">
        <f>IF(Sheet1!C927="No",0,1)</f>
        <v>0</v>
      </c>
      <c r="B927">
        <v>42</v>
      </c>
      <c r="C927">
        <f>IF(Sheet1!D927="Non-Travel",0,IF(Sheet1!D927="Travel_Frequently",1,2))</f>
        <v>2</v>
      </c>
      <c r="D927">
        <v>603</v>
      </c>
      <c r="E927">
        <f>IF(Sheet1!F927="Human Resources",0,IF(Sheet1!F927="Research &amp; Development",1,2))</f>
        <v>1</v>
      </c>
      <c r="F927">
        <v>7</v>
      </c>
      <c r="G927">
        <v>4</v>
      </c>
      <c r="H927" cm="1">
        <f t="array" ref="H927">_xlfn.IFS(Sheet1!I927="Human Resources",0,Sheet1!I927="Life Sciences",1,Sheet1!I927="Marketing",2,Sheet1!I927="Medical",3,Sheet1!I927="Technical Degree",4,Sheet1!I927="Other",5)</f>
        <v>3</v>
      </c>
      <c r="I927">
        <v>2</v>
      </c>
      <c r="J927">
        <f>IF(Sheet1!M927="Male",0,1)</f>
        <v>1</v>
      </c>
      <c r="K927">
        <v>78</v>
      </c>
      <c r="L927">
        <v>4</v>
      </c>
      <c r="M927">
        <v>2</v>
      </c>
      <c r="N927" cm="1">
        <f t="array" ref="N927">_xlfn.IFS(Sheet1!Q927="Healthcare Representative",0,Sheet1!Q927="Human Resources",1,Sheet1!Q927="Laboratory Technician",2,Sheet1!Q927="Manager",3,Sheet1!Q927="Manufacturing Director",4,Sheet1!Q927="Research Director",5,Sheet1!Q927="Research Scientist",6,Sheet1!Q927="Sales Executive",7,Sheet1!Q927="Sales Representative",8)</f>
        <v>6</v>
      </c>
      <c r="O927">
        <v>2</v>
      </c>
      <c r="P927">
        <f>IF(Sheet1!S927="Single",0,IF(Sheet1!S927="Married",1,2))</f>
        <v>1</v>
      </c>
      <c r="Q927">
        <v>2372</v>
      </c>
      <c r="R927">
        <v>5628</v>
      </c>
      <c r="S927">
        <v>6</v>
      </c>
      <c r="T927">
        <f>IF(Sheet1!X927="No",0,1)</f>
        <v>1</v>
      </c>
      <c r="U927">
        <v>16</v>
      </c>
      <c r="V927">
        <v>3</v>
      </c>
      <c r="W927">
        <v>4</v>
      </c>
      <c r="X927">
        <v>0</v>
      </c>
      <c r="Y927">
        <v>18</v>
      </c>
      <c r="Z927">
        <v>2</v>
      </c>
      <c r="AA927">
        <v>3</v>
      </c>
      <c r="AB927">
        <v>1</v>
      </c>
      <c r="AC927">
        <v>0</v>
      </c>
      <c r="AD927">
        <v>0</v>
      </c>
      <c r="AE927">
        <v>0</v>
      </c>
      <c r="BP927">
        <v>2</v>
      </c>
      <c r="BQ927">
        <v>2372</v>
      </c>
      <c r="BW927">
        <v>1</v>
      </c>
      <c r="BX927">
        <v>0</v>
      </c>
      <c r="BY927">
        <v>0</v>
      </c>
    </row>
    <row r="928" spans="1:77" x14ac:dyDescent="0.3">
      <c r="A928">
        <f>IF(Sheet1!C928="No",0,1)</f>
        <v>0</v>
      </c>
      <c r="B928">
        <v>43</v>
      </c>
      <c r="C928">
        <f>IF(Sheet1!D928="Non-Travel",0,IF(Sheet1!D928="Travel_Frequently",1,2))</f>
        <v>2</v>
      </c>
      <c r="D928">
        <v>531</v>
      </c>
      <c r="E928">
        <f>IF(Sheet1!F928="Human Resources",0,IF(Sheet1!F928="Research &amp; Development",1,2))</f>
        <v>2</v>
      </c>
      <c r="F928">
        <v>4</v>
      </c>
      <c r="G928">
        <v>4</v>
      </c>
      <c r="H928" cm="1">
        <f t="array" ref="H928">_xlfn.IFS(Sheet1!I928="Human Resources",0,Sheet1!I928="Life Sciences",1,Sheet1!I928="Marketing",2,Sheet1!I928="Medical",3,Sheet1!I928="Technical Degree",4,Sheet1!I928="Other",5)</f>
        <v>2</v>
      </c>
      <c r="I928">
        <v>4</v>
      </c>
      <c r="J928">
        <f>IF(Sheet1!M928="Male",0,1)</f>
        <v>1</v>
      </c>
      <c r="K928">
        <v>56</v>
      </c>
      <c r="L928">
        <v>2</v>
      </c>
      <c r="M928">
        <v>3</v>
      </c>
      <c r="N928" cm="1">
        <f t="array" ref="N928">_xlfn.IFS(Sheet1!Q928="Healthcare Representative",0,Sheet1!Q928="Human Resources",1,Sheet1!Q928="Laboratory Technician",2,Sheet1!Q928="Manager",3,Sheet1!Q928="Manufacturing Director",4,Sheet1!Q928="Research Director",5,Sheet1!Q928="Research Scientist",6,Sheet1!Q928="Sales Executive",7,Sheet1!Q928="Sales Representative",8)</f>
        <v>7</v>
      </c>
      <c r="O928">
        <v>4</v>
      </c>
      <c r="P928">
        <f>IF(Sheet1!S928="Single",0,IF(Sheet1!S928="Married",1,2))</f>
        <v>0</v>
      </c>
      <c r="Q928">
        <v>10231</v>
      </c>
      <c r="R928">
        <v>20364</v>
      </c>
      <c r="S928">
        <v>3</v>
      </c>
      <c r="T928">
        <f>IF(Sheet1!X928="No",0,1)</f>
        <v>0</v>
      </c>
      <c r="U928">
        <v>14</v>
      </c>
      <c r="V928">
        <v>3</v>
      </c>
      <c r="W928">
        <v>4</v>
      </c>
      <c r="X928">
        <v>0</v>
      </c>
      <c r="Y928">
        <v>23</v>
      </c>
      <c r="Z928">
        <v>3</v>
      </c>
      <c r="AA928">
        <v>4</v>
      </c>
      <c r="AB928">
        <v>21</v>
      </c>
      <c r="AC928">
        <v>7</v>
      </c>
      <c r="AD928">
        <v>15</v>
      </c>
      <c r="AE928">
        <v>17</v>
      </c>
      <c r="BP928">
        <v>3</v>
      </c>
      <c r="BQ928">
        <v>10231</v>
      </c>
      <c r="BW928">
        <v>21</v>
      </c>
      <c r="BX928">
        <v>7</v>
      </c>
      <c r="BY928">
        <v>17</v>
      </c>
    </row>
    <row r="929" spans="1:77" x14ac:dyDescent="0.3">
      <c r="A929">
        <f>IF(Sheet1!C929="No",0,1)</f>
        <v>0</v>
      </c>
      <c r="B929">
        <v>36</v>
      </c>
      <c r="C929">
        <f>IF(Sheet1!D929="Non-Travel",0,IF(Sheet1!D929="Travel_Frequently",1,2))</f>
        <v>2</v>
      </c>
      <c r="D929">
        <v>429</v>
      </c>
      <c r="E929">
        <f>IF(Sheet1!F929="Human Resources",0,IF(Sheet1!F929="Research &amp; Development",1,2))</f>
        <v>1</v>
      </c>
      <c r="F929">
        <v>2</v>
      </c>
      <c r="G929">
        <v>4</v>
      </c>
      <c r="H929" cm="1">
        <f t="array" ref="H929">_xlfn.IFS(Sheet1!I929="Human Resources",0,Sheet1!I929="Life Sciences",1,Sheet1!I929="Marketing",2,Sheet1!I929="Medical",3,Sheet1!I929="Technical Degree",4,Sheet1!I929="Other",5)</f>
        <v>1</v>
      </c>
      <c r="I929">
        <v>3</v>
      </c>
      <c r="J929">
        <f>IF(Sheet1!M929="Male",0,1)</f>
        <v>1</v>
      </c>
      <c r="K929">
        <v>53</v>
      </c>
      <c r="L929">
        <v>3</v>
      </c>
      <c r="M929">
        <v>2</v>
      </c>
      <c r="N929" cm="1">
        <f t="array" ref="N929">_xlfn.IFS(Sheet1!Q929="Healthcare Representative",0,Sheet1!Q929="Human Resources",1,Sheet1!Q929="Laboratory Technician",2,Sheet1!Q929="Manager",3,Sheet1!Q929="Manufacturing Director",4,Sheet1!Q929="Research Director",5,Sheet1!Q929="Research Scientist",6,Sheet1!Q929="Sales Executive",7,Sheet1!Q929="Sales Representative",8)</f>
        <v>4</v>
      </c>
      <c r="O929">
        <v>2</v>
      </c>
      <c r="P929">
        <f>IF(Sheet1!S929="Single",0,IF(Sheet1!S929="Married",1,2))</f>
        <v>0</v>
      </c>
      <c r="Q929">
        <v>5410</v>
      </c>
      <c r="R929">
        <v>2323</v>
      </c>
      <c r="S929">
        <v>9</v>
      </c>
      <c r="T929">
        <f>IF(Sheet1!X929="No",0,1)</f>
        <v>1</v>
      </c>
      <c r="U929">
        <v>11</v>
      </c>
      <c r="V929">
        <v>3</v>
      </c>
      <c r="W929">
        <v>4</v>
      </c>
      <c r="X929">
        <v>0</v>
      </c>
      <c r="Y929">
        <v>18</v>
      </c>
      <c r="Z929">
        <v>2</v>
      </c>
      <c r="AA929">
        <v>3</v>
      </c>
      <c r="AB929">
        <v>16</v>
      </c>
      <c r="AC929">
        <v>14</v>
      </c>
      <c r="AD929">
        <v>5</v>
      </c>
      <c r="AE929">
        <v>12</v>
      </c>
      <c r="BP929">
        <v>2</v>
      </c>
      <c r="BQ929">
        <v>5410</v>
      </c>
      <c r="BW929">
        <v>16</v>
      </c>
      <c r="BX929">
        <v>14</v>
      </c>
      <c r="BY929">
        <v>12</v>
      </c>
    </row>
    <row r="930" spans="1:77" x14ac:dyDescent="0.3">
      <c r="A930">
        <f>IF(Sheet1!C930="No",0,1)</f>
        <v>1</v>
      </c>
      <c r="B930">
        <v>44</v>
      </c>
      <c r="C930">
        <f>IF(Sheet1!D930="Non-Travel",0,IF(Sheet1!D930="Travel_Frequently",1,2))</f>
        <v>2</v>
      </c>
      <c r="D930">
        <v>621</v>
      </c>
      <c r="E930">
        <f>IF(Sheet1!F930="Human Resources",0,IF(Sheet1!F930="Research &amp; Development",1,2))</f>
        <v>1</v>
      </c>
      <c r="F930">
        <v>15</v>
      </c>
      <c r="G930">
        <v>3</v>
      </c>
      <c r="H930" cm="1">
        <f t="array" ref="H930">_xlfn.IFS(Sheet1!I930="Human Resources",0,Sheet1!I930="Life Sciences",1,Sheet1!I930="Marketing",2,Sheet1!I930="Medical",3,Sheet1!I930="Technical Degree",4,Sheet1!I930="Other",5)</f>
        <v>3</v>
      </c>
      <c r="I930">
        <v>1</v>
      </c>
      <c r="J930">
        <f>IF(Sheet1!M930="Male",0,1)</f>
        <v>1</v>
      </c>
      <c r="K930">
        <v>73</v>
      </c>
      <c r="L930">
        <v>3</v>
      </c>
      <c r="M930">
        <v>3</v>
      </c>
      <c r="N930" cm="1">
        <f t="array" ref="N930">_xlfn.IFS(Sheet1!Q930="Healthcare Representative",0,Sheet1!Q930="Human Resources",1,Sheet1!Q930="Laboratory Technician",2,Sheet1!Q930="Manager",3,Sheet1!Q930="Manufacturing Director",4,Sheet1!Q930="Research Director",5,Sheet1!Q930="Research Scientist",6,Sheet1!Q930="Sales Executive",7,Sheet1!Q930="Sales Representative",8)</f>
        <v>0</v>
      </c>
      <c r="O930">
        <v>4</v>
      </c>
      <c r="P930">
        <f>IF(Sheet1!S930="Single",0,IF(Sheet1!S930="Married",1,2))</f>
        <v>1</v>
      </c>
      <c r="Q930">
        <v>7978</v>
      </c>
      <c r="R930">
        <v>14075</v>
      </c>
      <c r="S930">
        <v>1</v>
      </c>
      <c r="T930">
        <f>IF(Sheet1!X930="No",0,1)</f>
        <v>0</v>
      </c>
      <c r="U930">
        <v>11</v>
      </c>
      <c r="V930">
        <v>3</v>
      </c>
      <c r="W930">
        <v>4</v>
      </c>
      <c r="X930">
        <v>1</v>
      </c>
      <c r="Y930">
        <v>10</v>
      </c>
      <c r="Z930">
        <v>2</v>
      </c>
      <c r="AA930">
        <v>3</v>
      </c>
      <c r="AB930">
        <v>10</v>
      </c>
      <c r="AC930">
        <v>7</v>
      </c>
      <c r="AD930">
        <v>0</v>
      </c>
      <c r="AE930">
        <v>5</v>
      </c>
      <c r="BP930">
        <v>3</v>
      </c>
      <c r="BQ930">
        <v>7978</v>
      </c>
      <c r="BW930">
        <v>10</v>
      </c>
      <c r="BX930">
        <v>7</v>
      </c>
      <c r="BY930">
        <v>5</v>
      </c>
    </row>
    <row r="931" spans="1:77" x14ac:dyDescent="0.3">
      <c r="A931">
        <f>IF(Sheet1!C931="No",0,1)</f>
        <v>0</v>
      </c>
      <c r="B931">
        <v>28</v>
      </c>
      <c r="C931">
        <f>IF(Sheet1!D931="Non-Travel",0,IF(Sheet1!D931="Travel_Frequently",1,2))</f>
        <v>1</v>
      </c>
      <c r="D931">
        <v>193</v>
      </c>
      <c r="E931">
        <f>IF(Sheet1!F931="Human Resources",0,IF(Sheet1!F931="Research &amp; Development",1,2))</f>
        <v>1</v>
      </c>
      <c r="F931">
        <v>2</v>
      </c>
      <c r="G931">
        <v>3</v>
      </c>
      <c r="H931" cm="1">
        <f t="array" ref="H931">_xlfn.IFS(Sheet1!I931="Human Resources",0,Sheet1!I931="Life Sciences",1,Sheet1!I931="Marketing",2,Sheet1!I931="Medical",3,Sheet1!I931="Technical Degree",4,Sheet1!I931="Other",5)</f>
        <v>1</v>
      </c>
      <c r="I931">
        <v>4</v>
      </c>
      <c r="J931">
        <f>IF(Sheet1!M931="Male",0,1)</f>
        <v>0</v>
      </c>
      <c r="K931">
        <v>52</v>
      </c>
      <c r="L931">
        <v>2</v>
      </c>
      <c r="M931">
        <v>1</v>
      </c>
      <c r="N931" cm="1">
        <f t="array" ref="N931">_xlfn.IFS(Sheet1!Q931="Healthcare Representative",0,Sheet1!Q931="Human Resources",1,Sheet1!Q931="Laboratory Technician",2,Sheet1!Q931="Manager",3,Sheet1!Q931="Manufacturing Director",4,Sheet1!Q931="Research Director",5,Sheet1!Q931="Research Scientist",6,Sheet1!Q931="Sales Executive",7,Sheet1!Q931="Sales Representative",8)</f>
        <v>2</v>
      </c>
      <c r="O931">
        <v>4</v>
      </c>
      <c r="P931">
        <f>IF(Sheet1!S931="Single",0,IF(Sheet1!S931="Married",1,2))</f>
        <v>1</v>
      </c>
      <c r="Q931">
        <v>3867</v>
      </c>
      <c r="R931">
        <v>14222</v>
      </c>
      <c r="S931">
        <v>1</v>
      </c>
      <c r="T931">
        <f>IF(Sheet1!X931="No",0,1)</f>
        <v>1</v>
      </c>
      <c r="U931">
        <v>12</v>
      </c>
      <c r="V931">
        <v>3</v>
      </c>
      <c r="W931">
        <v>2</v>
      </c>
      <c r="X931">
        <v>1</v>
      </c>
      <c r="Y931">
        <v>2</v>
      </c>
      <c r="Z931">
        <v>2</v>
      </c>
      <c r="AA931">
        <v>3</v>
      </c>
      <c r="AB931">
        <v>2</v>
      </c>
      <c r="AC931">
        <v>2</v>
      </c>
      <c r="AD931">
        <v>2</v>
      </c>
      <c r="AE931">
        <v>2</v>
      </c>
      <c r="BP931">
        <v>1</v>
      </c>
      <c r="BQ931">
        <v>3867</v>
      </c>
      <c r="BW931">
        <v>2</v>
      </c>
      <c r="BX931">
        <v>2</v>
      </c>
      <c r="BY931">
        <v>2</v>
      </c>
    </row>
    <row r="932" spans="1:77" x14ac:dyDescent="0.3">
      <c r="A932">
        <f>IF(Sheet1!C932="No",0,1)</f>
        <v>0</v>
      </c>
      <c r="B932">
        <v>51</v>
      </c>
      <c r="C932">
        <f>IF(Sheet1!D932="Non-Travel",0,IF(Sheet1!D932="Travel_Frequently",1,2))</f>
        <v>1</v>
      </c>
      <c r="D932">
        <v>968</v>
      </c>
      <c r="E932">
        <f>IF(Sheet1!F932="Human Resources",0,IF(Sheet1!F932="Research &amp; Development",1,2))</f>
        <v>1</v>
      </c>
      <c r="F932">
        <v>6</v>
      </c>
      <c r="G932">
        <v>2</v>
      </c>
      <c r="H932" cm="1">
        <f t="array" ref="H932">_xlfn.IFS(Sheet1!I932="Human Resources",0,Sheet1!I932="Life Sciences",1,Sheet1!I932="Marketing",2,Sheet1!I932="Medical",3,Sheet1!I932="Technical Degree",4,Sheet1!I932="Other",5)</f>
        <v>3</v>
      </c>
      <c r="I932">
        <v>2</v>
      </c>
      <c r="J932">
        <f>IF(Sheet1!M932="Male",0,1)</f>
        <v>1</v>
      </c>
      <c r="K932">
        <v>40</v>
      </c>
      <c r="L932">
        <v>2</v>
      </c>
      <c r="M932">
        <v>1</v>
      </c>
      <c r="N932" cm="1">
        <f t="array" ref="N932">_xlfn.IFS(Sheet1!Q932="Healthcare Representative",0,Sheet1!Q932="Human Resources",1,Sheet1!Q932="Laboratory Technician",2,Sheet1!Q932="Manager",3,Sheet1!Q932="Manufacturing Director",4,Sheet1!Q932="Research Director",5,Sheet1!Q932="Research Scientist",6,Sheet1!Q932="Sales Executive",7,Sheet1!Q932="Sales Representative",8)</f>
        <v>2</v>
      </c>
      <c r="O932">
        <v>3</v>
      </c>
      <c r="P932">
        <f>IF(Sheet1!S932="Single",0,IF(Sheet1!S932="Married",1,2))</f>
        <v>0</v>
      </c>
      <c r="Q932">
        <v>2838</v>
      </c>
      <c r="R932">
        <v>4257</v>
      </c>
      <c r="S932">
        <v>0</v>
      </c>
      <c r="T932">
        <f>IF(Sheet1!X932="No",0,1)</f>
        <v>0</v>
      </c>
      <c r="U932">
        <v>14</v>
      </c>
      <c r="V932">
        <v>3</v>
      </c>
      <c r="W932">
        <v>2</v>
      </c>
      <c r="X932">
        <v>0</v>
      </c>
      <c r="Y932">
        <v>8</v>
      </c>
      <c r="Z932">
        <v>6</v>
      </c>
      <c r="AA932">
        <v>2</v>
      </c>
      <c r="AB932">
        <v>7</v>
      </c>
      <c r="AC932">
        <v>0</v>
      </c>
      <c r="AD932">
        <v>7</v>
      </c>
      <c r="AE932">
        <v>7</v>
      </c>
      <c r="BP932">
        <v>1</v>
      </c>
      <c r="BQ932">
        <v>2838</v>
      </c>
      <c r="BW932">
        <v>7</v>
      </c>
      <c r="BX932">
        <v>0</v>
      </c>
      <c r="BY932">
        <v>7</v>
      </c>
    </row>
    <row r="933" spans="1:77" x14ac:dyDescent="0.3">
      <c r="A933">
        <f>IF(Sheet1!C933="No",0,1)</f>
        <v>0</v>
      </c>
      <c r="B933">
        <v>30</v>
      </c>
      <c r="C933">
        <f>IF(Sheet1!D933="Non-Travel",0,IF(Sheet1!D933="Travel_Frequently",1,2))</f>
        <v>0</v>
      </c>
      <c r="D933">
        <v>879</v>
      </c>
      <c r="E933">
        <f>IF(Sheet1!F933="Human Resources",0,IF(Sheet1!F933="Research &amp; Development",1,2))</f>
        <v>1</v>
      </c>
      <c r="F933">
        <v>9</v>
      </c>
      <c r="G933">
        <v>2</v>
      </c>
      <c r="H933" cm="1">
        <f t="array" ref="H933">_xlfn.IFS(Sheet1!I933="Human Resources",0,Sheet1!I933="Life Sciences",1,Sheet1!I933="Marketing",2,Sheet1!I933="Medical",3,Sheet1!I933="Technical Degree",4,Sheet1!I933="Other",5)</f>
        <v>3</v>
      </c>
      <c r="I933">
        <v>3</v>
      </c>
      <c r="J933">
        <f>IF(Sheet1!M933="Male",0,1)</f>
        <v>1</v>
      </c>
      <c r="K933">
        <v>72</v>
      </c>
      <c r="L933">
        <v>3</v>
      </c>
      <c r="M933">
        <v>2</v>
      </c>
      <c r="N933" cm="1">
        <f t="array" ref="N933">_xlfn.IFS(Sheet1!Q933="Healthcare Representative",0,Sheet1!Q933="Human Resources",1,Sheet1!Q933="Laboratory Technician",2,Sheet1!Q933="Manager",3,Sheet1!Q933="Manufacturing Director",4,Sheet1!Q933="Research Director",5,Sheet1!Q933="Research Scientist",6,Sheet1!Q933="Sales Executive",7,Sheet1!Q933="Sales Representative",8)</f>
        <v>4</v>
      </c>
      <c r="O933">
        <v>3</v>
      </c>
      <c r="P933">
        <f>IF(Sheet1!S933="Single",0,IF(Sheet1!S933="Married",1,2))</f>
        <v>0</v>
      </c>
      <c r="Q933">
        <v>4695</v>
      </c>
      <c r="R933">
        <v>12858</v>
      </c>
      <c r="S933">
        <v>7</v>
      </c>
      <c r="T933">
        <f>IF(Sheet1!X933="No",0,1)</f>
        <v>1</v>
      </c>
      <c r="U933">
        <v>18</v>
      </c>
      <c r="V933">
        <v>3</v>
      </c>
      <c r="W933">
        <v>3</v>
      </c>
      <c r="X933">
        <v>0</v>
      </c>
      <c r="Y933">
        <v>10</v>
      </c>
      <c r="Z933">
        <v>3</v>
      </c>
      <c r="AA933">
        <v>3</v>
      </c>
      <c r="AB933">
        <v>8</v>
      </c>
      <c r="AC933">
        <v>4</v>
      </c>
      <c r="AD933">
        <v>1</v>
      </c>
      <c r="AE933">
        <v>7</v>
      </c>
      <c r="BP933">
        <v>2</v>
      </c>
      <c r="BQ933">
        <v>4695</v>
      </c>
      <c r="BW933">
        <v>8</v>
      </c>
      <c r="BX933">
        <v>4</v>
      </c>
      <c r="BY933">
        <v>7</v>
      </c>
    </row>
    <row r="934" spans="1:77" x14ac:dyDescent="0.3">
      <c r="A934">
        <f>IF(Sheet1!C934="No",0,1)</f>
        <v>1</v>
      </c>
      <c r="B934">
        <v>29</v>
      </c>
      <c r="C934">
        <f>IF(Sheet1!D934="Non-Travel",0,IF(Sheet1!D934="Travel_Frequently",1,2))</f>
        <v>2</v>
      </c>
      <c r="D934">
        <v>806</v>
      </c>
      <c r="E934">
        <f>IF(Sheet1!F934="Human Resources",0,IF(Sheet1!F934="Research &amp; Development",1,2))</f>
        <v>1</v>
      </c>
      <c r="F934">
        <v>7</v>
      </c>
      <c r="G934">
        <v>3</v>
      </c>
      <c r="H934" cm="1">
        <f t="array" ref="H934">_xlfn.IFS(Sheet1!I934="Human Resources",0,Sheet1!I934="Life Sciences",1,Sheet1!I934="Marketing",2,Sheet1!I934="Medical",3,Sheet1!I934="Technical Degree",4,Sheet1!I934="Other",5)</f>
        <v>4</v>
      </c>
      <c r="I934">
        <v>2</v>
      </c>
      <c r="J934">
        <f>IF(Sheet1!M934="Male",0,1)</f>
        <v>1</v>
      </c>
      <c r="K934">
        <v>39</v>
      </c>
      <c r="L934">
        <v>3</v>
      </c>
      <c r="M934">
        <v>1</v>
      </c>
      <c r="N934" cm="1">
        <f t="array" ref="N934">_xlfn.IFS(Sheet1!Q934="Healthcare Representative",0,Sheet1!Q934="Human Resources",1,Sheet1!Q934="Laboratory Technician",2,Sheet1!Q934="Manager",3,Sheet1!Q934="Manufacturing Director",4,Sheet1!Q934="Research Director",5,Sheet1!Q934="Research Scientist",6,Sheet1!Q934="Sales Executive",7,Sheet1!Q934="Sales Representative",8)</f>
        <v>2</v>
      </c>
      <c r="O934">
        <v>3</v>
      </c>
      <c r="P934">
        <f>IF(Sheet1!S934="Single",0,IF(Sheet1!S934="Married",1,2))</f>
        <v>2</v>
      </c>
      <c r="Q934">
        <v>3339</v>
      </c>
      <c r="R934">
        <v>17285</v>
      </c>
      <c r="S934">
        <v>3</v>
      </c>
      <c r="T934">
        <f>IF(Sheet1!X934="No",0,1)</f>
        <v>1</v>
      </c>
      <c r="U934">
        <v>13</v>
      </c>
      <c r="V934">
        <v>3</v>
      </c>
      <c r="W934">
        <v>1</v>
      </c>
      <c r="X934">
        <v>2</v>
      </c>
      <c r="Y934">
        <v>10</v>
      </c>
      <c r="Z934">
        <v>2</v>
      </c>
      <c r="AA934">
        <v>3</v>
      </c>
      <c r="AB934">
        <v>7</v>
      </c>
      <c r="AC934">
        <v>7</v>
      </c>
      <c r="AD934">
        <v>7</v>
      </c>
      <c r="AE934">
        <v>7</v>
      </c>
      <c r="BP934">
        <v>1</v>
      </c>
      <c r="BQ934">
        <v>3339</v>
      </c>
      <c r="BW934">
        <v>7</v>
      </c>
      <c r="BX934">
        <v>7</v>
      </c>
      <c r="BY934">
        <v>7</v>
      </c>
    </row>
    <row r="935" spans="1:77" x14ac:dyDescent="0.3">
      <c r="A935">
        <f>IF(Sheet1!C935="No",0,1)</f>
        <v>0</v>
      </c>
      <c r="B935">
        <v>28</v>
      </c>
      <c r="C935">
        <f>IF(Sheet1!D935="Non-Travel",0,IF(Sheet1!D935="Travel_Frequently",1,2))</f>
        <v>2</v>
      </c>
      <c r="D935">
        <v>640</v>
      </c>
      <c r="E935">
        <f>IF(Sheet1!F935="Human Resources",0,IF(Sheet1!F935="Research &amp; Development",1,2))</f>
        <v>1</v>
      </c>
      <c r="F935">
        <v>1</v>
      </c>
      <c r="G935">
        <v>3</v>
      </c>
      <c r="H935" cm="1">
        <f t="array" ref="H935">_xlfn.IFS(Sheet1!I935="Human Resources",0,Sheet1!I935="Life Sciences",1,Sheet1!I935="Marketing",2,Sheet1!I935="Medical",3,Sheet1!I935="Technical Degree",4,Sheet1!I935="Other",5)</f>
        <v>4</v>
      </c>
      <c r="I935">
        <v>4</v>
      </c>
      <c r="J935">
        <f>IF(Sheet1!M935="Male",0,1)</f>
        <v>0</v>
      </c>
      <c r="K935">
        <v>84</v>
      </c>
      <c r="L935">
        <v>3</v>
      </c>
      <c r="M935">
        <v>1</v>
      </c>
      <c r="N935" cm="1">
        <f t="array" ref="N935">_xlfn.IFS(Sheet1!Q935="Healthcare Representative",0,Sheet1!Q935="Human Resources",1,Sheet1!Q935="Laboratory Technician",2,Sheet1!Q935="Manager",3,Sheet1!Q935="Manufacturing Director",4,Sheet1!Q935="Research Director",5,Sheet1!Q935="Research Scientist",6,Sheet1!Q935="Sales Executive",7,Sheet1!Q935="Sales Representative",8)</f>
        <v>6</v>
      </c>
      <c r="O935">
        <v>1</v>
      </c>
      <c r="P935">
        <f>IF(Sheet1!S935="Single",0,IF(Sheet1!S935="Married",1,2))</f>
        <v>0</v>
      </c>
      <c r="Q935">
        <v>2080</v>
      </c>
      <c r="R935">
        <v>4732</v>
      </c>
      <c r="S935">
        <v>2</v>
      </c>
      <c r="T935">
        <f>IF(Sheet1!X935="No",0,1)</f>
        <v>0</v>
      </c>
      <c r="U935">
        <v>11</v>
      </c>
      <c r="V935">
        <v>3</v>
      </c>
      <c r="W935">
        <v>2</v>
      </c>
      <c r="X935">
        <v>0</v>
      </c>
      <c r="Y935">
        <v>5</v>
      </c>
      <c r="Z935">
        <v>2</v>
      </c>
      <c r="AA935">
        <v>2</v>
      </c>
      <c r="AB935">
        <v>3</v>
      </c>
      <c r="AC935">
        <v>2</v>
      </c>
      <c r="AD935">
        <v>1</v>
      </c>
      <c r="AE935">
        <v>2</v>
      </c>
      <c r="BP935">
        <v>1</v>
      </c>
      <c r="BQ935">
        <v>2080</v>
      </c>
      <c r="BW935">
        <v>3</v>
      </c>
      <c r="BX935">
        <v>2</v>
      </c>
      <c r="BY935">
        <v>2</v>
      </c>
    </row>
    <row r="936" spans="1:77" x14ac:dyDescent="0.3">
      <c r="A936">
        <f>IF(Sheet1!C936="No",0,1)</f>
        <v>0</v>
      </c>
      <c r="B936">
        <v>25</v>
      </c>
      <c r="C936">
        <f>IF(Sheet1!D936="Non-Travel",0,IF(Sheet1!D936="Travel_Frequently",1,2))</f>
        <v>2</v>
      </c>
      <c r="D936">
        <v>266</v>
      </c>
      <c r="E936">
        <f>IF(Sheet1!F936="Human Resources",0,IF(Sheet1!F936="Research &amp; Development",1,2))</f>
        <v>1</v>
      </c>
      <c r="F936">
        <v>1</v>
      </c>
      <c r="G936">
        <v>3</v>
      </c>
      <c r="H936" cm="1">
        <f t="array" ref="H936">_xlfn.IFS(Sheet1!I936="Human Resources",0,Sheet1!I936="Life Sciences",1,Sheet1!I936="Marketing",2,Sheet1!I936="Medical",3,Sheet1!I936="Technical Degree",4,Sheet1!I936="Other",5)</f>
        <v>3</v>
      </c>
      <c r="I936">
        <v>4</v>
      </c>
      <c r="J936">
        <f>IF(Sheet1!M936="Male",0,1)</f>
        <v>1</v>
      </c>
      <c r="K936">
        <v>40</v>
      </c>
      <c r="L936">
        <v>3</v>
      </c>
      <c r="M936">
        <v>1</v>
      </c>
      <c r="N936" cm="1">
        <f t="array" ref="N936">_xlfn.IFS(Sheet1!Q936="Healthcare Representative",0,Sheet1!Q936="Human Resources",1,Sheet1!Q936="Laboratory Technician",2,Sheet1!Q936="Manager",3,Sheet1!Q936="Manufacturing Director",4,Sheet1!Q936="Research Director",5,Sheet1!Q936="Research Scientist",6,Sheet1!Q936="Sales Executive",7,Sheet1!Q936="Sales Representative",8)</f>
        <v>6</v>
      </c>
      <c r="O936">
        <v>2</v>
      </c>
      <c r="P936">
        <f>IF(Sheet1!S936="Single",0,IF(Sheet1!S936="Married",1,2))</f>
        <v>0</v>
      </c>
      <c r="Q936">
        <v>2096</v>
      </c>
      <c r="R936">
        <v>18830</v>
      </c>
      <c r="S936">
        <v>1</v>
      </c>
      <c r="T936">
        <f>IF(Sheet1!X936="No",0,1)</f>
        <v>0</v>
      </c>
      <c r="U936">
        <v>18</v>
      </c>
      <c r="V936">
        <v>3</v>
      </c>
      <c r="W936">
        <v>4</v>
      </c>
      <c r="X936">
        <v>0</v>
      </c>
      <c r="Y936">
        <v>2</v>
      </c>
      <c r="Z936">
        <v>3</v>
      </c>
      <c r="AA936">
        <v>2</v>
      </c>
      <c r="AB936">
        <v>2</v>
      </c>
      <c r="AC936">
        <v>2</v>
      </c>
      <c r="AD936">
        <v>2</v>
      </c>
      <c r="AE936">
        <v>1</v>
      </c>
      <c r="BP936">
        <v>1</v>
      </c>
      <c r="BQ936">
        <v>2096</v>
      </c>
      <c r="BW936">
        <v>2</v>
      </c>
      <c r="BX936">
        <v>2</v>
      </c>
      <c r="BY936">
        <v>1</v>
      </c>
    </row>
    <row r="937" spans="1:77" x14ac:dyDescent="0.3">
      <c r="A937">
        <f>IF(Sheet1!C937="No",0,1)</f>
        <v>0</v>
      </c>
      <c r="B937">
        <v>32</v>
      </c>
      <c r="C937">
        <f>IF(Sheet1!D937="Non-Travel",0,IF(Sheet1!D937="Travel_Frequently",1,2))</f>
        <v>2</v>
      </c>
      <c r="D937">
        <v>604</v>
      </c>
      <c r="E937">
        <f>IF(Sheet1!F937="Human Resources",0,IF(Sheet1!F937="Research &amp; Development",1,2))</f>
        <v>2</v>
      </c>
      <c r="F937">
        <v>8</v>
      </c>
      <c r="G937">
        <v>3</v>
      </c>
      <c r="H937" cm="1">
        <f t="array" ref="H937">_xlfn.IFS(Sheet1!I937="Human Resources",0,Sheet1!I937="Life Sciences",1,Sheet1!I937="Marketing",2,Sheet1!I937="Medical",3,Sheet1!I937="Technical Degree",4,Sheet1!I937="Other",5)</f>
        <v>3</v>
      </c>
      <c r="I937">
        <v>3</v>
      </c>
      <c r="J937">
        <f>IF(Sheet1!M937="Male",0,1)</f>
        <v>0</v>
      </c>
      <c r="K937">
        <v>56</v>
      </c>
      <c r="L937">
        <v>4</v>
      </c>
      <c r="M937">
        <v>2</v>
      </c>
      <c r="N937" cm="1">
        <f t="array" ref="N937">_xlfn.IFS(Sheet1!Q937="Healthcare Representative",0,Sheet1!Q937="Human Resources",1,Sheet1!Q937="Laboratory Technician",2,Sheet1!Q937="Manager",3,Sheet1!Q937="Manufacturing Director",4,Sheet1!Q937="Research Director",5,Sheet1!Q937="Research Scientist",6,Sheet1!Q937="Sales Executive",7,Sheet1!Q937="Sales Representative",8)</f>
        <v>7</v>
      </c>
      <c r="O937">
        <v>4</v>
      </c>
      <c r="P937">
        <f>IF(Sheet1!S937="Single",0,IF(Sheet1!S937="Married",1,2))</f>
        <v>1</v>
      </c>
      <c r="Q937">
        <v>6209</v>
      </c>
      <c r="R937">
        <v>11693</v>
      </c>
      <c r="S937">
        <v>1</v>
      </c>
      <c r="T937">
        <f>IF(Sheet1!X937="No",0,1)</f>
        <v>0</v>
      </c>
      <c r="U937">
        <v>15</v>
      </c>
      <c r="V937">
        <v>3</v>
      </c>
      <c r="W937">
        <v>3</v>
      </c>
      <c r="X937">
        <v>2</v>
      </c>
      <c r="Y937">
        <v>10</v>
      </c>
      <c r="Z937">
        <v>4</v>
      </c>
      <c r="AA937">
        <v>4</v>
      </c>
      <c r="AB937">
        <v>10</v>
      </c>
      <c r="AC937">
        <v>7</v>
      </c>
      <c r="AD937">
        <v>0</v>
      </c>
      <c r="AE937">
        <v>8</v>
      </c>
      <c r="BP937">
        <v>2</v>
      </c>
      <c r="BQ937">
        <v>6209</v>
      </c>
      <c r="BW937">
        <v>10</v>
      </c>
      <c r="BX937">
        <v>7</v>
      </c>
      <c r="BY937">
        <v>8</v>
      </c>
    </row>
    <row r="938" spans="1:77" x14ac:dyDescent="0.3">
      <c r="A938">
        <f>IF(Sheet1!C938="No",0,1)</f>
        <v>0</v>
      </c>
      <c r="B938">
        <v>45</v>
      </c>
      <c r="C938">
        <f>IF(Sheet1!D938="Non-Travel",0,IF(Sheet1!D938="Travel_Frequently",1,2))</f>
        <v>1</v>
      </c>
      <c r="D938">
        <v>364</v>
      </c>
      <c r="E938">
        <f>IF(Sheet1!F938="Human Resources",0,IF(Sheet1!F938="Research &amp; Development",1,2))</f>
        <v>1</v>
      </c>
      <c r="F938">
        <v>25</v>
      </c>
      <c r="G938">
        <v>3</v>
      </c>
      <c r="H938" cm="1">
        <f t="array" ref="H938">_xlfn.IFS(Sheet1!I938="Human Resources",0,Sheet1!I938="Life Sciences",1,Sheet1!I938="Marketing",2,Sheet1!I938="Medical",3,Sheet1!I938="Technical Degree",4,Sheet1!I938="Other",5)</f>
        <v>3</v>
      </c>
      <c r="I938">
        <v>2</v>
      </c>
      <c r="J938">
        <f>IF(Sheet1!M938="Male",0,1)</f>
        <v>1</v>
      </c>
      <c r="K938">
        <v>83</v>
      </c>
      <c r="L938">
        <v>3</v>
      </c>
      <c r="M938">
        <v>5</v>
      </c>
      <c r="N938" cm="1">
        <f t="array" ref="N938">_xlfn.IFS(Sheet1!Q938="Healthcare Representative",0,Sheet1!Q938="Human Resources",1,Sheet1!Q938="Laboratory Technician",2,Sheet1!Q938="Manager",3,Sheet1!Q938="Manufacturing Director",4,Sheet1!Q938="Research Director",5,Sheet1!Q938="Research Scientist",6,Sheet1!Q938="Sales Executive",7,Sheet1!Q938="Sales Representative",8)</f>
        <v>3</v>
      </c>
      <c r="O938">
        <v>2</v>
      </c>
      <c r="P938">
        <f>IF(Sheet1!S938="Single",0,IF(Sheet1!S938="Married",1,2))</f>
        <v>0</v>
      </c>
      <c r="Q938">
        <v>18061</v>
      </c>
      <c r="R938">
        <v>13035</v>
      </c>
      <c r="S938">
        <v>3</v>
      </c>
      <c r="T938">
        <f>IF(Sheet1!X938="No",0,1)</f>
        <v>0</v>
      </c>
      <c r="U938">
        <v>22</v>
      </c>
      <c r="V938">
        <v>4</v>
      </c>
      <c r="W938">
        <v>3</v>
      </c>
      <c r="X938">
        <v>0</v>
      </c>
      <c r="Y938">
        <v>22</v>
      </c>
      <c r="Z938">
        <v>4</v>
      </c>
      <c r="AA938">
        <v>3</v>
      </c>
      <c r="AB938">
        <v>0</v>
      </c>
      <c r="AC938">
        <v>0</v>
      </c>
      <c r="AD938">
        <v>0</v>
      </c>
      <c r="AE938">
        <v>0</v>
      </c>
      <c r="BP938">
        <v>5</v>
      </c>
      <c r="BQ938">
        <v>18061</v>
      </c>
      <c r="BW938">
        <v>0</v>
      </c>
      <c r="BX938">
        <v>0</v>
      </c>
      <c r="BY938">
        <v>0</v>
      </c>
    </row>
    <row r="939" spans="1:77" x14ac:dyDescent="0.3">
      <c r="A939">
        <f>IF(Sheet1!C939="No",0,1)</f>
        <v>0</v>
      </c>
      <c r="B939">
        <v>39</v>
      </c>
      <c r="C939">
        <f>IF(Sheet1!D939="Non-Travel",0,IF(Sheet1!D939="Travel_Frequently",1,2))</f>
        <v>2</v>
      </c>
      <c r="D939">
        <v>412</v>
      </c>
      <c r="E939">
        <f>IF(Sheet1!F939="Human Resources",0,IF(Sheet1!F939="Research &amp; Development",1,2))</f>
        <v>1</v>
      </c>
      <c r="F939">
        <v>13</v>
      </c>
      <c r="G939">
        <v>4</v>
      </c>
      <c r="H939" cm="1">
        <f t="array" ref="H939">_xlfn.IFS(Sheet1!I939="Human Resources",0,Sheet1!I939="Life Sciences",1,Sheet1!I939="Marketing",2,Sheet1!I939="Medical",3,Sheet1!I939="Technical Degree",4,Sheet1!I939="Other",5)</f>
        <v>3</v>
      </c>
      <c r="I939">
        <v>3</v>
      </c>
      <c r="J939">
        <f>IF(Sheet1!M939="Male",0,1)</f>
        <v>1</v>
      </c>
      <c r="K939">
        <v>94</v>
      </c>
      <c r="L939">
        <v>2</v>
      </c>
      <c r="M939">
        <v>4</v>
      </c>
      <c r="N939" cm="1">
        <f t="array" ref="N939">_xlfn.IFS(Sheet1!Q939="Healthcare Representative",0,Sheet1!Q939="Human Resources",1,Sheet1!Q939="Laboratory Technician",2,Sheet1!Q939="Manager",3,Sheet1!Q939="Manufacturing Director",4,Sheet1!Q939="Research Director",5,Sheet1!Q939="Research Scientist",6,Sheet1!Q939="Sales Executive",7,Sheet1!Q939="Sales Representative",8)</f>
        <v>3</v>
      </c>
      <c r="O939">
        <v>2</v>
      </c>
      <c r="P939">
        <f>IF(Sheet1!S939="Single",0,IF(Sheet1!S939="Married",1,2))</f>
        <v>2</v>
      </c>
      <c r="Q939">
        <v>17123</v>
      </c>
      <c r="R939">
        <v>17334</v>
      </c>
      <c r="S939">
        <v>6</v>
      </c>
      <c r="T939">
        <f>IF(Sheet1!X939="No",0,1)</f>
        <v>1</v>
      </c>
      <c r="U939">
        <v>13</v>
      </c>
      <c r="V939">
        <v>3</v>
      </c>
      <c r="W939">
        <v>4</v>
      </c>
      <c r="X939">
        <v>2</v>
      </c>
      <c r="Y939">
        <v>21</v>
      </c>
      <c r="Z939">
        <v>4</v>
      </c>
      <c r="AA939">
        <v>3</v>
      </c>
      <c r="AB939">
        <v>19</v>
      </c>
      <c r="AC939">
        <v>9</v>
      </c>
      <c r="AD939">
        <v>15</v>
      </c>
      <c r="AE939">
        <v>2</v>
      </c>
      <c r="BP939">
        <v>4</v>
      </c>
      <c r="BQ939">
        <v>17123</v>
      </c>
      <c r="BW939">
        <v>19</v>
      </c>
      <c r="BX939">
        <v>9</v>
      </c>
      <c r="BY939">
        <v>2</v>
      </c>
    </row>
    <row r="940" spans="1:77" x14ac:dyDescent="0.3">
      <c r="A940">
        <f>IF(Sheet1!C940="No",0,1)</f>
        <v>0</v>
      </c>
      <c r="B940">
        <v>58</v>
      </c>
      <c r="C940">
        <f>IF(Sheet1!D940="Non-Travel",0,IF(Sheet1!D940="Travel_Frequently",1,2))</f>
        <v>2</v>
      </c>
      <c r="D940">
        <v>848</v>
      </c>
      <c r="E940">
        <f>IF(Sheet1!F940="Human Resources",0,IF(Sheet1!F940="Research &amp; Development",1,2))</f>
        <v>1</v>
      </c>
      <c r="F940">
        <v>23</v>
      </c>
      <c r="G940">
        <v>4</v>
      </c>
      <c r="H940" cm="1">
        <f t="array" ref="H940">_xlfn.IFS(Sheet1!I940="Human Resources",0,Sheet1!I940="Life Sciences",1,Sheet1!I940="Marketing",2,Sheet1!I940="Medical",3,Sheet1!I940="Technical Degree",4,Sheet1!I940="Other",5)</f>
        <v>1</v>
      </c>
      <c r="I940">
        <v>1</v>
      </c>
      <c r="J940">
        <f>IF(Sheet1!M940="Male",0,1)</f>
        <v>0</v>
      </c>
      <c r="K940">
        <v>88</v>
      </c>
      <c r="L940">
        <v>3</v>
      </c>
      <c r="M940">
        <v>1</v>
      </c>
      <c r="N940" cm="1">
        <f t="array" ref="N940">_xlfn.IFS(Sheet1!Q940="Healthcare Representative",0,Sheet1!Q940="Human Resources",1,Sheet1!Q940="Laboratory Technician",2,Sheet1!Q940="Manager",3,Sheet1!Q940="Manufacturing Director",4,Sheet1!Q940="Research Director",5,Sheet1!Q940="Research Scientist",6,Sheet1!Q940="Sales Executive",7,Sheet1!Q940="Sales Representative",8)</f>
        <v>6</v>
      </c>
      <c r="O940">
        <v>3</v>
      </c>
      <c r="P940">
        <f>IF(Sheet1!S940="Single",0,IF(Sheet1!S940="Married",1,2))</f>
        <v>2</v>
      </c>
      <c r="Q940">
        <v>2372</v>
      </c>
      <c r="R940">
        <v>26076</v>
      </c>
      <c r="S940">
        <v>1</v>
      </c>
      <c r="T940">
        <f>IF(Sheet1!X940="No",0,1)</f>
        <v>0</v>
      </c>
      <c r="U940">
        <v>12</v>
      </c>
      <c r="V940">
        <v>3</v>
      </c>
      <c r="W940">
        <v>4</v>
      </c>
      <c r="X940">
        <v>2</v>
      </c>
      <c r="Y940">
        <v>2</v>
      </c>
      <c r="Z940">
        <v>3</v>
      </c>
      <c r="AA940">
        <v>3</v>
      </c>
      <c r="AB940">
        <v>2</v>
      </c>
      <c r="AC940">
        <v>2</v>
      </c>
      <c r="AD940">
        <v>2</v>
      </c>
      <c r="AE940">
        <v>2</v>
      </c>
      <c r="BP940">
        <v>1</v>
      </c>
      <c r="BQ940">
        <v>2372</v>
      </c>
      <c r="BW940">
        <v>2</v>
      </c>
      <c r="BX940">
        <v>2</v>
      </c>
      <c r="BY940">
        <v>2</v>
      </c>
    </row>
    <row r="941" spans="1:77" x14ac:dyDescent="0.3">
      <c r="A941">
        <f>IF(Sheet1!C941="No",0,1)</f>
        <v>1</v>
      </c>
      <c r="B941">
        <v>32</v>
      </c>
      <c r="C941">
        <f>IF(Sheet1!D941="Non-Travel",0,IF(Sheet1!D941="Travel_Frequently",1,2))</f>
        <v>2</v>
      </c>
      <c r="D941">
        <v>1089</v>
      </c>
      <c r="E941">
        <f>IF(Sheet1!F941="Human Resources",0,IF(Sheet1!F941="Research &amp; Development",1,2))</f>
        <v>1</v>
      </c>
      <c r="F941">
        <v>7</v>
      </c>
      <c r="G941">
        <v>2</v>
      </c>
      <c r="H941" cm="1">
        <f t="array" ref="H941">_xlfn.IFS(Sheet1!I941="Human Resources",0,Sheet1!I941="Life Sciences",1,Sheet1!I941="Marketing",2,Sheet1!I941="Medical",3,Sheet1!I941="Technical Degree",4,Sheet1!I941="Other",5)</f>
        <v>1</v>
      </c>
      <c r="I941">
        <v>4</v>
      </c>
      <c r="J941">
        <f>IF(Sheet1!M941="Male",0,1)</f>
        <v>0</v>
      </c>
      <c r="K941">
        <v>79</v>
      </c>
      <c r="L941">
        <v>3</v>
      </c>
      <c r="M941">
        <v>2</v>
      </c>
      <c r="N941" cm="1">
        <f t="array" ref="N941">_xlfn.IFS(Sheet1!Q941="Healthcare Representative",0,Sheet1!Q941="Human Resources",1,Sheet1!Q941="Laboratory Technician",2,Sheet1!Q941="Manager",3,Sheet1!Q941="Manufacturing Director",4,Sheet1!Q941="Research Director",5,Sheet1!Q941="Research Scientist",6,Sheet1!Q941="Sales Executive",7,Sheet1!Q941="Sales Representative",8)</f>
        <v>2</v>
      </c>
      <c r="O941">
        <v>3</v>
      </c>
      <c r="P941">
        <f>IF(Sheet1!S941="Single",0,IF(Sheet1!S941="Married",1,2))</f>
        <v>1</v>
      </c>
      <c r="Q941">
        <v>4883</v>
      </c>
      <c r="R941">
        <v>22845</v>
      </c>
      <c r="S941">
        <v>1</v>
      </c>
      <c r="T941">
        <f>IF(Sheet1!X941="No",0,1)</f>
        <v>0</v>
      </c>
      <c r="U941">
        <v>18</v>
      </c>
      <c r="V941">
        <v>3</v>
      </c>
      <c r="W941">
        <v>1</v>
      </c>
      <c r="X941">
        <v>1</v>
      </c>
      <c r="Y941">
        <v>10</v>
      </c>
      <c r="Z941">
        <v>3</v>
      </c>
      <c r="AA941">
        <v>3</v>
      </c>
      <c r="AB941">
        <v>10</v>
      </c>
      <c r="AC941">
        <v>4</v>
      </c>
      <c r="AD941">
        <v>1</v>
      </c>
      <c r="AE941">
        <v>1</v>
      </c>
      <c r="BP941">
        <v>2</v>
      </c>
      <c r="BQ941">
        <v>4883</v>
      </c>
      <c r="BW941">
        <v>10</v>
      </c>
      <c r="BX941">
        <v>4</v>
      </c>
      <c r="BY941">
        <v>1</v>
      </c>
    </row>
    <row r="942" spans="1:77" x14ac:dyDescent="0.3">
      <c r="A942">
        <f>IF(Sheet1!C942="No",0,1)</f>
        <v>1</v>
      </c>
      <c r="B942">
        <v>39</v>
      </c>
      <c r="C942">
        <f>IF(Sheet1!D942="Non-Travel",0,IF(Sheet1!D942="Travel_Frequently",1,2))</f>
        <v>2</v>
      </c>
      <c r="D942">
        <v>360</v>
      </c>
      <c r="E942">
        <f>IF(Sheet1!F942="Human Resources",0,IF(Sheet1!F942="Research &amp; Development",1,2))</f>
        <v>1</v>
      </c>
      <c r="F942">
        <v>23</v>
      </c>
      <c r="G942">
        <v>3</v>
      </c>
      <c r="H942" cm="1">
        <f t="array" ref="H942">_xlfn.IFS(Sheet1!I942="Human Resources",0,Sheet1!I942="Life Sciences",1,Sheet1!I942="Marketing",2,Sheet1!I942="Medical",3,Sheet1!I942="Technical Degree",4,Sheet1!I942="Other",5)</f>
        <v>3</v>
      </c>
      <c r="I942">
        <v>3</v>
      </c>
      <c r="J942">
        <f>IF(Sheet1!M942="Male",0,1)</f>
        <v>0</v>
      </c>
      <c r="K942">
        <v>93</v>
      </c>
      <c r="L942">
        <v>3</v>
      </c>
      <c r="M942">
        <v>1</v>
      </c>
      <c r="N942" cm="1">
        <f t="array" ref="N942">_xlfn.IFS(Sheet1!Q942="Healthcare Representative",0,Sheet1!Q942="Human Resources",1,Sheet1!Q942="Laboratory Technician",2,Sheet1!Q942="Manager",3,Sheet1!Q942="Manufacturing Director",4,Sheet1!Q942="Research Director",5,Sheet1!Q942="Research Scientist",6,Sheet1!Q942="Sales Executive",7,Sheet1!Q942="Sales Representative",8)</f>
        <v>6</v>
      </c>
      <c r="O942">
        <v>1</v>
      </c>
      <c r="P942">
        <f>IF(Sheet1!S942="Single",0,IF(Sheet1!S942="Married",1,2))</f>
        <v>0</v>
      </c>
      <c r="Q942">
        <v>3904</v>
      </c>
      <c r="R942">
        <v>22154</v>
      </c>
      <c r="S942">
        <v>0</v>
      </c>
      <c r="T942">
        <f>IF(Sheet1!X942="No",0,1)</f>
        <v>0</v>
      </c>
      <c r="U942">
        <v>13</v>
      </c>
      <c r="V942">
        <v>3</v>
      </c>
      <c r="W942">
        <v>1</v>
      </c>
      <c r="X942">
        <v>0</v>
      </c>
      <c r="Y942">
        <v>6</v>
      </c>
      <c r="Z942">
        <v>2</v>
      </c>
      <c r="AA942">
        <v>3</v>
      </c>
      <c r="AB942">
        <v>5</v>
      </c>
      <c r="AC942">
        <v>2</v>
      </c>
      <c r="AD942">
        <v>0</v>
      </c>
      <c r="AE942">
        <v>3</v>
      </c>
      <c r="BP942">
        <v>1</v>
      </c>
      <c r="BQ942">
        <v>3904</v>
      </c>
      <c r="BW942">
        <v>5</v>
      </c>
      <c r="BX942">
        <v>2</v>
      </c>
      <c r="BY942">
        <v>3</v>
      </c>
    </row>
    <row r="943" spans="1:77" x14ac:dyDescent="0.3">
      <c r="A943">
        <f>IF(Sheet1!C943="No",0,1)</f>
        <v>0</v>
      </c>
      <c r="B943">
        <v>30</v>
      </c>
      <c r="C943">
        <f>IF(Sheet1!D943="Non-Travel",0,IF(Sheet1!D943="Travel_Frequently",1,2))</f>
        <v>2</v>
      </c>
      <c r="D943">
        <v>1138</v>
      </c>
      <c r="E943">
        <f>IF(Sheet1!F943="Human Resources",0,IF(Sheet1!F943="Research &amp; Development",1,2))</f>
        <v>1</v>
      </c>
      <c r="F943">
        <v>6</v>
      </c>
      <c r="G943">
        <v>3</v>
      </c>
      <c r="H943" cm="1">
        <f t="array" ref="H943">_xlfn.IFS(Sheet1!I943="Human Resources",0,Sheet1!I943="Life Sciences",1,Sheet1!I943="Marketing",2,Sheet1!I943="Medical",3,Sheet1!I943="Technical Degree",4,Sheet1!I943="Other",5)</f>
        <v>4</v>
      </c>
      <c r="I943">
        <v>1</v>
      </c>
      <c r="J943">
        <f>IF(Sheet1!M943="Male",0,1)</f>
        <v>1</v>
      </c>
      <c r="K943">
        <v>48</v>
      </c>
      <c r="L943">
        <v>2</v>
      </c>
      <c r="M943">
        <v>2</v>
      </c>
      <c r="N943" cm="1">
        <f t="array" ref="N943">_xlfn.IFS(Sheet1!Q943="Healthcare Representative",0,Sheet1!Q943="Human Resources",1,Sheet1!Q943="Laboratory Technician",2,Sheet1!Q943="Manager",3,Sheet1!Q943="Manufacturing Director",4,Sheet1!Q943="Research Director",5,Sheet1!Q943="Research Scientist",6,Sheet1!Q943="Sales Executive",7,Sheet1!Q943="Sales Representative",8)</f>
        <v>2</v>
      </c>
      <c r="O943">
        <v>4</v>
      </c>
      <c r="P943">
        <f>IF(Sheet1!S943="Single",0,IF(Sheet1!S943="Married",1,2))</f>
        <v>1</v>
      </c>
      <c r="Q943">
        <v>4627</v>
      </c>
      <c r="R943">
        <v>23631</v>
      </c>
      <c r="S943">
        <v>0</v>
      </c>
      <c r="T943">
        <f>IF(Sheet1!X943="No",0,1)</f>
        <v>0</v>
      </c>
      <c r="U943">
        <v>12</v>
      </c>
      <c r="V943">
        <v>3</v>
      </c>
      <c r="W943">
        <v>1</v>
      </c>
      <c r="X943">
        <v>1</v>
      </c>
      <c r="Y943">
        <v>10</v>
      </c>
      <c r="Z943">
        <v>6</v>
      </c>
      <c r="AA943">
        <v>3</v>
      </c>
      <c r="AB943">
        <v>9</v>
      </c>
      <c r="AC943">
        <v>2</v>
      </c>
      <c r="AD943">
        <v>6</v>
      </c>
      <c r="AE943">
        <v>7</v>
      </c>
      <c r="BP943">
        <v>2</v>
      </c>
      <c r="BQ943">
        <v>4627</v>
      </c>
      <c r="BW943">
        <v>9</v>
      </c>
      <c r="BX943">
        <v>2</v>
      </c>
      <c r="BY943">
        <v>7</v>
      </c>
    </row>
    <row r="944" spans="1:77" x14ac:dyDescent="0.3">
      <c r="A944">
        <f>IF(Sheet1!C944="No",0,1)</f>
        <v>0</v>
      </c>
      <c r="B944">
        <v>36</v>
      </c>
      <c r="C944">
        <f>IF(Sheet1!D944="Non-Travel",0,IF(Sheet1!D944="Travel_Frequently",1,2))</f>
        <v>2</v>
      </c>
      <c r="D944">
        <v>325</v>
      </c>
      <c r="E944">
        <f>IF(Sheet1!F944="Human Resources",0,IF(Sheet1!F944="Research &amp; Development",1,2))</f>
        <v>1</v>
      </c>
      <c r="F944">
        <v>10</v>
      </c>
      <c r="G944">
        <v>4</v>
      </c>
      <c r="H944" cm="1">
        <f t="array" ref="H944">_xlfn.IFS(Sheet1!I944="Human Resources",0,Sheet1!I944="Life Sciences",1,Sheet1!I944="Marketing",2,Sheet1!I944="Medical",3,Sheet1!I944="Technical Degree",4,Sheet1!I944="Other",5)</f>
        <v>4</v>
      </c>
      <c r="I944">
        <v>4</v>
      </c>
      <c r="J944">
        <f>IF(Sheet1!M944="Male",0,1)</f>
        <v>1</v>
      </c>
      <c r="K944">
        <v>63</v>
      </c>
      <c r="L944">
        <v>3</v>
      </c>
      <c r="M944">
        <v>3</v>
      </c>
      <c r="N944" cm="1">
        <f t="array" ref="N944">_xlfn.IFS(Sheet1!Q944="Healthcare Representative",0,Sheet1!Q944="Human Resources",1,Sheet1!Q944="Laboratory Technician",2,Sheet1!Q944="Manager",3,Sheet1!Q944="Manufacturing Director",4,Sheet1!Q944="Research Director",5,Sheet1!Q944="Research Scientist",6,Sheet1!Q944="Sales Executive",7,Sheet1!Q944="Sales Representative",8)</f>
        <v>0</v>
      </c>
      <c r="O944">
        <v>3</v>
      </c>
      <c r="P944">
        <f>IF(Sheet1!S944="Single",0,IF(Sheet1!S944="Married",1,2))</f>
        <v>1</v>
      </c>
      <c r="Q944">
        <v>7094</v>
      </c>
      <c r="R944">
        <v>5747</v>
      </c>
      <c r="S944">
        <v>3</v>
      </c>
      <c r="T944">
        <f>IF(Sheet1!X944="No",0,1)</f>
        <v>0</v>
      </c>
      <c r="U944">
        <v>12</v>
      </c>
      <c r="V944">
        <v>3</v>
      </c>
      <c r="W944">
        <v>1</v>
      </c>
      <c r="X944">
        <v>0</v>
      </c>
      <c r="Y944">
        <v>10</v>
      </c>
      <c r="Z944">
        <v>0</v>
      </c>
      <c r="AA944">
        <v>3</v>
      </c>
      <c r="AB944">
        <v>7</v>
      </c>
      <c r="AC944">
        <v>7</v>
      </c>
      <c r="AD944">
        <v>1</v>
      </c>
      <c r="AE944">
        <v>7</v>
      </c>
      <c r="BP944">
        <v>3</v>
      </c>
      <c r="BQ944">
        <v>7094</v>
      </c>
      <c r="BW944">
        <v>7</v>
      </c>
      <c r="BX944">
        <v>7</v>
      </c>
      <c r="BY944">
        <v>7</v>
      </c>
    </row>
    <row r="945" spans="1:77" x14ac:dyDescent="0.3">
      <c r="A945">
        <f>IF(Sheet1!C945="No",0,1)</f>
        <v>0</v>
      </c>
      <c r="B945">
        <v>46</v>
      </c>
      <c r="C945">
        <f>IF(Sheet1!D945="Non-Travel",0,IF(Sheet1!D945="Travel_Frequently",1,2))</f>
        <v>2</v>
      </c>
      <c r="D945">
        <v>991</v>
      </c>
      <c r="E945">
        <f>IF(Sheet1!F945="Human Resources",0,IF(Sheet1!F945="Research &amp; Development",1,2))</f>
        <v>0</v>
      </c>
      <c r="F945">
        <v>1</v>
      </c>
      <c r="G945">
        <v>2</v>
      </c>
      <c r="H945" cm="1">
        <f t="array" ref="H945">_xlfn.IFS(Sheet1!I945="Human Resources",0,Sheet1!I945="Life Sciences",1,Sheet1!I945="Marketing",2,Sheet1!I945="Medical",3,Sheet1!I945="Technical Degree",4,Sheet1!I945="Other",5)</f>
        <v>1</v>
      </c>
      <c r="I945">
        <v>4</v>
      </c>
      <c r="J945">
        <f>IF(Sheet1!M945="Male",0,1)</f>
        <v>1</v>
      </c>
      <c r="K945">
        <v>44</v>
      </c>
      <c r="L945">
        <v>3</v>
      </c>
      <c r="M945">
        <v>1</v>
      </c>
      <c r="N945" cm="1">
        <f t="array" ref="N945">_xlfn.IFS(Sheet1!Q945="Healthcare Representative",0,Sheet1!Q945="Human Resources",1,Sheet1!Q945="Laboratory Technician",2,Sheet1!Q945="Manager",3,Sheet1!Q945="Manufacturing Director",4,Sheet1!Q945="Research Director",5,Sheet1!Q945="Research Scientist",6,Sheet1!Q945="Sales Executive",7,Sheet1!Q945="Sales Representative",8)</f>
        <v>1</v>
      </c>
      <c r="O945">
        <v>1</v>
      </c>
      <c r="P945">
        <f>IF(Sheet1!S945="Single",0,IF(Sheet1!S945="Married",1,2))</f>
        <v>0</v>
      </c>
      <c r="Q945">
        <v>3423</v>
      </c>
      <c r="R945">
        <v>22957</v>
      </c>
      <c r="S945">
        <v>6</v>
      </c>
      <c r="T945">
        <f>IF(Sheet1!X945="No",0,1)</f>
        <v>0</v>
      </c>
      <c r="U945">
        <v>12</v>
      </c>
      <c r="V945">
        <v>3</v>
      </c>
      <c r="W945">
        <v>3</v>
      </c>
      <c r="X945">
        <v>0</v>
      </c>
      <c r="Y945">
        <v>10</v>
      </c>
      <c r="Z945">
        <v>3</v>
      </c>
      <c r="AA945">
        <v>4</v>
      </c>
      <c r="AB945">
        <v>7</v>
      </c>
      <c r="AC945">
        <v>6</v>
      </c>
      <c r="AD945">
        <v>5</v>
      </c>
      <c r="AE945">
        <v>7</v>
      </c>
      <c r="BP945">
        <v>1</v>
      </c>
      <c r="BQ945">
        <v>3423</v>
      </c>
      <c r="BW945">
        <v>7</v>
      </c>
      <c r="BX945">
        <v>6</v>
      </c>
      <c r="BY945">
        <v>7</v>
      </c>
    </row>
    <row r="946" spans="1:77" x14ac:dyDescent="0.3">
      <c r="A946">
        <f>IF(Sheet1!C946="No",0,1)</f>
        <v>0</v>
      </c>
      <c r="B946">
        <v>28</v>
      </c>
      <c r="C946">
        <f>IF(Sheet1!D946="Non-Travel",0,IF(Sheet1!D946="Travel_Frequently",1,2))</f>
        <v>0</v>
      </c>
      <c r="D946">
        <v>1476</v>
      </c>
      <c r="E946">
        <f>IF(Sheet1!F946="Human Resources",0,IF(Sheet1!F946="Research &amp; Development",1,2))</f>
        <v>1</v>
      </c>
      <c r="F946">
        <v>1</v>
      </c>
      <c r="G946">
        <v>3</v>
      </c>
      <c r="H946" cm="1">
        <f t="array" ref="H946">_xlfn.IFS(Sheet1!I946="Human Resources",0,Sheet1!I946="Life Sciences",1,Sheet1!I946="Marketing",2,Sheet1!I946="Medical",3,Sheet1!I946="Technical Degree",4,Sheet1!I946="Other",5)</f>
        <v>1</v>
      </c>
      <c r="I946">
        <v>3</v>
      </c>
      <c r="J946">
        <f>IF(Sheet1!M946="Male",0,1)</f>
        <v>1</v>
      </c>
      <c r="K946">
        <v>55</v>
      </c>
      <c r="L946">
        <v>1</v>
      </c>
      <c r="M946">
        <v>2</v>
      </c>
      <c r="N946" cm="1">
        <f t="array" ref="N946">_xlfn.IFS(Sheet1!Q946="Healthcare Representative",0,Sheet1!Q946="Human Resources",1,Sheet1!Q946="Laboratory Technician",2,Sheet1!Q946="Manager",3,Sheet1!Q946="Manufacturing Director",4,Sheet1!Q946="Research Director",5,Sheet1!Q946="Research Scientist",6,Sheet1!Q946="Sales Executive",7,Sheet1!Q946="Sales Representative",8)</f>
        <v>2</v>
      </c>
      <c r="O946">
        <v>4</v>
      </c>
      <c r="P946">
        <f>IF(Sheet1!S946="Single",0,IF(Sheet1!S946="Married",1,2))</f>
        <v>1</v>
      </c>
      <c r="Q946">
        <v>6674</v>
      </c>
      <c r="R946">
        <v>16392</v>
      </c>
      <c r="S946">
        <v>0</v>
      </c>
      <c r="T946">
        <f>IF(Sheet1!X946="No",0,1)</f>
        <v>0</v>
      </c>
      <c r="U946">
        <v>11</v>
      </c>
      <c r="V946">
        <v>3</v>
      </c>
      <c r="W946">
        <v>1</v>
      </c>
      <c r="X946">
        <v>3</v>
      </c>
      <c r="Y946">
        <v>10</v>
      </c>
      <c r="Z946">
        <v>6</v>
      </c>
      <c r="AA946">
        <v>3</v>
      </c>
      <c r="AB946">
        <v>9</v>
      </c>
      <c r="AC946">
        <v>8</v>
      </c>
      <c r="AD946">
        <v>7</v>
      </c>
      <c r="AE946">
        <v>5</v>
      </c>
      <c r="BP946">
        <v>2</v>
      </c>
      <c r="BQ946">
        <v>6674</v>
      </c>
      <c r="BW946">
        <v>9</v>
      </c>
      <c r="BX946">
        <v>8</v>
      </c>
      <c r="BY946">
        <v>5</v>
      </c>
    </row>
    <row r="947" spans="1:77" x14ac:dyDescent="0.3">
      <c r="A947">
        <f>IF(Sheet1!C947="No",0,1)</f>
        <v>0</v>
      </c>
      <c r="B947">
        <v>50</v>
      </c>
      <c r="C947">
        <f>IF(Sheet1!D947="Non-Travel",0,IF(Sheet1!D947="Travel_Frequently",1,2))</f>
        <v>2</v>
      </c>
      <c r="D947">
        <v>1322</v>
      </c>
      <c r="E947">
        <f>IF(Sheet1!F947="Human Resources",0,IF(Sheet1!F947="Research &amp; Development",1,2))</f>
        <v>1</v>
      </c>
      <c r="F947">
        <v>28</v>
      </c>
      <c r="G947">
        <v>3</v>
      </c>
      <c r="H947" cm="1">
        <f t="array" ref="H947">_xlfn.IFS(Sheet1!I947="Human Resources",0,Sheet1!I947="Life Sciences",1,Sheet1!I947="Marketing",2,Sheet1!I947="Medical",3,Sheet1!I947="Technical Degree",4,Sheet1!I947="Other",5)</f>
        <v>1</v>
      </c>
      <c r="I947">
        <v>4</v>
      </c>
      <c r="J947">
        <f>IF(Sheet1!M947="Male",0,1)</f>
        <v>1</v>
      </c>
      <c r="K947">
        <v>43</v>
      </c>
      <c r="L947">
        <v>3</v>
      </c>
      <c r="M947">
        <v>4</v>
      </c>
      <c r="N947" cm="1">
        <f t="array" ref="N947">_xlfn.IFS(Sheet1!Q947="Healthcare Representative",0,Sheet1!Q947="Human Resources",1,Sheet1!Q947="Laboratory Technician",2,Sheet1!Q947="Manager",3,Sheet1!Q947="Manufacturing Director",4,Sheet1!Q947="Research Director",5,Sheet1!Q947="Research Scientist",6,Sheet1!Q947="Sales Executive",7,Sheet1!Q947="Sales Representative",8)</f>
        <v>5</v>
      </c>
      <c r="O947">
        <v>1</v>
      </c>
      <c r="P947">
        <f>IF(Sheet1!S947="Single",0,IF(Sheet1!S947="Married",1,2))</f>
        <v>1</v>
      </c>
      <c r="Q947">
        <v>16880</v>
      </c>
      <c r="R947">
        <v>22422</v>
      </c>
      <c r="S947">
        <v>4</v>
      </c>
      <c r="T947">
        <f>IF(Sheet1!X947="No",0,1)</f>
        <v>1</v>
      </c>
      <c r="U947">
        <v>11</v>
      </c>
      <c r="V947">
        <v>3</v>
      </c>
      <c r="W947">
        <v>2</v>
      </c>
      <c r="X947">
        <v>0</v>
      </c>
      <c r="Y947">
        <v>25</v>
      </c>
      <c r="Z947">
        <v>2</v>
      </c>
      <c r="AA947">
        <v>3</v>
      </c>
      <c r="AB947">
        <v>3</v>
      </c>
      <c r="AC947">
        <v>2</v>
      </c>
      <c r="AD947">
        <v>1</v>
      </c>
      <c r="AE947">
        <v>2</v>
      </c>
      <c r="BP947">
        <v>4</v>
      </c>
      <c r="BQ947">
        <v>16880</v>
      </c>
      <c r="BW947">
        <v>3</v>
      </c>
      <c r="BX947">
        <v>2</v>
      </c>
      <c r="BY947">
        <v>2</v>
      </c>
    </row>
    <row r="948" spans="1:77" x14ac:dyDescent="0.3">
      <c r="A948">
        <f>IF(Sheet1!C948="No",0,1)</f>
        <v>1</v>
      </c>
      <c r="B948">
        <v>40</v>
      </c>
      <c r="C948">
        <f>IF(Sheet1!D948="Non-Travel",0,IF(Sheet1!D948="Travel_Frequently",1,2))</f>
        <v>2</v>
      </c>
      <c r="D948">
        <v>299</v>
      </c>
      <c r="E948">
        <f>IF(Sheet1!F948="Human Resources",0,IF(Sheet1!F948="Research &amp; Development",1,2))</f>
        <v>2</v>
      </c>
      <c r="F948">
        <v>25</v>
      </c>
      <c r="G948">
        <v>4</v>
      </c>
      <c r="H948" cm="1">
        <f t="array" ref="H948">_xlfn.IFS(Sheet1!I948="Human Resources",0,Sheet1!I948="Life Sciences",1,Sheet1!I948="Marketing",2,Sheet1!I948="Medical",3,Sheet1!I948="Technical Degree",4,Sheet1!I948="Other",5)</f>
        <v>2</v>
      </c>
      <c r="I948">
        <v>4</v>
      </c>
      <c r="J948">
        <f>IF(Sheet1!M948="Male",0,1)</f>
        <v>0</v>
      </c>
      <c r="K948">
        <v>57</v>
      </c>
      <c r="L948">
        <v>2</v>
      </c>
      <c r="M948">
        <v>3</v>
      </c>
      <c r="N948" cm="1">
        <f t="array" ref="N948">_xlfn.IFS(Sheet1!Q948="Healthcare Representative",0,Sheet1!Q948="Human Resources",1,Sheet1!Q948="Laboratory Technician",2,Sheet1!Q948="Manager",3,Sheet1!Q948="Manufacturing Director",4,Sheet1!Q948="Research Director",5,Sheet1!Q948="Research Scientist",6,Sheet1!Q948="Sales Executive",7,Sheet1!Q948="Sales Representative",8)</f>
        <v>7</v>
      </c>
      <c r="O948">
        <v>2</v>
      </c>
      <c r="P948">
        <f>IF(Sheet1!S948="Single",0,IF(Sheet1!S948="Married",1,2))</f>
        <v>0</v>
      </c>
      <c r="Q948">
        <v>9094</v>
      </c>
      <c r="R948">
        <v>17235</v>
      </c>
      <c r="S948">
        <v>2</v>
      </c>
      <c r="T948">
        <f>IF(Sheet1!X948="No",0,1)</f>
        <v>1</v>
      </c>
      <c r="U948">
        <v>12</v>
      </c>
      <c r="V948">
        <v>3</v>
      </c>
      <c r="W948">
        <v>3</v>
      </c>
      <c r="X948">
        <v>0</v>
      </c>
      <c r="Y948">
        <v>9</v>
      </c>
      <c r="Z948">
        <v>2</v>
      </c>
      <c r="AA948">
        <v>3</v>
      </c>
      <c r="AB948">
        <v>5</v>
      </c>
      <c r="AC948">
        <v>4</v>
      </c>
      <c r="AD948">
        <v>1</v>
      </c>
      <c r="AE948">
        <v>0</v>
      </c>
      <c r="BP948">
        <v>3</v>
      </c>
      <c r="BQ948">
        <v>9094</v>
      </c>
      <c r="BW948">
        <v>5</v>
      </c>
      <c r="BX948">
        <v>4</v>
      </c>
      <c r="BY948">
        <v>0</v>
      </c>
    </row>
    <row r="949" spans="1:77" x14ac:dyDescent="0.3">
      <c r="A949">
        <f>IF(Sheet1!C949="No",0,1)</f>
        <v>1</v>
      </c>
      <c r="B949">
        <v>52</v>
      </c>
      <c r="C949">
        <f>IF(Sheet1!D949="Non-Travel",0,IF(Sheet1!D949="Travel_Frequently",1,2))</f>
        <v>2</v>
      </c>
      <c r="D949">
        <v>1030</v>
      </c>
      <c r="E949">
        <f>IF(Sheet1!F949="Human Resources",0,IF(Sheet1!F949="Research &amp; Development",1,2))</f>
        <v>2</v>
      </c>
      <c r="F949">
        <v>5</v>
      </c>
      <c r="G949">
        <v>3</v>
      </c>
      <c r="H949" cm="1">
        <f t="array" ref="H949">_xlfn.IFS(Sheet1!I949="Human Resources",0,Sheet1!I949="Life Sciences",1,Sheet1!I949="Marketing",2,Sheet1!I949="Medical",3,Sheet1!I949="Technical Degree",4,Sheet1!I949="Other",5)</f>
        <v>1</v>
      </c>
      <c r="I949">
        <v>2</v>
      </c>
      <c r="J949">
        <f>IF(Sheet1!M949="Male",0,1)</f>
        <v>0</v>
      </c>
      <c r="K949">
        <v>64</v>
      </c>
      <c r="L949">
        <v>3</v>
      </c>
      <c r="M949">
        <v>3</v>
      </c>
      <c r="N949" cm="1">
        <f t="array" ref="N949">_xlfn.IFS(Sheet1!Q949="Healthcare Representative",0,Sheet1!Q949="Human Resources",1,Sheet1!Q949="Laboratory Technician",2,Sheet1!Q949="Manager",3,Sheet1!Q949="Manufacturing Director",4,Sheet1!Q949="Research Director",5,Sheet1!Q949="Research Scientist",6,Sheet1!Q949="Sales Executive",7,Sheet1!Q949="Sales Representative",8)</f>
        <v>7</v>
      </c>
      <c r="O949">
        <v>2</v>
      </c>
      <c r="P949">
        <f>IF(Sheet1!S949="Single",0,IF(Sheet1!S949="Married",1,2))</f>
        <v>0</v>
      </c>
      <c r="Q949">
        <v>8446</v>
      </c>
      <c r="R949">
        <v>21534</v>
      </c>
      <c r="S949">
        <v>9</v>
      </c>
      <c r="T949">
        <f>IF(Sheet1!X949="No",0,1)</f>
        <v>1</v>
      </c>
      <c r="U949">
        <v>19</v>
      </c>
      <c r="V949">
        <v>3</v>
      </c>
      <c r="W949">
        <v>3</v>
      </c>
      <c r="X949">
        <v>0</v>
      </c>
      <c r="Y949">
        <v>10</v>
      </c>
      <c r="Z949">
        <v>2</v>
      </c>
      <c r="AA949">
        <v>2</v>
      </c>
      <c r="AB949">
        <v>8</v>
      </c>
      <c r="AC949">
        <v>7</v>
      </c>
      <c r="AD949">
        <v>7</v>
      </c>
      <c r="AE949">
        <v>7</v>
      </c>
      <c r="BP949">
        <v>3</v>
      </c>
      <c r="BQ949">
        <v>8446</v>
      </c>
      <c r="BW949">
        <v>8</v>
      </c>
      <c r="BX949">
        <v>7</v>
      </c>
      <c r="BY949">
        <v>7</v>
      </c>
    </row>
    <row r="950" spans="1:77" x14ac:dyDescent="0.3">
      <c r="A950">
        <f>IF(Sheet1!C950="No",0,1)</f>
        <v>0</v>
      </c>
      <c r="B950">
        <v>30</v>
      </c>
      <c r="C950">
        <f>IF(Sheet1!D950="Non-Travel",0,IF(Sheet1!D950="Travel_Frequently",1,2))</f>
        <v>2</v>
      </c>
      <c r="D950">
        <v>634</v>
      </c>
      <c r="E950">
        <f>IF(Sheet1!F950="Human Resources",0,IF(Sheet1!F950="Research &amp; Development",1,2))</f>
        <v>1</v>
      </c>
      <c r="F950">
        <v>17</v>
      </c>
      <c r="G950">
        <v>4</v>
      </c>
      <c r="H950" cm="1">
        <f t="array" ref="H950">_xlfn.IFS(Sheet1!I950="Human Resources",0,Sheet1!I950="Life Sciences",1,Sheet1!I950="Marketing",2,Sheet1!I950="Medical",3,Sheet1!I950="Technical Degree",4,Sheet1!I950="Other",5)</f>
        <v>3</v>
      </c>
      <c r="I950">
        <v>2</v>
      </c>
      <c r="J950">
        <f>IF(Sheet1!M950="Male",0,1)</f>
        <v>1</v>
      </c>
      <c r="K950">
        <v>95</v>
      </c>
      <c r="L950">
        <v>3</v>
      </c>
      <c r="M950">
        <v>3</v>
      </c>
      <c r="N950" cm="1">
        <f t="array" ref="N950">_xlfn.IFS(Sheet1!Q950="Healthcare Representative",0,Sheet1!Q950="Human Resources",1,Sheet1!Q950="Laboratory Technician",2,Sheet1!Q950="Manager",3,Sheet1!Q950="Manufacturing Director",4,Sheet1!Q950="Research Director",5,Sheet1!Q950="Research Scientist",6,Sheet1!Q950="Sales Executive",7,Sheet1!Q950="Sales Representative",8)</f>
        <v>3</v>
      </c>
      <c r="O950">
        <v>1</v>
      </c>
      <c r="P950">
        <f>IF(Sheet1!S950="Single",0,IF(Sheet1!S950="Married",1,2))</f>
        <v>1</v>
      </c>
      <c r="Q950">
        <v>11916</v>
      </c>
      <c r="R950">
        <v>25927</v>
      </c>
      <c r="S950">
        <v>1</v>
      </c>
      <c r="T950">
        <f>IF(Sheet1!X950="No",0,1)</f>
        <v>1</v>
      </c>
      <c r="U950">
        <v>23</v>
      </c>
      <c r="V950">
        <v>4</v>
      </c>
      <c r="W950">
        <v>4</v>
      </c>
      <c r="X950">
        <v>2</v>
      </c>
      <c r="Y950">
        <v>9</v>
      </c>
      <c r="Z950">
        <v>2</v>
      </c>
      <c r="AA950">
        <v>3</v>
      </c>
      <c r="AB950">
        <v>9</v>
      </c>
      <c r="AC950">
        <v>1</v>
      </c>
      <c r="AD950">
        <v>0</v>
      </c>
      <c r="AE950">
        <v>8</v>
      </c>
      <c r="BP950">
        <v>3</v>
      </c>
      <c r="BQ950">
        <v>11916</v>
      </c>
      <c r="BW950">
        <v>9</v>
      </c>
      <c r="BX950">
        <v>1</v>
      </c>
      <c r="BY950">
        <v>8</v>
      </c>
    </row>
    <row r="951" spans="1:77" x14ac:dyDescent="0.3">
      <c r="A951">
        <f>IF(Sheet1!C951="No",0,1)</f>
        <v>0</v>
      </c>
      <c r="B951">
        <v>39</v>
      </c>
      <c r="C951">
        <f>IF(Sheet1!D951="Non-Travel",0,IF(Sheet1!D951="Travel_Frequently",1,2))</f>
        <v>2</v>
      </c>
      <c r="D951">
        <v>524</v>
      </c>
      <c r="E951">
        <f>IF(Sheet1!F951="Human Resources",0,IF(Sheet1!F951="Research &amp; Development",1,2))</f>
        <v>1</v>
      </c>
      <c r="F951">
        <v>18</v>
      </c>
      <c r="G951">
        <v>2</v>
      </c>
      <c r="H951" cm="1">
        <f t="array" ref="H951">_xlfn.IFS(Sheet1!I951="Human Resources",0,Sheet1!I951="Life Sciences",1,Sheet1!I951="Marketing",2,Sheet1!I951="Medical",3,Sheet1!I951="Technical Degree",4,Sheet1!I951="Other",5)</f>
        <v>1</v>
      </c>
      <c r="I951">
        <v>1</v>
      </c>
      <c r="J951">
        <f>IF(Sheet1!M951="Male",0,1)</f>
        <v>0</v>
      </c>
      <c r="K951">
        <v>32</v>
      </c>
      <c r="L951">
        <v>3</v>
      </c>
      <c r="M951">
        <v>2</v>
      </c>
      <c r="N951" cm="1">
        <f t="array" ref="N951">_xlfn.IFS(Sheet1!Q951="Healthcare Representative",0,Sheet1!Q951="Human Resources",1,Sheet1!Q951="Laboratory Technician",2,Sheet1!Q951="Manager",3,Sheet1!Q951="Manufacturing Director",4,Sheet1!Q951="Research Director",5,Sheet1!Q951="Research Scientist",6,Sheet1!Q951="Sales Executive",7,Sheet1!Q951="Sales Representative",8)</f>
        <v>4</v>
      </c>
      <c r="O951">
        <v>3</v>
      </c>
      <c r="P951">
        <f>IF(Sheet1!S951="Single",0,IF(Sheet1!S951="Married",1,2))</f>
        <v>0</v>
      </c>
      <c r="Q951">
        <v>4534</v>
      </c>
      <c r="R951">
        <v>13352</v>
      </c>
      <c r="S951">
        <v>0</v>
      </c>
      <c r="T951">
        <f>IF(Sheet1!X951="No",0,1)</f>
        <v>0</v>
      </c>
      <c r="U951">
        <v>11</v>
      </c>
      <c r="V951">
        <v>3</v>
      </c>
      <c r="W951">
        <v>1</v>
      </c>
      <c r="X951">
        <v>0</v>
      </c>
      <c r="Y951">
        <v>9</v>
      </c>
      <c r="Z951">
        <v>6</v>
      </c>
      <c r="AA951">
        <v>3</v>
      </c>
      <c r="AB951">
        <v>8</v>
      </c>
      <c r="AC951">
        <v>7</v>
      </c>
      <c r="AD951">
        <v>1</v>
      </c>
      <c r="AE951">
        <v>7</v>
      </c>
      <c r="BP951">
        <v>2</v>
      </c>
      <c r="BQ951">
        <v>4534</v>
      </c>
      <c r="BW951">
        <v>8</v>
      </c>
      <c r="BX951">
        <v>7</v>
      </c>
      <c r="BY951">
        <v>7</v>
      </c>
    </row>
    <row r="952" spans="1:77" x14ac:dyDescent="0.3">
      <c r="A952">
        <f>IF(Sheet1!C952="No",0,1)</f>
        <v>0</v>
      </c>
      <c r="B952">
        <v>31</v>
      </c>
      <c r="C952">
        <f>IF(Sheet1!D952="Non-Travel",0,IF(Sheet1!D952="Travel_Frequently",1,2))</f>
        <v>0</v>
      </c>
      <c r="D952">
        <v>587</v>
      </c>
      <c r="E952">
        <f>IF(Sheet1!F952="Human Resources",0,IF(Sheet1!F952="Research &amp; Development",1,2))</f>
        <v>2</v>
      </c>
      <c r="F952">
        <v>2</v>
      </c>
      <c r="G952">
        <v>4</v>
      </c>
      <c r="H952" cm="1">
        <f t="array" ref="H952">_xlfn.IFS(Sheet1!I952="Human Resources",0,Sheet1!I952="Life Sciences",1,Sheet1!I952="Marketing",2,Sheet1!I952="Medical",3,Sheet1!I952="Technical Degree",4,Sheet1!I952="Other",5)</f>
        <v>1</v>
      </c>
      <c r="I952">
        <v>4</v>
      </c>
      <c r="J952">
        <f>IF(Sheet1!M952="Male",0,1)</f>
        <v>1</v>
      </c>
      <c r="K952">
        <v>57</v>
      </c>
      <c r="L952">
        <v>3</v>
      </c>
      <c r="M952">
        <v>3</v>
      </c>
      <c r="N952" cm="1">
        <f t="array" ref="N952">_xlfn.IFS(Sheet1!Q952="Healthcare Representative",0,Sheet1!Q952="Human Resources",1,Sheet1!Q952="Laboratory Technician",2,Sheet1!Q952="Manager",3,Sheet1!Q952="Manufacturing Director",4,Sheet1!Q952="Research Director",5,Sheet1!Q952="Research Scientist",6,Sheet1!Q952="Sales Executive",7,Sheet1!Q952="Sales Representative",8)</f>
        <v>7</v>
      </c>
      <c r="O952">
        <v>3</v>
      </c>
      <c r="P952">
        <f>IF(Sheet1!S952="Single",0,IF(Sheet1!S952="Married",1,2))</f>
        <v>2</v>
      </c>
      <c r="Q952">
        <v>9852</v>
      </c>
      <c r="R952">
        <v>8935</v>
      </c>
      <c r="S952">
        <v>1</v>
      </c>
      <c r="T952">
        <f>IF(Sheet1!X952="No",0,1)</f>
        <v>1</v>
      </c>
      <c r="U952">
        <v>19</v>
      </c>
      <c r="V952">
        <v>3</v>
      </c>
      <c r="W952">
        <v>1</v>
      </c>
      <c r="X952">
        <v>1</v>
      </c>
      <c r="Y952">
        <v>10</v>
      </c>
      <c r="Z952">
        <v>5</v>
      </c>
      <c r="AA952">
        <v>2</v>
      </c>
      <c r="AB952">
        <v>10</v>
      </c>
      <c r="AC952">
        <v>8</v>
      </c>
      <c r="AD952">
        <v>9</v>
      </c>
      <c r="AE952">
        <v>6</v>
      </c>
      <c r="BP952">
        <v>3</v>
      </c>
      <c r="BQ952">
        <v>9852</v>
      </c>
      <c r="BW952">
        <v>10</v>
      </c>
      <c r="BX952">
        <v>8</v>
      </c>
      <c r="BY952">
        <v>6</v>
      </c>
    </row>
    <row r="953" spans="1:77" x14ac:dyDescent="0.3">
      <c r="A953">
        <f>IF(Sheet1!C953="No",0,1)</f>
        <v>0</v>
      </c>
      <c r="B953">
        <v>41</v>
      </c>
      <c r="C953">
        <f>IF(Sheet1!D953="Non-Travel",0,IF(Sheet1!D953="Travel_Frequently",1,2))</f>
        <v>0</v>
      </c>
      <c r="D953">
        <v>256</v>
      </c>
      <c r="E953">
        <f>IF(Sheet1!F953="Human Resources",0,IF(Sheet1!F953="Research &amp; Development",1,2))</f>
        <v>2</v>
      </c>
      <c r="F953">
        <v>10</v>
      </c>
      <c r="G953">
        <v>2</v>
      </c>
      <c r="H953" cm="1">
        <f t="array" ref="H953">_xlfn.IFS(Sheet1!I953="Human Resources",0,Sheet1!I953="Life Sciences",1,Sheet1!I953="Marketing",2,Sheet1!I953="Medical",3,Sheet1!I953="Technical Degree",4,Sheet1!I953="Other",5)</f>
        <v>3</v>
      </c>
      <c r="I953">
        <v>3</v>
      </c>
      <c r="J953">
        <f>IF(Sheet1!M953="Male",0,1)</f>
        <v>0</v>
      </c>
      <c r="K953">
        <v>40</v>
      </c>
      <c r="L953">
        <v>1</v>
      </c>
      <c r="M953">
        <v>2</v>
      </c>
      <c r="N953" cm="1">
        <f t="array" ref="N953">_xlfn.IFS(Sheet1!Q953="Healthcare Representative",0,Sheet1!Q953="Human Resources",1,Sheet1!Q953="Laboratory Technician",2,Sheet1!Q953="Manager",3,Sheet1!Q953="Manufacturing Director",4,Sheet1!Q953="Research Director",5,Sheet1!Q953="Research Scientist",6,Sheet1!Q953="Sales Executive",7,Sheet1!Q953="Sales Representative",8)</f>
        <v>7</v>
      </c>
      <c r="O953">
        <v>2</v>
      </c>
      <c r="P953">
        <f>IF(Sheet1!S953="Single",0,IF(Sheet1!S953="Married",1,2))</f>
        <v>0</v>
      </c>
      <c r="Q953">
        <v>6151</v>
      </c>
      <c r="R953">
        <v>22074</v>
      </c>
      <c r="S953">
        <v>1</v>
      </c>
      <c r="T953">
        <f>IF(Sheet1!X953="No",0,1)</f>
        <v>0</v>
      </c>
      <c r="U953">
        <v>13</v>
      </c>
      <c r="V953">
        <v>3</v>
      </c>
      <c r="W953">
        <v>1</v>
      </c>
      <c r="X953">
        <v>0</v>
      </c>
      <c r="Y953">
        <v>19</v>
      </c>
      <c r="Z953">
        <v>4</v>
      </c>
      <c r="AA953">
        <v>3</v>
      </c>
      <c r="AB953">
        <v>19</v>
      </c>
      <c r="AC953">
        <v>2</v>
      </c>
      <c r="AD953">
        <v>11</v>
      </c>
      <c r="AE953">
        <v>9</v>
      </c>
      <c r="BP953">
        <v>2</v>
      </c>
      <c r="BQ953">
        <v>6151</v>
      </c>
      <c r="BW953">
        <v>19</v>
      </c>
      <c r="BX953">
        <v>2</v>
      </c>
      <c r="BY953">
        <v>9</v>
      </c>
    </row>
    <row r="954" spans="1:77" x14ac:dyDescent="0.3">
      <c r="A954">
        <f>IF(Sheet1!C954="No",0,1)</f>
        <v>1</v>
      </c>
      <c r="B954">
        <v>31</v>
      </c>
      <c r="C954">
        <f>IF(Sheet1!D954="Non-Travel",0,IF(Sheet1!D954="Travel_Frequently",1,2))</f>
        <v>1</v>
      </c>
      <c r="D954">
        <v>1060</v>
      </c>
      <c r="E954">
        <f>IF(Sheet1!F954="Human Resources",0,IF(Sheet1!F954="Research &amp; Development",1,2))</f>
        <v>2</v>
      </c>
      <c r="F954">
        <v>1</v>
      </c>
      <c r="G954">
        <v>3</v>
      </c>
      <c r="H954" cm="1">
        <f t="array" ref="H954">_xlfn.IFS(Sheet1!I954="Human Resources",0,Sheet1!I954="Life Sciences",1,Sheet1!I954="Marketing",2,Sheet1!I954="Medical",3,Sheet1!I954="Technical Degree",4,Sheet1!I954="Other",5)</f>
        <v>1</v>
      </c>
      <c r="I954">
        <v>4</v>
      </c>
      <c r="J954">
        <f>IF(Sheet1!M954="Male",0,1)</f>
        <v>1</v>
      </c>
      <c r="K954">
        <v>54</v>
      </c>
      <c r="L954">
        <v>3</v>
      </c>
      <c r="M954">
        <v>1</v>
      </c>
      <c r="N954" cm="1">
        <f t="array" ref="N954">_xlfn.IFS(Sheet1!Q954="Healthcare Representative",0,Sheet1!Q954="Human Resources",1,Sheet1!Q954="Laboratory Technician",2,Sheet1!Q954="Manager",3,Sheet1!Q954="Manufacturing Director",4,Sheet1!Q954="Research Director",5,Sheet1!Q954="Research Scientist",6,Sheet1!Q954="Sales Executive",7,Sheet1!Q954="Sales Representative",8)</f>
        <v>8</v>
      </c>
      <c r="O954">
        <v>2</v>
      </c>
      <c r="P954">
        <f>IF(Sheet1!S954="Single",0,IF(Sheet1!S954="Married",1,2))</f>
        <v>0</v>
      </c>
      <c r="Q954">
        <v>2302</v>
      </c>
      <c r="R954">
        <v>8319</v>
      </c>
      <c r="S954">
        <v>1</v>
      </c>
      <c r="T954">
        <f>IF(Sheet1!X954="No",0,1)</f>
        <v>1</v>
      </c>
      <c r="U954">
        <v>11</v>
      </c>
      <c r="V954">
        <v>3</v>
      </c>
      <c r="W954">
        <v>1</v>
      </c>
      <c r="X954">
        <v>0</v>
      </c>
      <c r="Y954">
        <v>3</v>
      </c>
      <c r="Z954">
        <v>2</v>
      </c>
      <c r="AA954">
        <v>4</v>
      </c>
      <c r="AB954">
        <v>3</v>
      </c>
      <c r="AC954">
        <v>2</v>
      </c>
      <c r="AD954">
        <v>2</v>
      </c>
      <c r="AE954">
        <v>2</v>
      </c>
      <c r="BP954">
        <v>1</v>
      </c>
      <c r="BQ954">
        <v>2302</v>
      </c>
      <c r="BW954">
        <v>3</v>
      </c>
      <c r="BX954">
        <v>2</v>
      </c>
      <c r="BY954">
        <v>2</v>
      </c>
    </row>
    <row r="955" spans="1:77" x14ac:dyDescent="0.3">
      <c r="A955">
        <f>IF(Sheet1!C955="No",0,1)</f>
        <v>1</v>
      </c>
      <c r="B955">
        <v>44</v>
      </c>
      <c r="C955">
        <f>IF(Sheet1!D955="Non-Travel",0,IF(Sheet1!D955="Travel_Frequently",1,2))</f>
        <v>2</v>
      </c>
      <c r="D955">
        <v>935</v>
      </c>
      <c r="E955">
        <f>IF(Sheet1!F955="Human Resources",0,IF(Sheet1!F955="Research &amp; Development",1,2))</f>
        <v>1</v>
      </c>
      <c r="F955">
        <v>3</v>
      </c>
      <c r="G955">
        <v>3</v>
      </c>
      <c r="H955" cm="1">
        <f t="array" ref="H955">_xlfn.IFS(Sheet1!I955="Human Resources",0,Sheet1!I955="Life Sciences",1,Sheet1!I955="Marketing",2,Sheet1!I955="Medical",3,Sheet1!I955="Technical Degree",4,Sheet1!I955="Other",5)</f>
        <v>1</v>
      </c>
      <c r="I955">
        <v>1</v>
      </c>
      <c r="J955">
        <f>IF(Sheet1!M955="Male",0,1)</f>
        <v>0</v>
      </c>
      <c r="K955">
        <v>89</v>
      </c>
      <c r="L955">
        <v>3</v>
      </c>
      <c r="M955">
        <v>1</v>
      </c>
      <c r="N955" cm="1">
        <f t="array" ref="N955">_xlfn.IFS(Sheet1!Q955="Healthcare Representative",0,Sheet1!Q955="Human Resources",1,Sheet1!Q955="Laboratory Technician",2,Sheet1!Q955="Manager",3,Sheet1!Q955="Manufacturing Director",4,Sheet1!Q955="Research Director",5,Sheet1!Q955="Research Scientist",6,Sheet1!Q955="Sales Executive",7,Sheet1!Q955="Sales Representative",8)</f>
        <v>2</v>
      </c>
      <c r="O955">
        <v>1</v>
      </c>
      <c r="P955">
        <f>IF(Sheet1!S955="Single",0,IF(Sheet1!S955="Married",1,2))</f>
        <v>1</v>
      </c>
      <c r="Q955">
        <v>2362</v>
      </c>
      <c r="R955">
        <v>14669</v>
      </c>
      <c r="S955">
        <v>4</v>
      </c>
      <c r="T955">
        <f>IF(Sheet1!X955="No",0,1)</f>
        <v>0</v>
      </c>
      <c r="U955">
        <v>12</v>
      </c>
      <c r="V955">
        <v>3</v>
      </c>
      <c r="W955">
        <v>3</v>
      </c>
      <c r="X955">
        <v>0</v>
      </c>
      <c r="Y955">
        <v>10</v>
      </c>
      <c r="Z955">
        <v>4</v>
      </c>
      <c r="AA955">
        <v>4</v>
      </c>
      <c r="AB955">
        <v>3</v>
      </c>
      <c r="AC955">
        <v>2</v>
      </c>
      <c r="AD955">
        <v>1</v>
      </c>
      <c r="AE955">
        <v>2</v>
      </c>
      <c r="BP955">
        <v>1</v>
      </c>
      <c r="BQ955">
        <v>2362</v>
      </c>
      <c r="BW955">
        <v>3</v>
      </c>
      <c r="BX955">
        <v>2</v>
      </c>
      <c r="BY955">
        <v>2</v>
      </c>
    </row>
    <row r="956" spans="1:77" x14ac:dyDescent="0.3">
      <c r="A956">
        <f>IF(Sheet1!C956="No",0,1)</f>
        <v>0</v>
      </c>
      <c r="B956">
        <v>42</v>
      </c>
      <c r="C956">
        <f>IF(Sheet1!D956="Non-Travel",0,IF(Sheet1!D956="Travel_Frequently",1,2))</f>
        <v>0</v>
      </c>
      <c r="D956">
        <v>495</v>
      </c>
      <c r="E956">
        <f>IF(Sheet1!F956="Human Resources",0,IF(Sheet1!F956="Research &amp; Development",1,2))</f>
        <v>1</v>
      </c>
      <c r="F956">
        <v>2</v>
      </c>
      <c r="G956">
        <v>1</v>
      </c>
      <c r="H956" cm="1">
        <f t="array" ref="H956">_xlfn.IFS(Sheet1!I956="Human Resources",0,Sheet1!I956="Life Sciences",1,Sheet1!I956="Marketing",2,Sheet1!I956="Medical",3,Sheet1!I956="Technical Degree",4,Sheet1!I956="Other",5)</f>
        <v>1</v>
      </c>
      <c r="I956">
        <v>3</v>
      </c>
      <c r="J956">
        <f>IF(Sheet1!M956="Male",0,1)</f>
        <v>0</v>
      </c>
      <c r="K956">
        <v>37</v>
      </c>
      <c r="L956">
        <v>3</v>
      </c>
      <c r="M956">
        <v>4</v>
      </c>
      <c r="N956" cm="1">
        <f t="array" ref="N956">_xlfn.IFS(Sheet1!Q956="Healthcare Representative",0,Sheet1!Q956="Human Resources",1,Sheet1!Q956="Laboratory Technician",2,Sheet1!Q956="Manager",3,Sheet1!Q956="Manufacturing Director",4,Sheet1!Q956="Research Director",5,Sheet1!Q956="Research Scientist",6,Sheet1!Q956="Sales Executive",7,Sheet1!Q956="Sales Representative",8)</f>
        <v>3</v>
      </c>
      <c r="O956">
        <v>3</v>
      </c>
      <c r="P956">
        <f>IF(Sheet1!S956="Single",0,IF(Sheet1!S956="Married",1,2))</f>
        <v>1</v>
      </c>
      <c r="Q956">
        <v>17861</v>
      </c>
      <c r="R956">
        <v>26582</v>
      </c>
      <c r="S956">
        <v>0</v>
      </c>
      <c r="T956">
        <f>IF(Sheet1!X956="No",0,1)</f>
        <v>1</v>
      </c>
      <c r="U956">
        <v>13</v>
      </c>
      <c r="V956">
        <v>3</v>
      </c>
      <c r="W956">
        <v>4</v>
      </c>
      <c r="X956">
        <v>0</v>
      </c>
      <c r="Y956">
        <v>21</v>
      </c>
      <c r="Z956">
        <v>3</v>
      </c>
      <c r="AA956">
        <v>2</v>
      </c>
      <c r="AB956">
        <v>20</v>
      </c>
      <c r="AC956">
        <v>8</v>
      </c>
      <c r="AD956">
        <v>2</v>
      </c>
      <c r="AE956">
        <v>10</v>
      </c>
      <c r="BP956">
        <v>4</v>
      </c>
      <c r="BQ956">
        <v>17861</v>
      </c>
      <c r="BW956">
        <v>20</v>
      </c>
      <c r="BX956">
        <v>8</v>
      </c>
      <c r="BY956">
        <v>10</v>
      </c>
    </row>
    <row r="957" spans="1:77" x14ac:dyDescent="0.3">
      <c r="A957">
        <f>IF(Sheet1!C957="No",0,1)</f>
        <v>0</v>
      </c>
      <c r="B957">
        <v>55</v>
      </c>
      <c r="C957">
        <f>IF(Sheet1!D957="Non-Travel",0,IF(Sheet1!D957="Travel_Frequently",1,2))</f>
        <v>2</v>
      </c>
      <c r="D957">
        <v>282</v>
      </c>
      <c r="E957">
        <f>IF(Sheet1!F957="Human Resources",0,IF(Sheet1!F957="Research &amp; Development",1,2))</f>
        <v>1</v>
      </c>
      <c r="F957">
        <v>2</v>
      </c>
      <c r="G957">
        <v>2</v>
      </c>
      <c r="H957" cm="1">
        <f t="array" ref="H957">_xlfn.IFS(Sheet1!I957="Human Resources",0,Sheet1!I957="Life Sciences",1,Sheet1!I957="Marketing",2,Sheet1!I957="Medical",3,Sheet1!I957="Technical Degree",4,Sheet1!I957="Other",5)</f>
        <v>3</v>
      </c>
      <c r="I957">
        <v>4</v>
      </c>
      <c r="J957">
        <f>IF(Sheet1!M957="Male",0,1)</f>
        <v>1</v>
      </c>
      <c r="K957">
        <v>58</v>
      </c>
      <c r="L957">
        <v>1</v>
      </c>
      <c r="M957">
        <v>5</v>
      </c>
      <c r="N957" cm="1">
        <f t="array" ref="N957">_xlfn.IFS(Sheet1!Q957="Healthcare Representative",0,Sheet1!Q957="Human Resources",1,Sheet1!Q957="Laboratory Technician",2,Sheet1!Q957="Manager",3,Sheet1!Q957="Manufacturing Director",4,Sheet1!Q957="Research Director",5,Sheet1!Q957="Research Scientist",6,Sheet1!Q957="Sales Executive",7,Sheet1!Q957="Sales Representative",8)</f>
        <v>3</v>
      </c>
      <c r="O957">
        <v>3</v>
      </c>
      <c r="P957">
        <f>IF(Sheet1!S957="Single",0,IF(Sheet1!S957="Married",1,2))</f>
        <v>1</v>
      </c>
      <c r="Q957">
        <v>19187</v>
      </c>
      <c r="R957">
        <v>6992</v>
      </c>
      <c r="S957">
        <v>4</v>
      </c>
      <c r="T957">
        <f>IF(Sheet1!X957="No",0,1)</f>
        <v>0</v>
      </c>
      <c r="U957">
        <v>14</v>
      </c>
      <c r="V957">
        <v>3</v>
      </c>
      <c r="W957">
        <v>4</v>
      </c>
      <c r="X957">
        <v>1</v>
      </c>
      <c r="Y957">
        <v>23</v>
      </c>
      <c r="Z957">
        <v>5</v>
      </c>
      <c r="AA957">
        <v>3</v>
      </c>
      <c r="AB957">
        <v>19</v>
      </c>
      <c r="AC957">
        <v>9</v>
      </c>
      <c r="AD957">
        <v>9</v>
      </c>
      <c r="AE957">
        <v>11</v>
      </c>
      <c r="BP957">
        <v>5</v>
      </c>
      <c r="BQ957">
        <v>19187</v>
      </c>
      <c r="BW957">
        <v>19</v>
      </c>
      <c r="BX957">
        <v>9</v>
      </c>
      <c r="BY957">
        <v>11</v>
      </c>
    </row>
    <row r="958" spans="1:77" x14ac:dyDescent="0.3">
      <c r="A958">
        <f>IF(Sheet1!C958="No",0,1)</f>
        <v>0</v>
      </c>
      <c r="B958">
        <v>56</v>
      </c>
      <c r="C958">
        <f>IF(Sheet1!D958="Non-Travel",0,IF(Sheet1!D958="Travel_Frequently",1,2))</f>
        <v>2</v>
      </c>
      <c r="D958">
        <v>206</v>
      </c>
      <c r="E958">
        <f>IF(Sheet1!F958="Human Resources",0,IF(Sheet1!F958="Research &amp; Development",1,2))</f>
        <v>0</v>
      </c>
      <c r="F958">
        <v>8</v>
      </c>
      <c r="G958">
        <v>4</v>
      </c>
      <c r="H958" cm="1">
        <f t="array" ref="H958">_xlfn.IFS(Sheet1!I958="Human Resources",0,Sheet1!I958="Life Sciences",1,Sheet1!I958="Marketing",2,Sheet1!I958="Medical",3,Sheet1!I958="Technical Degree",4,Sheet1!I958="Other",5)</f>
        <v>1</v>
      </c>
      <c r="I958">
        <v>4</v>
      </c>
      <c r="J958">
        <f>IF(Sheet1!M958="Male",0,1)</f>
        <v>0</v>
      </c>
      <c r="K958">
        <v>99</v>
      </c>
      <c r="L958">
        <v>3</v>
      </c>
      <c r="M958">
        <v>5</v>
      </c>
      <c r="N958" cm="1">
        <f t="array" ref="N958">_xlfn.IFS(Sheet1!Q958="Healthcare Representative",0,Sheet1!Q958="Human Resources",1,Sheet1!Q958="Laboratory Technician",2,Sheet1!Q958="Manager",3,Sheet1!Q958="Manufacturing Director",4,Sheet1!Q958="Research Director",5,Sheet1!Q958="Research Scientist",6,Sheet1!Q958="Sales Executive",7,Sheet1!Q958="Sales Representative",8)</f>
        <v>3</v>
      </c>
      <c r="O958">
        <v>2</v>
      </c>
      <c r="P958">
        <f>IF(Sheet1!S958="Single",0,IF(Sheet1!S958="Married",1,2))</f>
        <v>0</v>
      </c>
      <c r="Q958">
        <v>19717</v>
      </c>
      <c r="R958">
        <v>4022</v>
      </c>
      <c r="S958">
        <v>6</v>
      </c>
      <c r="T958">
        <f>IF(Sheet1!X958="No",0,1)</f>
        <v>0</v>
      </c>
      <c r="U958">
        <v>14</v>
      </c>
      <c r="V958">
        <v>3</v>
      </c>
      <c r="W958">
        <v>1</v>
      </c>
      <c r="X958">
        <v>0</v>
      </c>
      <c r="Y958">
        <v>36</v>
      </c>
      <c r="Z958">
        <v>4</v>
      </c>
      <c r="AA958">
        <v>3</v>
      </c>
      <c r="AB958">
        <v>7</v>
      </c>
      <c r="AC958">
        <v>3</v>
      </c>
      <c r="AD958">
        <v>7</v>
      </c>
      <c r="AE958">
        <v>7</v>
      </c>
      <c r="BP958">
        <v>5</v>
      </c>
      <c r="BQ958">
        <v>19717</v>
      </c>
      <c r="BW958">
        <v>7</v>
      </c>
      <c r="BX958">
        <v>3</v>
      </c>
      <c r="BY958">
        <v>7</v>
      </c>
    </row>
    <row r="959" spans="1:77" x14ac:dyDescent="0.3">
      <c r="A959">
        <f>IF(Sheet1!C959="No",0,1)</f>
        <v>0</v>
      </c>
      <c r="B959">
        <v>40</v>
      </c>
      <c r="C959">
        <f>IF(Sheet1!D959="Non-Travel",0,IF(Sheet1!D959="Travel_Frequently",1,2))</f>
        <v>0</v>
      </c>
      <c r="D959">
        <v>458</v>
      </c>
      <c r="E959">
        <f>IF(Sheet1!F959="Human Resources",0,IF(Sheet1!F959="Research &amp; Development",1,2))</f>
        <v>1</v>
      </c>
      <c r="F959">
        <v>16</v>
      </c>
      <c r="G959">
        <v>2</v>
      </c>
      <c r="H959" cm="1">
        <f t="array" ref="H959">_xlfn.IFS(Sheet1!I959="Human Resources",0,Sheet1!I959="Life Sciences",1,Sheet1!I959="Marketing",2,Sheet1!I959="Medical",3,Sheet1!I959="Technical Degree",4,Sheet1!I959="Other",5)</f>
        <v>1</v>
      </c>
      <c r="I959">
        <v>3</v>
      </c>
      <c r="J959">
        <f>IF(Sheet1!M959="Male",0,1)</f>
        <v>0</v>
      </c>
      <c r="K959">
        <v>74</v>
      </c>
      <c r="L959">
        <v>3</v>
      </c>
      <c r="M959">
        <v>1</v>
      </c>
      <c r="N959" cm="1">
        <f t="array" ref="N959">_xlfn.IFS(Sheet1!Q959="Healthcare Representative",0,Sheet1!Q959="Human Resources",1,Sheet1!Q959="Laboratory Technician",2,Sheet1!Q959="Manager",3,Sheet1!Q959="Manufacturing Director",4,Sheet1!Q959="Research Director",5,Sheet1!Q959="Research Scientist",6,Sheet1!Q959="Sales Executive",7,Sheet1!Q959="Sales Representative",8)</f>
        <v>6</v>
      </c>
      <c r="O959">
        <v>3</v>
      </c>
      <c r="P959">
        <f>IF(Sheet1!S959="Single",0,IF(Sheet1!S959="Married",1,2))</f>
        <v>2</v>
      </c>
      <c r="Q959">
        <v>3544</v>
      </c>
      <c r="R959">
        <v>8532</v>
      </c>
      <c r="S959">
        <v>9</v>
      </c>
      <c r="T959">
        <f>IF(Sheet1!X959="No",0,1)</f>
        <v>0</v>
      </c>
      <c r="U959">
        <v>16</v>
      </c>
      <c r="V959">
        <v>3</v>
      </c>
      <c r="W959">
        <v>2</v>
      </c>
      <c r="X959">
        <v>1</v>
      </c>
      <c r="Y959">
        <v>6</v>
      </c>
      <c r="Z959">
        <v>0</v>
      </c>
      <c r="AA959">
        <v>3</v>
      </c>
      <c r="AB959">
        <v>4</v>
      </c>
      <c r="AC959">
        <v>2</v>
      </c>
      <c r="AD959">
        <v>0</v>
      </c>
      <c r="AE959">
        <v>0</v>
      </c>
      <c r="BP959">
        <v>1</v>
      </c>
      <c r="BQ959">
        <v>3544</v>
      </c>
      <c r="BW959">
        <v>4</v>
      </c>
      <c r="BX959">
        <v>2</v>
      </c>
      <c r="BY959">
        <v>0</v>
      </c>
    </row>
    <row r="960" spans="1:77" x14ac:dyDescent="0.3">
      <c r="A960">
        <f>IF(Sheet1!C960="No",0,1)</f>
        <v>0</v>
      </c>
      <c r="B960">
        <v>34</v>
      </c>
      <c r="C960">
        <f>IF(Sheet1!D960="Non-Travel",0,IF(Sheet1!D960="Travel_Frequently",1,2))</f>
        <v>2</v>
      </c>
      <c r="D960">
        <v>943</v>
      </c>
      <c r="E960">
        <f>IF(Sheet1!F960="Human Resources",0,IF(Sheet1!F960="Research &amp; Development",1,2))</f>
        <v>1</v>
      </c>
      <c r="F960">
        <v>9</v>
      </c>
      <c r="G960">
        <v>3</v>
      </c>
      <c r="H960" cm="1">
        <f t="array" ref="H960">_xlfn.IFS(Sheet1!I960="Human Resources",0,Sheet1!I960="Life Sciences",1,Sheet1!I960="Marketing",2,Sheet1!I960="Medical",3,Sheet1!I960="Technical Degree",4,Sheet1!I960="Other",5)</f>
        <v>1</v>
      </c>
      <c r="I960">
        <v>4</v>
      </c>
      <c r="J960">
        <f>IF(Sheet1!M960="Male",0,1)</f>
        <v>0</v>
      </c>
      <c r="K960">
        <v>86</v>
      </c>
      <c r="L960">
        <v>3</v>
      </c>
      <c r="M960">
        <v>3</v>
      </c>
      <c r="N960" cm="1">
        <f t="array" ref="N960">_xlfn.IFS(Sheet1!Q960="Healthcare Representative",0,Sheet1!Q960="Human Resources",1,Sheet1!Q960="Laboratory Technician",2,Sheet1!Q960="Manager",3,Sheet1!Q960="Manufacturing Director",4,Sheet1!Q960="Research Director",5,Sheet1!Q960="Research Scientist",6,Sheet1!Q960="Sales Executive",7,Sheet1!Q960="Sales Representative",8)</f>
        <v>0</v>
      </c>
      <c r="O960">
        <v>4</v>
      </c>
      <c r="P960">
        <f>IF(Sheet1!S960="Single",0,IF(Sheet1!S960="Married",1,2))</f>
        <v>2</v>
      </c>
      <c r="Q960">
        <v>8500</v>
      </c>
      <c r="R960">
        <v>5494</v>
      </c>
      <c r="S960">
        <v>0</v>
      </c>
      <c r="T960">
        <f>IF(Sheet1!X960="No",0,1)</f>
        <v>0</v>
      </c>
      <c r="U960">
        <v>11</v>
      </c>
      <c r="V960">
        <v>3</v>
      </c>
      <c r="W960">
        <v>4</v>
      </c>
      <c r="X960">
        <v>1</v>
      </c>
      <c r="Y960">
        <v>10</v>
      </c>
      <c r="Z960">
        <v>0</v>
      </c>
      <c r="AA960">
        <v>2</v>
      </c>
      <c r="AB960">
        <v>9</v>
      </c>
      <c r="AC960">
        <v>7</v>
      </c>
      <c r="AD960">
        <v>1</v>
      </c>
      <c r="AE960">
        <v>6</v>
      </c>
      <c r="BP960">
        <v>3</v>
      </c>
      <c r="BQ960">
        <v>8500</v>
      </c>
      <c r="BW960">
        <v>9</v>
      </c>
      <c r="BX960">
        <v>7</v>
      </c>
      <c r="BY960">
        <v>6</v>
      </c>
    </row>
    <row r="961" spans="1:77" x14ac:dyDescent="0.3">
      <c r="A961">
        <f>IF(Sheet1!C961="No",0,1)</f>
        <v>0</v>
      </c>
      <c r="B961">
        <v>40</v>
      </c>
      <c r="C961">
        <f>IF(Sheet1!D961="Non-Travel",0,IF(Sheet1!D961="Travel_Frequently",1,2))</f>
        <v>2</v>
      </c>
      <c r="D961">
        <v>523</v>
      </c>
      <c r="E961">
        <f>IF(Sheet1!F961="Human Resources",0,IF(Sheet1!F961="Research &amp; Development",1,2))</f>
        <v>1</v>
      </c>
      <c r="F961">
        <v>2</v>
      </c>
      <c r="G961">
        <v>3</v>
      </c>
      <c r="H961" cm="1">
        <f t="array" ref="H961">_xlfn.IFS(Sheet1!I961="Human Resources",0,Sheet1!I961="Life Sciences",1,Sheet1!I961="Marketing",2,Sheet1!I961="Medical",3,Sheet1!I961="Technical Degree",4,Sheet1!I961="Other",5)</f>
        <v>1</v>
      </c>
      <c r="I961">
        <v>3</v>
      </c>
      <c r="J961">
        <f>IF(Sheet1!M961="Male",0,1)</f>
        <v>0</v>
      </c>
      <c r="K961">
        <v>98</v>
      </c>
      <c r="L961">
        <v>3</v>
      </c>
      <c r="M961">
        <v>2</v>
      </c>
      <c r="N961" cm="1">
        <f t="array" ref="N961">_xlfn.IFS(Sheet1!Q961="Healthcare Representative",0,Sheet1!Q961="Human Resources",1,Sheet1!Q961="Laboratory Technician",2,Sheet1!Q961="Manager",3,Sheet1!Q961="Manufacturing Director",4,Sheet1!Q961="Research Director",5,Sheet1!Q961="Research Scientist",6,Sheet1!Q961="Sales Executive",7,Sheet1!Q961="Sales Representative",8)</f>
        <v>6</v>
      </c>
      <c r="O961">
        <v>4</v>
      </c>
      <c r="P961">
        <f>IF(Sheet1!S961="Single",0,IF(Sheet1!S961="Married",1,2))</f>
        <v>0</v>
      </c>
      <c r="Q961">
        <v>4661</v>
      </c>
      <c r="R961">
        <v>22455</v>
      </c>
      <c r="S961">
        <v>1</v>
      </c>
      <c r="T961">
        <f>IF(Sheet1!X961="No",0,1)</f>
        <v>0</v>
      </c>
      <c r="U961">
        <v>13</v>
      </c>
      <c r="V961">
        <v>3</v>
      </c>
      <c r="W961">
        <v>3</v>
      </c>
      <c r="X961">
        <v>0</v>
      </c>
      <c r="Y961">
        <v>9</v>
      </c>
      <c r="Z961">
        <v>4</v>
      </c>
      <c r="AA961">
        <v>3</v>
      </c>
      <c r="AB961">
        <v>9</v>
      </c>
      <c r="AC961">
        <v>8</v>
      </c>
      <c r="AD961">
        <v>8</v>
      </c>
      <c r="AE961">
        <v>8</v>
      </c>
      <c r="BP961">
        <v>2</v>
      </c>
      <c r="BQ961">
        <v>4661</v>
      </c>
      <c r="BW961">
        <v>9</v>
      </c>
      <c r="BX961">
        <v>8</v>
      </c>
      <c r="BY961">
        <v>8</v>
      </c>
    </row>
    <row r="962" spans="1:77" x14ac:dyDescent="0.3">
      <c r="A962">
        <f>IF(Sheet1!C962="No",0,1)</f>
        <v>0</v>
      </c>
      <c r="B962">
        <v>41</v>
      </c>
      <c r="C962">
        <f>IF(Sheet1!D962="Non-Travel",0,IF(Sheet1!D962="Travel_Frequently",1,2))</f>
        <v>1</v>
      </c>
      <c r="D962">
        <v>1018</v>
      </c>
      <c r="E962">
        <f>IF(Sheet1!F962="Human Resources",0,IF(Sheet1!F962="Research &amp; Development",1,2))</f>
        <v>2</v>
      </c>
      <c r="F962">
        <v>1</v>
      </c>
      <c r="G962">
        <v>3</v>
      </c>
      <c r="H962" cm="1">
        <f t="array" ref="H962">_xlfn.IFS(Sheet1!I962="Human Resources",0,Sheet1!I962="Life Sciences",1,Sheet1!I962="Marketing",2,Sheet1!I962="Medical",3,Sheet1!I962="Technical Degree",4,Sheet1!I962="Other",5)</f>
        <v>2</v>
      </c>
      <c r="I962">
        <v>3</v>
      </c>
      <c r="J962">
        <f>IF(Sheet1!M962="Male",0,1)</f>
        <v>1</v>
      </c>
      <c r="K962">
        <v>66</v>
      </c>
      <c r="L962">
        <v>3</v>
      </c>
      <c r="M962">
        <v>2</v>
      </c>
      <c r="N962" cm="1">
        <f t="array" ref="N962">_xlfn.IFS(Sheet1!Q962="Healthcare Representative",0,Sheet1!Q962="Human Resources",1,Sheet1!Q962="Laboratory Technician",2,Sheet1!Q962="Manager",3,Sheet1!Q962="Manufacturing Director",4,Sheet1!Q962="Research Director",5,Sheet1!Q962="Research Scientist",6,Sheet1!Q962="Sales Executive",7,Sheet1!Q962="Sales Representative",8)</f>
        <v>7</v>
      </c>
      <c r="O962">
        <v>1</v>
      </c>
      <c r="P962">
        <f>IF(Sheet1!S962="Single",0,IF(Sheet1!S962="Married",1,2))</f>
        <v>2</v>
      </c>
      <c r="Q962">
        <v>4103</v>
      </c>
      <c r="R962">
        <v>4297</v>
      </c>
      <c r="S962">
        <v>0</v>
      </c>
      <c r="T962">
        <f>IF(Sheet1!X962="No",0,1)</f>
        <v>0</v>
      </c>
      <c r="U962">
        <v>17</v>
      </c>
      <c r="V962">
        <v>3</v>
      </c>
      <c r="W962">
        <v>4</v>
      </c>
      <c r="X962">
        <v>1</v>
      </c>
      <c r="Y962">
        <v>10</v>
      </c>
      <c r="Z962">
        <v>2</v>
      </c>
      <c r="AA962">
        <v>3</v>
      </c>
      <c r="AB962">
        <v>9</v>
      </c>
      <c r="AC962">
        <v>3</v>
      </c>
      <c r="AD962">
        <v>1</v>
      </c>
      <c r="AE962">
        <v>7</v>
      </c>
      <c r="BP962">
        <v>2</v>
      </c>
      <c r="BQ962">
        <v>4103</v>
      </c>
      <c r="BW962">
        <v>9</v>
      </c>
      <c r="BX962">
        <v>3</v>
      </c>
      <c r="BY962">
        <v>7</v>
      </c>
    </row>
    <row r="963" spans="1:77" x14ac:dyDescent="0.3">
      <c r="A963">
        <f>IF(Sheet1!C963="No",0,1)</f>
        <v>0</v>
      </c>
      <c r="B963">
        <v>35</v>
      </c>
      <c r="C963">
        <f>IF(Sheet1!D963="Non-Travel",0,IF(Sheet1!D963="Travel_Frequently",1,2))</f>
        <v>1</v>
      </c>
      <c r="D963">
        <v>482</v>
      </c>
      <c r="E963">
        <f>IF(Sheet1!F963="Human Resources",0,IF(Sheet1!F963="Research &amp; Development",1,2))</f>
        <v>1</v>
      </c>
      <c r="F963">
        <v>4</v>
      </c>
      <c r="G963">
        <v>4</v>
      </c>
      <c r="H963" cm="1">
        <f t="array" ref="H963">_xlfn.IFS(Sheet1!I963="Human Resources",0,Sheet1!I963="Life Sciences",1,Sheet1!I963="Marketing",2,Sheet1!I963="Medical",3,Sheet1!I963="Technical Degree",4,Sheet1!I963="Other",5)</f>
        <v>1</v>
      </c>
      <c r="I963">
        <v>3</v>
      </c>
      <c r="J963">
        <f>IF(Sheet1!M963="Male",0,1)</f>
        <v>0</v>
      </c>
      <c r="K963">
        <v>87</v>
      </c>
      <c r="L963">
        <v>3</v>
      </c>
      <c r="M963">
        <v>2</v>
      </c>
      <c r="N963" cm="1">
        <f t="array" ref="N963">_xlfn.IFS(Sheet1!Q963="Healthcare Representative",0,Sheet1!Q963="Human Resources",1,Sheet1!Q963="Laboratory Technician",2,Sheet1!Q963="Manager",3,Sheet1!Q963="Manufacturing Director",4,Sheet1!Q963="Research Director",5,Sheet1!Q963="Research Scientist",6,Sheet1!Q963="Sales Executive",7,Sheet1!Q963="Sales Representative",8)</f>
        <v>6</v>
      </c>
      <c r="O963">
        <v>3</v>
      </c>
      <c r="P963">
        <f>IF(Sheet1!S963="Single",0,IF(Sheet1!S963="Married",1,2))</f>
        <v>0</v>
      </c>
      <c r="Q963">
        <v>4249</v>
      </c>
      <c r="R963">
        <v>2690</v>
      </c>
      <c r="S963">
        <v>1</v>
      </c>
      <c r="T963">
        <f>IF(Sheet1!X963="No",0,1)</f>
        <v>1</v>
      </c>
      <c r="U963">
        <v>11</v>
      </c>
      <c r="V963">
        <v>3</v>
      </c>
      <c r="W963">
        <v>2</v>
      </c>
      <c r="X963">
        <v>0</v>
      </c>
      <c r="Y963">
        <v>9</v>
      </c>
      <c r="Z963">
        <v>3</v>
      </c>
      <c r="AA963">
        <v>3</v>
      </c>
      <c r="AB963">
        <v>9</v>
      </c>
      <c r="AC963">
        <v>6</v>
      </c>
      <c r="AD963">
        <v>1</v>
      </c>
      <c r="AE963">
        <v>1</v>
      </c>
      <c r="BP963">
        <v>2</v>
      </c>
      <c r="BQ963">
        <v>4249</v>
      </c>
      <c r="BW963">
        <v>9</v>
      </c>
      <c r="BX963">
        <v>6</v>
      </c>
      <c r="BY963">
        <v>1</v>
      </c>
    </row>
    <row r="964" spans="1:77" x14ac:dyDescent="0.3">
      <c r="A964">
        <f>IF(Sheet1!C964="No",0,1)</f>
        <v>0</v>
      </c>
      <c r="B964">
        <v>51</v>
      </c>
      <c r="C964">
        <f>IF(Sheet1!D964="Non-Travel",0,IF(Sheet1!D964="Travel_Frequently",1,2))</f>
        <v>2</v>
      </c>
      <c r="D964">
        <v>770</v>
      </c>
      <c r="E964">
        <f>IF(Sheet1!F964="Human Resources",0,IF(Sheet1!F964="Research &amp; Development",1,2))</f>
        <v>0</v>
      </c>
      <c r="F964">
        <v>5</v>
      </c>
      <c r="G964">
        <v>3</v>
      </c>
      <c r="H964" cm="1">
        <f t="array" ref="H964">_xlfn.IFS(Sheet1!I964="Human Resources",0,Sheet1!I964="Life Sciences",1,Sheet1!I964="Marketing",2,Sheet1!I964="Medical",3,Sheet1!I964="Technical Degree",4,Sheet1!I964="Other",5)</f>
        <v>1</v>
      </c>
      <c r="I964">
        <v>3</v>
      </c>
      <c r="J964">
        <f>IF(Sheet1!M964="Male",0,1)</f>
        <v>0</v>
      </c>
      <c r="K964">
        <v>84</v>
      </c>
      <c r="L964">
        <v>3</v>
      </c>
      <c r="M964">
        <v>4</v>
      </c>
      <c r="N964" cm="1">
        <f t="array" ref="N964">_xlfn.IFS(Sheet1!Q964="Healthcare Representative",0,Sheet1!Q964="Human Resources",1,Sheet1!Q964="Laboratory Technician",2,Sheet1!Q964="Manager",3,Sheet1!Q964="Manufacturing Director",4,Sheet1!Q964="Research Director",5,Sheet1!Q964="Research Scientist",6,Sheet1!Q964="Sales Executive",7,Sheet1!Q964="Sales Representative",8)</f>
        <v>3</v>
      </c>
      <c r="O964">
        <v>2</v>
      </c>
      <c r="P964">
        <f>IF(Sheet1!S964="Single",0,IF(Sheet1!S964="Married",1,2))</f>
        <v>2</v>
      </c>
      <c r="Q964">
        <v>14026</v>
      </c>
      <c r="R964">
        <v>17588</v>
      </c>
      <c r="S964">
        <v>1</v>
      </c>
      <c r="T964">
        <f>IF(Sheet1!X964="No",0,1)</f>
        <v>1</v>
      </c>
      <c r="U964">
        <v>11</v>
      </c>
      <c r="V964">
        <v>3</v>
      </c>
      <c r="W964">
        <v>2</v>
      </c>
      <c r="X964">
        <v>1</v>
      </c>
      <c r="Y964">
        <v>33</v>
      </c>
      <c r="Z964">
        <v>2</v>
      </c>
      <c r="AA964">
        <v>3</v>
      </c>
      <c r="AB964">
        <v>33</v>
      </c>
      <c r="AC964">
        <v>9</v>
      </c>
      <c r="AD964">
        <v>0</v>
      </c>
      <c r="AE964">
        <v>10</v>
      </c>
      <c r="BP964">
        <v>4</v>
      </c>
      <c r="BQ964">
        <v>14026</v>
      </c>
      <c r="BW964">
        <v>33</v>
      </c>
      <c r="BX964">
        <v>9</v>
      </c>
      <c r="BY964">
        <v>10</v>
      </c>
    </row>
    <row r="965" spans="1:77" x14ac:dyDescent="0.3">
      <c r="A965">
        <f>IF(Sheet1!C965="No",0,1)</f>
        <v>0</v>
      </c>
      <c r="B965">
        <v>38</v>
      </c>
      <c r="C965">
        <f>IF(Sheet1!D965="Non-Travel",0,IF(Sheet1!D965="Travel_Frequently",1,2))</f>
        <v>2</v>
      </c>
      <c r="D965">
        <v>1009</v>
      </c>
      <c r="E965">
        <f>IF(Sheet1!F965="Human Resources",0,IF(Sheet1!F965="Research &amp; Development",1,2))</f>
        <v>2</v>
      </c>
      <c r="F965">
        <v>2</v>
      </c>
      <c r="G965">
        <v>2</v>
      </c>
      <c r="H965" cm="1">
        <f t="array" ref="H965">_xlfn.IFS(Sheet1!I965="Human Resources",0,Sheet1!I965="Life Sciences",1,Sheet1!I965="Marketing",2,Sheet1!I965="Medical",3,Sheet1!I965="Technical Degree",4,Sheet1!I965="Other",5)</f>
        <v>1</v>
      </c>
      <c r="I965">
        <v>2</v>
      </c>
      <c r="J965">
        <f>IF(Sheet1!M965="Male",0,1)</f>
        <v>1</v>
      </c>
      <c r="K965">
        <v>31</v>
      </c>
      <c r="L965">
        <v>3</v>
      </c>
      <c r="M965">
        <v>2</v>
      </c>
      <c r="N965" cm="1">
        <f t="array" ref="N965">_xlfn.IFS(Sheet1!Q965="Healthcare Representative",0,Sheet1!Q965="Human Resources",1,Sheet1!Q965="Laboratory Technician",2,Sheet1!Q965="Manager",3,Sheet1!Q965="Manufacturing Director",4,Sheet1!Q965="Research Director",5,Sheet1!Q965="Research Scientist",6,Sheet1!Q965="Sales Executive",7,Sheet1!Q965="Sales Representative",8)</f>
        <v>7</v>
      </c>
      <c r="O965">
        <v>1</v>
      </c>
      <c r="P965">
        <f>IF(Sheet1!S965="Single",0,IF(Sheet1!S965="Married",1,2))</f>
        <v>2</v>
      </c>
      <c r="Q965">
        <v>6893</v>
      </c>
      <c r="R965">
        <v>19461</v>
      </c>
      <c r="S965">
        <v>3</v>
      </c>
      <c r="T965">
        <f>IF(Sheet1!X965="No",0,1)</f>
        <v>0</v>
      </c>
      <c r="U965">
        <v>15</v>
      </c>
      <c r="V965">
        <v>3</v>
      </c>
      <c r="W965">
        <v>4</v>
      </c>
      <c r="X965">
        <v>1</v>
      </c>
      <c r="Y965">
        <v>11</v>
      </c>
      <c r="Z965">
        <v>3</v>
      </c>
      <c r="AA965">
        <v>3</v>
      </c>
      <c r="AB965">
        <v>7</v>
      </c>
      <c r="AC965">
        <v>7</v>
      </c>
      <c r="AD965">
        <v>1</v>
      </c>
      <c r="AE965">
        <v>7</v>
      </c>
      <c r="BP965">
        <v>2</v>
      </c>
      <c r="BQ965">
        <v>6893</v>
      </c>
      <c r="BW965">
        <v>7</v>
      </c>
      <c r="BX965">
        <v>7</v>
      </c>
      <c r="BY965">
        <v>7</v>
      </c>
    </row>
    <row r="966" spans="1:77" x14ac:dyDescent="0.3">
      <c r="A966">
        <f>IF(Sheet1!C966="No",0,1)</f>
        <v>0</v>
      </c>
      <c r="B966">
        <v>34</v>
      </c>
      <c r="C966">
        <f>IF(Sheet1!D966="Non-Travel",0,IF(Sheet1!D966="Travel_Frequently",1,2))</f>
        <v>2</v>
      </c>
      <c r="D966">
        <v>507</v>
      </c>
      <c r="E966">
        <f>IF(Sheet1!F966="Human Resources",0,IF(Sheet1!F966="Research &amp; Development",1,2))</f>
        <v>2</v>
      </c>
      <c r="F966">
        <v>15</v>
      </c>
      <c r="G966">
        <v>2</v>
      </c>
      <c r="H966" cm="1">
        <f t="array" ref="H966">_xlfn.IFS(Sheet1!I966="Human Resources",0,Sheet1!I966="Life Sciences",1,Sheet1!I966="Marketing",2,Sheet1!I966="Medical",3,Sheet1!I966="Technical Degree",4,Sheet1!I966="Other",5)</f>
        <v>3</v>
      </c>
      <c r="I966">
        <v>3</v>
      </c>
      <c r="J966">
        <f>IF(Sheet1!M966="Male",0,1)</f>
        <v>1</v>
      </c>
      <c r="K966">
        <v>66</v>
      </c>
      <c r="L966">
        <v>3</v>
      </c>
      <c r="M966">
        <v>2</v>
      </c>
      <c r="N966" cm="1">
        <f t="array" ref="N966">_xlfn.IFS(Sheet1!Q966="Healthcare Representative",0,Sheet1!Q966="Human Resources",1,Sheet1!Q966="Laboratory Technician",2,Sheet1!Q966="Manager",3,Sheet1!Q966="Manufacturing Director",4,Sheet1!Q966="Research Director",5,Sheet1!Q966="Research Scientist",6,Sheet1!Q966="Sales Executive",7,Sheet1!Q966="Sales Representative",8)</f>
        <v>7</v>
      </c>
      <c r="O966">
        <v>1</v>
      </c>
      <c r="P966">
        <f>IF(Sheet1!S966="Single",0,IF(Sheet1!S966="Married",1,2))</f>
        <v>0</v>
      </c>
      <c r="Q966">
        <v>6125</v>
      </c>
      <c r="R966">
        <v>23553</v>
      </c>
      <c r="S966">
        <v>1</v>
      </c>
      <c r="T966">
        <f>IF(Sheet1!X966="No",0,1)</f>
        <v>0</v>
      </c>
      <c r="U966">
        <v>12</v>
      </c>
      <c r="V966">
        <v>3</v>
      </c>
      <c r="W966">
        <v>4</v>
      </c>
      <c r="X966">
        <v>0</v>
      </c>
      <c r="Y966">
        <v>10</v>
      </c>
      <c r="Z966">
        <v>6</v>
      </c>
      <c r="AA966">
        <v>4</v>
      </c>
      <c r="AB966">
        <v>10</v>
      </c>
      <c r="AC966">
        <v>8</v>
      </c>
      <c r="AD966">
        <v>9</v>
      </c>
      <c r="AE966">
        <v>6</v>
      </c>
      <c r="BP966">
        <v>2</v>
      </c>
      <c r="BQ966">
        <v>6125</v>
      </c>
      <c r="BW966">
        <v>10</v>
      </c>
      <c r="BX966">
        <v>8</v>
      </c>
      <c r="BY966">
        <v>6</v>
      </c>
    </row>
    <row r="967" spans="1:77" x14ac:dyDescent="0.3">
      <c r="A967">
        <f>IF(Sheet1!C967="No",0,1)</f>
        <v>0</v>
      </c>
      <c r="B967">
        <v>25</v>
      </c>
      <c r="C967">
        <f>IF(Sheet1!D967="Non-Travel",0,IF(Sheet1!D967="Travel_Frequently",1,2))</f>
        <v>2</v>
      </c>
      <c r="D967">
        <v>882</v>
      </c>
      <c r="E967">
        <f>IF(Sheet1!F967="Human Resources",0,IF(Sheet1!F967="Research &amp; Development",1,2))</f>
        <v>1</v>
      </c>
      <c r="F967">
        <v>19</v>
      </c>
      <c r="G967">
        <v>1</v>
      </c>
      <c r="H967" cm="1">
        <f t="array" ref="H967">_xlfn.IFS(Sheet1!I967="Human Resources",0,Sheet1!I967="Life Sciences",1,Sheet1!I967="Marketing",2,Sheet1!I967="Medical",3,Sheet1!I967="Technical Degree",4,Sheet1!I967="Other",5)</f>
        <v>3</v>
      </c>
      <c r="I967">
        <v>4</v>
      </c>
      <c r="J967">
        <f>IF(Sheet1!M967="Male",0,1)</f>
        <v>0</v>
      </c>
      <c r="K967">
        <v>67</v>
      </c>
      <c r="L967">
        <v>3</v>
      </c>
      <c r="M967">
        <v>1</v>
      </c>
      <c r="N967" cm="1">
        <f t="array" ref="N967">_xlfn.IFS(Sheet1!Q967="Healthcare Representative",0,Sheet1!Q967="Human Resources",1,Sheet1!Q967="Laboratory Technician",2,Sheet1!Q967="Manager",3,Sheet1!Q967="Manufacturing Director",4,Sheet1!Q967="Research Director",5,Sheet1!Q967="Research Scientist",6,Sheet1!Q967="Sales Executive",7,Sheet1!Q967="Sales Representative",8)</f>
        <v>2</v>
      </c>
      <c r="O967">
        <v>4</v>
      </c>
      <c r="P967">
        <f>IF(Sheet1!S967="Single",0,IF(Sheet1!S967="Married",1,2))</f>
        <v>1</v>
      </c>
      <c r="Q967">
        <v>3669</v>
      </c>
      <c r="R967">
        <v>9075</v>
      </c>
      <c r="S967">
        <v>3</v>
      </c>
      <c r="T967">
        <f>IF(Sheet1!X967="No",0,1)</f>
        <v>0</v>
      </c>
      <c r="U967">
        <v>11</v>
      </c>
      <c r="V967">
        <v>3</v>
      </c>
      <c r="W967">
        <v>3</v>
      </c>
      <c r="X967">
        <v>3</v>
      </c>
      <c r="Y967">
        <v>7</v>
      </c>
      <c r="Z967">
        <v>6</v>
      </c>
      <c r="AA967">
        <v>2</v>
      </c>
      <c r="AB967">
        <v>3</v>
      </c>
      <c r="AC967">
        <v>2</v>
      </c>
      <c r="AD967">
        <v>1</v>
      </c>
      <c r="AE967">
        <v>2</v>
      </c>
      <c r="BP967">
        <v>1</v>
      </c>
      <c r="BQ967">
        <v>3669</v>
      </c>
      <c r="BW967">
        <v>3</v>
      </c>
      <c r="BX967">
        <v>2</v>
      </c>
      <c r="BY967">
        <v>2</v>
      </c>
    </row>
    <row r="968" spans="1:77" x14ac:dyDescent="0.3">
      <c r="A968">
        <f>IF(Sheet1!C968="No",0,1)</f>
        <v>1</v>
      </c>
      <c r="B968">
        <v>58</v>
      </c>
      <c r="C968">
        <f>IF(Sheet1!D968="Non-Travel",0,IF(Sheet1!D968="Travel_Frequently",1,2))</f>
        <v>2</v>
      </c>
      <c r="D968">
        <v>601</v>
      </c>
      <c r="E968">
        <f>IF(Sheet1!F968="Human Resources",0,IF(Sheet1!F968="Research &amp; Development",1,2))</f>
        <v>1</v>
      </c>
      <c r="F968">
        <v>7</v>
      </c>
      <c r="G968">
        <v>4</v>
      </c>
      <c r="H968" cm="1">
        <f t="array" ref="H968">_xlfn.IFS(Sheet1!I968="Human Resources",0,Sheet1!I968="Life Sciences",1,Sheet1!I968="Marketing",2,Sheet1!I968="Medical",3,Sheet1!I968="Technical Degree",4,Sheet1!I968="Other",5)</f>
        <v>3</v>
      </c>
      <c r="I968">
        <v>3</v>
      </c>
      <c r="J968">
        <f>IF(Sheet1!M968="Male",0,1)</f>
        <v>1</v>
      </c>
      <c r="K968">
        <v>53</v>
      </c>
      <c r="L968">
        <v>2</v>
      </c>
      <c r="M968">
        <v>3</v>
      </c>
      <c r="N968" cm="1">
        <f t="array" ref="N968">_xlfn.IFS(Sheet1!Q968="Healthcare Representative",0,Sheet1!Q968="Human Resources",1,Sheet1!Q968="Laboratory Technician",2,Sheet1!Q968="Manager",3,Sheet1!Q968="Manufacturing Director",4,Sheet1!Q968="Research Director",5,Sheet1!Q968="Research Scientist",6,Sheet1!Q968="Sales Executive",7,Sheet1!Q968="Sales Representative",8)</f>
        <v>4</v>
      </c>
      <c r="O968">
        <v>1</v>
      </c>
      <c r="P968">
        <f>IF(Sheet1!S968="Single",0,IF(Sheet1!S968="Married",1,2))</f>
        <v>1</v>
      </c>
      <c r="Q968">
        <v>10008</v>
      </c>
      <c r="R968">
        <v>12023</v>
      </c>
      <c r="S968">
        <v>7</v>
      </c>
      <c r="T968">
        <f>IF(Sheet1!X968="No",0,1)</f>
        <v>1</v>
      </c>
      <c r="U968">
        <v>14</v>
      </c>
      <c r="V968">
        <v>3</v>
      </c>
      <c r="W968">
        <v>4</v>
      </c>
      <c r="X968">
        <v>0</v>
      </c>
      <c r="Y968">
        <v>31</v>
      </c>
      <c r="Z968">
        <v>0</v>
      </c>
      <c r="AA968">
        <v>2</v>
      </c>
      <c r="AB968">
        <v>10</v>
      </c>
      <c r="AC968">
        <v>9</v>
      </c>
      <c r="AD968">
        <v>5</v>
      </c>
      <c r="AE968">
        <v>9</v>
      </c>
      <c r="BP968">
        <v>3</v>
      </c>
      <c r="BQ968">
        <v>10008</v>
      </c>
      <c r="BW968">
        <v>10</v>
      </c>
      <c r="BX968">
        <v>9</v>
      </c>
      <c r="BY968">
        <v>9</v>
      </c>
    </row>
    <row r="969" spans="1:77" x14ac:dyDescent="0.3">
      <c r="A969">
        <f>IF(Sheet1!C969="No",0,1)</f>
        <v>0</v>
      </c>
      <c r="B969">
        <v>40</v>
      </c>
      <c r="C969">
        <f>IF(Sheet1!D969="Non-Travel",0,IF(Sheet1!D969="Travel_Frequently",1,2))</f>
        <v>2</v>
      </c>
      <c r="D969">
        <v>329</v>
      </c>
      <c r="E969">
        <f>IF(Sheet1!F969="Human Resources",0,IF(Sheet1!F969="Research &amp; Development",1,2))</f>
        <v>1</v>
      </c>
      <c r="F969">
        <v>1</v>
      </c>
      <c r="G969">
        <v>4</v>
      </c>
      <c r="H969" cm="1">
        <f t="array" ref="H969">_xlfn.IFS(Sheet1!I969="Human Resources",0,Sheet1!I969="Life Sciences",1,Sheet1!I969="Marketing",2,Sheet1!I969="Medical",3,Sheet1!I969="Technical Degree",4,Sheet1!I969="Other",5)</f>
        <v>1</v>
      </c>
      <c r="I969">
        <v>2</v>
      </c>
      <c r="J969">
        <f>IF(Sheet1!M969="Male",0,1)</f>
        <v>0</v>
      </c>
      <c r="K969">
        <v>88</v>
      </c>
      <c r="L969">
        <v>3</v>
      </c>
      <c r="M969">
        <v>1</v>
      </c>
      <c r="N969" cm="1">
        <f t="array" ref="N969">_xlfn.IFS(Sheet1!Q969="Healthcare Representative",0,Sheet1!Q969="Human Resources",1,Sheet1!Q969="Laboratory Technician",2,Sheet1!Q969="Manager",3,Sheet1!Q969="Manufacturing Director",4,Sheet1!Q969="Research Director",5,Sheet1!Q969="Research Scientist",6,Sheet1!Q969="Sales Executive",7,Sheet1!Q969="Sales Representative",8)</f>
        <v>2</v>
      </c>
      <c r="O969">
        <v>2</v>
      </c>
      <c r="P969">
        <f>IF(Sheet1!S969="Single",0,IF(Sheet1!S969="Married",1,2))</f>
        <v>1</v>
      </c>
      <c r="Q969">
        <v>2387</v>
      </c>
      <c r="R969">
        <v>6762</v>
      </c>
      <c r="S969">
        <v>3</v>
      </c>
      <c r="T969">
        <f>IF(Sheet1!X969="No",0,1)</f>
        <v>0</v>
      </c>
      <c r="U969">
        <v>22</v>
      </c>
      <c r="V969">
        <v>4</v>
      </c>
      <c r="W969">
        <v>3</v>
      </c>
      <c r="X969">
        <v>1</v>
      </c>
      <c r="Y969">
        <v>7</v>
      </c>
      <c r="Z969">
        <v>3</v>
      </c>
      <c r="AA969">
        <v>3</v>
      </c>
      <c r="AB969">
        <v>4</v>
      </c>
      <c r="AC969">
        <v>2</v>
      </c>
      <c r="AD969">
        <v>0</v>
      </c>
      <c r="AE969">
        <v>3</v>
      </c>
      <c r="BP969">
        <v>1</v>
      </c>
      <c r="BQ969">
        <v>2387</v>
      </c>
      <c r="BW969">
        <v>4</v>
      </c>
      <c r="BX969">
        <v>2</v>
      </c>
      <c r="BY969">
        <v>3</v>
      </c>
    </row>
    <row r="970" spans="1:77" x14ac:dyDescent="0.3">
      <c r="A970">
        <f>IF(Sheet1!C970="No",0,1)</f>
        <v>0</v>
      </c>
      <c r="B970">
        <v>36</v>
      </c>
      <c r="C970">
        <f>IF(Sheet1!D970="Non-Travel",0,IF(Sheet1!D970="Travel_Frequently",1,2))</f>
        <v>1</v>
      </c>
      <c r="D970">
        <v>607</v>
      </c>
      <c r="E970">
        <f>IF(Sheet1!F970="Human Resources",0,IF(Sheet1!F970="Research &amp; Development",1,2))</f>
        <v>2</v>
      </c>
      <c r="F970">
        <v>7</v>
      </c>
      <c r="G970">
        <v>3</v>
      </c>
      <c r="H970" cm="1">
        <f t="array" ref="H970">_xlfn.IFS(Sheet1!I970="Human Resources",0,Sheet1!I970="Life Sciences",1,Sheet1!I970="Marketing",2,Sheet1!I970="Medical",3,Sheet1!I970="Technical Degree",4,Sheet1!I970="Other",5)</f>
        <v>2</v>
      </c>
      <c r="I970">
        <v>1</v>
      </c>
      <c r="J970">
        <f>IF(Sheet1!M970="Male",0,1)</f>
        <v>1</v>
      </c>
      <c r="K970">
        <v>83</v>
      </c>
      <c r="L970">
        <v>4</v>
      </c>
      <c r="M970">
        <v>2</v>
      </c>
      <c r="N970" cm="1">
        <f t="array" ref="N970">_xlfn.IFS(Sheet1!Q970="Healthcare Representative",0,Sheet1!Q970="Human Resources",1,Sheet1!Q970="Laboratory Technician",2,Sheet1!Q970="Manager",3,Sheet1!Q970="Manufacturing Director",4,Sheet1!Q970="Research Director",5,Sheet1!Q970="Research Scientist",6,Sheet1!Q970="Sales Executive",7,Sheet1!Q970="Sales Representative",8)</f>
        <v>7</v>
      </c>
      <c r="O970">
        <v>1</v>
      </c>
      <c r="P970">
        <f>IF(Sheet1!S970="Single",0,IF(Sheet1!S970="Married",1,2))</f>
        <v>1</v>
      </c>
      <c r="Q970">
        <v>4639</v>
      </c>
      <c r="R970">
        <v>2261</v>
      </c>
      <c r="S970">
        <v>2</v>
      </c>
      <c r="T970">
        <f>IF(Sheet1!X970="No",0,1)</f>
        <v>0</v>
      </c>
      <c r="U970">
        <v>16</v>
      </c>
      <c r="V970">
        <v>3</v>
      </c>
      <c r="W970">
        <v>4</v>
      </c>
      <c r="X970">
        <v>1</v>
      </c>
      <c r="Y970">
        <v>17</v>
      </c>
      <c r="Z970">
        <v>2</v>
      </c>
      <c r="AA970">
        <v>2</v>
      </c>
      <c r="AB970">
        <v>15</v>
      </c>
      <c r="AC970">
        <v>7</v>
      </c>
      <c r="AD970">
        <v>6</v>
      </c>
      <c r="AE970">
        <v>13</v>
      </c>
      <c r="BP970">
        <v>2</v>
      </c>
      <c r="BQ970">
        <v>4639</v>
      </c>
      <c r="BW970">
        <v>15</v>
      </c>
      <c r="BX970">
        <v>7</v>
      </c>
      <c r="BY970">
        <v>13</v>
      </c>
    </row>
    <row r="971" spans="1:77" x14ac:dyDescent="0.3">
      <c r="A971">
        <f>IF(Sheet1!C971="No",0,1)</f>
        <v>0</v>
      </c>
      <c r="B971">
        <v>48</v>
      </c>
      <c r="C971">
        <f>IF(Sheet1!D971="Non-Travel",0,IF(Sheet1!D971="Travel_Frequently",1,2))</f>
        <v>2</v>
      </c>
      <c r="D971">
        <v>855</v>
      </c>
      <c r="E971">
        <f>IF(Sheet1!F971="Human Resources",0,IF(Sheet1!F971="Research &amp; Development",1,2))</f>
        <v>1</v>
      </c>
      <c r="F971">
        <v>4</v>
      </c>
      <c r="G971">
        <v>3</v>
      </c>
      <c r="H971" cm="1">
        <f t="array" ref="H971">_xlfn.IFS(Sheet1!I971="Human Resources",0,Sheet1!I971="Life Sciences",1,Sheet1!I971="Marketing",2,Sheet1!I971="Medical",3,Sheet1!I971="Technical Degree",4,Sheet1!I971="Other",5)</f>
        <v>1</v>
      </c>
      <c r="I971">
        <v>4</v>
      </c>
      <c r="J971">
        <f>IF(Sheet1!M971="Male",0,1)</f>
        <v>0</v>
      </c>
      <c r="K971">
        <v>54</v>
      </c>
      <c r="L971">
        <v>3</v>
      </c>
      <c r="M971">
        <v>3</v>
      </c>
      <c r="N971" cm="1">
        <f t="array" ref="N971">_xlfn.IFS(Sheet1!Q971="Healthcare Representative",0,Sheet1!Q971="Human Resources",1,Sheet1!Q971="Laboratory Technician",2,Sheet1!Q971="Manager",3,Sheet1!Q971="Manufacturing Director",4,Sheet1!Q971="Research Director",5,Sheet1!Q971="Research Scientist",6,Sheet1!Q971="Sales Executive",7,Sheet1!Q971="Sales Representative",8)</f>
        <v>4</v>
      </c>
      <c r="O971">
        <v>4</v>
      </c>
      <c r="P971">
        <f>IF(Sheet1!S971="Single",0,IF(Sheet1!S971="Married",1,2))</f>
        <v>0</v>
      </c>
      <c r="Q971">
        <v>7898</v>
      </c>
      <c r="R971">
        <v>18706</v>
      </c>
      <c r="S971">
        <v>1</v>
      </c>
      <c r="T971">
        <f>IF(Sheet1!X971="No",0,1)</f>
        <v>0</v>
      </c>
      <c r="U971">
        <v>11</v>
      </c>
      <c r="V971">
        <v>3</v>
      </c>
      <c r="W971">
        <v>3</v>
      </c>
      <c r="X971">
        <v>0</v>
      </c>
      <c r="Y971">
        <v>11</v>
      </c>
      <c r="Z971">
        <v>2</v>
      </c>
      <c r="AA971">
        <v>3</v>
      </c>
      <c r="AB971">
        <v>10</v>
      </c>
      <c r="AC971">
        <v>9</v>
      </c>
      <c r="AD971">
        <v>0</v>
      </c>
      <c r="AE971">
        <v>8</v>
      </c>
      <c r="BP971">
        <v>3</v>
      </c>
      <c r="BQ971">
        <v>7898</v>
      </c>
      <c r="BW971">
        <v>10</v>
      </c>
      <c r="BX971">
        <v>9</v>
      </c>
      <c r="BY971">
        <v>8</v>
      </c>
    </row>
    <row r="972" spans="1:77" x14ac:dyDescent="0.3">
      <c r="A972">
        <f>IF(Sheet1!C972="No",0,1)</f>
        <v>0</v>
      </c>
      <c r="B972">
        <v>27</v>
      </c>
      <c r="C972">
        <f>IF(Sheet1!D972="Non-Travel",0,IF(Sheet1!D972="Travel_Frequently",1,2))</f>
        <v>2</v>
      </c>
      <c r="D972">
        <v>1291</v>
      </c>
      <c r="E972">
        <f>IF(Sheet1!F972="Human Resources",0,IF(Sheet1!F972="Research &amp; Development",1,2))</f>
        <v>2</v>
      </c>
      <c r="F972">
        <v>11</v>
      </c>
      <c r="G972">
        <v>3</v>
      </c>
      <c r="H972" cm="1">
        <f t="array" ref="H972">_xlfn.IFS(Sheet1!I972="Human Resources",0,Sheet1!I972="Life Sciences",1,Sheet1!I972="Marketing",2,Sheet1!I972="Medical",3,Sheet1!I972="Technical Degree",4,Sheet1!I972="Other",5)</f>
        <v>3</v>
      </c>
      <c r="I972">
        <v>3</v>
      </c>
      <c r="J972">
        <f>IF(Sheet1!M972="Male",0,1)</f>
        <v>1</v>
      </c>
      <c r="K972">
        <v>98</v>
      </c>
      <c r="L972">
        <v>4</v>
      </c>
      <c r="M972">
        <v>1</v>
      </c>
      <c r="N972" cm="1">
        <f t="array" ref="N972">_xlfn.IFS(Sheet1!Q972="Healthcare Representative",0,Sheet1!Q972="Human Resources",1,Sheet1!Q972="Laboratory Technician",2,Sheet1!Q972="Manager",3,Sheet1!Q972="Manufacturing Director",4,Sheet1!Q972="Research Director",5,Sheet1!Q972="Research Scientist",6,Sheet1!Q972="Sales Executive",7,Sheet1!Q972="Sales Representative",8)</f>
        <v>8</v>
      </c>
      <c r="O972">
        <v>4</v>
      </c>
      <c r="P972">
        <f>IF(Sheet1!S972="Single",0,IF(Sheet1!S972="Married",1,2))</f>
        <v>1</v>
      </c>
      <c r="Q972">
        <v>2534</v>
      </c>
      <c r="R972">
        <v>6527</v>
      </c>
      <c r="S972">
        <v>8</v>
      </c>
      <c r="T972">
        <f>IF(Sheet1!X972="No",0,1)</f>
        <v>0</v>
      </c>
      <c r="U972">
        <v>14</v>
      </c>
      <c r="V972">
        <v>3</v>
      </c>
      <c r="W972">
        <v>2</v>
      </c>
      <c r="X972">
        <v>1</v>
      </c>
      <c r="Y972">
        <v>5</v>
      </c>
      <c r="Z972">
        <v>4</v>
      </c>
      <c r="AA972">
        <v>3</v>
      </c>
      <c r="AB972">
        <v>1</v>
      </c>
      <c r="AC972">
        <v>0</v>
      </c>
      <c r="AD972">
        <v>0</v>
      </c>
      <c r="AE972">
        <v>0</v>
      </c>
      <c r="BP972">
        <v>1</v>
      </c>
      <c r="BQ972">
        <v>2534</v>
      </c>
      <c r="BW972">
        <v>1</v>
      </c>
      <c r="BX972">
        <v>0</v>
      </c>
      <c r="BY972">
        <v>0</v>
      </c>
    </row>
    <row r="973" spans="1:77" x14ac:dyDescent="0.3">
      <c r="A973">
        <f>IF(Sheet1!C973="No",0,1)</f>
        <v>0</v>
      </c>
      <c r="B973">
        <v>51</v>
      </c>
      <c r="C973">
        <f>IF(Sheet1!D973="Non-Travel",0,IF(Sheet1!D973="Travel_Frequently",1,2))</f>
        <v>2</v>
      </c>
      <c r="D973">
        <v>1405</v>
      </c>
      <c r="E973">
        <f>IF(Sheet1!F973="Human Resources",0,IF(Sheet1!F973="Research &amp; Development",1,2))</f>
        <v>1</v>
      </c>
      <c r="F973">
        <v>11</v>
      </c>
      <c r="G973">
        <v>2</v>
      </c>
      <c r="H973" cm="1">
        <f t="array" ref="H973">_xlfn.IFS(Sheet1!I973="Human Resources",0,Sheet1!I973="Life Sciences",1,Sheet1!I973="Marketing",2,Sheet1!I973="Medical",3,Sheet1!I973="Technical Degree",4,Sheet1!I973="Other",5)</f>
        <v>4</v>
      </c>
      <c r="I973">
        <v>4</v>
      </c>
      <c r="J973">
        <f>IF(Sheet1!M973="Male",0,1)</f>
        <v>1</v>
      </c>
      <c r="K973">
        <v>82</v>
      </c>
      <c r="L973">
        <v>2</v>
      </c>
      <c r="M973">
        <v>4</v>
      </c>
      <c r="N973" cm="1">
        <f t="array" ref="N973">_xlfn.IFS(Sheet1!Q973="Healthcare Representative",0,Sheet1!Q973="Human Resources",1,Sheet1!Q973="Laboratory Technician",2,Sheet1!Q973="Manager",3,Sheet1!Q973="Manufacturing Director",4,Sheet1!Q973="Research Director",5,Sheet1!Q973="Research Scientist",6,Sheet1!Q973="Sales Executive",7,Sheet1!Q973="Sales Representative",8)</f>
        <v>4</v>
      </c>
      <c r="O973">
        <v>2</v>
      </c>
      <c r="P973">
        <f>IF(Sheet1!S973="Single",0,IF(Sheet1!S973="Married",1,2))</f>
        <v>0</v>
      </c>
      <c r="Q973">
        <v>13142</v>
      </c>
      <c r="R973">
        <v>24439</v>
      </c>
      <c r="S973">
        <v>3</v>
      </c>
      <c r="T973">
        <f>IF(Sheet1!X973="No",0,1)</f>
        <v>0</v>
      </c>
      <c r="U973">
        <v>16</v>
      </c>
      <c r="V973">
        <v>3</v>
      </c>
      <c r="W973">
        <v>2</v>
      </c>
      <c r="X973">
        <v>0</v>
      </c>
      <c r="Y973">
        <v>29</v>
      </c>
      <c r="Z973">
        <v>1</v>
      </c>
      <c r="AA973">
        <v>2</v>
      </c>
      <c r="AB973">
        <v>5</v>
      </c>
      <c r="AC973">
        <v>2</v>
      </c>
      <c r="AD973">
        <v>0</v>
      </c>
      <c r="AE973">
        <v>3</v>
      </c>
      <c r="BP973">
        <v>4</v>
      </c>
      <c r="BQ973">
        <v>13142</v>
      </c>
      <c r="BW973">
        <v>5</v>
      </c>
      <c r="BX973">
        <v>2</v>
      </c>
      <c r="BY973">
        <v>3</v>
      </c>
    </row>
    <row r="974" spans="1:77" x14ac:dyDescent="0.3">
      <c r="A974">
        <f>IF(Sheet1!C974="No",0,1)</f>
        <v>0</v>
      </c>
      <c r="B974">
        <v>18</v>
      </c>
      <c r="C974">
        <f>IF(Sheet1!D974="Non-Travel",0,IF(Sheet1!D974="Travel_Frequently",1,2))</f>
        <v>0</v>
      </c>
      <c r="D974">
        <v>1124</v>
      </c>
      <c r="E974">
        <f>IF(Sheet1!F974="Human Resources",0,IF(Sheet1!F974="Research &amp; Development",1,2))</f>
        <v>1</v>
      </c>
      <c r="F974">
        <v>1</v>
      </c>
      <c r="G974">
        <v>3</v>
      </c>
      <c r="H974" cm="1">
        <f t="array" ref="H974">_xlfn.IFS(Sheet1!I974="Human Resources",0,Sheet1!I974="Life Sciences",1,Sheet1!I974="Marketing",2,Sheet1!I974="Medical",3,Sheet1!I974="Technical Degree",4,Sheet1!I974="Other",5)</f>
        <v>1</v>
      </c>
      <c r="I974">
        <v>4</v>
      </c>
      <c r="J974">
        <f>IF(Sheet1!M974="Male",0,1)</f>
        <v>1</v>
      </c>
      <c r="K974">
        <v>97</v>
      </c>
      <c r="L974">
        <v>3</v>
      </c>
      <c r="M974">
        <v>1</v>
      </c>
      <c r="N974" cm="1">
        <f t="array" ref="N974">_xlfn.IFS(Sheet1!Q974="Healthcare Representative",0,Sheet1!Q974="Human Resources",1,Sheet1!Q974="Laboratory Technician",2,Sheet1!Q974="Manager",3,Sheet1!Q974="Manufacturing Director",4,Sheet1!Q974="Research Director",5,Sheet1!Q974="Research Scientist",6,Sheet1!Q974="Sales Executive",7,Sheet1!Q974="Sales Representative",8)</f>
        <v>2</v>
      </c>
      <c r="O974">
        <v>4</v>
      </c>
      <c r="P974">
        <f>IF(Sheet1!S974="Single",0,IF(Sheet1!S974="Married",1,2))</f>
        <v>0</v>
      </c>
      <c r="Q974">
        <v>1611</v>
      </c>
      <c r="R974">
        <v>19305</v>
      </c>
      <c r="S974">
        <v>1</v>
      </c>
      <c r="T974">
        <f>IF(Sheet1!X974="No",0,1)</f>
        <v>0</v>
      </c>
      <c r="U974">
        <v>15</v>
      </c>
      <c r="V974">
        <v>3</v>
      </c>
      <c r="W974">
        <v>3</v>
      </c>
      <c r="X974">
        <v>0</v>
      </c>
      <c r="Y974">
        <v>0</v>
      </c>
      <c r="Z974">
        <v>5</v>
      </c>
      <c r="AA974">
        <v>4</v>
      </c>
      <c r="AB974">
        <v>0</v>
      </c>
      <c r="AC974">
        <v>0</v>
      </c>
      <c r="AD974">
        <v>0</v>
      </c>
      <c r="AE974">
        <v>0</v>
      </c>
      <c r="BP974">
        <v>1</v>
      </c>
      <c r="BQ974">
        <v>1611</v>
      </c>
      <c r="BW974">
        <v>0</v>
      </c>
      <c r="BX974">
        <v>0</v>
      </c>
      <c r="BY974">
        <v>0</v>
      </c>
    </row>
    <row r="975" spans="1:77" x14ac:dyDescent="0.3">
      <c r="A975">
        <f>IF(Sheet1!C975="No",0,1)</f>
        <v>0</v>
      </c>
      <c r="B975">
        <v>35</v>
      </c>
      <c r="C975">
        <f>IF(Sheet1!D975="Non-Travel",0,IF(Sheet1!D975="Travel_Frequently",1,2))</f>
        <v>2</v>
      </c>
      <c r="D975">
        <v>817</v>
      </c>
      <c r="E975">
        <f>IF(Sheet1!F975="Human Resources",0,IF(Sheet1!F975="Research &amp; Development",1,2))</f>
        <v>1</v>
      </c>
      <c r="F975">
        <v>1</v>
      </c>
      <c r="G975">
        <v>3</v>
      </c>
      <c r="H975" cm="1">
        <f t="array" ref="H975">_xlfn.IFS(Sheet1!I975="Human Resources",0,Sheet1!I975="Life Sciences",1,Sheet1!I975="Marketing",2,Sheet1!I975="Medical",3,Sheet1!I975="Technical Degree",4,Sheet1!I975="Other",5)</f>
        <v>3</v>
      </c>
      <c r="I975">
        <v>4</v>
      </c>
      <c r="J975">
        <f>IF(Sheet1!M975="Male",0,1)</f>
        <v>1</v>
      </c>
      <c r="K975">
        <v>60</v>
      </c>
      <c r="L975">
        <v>2</v>
      </c>
      <c r="M975">
        <v>2</v>
      </c>
      <c r="N975" cm="1">
        <f t="array" ref="N975">_xlfn.IFS(Sheet1!Q975="Healthcare Representative",0,Sheet1!Q975="Human Resources",1,Sheet1!Q975="Laboratory Technician",2,Sheet1!Q975="Manager",3,Sheet1!Q975="Manufacturing Director",4,Sheet1!Q975="Research Director",5,Sheet1!Q975="Research Scientist",6,Sheet1!Q975="Sales Executive",7,Sheet1!Q975="Sales Representative",8)</f>
        <v>2</v>
      </c>
      <c r="O975">
        <v>4</v>
      </c>
      <c r="P975">
        <f>IF(Sheet1!S975="Single",0,IF(Sheet1!S975="Married",1,2))</f>
        <v>1</v>
      </c>
      <c r="Q975">
        <v>5363</v>
      </c>
      <c r="R975">
        <v>10846</v>
      </c>
      <c r="S975">
        <v>0</v>
      </c>
      <c r="T975">
        <f>IF(Sheet1!X975="No",0,1)</f>
        <v>0</v>
      </c>
      <c r="U975">
        <v>12</v>
      </c>
      <c r="V975">
        <v>3</v>
      </c>
      <c r="W975">
        <v>2</v>
      </c>
      <c r="X975">
        <v>1</v>
      </c>
      <c r="Y975">
        <v>10</v>
      </c>
      <c r="Z975">
        <v>0</v>
      </c>
      <c r="AA975">
        <v>3</v>
      </c>
      <c r="AB975">
        <v>9</v>
      </c>
      <c r="AC975">
        <v>7</v>
      </c>
      <c r="AD975">
        <v>0</v>
      </c>
      <c r="AE975">
        <v>0</v>
      </c>
      <c r="BP975">
        <v>2</v>
      </c>
      <c r="BQ975">
        <v>5363</v>
      </c>
      <c r="BW975">
        <v>9</v>
      </c>
      <c r="BX975">
        <v>7</v>
      </c>
      <c r="BY975">
        <v>0</v>
      </c>
    </row>
    <row r="976" spans="1:77" x14ac:dyDescent="0.3">
      <c r="A976">
        <f>IF(Sheet1!C976="No",0,1)</f>
        <v>0</v>
      </c>
      <c r="B976">
        <v>27</v>
      </c>
      <c r="C976">
        <f>IF(Sheet1!D976="Non-Travel",0,IF(Sheet1!D976="Travel_Frequently",1,2))</f>
        <v>1</v>
      </c>
      <c r="D976">
        <v>793</v>
      </c>
      <c r="E976">
        <f>IF(Sheet1!F976="Human Resources",0,IF(Sheet1!F976="Research &amp; Development",1,2))</f>
        <v>2</v>
      </c>
      <c r="F976">
        <v>2</v>
      </c>
      <c r="G976">
        <v>1</v>
      </c>
      <c r="H976" cm="1">
        <f t="array" ref="H976">_xlfn.IFS(Sheet1!I976="Human Resources",0,Sheet1!I976="Life Sciences",1,Sheet1!I976="Marketing",2,Sheet1!I976="Medical",3,Sheet1!I976="Technical Degree",4,Sheet1!I976="Other",5)</f>
        <v>1</v>
      </c>
      <c r="I976">
        <v>4</v>
      </c>
      <c r="J976">
        <f>IF(Sheet1!M976="Male",0,1)</f>
        <v>0</v>
      </c>
      <c r="K976">
        <v>43</v>
      </c>
      <c r="L976">
        <v>1</v>
      </c>
      <c r="M976">
        <v>2</v>
      </c>
      <c r="N976" cm="1">
        <f t="array" ref="N976">_xlfn.IFS(Sheet1!Q976="Healthcare Representative",0,Sheet1!Q976="Human Resources",1,Sheet1!Q976="Laboratory Technician",2,Sheet1!Q976="Manager",3,Sheet1!Q976="Manufacturing Director",4,Sheet1!Q976="Research Director",5,Sheet1!Q976="Research Scientist",6,Sheet1!Q976="Sales Executive",7,Sheet1!Q976="Sales Representative",8)</f>
        <v>7</v>
      </c>
      <c r="O976">
        <v>4</v>
      </c>
      <c r="P976">
        <f>IF(Sheet1!S976="Single",0,IF(Sheet1!S976="Married",1,2))</f>
        <v>0</v>
      </c>
      <c r="Q976">
        <v>5071</v>
      </c>
      <c r="R976">
        <v>20392</v>
      </c>
      <c r="S976">
        <v>3</v>
      </c>
      <c r="T976">
        <f>IF(Sheet1!X976="No",0,1)</f>
        <v>0</v>
      </c>
      <c r="U976">
        <v>20</v>
      </c>
      <c r="V976">
        <v>4</v>
      </c>
      <c r="W976">
        <v>2</v>
      </c>
      <c r="X976">
        <v>0</v>
      </c>
      <c r="Y976">
        <v>8</v>
      </c>
      <c r="Z976">
        <v>3</v>
      </c>
      <c r="AA976">
        <v>3</v>
      </c>
      <c r="AB976">
        <v>6</v>
      </c>
      <c r="AC976">
        <v>2</v>
      </c>
      <c r="AD976">
        <v>0</v>
      </c>
      <c r="AE976">
        <v>0</v>
      </c>
      <c r="BP976">
        <v>2</v>
      </c>
      <c r="BQ976">
        <v>5071</v>
      </c>
      <c r="BW976">
        <v>6</v>
      </c>
      <c r="BX976">
        <v>2</v>
      </c>
      <c r="BY976">
        <v>0</v>
      </c>
    </row>
    <row r="977" spans="1:77" x14ac:dyDescent="0.3">
      <c r="A977">
        <f>IF(Sheet1!C977="No",0,1)</f>
        <v>1</v>
      </c>
      <c r="B977">
        <v>55</v>
      </c>
      <c r="C977">
        <f>IF(Sheet1!D977="Non-Travel",0,IF(Sheet1!D977="Travel_Frequently",1,2))</f>
        <v>2</v>
      </c>
      <c r="D977">
        <v>267</v>
      </c>
      <c r="E977">
        <f>IF(Sheet1!F977="Human Resources",0,IF(Sheet1!F977="Research &amp; Development",1,2))</f>
        <v>2</v>
      </c>
      <c r="F977">
        <v>13</v>
      </c>
      <c r="G977">
        <v>4</v>
      </c>
      <c r="H977" cm="1">
        <f t="array" ref="H977">_xlfn.IFS(Sheet1!I977="Human Resources",0,Sheet1!I977="Life Sciences",1,Sheet1!I977="Marketing",2,Sheet1!I977="Medical",3,Sheet1!I977="Technical Degree",4,Sheet1!I977="Other",5)</f>
        <v>2</v>
      </c>
      <c r="I977">
        <v>1</v>
      </c>
      <c r="J977">
        <f>IF(Sheet1!M977="Male",0,1)</f>
        <v>0</v>
      </c>
      <c r="K977">
        <v>85</v>
      </c>
      <c r="L977">
        <v>4</v>
      </c>
      <c r="M977">
        <v>4</v>
      </c>
      <c r="N977" cm="1">
        <f t="array" ref="N977">_xlfn.IFS(Sheet1!Q977="Healthcare Representative",0,Sheet1!Q977="Human Resources",1,Sheet1!Q977="Laboratory Technician",2,Sheet1!Q977="Manager",3,Sheet1!Q977="Manufacturing Director",4,Sheet1!Q977="Research Director",5,Sheet1!Q977="Research Scientist",6,Sheet1!Q977="Sales Executive",7,Sheet1!Q977="Sales Representative",8)</f>
        <v>7</v>
      </c>
      <c r="O977">
        <v>3</v>
      </c>
      <c r="P977">
        <f>IF(Sheet1!S977="Single",0,IF(Sheet1!S977="Married",1,2))</f>
        <v>0</v>
      </c>
      <c r="Q977">
        <v>13695</v>
      </c>
      <c r="R977">
        <v>9277</v>
      </c>
      <c r="S977">
        <v>6</v>
      </c>
      <c r="T977">
        <f>IF(Sheet1!X977="No",0,1)</f>
        <v>1</v>
      </c>
      <c r="U977">
        <v>17</v>
      </c>
      <c r="V977">
        <v>3</v>
      </c>
      <c r="W977">
        <v>3</v>
      </c>
      <c r="X977">
        <v>0</v>
      </c>
      <c r="Y977">
        <v>24</v>
      </c>
      <c r="Z977">
        <v>2</v>
      </c>
      <c r="AA977">
        <v>2</v>
      </c>
      <c r="AB977">
        <v>19</v>
      </c>
      <c r="AC977">
        <v>7</v>
      </c>
      <c r="AD977">
        <v>3</v>
      </c>
      <c r="AE977">
        <v>8</v>
      </c>
      <c r="BP977">
        <v>4</v>
      </c>
      <c r="BQ977">
        <v>13695</v>
      </c>
      <c r="BW977">
        <v>19</v>
      </c>
      <c r="BX977">
        <v>7</v>
      </c>
      <c r="BY977">
        <v>8</v>
      </c>
    </row>
    <row r="978" spans="1:77" x14ac:dyDescent="0.3">
      <c r="A978">
        <f>IF(Sheet1!C978="No",0,1)</f>
        <v>0</v>
      </c>
      <c r="B978">
        <v>56</v>
      </c>
      <c r="C978">
        <f>IF(Sheet1!D978="Non-Travel",0,IF(Sheet1!D978="Travel_Frequently",1,2))</f>
        <v>2</v>
      </c>
      <c r="D978">
        <v>1369</v>
      </c>
      <c r="E978">
        <f>IF(Sheet1!F978="Human Resources",0,IF(Sheet1!F978="Research &amp; Development",1,2))</f>
        <v>1</v>
      </c>
      <c r="F978">
        <v>23</v>
      </c>
      <c r="G978">
        <v>3</v>
      </c>
      <c r="H978" cm="1">
        <f t="array" ref="H978">_xlfn.IFS(Sheet1!I978="Human Resources",0,Sheet1!I978="Life Sciences",1,Sheet1!I978="Marketing",2,Sheet1!I978="Medical",3,Sheet1!I978="Technical Degree",4,Sheet1!I978="Other",5)</f>
        <v>1</v>
      </c>
      <c r="I978">
        <v>4</v>
      </c>
      <c r="J978">
        <f>IF(Sheet1!M978="Male",0,1)</f>
        <v>0</v>
      </c>
      <c r="K978">
        <v>68</v>
      </c>
      <c r="L978">
        <v>3</v>
      </c>
      <c r="M978">
        <v>4</v>
      </c>
      <c r="N978" cm="1">
        <f t="array" ref="N978">_xlfn.IFS(Sheet1!Q978="Healthcare Representative",0,Sheet1!Q978="Human Resources",1,Sheet1!Q978="Laboratory Technician",2,Sheet1!Q978="Manager",3,Sheet1!Q978="Manufacturing Director",4,Sheet1!Q978="Research Director",5,Sheet1!Q978="Research Scientist",6,Sheet1!Q978="Sales Executive",7,Sheet1!Q978="Sales Representative",8)</f>
        <v>4</v>
      </c>
      <c r="O978">
        <v>2</v>
      </c>
      <c r="P978">
        <f>IF(Sheet1!S978="Single",0,IF(Sheet1!S978="Married",1,2))</f>
        <v>1</v>
      </c>
      <c r="Q978">
        <v>13402</v>
      </c>
      <c r="R978">
        <v>18235</v>
      </c>
      <c r="S978">
        <v>4</v>
      </c>
      <c r="T978">
        <f>IF(Sheet1!X978="No",0,1)</f>
        <v>1</v>
      </c>
      <c r="U978">
        <v>12</v>
      </c>
      <c r="V978">
        <v>3</v>
      </c>
      <c r="W978">
        <v>1</v>
      </c>
      <c r="X978">
        <v>1</v>
      </c>
      <c r="Y978">
        <v>33</v>
      </c>
      <c r="Z978">
        <v>0</v>
      </c>
      <c r="AA978">
        <v>3</v>
      </c>
      <c r="AB978">
        <v>19</v>
      </c>
      <c r="AC978">
        <v>16</v>
      </c>
      <c r="AD978">
        <v>15</v>
      </c>
      <c r="AE978">
        <v>9</v>
      </c>
      <c r="BP978">
        <v>4</v>
      </c>
      <c r="BQ978">
        <v>13402</v>
      </c>
      <c r="BW978">
        <v>19</v>
      </c>
      <c r="BX978">
        <v>16</v>
      </c>
      <c r="BY978">
        <v>9</v>
      </c>
    </row>
    <row r="979" spans="1:77" x14ac:dyDescent="0.3">
      <c r="A979">
        <f>IF(Sheet1!C979="No",0,1)</f>
        <v>0</v>
      </c>
      <c r="B979">
        <v>34</v>
      </c>
      <c r="C979">
        <f>IF(Sheet1!D979="Non-Travel",0,IF(Sheet1!D979="Travel_Frequently",1,2))</f>
        <v>0</v>
      </c>
      <c r="D979">
        <v>999</v>
      </c>
      <c r="E979">
        <f>IF(Sheet1!F979="Human Resources",0,IF(Sheet1!F979="Research &amp; Development",1,2))</f>
        <v>1</v>
      </c>
      <c r="F979">
        <v>26</v>
      </c>
      <c r="G979">
        <v>1</v>
      </c>
      <c r="H979" cm="1">
        <f t="array" ref="H979">_xlfn.IFS(Sheet1!I979="Human Resources",0,Sheet1!I979="Life Sciences",1,Sheet1!I979="Marketing",2,Sheet1!I979="Medical",3,Sheet1!I979="Technical Degree",4,Sheet1!I979="Other",5)</f>
        <v>4</v>
      </c>
      <c r="I979">
        <v>1</v>
      </c>
      <c r="J979">
        <f>IF(Sheet1!M979="Male",0,1)</f>
        <v>1</v>
      </c>
      <c r="K979">
        <v>92</v>
      </c>
      <c r="L979">
        <v>2</v>
      </c>
      <c r="M979">
        <v>1</v>
      </c>
      <c r="N979" cm="1">
        <f t="array" ref="N979">_xlfn.IFS(Sheet1!Q979="Healthcare Representative",0,Sheet1!Q979="Human Resources",1,Sheet1!Q979="Laboratory Technician",2,Sheet1!Q979="Manager",3,Sheet1!Q979="Manufacturing Director",4,Sheet1!Q979="Research Director",5,Sheet1!Q979="Research Scientist",6,Sheet1!Q979="Sales Executive",7,Sheet1!Q979="Sales Representative",8)</f>
        <v>6</v>
      </c>
      <c r="O979">
        <v>3</v>
      </c>
      <c r="P979">
        <f>IF(Sheet1!S979="Single",0,IF(Sheet1!S979="Married",1,2))</f>
        <v>2</v>
      </c>
      <c r="Q979">
        <v>2029</v>
      </c>
      <c r="R979">
        <v>15891</v>
      </c>
      <c r="S979">
        <v>1</v>
      </c>
      <c r="T979">
        <f>IF(Sheet1!X979="No",0,1)</f>
        <v>0</v>
      </c>
      <c r="U979">
        <v>20</v>
      </c>
      <c r="V979">
        <v>4</v>
      </c>
      <c r="W979">
        <v>3</v>
      </c>
      <c r="X979">
        <v>3</v>
      </c>
      <c r="Y979">
        <v>5</v>
      </c>
      <c r="Z979">
        <v>2</v>
      </c>
      <c r="AA979">
        <v>3</v>
      </c>
      <c r="AB979">
        <v>5</v>
      </c>
      <c r="AC979">
        <v>4</v>
      </c>
      <c r="AD979">
        <v>0</v>
      </c>
      <c r="AE979">
        <v>0</v>
      </c>
      <c r="BP979">
        <v>1</v>
      </c>
      <c r="BQ979">
        <v>2029</v>
      </c>
      <c r="BW979">
        <v>5</v>
      </c>
      <c r="BX979">
        <v>4</v>
      </c>
      <c r="BY979">
        <v>0</v>
      </c>
    </row>
    <row r="980" spans="1:77" x14ac:dyDescent="0.3">
      <c r="A980">
        <f>IF(Sheet1!C980="No",0,1)</f>
        <v>0</v>
      </c>
      <c r="B980">
        <v>40</v>
      </c>
      <c r="C980">
        <f>IF(Sheet1!D980="Non-Travel",0,IF(Sheet1!D980="Travel_Frequently",1,2))</f>
        <v>2</v>
      </c>
      <c r="D980">
        <v>1202</v>
      </c>
      <c r="E980">
        <f>IF(Sheet1!F980="Human Resources",0,IF(Sheet1!F980="Research &amp; Development",1,2))</f>
        <v>1</v>
      </c>
      <c r="F980">
        <v>2</v>
      </c>
      <c r="G980">
        <v>1</v>
      </c>
      <c r="H980" cm="1">
        <f t="array" ref="H980">_xlfn.IFS(Sheet1!I980="Human Resources",0,Sheet1!I980="Life Sciences",1,Sheet1!I980="Marketing",2,Sheet1!I980="Medical",3,Sheet1!I980="Technical Degree",4,Sheet1!I980="Other",5)</f>
        <v>3</v>
      </c>
      <c r="I980">
        <v>2</v>
      </c>
      <c r="J980">
        <f>IF(Sheet1!M980="Male",0,1)</f>
        <v>1</v>
      </c>
      <c r="K980">
        <v>89</v>
      </c>
      <c r="L980">
        <v>4</v>
      </c>
      <c r="M980">
        <v>2</v>
      </c>
      <c r="N980" cm="1">
        <f t="array" ref="N980">_xlfn.IFS(Sheet1!Q980="Healthcare Representative",0,Sheet1!Q980="Human Resources",1,Sheet1!Q980="Laboratory Technician",2,Sheet1!Q980="Manager",3,Sheet1!Q980="Manufacturing Director",4,Sheet1!Q980="Research Director",5,Sheet1!Q980="Research Scientist",6,Sheet1!Q980="Sales Executive",7,Sheet1!Q980="Sales Representative",8)</f>
        <v>0</v>
      </c>
      <c r="O980">
        <v>3</v>
      </c>
      <c r="P980">
        <f>IF(Sheet1!S980="Single",0,IF(Sheet1!S980="Married",1,2))</f>
        <v>2</v>
      </c>
      <c r="Q980">
        <v>6377</v>
      </c>
      <c r="R980">
        <v>13888</v>
      </c>
      <c r="S980">
        <v>5</v>
      </c>
      <c r="T980">
        <f>IF(Sheet1!X980="No",0,1)</f>
        <v>0</v>
      </c>
      <c r="U980">
        <v>20</v>
      </c>
      <c r="V980">
        <v>4</v>
      </c>
      <c r="W980">
        <v>2</v>
      </c>
      <c r="X980">
        <v>3</v>
      </c>
      <c r="Y980">
        <v>15</v>
      </c>
      <c r="Z980">
        <v>0</v>
      </c>
      <c r="AA980">
        <v>3</v>
      </c>
      <c r="AB980">
        <v>12</v>
      </c>
      <c r="AC980">
        <v>11</v>
      </c>
      <c r="AD980">
        <v>11</v>
      </c>
      <c r="AE980">
        <v>8</v>
      </c>
      <c r="BP980">
        <v>2</v>
      </c>
      <c r="BQ980">
        <v>6377</v>
      </c>
      <c r="BW980">
        <v>12</v>
      </c>
      <c r="BX980">
        <v>11</v>
      </c>
      <c r="BY980">
        <v>8</v>
      </c>
    </row>
    <row r="981" spans="1:77" x14ac:dyDescent="0.3">
      <c r="A981">
        <f>IF(Sheet1!C981="No",0,1)</f>
        <v>0</v>
      </c>
      <c r="B981">
        <v>34</v>
      </c>
      <c r="C981">
        <f>IF(Sheet1!D981="Non-Travel",0,IF(Sheet1!D981="Travel_Frequently",1,2))</f>
        <v>2</v>
      </c>
      <c r="D981">
        <v>285</v>
      </c>
      <c r="E981">
        <f>IF(Sheet1!F981="Human Resources",0,IF(Sheet1!F981="Research &amp; Development",1,2))</f>
        <v>1</v>
      </c>
      <c r="F981">
        <v>29</v>
      </c>
      <c r="G981">
        <v>3</v>
      </c>
      <c r="H981" cm="1">
        <f t="array" ref="H981">_xlfn.IFS(Sheet1!I981="Human Resources",0,Sheet1!I981="Life Sciences",1,Sheet1!I981="Marketing",2,Sheet1!I981="Medical",3,Sheet1!I981="Technical Degree",4,Sheet1!I981="Other",5)</f>
        <v>3</v>
      </c>
      <c r="I981">
        <v>2</v>
      </c>
      <c r="J981">
        <f>IF(Sheet1!M981="Male",0,1)</f>
        <v>0</v>
      </c>
      <c r="K981">
        <v>86</v>
      </c>
      <c r="L981">
        <v>3</v>
      </c>
      <c r="M981">
        <v>2</v>
      </c>
      <c r="N981" cm="1">
        <f t="array" ref="N981">_xlfn.IFS(Sheet1!Q981="Healthcare Representative",0,Sheet1!Q981="Human Resources",1,Sheet1!Q981="Laboratory Technician",2,Sheet1!Q981="Manager",3,Sheet1!Q981="Manufacturing Director",4,Sheet1!Q981="Research Director",5,Sheet1!Q981="Research Scientist",6,Sheet1!Q981="Sales Executive",7,Sheet1!Q981="Sales Representative",8)</f>
        <v>2</v>
      </c>
      <c r="O981">
        <v>3</v>
      </c>
      <c r="P981">
        <f>IF(Sheet1!S981="Single",0,IF(Sheet1!S981="Married",1,2))</f>
        <v>1</v>
      </c>
      <c r="Q981">
        <v>5429</v>
      </c>
      <c r="R981">
        <v>17491</v>
      </c>
      <c r="S981">
        <v>4</v>
      </c>
      <c r="T981">
        <f>IF(Sheet1!X981="No",0,1)</f>
        <v>0</v>
      </c>
      <c r="U981">
        <v>13</v>
      </c>
      <c r="V981">
        <v>3</v>
      </c>
      <c r="W981">
        <v>1</v>
      </c>
      <c r="X981">
        <v>2</v>
      </c>
      <c r="Y981">
        <v>10</v>
      </c>
      <c r="Z981">
        <v>1</v>
      </c>
      <c r="AA981">
        <v>3</v>
      </c>
      <c r="AB981">
        <v>8</v>
      </c>
      <c r="AC981">
        <v>7</v>
      </c>
      <c r="AD981">
        <v>7</v>
      </c>
      <c r="AE981">
        <v>7</v>
      </c>
      <c r="BP981">
        <v>2</v>
      </c>
      <c r="BQ981">
        <v>5429</v>
      </c>
      <c r="BW981">
        <v>8</v>
      </c>
      <c r="BX981">
        <v>7</v>
      </c>
      <c r="BY981">
        <v>7</v>
      </c>
    </row>
    <row r="982" spans="1:77" x14ac:dyDescent="0.3">
      <c r="A982">
        <f>IF(Sheet1!C982="No",0,1)</f>
        <v>1</v>
      </c>
      <c r="B982">
        <v>31</v>
      </c>
      <c r="C982">
        <f>IF(Sheet1!D982="Non-Travel",0,IF(Sheet1!D982="Travel_Frequently",1,2))</f>
        <v>1</v>
      </c>
      <c r="D982">
        <v>703</v>
      </c>
      <c r="E982">
        <f>IF(Sheet1!F982="Human Resources",0,IF(Sheet1!F982="Research &amp; Development",1,2))</f>
        <v>2</v>
      </c>
      <c r="F982">
        <v>2</v>
      </c>
      <c r="G982">
        <v>3</v>
      </c>
      <c r="H982" cm="1">
        <f t="array" ref="H982">_xlfn.IFS(Sheet1!I982="Human Resources",0,Sheet1!I982="Life Sciences",1,Sheet1!I982="Marketing",2,Sheet1!I982="Medical",3,Sheet1!I982="Technical Degree",4,Sheet1!I982="Other",5)</f>
        <v>1</v>
      </c>
      <c r="I982">
        <v>3</v>
      </c>
      <c r="J982">
        <f>IF(Sheet1!M982="Male",0,1)</f>
        <v>1</v>
      </c>
      <c r="K982">
        <v>90</v>
      </c>
      <c r="L982">
        <v>2</v>
      </c>
      <c r="M982">
        <v>1</v>
      </c>
      <c r="N982" cm="1">
        <f t="array" ref="N982">_xlfn.IFS(Sheet1!Q982="Healthcare Representative",0,Sheet1!Q982="Human Resources",1,Sheet1!Q982="Laboratory Technician",2,Sheet1!Q982="Manager",3,Sheet1!Q982="Manufacturing Director",4,Sheet1!Q982="Research Director",5,Sheet1!Q982="Research Scientist",6,Sheet1!Q982="Sales Executive",7,Sheet1!Q982="Sales Representative",8)</f>
        <v>8</v>
      </c>
      <c r="O982">
        <v>4</v>
      </c>
      <c r="P982">
        <f>IF(Sheet1!S982="Single",0,IF(Sheet1!S982="Married",1,2))</f>
        <v>0</v>
      </c>
      <c r="Q982">
        <v>2785</v>
      </c>
      <c r="R982">
        <v>11882</v>
      </c>
      <c r="S982">
        <v>7</v>
      </c>
      <c r="T982">
        <f>IF(Sheet1!X982="No",0,1)</f>
        <v>0</v>
      </c>
      <c r="U982">
        <v>14</v>
      </c>
      <c r="V982">
        <v>3</v>
      </c>
      <c r="W982">
        <v>3</v>
      </c>
      <c r="X982">
        <v>0</v>
      </c>
      <c r="Y982">
        <v>3</v>
      </c>
      <c r="Z982">
        <v>3</v>
      </c>
      <c r="AA982">
        <v>4</v>
      </c>
      <c r="AB982">
        <v>1</v>
      </c>
      <c r="AC982">
        <v>0</v>
      </c>
      <c r="AD982">
        <v>0</v>
      </c>
      <c r="AE982">
        <v>0</v>
      </c>
      <c r="BP982">
        <v>1</v>
      </c>
      <c r="BQ982">
        <v>2785</v>
      </c>
      <c r="BW982">
        <v>1</v>
      </c>
      <c r="BX982">
        <v>0</v>
      </c>
      <c r="BY982">
        <v>0</v>
      </c>
    </row>
    <row r="983" spans="1:77" x14ac:dyDescent="0.3">
      <c r="A983">
        <f>IF(Sheet1!C983="No",0,1)</f>
        <v>1</v>
      </c>
      <c r="B983">
        <v>35</v>
      </c>
      <c r="C983">
        <f>IF(Sheet1!D983="Non-Travel",0,IF(Sheet1!D983="Travel_Frequently",1,2))</f>
        <v>1</v>
      </c>
      <c r="D983">
        <v>662</v>
      </c>
      <c r="E983">
        <f>IF(Sheet1!F983="Human Resources",0,IF(Sheet1!F983="Research &amp; Development",1,2))</f>
        <v>2</v>
      </c>
      <c r="F983">
        <v>18</v>
      </c>
      <c r="G983">
        <v>4</v>
      </c>
      <c r="H983" cm="1">
        <f t="array" ref="H983">_xlfn.IFS(Sheet1!I983="Human Resources",0,Sheet1!I983="Life Sciences",1,Sheet1!I983="Marketing",2,Sheet1!I983="Medical",3,Sheet1!I983="Technical Degree",4,Sheet1!I983="Other",5)</f>
        <v>2</v>
      </c>
      <c r="I983">
        <v>4</v>
      </c>
      <c r="J983">
        <f>IF(Sheet1!M983="Male",0,1)</f>
        <v>1</v>
      </c>
      <c r="K983">
        <v>67</v>
      </c>
      <c r="L983">
        <v>3</v>
      </c>
      <c r="M983">
        <v>2</v>
      </c>
      <c r="N983" cm="1">
        <f t="array" ref="N983">_xlfn.IFS(Sheet1!Q983="Healthcare Representative",0,Sheet1!Q983="Human Resources",1,Sheet1!Q983="Laboratory Technician",2,Sheet1!Q983="Manager",3,Sheet1!Q983="Manufacturing Director",4,Sheet1!Q983="Research Director",5,Sheet1!Q983="Research Scientist",6,Sheet1!Q983="Sales Executive",7,Sheet1!Q983="Sales Representative",8)</f>
        <v>7</v>
      </c>
      <c r="O983">
        <v>3</v>
      </c>
      <c r="P983">
        <f>IF(Sheet1!S983="Single",0,IF(Sheet1!S983="Married",1,2))</f>
        <v>1</v>
      </c>
      <c r="Q983">
        <v>4614</v>
      </c>
      <c r="R983">
        <v>23288</v>
      </c>
      <c r="S983">
        <v>0</v>
      </c>
      <c r="T983">
        <f>IF(Sheet1!X983="No",0,1)</f>
        <v>1</v>
      </c>
      <c r="U983">
        <v>18</v>
      </c>
      <c r="V983">
        <v>3</v>
      </c>
      <c r="W983">
        <v>3</v>
      </c>
      <c r="X983">
        <v>1</v>
      </c>
      <c r="Y983">
        <v>5</v>
      </c>
      <c r="Z983">
        <v>0</v>
      </c>
      <c r="AA983">
        <v>2</v>
      </c>
      <c r="AB983">
        <v>4</v>
      </c>
      <c r="AC983">
        <v>2</v>
      </c>
      <c r="AD983">
        <v>3</v>
      </c>
      <c r="AE983">
        <v>2</v>
      </c>
      <c r="BP983">
        <v>2</v>
      </c>
      <c r="BQ983">
        <v>4614</v>
      </c>
      <c r="BW983">
        <v>4</v>
      </c>
      <c r="BX983">
        <v>2</v>
      </c>
      <c r="BY983">
        <v>2</v>
      </c>
    </row>
    <row r="984" spans="1:77" x14ac:dyDescent="0.3">
      <c r="A984">
        <f>IF(Sheet1!C984="No",0,1)</f>
        <v>0</v>
      </c>
      <c r="B984">
        <v>38</v>
      </c>
      <c r="C984">
        <f>IF(Sheet1!D984="Non-Travel",0,IF(Sheet1!D984="Travel_Frequently",1,2))</f>
        <v>1</v>
      </c>
      <c r="D984">
        <v>693</v>
      </c>
      <c r="E984">
        <f>IF(Sheet1!F984="Human Resources",0,IF(Sheet1!F984="Research &amp; Development",1,2))</f>
        <v>1</v>
      </c>
      <c r="F984">
        <v>7</v>
      </c>
      <c r="G984">
        <v>3</v>
      </c>
      <c r="H984" cm="1">
        <f t="array" ref="H984">_xlfn.IFS(Sheet1!I984="Human Resources",0,Sheet1!I984="Life Sciences",1,Sheet1!I984="Marketing",2,Sheet1!I984="Medical",3,Sheet1!I984="Technical Degree",4,Sheet1!I984="Other",5)</f>
        <v>1</v>
      </c>
      <c r="I984">
        <v>4</v>
      </c>
      <c r="J984">
        <f>IF(Sheet1!M984="Male",0,1)</f>
        <v>0</v>
      </c>
      <c r="K984">
        <v>57</v>
      </c>
      <c r="L984">
        <v>4</v>
      </c>
      <c r="M984">
        <v>1</v>
      </c>
      <c r="N984" cm="1">
        <f t="array" ref="N984">_xlfn.IFS(Sheet1!Q984="Healthcare Representative",0,Sheet1!Q984="Human Resources",1,Sheet1!Q984="Laboratory Technician",2,Sheet1!Q984="Manager",3,Sheet1!Q984="Manufacturing Director",4,Sheet1!Q984="Research Director",5,Sheet1!Q984="Research Scientist",6,Sheet1!Q984="Sales Executive",7,Sheet1!Q984="Sales Representative",8)</f>
        <v>6</v>
      </c>
      <c r="O984">
        <v>3</v>
      </c>
      <c r="P984">
        <f>IF(Sheet1!S984="Single",0,IF(Sheet1!S984="Married",1,2))</f>
        <v>2</v>
      </c>
      <c r="Q984">
        <v>2610</v>
      </c>
      <c r="R984">
        <v>15748</v>
      </c>
      <c r="S984">
        <v>1</v>
      </c>
      <c r="T984">
        <f>IF(Sheet1!X984="No",0,1)</f>
        <v>0</v>
      </c>
      <c r="U984">
        <v>11</v>
      </c>
      <c r="V984">
        <v>3</v>
      </c>
      <c r="W984">
        <v>4</v>
      </c>
      <c r="X984">
        <v>3</v>
      </c>
      <c r="Y984">
        <v>4</v>
      </c>
      <c r="Z984">
        <v>2</v>
      </c>
      <c r="AA984">
        <v>3</v>
      </c>
      <c r="AB984">
        <v>4</v>
      </c>
      <c r="AC984">
        <v>2</v>
      </c>
      <c r="AD984">
        <v>0</v>
      </c>
      <c r="AE984">
        <v>3</v>
      </c>
      <c r="BP984">
        <v>1</v>
      </c>
      <c r="BQ984">
        <v>2610</v>
      </c>
      <c r="BW984">
        <v>4</v>
      </c>
      <c r="BX984">
        <v>2</v>
      </c>
      <c r="BY984">
        <v>3</v>
      </c>
    </row>
    <row r="985" spans="1:77" x14ac:dyDescent="0.3">
      <c r="A985">
        <f>IF(Sheet1!C985="No",0,1)</f>
        <v>0</v>
      </c>
      <c r="B985">
        <v>34</v>
      </c>
      <c r="C985">
        <f>IF(Sheet1!D985="Non-Travel",0,IF(Sheet1!D985="Travel_Frequently",1,2))</f>
        <v>2</v>
      </c>
      <c r="D985">
        <v>404</v>
      </c>
      <c r="E985">
        <f>IF(Sheet1!F985="Human Resources",0,IF(Sheet1!F985="Research &amp; Development",1,2))</f>
        <v>1</v>
      </c>
      <c r="F985">
        <v>2</v>
      </c>
      <c r="G985">
        <v>4</v>
      </c>
      <c r="H985" cm="1">
        <f t="array" ref="H985">_xlfn.IFS(Sheet1!I985="Human Resources",0,Sheet1!I985="Life Sciences",1,Sheet1!I985="Marketing",2,Sheet1!I985="Medical",3,Sheet1!I985="Technical Degree",4,Sheet1!I985="Other",5)</f>
        <v>4</v>
      </c>
      <c r="I985">
        <v>3</v>
      </c>
      <c r="J985">
        <f>IF(Sheet1!M985="Male",0,1)</f>
        <v>1</v>
      </c>
      <c r="K985">
        <v>98</v>
      </c>
      <c r="L985">
        <v>3</v>
      </c>
      <c r="M985">
        <v>2</v>
      </c>
      <c r="N985" cm="1">
        <f t="array" ref="N985">_xlfn.IFS(Sheet1!Q985="Healthcare Representative",0,Sheet1!Q985="Human Resources",1,Sheet1!Q985="Laboratory Technician",2,Sheet1!Q985="Manager",3,Sheet1!Q985="Manufacturing Director",4,Sheet1!Q985="Research Director",5,Sheet1!Q985="Research Scientist",6,Sheet1!Q985="Sales Executive",7,Sheet1!Q985="Sales Representative",8)</f>
        <v>0</v>
      </c>
      <c r="O985">
        <v>4</v>
      </c>
      <c r="P985">
        <f>IF(Sheet1!S985="Single",0,IF(Sheet1!S985="Married",1,2))</f>
        <v>0</v>
      </c>
      <c r="Q985">
        <v>6687</v>
      </c>
      <c r="R985">
        <v>6163</v>
      </c>
      <c r="S985">
        <v>1</v>
      </c>
      <c r="T985">
        <f>IF(Sheet1!X985="No",0,1)</f>
        <v>0</v>
      </c>
      <c r="U985">
        <v>11</v>
      </c>
      <c r="V985">
        <v>3</v>
      </c>
      <c r="W985">
        <v>4</v>
      </c>
      <c r="X985">
        <v>0</v>
      </c>
      <c r="Y985">
        <v>14</v>
      </c>
      <c r="Z985">
        <v>2</v>
      </c>
      <c r="AA985">
        <v>4</v>
      </c>
      <c r="AB985">
        <v>14</v>
      </c>
      <c r="AC985">
        <v>11</v>
      </c>
      <c r="AD985">
        <v>4</v>
      </c>
      <c r="AE985">
        <v>11</v>
      </c>
      <c r="BP985">
        <v>2</v>
      </c>
      <c r="BQ985">
        <v>6687</v>
      </c>
      <c r="BW985">
        <v>14</v>
      </c>
      <c r="BX985">
        <v>11</v>
      </c>
      <c r="BY985">
        <v>11</v>
      </c>
    </row>
    <row r="986" spans="1:77" x14ac:dyDescent="0.3">
      <c r="A986">
        <f>IF(Sheet1!C986="No",0,1)</f>
        <v>0</v>
      </c>
      <c r="B986">
        <v>28</v>
      </c>
      <c r="C986">
        <f>IF(Sheet1!D986="Non-Travel",0,IF(Sheet1!D986="Travel_Frequently",1,2))</f>
        <v>2</v>
      </c>
      <c r="D986">
        <v>736</v>
      </c>
      <c r="E986">
        <f>IF(Sheet1!F986="Human Resources",0,IF(Sheet1!F986="Research &amp; Development",1,2))</f>
        <v>2</v>
      </c>
      <c r="F986">
        <v>26</v>
      </c>
      <c r="G986">
        <v>3</v>
      </c>
      <c r="H986" cm="1">
        <f t="array" ref="H986">_xlfn.IFS(Sheet1!I986="Human Resources",0,Sheet1!I986="Life Sciences",1,Sheet1!I986="Marketing",2,Sheet1!I986="Medical",3,Sheet1!I986="Technical Degree",4,Sheet1!I986="Other",5)</f>
        <v>1</v>
      </c>
      <c r="I986">
        <v>3</v>
      </c>
      <c r="J986">
        <f>IF(Sheet1!M986="Male",0,1)</f>
        <v>0</v>
      </c>
      <c r="K986">
        <v>48</v>
      </c>
      <c r="L986">
        <v>2</v>
      </c>
      <c r="M986">
        <v>2</v>
      </c>
      <c r="N986" cm="1">
        <f t="array" ref="N986">_xlfn.IFS(Sheet1!Q986="Healthcare Representative",0,Sheet1!Q986="Human Resources",1,Sheet1!Q986="Laboratory Technician",2,Sheet1!Q986="Manager",3,Sheet1!Q986="Manufacturing Director",4,Sheet1!Q986="Research Director",5,Sheet1!Q986="Research Scientist",6,Sheet1!Q986="Sales Executive",7,Sheet1!Q986="Sales Representative",8)</f>
        <v>7</v>
      </c>
      <c r="O986">
        <v>1</v>
      </c>
      <c r="P986">
        <f>IF(Sheet1!S986="Single",0,IF(Sheet1!S986="Married",1,2))</f>
        <v>1</v>
      </c>
      <c r="Q986">
        <v>4724</v>
      </c>
      <c r="R986">
        <v>24232</v>
      </c>
      <c r="S986">
        <v>1</v>
      </c>
      <c r="T986">
        <f>IF(Sheet1!X986="No",0,1)</f>
        <v>0</v>
      </c>
      <c r="U986">
        <v>11</v>
      </c>
      <c r="V986">
        <v>3</v>
      </c>
      <c r="W986">
        <v>3</v>
      </c>
      <c r="X986">
        <v>1</v>
      </c>
      <c r="Y986">
        <v>5</v>
      </c>
      <c r="Z986">
        <v>0</v>
      </c>
      <c r="AA986">
        <v>3</v>
      </c>
      <c r="AB986">
        <v>5</v>
      </c>
      <c r="AC986">
        <v>3</v>
      </c>
      <c r="AD986">
        <v>0</v>
      </c>
      <c r="AE986">
        <v>4</v>
      </c>
      <c r="BP986">
        <v>2</v>
      </c>
      <c r="BQ986">
        <v>4724</v>
      </c>
      <c r="BW986">
        <v>5</v>
      </c>
      <c r="BX986">
        <v>3</v>
      </c>
      <c r="BY986">
        <v>4</v>
      </c>
    </row>
    <row r="987" spans="1:77" x14ac:dyDescent="0.3">
      <c r="A987">
        <f>IF(Sheet1!C987="No",0,1)</f>
        <v>1</v>
      </c>
      <c r="B987">
        <v>31</v>
      </c>
      <c r="C987">
        <f>IF(Sheet1!D987="Non-Travel",0,IF(Sheet1!D987="Travel_Frequently",1,2))</f>
        <v>2</v>
      </c>
      <c r="D987">
        <v>330</v>
      </c>
      <c r="E987">
        <f>IF(Sheet1!F987="Human Resources",0,IF(Sheet1!F987="Research &amp; Development",1,2))</f>
        <v>1</v>
      </c>
      <c r="F987">
        <v>22</v>
      </c>
      <c r="G987">
        <v>4</v>
      </c>
      <c r="H987" cm="1">
        <f t="array" ref="H987">_xlfn.IFS(Sheet1!I987="Human Resources",0,Sheet1!I987="Life Sciences",1,Sheet1!I987="Marketing",2,Sheet1!I987="Medical",3,Sheet1!I987="Technical Degree",4,Sheet1!I987="Other",5)</f>
        <v>3</v>
      </c>
      <c r="I987">
        <v>4</v>
      </c>
      <c r="J987">
        <f>IF(Sheet1!M987="Male",0,1)</f>
        <v>0</v>
      </c>
      <c r="K987">
        <v>98</v>
      </c>
      <c r="L987">
        <v>3</v>
      </c>
      <c r="M987">
        <v>2</v>
      </c>
      <c r="N987" cm="1">
        <f t="array" ref="N987">_xlfn.IFS(Sheet1!Q987="Healthcare Representative",0,Sheet1!Q987="Human Resources",1,Sheet1!Q987="Laboratory Technician",2,Sheet1!Q987="Manager",3,Sheet1!Q987="Manufacturing Director",4,Sheet1!Q987="Research Director",5,Sheet1!Q987="Research Scientist",6,Sheet1!Q987="Sales Executive",7,Sheet1!Q987="Sales Representative",8)</f>
        <v>4</v>
      </c>
      <c r="O987">
        <v>3</v>
      </c>
      <c r="P987">
        <f>IF(Sheet1!S987="Single",0,IF(Sheet1!S987="Married",1,2))</f>
        <v>1</v>
      </c>
      <c r="Q987">
        <v>6179</v>
      </c>
      <c r="R987">
        <v>21057</v>
      </c>
      <c r="S987">
        <v>1</v>
      </c>
      <c r="T987">
        <f>IF(Sheet1!X987="No",0,1)</f>
        <v>1</v>
      </c>
      <c r="U987">
        <v>15</v>
      </c>
      <c r="V987">
        <v>3</v>
      </c>
      <c r="W987">
        <v>4</v>
      </c>
      <c r="X987">
        <v>2</v>
      </c>
      <c r="Y987">
        <v>10</v>
      </c>
      <c r="Z987">
        <v>3</v>
      </c>
      <c r="AA987">
        <v>2</v>
      </c>
      <c r="AB987">
        <v>10</v>
      </c>
      <c r="AC987">
        <v>2</v>
      </c>
      <c r="AD987">
        <v>6</v>
      </c>
      <c r="AE987">
        <v>7</v>
      </c>
      <c r="BP987">
        <v>2</v>
      </c>
      <c r="BQ987">
        <v>6179</v>
      </c>
      <c r="BW987">
        <v>10</v>
      </c>
      <c r="BX987">
        <v>2</v>
      </c>
      <c r="BY987">
        <v>7</v>
      </c>
    </row>
    <row r="988" spans="1:77" x14ac:dyDescent="0.3">
      <c r="A988">
        <f>IF(Sheet1!C988="No",0,1)</f>
        <v>0</v>
      </c>
      <c r="B988">
        <v>39</v>
      </c>
      <c r="C988">
        <f>IF(Sheet1!D988="Non-Travel",0,IF(Sheet1!D988="Travel_Frequently",1,2))</f>
        <v>2</v>
      </c>
      <c r="D988">
        <v>1498</v>
      </c>
      <c r="E988">
        <f>IF(Sheet1!F988="Human Resources",0,IF(Sheet1!F988="Research &amp; Development",1,2))</f>
        <v>2</v>
      </c>
      <c r="F988">
        <v>21</v>
      </c>
      <c r="G988">
        <v>4</v>
      </c>
      <c r="H988" cm="1">
        <f t="array" ref="H988">_xlfn.IFS(Sheet1!I988="Human Resources",0,Sheet1!I988="Life Sciences",1,Sheet1!I988="Marketing",2,Sheet1!I988="Medical",3,Sheet1!I988="Technical Degree",4,Sheet1!I988="Other",5)</f>
        <v>1</v>
      </c>
      <c r="I988">
        <v>1</v>
      </c>
      <c r="J988">
        <f>IF(Sheet1!M988="Male",0,1)</f>
        <v>0</v>
      </c>
      <c r="K988">
        <v>44</v>
      </c>
      <c r="L988">
        <v>2</v>
      </c>
      <c r="M988">
        <v>2</v>
      </c>
      <c r="N988" cm="1">
        <f t="array" ref="N988">_xlfn.IFS(Sheet1!Q988="Healthcare Representative",0,Sheet1!Q988="Human Resources",1,Sheet1!Q988="Laboratory Technician",2,Sheet1!Q988="Manager",3,Sheet1!Q988="Manufacturing Director",4,Sheet1!Q988="Research Director",5,Sheet1!Q988="Research Scientist",6,Sheet1!Q988="Sales Executive",7,Sheet1!Q988="Sales Representative",8)</f>
        <v>7</v>
      </c>
      <c r="O988">
        <v>4</v>
      </c>
      <c r="P988">
        <f>IF(Sheet1!S988="Single",0,IF(Sheet1!S988="Married",1,2))</f>
        <v>1</v>
      </c>
      <c r="Q988">
        <v>6120</v>
      </c>
      <c r="R988">
        <v>3567</v>
      </c>
      <c r="S988">
        <v>3</v>
      </c>
      <c r="T988">
        <f>IF(Sheet1!X988="No",0,1)</f>
        <v>1</v>
      </c>
      <c r="U988">
        <v>12</v>
      </c>
      <c r="V988">
        <v>3</v>
      </c>
      <c r="W988">
        <v>4</v>
      </c>
      <c r="X988">
        <v>2</v>
      </c>
      <c r="Y988">
        <v>8</v>
      </c>
      <c r="Z988">
        <v>2</v>
      </c>
      <c r="AA988">
        <v>4</v>
      </c>
      <c r="AB988">
        <v>5</v>
      </c>
      <c r="AC988">
        <v>4</v>
      </c>
      <c r="AD988">
        <v>1</v>
      </c>
      <c r="AE988">
        <v>4</v>
      </c>
      <c r="BP988">
        <v>2</v>
      </c>
      <c r="BQ988">
        <v>6120</v>
      </c>
      <c r="BW988">
        <v>5</v>
      </c>
      <c r="BX988">
        <v>4</v>
      </c>
      <c r="BY988">
        <v>4</v>
      </c>
    </row>
    <row r="989" spans="1:77" x14ac:dyDescent="0.3">
      <c r="A989">
        <f>IF(Sheet1!C989="No",0,1)</f>
        <v>0</v>
      </c>
      <c r="B989">
        <v>51</v>
      </c>
      <c r="C989">
        <f>IF(Sheet1!D989="Non-Travel",0,IF(Sheet1!D989="Travel_Frequently",1,2))</f>
        <v>1</v>
      </c>
      <c r="D989">
        <v>541</v>
      </c>
      <c r="E989">
        <f>IF(Sheet1!F989="Human Resources",0,IF(Sheet1!F989="Research &amp; Development",1,2))</f>
        <v>2</v>
      </c>
      <c r="F989">
        <v>2</v>
      </c>
      <c r="G989">
        <v>3</v>
      </c>
      <c r="H989" cm="1">
        <f t="array" ref="H989">_xlfn.IFS(Sheet1!I989="Human Resources",0,Sheet1!I989="Life Sciences",1,Sheet1!I989="Marketing",2,Sheet1!I989="Medical",3,Sheet1!I989="Technical Degree",4,Sheet1!I989="Other",5)</f>
        <v>2</v>
      </c>
      <c r="I989">
        <v>2</v>
      </c>
      <c r="J989">
        <f>IF(Sheet1!M989="Male",0,1)</f>
        <v>0</v>
      </c>
      <c r="K989">
        <v>52</v>
      </c>
      <c r="L989">
        <v>3</v>
      </c>
      <c r="M989">
        <v>3</v>
      </c>
      <c r="N989" cm="1">
        <f t="array" ref="N989">_xlfn.IFS(Sheet1!Q989="Healthcare Representative",0,Sheet1!Q989="Human Resources",1,Sheet1!Q989="Laboratory Technician",2,Sheet1!Q989="Manager",3,Sheet1!Q989="Manufacturing Director",4,Sheet1!Q989="Research Director",5,Sheet1!Q989="Research Scientist",6,Sheet1!Q989="Sales Executive",7,Sheet1!Q989="Sales Representative",8)</f>
        <v>7</v>
      </c>
      <c r="O989">
        <v>2</v>
      </c>
      <c r="P989">
        <f>IF(Sheet1!S989="Single",0,IF(Sheet1!S989="Married",1,2))</f>
        <v>1</v>
      </c>
      <c r="Q989">
        <v>10596</v>
      </c>
      <c r="R989">
        <v>15395</v>
      </c>
      <c r="S989">
        <v>2</v>
      </c>
      <c r="T989">
        <f>IF(Sheet1!X989="No",0,1)</f>
        <v>0</v>
      </c>
      <c r="U989">
        <v>11</v>
      </c>
      <c r="V989">
        <v>3</v>
      </c>
      <c r="W989">
        <v>2</v>
      </c>
      <c r="X989">
        <v>0</v>
      </c>
      <c r="Y989">
        <v>14</v>
      </c>
      <c r="Z989">
        <v>5</v>
      </c>
      <c r="AA989">
        <v>3</v>
      </c>
      <c r="AB989">
        <v>4</v>
      </c>
      <c r="AC989">
        <v>2</v>
      </c>
      <c r="AD989">
        <v>3</v>
      </c>
      <c r="AE989">
        <v>2</v>
      </c>
      <c r="BP989">
        <v>3</v>
      </c>
      <c r="BQ989">
        <v>10596</v>
      </c>
      <c r="BW989">
        <v>4</v>
      </c>
      <c r="BX989">
        <v>2</v>
      </c>
      <c r="BY989">
        <v>2</v>
      </c>
    </row>
    <row r="990" spans="1:77" x14ac:dyDescent="0.3">
      <c r="A990">
        <f>IF(Sheet1!C990="No",0,1)</f>
        <v>0</v>
      </c>
      <c r="B990">
        <v>41</v>
      </c>
      <c r="C990">
        <f>IF(Sheet1!D990="Non-Travel",0,IF(Sheet1!D990="Travel_Frequently",1,2))</f>
        <v>1</v>
      </c>
      <c r="D990">
        <v>1200</v>
      </c>
      <c r="E990">
        <f>IF(Sheet1!F990="Human Resources",0,IF(Sheet1!F990="Research &amp; Development",1,2))</f>
        <v>1</v>
      </c>
      <c r="F990">
        <v>22</v>
      </c>
      <c r="G990">
        <v>3</v>
      </c>
      <c r="H990" cm="1">
        <f t="array" ref="H990">_xlfn.IFS(Sheet1!I990="Human Resources",0,Sheet1!I990="Life Sciences",1,Sheet1!I990="Marketing",2,Sheet1!I990="Medical",3,Sheet1!I990="Technical Degree",4,Sheet1!I990="Other",5)</f>
        <v>1</v>
      </c>
      <c r="I990">
        <v>4</v>
      </c>
      <c r="J990">
        <f>IF(Sheet1!M990="Male",0,1)</f>
        <v>1</v>
      </c>
      <c r="K990">
        <v>75</v>
      </c>
      <c r="L990">
        <v>3</v>
      </c>
      <c r="M990">
        <v>2</v>
      </c>
      <c r="N990" cm="1">
        <f t="array" ref="N990">_xlfn.IFS(Sheet1!Q990="Healthcare Representative",0,Sheet1!Q990="Human Resources",1,Sheet1!Q990="Laboratory Technician",2,Sheet1!Q990="Manager",3,Sheet1!Q990="Manufacturing Director",4,Sheet1!Q990="Research Director",5,Sheet1!Q990="Research Scientist",6,Sheet1!Q990="Sales Executive",7,Sheet1!Q990="Sales Representative",8)</f>
        <v>6</v>
      </c>
      <c r="O990">
        <v>4</v>
      </c>
      <c r="P990">
        <f>IF(Sheet1!S990="Single",0,IF(Sheet1!S990="Married",1,2))</f>
        <v>2</v>
      </c>
      <c r="Q990">
        <v>5467</v>
      </c>
      <c r="R990">
        <v>13953</v>
      </c>
      <c r="S990">
        <v>3</v>
      </c>
      <c r="T990">
        <f>IF(Sheet1!X990="No",0,1)</f>
        <v>1</v>
      </c>
      <c r="U990">
        <v>14</v>
      </c>
      <c r="V990">
        <v>3</v>
      </c>
      <c r="W990">
        <v>1</v>
      </c>
      <c r="X990">
        <v>2</v>
      </c>
      <c r="Y990">
        <v>12</v>
      </c>
      <c r="Z990">
        <v>4</v>
      </c>
      <c r="AA990">
        <v>2</v>
      </c>
      <c r="AB990">
        <v>6</v>
      </c>
      <c r="AC990">
        <v>2</v>
      </c>
      <c r="AD990">
        <v>3</v>
      </c>
      <c r="AE990">
        <v>3</v>
      </c>
      <c r="BP990">
        <v>2</v>
      </c>
      <c r="BQ990">
        <v>5467</v>
      </c>
      <c r="BW990">
        <v>6</v>
      </c>
      <c r="BX990">
        <v>2</v>
      </c>
      <c r="BY990">
        <v>3</v>
      </c>
    </row>
    <row r="991" spans="1:77" x14ac:dyDescent="0.3">
      <c r="A991">
        <f>IF(Sheet1!C991="No",0,1)</f>
        <v>0</v>
      </c>
      <c r="B991">
        <v>37</v>
      </c>
      <c r="C991">
        <f>IF(Sheet1!D991="Non-Travel",0,IF(Sheet1!D991="Travel_Frequently",1,2))</f>
        <v>2</v>
      </c>
      <c r="D991">
        <v>1439</v>
      </c>
      <c r="E991">
        <f>IF(Sheet1!F991="Human Resources",0,IF(Sheet1!F991="Research &amp; Development",1,2))</f>
        <v>1</v>
      </c>
      <c r="F991">
        <v>4</v>
      </c>
      <c r="G991">
        <v>1</v>
      </c>
      <c r="H991" cm="1">
        <f t="array" ref="H991">_xlfn.IFS(Sheet1!I991="Human Resources",0,Sheet1!I991="Life Sciences",1,Sheet1!I991="Marketing",2,Sheet1!I991="Medical",3,Sheet1!I991="Technical Degree",4,Sheet1!I991="Other",5)</f>
        <v>1</v>
      </c>
      <c r="I991">
        <v>3</v>
      </c>
      <c r="J991">
        <f>IF(Sheet1!M991="Male",0,1)</f>
        <v>0</v>
      </c>
      <c r="K991">
        <v>54</v>
      </c>
      <c r="L991">
        <v>3</v>
      </c>
      <c r="M991">
        <v>1</v>
      </c>
      <c r="N991" cm="1">
        <f t="array" ref="N991">_xlfn.IFS(Sheet1!Q991="Healthcare Representative",0,Sheet1!Q991="Human Resources",1,Sheet1!Q991="Laboratory Technician",2,Sheet1!Q991="Manager",3,Sheet1!Q991="Manufacturing Director",4,Sheet1!Q991="Research Director",5,Sheet1!Q991="Research Scientist",6,Sheet1!Q991="Sales Executive",7,Sheet1!Q991="Sales Representative",8)</f>
        <v>6</v>
      </c>
      <c r="O991">
        <v>3</v>
      </c>
      <c r="P991">
        <f>IF(Sheet1!S991="Single",0,IF(Sheet1!S991="Married",1,2))</f>
        <v>1</v>
      </c>
      <c r="Q991">
        <v>2996</v>
      </c>
      <c r="R991">
        <v>5182</v>
      </c>
      <c r="S991">
        <v>7</v>
      </c>
      <c r="T991">
        <f>IF(Sheet1!X991="No",0,1)</f>
        <v>1</v>
      </c>
      <c r="U991">
        <v>15</v>
      </c>
      <c r="V991">
        <v>3</v>
      </c>
      <c r="W991">
        <v>4</v>
      </c>
      <c r="X991">
        <v>0</v>
      </c>
      <c r="Y991">
        <v>8</v>
      </c>
      <c r="Z991">
        <v>2</v>
      </c>
      <c r="AA991">
        <v>3</v>
      </c>
      <c r="AB991">
        <v>6</v>
      </c>
      <c r="AC991">
        <v>4</v>
      </c>
      <c r="AD991">
        <v>1</v>
      </c>
      <c r="AE991">
        <v>3</v>
      </c>
      <c r="BP991">
        <v>1</v>
      </c>
      <c r="BQ991">
        <v>2996</v>
      </c>
      <c r="BW991">
        <v>6</v>
      </c>
      <c r="BX991">
        <v>4</v>
      </c>
      <c r="BY991">
        <v>3</v>
      </c>
    </row>
    <row r="992" spans="1:77" x14ac:dyDescent="0.3">
      <c r="A992">
        <f>IF(Sheet1!C992="No",0,1)</f>
        <v>0</v>
      </c>
      <c r="B992">
        <v>33</v>
      </c>
      <c r="C992">
        <f>IF(Sheet1!D992="Non-Travel",0,IF(Sheet1!D992="Travel_Frequently",1,2))</f>
        <v>1</v>
      </c>
      <c r="D992">
        <v>1111</v>
      </c>
      <c r="E992">
        <f>IF(Sheet1!F992="Human Resources",0,IF(Sheet1!F992="Research &amp; Development",1,2))</f>
        <v>2</v>
      </c>
      <c r="F992">
        <v>5</v>
      </c>
      <c r="G992">
        <v>1</v>
      </c>
      <c r="H992" cm="1">
        <f t="array" ref="H992">_xlfn.IFS(Sheet1!I992="Human Resources",0,Sheet1!I992="Life Sciences",1,Sheet1!I992="Marketing",2,Sheet1!I992="Medical",3,Sheet1!I992="Technical Degree",4,Sheet1!I992="Other",5)</f>
        <v>1</v>
      </c>
      <c r="I992">
        <v>2</v>
      </c>
      <c r="J992">
        <f>IF(Sheet1!M992="Male",0,1)</f>
        <v>0</v>
      </c>
      <c r="K992">
        <v>61</v>
      </c>
      <c r="L992">
        <v>3</v>
      </c>
      <c r="M992">
        <v>2</v>
      </c>
      <c r="N992" cm="1">
        <f t="array" ref="N992">_xlfn.IFS(Sheet1!Q992="Healthcare Representative",0,Sheet1!Q992="Human Resources",1,Sheet1!Q992="Laboratory Technician",2,Sheet1!Q992="Manager",3,Sheet1!Q992="Manufacturing Director",4,Sheet1!Q992="Research Director",5,Sheet1!Q992="Research Scientist",6,Sheet1!Q992="Sales Executive",7,Sheet1!Q992="Sales Representative",8)</f>
        <v>7</v>
      </c>
      <c r="O992">
        <v>4</v>
      </c>
      <c r="P992">
        <f>IF(Sheet1!S992="Single",0,IF(Sheet1!S992="Married",1,2))</f>
        <v>1</v>
      </c>
      <c r="Q992">
        <v>9998</v>
      </c>
      <c r="R992">
        <v>19293</v>
      </c>
      <c r="S992">
        <v>6</v>
      </c>
      <c r="T992">
        <f>IF(Sheet1!X992="No",0,1)</f>
        <v>0</v>
      </c>
      <c r="U992">
        <v>13</v>
      </c>
      <c r="V992">
        <v>3</v>
      </c>
      <c r="W992">
        <v>1</v>
      </c>
      <c r="X992">
        <v>0</v>
      </c>
      <c r="Y992">
        <v>8</v>
      </c>
      <c r="Z992">
        <v>2</v>
      </c>
      <c r="AA992">
        <v>4</v>
      </c>
      <c r="AB992">
        <v>5</v>
      </c>
      <c r="AC992">
        <v>4</v>
      </c>
      <c r="AD992">
        <v>1</v>
      </c>
      <c r="AE992">
        <v>2</v>
      </c>
      <c r="BP992">
        <v>2</v>
      </c>
      <c r="BQ992">
        <v>9998</v>
      </c>
      <c r="BW992">
        <v>5</v>
      </c>
      <c r="BX992">
        <v>4</v>
      </c>
      <c r="BY992">
        <v>2</v>
      </c>
    </row>
    <row r="993" spans="1:77" x14ac:dyDescent="0.3">
      <c r="A993">
        <f>IF(Sheet1!C993="No",0,1)</f>
        <v>0</v>
      </c>
      <c r="B993">
        <v>32</v>
      </c>
      <c r="C993">
        <f>IF(Sheet1!D993="Non-Travel",0,IF(Sheet1!D993="Travel_Frequently",1,2))</f>
        <v>2</v>
      </c>
      <c r="D993">
        <v>499</v>
      </c>
      <c r="E993">
        <f>IF(Sheet1!F993="Human Resources",0,IF(Sheet1!F993="Research &amp; Development",1,2))</f>
        <v>2</v>
      </c>
      <c r="F993">
        <v>2</v>
      </c>
      <c r="G993">
        <v>1</v>
      </c>
      <c r="H993" cm="1">
        <f t="array" ref="H993">_xlfn.IFS(Sheet1!I993="Human Resources",0,Sheet1!I993="Life Sciences",1,Sheet1!I993="Marketing",2,Sheet1!I993="Medical",3,Sheet1!I993="Technical Degree",4,Sheet1!I993="Other",5)</f>
        <v>2</v>
      </c>
      <c r="I993">
        <v>3</v>
      </c>
      <c r="J993">
        <f>IF(Sheet1!M993="Male",0,1)</f>
        <v>0</v>
      </c>
      <c r="K993">
        <v>36</v>
      </c>
      <c r="L993">
        <v>3</v>
      </c>
      <c r="M993">
        <v>2</v>
      </c>
      <c r="N993" cm="1">
        <f t="array" ref="N993">_xlfn.IFS(Sheet1!Q993="Healthcare Representative",0,Sheet1!Q993="Human Resources",1,Sheet1!Q993="Laboratory Technician",2,Sheet1!Q993="Manager",3,Sheet1!Q993="Manufacturing Director",4,Sheet1!Q993="Research Director",5,Sheet1!Q993="Research Scientist",6,Sheet1!Q993="Sales Executive",7,Sheet1!Q993="Sales Representative",8)</f>
        <v>7</v>
      </c>
      <c r="O993">
        <v>2</v>
      </c>
      <c r="P993">
        <f>IF(Sheet1!S993="Single",0,IF(Sheet1!S993="Married",1,2))</f>
        <v>1</v>
      </c>
      <c r="Q993">
        <v>4078</v>
      </c>
      <c r="R993">
        <v>20497</v>
      </c>
      <c r="S993">
        <v>0</v>
      </c>
      <c r="T993">
        <f>IF(Sheet1!X993="No",0,1)</f>
        <v>1</v>
      </c>
      <c r="U993">
        <v>13</v>
      </c>
      <c r="V993">
        <v>3</v>
      </c>
      <c r="W993">
        <v>1</v>
      </c>
      <c r="X993">
        <v>3</v>
      </c>
      <c r="Y993">
        <v>4</v>
      </c>
      <c r="Z993">
        <v>3</v>
      </c>
      <c r="AA993">
        <v>2</v>
      </c>
      <c r="AB993">
        <v>3</v>
      </c>
      <c r="AC993">
        <v>2</v>
      </c>
      <c r="AD993">
        <v>1</v>
      </c>
      <c r="AE993">
        <v>2</v>
      </c>
      <c r="BP993">
        <v>2</v>
      </c>
      <c r="BQ993">
        <v>4078</v>
      </c>
      <c r="BW993">
        <v>3</v>
      </c>
      <c r="BX993">
        <v>2</v>
      </c>
      <c r="BY993">
        <v>2</v>
      </c>
    </row>
    <row r="994" spans="1:77" x14ac:dyDescent="0.3">
      <c r="A994">
        <f>IF(Sheet1!C994="No",0,1)</f>
        <v>0</v>
      </c>
      <c r="B994">
        <v>39</v>
      </c>
      <c r="C994">
        <f>IF(Sheet1!D994="Non-Travel",0,IF(Sheet1!D994="Travel_Frequently",1,2))</f>
        <v>0</v>
      </c>
      <c r="D994">
        <v>1485</v>
      </c>
      <c r="E994">
        <f>IF(Sheet1!F994="Human Resources",0,IF(Sheet1!F994="Research &amp; Development",1,2))</f>
        <v>1</v>
      </c>
      <c r="F994">
        <v>25</v>
      </c>
      <c r="G994">
        <v>2</v>
      </c>
      <c r="H994" cm="1">
        <f t="array" ref="H994">_xlfn.IFS(Sheet1!I994="Human Resources",0,Sheet1!I994="Life Sciences",1,Sheet1!I994="Marketing",2,Sheet1!I994="Medical",3,Sheet1!I994="Technical Degree",4,Sheet1!I994="Other",5)</f>
        <v>1</v>
      </c>
      <c r="I994">
        <v>3</v>
      </c>
      <c r="J994">
        <f>IF(Sheet1!M994="Male",0,1)</f>
        <v>0</v>
      </c>
      <c r="K994">
        <v>71</v>
      </c>
      <c r="L994">
        <v>3</v>
      </c>
      <c r="M994">
        <v>3</v>
      </c>
      <c r="N994" cm="1">
        <f t="array" ref="N994">_xlfn.IFS(Sheet1!Q994="Healthcare Representative",0,Sheet1!Q994="Human Resources",1,Sheet1!Q994="Laboratory Technician",2,Sheet1!Q994="Manager",3,Sheet1!Q994="Manufacturing Director",4,Sheet1!Q994="Research Director",5,Sheet1!Q994="Research Scientist",6,Sheet1!Q994="Sales Executive",7,Sheet1!Q994="Sales Representative",8)</f>
        <v>0</v>
      </c>
      <c r="O994">
        <v>3</v>
      </c>
      <c r="P994">
        <f>IF(Sheet1!S994="Single",0,IF(Sheet1!S994="Married",1,2))</f>
        <v>1</v>
      </c>
      <c r="Q994">
        <v>10920</v>
      </c>
      <c r="R994">
        <v>3449</v>
      </c>
      <c r="S994">
        <v>3</v>
      </c>
      <c r="T994">
        <f>IF(Sheet1!X994="No",0,1)</f>
        <v>0</v>
      </c>
      <c r="U994">
        <v>21</v>
      </c>
      <c r="V994">
        <v>4</v>
      </c>
      <c r="W994">
        <v>2</v>
      </c>
      <c r="X994">
        <v>1</v>
      </c>
      <c r="Y994">
        <v>13</v>
      </c>
      <c r="Z994">
        <v>2</v>
      </c>
      <c r="AA994">
        <v>3</v>
      </c>
      <c r="AB994">
        <v>6</v>
      </c>
      <c r="AC994">
        <v>4</v>
      </c>
      <c r="AD994">
        <v>0</v>
      </c>
      <c r="AE994">
        <v>5</v>
      </c>
      <c r="BP994">
        <v>3</v>
      </c>
      <c r="BQ994">
        <v>10920</v>
      </c>
      <c r="BW994">
        <v>6</v>
      </c>
      <c r="BX994">
        <v>4</v>
      </c>
      <c r="BY994">
        <v>5</v>
      </c>
    </row>
    <row r="995" spans="1:77" x14ac:dyDescent="0.3">
      <c r="A995">
        <f>IF(Sheet1!C995="No",0,1)</f>
        <v>0</v>
      </c>
      <c r="B995">
        <v>25</v>
      </c>
      <c r="C995">
        <f>IF(Sheet1!D995="Non-Travel",0,IF(Sheet1!D995="Travel_Frequently",1,2))</f>
        <v>2</v>
      </c>
      <c r="D995">
        <v>1372</v>
      </c>
      <c r="E995">
        <f>IF(Sheet1!F995="Human Resources",0,IF(Sheet1!F995="Research &amp; Development",1,2))</f>
        <v>2</v>
      </c>
      <c r="F995">
        <v>18</v>
      </c>
      <c r="G995">
        <v>1</v>
      </c>
      <c r="H995" cm="1">
        <f t="array" ref="H995">_xlfn.IFS(Sheet1!I995="Human Resources",0,Sheet1!I995="Life Sciences",1,Sheet1!I995="Marketing",2,Sheet1!I995="Medical",3,Sheet1!I995="Technical Degree",4,Sheet1!I995="Other",5)</f>
        <v>1</v>
      </c>
      <c r="I995">
        <v>1</v>
      </c>
      <c r="J995">
        <f>IF(Sheet1!M995="Male",0,1)</f>
        <v>0</v>
      </c>
      <c r="K995">
        <v>93</v>
      </c>
      <c r="L995">
        <v>4</v>
      </c>
      <c r="M995">
        <v>2</v>
      </c>
      <c r="N995" cm="1">
        <f t="array" ref="N995">_xlfn.IFS(Sheet1!Q995="Healthcare Representative",0,Sheet1!Q995="Human Resources",1,Sheet1!Q995="Laboratory Technician",2,Sheet1!Q995="Manager",3,Sheet1!Q995="Manufacturing Director",4,Sheet1!Q995="Research Director",5,Sheet1!Q995="Research Scientist",6,Sheet1!Q995="Sales Executive",7,Sheet1!Q995="Sales Representative",8)</f>
        <v>7</v>
      </c>
      <c r="O995">
        <v>3</v>
      </c>
      <c r="P995">
        <f>IF(Sheet1!S995="Single",0,IF(Sheet1!S995="Married",1,2))</f>
        <v>1</v>
      </c>
      <c r="Q995">
        <v>6232</v>
      </c>
      <c r="R995">
        <v>12477</v>
      </c>
      <c r="S995">
        <v>2</v>
      </c>
      <c r="T995">
        <f>IF(Sheet1!X995="No",0,1)</f>
        <v>0</v>
      </c>
      <c r="U995">
        <v>11</v>
      </c>
      <c r="V995">
        <v>3</v>
      </c>
      <c r="W995">
        <v>2</v>
      </c>
      <c r="X995">
        <v>0</v>
      </c>
      <c r="Y995">
        <v>6</v>
      </c>
      <c r="Z995">
        <v>3</v>
      </c>
      <c r="AA995">
        <v>2</v>
      </c>
      <c r="AB995">
        <v>3</v>
      </c>
      <c r="AC995">
        <v>2</v>
      </c>
      <c r="AD995">
        <v>1</v>
      </c>
      <c r="AE995">
        <v>2</v>
      </c>
      <c r="BP995">
        <v>2</v>
      </c>
      <c r="BQ995">
        <v>6232</v>
      </c>
      <c r="BW995">
        <v>3</v>
      </c>
      <c r="BX995">
        <v>2</v>
      </c>
      <c r="BY995">
        <v>2</v>
      </c>
    </row>
    <row r="996" spans="1:77" x14ac:dyDescent="0.3">
      <c r="A996">
        <f>IF(Sheet1!C996="No",0,1)</f>
        <v>0</v>
      </c>
      <c r="B996">
        <v>52</v>
      </c>
      <c r="C996">
        <f>IF(Sheet1!D996="Non-Travel",0,IF(Sheet1!D996="Travel_Frequently",1,2))</f>
        <v>1</v>
      </c>
      <c r="D996">
        <v>322</v>
      </c>
      <c r="E996">
        <f>IF(Sheet1!F996="Human Resources",0,IF(Sheet1!F996="Research &amp; Development",1,2))</f>
        <v>1</v>
      </c>
      <c r="F996">
        <v>28</v>
      </c>
      <c r="G996">
        <v>2</v>
      </c>
      <c r="H996" cm="1">
        <f t="array" ref="H996">_xlfn.IFS(Sheet1!I996="Human Resources",0,Sheet1!I996="Life Sciences",1,Sheet1!I996="Marketing",2,Sheet1!I996="Medical",3,Sheet1!I996="Technical Degree",4,Sheet1!I996="Other",5)</f>
        <v>3</v>
      </c>
      <c r="I996">
        <v>4</v>
      </c>
      <c r="J996">
        <f>IF(Sheet1!M996="Male",0,1)</f>
        <v>1</v>
      </c>
      <c r="K996">
        <v>59</v>
      </c>
      <c r="L996">
        <v>4</v>
      </c>
      <c r="M996">
        <v>4</v>
      </c>
      <c r="N996" cm="1">
        <f t="array" ref="N996">_xlfn.IFS(Sheet1!Q996="Healthcare Representative",0,Sheet1!Q996="Human Resources",1,Sheet1!Q996="Laboratory Technician",2,Sheet1!Q996="Manager",3,Sheet1!Q996="Manufacturing Director",4,Sheet1!Q996="Research Director",5,Sheet1!Q996="Research Scientist",6,Sheet1!Q996="Sales Executive",7,Sheet1!Q996="Sales Representative",8)</f>
        <v>4</v>
      </c>
      <c r="O996">
        <v>3</v>
      </c>
      <c r="P996">
        <f>IF(Sheet1!S996="Single",0,IF(Sheet1!S996="Married",1,2))</f>
        <v>1</v>
      </c>
      <c r="Q996">
        <v>13247</v>
      </c>
      <c r="R996">
        <v>9731</v>
      </c>
      <c r="S996">
        <v>2</v>
      </c>
      <c r="T996">
        <f>IF(Sheet1!X996="No",0,1)</f>
        <v>1</v>
      </c>
      <c r="U996">
        <v>11</v>
      </c>
      <c r="V996">
        <v>3</v>
      </c>
      <c r="W996">
        <v>2</v>
      </c>
      <c r="X996">
        <v>1</v>
      </c>
      <c r="Y996">
        <v>24</v>
      </c>
      <c r="Z996">
        <v>3</v>
      </c>
      <c r="AA996">
        <v>2</v>
      </c>
      <c r="AB996">
        <v>5</v>
      </c>
      <c r="AC996">
        <v>3</v>
      </c>
      <c r="AD996">
        <v>0</v>
      </c>
      <c r="AE996">
        <v>2</v>
      </c>
      <c r="BP996">
        <v>4</v>
      </c>
      <c r="BQ996">
        <v>13247</v>
      </c>
      <c r="BW996">
        <v>5</v>
      </c>
      <c r="BX996">
        <v>3</v>
      </c>
      <c r="BY996">
        <v>2</v>
      </c>
    </row>
    <row r="997" spans="1:77" x14ac:dyDescent="0.3">
      <c r="A997">
        <f>IF(Sheet1!C997="No",0,1)</f>
        <v>0</v>
      </c>
      <c r="B997">
        <v>43</v>
      </c>
      <c r="C997">
        <f>IF(Sheet1!D997="Non-Travel",0,IF(Sheet1!D997="Travel_Frequently",1,2))</f>
        <v>2</v>
      </c>
      <c r="D997">
        <v>930</v>
      </c>
      <c r="E997">
        <f>IF(Sheet1!F997="Human Resources",0,IF(Sheet1!F997="Research &amp; Development",1,2))</f>
        <v>1</v>
      </c>
      <c r="F997">
        <v>6</v>
      </c>
      <c r="G997">
        <v>3</v>
      </c>
      <c r="H997" cm="1">
        <f t="array" ref="H997">_xlfn.IFS(Sheet1!I997="Human Resources",0,Sheet1!I997="Life Sciences",1,Sheet1!I997="Marketing",2,Sheet1!I997="Medical",3,Sheet1!I997="Technical Degree",4,Sheet1!I997="Other",5)</f>
        <v>3</v>
      </c>
      <c r="I997">
        <v>1</v>
      </c>
      <c r="J997">
        <f>IF(Sheet1!M997="Male",0,1)</f>
        <v>1</v>
      </c>
      <c r="K997">
        <v>73</v>
      </c>
      <c r="L997">
        <v>2</v>
      </c>
      <c r="M997">
        <v>2</v>
      </c>
      <c r="N997" cm="1">
        <f t="array" ref="N997">_xlfn.IFS(Sheet1!Q997="Healthcare Representative",0,Sheet1!Q997="Human Resources",1,Sheet1!Q997="Laboratory Technician",2,Sheet1!Q997="Manager",3,Sheet1!Q997="Manufacturing Director",4,Sheet1!Q997="Research Director",5,Sheet1!Q997="Research Scientist",6,Sheet1!Q997="Sales Executive",7,Sheet1!Q997="Sales Representative",8)</f>
        <v>6</v>
      </c>
      <c r="O997">
        <v>3</v>
      </c>
      <c r="P997">
        <f>IF(Sheet1!S997="Single",0,IF(Sheet1!S997="Married",1,2))</f>
        <v>0</v>
      </c>
      <c r="Q997">
        <v>4081</v>
      </c>
      <c r="R997">
        <v>20003</v>
      </c>
      <c r="S997">
        <v>1</v>
      </c>
      <c r="T997">
        <f>IF(Sheet1!X997="No",0,1)</f>
        <v>1</v>
      </c>
      <c r="U997">
        <v>14</v>
      </c>
      <c r="V997">
        <v>3</v>
      </c>
      <c r="W997">
        <v>1</v>
      </c>
      <c r="X997">
        <v>0</v>
      </c>
      <c r="Y997">
        <v>20</v>
      </c>
      <c r="Z997">
        <v>3</v>
      </c>
      <c r="AA997">
        <v>1</v>
      </c>
      <c r="AB997">
        <v>20</v>
      </c>
      <c r="AC997">
        <v>7</v>
      </c>
      <c r="AD997">
        <v>1</v>
      </c>
      <c r="AE997">
        <v>8</v>
      </c>
      <c r="BP997">
        <v>2</v>
      </c>
      <c r="BQ997">
        <v>4081</v>
      </c>
      <c r="BW997">
        <v>20</v>
      </c>
      <c r="BX997">
        <v>7</v>
      </c>
      <c r="BY997">
        <v>8</v>
      </c>
    </row>
    <row r="998" spans="1:77" x14ac:dyDescent="0.3">
      <c r="A998">
        <f>IF(Sheet1!C998="No",0,1)</f>
        <v>0</v>
      </c>
      <c r="B998">
        <v>27</v>
      </c>
      <c r="C998">
        <f>IF(Sheet1!D998="Non-Travel",0,IF(Sheet1!D998="Travel_Frequently",1,2))</f>
        <v>2</v>
      </c>
      <c r="D998">
        <v>205</v>
      </c>
      <c r="E998">
        <f>IF(Sheet1!F998="Human Resources",0,IF(Sheet1!F998="Research &amp; Development",1,2))</f>
        <v>2</v>
      </c>
      <c r="F998">
        <v>10</v>
      </c>
      <c r="G998">
        <v>3</v>
      </c>
      <c r="H998" cm="1">
        <f t="array" ref="H998">_xlfn.IFS(Sheet1!I998="Human Resources",0,Sheet1!I998="Life Sciences",1,Sheet1!I998="Marketing",2,Sheet1!I998="Medical",3,Sheet1!I998="Technical Degree",4,Sheet1!I998="Other",5)</f>
        <v>2</v>
      </c>
      <c r="I998">
        <v>4</v>
      </c>
      <c r="J998">
        <f>IF(Sheet1!M998="Male",0,1)</f>
        <v>1</v>
      </c>
      <c r="K998">
        <v>98</v>
      </c>
      <c r="L998">
        <v>2</v>
      </c>
      <c r="M998">
        <v>2</v>
      </c>
      <c r="N998" cm="1">
        <f t="array" ref="N998">_xlfn.IFS(Sheet1!Q998="Healthcare Representative",0,Sheet1!Q998="Human Resources",1,Sheet1!Q998="Laboratory Technician",2,Sheet1!Q998="Manager",3,Sheet1!Q998="Manufacturing Director",4,Sheet1!Q998="Research Director",5,Sheet1!Q998="Research Scientist",6,Sheet1!Q998="Sales Executive",7,Sheet1!Q998="Sales Representative",8)</f>
        <v>7</v>
      </c>
      <c r="O998">
        <v>4</v>
      </c>
      <c r="P998">
        <f>IF(Sheet1!S998="Single",0,IF(Sheet1!S998="Married",1,2))</f>
        <v>1</v>
      </c>
      <c r="Q998">
        <v>5769</v>
      </c>
      <c r="R998">
        <v>7100</v>
      </c>
      <c r="S998">
        <v>1</v>
      </c>
      <c r="T998">
        <f>IF(Sheet1!X998="No",0,1)</f>
        <v>1</v>
      </c>
      <c r="U998">
        <v>11</v>
      </c>
      <c r="V998">
        <v>3</v>
      </c>
      <c r="W998">
        <v>4</v>
      </c>
      <c r="X998">
        <v>0</v>
      </c>
      <c r="Y998">
        <v>6</v>
      </c>
      <c r="Z998">
        <v>3</v>
      </c>
      <c r="AA998">
        <v>3</v>
      </c>
      <c r="AB998">
        <v>6</v>
      </c>
      <c r="AC998">
        <v>2</v>
      </c>
      <c r="AD998">
        <v>4</v>
      </c>
      <c r="AE998">
        <v>4</v>
      </c>
      <c r="BP998">
        <v>2</v>
      </c>
      <c r="BQ998">
        <v>5769</v>
      </c>
      <c r="BW998">
        <v>6</v>
      </c>
      <c r="BX998">
        <v>2</v>
      </c>
      <c r="BY998">
        <v>4</v>
      </c>
    </row>
    <row r="999" spans="1:77" x14ac:dyDescent="0.3">
      <c r="A999">
        <f>IF(Sheet1!C999="No",0,1)</f>
        <v>1</v>
      </c>
      <c r="B999">
        <v>27</v>
      </c>
      <c r="C999">
        <f>IF(Sheet1!D999="Non-Travel",0,IF(Sheet1!D999="Travel_Frequently",1,2))</f>
        <v>2</v>
      </c>
      <c r="D999">
        <v>135</v>
      </c>
      <c r="E999">
        <f>IF(Sheet1!F999="Human Resources",0,IF(Sheet1!F999="Research &amp; Development",1,2))</f>
        <v>1</v>
      </c>
      <c r="F999">
        <v>17</v>
      </c>
      <c r="G999">
        <v>4</v>
      </c>
      <c r="H999" cm="1">
        <f t="array" ref="H999">_xlfn.IFS(Sheet1!I999="Human Resources",0,Sheet1!I999="Life Sciences",1,Sheet1!I999="Marketing",2,Sheet1!I999="Medical",3,Sheet1!I999="Technical Degree",4,Sheet1!I999="Other",5)</f>
        <v>1</v>
      </c>
      <c r="I999">
        <v>4</v>
      </c>
      <c r="J999">
        <f>IF(Sheet1!M999="Male",0,1)</f>
        <v>1</v>
      </c>
      <c r="K999">
        <v>51</v>
      </c>
      <c r="L999">
        <v>3</v>
      </c>
      <c r="M999">
        <v>1</v>
      </c>
      <c r="N999" cm="1">
        <f t="array" ref="N999">_xlfn.IFS(Sheet1!Q999="Healthcare Representative",0,Sheet1!Q999="Human Resources",1,Sheet1!Q999="Laboratory Technician",2,Sheet1!Q999="Manager",3,Sheet1!Q999="Manufacturing Director",4,Sheet1!Q999="Research Director",5,Sheet1!Q999="Research Scientist",6,Sheet1!Q999="Sales Executive",7,Sheet1!Q999="Sales Representative",8)</f>
        <v>6</v>
      </c>
      <c r="O999">
        <v>3</v>
      </c>
      <c r="P999">
        <f>IF(Sheet1!S999="Single",0,IF(Sheet1!S999="Married",1,2))</f>
        <v>0</v>
      </c>
      <c r="Q999">
        <v>2394</v>
      </c>
      <c r="R999">
        <v>25681</v>
      </c>
      <c r="S999">
        <v>1</v>
      </c>
      <c r="T999">
        <f>IF(Sheet1!X999="No",0,1)</f>
        <v>1</v>
      </c>
      <c r="U999">
        <v>13</v>
      </c>
      <c r="V999">
        <v>3</v>
      </c>
      <c r="W999">
        <v>4</v>
      </c>
      <c r="X999">
        <v>0</v>
      </c>
      <c r="Y999">
        <v>8</v>
      </c>
      <c r="Z999">
        <v>2</v>
      </c>
      <c r="AA999">
        <v>3</v>
      </c>
      <c r="AB999">
        <v>8</v>
      </c>
      <c r="AC999">
        <v>2</v>
      </c>
      <c r="AD999">
        <v>7</v>
      </c>
      <c r="AE999">
        <v>7</v>
      </c>
      <c r="BP999">
        <v>1</v>
      </c>
      <c r="BQ999">
        <v>2394</v>
      </c>
      <c r="BW999">
        <v>8</v>
      </c>
      <c r="BX999">
        <v>2</v>
      </c>
      <c r="BY999">
        <v>7</v>
      </c>
    </row>
    <row r="1000" spans="1:77" x14ac:dyDescent="0.3">
      <c r="A1000">
        <f>IF(Sheet1!C1000="No",0,1)</f>
        <v>0</v>
      </c>
      <c r="B1000">
        <v>26</v>
      </c>
      <c r="C1000">
        <f>IF(Sheet1!D1000="Non-Travel",0,IF(Sheet1!D1000="Travel_Frequently",1,2))</f>
        <v>2</v>
      </c>
      <c r="D1000">
        <v>683</v>
      </c>
      <c r="E1000">
        <f>IF(Sheet1!F1000="Human Resources",0,IF(Sheet1!F1000="Research &amp; Development",1,2))</f>
        <v>1</v>
      </c>
      <c r="F1000">
        <v>2</v>
      </c>
      <c r="G1000">
        <v>1</v>
      </c>
      <c r="H1000" cm="1">
        <f t="array" ref="H1000">_xlfn.IFS(Sheet1!I1000="Human Resources",0,Sheet1!I1000="Life Sciences",1,Sheet1!I1000="Marketing",2,Sheet1!I1000="Medical",3,Sheet1!I1000="Technical Degree",4,Sheet1!I1000="Other",5)</f>
        <v>3</v>
      </c>
      <c r="I1000">
        <v>1</v>
      </c>
      <c r="J1000">
        <f>IF(Sheet1!M1000="Male",0,1)</f>
        <v>0</v>
      </c>
      <c r="K1000">
        <v>36</v>
      </c>
      <c r="L1000">
        <v>2</v>
      </c>
      <c r="M1000">
        <v>1</v>
      </c>
      <c r="N1000" cm="1">
        <f t="array" ref="N1000">_xlfn.IFS(Sheet1!Q1000="Healthcare Representative",0,Sheet1!Q1000="Human Resources",1,Sheet1!Q1000="Laboratory Technician",2,Sheet1!Q1000="Manager",3,Sheet1!Q1000="Manufacturing Director",4,Sheet1!Q1000="Research Director",5,Sheet1!Q1000="Research Scientist",6,Sheet1!Q1000="Sales Executive",7,Sheet1!Q1000="Sales Representative",8)</f>
        <v>6</v>
      </c>
      <c r="O1000">
        <v>4</v>
      </c>
      <c r="P1000">
        <f>IF(Sheet1!S1000="Single",0,IF(Sheet1!S1000="Married",1,2))</f>
        <v>0</v>
      </c>
      <c r="Q1000">
        <v>3904</v>
      </c>
      <c r="R1000">
        <v>4050</v>
      </c>
      <c r="S1000">
        <v>0</v>
      </c>
      <c r="T1000">
        <f>IF(Sheet1!X1000="No",0,1)</f>
        <v>0</v>
      </c>
      <c r="U1000">
        <v>12</v>
      </c>
      <c r="V1000">
        <v>3</v>
      </c>
      <c r="W1000">
        <v>4</v>
      </c>
      <c r="X1000">
        <v>0</v>
      </c>
      <c r="Y1000">
        <v>5</v>
      </c>
      <c r="Z1000">
        <v>2</v>
      </c>
      <c r="AA1000">
        <v>3</v>
      </c>
      <c r="AB1000">
        <v>4</v>
      </c>
      <c r="AC1000">
        <v>3</v>
      </c>
      <c r="AD1000">
        <v>1</v>
      </c>
      <c r="AE1000">
        <v>1</v>
      </c>
      <c r="BP1000">
        <v>1</v>
      </c>
      <c r="BQ1000">
        <v>3904</v>
      </c>
      <c r="BW1000">
        <v>4</v>
      </c>
      <c r="BX1000">
        <v>3</v>
      </c>
      <c r="BY1000">
        <v>1</v>
      </c>
    </row>
    <row r="1001" spans="1:77" x14ac:dyDescent="0.3">
      <c r="A1001">
        <f>IF(Sheet1!C1001="No",0,1)</f>
        <v>0</v>
      </c>
      <c r="B1001">
        <v>42</v>
      </c>
      <c r="C1001">
        <f>IF(Sheet1!D1001="Non-Travel",0,IF(Sheet1!D1001="Travel_Frequently",1,2))</f>
        <v>2</v>
      </c>
      <c r="D1001">
        <v>1147</v>
      </c>
      <c r="E1001">
        <f>IF(Sheet1!F1001="Human Resources",0,IF(Sheet1!F1001="Research &amp; Development",1,2))</f>
        <v>0</v>
      </c>
      <c r="F1001">
        <v>10</v>
      </c>
      <c r="G1001">
        <v>3</v>
      </c>
      <c r="H1001" cm="1">
        <f t="array" ref="H1001">_xlfn.IFS(Sheet1!I1001="Human Resources",0,Sheet1!I1001="Life Sciences",1,Sheet1!I1001="Marketing",2,Sheet1!I1001="Medical",3,Sheet1!I1001="Technical Degree",4,Sheet1!I1001="Other",5)</f>
        <v>0</v>
      </c>
      <c r="I1001">
        <v>3</v>
      </c>
      <c r="J1001">
        <f>IF(Sheet1!M1001="Male",0,1)</f>
        <v>1</v>
      </c>
      <c r="K1001">
        <v>31</v>
      </c>
      <c r="L1001">
        <v>3</v>
      </c>
      <c r="M1001">
        <v>4</v>
      </c>
      <c r="N1001" cm="1">
        <f t="array" ref="N1001">_xlfn.IFS(Sheet1!Q1001="Healthcare Representative",0,Sheet1!Q1001="Human Resources",1,Sheet1!Q1001="Laboratory Technician",2,Sheet1!Q1001="Manager",3,Sheet1!Q1001="Manufacturing Director",4,Sheet1!Q1001="Research Director",5,Sheet1!Q1001="Research Scientist",6,Sheet1!Q1001="Sales Executive",7,Sheet1!Q1001="Sales Representative",8)</f>
        <v>3</v>
      </c>
      <c r="O1001">
        <v>1</v>
      </c>
      <c r="P1001">
        <f>IF(Sheet1!S1001="Single",0,IF(Sheet1!S1001="Married",1,2))</f>
        <v>1</v>
      </c>
      <c r="Q1001">
        <v>16799</v>
      </c>
      <c r="R1001">
        <v>16616</v>
      </c>
      <c r="S1001">
        <v>0</v>
      </c>
      <c r="T1001">
        <f>IF(Sheet1!X1001="No",0,1)</f>
        <v>0</v>
      </c>
      <c r="U1001">
        <v>14</v>
      </c>
      <c r="V1001">
        <v>3</v>
      </c>
      <c r="W1001">
        <v>3</v>
      </c>
      <c r="X1001">
        <v>1</v>
      </c>
      <c r="Y1001">
        <v>21</v>
      </c>
      <c r="Z1001">
        <v>5</v>
      </c>
      <c r="AA1001">
        <v>3</v>
      </c>
      <c r="AB1001">
        <v>20</v>
      </c>
      <c r="AC1001">
        <v>7</v>
      </c>
      <c r="AD1001">
        <v>0</v>
      </c>
      <c r="AE1001">
        <v>9</v>
      </c>
      <c r="BP1001">
        <v>4</v>
      </c>
      <c r="BQ1001">
        <v>16799</v>
      </c>
      <c r="BW1001">
        <v>20</v>
      </c>
      <c r="BX1001">
        <v>7</v>
      </c>
      <c r="BY1001">
        <v>9</v>
      </c>
    </row>
    <row r="1002" spans="1:77" x14ac:dyDescent="0.3">
      <c r="A1002">
        <f>IF(Sheet1!C1002="No",0,1)</f>
        <v>0</v>
      </c>
      <c r="B1002">
        <v>52</v>
      </c>
      <c r="C1002">
        <f>IF(Sheet1!D1002="Non-Travel",0,IF(Sheet1!D1002="Travel_Frequently",1,2))</f>
        <v>2</v>
      </c>
      <c r="D1002">
        <v>258</v>
      </c>
      <c r="E1002">
        <f>IF(Sheet1!F1002="Human Resources",0,IF(Sheet1!F1002="Research &amp; Development",1,2))</f>
        <v>1</v>
      </c>
      <c r="F1002">
        <v>8</v>
      </c>
      <c r="G1002">
        <v>4</v>
      </c>
      <c r="H1002" cm="1">
        <f t="array" ref="H1002">_xlfn.IFS(Sheet1!I1002="Human Resources",0,Sheet1!I1002="Life Sciences",1,Sheet1!I1002="Marketing",2,Sheet1!I1002="Medical",3,Sheet1!I1002="Technical Degree",4,Sheet1!I1002="Other",5)</f>
        <v>5</v>
      </c>
      <c r="I1002">
        <v>3</v>
      </c>
      <c r="J1002">
        <f>IF(Sheet1!M1002="Male",0,1)</f>
        <v>1</v>
      </c>
      <c r="K1002">
        <v>54</v>
      </c>
      <c r="L1002">
        <v>3</v>
      </c>
      <c r="M1002">
        <v>1</v>
      </c>
      <c r="N1002" cm="1">
        <f t="array" ref="N1002">_xlfn.IFS(Sheet1!Q1002="Healthcare Representative",0,Sheet1!Q1002="Human Resources",1,Sheet1!Q1002="Laboratory Technician",2,Sheet1!Q1002="Manager",3,Sheet1!Q1002="Manufacturing Director",4,Sheet1!Q1002="Research Director",5,Sheet1!Q1002="Research Scientist",6,Sheet1!Q1002="Sales Executive",7,Sheet1!Q1002="Sales Representative",8)</f>
        <v>2</v>
      </c>
      <c r="O1002">
        <v>1</v>
      </c>
      <c r="P1002">
        <f>IF(Sheet1!S1002="Single",0,IF(Sheet1!S1002="Married",1,2))</f>
        <v>1</v>
      </c>
      <c r="Q1002">
        <v>2950</v>
      </c>
      <c r="R1002">
        <v>17363</v>
      </c>
      <c r="S1002">
        <v>9</v>
      </c>
      <c r="T1002">
        <f>IF(Sheet1!X1002="No",0,1)</f>
        <v>0</v>
      </c>
      <c r="U1002">
        <v>13</v>
      </c>
      <c r="V1002">
        <v>3</v>
      </c>
      <c r="W1002">
        <v>3</v>
      </c>
      <c r="X1002">
        <v>0</v>
      </c>
      <c r="Y1002">
        <v>12</v>
      </c>
      <c r="Z1002">
        <v>2</v>
      </c>
      <c r="AA1002">
        <v>1</v>
      </c>
      <c r="AB1002">
        <v>5</v>
      </c>
      <c r="AC1002">
        <v>4</v>
      </c>
      <c r="AD1002">
        <v>0</v>
      </c>
      <c r="AE1002">
        <v>4</v>
      </c>
      <c r="BP1002">
        <v>1</v>
      </c>
      <c r="BQ1002">
        <v>2950</v>
      </c>
      <c r="BW1002">
        <v>5</v>
      </c>
      <c r="BX1002">
        <v>4</v>
      </c>
      <c r="BY1002">
        <v>4</v>
      </c>
    </row>
    <row r="1003" spans="1:77" x14ac:dyDescent="0.3">
      <c r="A1003">
        <f>IF(Sheet1!C1003="No",0,1)</f>
        <v>0</v>
      </c>
      <c r="B1003">
        <v>37</v>
      </c>
      <c r="C1003">
        <f>IF(Sheet1!D1003="Non-Travel",0,IF(Sheet1!D1003="Travel_Frequently",1,2))</f>
        <v>2</v>
      </c>
      <c r="D1003">
        <v>1462</v>
      </c>
      <c r="E1003">
        <f>IF(Sheet1!F1003="Human Resources",0,IF(Sheet1!F1003="Research &amp; Development",1,2))</f>
        <v>1</v>
      </c>
      <c r="F1003">
        <v>11</v>
      </c>
      <c r="G1003">
        <v>3</v>
      </c>
      <c r="H1003" cm="1">
        <f t="array" ref="H1003">_xlfn.IFS(Sheet1!I1003="Human Resources",0,Sheet1!I1003="Life Sciences",1,Sheet1!I1003="Marketing",2,Sheet1!I1003="Medical",3,Sheet1!I1003="Technical Degree",4,Sheet1!I1003="Other",5)</f>
        <v>3</v>
      </c>
      <c r="I1003">
        <v>1</v>
      </c>
      <c r="J1003">
        <f>IF(Sheet1!M1003="Male",0,1)</f>
        <v>1</v>
      </c>
      <c r="K1003">
        <v>94</v>
      </c>
      <c r="L1003">
        <v>3</v>
      </c>
      <c r="M1003">
        <v>1</v>
      </c>
      <c r="N1003" cm="1">
        <f t="array" ref="N1003">_xlfn.IFS(Sheet1!Q1003="Healthcare Representative",0,Sheet1!Q1003="Human Resources",1,Sheet1!Q1003="Laboratory Technician",2,Sheet1!Q1003="Manager",3,Sheet1!Q1003="Manufacturing Director",4,Sheet1!Q1003="Research Director",5,Sheet1!Q1003="Research Scientist",6,Sheet1!Q1003="Sales Executive",7,Sheet1!Q1003="Sales Representative",8)</f>
        <v>2</v>
      </c>
      <c r="O1003">
        <v>3</v>
      </c>
      <c r="P1003">
        <f>IF(Sheet1!S1003="Single",0,IF(Sheet1!S1003="Married",1,2))</f>
        <v>0</v>
      </c>
      <c r="Q1003">
        <v>3629</v>
      </c>
      <c r="R1003">
        <v>19106</v>
      </c>
      <c r="S1003">
        <v>4</v>
      </c>
      <c r="T1003">
        <f>IF(Sheet1!X1003="No",0,1)</f>
        <v>0</v>
      </c>
      <c r="U1003">
        <v>18</v>
      </c>
      <c r="V1003">
        <v>3</v>
      </c>
      <c r="W1003">
        <v>1</v>
      </c>
      <c r="X1003">
        <v>0</v>
      </c>
      <c r="Y1003">
        <v>8</v>
      </c>
      <c r="Z1003">
        <v>6</v>
      </c>
      <c r="AA1003">
        <v>3</v>
      </c>
      <c r="AB1003">
        <v>3</v>
      </c>
      <c r="AC1003">
        <v>2</v>
      </c>
      <c r="AD1003">
        <v>0</v>
      </c>
      <c r="AE1003">
        <v>2</v>
      </c>
      <c r="BP1003">
        <v>1</v>
      </c>
      <c r="BQ1003">
        <v>3629</v>
      </c>
      <c r="BW1003">
        <v>3</v>
      </c>
      <c r="BX1003">
        <v>2</v>
      </c>
      <c r="BY1003">
        <v>2</v>
      </c>
    </row>
    <row r="1004" spans="1:77" x14ac:dyDescent="0.3">
      <c r="A1004">
        <f>IF(Sheet1!C1004="No",0,1)</f>
        <v>0</v>
      </c>
      <c r="B1004">
        <v>35</v>
      </c>
      <c r="C1004">
        <f>IF(Sheet1!D1004="Non-Travel",0,IF(Sheet1!D1004="Travel_Frequently",1,2))</f>
        <v>1</v>
      </c>
      <c r="D1004">
        <v>200</v>
      </c>
      <c r="E1004">
        <f>IF(Sheet1!F1004="Human Resources",0,IF(Sheet1!F1004="Research &amp; Development",1,2))</f>
        <v>1</v>
      </c>
      <c r="F1004">
        <v>18</v>
      </c>
      <c r="G1004">
        <v>2</v>
      </c>
      <c r="H1004" cm="1">
        <f t="array" ref="H1004">_xlfn.IFS(Sheet1!I1004="Human Resources",0,Sheet1!I1004="Life Sciences",1,Sheet1!I1004="Marketing",2,Sheet1!I1004="Medical",3,Sheet1!I1004="Technical Degree",4,Sheet1!I1004="Other",5)</f>
        <v>1</v>
      </c>
      <c r="I1004">
        <v>3</v>
      </c>
      <c r="J1004">
        <f>IF(Sheet1!M1004="Male",0,1)</f>
        <v>0</v>
      </c>
      <c r="K1004">
        <v>60</v>
      </c>
      <c r="L1004">
        <v>3</v>
      </c>
      <c r="M1004">
        <v>3</v>
      </c>
      <c r="N1004" cm="1">
        <f t="array" ref="N1004">_xlfn.IFS(Sheet1!Q1004="Healthcare Representative",0,Sheet1!Q1004="Human Resources",1,Sheet1!Q1004="Laboratory Technician",2,Sheet1!Q1004="Manager",3,Sheet1!Q1004="Manufacturing Director",4,Sheet1!Q1004="Research Director",5,Sheet1!Q1004="Research Scientist",6,Sheet1!Q1004="Sales Executive",7,Sheet1!Q1004="Sales Representative",8)</f>
        <v>4</v>
      </c>
      <c r="O1004">
        <v>4</v>
      </c>
      <c r="P1004">
        <f>IF(Sheet1!S1004="Single",0,IF(Sheet1!S1004="Married",1,2))</f>
        <v>0</v>
      </c>
      <c r="Q1004">
        <v>9362</v>
      </c>
      <c r="R1004">
        <v>19944</v>
      </c>
      <c r="S1004">
        <v>2</v>
      </c>
      <c r="T1004">
        <f>IF(Sheet1!X1004="No",0,1)</f>
        <v>0</v>
      </c>
      <c r="U1004">
        <v>11</v>
      </c>
      <c r="V1004">
        <v>3</v>
      </c>
      <c r="W1004">
        <v>3</v>
      </c>
      <c r="X1004">
        <v>0</v>
      </c>
      <c r="Y1004">
        <v>10</v>
      </c>
      <c r="Z1004">
        <v>2</v>
      </c>
      <c r="AA1004">
        <v>3</v>
      </c>
      <c r="AB1004">
        <v>2</v>
      </c>
      <c r="AC1004">
        <v>2</v>
      </c>
      <c r="AD1004">
        <v>2</v>
      </c>
      <c r="AE1004">
        <v>2</v>
      </c>
      <c r="BP1004">
        <v>3</v>
      </c>
      <c r="BQ1004">
        <v>9362</v>
      </c>
      <c r="BW1004">
        <v>2</v>
      </c>
      <c r="BX1004">
        <v>2</v>
      </c>
      <c r="BY1004">
        <v>2</v>
      </c>
    </row>
    <row r="1005" spans="1:77" x14ac:dyDescent="0.3">
      <c r="A1005">
        <f>IF(Sheet1!C1005="No",0,1)</f>
        <v>0</v>
      </c>
      <c r="B1005">
        <v>25</v>
      </c>
      <c r="C1005">
        <f>IF(Sheet1!D1005="Non-Travel",0,IF(Sheet1!D1005="Travel_Frequently",1,2))</f>
        <v>2</v>
      </c>
      <c r="D1005">
        <v>949</v>
      </c>
      <c r="E1005">
        <f>IF(Sheet1!F1005="Human Resources",0,IF(Sheet1!F1005="Research &amp; Development",1,2))</f>
        <v>1</v>
      </c>
      <c r="F1005">
        <v>1</v>
      </c>
      <c r="G1005">
        <v>3</v>
      </c>
      <c r="H1005" cm="1">
        <f t="array" ref="H1005">_xlfn.IFS(Sheet1!I1005="Human Resources",0,Sheet1!I1005="Life Sciences",1,Sheet1!I1005="Marketing",2,Sheet1!I1005="Medical",3,Sheet1!I1005="Technical Degree",4,Sheet1!I1005="Other",5)</f>
        <v>4</v>
      </c>
      <c r="I1005">
        <v>1</v>
      </c>
      <c r="J1005">
        <f>IF(Sheet1!M1005="Male",0,1)</f>
        <v>0</v>
      </c>
      <c r="K1005">
        <v>81</v>
      </c>
      <c r="L1005">
        <v>3</v>
      </c>
      <c r="M1005">
        <v>1</v>
      </c>
      <c r="N1005" cm="1">
        <f t="array" ref="N1005">_xlfn.IFS(Sheet1!Q1005="Healthcare Representative",0,Sheet1!Q1005="Human Resources",1,Sheet1!Q1005="Laboratory Technician",2,Sheet1!Q1005="Manager",3,Sheet1!Q1005="Manufacturing Director",4,Sheet1!Q1005="Research Director",5,Sheet1!Q1005="Research Scientist",6,Sheet1!Q1005="Sales Executive",7,Sheet1!Q1005="Sales Representative",8)</f>
        <v>2</v>
      </c>
      <c r="O1005">
        <v>4</v>
      </c>
      <c r="P1005">
        <f>IF(Sheet1!S1005="Single",0,IF(Sheet1!S1005="Married",1,2))</f>
        <v>1</v>
      </c>
      <c r="Q1005">
        <v>3229</v>
      </c>
      <c r="R1005">
        <v>4910</v>
      </c>
      <c r="S1005">
        <v>4</v>
      </c>
      <c r="T1005">
        <f>IF(Sheet1!X1005="No",0,1)</f>
        <v>0</v>
      </c>
      <c r="U1005">
        <v>11</v>
      </c>
      <c r="V1005">
        <v>3</v>
      </c>
      <c r="W1005">
        <v>2</v>
      </c>
      <c r="X1005">
        <v>1</v>
      </c>
      <c r="Y1005">
        <v>7</v>
      </c>
      <c r="Z1005">
        <v>2</v>
      </c>
      <c r="AA1005">
        <v>2</v>
      </c>
      <c r="AB1005">
        <v>3</v>
      </c>
      <c r="AC1005">
        <v>2</v>
      </c>
      <c r="AD1005">
        <v>0</v>
      </c>
      <c r="AE1005">
        <v>2</v>
      </c>
      <c r="BP1005">
        <v>1</v>
      </c>
      <c r="BQ1005">
        <v>3229</v>
      </c>
      <c r="BW1005">
        <v>3</v>
      </c>
      <c r="BX1005">
        <v>2</v>
      </c>
      <c r="BY1005">
        <v>2</v>
      </c>
    </row>
    <row r="1006" spans="1:77" x14ac:dyDescent="0.3">
      <c r="A1006">
        <f>IF(Sheet1!C1006="No",0,1)</f>
        <v>0</v>
      </c>
      <c r="B1006">
        <v>26</v>
      </c>
      <c r="C1006">
        <f>IF(Sheet1!D1006="Non-Travel",0,IF(Sheet1!D1006="Travel_Frequently",1,2))</f>
        <v>2</v>
      </c>
      <c r="D1006">
        <v>652</v>
      </c>
      <c r="E1006">
        <f>IF(Sheet1!F1006="Human Resources",0,IF(Sheet1!F1006="Research &amp; Development",1,2))</f>
        <v>1</v>
      </c>
      <c r="F1006">
        <v>7</v>
      </c>
      <c r="G1006">
        <v>3</v>
      </c>
      <c r="H1006" cm="1">
        <f t="array" ref="H1006">_xlfn.IFS(Sheet1!I1006="Human Resources",0,Sheet1!I1006="Life Sciences",1,Sheet1!I1006="Marketing",2,Sheet1!I1006="Medical",3,Sheet1!I1006="Technical Degree",4,Sheet1!I1006="Other",5)</f>
        <v>5</v>
      </c>
      <c r="I1006">
        <v>3</v>
      </c>
      <c r="J1006">
        <f>IF(Sheet1!M1006="Male",0,1)</f>
        <v>0</v>
      </c>
      <c r="K1006">
        <v>100</v>
      </c>
      <c r="L1006">
        <v>4</v>
      </c>
      <c r="M1006">
        <v>1</v>
      </c>
      <c r="N1006" cm="1">
        <f t="array" ref="N1006">_xlfn.IFS(Sheet1!Q1006="Healthcare Representative",0,Sheet1!Q1006="Human Resources",1,Sheet1!Q1006="Laboratory Technician",2,Sheet1!Q1006="Manager",3,Sheet1!Q1006="Manufacturing Director",4,Sheet1!Q1006="Research Director",5,Sheet1!Q1006="Research Scientist",6,Sheet1!Q1006="Sales Executive",7,Sheet1!Q1006="Sales Representative",8)</f>
        <v>2</v>
      </c>
      <c r="O1006">
        <v>1</v>
      </c>
      <c r="P1006">
        <f>IF(Sheet1!S1006="Single",0,IF(Sheet1!S1006="Married",1,2))</f>
        <v>0</v>
      </c>
      <c r="Q1006">
        <v>3578</v>
      </c>
      <c r="R1006">
        <v>23577</v>
      </c>
      <c r="S1006">
        <v>0</v>
      </c>
      <c r="T1006">
        <f>IF(Sheet1!X1006="No",0,1)</f>
        <v>0</v>
      </c>
      <c r="U1006">
        <v>12</v>
      </c>
      <c r="V1006">
        <v>3</v>
      </c>
      <c r="W1006">
        <v>4</v>
      </c>
      <c r="X1006">
        <v>0</v>
      </c>
      <c r="Y1006">
        <v>8</v>
      </c>
      <c r="Z1006">
        <v>2</v>
      </c>
      <c r="AA1006">
        <v>3</v>
      </c>
      <c r="AB1006">
        <v>7</v>
      </c>
      <c r="AC1006">
        <v>7</v>
      </c>
      <c r="AD1006">
        <v>0</v>
      </c>
      <c r="AE1006">
        <v>7</v>
      </c>
      <c r="BP1006">
        <v>1</v>
      </c>
      <c r="BQ1006">
        <v>3578</v>
      </c>
      <c r="BW1006">
        <v>7</v>
      </c>
      <c r="BX1006">
        <v>7</v>
      </c>
      <c r="BY1006">
        <v>7</v>
      </c>
    </row>
    <row r="1007" spans="1:77" x14ac:dyDescent="0.3">
      <c r="A1007">
        <f>IF(Sheet1!C1007="No",0,1)</f>
        <v>0</v>
      </c>
      <c r="B1007">
        <v>29</v>
      </c>
      <c r="C1007">
        <f>IF(Sheet1!D1007="Non-Travel",0,IF(Sheet1!D1007="Travel_Frequently",1,2))</f>
        <v>2</v>
      </c>
      <c r="D1007">
        <v>332</v>
      </c>
      <c r="E1007">
        <f>IF(Sheet1!F1007="Human Resources",0,IF(Sheet1!F1007="Research &amp; Development",1,2))</f>
        <v>0</v>
      </c>
      <c r="F1007">
        <v>17</v>
      </c>
      <c r="G1007">
        <v>3</v>
      </c>
      <c r="H1007" cm="1">
        <f t="array" ref="H1007">_xlfn.IFS(Sheet1!I1007="Human Resources",0,Sheet1!I1007="Life Sciences",1,Sheet1!I1007="Marketing",2,Sheet1!I1007="Medical",3,Sheet1!I1007="Technical Degree",4,Sheet1!I1007="Other",5)</f>
        <v>5</v>
      </c>
      <c r="I1007">
        <v>2</v>
      </c>
      <c r="J1007">
        <f>IF(Sheet1!M1007="Male",0,1)</f>
        <v>0</v>
      </c>
      <c r="K1007">
        <v>51</v>
      </c>
      <c r="L1007">
        <v>2</v>
      </c>
      <c r="M1007">
        <v>3</v>
      </c>
      <c r="N1007" cm="1">
        <f t="array" ref="N1007">_xlfn.IFS(Sheet1!Q1007="Healthcare Representative",0,Sheet1!Q1007="Human Resources",1,Sheet1!Q1007="Laboratory Technician",2,Sheet1!Q1007="Manager",3,Sheet1!Q1007="Manufacturing Director",4,Sheet1!Q1007="Research Director",5,Sheet1!Q1007="Research Scientist",6,Sheet1!Q1007="Sales Executive",7,Sheet1!Q1007="Sales Representative",8)</f>
        <v>1</v>
      </c>
      <c r="O1007">
        <v>1</v>
      </c>
      <c r="P1007">
        <f>IF(Sheet1!S1007="Single",0,IF(Sheet1!S1007="Married",1,2))</f>
        <v>0</v>
      </c>
      <c r="Q1007">
        <v>7988</v>
      </c>
      <c r="R1007">
        <v>9769</v>
      </c>
      <c r="S1007">
        <v>1</v>
      </c>
      <c r="T1007">
        <f>IF(Sheet1!X1007="No",0,1)</f>
        <v>0</v>
      </c>
      <c r="U1007">
        <v>13</v>
      </c>
      <c r="V1007">
        <v>3</v>
      </c>
      <c r="W1007">
        <v>1</v>
      </c>
      <c r="X1007">
        <v>0</v>
      </c>
      <c r="Y1007">
        <v>10</v>
      </c>
      <c r="Z1007">
        <v>3</v>
      </c>
      <c r="AA1007">
        <v>2</v>
      </c>
      <c r="AB1007">
        <v>10</v>
      </c>
      <c r="AC1007">
        <v>9</v>
      </c>
      <c r="AD1007">
        <v>0</v>
      </c>
      <c r="AE1007">
        <v>9</v>
      </c>
      <c r="BP1007">
        <v>3</v>
      </c>
      <c r="BQ1007">
        <v>7988</v>
      </c>
      <c r="BW1007">
        <v>10</v>
      </c>
      <c r="BX1007">
        <v>9</v>
      </c>
      <c r="BY1007">
        <v>9</v>
      </c>
    </row>
    <row r="1008" spans="1:77" x14ac:dyDescent="0.3">
      <c r="A1008">
        <f>IF(Sheet1!C1008="No",0,1)</f>
        <v>1</v>
      </c>
      <c r="B1008">
        <v>49</v>
      </c>
      <c r="C1008">
        <f>IF(Sheet1!D1008="Non-Travel",0,IF(Sheet1!D1008="Travel_Frequently",1,2))</f>
        <v>1</v>
      </c>
      <c r="D1008">
        <v>1475</v>
      </c>
      <c r="E1008">
        <f>IF(Sheet1!F1008="Human Resources",0,IF(Sheet1!F1008="Research &amp; Development",1,2))</f>
        <v>1</v>
      </c>
      <c r="F1008">
        <v>28</v>
      </c>
      <c r="G1008">
        <v>2</v>
      </c>
      <c r="H1008" cm="1">
        <f t="array" ref="H1008">_xlfn.IFS(Sheet1!I1008="Human Resources",0,Sheet1!I1008="Life Sciences",1,Sheet1!I1008="Marketing",2,Sheet1!I1008="Medical",3,Sheet1!I1008="Technical Degree",4,Sheet1!I1008="Other",5)</f>
        <v>1</v>
      </c>
      <c r="I1008">
        <v>1</v>
      </c>
      <c r="J1008">
        <f>IF(Sheet1!M1008="Male",0,1)</f>
        <v>0</v>
      </c>
      <c r="K1008">
        <v>97</v>
      </c>
      <c r="L1008">
        <v>2</v>
      </c>
      <c r="M1008">
        <v>2</v>
      </c>
      <c r="N1008" cm="1">
        <f t="array" ref="N1008">_xlfn.IFS(Sheet1!Q1008="Healthcare Representative",0,Sheet1!Q1008="Human Resources",1,Sheet1!Q1008="Laboratory Technician",2,Sheet1!Q1008="Manager",3,Sheet1!Q1008="Manufacturing Director",4,Sheet1!Q1008="Research Director",5,Sheet1!Q1008="Research Scientist",6,Sheet1!Q1008="Sales Executive",7,Sheet1!Q1008="Sales Representative",8)</f>
        <v>2</v>
      </c>
      <c r="O1008">
        <v>1</v>
      </c>
      <c r="P1008">
        <f>IF(Sheet1!S1008="Single",0,IF(Sheet1!S1008="Married",1,2))</f>
        <v>0</v>
      </c>
      <c r="Q1008">
        <v>4284</v>
      </c>
      <c r="R1008">
        <v>22710</v>
      </c>
      <c r="S1008">
        <v>3</v>
      </c>
      <c r="T1008">
        <f>IF(Sheet1!X1008="No",0,1)</f>
        <v>0</v>
      </c>
      <c r="U1008">
        <v>20</v>
      </c>
      <c r="V1008">
        <v>4</v>
      </c>
      <c r="W1008">
        <v>1</v>
      </c>
      <c r="X1008">
        <v>0</v>
      </c>
      <c r="Y1008">
        <v>20</v>
      </c>
      <c r="Z1008">
        <v>2</v>
      </c>
      <c r="AA1008">
        <v>3</v>
      </c>
      <c r="AB1008">
        <v>4</v>
      </c>
      <c r="AC1008">
        <v>3</v>
      </c>
      <c r="AD1008">
        <v>1</v>
      </c>
      <c r="AE1008">
        <v>3</v>
      </c>
      <c r="BP1008">
        <v>2</v>
      </c>
      <c r="BQ1008">
        <v>4284</v>
      </c>
      <c r="BW1008">
        <v>4</v>
      </c>
      <c r="BX1008">
        <v>3</v>
      </c>
      <c r="BY1008">
        <v>3</v>
      </c>
    </row>
    <row r="1009" spans="1:77" x14ac:dyDescent="0.3">
      <c r="A1009">
        <f>IF(Sheet1!C1009="No",0,1)</f>
        <v>1</v>
      </c>
      <c r="B1009">
        <v>29</v>
      </c>
      <c r="C1009">
        <f>IF(Sheet1!D1009="Non-Travel",0,IF(Sheet1!D1009="Travel_Frequently",1,2))</f>
        <v>1</v>
      </c>
      <c r="D1009">
        <v>337</v>
      </c>
      <c r="E1009">
        <f>IF(Sheet1!F1009="Human Resources",0,IF(Sheet1!F1009="Research &amp; Development",1,2))</f>
        <v>1</v>
      </c>
      <c r="F1009">
        <v>14</v>
      </c>
      <c r="G1009">
        <v>1</v>
      </c>
      <c r="H1009" cm="1">
        <f t="array" ref="H1009">_xlfn.IFS(Sheet1!I1009="Human Resources",0,Sheet1!I1009="Life Sciences",1,Sheet1!I1009="Marketing",2,Sheet1!I1009="Medical",3,Sheet1!I1009="Technical Degree",4,Sheet1!I1009="Other",5)</f>
        <v>5</v>
      </c>
      <c r="I1009">
        <v>3</v>
      </c>
      <c r="J1009">
        <f>IF(Sheet1!M1009="Male",0,1)</f>
        <v>1</v>
      </c>
      <c r="K1009">
        <v>84</v>
      </c>
      <c r="L1009">
        <v>3</v>
      </c>
      <c r="M1009">
        <v>3</v>
      </c>
      <c r="N1009" cm="1">
        <f t="array" ref="N1009">_xlfn.IFS(Sheet1!Q1009="Healthcare Representative",0,Sheet1!Q1009="Human Resources",1,Sheet1!Q1009="Laboratory Technician",2,Sheet1!Q1009="Manager",3,Sheet1!Q1009="Manufacturing Director",4,Sheet1!Q1009="Research Director",5,Sheet1!Q1009="Research Scientist",6,Sheet1!Q1009="Sales Executive",7,Sheet1!Q1009="Sales Representative",8)</f>
        <v>0</v>
      </c>
      <c r="O1009">
        <v>4</v>
      </c>
      <c r="P1009">
        <f>IF(Sheet1!S1009="Single",0,IF(Sheet1!S1009="Married",1,2))</f>
        <v>0</v>
      </c>
      <c r="Q1009">
        <v>7553</v>
      </c>
      <c r="R1009">
        <v>22930</v>
      </c>
      <c r="S1009">
        <v>0</v>
      </c>
      <c r="T1009">
        <f>IF(Sheet1!X1009="No",0,1)</f>
        <v>1</v>
      </c>
      <c r="U1009">
        <v>12</v>
      </c>
      <c r="V1009">
        <v>3</v>
      </c>
      <c r="W1009">
        <v>1</v>
      </c>
      <c r="X1009">
        <v>0</v>
      </c>
      <c r="Y1009">
        <v>9</v>
      </c>
      <c r="Z1009">
        <v>1</v>
      </c>
      <c r="AA1009">
        <v>3</v>
      </c>
      <c r="AB1009">
        <v>8</v>
      </c>
      <c r="AC1009">
        <v>7</v>
      </c>
      <c r="AD1009">
        <v>7</v>
      </c>
      <c r="AE1009">
        <v>7</v>
      </c>
      <c r="BP1009">
        <v>3</v>
      </c>
      <c r="BQ1009">
        <v>7553</v>
      </c>
      <c r="BW1009">
        <v>8</v>
      </c>
      <c r="BX1009">
        <v>7</v>
      </c>
      <c r="BY1009">
        <v>7</v>
      </c>
    </row>
    <row r="1010" spans="1:77" x14ac:dyDescent="0.3">
      <c r="A1010">
        <f>IF(Sheet1!C1010="No",0,1)</f>
        <v>0</v>
      </c>
      <c r="B1010">
        <v>54</v>
      </c>
      <c r="C1010">
        <f>IF(Sheet1!D1010="Non-Travel",0,IF(Sheet1!D1010="Travel_Frequently",1,2))</f>
        <v>2</v>
      </c>
      <c r="D1010">
        <v>971</v>
      </c>
      <c r="E1010">
        <f>IF(Sheet1!F1010="Human Resources",0,IF(Sheet1!F1010="Research &amp; Development",1,2))</f>
        <v>1</v>
      </c>
      <c r="F1010">
        <v>1</v>
      </c>
      <c r="G1010">
        <v>3</v>
      </c>
      <c r="H1010" cm="1">
        <f t="array" ref="H1010">_xlfn.IFS(Sheet1!I1010="Human Resources",0,Sheet1!I1010="Life Sciences",1,Sheet1!I1010="Marketing",2,Sheet1!I1010="Medical",3,Sheet1!I1010="Technical Degree",4,Sheet1!I1010="Other",5)</f>
        <v>3</v>
      </c>
      <c r="I1010">
        <v>4</v>
      </c>
      <c r="J1010">
        <f>IF(Sheet1!M1010="Male",0,1)</f>
        <v>1</v>
      </c>
      <c r="K1010">
        <v>54</v>
      </c>
      <c r="L1010">
        <v>3</v>
      </c>
      <c r="M1010">
        <v>4</v>
      </c>
      <c r="N1010" cm="1">
        <f t="array" ref="N1010">_xlfn.IFS(Sheet1!Q1010="Healthcare Representative",0,Sheet1!Q1010="Human Resources",1,Sheet1!Q1010="Laboratory Technician",2,Sheet1!Q1010="Manager",3,Sheet1!Q1010="Manufacturing Director",4,Sheet1!Q1010="Research Director",5,Sheet1!Q1010="Research Scientist",6,Sheet1!Q1010="Sales Executive",7,Sheet1!Q1010="Sales Representative",8)</f>
        <v>5</v>
      </c>
      <c r="O1010">
        <v>4</v>
      </c>
      <c r="P1010">
        <f>IF(Sheet1!S1010="Single",0,IF(Sheet1!S1010="Married",1,2))</f>
        <v>0</v>
      </c>
      <c r="Q1010">
        <v>17328</v>
      </c>
      <c r="R1010">
        <v>5652</v>
      </c>
      <c r="S1010">
        <v>6</v>
      </c>
      <c r="T1010">
        <f>IF(Sheet1!X1010="No",0,1)</f>
        <v>0</v>
      </c>
      <c r="U1010">
        <v>19</v>
      </c>
      <c r="V1010">
        <v>3</v>
      </c>
      <c r="W1010">
        <v>4</v>
      </c>
      <c r="X1010">
        <v>0</v>
      </c>
      <c r="Y1010">
        <v>29</v>
      </c>
      <c r="Z1010">
        <v>3</v>
      </c>
      <c r="AA1010">
        <v>2</v>
      </c>
      <c r="AB1010">
        <v>20</v>
      </c>
      <c r="AC1010">
        <v>7</v>
      </c>
      <c r="AD1010">
        <v>12</v>
      </c>
      <c r="AE1010">
        <v>7</v>
      </c>
      <c r="BP1010">
        <v>4</v>
      </c>
      <c r="BQ1010">
        <v>17328</v>
      </c>
      <c r="BW1010">
        <v>20</v>
      </c>
      <c r="BX1010">
        <v>7</v>
      </c>
      <c r="BY1010">
        <v>7</v>
      </c>
    </row>
    <row r="1011" spans="1:77" x14ac:dyDescent="0.3">
      <c r="A1011">
        <f>IF(Sheet1!C1011="No",0,1)</f>
        <v>0</v>
      </c>
      <c r="B1011">
        <v>58</v>
      </c>
      <c r="C1011">
        <f>IF(Sheet1!D1011="Non-Travel",0,IF(Sheet1!D1011="Travel_Frequently",1,2))</f>
        <v>2</v>
      </c>
      <c r="D1011">
        <v>1055</v>
      </c>
      <c r="E1011">
        <f>IF(Sheet1!F1011="Human Resources",0,IF(Sheet1!F1011="Research &amp; Development",1,2))</f>
        <v>1</v>
      </c>
      <c r="F1011">
        <v>1</v>
      </c>
      <c r="G1011">
        <v>3</v>
      </c>
      <c r="H1011" cm="1">
        <f t="array" ref="H1011">_xlfn.IFS(Sheet1!I1011="Human Resources",0,Sheet1!I1011="Life Sciences",1,Sheet1!I1011="Marketing",2,Sheet1!I1011="Medical",3,Sheet1!I1011="Technical Degree",4,Sheet1!I1011="Other",5)</f>
        <v>3</v>
      </c>
      <c r="I1011">
        <v>4</v>
      </c>
      <c r="J1011">
        <f>IF(Sheet1!M1011="Male",0,1)</f>
        <v>1</v>
      </c>
      <c r="K1011">
        <v>76</v>
      </c>
      <c r="L1011">
        <v>3</v>
      </c>
      <c r="M1011">
        <v>5</v>
      </c>
      <c r="N1011" cm="1">
        <f t="array" ref="N1011">_xlfn.IFS(Sheet1!Q1011="Healthcare Representative",0,Sheet1!Q1011="Human Resources",1,Sheet1!Q1011="Laboratory Technician",2,Sheet1!Q1011="Manager",3,Sheet1!Q1011="Manufacturing Director",4,Sheet1!Q1011="Research Director",5,Sheet1!Q1011="Research Scientist",6,Sheet1!Q1011="Sales Executive",7,Sheet1!Q1011="Sales Representative",8)</f>
        <v>5</v>
      </c>
      <c r="O1011">
        <v>1</v>
      </c>
      <c r="P1011">
        <f>IF(Sheet1!S1011="Single",0,IF(Sheet1!S1011="Married",1,2))</f>
        <v>1</v>
      </c>
      <c r="Q1011">
        <v>19701</v>
      </c>
      <c r="R1011">
        <v>22456</v>
      </c>
      <c r="S1011">
        <v>3</v>
      </c>
      <c r="T1011">
        <f>IF(Sheet1!X1011="No",0,1)</f>
        <v>1</v>
      </c>
      <c r="U1011">
        <v>21</v>
      </c>
      <c r="V1011">
        <v>4</v>
      </c>
      <c r="W1011">
        <v>3</v>
      </c>
      <c r="X1011">
        <v>1</v>
      </c>
      <c r="Y1011">
        <v>32</v>
      </c>
      <c r="Z1011">
        <v>3</v>
      </c>
      <c r="AA1011">
        <v>3</v>
      </c>
      <c r="AB1011">
        <v>9</v>
      </c>
      <c r="AC1011">
        <v>8</v>
      </c>
      <c r="AD1011">
        <v>1</v>
      </c>
      <c r="AE1011">
        <v>5</v>
      </c>
      <c r="BP1011">
        <v>5</v>
      </c>
      <c r="BQ1011">
        <v>19701</v>
      </c>
      <c r="BW1011">
        <v>9</v>
      </c>
      <c r="BX1011">
        <v>8</v>
      </c>
      <c r="BY1011">
        <v>5</v>
      </c>
    </row>
    <row r="1012" spans="1:77" x14ac:dyDescent="0.3">
      <c r="A1012">
        <f>IF(Sheet1!C1012="No",0,1)</f>
        <v>0</v>
      </c>
      <c r="B1012">
        <v>55</v>
      </c>
      <c r="C1012">
        <f>IF(Sheet1!D1012="Non-Travel",0,IF(Sheet1!D1012="Travel_Frequently",1,2))</f>
        <v>2</v>
      </c>
      <c r="D1012">
        <v>1136</v>
      </c>
      <c r="E1012">
        <f>IF(Sheet1!F1012="Human Resources",0,IF(Sheet1!F1012="Research &amp; Development",1,2))</f>
        <v>1</v>
      </c>
      <c r="F1012">
        <v>1</v>
      </c>
      <c r="G1012">
        <v>4</v>
      </c>
      <c r="H1012" cm="1">
        <f t="array" ref="H1012">_xlfn.IFS(Sheet1!I1012="Human Resources",0,Sheet1!I1012="Life Sciences",1,Sheet1!I1012="Marketing",2,Sheet1!I1012="Medical",3,Sheet1!I1012="Technical Degree",4,Sheet1!I1012="Other",5)</f>
        <v>3</v>
      </c>
      <c r="I1012">
        <v>2</v>
      </c>
      <c r="J1012">
        <f>IF(Sheet1!M1012="Male",0,1)</f>
        <v>0</v>
      </c>
      <c r="K1012">
        <v>81</v>
      </c>
      <c r="L1012">
        <v>4</v>
      </c>
      <c r="M1012">
        <v>4</v>
      </c>
      <c r="N1012" cm="1">
        <f t="array" ref="N1012">_xlfn.IFS(Sheet1!Q1012="Healthcare Representative",0,Sheet1!Q1012="Human Resources",1,Sheet1!Q1012="Laboratory Technician",2,Sheet1!Q1012="Manager",3,Sheet1!Q1012="Manufacturing Director",4,Sheet1!Q1012="Research Director",5,Sheet1!Q1012="Research Scientist",6,Sheet1!Q1012="Sales Executive",7,Sheet1!Q1012="Sales Representative",8)</f>
        <v>5</v>
      </c>
      <c r="O1012">
        <v>4</v>
      </c>
      <c r="P1012">
        <f>IF(Sheet1!S1012="Single",0,IF(Sheet1!S1012="Married",1,2))</f>
        <v>2</v>
      </c>
      <c r="Q1012">
        <v>14732</v>
      </c>
      <c r="R1012">
        <v>12414</v>
      </c>
      <c r="S1012">
        <v>2</v>
      </c>
      <c r="T1012">
        <f>IF(Sheet1!X1012="No",0,1)</f>
        <v>0</v>
      </c>
      <c r="U1012">
        <v>13</v>
      </c>
      <c r="V1012">
        <v>3</v>
      </c>
      <c r="W1012">
        <v>4</v>
      </c>
      <c r="X1012">
        <v>2</v>
      </c>
      <c r="Y1012">
        <v>31</v>
      </c>
      <c r="Z1012">
        <v>4</v>
      </c>
      <c r="AA1012">
        <v>4</v>
      </c>
      <c r="AB1012">
        <v>7</v>
      </c>
      <c r="AC1012">
        <v>7</v>
      </c>
      <c r="AD1012">
        <v>0</v>
      </c>
      <c r="AE1012">
        <v>0</v>
      </c>
      <c r="BP1012">
        <v>4</v>
      </c>
      <c r="BQ1012">
        <v>14732</v>
      </c>
      <c r="BW1012">
        <v>7</v>
      </c>
      <c r="BX1012">
        <v>7</v>
      </c>
      <c r="BY1012">
        <v>0</v>
      </c>
    </row>
    <row r="1013" spans="1:77" x14ac:dyDescent="0.3">
      <c r="A1013">
        <f>IF(Sheet1!C1013="No",0,1)</f>
        <v>0</v>
      </c>
      <c r="B1013">
        <v>36</v>
      </c>
      <c r="C1013">
        <f>IF(Sheet1!D1013="Non-Travel",0,IF(Sheet1!D1013="Travel_Frequently",1,2))</f>
        <v>2</v>
      </c>
      <c r="D1013">
        <v>1174</v>
      </c>
      <c r="E1013">
        <f>IF(Sheet1!F1013="Human Resources",0,IF(Sheet1!F1013="Research &amp; Development",1,2))</f>
        <v>2</v>
      </c>
      <c r="F1013">
        <v>3</v>
      </c>
      <c r="G1013">
        <v>4</v>
      </c>
      <c r="H1013" cm="1">
        <f t="array" ref="H1013">_xlfn.IFS(Sheet1!I1013="Human Resources",0,Sheet1!I1013="Life Sciences",1,Sheet1!I1013="Marketing",2,Sheet1!I1013="Medical",3,Sheet1!I1013="Technical Degree",4,Sheet1!I1013="Other",5)</f>
        <v>2</v>
      </c>
      <c r="I1013">
        <v>1</v>
      </c>
      <c r="J1013">
        <f>IF(Sheet1!M1013="Male",0,1)</f>
        <v>1</v>
      </c>
      <c r="K1013">
        <v>99</v>
      </c>
      <c r="L1013">
        <v>3</v>
      </c>
      <c r="M1013">
        <v>2</v>
      </c>
      <c r="N1013" cm="1">
        <f t="array" ref="N1013">_xlfn.IFS(Sheet1!Q1013="Healthcare Representative",0,Sheet1!Q1013="Human Resources",1,Sheet1!Q1013="Laboratory Technician",2,Sheet1!Q1013="Manager",3,Sheet1!Q1013="Manufacturing Director",4,Sheet1!Q1013="Research Director",5,Sheet1!Q1013="Research Scientist",6,Sheet1!Q1013="Sales Executive",7,Sheet1!Q1013="Sales Representative",8)</f>
        <v>7</v>
      </c>
      <c r="O1013">
        <v>2</v>
      </c>
      <c r="P1013">
        <f>IF(Sheet1!S1013="Single",0,IF(Sheet1!S1013="Married",1,2))</f>
        <v>0</v>
      </c>
      <c r="Q1013">
        <v>9278</v>
      </c>
      <c r="R1013">
        <v>20763</v>
      </c>
      <c r="S1013">
        <v>3</v>
      </c>
      <c r="T1013">
        <f>IF(Sheet1!X1013="No",0,1)</f>
        <v>1</v>
      </c>
      <c r="U1013">
        <v>16</v>
      </c>
      <c r="V1013">
        <v>3</v>
      </c>
      <c r="W1013">
        <v>4</v>
      </c>
      <c r="X1013">
        <v>0</v>
      </c>
      <c r="Y1013">
        <v>15</v>
      </c>
      <c r="Z1013">
        <v>3</v>
      </c>
      <c r="AA1013">
        <v>3</v>
      </c>
      <c r="AB1013">
        <v>5</v>
      </c>
      <c r="AC1013">
        <v>4</v>
      </c>
      <c r="AD1013">
        <v>0</v>
      </c>
      <c r="AE1013">
        <v>1</v>
      </c>
      <c r="BP1013">
        <v>2</v>
      </c>
      <c r="BQ1013">
        <v>9278</v>
      </c>
      <c r="BW1013">
        <v>5</v>
      </c>
      <c r="BX1013">
        <v>4</v>
      </c>
      <c r="BY1013">
        <v>1</v>
      </c>
    </row>
    <row r="1014" spans="1:77" x14ac:dyDescent="0.3">
      <c r="A1014">
        <f>IF(Sheet1!C1014="No",0,1)</f>
        <v>1</v>
      </c>
      <c r="B1014">
        <v>31</v>
      </c>
      <c r="C1014">
        <f>IF(Sheet1!D1014="Non-Travel",0,IF(Sheet1!D1014="Travel_Frequently",1,2))</f>
        <v>1</v>
      </c>
      <c r="D1014">
        <v>667</v>
      </c>
      <c r="E1014">
        <f>IF(Sheet1!F1014="Human Resources",0,IF(Sheet1!F1014="Research &amp; Development",1,2))</f>
        <v>2</v>
      </c>
      <c r="F1014">
        <v>1</v>
      </c>
      <c r="G1014">
        <v>4</v>
      </c>
      <c r="H1014" cm="1">
        <f t="array" ref="H1014">_xlfn.IFS(Sheet1!I1014="Human Resources",0,Sheet1!I1014="Life Sciences",1,Sheet1!I1014="Marketing",2,Sheet1!I1014="Medical",3,Sheet1!I1014="Technical Degree",4,Sheet1!I1014="Other",5)</f>
        <v>1</v>
      </c>
      <c r="I1014">
        <v>2</v>
      </c>
      <c r="J1014">
        <f>IF(Sheet1!M1014="Male",0,1)</f>
        <v>1</v>
      </c>
      <c r="K1014">
        <v>50</v>
      </c>
      <c r="L1014">
        <v>1</v>
      </c>
      <c r="M1014">
        <v>1</v>
      </c>
      <c r="N1014" cm="1">
        <f t="array" ref="N1014">_xlfn.IFS(Sheet1!Q1014="Healthcare Representative",0,Sheet1!Q1014="Human Resources",1,Sheet1!Q1014="Laboratory Technician",2,Sheet1!Q1014="Manager",3,Sheet1!Q1014="Manufacturing Director",4,Sheet1!Q1014="Research Director",5,Sheet1!Q1014="Research Scientist",6,Sheet1!Q1014="Sales Executive",7,Sheet1!Q1014="Sales Representative",8)</f>
        <v>8</v>
      </c>
      <c r="O1014">
        <v>3</v>
      </c>
      <c r="P1014">
        <f>IF(Sheet1!S1014="Single",0,IF(Sheet1!S1014="Married",1,2))</f>
        <v>0</v>
      </c>
      <c r="Q1014">
        <v>1359</v>
      </c>
      <c r="R1014">
        <v>16154</v>
      </c>
      <c r="S1014">
        <v>1</v>
      </c>
      <c r="T1014">
        <f>IF(Sheet1!X1014="No",0,1)</f>
        <v>0</v>
      </c>
      <c r="U1014">
        <v>12</v>
      </c>
      <c r="V1014">
        <v>3</v>
      </c>
      <c r="W1014">
        <v>2</v>
      </c>
      <c r="X1014">
        <v>0</v>
      </c>
      <c r="Y1014">
        <v>1</v>
      </c>
      <c r="Z1014">
        <v>3</v>
      </c>
      <c r="AA1014">
        <v>3</v>
      </c>
      <c r="AB1014">
        <v>1</v>
      </c>
      <c r="AC1014">
        <v>0</v>
      </c>
      <c r="AD1014">
        <v>0</v>
      </c>
      <c r="AE1014">
        <v>0</v>
      </c>
      <c r="BP1014">
        <v>1</v>
      </c>
      <c r="BQ1014">
        <v>1359</v>
      </c>
      <c r="BW1014">
        <v>1</v>
      </c>
      <c r="BX1014">
        <v>0</v>
      </c>
      <c r="BY1014">
        <v>0</v>
      </c>
    </row>
    <row r="1015" spans="1:77" x14ac:dyDescent="0.3">
      <c r="A1015">
        <f>IF(Sheet1!C1015="No",0,1)</f>
        <v>0</v>
      </c>
      <c r="B1015">
        <v>30</v>
      </c>
      <c r="C1015">
        <f>IF(Sheet1!D1015="Non-Travel",0,IF(Sheet1!D1015="Travel_Frequently",1,2))</f>
        <v>2</v>
      </c>
      <c r="D1015">
        <v>855</v>
      </c>
      <c r="E1015">
        <f>IF(Sheet1!F1015="Human Resources",0,IF(Sheet1!F1015="Research &amp; Development",1,2))</f>
        <v>2</v>
      </c>
      <c r="F1015">
        <v>7</v>
      </c>
      <c r="G1015">
        <v>4</v>
      </c>
      <c r="H1015" cm="1">
        <f t="array" ref="H1015">_xlfn.IFS(Sheet1!I1015="Human Resources",0,Sheet1!I1015="Life Sciences",1,Sheet1!I1015="Marketing",2,Sheet1!I1015="Medical",3,Sheet1!I1015="Technical Degree",4,Sheet1!I1015="Other",5)</f>
        <v>2</v>
      </c>
      <c r="I1015">
        <v>4</v>
      </c>
      <c r="J1015">
        <f>IF(Sheet1!M1015="Male",0,1)</f>
        <v>1</v>
      </c>
      <c r="K1015">
        <v>73</v>
      </c>
      <c r="L1015">
        <v>3</v>
      </c>
      <c r="M1015">
        <v>2</v>
      </c>
      <c r="N1015" cm="1">
        <f t="array" ref="N1015">_xlfn.IFS(Sheet1!Q1015="Healthcare Representative",0,Sheet1!Q1015="Human Resources",1,Sheet1!Q1015="Laboratory Technician",2,Sheet1!Q1015="Manager",3,Sheet1!Q1015="Manufacturing Director",4,Sheet1!Q1015="Research Director",5,Sheet1!Q1015="Research Scientist",6,Sheet1!Q1015="Sales Executive",7,Sheet1!Q1015="Sales Representative",8)</f>
        <v>7</v>
      </c>
      <c r="O1015">
        <v>1</v>
      </c>
      <c r="P1015">
        <f>IF(Sheet1!S1015="Single",0,IF(Sheet1!S1015="Married",1,2))</f>
        <v>2</v>
      </c>
      <c r="Q1015">
        <v>4779</v>
      </c>
      <c r="R1015">
        <v>12761</v>
      </c>
      <c r="S1015">
        <v>7</v>
      </c>
      <c r="T1015">
        <f>IF(Sheet1!X1015="No",0,1)</f>
        <v>0</v>
      </c>
      <c r="U1015">
        <v>14</v>
      </c>
      <c r="V1015">
        <v>3</v>
      </c>
      <c r="W1015">
        <v>2</v>
      </c>
      <c r="X1015">
        <v>2</v>
      </c>
      <c r="Y1015">
        <v>8</v>
      </c>
      <c r="Z1015">
        <v>3</v>
      </c>
      <c r="AA1015">
        <v>3</v>
      </c>
      <c r="AB1015">
        <v>3</v>
      </c>
      <c r="AC1015">
        <v>2</v>
      </c>
      <c r="AD1015">
        <v>0</v>
      </c>
      <c r="AE1015">
        <v>2</v>
      </c>
      <c r="BP1015">
        <v>2</v>
      </c>
      <c r="BQ1015">
        <v>4779</v>
      </c>
      <c r="BW1015">
        <v>3</v>
      </c>
      <c r="BX1015">
        <v>2</v>
      </c>
      <c r="BY1015">
        <v>2</v>
      </c>
    </row>
    <row r="1016" spans="1:77" x14ac:dyDescent="0.3">
      <c r="A1016">
        <f>IF(Sheet1!C1016="No",0,1)</f>
        <v>0</v>
      </c>
      <c r="B1016">
        <v>31</v>
      </c>
      <c r="C1016">
        <f>IF(Sheet1!D1016="Non-Travel",0,IF(Sheet1!D1016="Travel_Frequently",1,2))</f>
        <v>2</v>
      </c>
      <c r="D1016">
        <v>182</v>
      </c>
      <c r="E1016">
        <f>IF(Sheet1!F1016="Human Resources",0,IF(Sheet1!F1016="Research &amp; Development",1,2))</f>
        <v>1</v>
      </c>
      <c r="F1016">
        <v>8</v>
      </c>
      <c r="G1016">
        <v>5</v>
      </c>
      <c r="H1016" cm="1">
        <f t="array" ref="H1016">_xlfn.IFS(Sheet1!I1016="Human Resources",0,Sheet1!I1016="Life Sciences",1,Sheet1!I1016="Marketing",2,Sheet1!I1016="Medical",3,Sheet1!I1016="Technical Degree",4,Sheet1!I1016="Other",5)</f>
        <v>1</v>
      </c>
      <c r="I1016">
        <v>1</v>
      </c>
      <c r="J1016">
        <f>IF(Sheet1!M1016="Male",0,1)</f>
        <v>1</v>
      </c>
      <c r="K1016">
        <v>93</v>
      </c>
      <c r="L1016">
        <v>3</v>
      </c>
      <c r="M1016">
        <v>4</v>
      </c>
      <c r="N1016" cm="1">
        <f t="array" ref="N1016">_xlfn.IFS(Sheet1!Q1016="Healthcare Representative",0,Sheet1!Q1016="Human Resources",1,Sheet1!Q1016="Laboratory Technician",2,Sheet1!Q1016="Manager",3,Sheet1!Q1016="Manufacturing Director",4,Sheet1!Q1016="Research Director",5,Sheet1!Q1016="Research Scientist",6,Sheet1!Q1016="Sales Executive",7,Sheet1!Q1016="Sales Representative",8)</f>
        <v>5</v>
      </c>
      <c r="O1016">
        <v>2</v>
      </c>
      <c r="P1016">
        <f>IF(Sheet1!S1016="Single",0,IF(Sheet1!S1016="Married",1,2))</f>
        <v>0</v>
      </c>
      <c r="Q1016">
        <v>16422</v>
      </c>
      <c r="R1016">
        <v>8847</v>
      </c>
      <c r="S1016">
        <v>3</v>
      </c>
      <c r="T1016">
        <f>IF(Sheet1!X1016="No",0,1)</f>
        <v>0</v>
      </c>
      <c r="U1016">
        <v>11</v>
      </c>
      <c r="V1016">
        <v>3</v>
      </c>
      <c r="W1016">
        <v>3</v>
      </c>
      <c r="X1016">
        <v>0</v>
      </c>
      <c r="Y1016">
        <v>9</v>
      </c>
      <c r="Z1016">
        <v>3</v>
      </c>
      <c r="AA1016">
        <v>4</v>
      </c>
      <c r="AB1016">
        <v>3</v>
      </c>
      <c r="AC1016">
        <v>2</v>
      </c>
      <c r="AD1016">
        <v>1</v>
      </c>
      <c r="AE1016">
        <v>0</v>
      </c>
      <c r="BP1016">
        <v>4</v>
      </c>
      <c r="BQ1016">
        <v>16422</v>
      </c>
      <c r="BW1016">
        <v>3</v>
      </c>
      <c r="BX1016">
        <v>2</v>
      </c>
      <c r="BY1016">
        <v>0</v>
      </c>
    </row>
    <row r="1017" spans="1:77" x14ac:dyDescent="0.3">
      <c r="A1017">
        <f>IF(Sheet1!C1017="No",0,1)</f>
        <v>0</v>
      </c>
      <c r="B1017">
        <v>34</v>
      </c>
      <c r="C1017">
        <f>IF(Sheet1!D1017="Non-Travel",0,IF(Sheet1!D1017="Travel_Frequently",1,2))</f>
        <v>1</v>
      </c>
      <c r="D1017">
        <v>560</v>
      </c>
      <c r="E1017">
        <f>IF(Sheet1!F1017="Human Resources",0,IF(Sheet1!F1017="Research &amp; Development",1,2))</f>
        <v>1</v>
      </c>
      <c r="F1017">
        <v>1</v>
      </c>
      <c r="G1017">
        <v>4</v>
      </c>
      <c r="H1017" cm="1">
        <f t="array" ref="H1017">_xlfn.IFS(Sheet1!I1017="Human Resources",0,Sheet1!I1017="Life Sciences",1,Sheet1!I1017="Marketing",2,Sheet1!I1017="Medical",3,Sheet1!I1017="Technical Degree",4,Sheet1!I1017="Other",5)</f>
        <v>5</v>
      </c>
      <c r="I1017">
        <v>4</v>
      </c>
      <c r="J1017">
        <f>IF(Sheet1!M1017="Male",0,1)</f>
        <v>0</v>
      </c>
      <c r="K1017">
        <v>91</v>
      </c>
      <c r="L1017">
        <v>3</v>
      </c>
      <c r="M1017">
        <v>1</v>
      </c>
      <c r="N1017" cm="1">
        <f t="array" ref="N1017">_xlfn.IFS(Sheet1!Q1017="Healthcare Representative",0,Sheet1!Q1017="Human Resources",1,Sheet1!Q1017="Laboratory Technician",2,Sheet1!Q1017="Manager",3,Sheet1!Q1017="Manufacturing Director",4,Sheet1!Q1017="Research Director",5,Sheet1!Q1017="Research Scientist",6,Sheet1!Q1017="Sales Executive",7,Sheet1!Q1017="Sales Representative",8)</f>
        <v>6</v>
      </c>
      <c r="O1017">
        <v>1</v>
      </c>
      <c r="P1017">
        <f>IF(Sheet1!S1017="Single",0,IF(Sheet1!S1017="Married",1,2))</f>
        <v>2</v>
      </c>
      <c r="Q1017">
        <v>2996</v>
      </c>
      <c r="R1017">
        <v>20284</v>
      </c>
      <c r="S1017">
        <v>5</v>
      </c>
      <c r="T1017">
        <f>IF(Sheet1!X1017="No",0,1)</f>
        <v>0</v>
      </c>
      <c r="U1017">
        <v>14</v>
      </c>
      <c r="V1017">
        <v>3</v>
      </c>
      <c r="W1017">
        <v>3</v>
      </c>
      <c r="X1017">
        <v>2</v>
      </c>
      <c r="Y1017">
        <v>10</v>
      </c>
      <c r="Z1017">
        <v>2</v>
      </c>
      <c r="AA1017">
        <v>3</v>
      </c>
      <c r="AB1017">
        <v>4</v>
      </c>
      <c r="AC1017">
        <v>3</v>
      </c>
      <c r="AD1017">
        <v>1</v>
      </c>
      <c r="AE1017">
        <v>3</v>
      </c>
      <c r="BP1017">
        <v>1</v>
      </c>
      <c r="BQ1017">
        <v>2996</v>
      </c>
      <c r="BW1017">
        <v>4</v>
      </c>
      <c r="BX1017">
        <v>3</v>
      </c>
      <c r="BY1017">
        <v>3</v>
      </c>
    </row>
    <row r="1018" spans="1:77" x14ac:dyDescent="0.3">
      <c r="A1018">
        <f>IF(Sheet1!C1018="No",0,1)</f>
        <v>1</v>
      </c>
      <c r="B1018">
        <v>31</v>
      </c>
      <c r="C1018">
        <f>IF(Sheet1!D1018="Non-Travel",0,IF(Sheet1!D1018="Travel_Frequently",1,2))</f>
        <v>2</v>
      </c>
      <c r="D1018">
        <v>202</v>
      </c>
      <c r="E1018">
        <f>IF(Sheet1!F1018="Human Resources",0,IF(Sheet1!F1018="Research &amp; Development",1,2))</f>
        <v>1</v>
      </c>
      <c r="F1018">
        <v>8</v>
      </c>
      <c r="G1018">
        <v>3</v>
      </c>
      <c r="H1018" cm="1">
        <f t="array" ref="H1018">_xlfn.IFS(Sheet1!I1018="Human Resources",0,Sheet1!I1018="Life Sciences",1,Sheet1!I1018="Marketing",2,Sheet1!I1018="Medical",3,Sheet1!I1018="Technical Degree",4,Sheet1!I1018="Other",5)</f>
        <v>1</v>
      </c>
      <c r="I1018">
        <v>1</v>
      </c>
      <c r="J1018">
        <f>IF(Sheet1!M1018="Male",0,1)</f>
        <v>1</v>
      </c>
      <c r="K1018">
        <v>34</v>
      </c>
      <c r="L1018">
        <v>2</v>
      </c>
      <c r="M1018">
        <v>1</v>
      </c>
      <c r="N1018" cm="1">
        <f t="array" ref="N1018">_xlfn.IFS(Sheet1!Q1018="Healthcare Representative",0,Sheet1!Q1018="Human Resources",1,Sheet1!Q1018="Laboratory Technician",2,Sheet1!Q1018="Manager",3,Sheet1!Q1018="Manufacturing Director",4,Sheet1!Q1018="Research Director",5,Sheet1!Q1018="Research Scientist",6,Sheet1!Q1018="Sales Executive",7,Sheet1!Q1018="Sales Representative",8)</f>
        <v>6</v>
      </c>
      <c r="O1018">
        <v>2</v>
      </c>
      <c r="P1018">
        <f>IF(Sheet1!S1018="Single",0,IF(Sheet1!S1018="Married",1,2))</f>
        <v>0</v>
      </c>
      <c r="Q1018">
        <v>1261</v>
      </c>
      <c r="R1018">
        <v>22262</v>
      </c>
      <c r="S1018">
        <v>1</v>
      </c>
      <c r="T1018">
        <f>IF(Sheet1!X1018="No",0,1)</f>
        <v>0</v>
      </c>
      <c r="U1018">
        <v>12</v>
      </c>
      <c r="V1018">
        <v>3</v>
      </c>
      <c r="W1018">
        <v>3</v>
      </c>
      <c r="X1018">
        <v>0</v>
      </c>
      <c r="Y1018">
        <v>1</v>
      </c>
      <c r="Z1018">
        <v>3</v>
      </c>
      <c r="AA1018">
        <v>4</v>
      </c>
      <c r="AB1018">
        <v>1</v>
      </c>
      <c r="AC1018">
        <v>0</v>
      </c>
      <c r="AD1018">
        <v>0</v>
      </c>
      <c r="AE1018">
        <v>0</v>
      </c>
      <c r="BP1018">
        <v>1</v>
      </c>
      <c r="BQ1018">
        <v>1261</v>
      </c>
      <c r="BW1018">
        <v>1</v>
      </c>
      <c r="BX1018">
        <v>0</v>
      </c>
      <c r="BY1018">
        <v>0</v>
      </c>
    </row>
    <row r="1019" spans="1:77" x14ac:dyDescent="0.3">
      <c r="A1019">
        <f>IF(Sheet1!C1019="No",0,1)</f>
        <v>0</v>
      </c>
      <c r="B1019">
        <v>27</v>
      </c>
      <c r="C1019">
        <f>IF(Sheet1!D1019="Non-Travel",0,IF(Sheet1!D1019="Travel_Frequently",1,2))</f>
        <v>2</v>
      </c>
      <c r="D1019">
        <v>1377</v>
      </c>
      <c r="E1019">
        <f>IF(Sheet1!F1019="Human Resources",0,IF(Sheet1!F1019="Research &amp; Development",1,2))</f>
        <v>1</v>
      </c>
      <c r="F1019">
        <v>11</v>
      </c>
      <c r="G1019">
        <v>1</v>
      </c>
      <c r="H1019" cm="1">
        <f t="array" ref="H1019">_xlfn.IFS(Sheet1!I1019="Human Resources",0,Sheet1!I1019="Life Sciences",1,Sheet1!I1019="Marketing",2,Sheet1!I1019="Medical",3,Sheet1!I1019="Technical Degree",4,Sheet1!I1019="Other",5)</f>
        <v>1</v>
      </c>
      <c r="I1019">
        <v>2</v>
      </c>
      <c r="J1019">
        <f>IF(Sheet1!M1019="Male",0,1)</f>
        <v>0</v>
      </c>
      <c r="K1019">
        <v>91</v>
      </c>
      <c r="L1019">
        <v>3</v>
      </c>
      <c r="M1019">
        <v>1</v>
      </c>
      <c r="N1019" cm="1">
        <f t="array" ref="N1019">_xlfn.IFS(Sheet1!Q1019="Healthcare Representative",0,Sheet1!Q1019="Human Resources",1,Sheet1!Q1019="Laboratory Technician",2,Sheet1!Q1019="Manager",3,Sheet1!Q1019="Manufacturing Director",4,Sheet1!Q1019="Research Director",5,Sheet1!Q1019="Research Scientist",6,Sheet1!Q1019="Sales Executive",7,Sheet1!Q1019="Sales Representative",8)</f>
        <v>2</v>
      </c>
      <c r="O1019">
        <v>1</v>
      </c>
      <c r="P1019">
        <f>IF(Sheet1!S1019="Single",0,IF(Sheet1!S1019="Married",1,2))</f>
        <v>1</v>
      </c>
      <c r="Q1019">
        <v>2099</v>
      </c>
      <c r="R1019">
        <v>7679</v>
      </c>
      <c r="S1019">
        <v>0</v>
      </c>
      <c r="T1019">
        <f>IF(Sheet1!X1019="No",0,1)</f>
        <v>0</v>
      </c>
      <c r="U1019">
        <v>14</v>
      </c>
      <c r="V1019">
        <v>3</v>
      </c>
      <c r="W1019">
        <v>2</v>
      </c>
      <c r="X1019">
        <v>0</v>
      </c>
      <c r="Y1019">
        <v>6</v>
      </c>
      <c r="Z1019">
        <v>3</v>
      </c>
      <c r="AA1019">
        <v>4</v>
      </c>
      <c r="AB1019">
        <v>5</v>
      </c>
      <c r="AC1019">
        <v>0</v>
      </c>
      <c r="AD1019">
        <v>1</v>
      </c>
      <c r="AE1019">
        <v>4</v>
      </c>
      <c r="BP1019">
        <v>1</v>
      </c>
      <c r="BQ1019">
        <v>2099</v>
      </c>
      <c r="BW1019">
        <v>5</v>
      </c>
      <c r="BX1019">
        <v>0</v>
      </c>
      <c r="BY1019">
        <v>4</v>
      </c>
    </row>
    <row r="1020" spans="1:77" x14ac:dyDescent="0.3">
      <c r="A1020">
        <f>IF(Sheet1!C1020="No",0,1)</f>
        <v>0</v>
      </c>
      <c r="B1020">
        <v>36</v>
      </c>
      <c r="C1020">
        <f>IF(Sheet1!D1020="Non-Travel",0,IF(Sheet1!D1020="Travel_Frequently",1,2))</f>
        <v>2</v>
      </c>
      <c r="D1020">
        <v>172</v>
      </c>
      <c r="E1020">
        <f>IF(Sheet1!F1020="Human Resources",0,IF(Sheet1!F1020="Research &amp; Development",1,2))</f>
        <v>1</v>
      </c>
      <c r="F1020">
        <v>4</v>
      </c>
      <c r="G1020">
        <v>4</v>
      </c>
      <c r="H1020" cm="1">
        <f t="array" ref="H1020">_xlfn.IFS(Sheet1!I1020="Human Resources",0,Sheet1!I1020="Life Sciences",1,Sheet1!I1020="Marketing",2,Sheet1!I1020="Medical",3,Sheet1!I1020="Technical Degree",4,Sheet1!I1020="Other",5)</f>
        <v>1</v>
      </c>
      <c r="I1020">
        <v>1</v>
      </c>
      <c r="J1020">
        <f>IF(Sheet1!M1020="Male",0,1)</f>
        <v>0</v>
      </c>
      <c r="K1020">
        <v>37</v>
      </c>
      <c r="L1020">
        <v>2</v>
      </c>
      <c r="M1020">
        <v>2</v>
      </c>
      <c r="N1020" cm="1">
        <f t="array" ref="N1020">_xlfn.IFS(Sheet1!Q1020="Healthcare Representative",0,Sheet1!Q1020="Human Resources",1,Sheet1!Q1020="Laboratory Technician",2,Sheet1!Q1020="Manager",3,Sheet1!Q1020="Manufacturing Director",4,Sheet1!Q1020="Research Director",5,Sheet1!Q1020="Research Scientist",6,Sheet1!Q1020="Sales Executive",7,Sheet1!Q1020="Sales Representative",8)</f>
        <v>2</v>
      </c>
      <c r="O1020">
        <v>4</v>
      </c>
      <c r="P1020">
        <f>IF(Sheet1!S1020="Single",0,IF(Sheet1!S1020="Married",1,2))</f>
        <v>0</v>
      </c>
      <c r="Q1020">
        <v>5810</v>
      </c>
      <c r="R1020">
        <v>22604</v>
      </c>
      <c r="S1020">
        <v>1</v>
      </c>
      <c r="T1020">
        <f>IF(Sheet1!X1020="No",0,1)</f>
        <v>0</v>
      </c>
      <c r="U1020">
        <v>16</v>
      </c>
      <c r="V1020">
        <v>3</v>
      </c>
      <c r="W1020">
        <v>3</v>
      </c>
      <c r="X1020">
        <v>0</v>
      </c>
      <c r="Y1020">
        <v>10</v>
      </c>
      <c r="Z1020">
        <v>2</v>
      </c>
      <c r="AA1020">
        <v>2</v>
      </c>
      <c r="AB1020">
        <v>10</v>
      </c>
      <c r="AC1020">
        <v>4</v>
      </c>
      <c r="AD1020">
        <v>1</v>
      </c>
      <c r="AE1020">
        <v>8</v>
      </c>
      <c r="BP1020">
        <v>2</v>
      </c>
      <c r="BQ1020">
        <v>5810</v>
      </c>
      <c r="BW1020">
        <v>10</v>
      </c>
      <c r="BX1020">
        <v>4</v>
      </c>
      <c r="BY1020">
        <v>8</v>
      </c>
    </row>
    <row r="1021" spans="1:77" x14ac:dyDescent="0.3">
      <c r="A1021">
        <f>IF(Sheet1!C1021="No",0,1)</f>
        <v>0</v>
      </c>
      <c r="B1021">
        <v>36</v>
      </c>
      <c r="C1021">
        <f>IF(Sheet1!D1021="Non-Travel",0,IF(Sheet1!D1021="Travel_Frequently",1,2))</f>
        <v>2</v>
      </c>
      <c r="D1021">
        <v>329</v>
      </c>
      <c r="E1021">
        <f>IF(Sheet1!F1021="Human Resources",0,IF(Sheet1!F1021="Research &amp; Development",1,2))</f>
        <v>2</v>
      </c>
      <c r="F1021">
        <v>16</v>
      </c>
      <c r="G1021">
        <v>4</v>
      </c>
      <c r="H1021" cm="1">
        <f t="array" ref="H1021">_xlfn.IFS(Sheet1!I1021="Human Resources",0,Sheet1!I1021="Life Sciences",1,Sheet1!I1021="Marketing",2,Sheet1!I1021="Medical",3,Sheet1!I1021="Technical Degree",4,Sheet1!I1021="Other",5)</f>
        <v>2</v>
      </c>
      <c r="I1021">
        <v>3</v>
      </c>
      <c r="J1021">
        <f>IF(Sheet1!M1021="Male",0,1)</f>
        <v>1</v>
      </c>
      <c r="K1021">
        <v>98</v>
      </c>
      <c r="L1021">
        <v>2</v>
      </c>
      <c r="M1021">
        <v>2</v>
      </c>
      <c r="N1021" cm="1">
        <f t="array" ref="N1021">_xlfn.IFS(Sheet1!Q1021="Healthcare Representative",0,Sheet1!Q1021="Human Resources",1,Sheet1!Q1021="Laboratory Technician",2,Sheet1!Q1021="Manager",3,Sheet1!Q1021="Manufacturing Director",4,Sheet1!Q1021="Research Director",5,Sheet1!Q1021="Research Scientist",6,Sheet1!Q1021="Sales Executive",7,Sheet1!Q1021="Sales Representative",8)</f>
        <v>7</v>
      </c>
      <c r="O1021">
        <v>1</v>
      </c>
      <c r="P1021">
        <f>IF(Sheet1!S1021="Single",0,IF(Sheet1!S1021="Married",1,2))</f>
        <v>1</v>
      </c>
      <c r="Q1021">
        <v>5647</v>
      </c>
      <c r="R1021">
        <v>13494</v>
      </c>
      <c r="S1021">
        <v>4</v>
      </c>
      <c r="T1021">
        <f>IF(Sheet1!X1021="No",0,1)</f>
        <v>0</v>
      </c>
      <c r="U1021">
        <v>13</v>
      </c>
      <c r="V1021">
        <v>3</v>
      </c>
      <c r="W1021">
        <v>1</v>
      </c>
      <c r="X1021">
        <v>2</v>
      </c>
      <c r="Y1021">
        <v>11</v>
      </c>
      <c r="Z1021">
        <v>3</v>
      </c>
      <c r="AA1021">
        <v>2</v>
      </c>
      <c r="AB1021">
        <v>3</v>
      </c>
      <c r="AC1021">
        <v>2</v>
      </c>
      <c r="AD1021">
        <v>0</v>
      </c>
      <c r="AE1021">
        <v>2</v>
      </c>
      <c r="BP1021">
        <v>2</v>
      </c>
      <c r="BQ1021">
        <v>5647</v>
      </c>
      <c r="BW1021">
        <v>3</v>
      </c>
      <c r="BX1021">
        <v>2</v>
      </c>
      <c r="BY1021">
        <v>2</v>
      </c>
    </row>
    <row r="1022" spans="1:77" x14ac:dyDescent="0.3">
      <c r="A1022">
        <f>IF(Sheet1!C1022="No",0,1)</f>
        <v>0</v>
      </c>
      <c r="B1022">
        <v>47</v>
      </c>
      <c r="C1022">
        <f>IF(Sheet1!D1022="Non-Travel",0,IF(Sheet1!D1022="Travel_Frequently",1,2))</f>
        <v>2</v>
      </c>
      <c r="D1022">
        <v>465</v>
      </c>
      <c r="E1022">
        <f>IF(Sheet1!F1022="Human Resources",0,IF(Sheet1!F1022="Research &amp; Development",1,2))</f>
        <v>1</v>
      </c>
      <c r="F1022">
        <v>1</v>
      </c>
      <c r="G1022">
        <v>3</v>
      </c>
      <c r="H1022" cm="1">
        <f t="array" ref="H1022">_xlfn.IFS(Sheet1!I1022="Human Resources",0,Sheet1!I1022="Life Sciences",1,Sheet1!I1022="Marketing",2,Sheet1!I1022="Medical",3,Sheet1!I1022="Technical Degree",4,Sheet1!I1022="Other",5)</f>
        <v>4</v>
      </c>
      <c r="I1022">
        <v>1</v>
      </c>
      <c r="J1022">
        <f>IF(Sheet1!M1022="Male",0,1)</f>
        <v>0</v>
      </c>
      <c r="K1022">
        <v>74</v>
      </c>
      <c r="L1022">
        <v>3</v>
      </c>
      <c r="M1022">
        <v>1</v>
      </c>
      <c r="N1022" cm="1">
        <f t="array" ref="N1022">_xlfn.IFS(Sheet1!Q1022="Healthcare Representative",0,Sheet1!Q1022="Human Resources",1,Sheet1!Q1022="Laboratory Technician",2,Sheet1!Q1022="Manager",3,Sheet1!Q1022="Manufacturing Director",4,Sheet1!Q1022="Research Director",5,Sheet1!Q1022="Research Scientist",6,Sheet1!Q1022="Sales Executive",7,Sheet1!Q1022="Sales Representative",8)</f>
        <v>6</v>
      </c>
      <c r="O1022">
        <v>4</v>
      </c>
      <c r="P1022">
        <f>IF(Sheet1!S1022="Single",0,IF(Sheet1!S1022="Married",1,2))</f>
        <v>1</v>
      </c>
      <c r="Q1022">
        <v>3420</v>
      </c>
      <c r="R1022">
        <v>10205</v>
      </c>
      <c r="S1022">
        <v>7</v>
      </c>
      <c r="T1022">
        <f>IF(Sheet1!X1022="No",0,1)</f>
        <v>0</v>
      </c>
      <c r="U1022">
        <v>12</v>
      </c>
      <c r="V1022">
        <v>3</v>
      </c>
      <c r="W1022">
        <v>3</v>
      </c>
      <c r="X1022">
        <v>1</v>
      </c>
      <c r="Y1022">
        <v>17</v>
      </c>
      <c r="Z1022">
        <v>2</v>
      </c>
      <c r="AA1022">
        <v>2</v>
      </c>
      <c r="AB1022">
        <v>6</v>
      </c>
      <c r="AC1022">
        <v>5</v>
      </c>
      <c r="AD1022">
        <v>1</v>
      </c>
      <c r="AE1022">
        <v>2</v>
      </c>
      <c r="BP1022">
        <v>1</v>
      </c>
      <c r="BQ1022">
        <v>3420</v>
      </c>
      <c r="BW1022">
        <v>6</v>
      </c>
      <c r="BX1022">
        <v>5</v>
      </c>
      <c r="BY1022">
        <v>2</v>
      </c>
    </row>
    <row r="1023" spans="1:77" x14ac:dyDescent="0.3">
      <c r="A1023">
        <f>IF(Sheet1!C1023="No",0,1)</f>
        <v>1</v>
      </c>
      <c r="B1023">
        <v>25</v>
      </c>
      <c r="C1023">
        <f>IF(Sheet1!D1023="Non-Travel",0,IF(Sheet1!D1023="Travel_Frequently",1,2))</f>
        <v>2</v>
      </c>
      <c r="D1023">
        <v>383</v>
      </c>
      <c r="E1023">
        <f>IF(Sheet1!F1023="Human Resources",0,IF(Sheet1!F1023="Research &amp; Development",1,2))</f>
        <v>2</v>
      </c>
      <c r="F1023">
        <v>9</v>
      </c>
      <c r="G1023">
        <v>2</v>
      </c>
      <c r="H1023" cm="1">
        <f t="array" ref="H1023">_xlfn.IFS(Sheet1!I1023="Human Resources",0,Sheet1!I1023="Life Sciences",1,Sheet1!I1023="Marketing",2,Sheet1!I1023="Medical",3,Sheet1!I1023="Technical Degree",4,Sheet1!I1023="Other",5)</f>
        <v>1</v>
      </c>
      <c r="I1023">
        <v>1</v>
      </c>
      <c r="J1023">
        <f>IF(Sheet1!M1023="Male",0,1)</f>
        <v>0</v>
      </c>
      <c r="K1023">
        <v>68</v>
      </c>
      <c r="L1023">
        <v>2</v>
      </c>
      <c r="M1023">
        <v>1</v>
      </c>
      <c r="N1023" cm="1">
        <f t="array" ref="N1023">_xlfn.IFS(Sheet1!Q1023="Healthcare Representative",0,Sheet1!Q1023="Human Resources",1,Sheet1!Q1023="Laboratory Technician",2,Sheet1!Q1023="Manager",3,Sheet1!Q1023="Manufacturing Director",4,Sheet1!Q1023="Research Director",5,Sheet1!Q1023="Research Scientist",6,Sheet1!Q1023="Sales Executive",7,Sheet1!Q1023="Sales Representative",8)</f>
        <v>8</v>
      </c>
      <c r="O1023">
        <v>1</v>
      </c>
      <c r="P1023">
        <f>IF(Sheet1!S1023="Single",0,IF(Sheet1!S1023="Married",1,2))</f>
        <v>1</v>
      </c>
      <c r="Q1023">
        <v>4400</v>
      </c>
      <c r="R1023">
        <v>15182</v>
      </c>
      <c r="S1023">
        <v>3</v>
      </c>
      <c r="T1023">
        <f>IF(Sheet1!X1023="No",0,1)</f>
        <v>0</v>
      </c>
      <c r="U1023">
        <v>12</v>
      </c>
      <c r="V1023">
        <v>3</v>
      </c>
      <c r="W1023">
        <v>1</v>
      </c>
      <c r="X1023">
        <v>0</v>
      </c>
      <c r="Y1023">
        <v>6</v>
      </c>
      <c r="Z1023">
        <v>2</v>
      </c>
      <c r="AA1023">
        <v>3</v>
      </c>
      <c r="AB1023">
        <v>3</v>
      </c>
      <c r="AC1023">
        <v>2</v>
      </c>
      <c r="AD1023">
        <v>2</v>
      </c>
      <c r="AE1023">
        <v>2</v>
      </c>
      <c r="BP1023">
        <v>1</v>
      </c>
      <c r="BQ1023">
        <v>4400</v>
      </c>
      <c r="BW1023">
        <v>3</v>
      </c>
      <c r="BX1023">
        <v>2</v>
      </c>
      <c r="BY1023">
        <v>2</v>
      </c>
    </row>
    <row r="1024" spans="1:77" x14ac:dyDescent="0.3">
      <c r="A1024">
        <f>IF(Sheet1!C1024="No",0,1)</f>
        <v>0</v>
      </c>
      <c r="B1024">
        <v>37</v>
      </c>
      <c r="C1024">
        <f>IF(Sheet1!D1024="Non-Travel",0,IF(Sheet1!D1024="Travel_Frequently",1,2))</f>
        <v>0</v>
      </c>
      <c r="D1024">
        <v>1413</v>
      </c>
      <c r="E1024">
        <f>IF(Sheet1!F1024="Human Resources",0,IF(Sheet1!F1024="Research &amp; Development",1,2))</f>
        <v>1</v>
      </c>
      <c r="F1024">
        <v>5</v>
      </c>
      <c r="G1024">
        <v>2</v>
      </c>
      <c r="H1024" cm="1">
        <f t="array" ref="H1024">_xlfn.IFS(Sheet1!I1024="Human Resources",0,Sheet1!I1024="Life Sciences",1,Sheet1!I1024="Marketing",2,Sheet1!I1024="Medical",3,Sheet1!I1024="Technical Degree",4,Sheet1!I1024="Other",5)</f>
        <v>4</v>
      </c>
      <c r="I1024">
        <v>3</v>
      </c>
      <c r="J1024">
        <f>IF(Sheet1!M1024="Male",0,1)</f>
        <v>0</v>
      </c>
      <c r="K1024">
        <v>84</v>
      </c>
      <c r="L1024">
        <v>4</v>
      </c>
      <c r="M1024">
        <v>1</v>
      </c>
      <c r="N1024" cm="1">
        <f t="array" ref="N1024">_xlfn.IFS(Sheet1!Q1024="Healthcare Representative",0,Sheet1!Q1024="Human Resources",1,Sheet1!Q1024="Laboratory Technician",2,Sheet1!Q1024="Manager",3,Sheet1!Q1024="Manufacturing Director",4,Sheet1!Q1024="Research Director",5,Sheet1!Q1024="Research Scientist",6,Sheet1!Q1024="Sales Executive",7,Sheet1!Q1024="Sales Representative",8)</f>
        <v>2</v>
      </c>
      <c r="O1024">
        <v>3</v>
      </c>
      <c r="P1024">
        <f>IF(Sheet1!S1024="Single",0,IF(Sheet1!S1024="Married",1,2))</f>
        <v>0</v>
      </c>
      <c r="Q1024">
        <v>3500</v>
      </c>
      <c r="R1024">
        <v>25470</v>
      </c>
      <c r="S1024">
        <v>0</v>
      </c>
      <c r="T1024">
        <f>IF(Sheet1!X1024="No",0,1)</f>
        <v>0</v>
      </c>
      <c r="U1024">
        <v>14</v>
      </c>
      <c r="V1024">
        <v>3</v>
      </c>
      <c r="W1024">
        <v>1</v>
      </c>
      <c r="X1024">
        <v>0</v>
      </c>
      <c r="Y1024">
        <v>7</v>
      </c>
      <c r="Z1024">
        <v>2</v>
      </c>
      <c r="AA1024">
        <v>1</v>
      </c>
      <c r="AB1024">
        <v>6</v>
      </c>
      <c r="AC1024">
        <v>5</v>
      </c>
      <c r="AD1024">
        <v>1</v>
      </c>
      <c r="AE1024">
        <v>3</v>
      </c>
      <c r="BP1024">
        <v>1</v>
      </c>
      <c r="BQ1024">
        <v>3500</v>
      </c>
      <c r="BW1024">
        <v>6</v>
      </c>
      <c r="BX1024">
        <v>5</v>
      </c>
      <c r="BY1024">
        <v>3</v>
      </c>
    </row>
    <row r="1025" spans="1:77" x14ac:dyDescent="0.3">
      <c r="A1025">
        <f>IF(Sheet1!C1025="No",0,1)</f>
        <v>0</v>
      </c>
      <c r="B1025">
        <v>56</v>
      </c>
      <c r="C1025">
        <f>IF(Sheet1!D1025="Non-Travel",0,IF(Sheet1!D1025="Travel_Frequently",1,2))</f>
        <v>2</v>
      </c>
      <c r="D1025">
        <v>1255</v>
      </c>
      <c r="E1025">
        <f>IF(Sheet1!F1025="Human Resources",0,IF(Sheet1!F1025="Research &amp; Development",1,2))</f>
        <v>1</v>
      </c>
      <c r="F1025">
        <v>1</v>
      </c>
      <c r="G1025">
        <v>2</v>
      </c>
      <c r="H1025" cm="1">
        <f t="array" ref="H1025">_xlfn.IFS(Sheet1!I1025="Human Resources",0,Sheet1!I1025="Life Sciences",1,Sheet1!I1025="Marketing",2,Sheet1!I1025="Medical",3,Sheet1!I1025="Technical Degree",4,Sheet1!I1025="Other",5)</f>
        <v>1</v>
      </c>
      <c r="I1025">
        <v>1</v>
      </c>
      <c r="J1025">
        <f>IF(Sheet1!M1025="Male",0,1)</f>
        <v>1</v>
      </c>
      <c r="K1025">
        <v>90</v>
      </c>
      <c r="L1025">
        <v>3</v>
      </c>
      <c r="M1025">
        <v>1</v>
      </c>
      <c r="N1025" cm="1">
        <f t="array" ref="N1025">_xlfn.IFS(Sheet1!Q1025="Healthcare Representative",0,Sheet1!Q1025="Human Resources",1,Sheet1!Q1025="Laboratory Technician",2,Sheet1!Q1025="Manager",3,Sheet1!Q1025="Manufacturing Director",4,Sheet1!Q1025="Research Director",5,Sheet1!Q1025="Research Scientist",6,Sheet1!Q1025="Sales Executive",7,Sheet1!Q1025="Sales Representative",8)</f>
        <v>6</v>
      </c>
      <c r="O1025">
        <v>1</v>
      </c>
      <c r="P1025">
        <f>IF(Sheet1!S1025="Single",0,IF(Sheet1!S1025="Married",1,2))</f>
        <v>1</v>
      </c>
      <c r="Q1025">
        <v>2066</v>
      </c>
      <c r="R1025">
        <v>10494</v>
      </c>
      <c r="S1025">
        <v>2</v>
      </c>
      <c r="T1025">
        <f>IF(Sheet1!X1025="No",0,1)</f>
        <v>0</v>
      </c>
      <c r="U1025">
        <v>22</v>
      </c>
      <c r="V1025">
        <v>4</v>
      </c>
      <c r="W1025">
        <v>4</v>
      </c>
      <c r="X1025">
        <v>1</v>
      </c>
      <c r="Y1025">
        <v>5</v>
      </c>
      <c r="Z1025">
        <v>3</v>
      </c>
      <c r="AA1025">
        <v>4</v>
      </c>
      <c r="AB1025">
        <v>3</v>
      </c>
      <c r="AC1025">
        <v>2</v>
      </c>
      <c r="AD1025">
        <v>1</v>
      </c>
      <c r="AE1025">
        <v>0</v>
      </c>
      <c r="BP1025">
        <v>1</v>
      </c>
      <c r="BQ1025">
        <v>2066</v>
      </c>
      <c r="BW1025">
        <v>3</v>
      </c>
      <c r="BX1025">
        <v>2</v>
      </c>
      <c r="BY1025">
        <v>0</v>
      </c>
    </row>
    <row r="1026" spans="1:77" x14ac:dyDescent="0.3">
      <c r="A1026">
        <f>IF(Sheet1!C1026="No",0,1)</f>
        <v>0</v>
      </c>
      <c r="B1026">
        <v>47</v>
      </c>
      <c r="C1026">
        <f>IF(Sheet1!D1026="Non-Travel",0,IF(Sheet1!D1026="Travel_Frequently",1,2))</f>
        <v>2</v>
      </c>
      <c r="D1026">
        <v>359</v>
      </c>
      <c r="E1026">
        <f>IF(Sheet1!F1026="Human Resources",0,IF(Sheet1!F1026="Research &amp; Development",1,2))</f>
        <v>1</v>
      </c>
      <c r="F1026">
        <v>2</v>
      </c>
      <c r="G1026">
        <v>4</v>
      </c>
      <c r="H1026" cm="1">
        <f t="array" ref="H1026">_xlfn.IFS(Sheet1!I1026="Human Resources",0,Sheet1!I1026="Life Sciences",1,Sheet1!I1026="Marketing",2,Sheet1!I1026="Medical",3,Sheet1!I1026="Technical Degree",4,Sheet1!I1026="Other",5)</f>
        <v>3</v>
      </c>
      <c r="I1026">
        <v>1</v>
      </c>
      <c r="J1026">
        <f>IF(Sheet1!M1026="Male",0,1)</f>
        <v>1</v>
      </c>
      <c r="K1026">
        <v>82</v>
      </c>
      <c r="L1026">
        <v>3</v>
      </c>
      <c r="M1026">
        <v>4</v>
      </c>
      <c r="N1026" cm="1">
        <f t="array" ref="N1026">_xlfn.IFS(Sheet1!Q1026="Healthcare Representative",0,Sheet1!Q1026="Human Resources",1,Sheet1!Q1026="Laboratory Technician",2,Sheet1!Q1026="Manager",3,Sheet1!Q1026="Manufacturing Director",4,Sheet1!Q1026="Research Director",5,Sheet1!Q1026="Research Scientist",6,Sheet1!Q1026="Sales Executive",7,Sheet1!Q1026="Sales Representative",8)</f>
        <v>5</v>
      </c>
      <c r="O1026">
        <v>3</v>
      </c>
      <c r="P1026">
        <f>IF(Sheet1!S1026="Single",0,IF(Sheet1!S1026="Married",1,2))</f>
        <v>1</v>
      </c>
      <c r="Q1026">
        <v>17169</v>
      </c>
      <c r="R1026">
        <v>26703</v>
      </c>
      <c r="S1026">
        <v>3</v>
      </c>
      <c r="T1026">
        <f>IF(Sheet1!X1026="No",0,1)</f>
        <v>0</v>
      </c>
      <c r="U1026">
        <v>19</v>
      </c>
      <c r="V1026">
        <v>3</v>
      </c>
      <c r="W1026">
        <v>2</v>
      </c>
      <c r="X1026">
        <v>2</v>
      </c>
      <c r="Y1026">
        <v>26</v>
      </c>
      <c r="Z1026">
        <v>2</v>
      </c>
      <c r="AA1026">
        <v>4</v>
      </c>
      <c r="AB1026">
        <v>20</v>
      </c>
      <c r="AC1026">
        <v>17</v>
      </c>
      <c r="AD1026">
        <v>5</v>
      </c>
      <c r="AE1026">
        <v>6</v>
      </c>
      <c r="BP1026">
        <v>4</v>
      </c>
      <c r="BQ1026">
        <v>17169</v>
      </c>
      <c r="BW1026">
        <v>20</v>
      </c>
      <c r="BX1026">
        <v>17</v>
      </c>
      <c r="BY1026">
        <v>6</v>
      </c>
    </row>
    <row r="1027" spans="1:77" x14ac:dyDescent="0.3">
      <c r="A1027">
        <f>IF(Sheet1!C1027="No",0,1)</f>
        <v>0</v>
      </c>
      <c r="B1027">
        <v>24</v>
      </c>
      <c r="C1027">
        <f>IF(Sheet1!D1027="Non-Travel",0,IF(Sheet1!D1027="Travel_Frequently",1,2))</f>
        <v>2</v>
      </c>
      <c r="D1027">
        <v>1476</v>
      </c>
      <c r="E1027">
        <f>IF(Sheet1!F1027="Human Resources",0,IF(Sheet1!F1027="Research &amp; Development",1,2))</f>
        <v>2</v>
      </c>
      <c r="F1027">
        <v>4</v>
      </c>
      <c r="G1027">
        <v>1</v>
      </c>
      <c r="H1027" cm="1">
        <f t="array" ref="H1027">_xlfn.IFS(Sheet1!I1027="Human Resources",0,Sheet1!I1027="Life Sciences",1,Sheet1!I1027="Marketing",2,Sheet1!I1027="Medical",3,Sheet1!I1027="Technical Degree",4,Sheet1!I1027="Other",5)</f>
        <v>3</v>
      </c>
      <c r="I1027">
        <v>4</v>
      </c>
      <c r="J1027">
        <f>IF(Sheet1!M1027="Male",0,1)</f>
        <v>1</v>
      </c>
      <c r="K1027">
        <v>42</v>
      </c>
      <c r="L1027">
        <v>3</v>
      </c>
      <c r="M1027">
        <v>2</v>
      </c>
      <c r="N1027" cm="1">
        <f t="array" ref="N1027">_xlfn.IFS(Sheet1!Q1027="Healthcare Representative",0,Sheet1!Q1027="Human Resources",1,Sheet1!Q1027="Laboratory Technician",2,Sheet1!Q1027="Manager",3,Sheet1!Q1027="Manufacturing Director",4,Sheet1!Q1027="Research Director",5,Sheet1!Q1027="Research Scientist",6,Sheet1!Q1027="Sales Executive",7,Sheet1!Q1027="Sales Representative",8)</f>
        <v>7</v>
      </c>
      <c r="O1027">
        <v>3</v>
      </c>
      <c r="P1027">
        <f>IF(Sheet1!S1027="Single",0,IF(Sheet1!S1027="Married",1,2))</f>
        <v>1</v>
      </c>
      <c r="Q1027">
        <v>4162</v>
      </c>
      <c r="R1027">
        <v>15211</v>
      </c>
      <c r="S1027">
        <v>1</v>
      </c>
      <c r="T1027">
        <f>IF(Sheet1!X1027="No",0,1)</f>
        <v>1</v>
      </c>
      <c r="U1027">
        <v>12</v>
      </c>
      <c r="V1027">
        <v>3</v>
      </c>
      <c r="W1027">
        <v>3</v>
      </c>
      <c r="X1027">
        <v>2</v>
      </c>
      <c r="Y1027">
        <v>5</v>
      </c>
      <c r="Z1027">
        <v>3</v>
      </c>
      <c r="AA1027">
        <v>3</v>
      </c>
      <c r="AB1027">
        <v>5</v>
      </c>
      <c r="AC1027">
        <v>4</v>
      </c>
      <c r="AD1027">
        <v>0</v>
      </c>
      <c r="AE1027">
        <v>3</v>
      </c>
      <c r="BP1027">
        <v>2</v>
      </c>
      <c r="BQ1027">
        <v>4162</v>
      </c>
      <c r="BW1027">
        <v>5</v>
      </c>
      <c r="BX1027">
        <v>4</v>
      </c>
      <c r="BY1027">
        <v>3</v>
      </c>
    </row>
    <row r="1028" spans="1:77" x14ac:dyDescent="0.3">
      <c r="A1028">
        <f>IF(Sheet1!C1028="No",0,1)</f>
        <v>0</v>
      </c>
      <c r="B1028">
        <v>32</v>
      </c>
      <c r="C1028">
        <f>IF(Sheet1!D1028="Non-Travel",0,IF(Sheet1!D1028="Travel_Frequently",1,2))</f>
        <v>2</v>
      </c>
      <c r="D1028">
        <v>601</v>
      </c>
      <c r="E1028">
        <f>IF(Sheet1!F1028="Human Resources",0,IF(Sheet1!F1028="Research &amp; Development",1,2))</f>
        <v>2</v>
      </c>
      <c r="F1028">
        <v>7</v>
      </c>
      <c r="G1028">
        <v>5</v>
      </c>
      <c r="H1028" cm="1">
        <f t="array" ref="H1028">_xlfn.IFS(Sheet1!I1028="Human Resources",0,Sheet1!I1028="Life Sciences",1,Sheet1!I1028="Marketing",2,Sheet1!I1028="Medical",3,Sheet1!I1028="Technical Degree",4,Sheet1!I1028="Other",5)</f>
        <v>2</v>
      </c>
      <c r="I1028">
        <v>4</v>
      </c>
      <c r="J1028">
        <f>IF(Sheet1!M1028="Male",0,1)</f>
        <v>0</v>
      </c>
      <c r="K1028">
        <v>97</v>
      </c>
      <c r="L1028">
        <v>3</v>
      </c>
      <c r="M1028">
        <v>2</v>
      </c>
      <c r="N1028" cm="1">
        <f t="array" ref="N1028">_xlfn.IFS(Sheet1!Q1028="Healthcare Representative",0,Sheet1!Q1028="Human Resources",1,Sheet1!Q1028="Laboratory Technician",2,Sheet1!Q1028="Manager",3,Sheet1!Q1028="Manufacturing Director",4,Sheet1!Q1028="Research Director",5,Sheet1!Q1028="Research Scientist",6,Sheet1!Q1028="Sales Executive",7,Sheet1!Q1028="Sales Representative",8)</f>
        <v>7</v>
      </c>
      <c r="O1028">
        <v>4</v>
      </c>
      <c r="P1028">
        <f>IF(Sheet1!S1028="Single",0,IF(Sheet1!S1028="Married",1,2))</f>
        <v>1</v>
      </c>
      <c r="Q1028">
        <v>9204</v>
      </c>
      <c r="R1028">
        <v>23343</v>
      </c>
      <c r="S1028">
        <v>4</v>
      </c>
      <c r="T1028">
        <f>IF(Sheet1!X1028="No",0,1)</f>
        <v>0</v>
      </c>
      <c r="U1028">
        <v>12</v>
      </c>
      <c r="V1028">
        <v>3</v>
      </c>
      <c r="W1028">
        <v>3</v>
      </c>
      <c r="X1028">
        <v>1</v>
      </c>
      <c r="Y1028">
        <v>7</v>
      </c>
      <c r="Z1028">
        <v>3</v>
      </c>
      <c r="AA1028">
        <v>2</v>
      </c>
      <c r="AB1028">
        <v>4</v>
      </c>
      <c r="AC1028">
        <v>3</v>
      </c>
      <c r="AD1028">
        <v>0</v>
      </c>
      <c r="AE1028">
        <v>3</v>
      </c>
      <c r="BP1028">
        <v>2</v>
      </c>
      <c r="BQ1028">
        <v>9204</v>
      </c>
      <c r="BW1028">
        <v>4</v>
      </c>
      <c r="BX1028">
        <v>3</v>
      </c>
      <c r="BY1028">
        <v>3</v>
      </c>
    </row>
    <row r="1029" spans="1:77" x14ac:dyDescent="0.3">
      <c r="A1029">
        <f>IF(Sheet1!C1029="No",0,1)</f>
        <v>0</v>
      </c>
      <c r="B1029">
        <v>34</v>
      </c>
      <c r="C1029">
        <f>IF(Sheet1!D1029="Non-Travel",0,IF(Sheet1!D1029="Travel_Frequently",1,2))</f>
        <v>2</v>
      </c>
      <c r="D1029">
        <v>401</v>
      </c>
      <c r="E1029">
        <f>IF(Sheet1!F1029="Human Resources",0,IF(Sheet1!F1029="Research &amp; Development",1,2))</f>
        <v>1</v>
      </c>
      <c r="F1029">
        <v>1</v>
      </c>
      <c r="G1029">
        <v>3</v>
      </c>
      <c r="H1029" cm="1">
        <f t="array" ref="H1029">_xlfn.IFS(Sheet1!I1029="Human Resources",0,Sheet1!I1029="Life Sciences",1,Sheet1!I1029="Marketing",2,Sheet1!I1029="Medical",3,Sheet1!I1029="Technical Degree",4,Sheet1!I1029="Other",5)</f>
        <v>1</v>
      </c>
      <c r="I1029">
        <v>4</v>
      </c>
      <c r="J1029">
        <f>IF(Sheet1!M1029="Male",0,1)</f>
        <v>1</v>
      </c>
      <c r="K1029">
        <v>86</v>
      </c>
      <c r="L1029">
        <v>2</v>
      </c>
      <c r="M1029">
        <v>1</v>
      </c>
      <c r="N1029" cm="1">
        <f t="array" ref="N1029">_xlfn.IFS(Sheet1!Q1029="Healthcare Representative",0,Sheet1!Q1029="Human Resources",1,Sheet1!Q1029="Laboratory Technician",2,Sheet1!Q1029="Manager",3,Sheet1!Q1029="Manufacturing Director",4,Sheet1!Q1029="Research Director",5,Sheet1!Q1029="Research Scientist",6,Sheet1!Q1029="Sales Executive",7,Sheet1!Q1029="Sales Representative",8)</f>
        <v>2</v>
      </c>
      <c r="O1029">
        <v>2</v>
      </c>
      <c r="P1029">
        <f>IF(Sheet1!S1029="Single",0,IF(Sheet1!S1029="Married",1,2))</f>
        <v>1</v>
      </c>
      <c r="Q1029">
        <v>3294</v>
      </c>
      <c r="R1029">
        <v>3708</v>
      </c>
      <c r="S1029">
        <v>5</v>
      </c>
      <c r="T1029">
        <f>IF(Sheet1!X1029="No",0,1)</f>
        <v>0</v>
      </c>
      <c r="U1029">
        <v>17</v>
      </c>
      <c r="V1029">
        <v>3</v>
      </c>
      <c r="W1029">
        <v>1</v>
      </c>
      <c r="X1029">
        <v>1</v>
      </c>
      <c r="Y1029">
        <v>7</v>
      </c>
      <c r="Z1029">
        <v>2</v>
      </c>
      <c r="AA1029">
        <v>2</v>
      </c>
      <c r="AB1029">
        <v>5</v>
      </c>
      <c r="AC1029">
        <v>4</v>
      </c>
      <c r="AD1029">
        <v>0</v>
      </c>
      <c r="AE1029">
        <v>2</v>
      </c>
      <c r="BP1029">
        <v>1</v>
      </c>
      <c r="BQ1029">
        <v>3294</v>
      </c>
      <c r="BW1029">
        <v>5</v>
      </c>
      <c r="BX1029">
        <v>4</v>
      </c>
      <c r="BY1029">
        <v>2</v>
      </c>
    </row>
    <row r="1030" spans="1:77" x14ac:dyDescent="0.3">
      <c r="A1030">
        <f>IF(Sheet1!C1030="No",0,1)</f>
        <v>0</v>
      </c>
      <c r="B1030">
        <v>41</v>
      </c>
      <c r="C1030">
        <f>IF(Sheet1!D1030="Non-Travel",0,IF(Sheet1!D1030="Travel_Frequently",1,2))</f>
        <v>2</v>
      </c>
      <c r="D1030">
        <v>1283</v>
      </c>
      <c r="E1030">
        <f>IF(Sheet1!F1030="Human Resources",0,IF(Sheet1!F1030="Research &amp; Development",1,2))</f>
        <v>1</v>
      </c>
      <c r="F1030">
        <v>5</v>
      </c>
      <c r="G1030">
        <v>5</v>
      </c>
      <c r="H1030" cm="1">
        <f t="array" ref="H1030">_xlfn.IFS(Sheet1!I1030="Human Resources",0,Sheet1!I1030="Life Sciences",1,Sheet1!I1030="Marketing",2,Sheet1!I1030="Medical",3,Sheet1!I1030="Technical Degree",4,Sheet1!I1030="Other",5)</f>
        <v>3</v>
      </c>
      <c r="I1030">
        <v>2</v>
      </c>
      <c r="J1030">
        <f>IF(Sheet1!M1030="Male",0,1)</f>
        <v>0</v>
      </c>
      <c r="K1030">
        <v>90</v>
      </c>
      <c r="L1030">
        <v>4</v>
      </c>
      <c r="M1030">
        <v>1</v>
      </c>
      <c r="N1030" cm="1">
        <f t="array" ref="N1030">_xlfn.IFS(Sheet1!Q1030="Healthcare Representative",0,Sheet1!Q1030="Human Resources",1,Sheet1!Q1030="Laboratory Technician",2,Sheet1!Q1030="Manager",3,Sheet1!Q1030="Manufacturing Director",4,Sheet1!Q1030="Research Director",5,Sheet1!Q1030="Research Scientist",6,Sheet1!Q1030="Sales Executive",7,Sheet1!Q1030="Sales Representative",8)</f>
        <v>6</v>
      </c>
      <c r="O1030">
        <v>3</v>
      </c>
      <c r="P1030">
        <f>IF(Sheet1!S1030="Single",0,IF(Sheet1!S1030="Married",1,2))</f>
        <v>1</v>
      </c>
      <c r="Q1030">
        <v>2127</v>
      </c>
      <c r="R1030">
        <v>5561</v>
      </c>
      <c r="S1030">
        <v>2</v>
      </c>
      <c r="T1030">
        <f>IF(Sheet1!X1030="No",0,1)</f>
        <v>1</v>
      </c>
      <c r="U1030">
        <v>12</v>
      </c>
      <c r="V1030">
        <v>3</v>
      </c>
      <c r="W1030">
        <v>1</v>
      </c>
      <c r="X1030">
        <v>0</v>
      </c>
      <c r="Y1030">
        <v>7</v>
      </c>
      <c r="Z1030">
        <v>5</v>
      </c>
      <c r="AA1030">
        <v>2</v>
      </c>
      <c r="AB1030">
        <v>4</v>
      </c>
      <c r="AC1030">
        <v>2</v>
      </c>
      <c r="AD1030">
        <v>0</v>
      </c>
      <c r="AE1030">
        <v>3</v>
      </c>
      <c r="BP1030">
        <v>1</v>
      </c>
      <c r="BQ1030">
        <v>2127</v>
      </c>
      <c r="BW1030">
        <v>4</v>
      </c>
      <c r="BX1030">
        <v>2</v>
      </c>
      <c r="BY1030">
        <v>3</v>
      </c>
    </row>
    <row r="1031" spans="1:77" x14ac:dyDescent="0.3">
      <c r="A1031">
        <f>IF(Sheet1!C1031="No",0,1)</f>
        <v>0</v>
      </c>
      <c r="B1031">
        <v>40</v>
      </c>
      <c r="C1031">
        <f>IF(Sheet1!D1031="Non-Travel",0,IF(Sheet1!D1031="Travel_Frequently",1,2))</f>
        <v>0</v>
      </c>
      <c r="D1031">
        <v>663</v>
      </c>
      <c r="E1031">
        <f>IF(Sheet1!F1031="Human Resources",0,IF(Sheet1!F1031="Research &amp; Development",1,2))</f>
        <v>1</v>
      </c>
      <c r="F1031">
        <v>9</v>
      </c>
      <c r="G1031">
        <v>4</v>
      </c>
      <c r="H1031" cm="1">
        <f t="array" ref="H1031">_xlfn.IFS(Sheet1!I1031="Human Resources",0,Sheet1!I1031="Life Sciences",1,Sheet1!I1031="Marketing",2,Sheet1!I1031="Medical",3,Sheet1!I1031="Technical Degree",4,Sheet1!I1031="Other",5)</f>
        <v>5</v>
      </c>
      <c r="I1031">
        <v>3</v>
      </c>
      <c r="J1031">
        <f>IF(Sheet1!M1031="Male",0,1)</f>
        <v>0</v>
      </c>
      <c r="K1031">
        <v>81</v>
      </c>
      <c r="L1031">
        <v>3</v>
      </c>
      <c r="M1031">
        <v>2</v>
      </c>
      <c r="N1031" cm="1">
        <f t="array" ref="N1031">_xlfn.IFS(Sheet1!Q1031="Healthcare Representative",0,Sheet1!Q1031="Human Resources",1,Sheet1!Q1031="Laboratory Technician",2,Sheet1!Q1031="Manager",3,Sheet1!Q1031="Manufacturing Director",4,Sheet1!Q1031="Research Director",5,Sheet1!Q1031="Research Scientist",6,Sheet1!Q1031="Sales Executive",7,Sheet1!Q1031="Sales Representative",8)</f>
        <v>2</v>
      </c>
      <c r="O1031">
        <v>3</v>
      </c>
      <c r="P1031">
        <f>IF(Sheet1!S1031="Single",0,IF(Sheet1!S1031="Married",1,2))</f>
        <v>2</v>
      </c>
      <c r="Q1031">
        <v>3975</v>
      </c>
      <c r="R1031">
        <v>23099</v>
      </c>
      <c r="S1031">
        <v>3</v>
      </c>
      <c r="T1031">
        <f>IF(Sheet1!X1031="No",0,1)</f>
        <v>0</v>
      </c>
      <c r="U1031">
        <v>11</v>
      </c>
      <c r="V1031">
        <v>3</v>
      </c>
      <c r="W1031">
        <v>3</v>
      </c>
      <c r="X1031">
        <v>2</v>
      </c>
      <c r="Y1031">
        <v>11</v>
      </c>
      <c r="Z1031">
        <v>2</v>
      </c>
      <c r="AA1031">
        <v>4</v>
      </c>
      <c r="AB1031">
        <v>8</v>
      </c>
      <c r="AC1031">
        <v>7</v>
      </c>
      <c r="AD1031">
        <v>0</v>
      </c>
      <c r="AE1031">
        <v>7</v>
      </c>
      <c r="BP1031">
        <v>2</v>
      </c>
      <c r="BQ1031">
        <v>3975</v>
      </c>
      <c r="BW1031">
        <v>8</v>
      </c>
      <c r="BX1031">
        <v>7</v>
      </c>
      <c r="BY1031">
        <v>7</v>
      </c>
    </row>
    <row r="1032" spans="1:77" x14ac:dyDescent="0.3">
      <c r="A1032">
        <f>IF(Sheet1!C1032="No",0,1)</f>
        <v>0</v>
      </c>
      <c r="B1032">
        <v>31</v>
      </c>
      <c r="C1032">
        <f>IF(Sheet1!D1032="Non-Travel",0,IF(Sheet1!D1032="Travel_Frequently",1,2))</f>
        <v>2</v>
      </c>
      <c r="D1032">
        <v>326</v>
      </c>
      <c r="E1032">
        <f>IF(Sheet1!F1032="Human Resources",0,IF(Sheet1!F1032="Research &amp; Development",1,2))</f>
        <v>2</v>
      </c>
      <c r="F1032">
        <v>8</v>
      </c>
      <c r="G1032">
        <v>2</v>
      </c>
      <c r="H1032" cm="1">
        <f t="array" ref="H1032">_xlfn.IFS(Sheet1!I1032="Human Resources",0,Sheet1!I1032="Life Sciences",1,Sheet1!I1032="Marketing",2,Sheet1!I1032="Medical",3,Sheet1!I1032="Technical Degree",4,Sheet1!I1032="Other",5)</f>
        <v>1</v>
      </c>
      <c r="I1032">
        <v>1</v>
      </c>
      <c r="J1032">
        <f>IF(Sheet1!M1032="Male",0,1)</f>
        <v>0</v>
      </c>
      <c r="K1032">
        <v>31</v>
      </c>
      <c r="L1032">
        <v>3</v>
      </c>
      <c r="M1032">
        <v>3</v>
      </c>
      <c r="N1032" cm="1">
        <f t="array" ref="N1032">_xlfn.IFS(Sheet1!Q1032="Healthcare Representative",0,Sheet1!Q1032="Human Resources",1,Sheet1!Q1032="Laboratory Technician",2,Sheet1!Q1032="Manager",3,Sheet1!Q1032="Manufacturing Director",4,Sheet1!Q1032="Research Director",5,Sheet1!Q1032="Research Scientist",6,Sheet1!Q1032="Sales Executive",7,Sheet1!Q1032="Sales Representative",8)</f>
        <v>7</v>
      </c>
      <c r="O1032">
        <v>4</v>
      </c>
      <c r="P1032">
        <f>IF(Sheet1!S1032="Single",0,IF(Sheet1!S1032="Married",1,2))</f>
        <v>2</v>
      </c>
      <c r="Q1032">
        <v>10793</v>
      </c>
      <c r="R1032">
        <v>8386</v>
      </c>
      <c r="S1032">
        <v>1</v>
      </c>
      <c r="T1032">
        <f>IF(Sheet1!X1032="No",0,1)</f>
        <v>0</v>
      </c>
      <c r="U1032">
        <v>18</v>
      </c>
      <c r="V1032">
        <v>3</v>
      </c>
      <c r="W1032">
        <v>1</v>
      </c>
      <c r="X1032">
        <v>1</v>
      </c>
      <c r="Y1032">
        <v>13</v>
      </c>
      <c r="Z1032">
        <v>5</v>
      </c>
      <c r="AA1032">
        <v>3</v>
      </c>
      <c r="AB1032">
        <v>13</v>
      </c>
      <c r="AC1032">
        <v>7</v>
      </c>
      <c r="AD1032">
        <v>9</v>
      </c>
      <c r="AE1032">
        <v>9</v>
      </c>
      <c r="BP1032">
        <v>3</v>
      </c>
      <c r="BQ1032">
        <v>10793</v>
      </c>
      <c r="BW1032">
        <v>13</v>
      </c>
      <c r="BX1032">
        <v>7</v>
      </c>
      <c r="BY1032">
        <v>9</v>
      </c>
    </row>
    <row r="1033" spans="1:77" x14ac:dyDescent="0.3">
      <c r="A1033">
        <f>IF(Sheet1!C1033="No",0,1)</f>
        <v>1</v>
      </c>
      <c r="B1033">
        <v>46</v>
      </c>
      <c r="C1033">
        <f>IF(Sheet1!D1033="Non-Travel",0,IF(Sheet1!D1033="Travel_Frequently",1,2))</f>
        <v>2</v>
      </c>
      <c r="D1033">
        <v>377</v>
      </c>
      <c r="E1033">
        <f>IF(Sheet1!F1033="Human Resources",0,IF(Sheet1!F1033="Research &amp; Development",1,2))</f>
        <v>2</v>
      </c>
      <c r="F1033">
        <v>9</v>
      </c>
      <c r="G1033">
        <v>3</v>
      </c>
      <c r="H1033" cm="1">
        <f t="array" ref="H1033">_xlfn.IFS(Sheet1!I1033="Human Resources",0,Sheet1!I1033="Life Sciences",1,Sheet1!I1033="Marketing",2,Sheet1!I1033="Medical",3,Sheet1!I1033="Technical Degree",4,Sheet1!I1033="Other",5)</f>
        <v>2</v>
      </c>
      <c r="I1033">
        <v>1</v>
      </c>
      <c r="J1033">
        <f>IF(Sheet1!M1033="Male",0,1)</f>
        <v>0</v>
      </c>
      <c r="K1033">
        <v>52</v>
      </c>
      <c r="L1033">
        <v>3</v>
      </c>
      <c r="M1033">
        <v>3</v>
      </c>
      <c r="N1033" cm="1">
        <f t="array" ref="N1033">_xlfn.IFS(Sheet1!Q1033="Healthcare Representative",0,Sheet1!Q1033="Human Resources",1,Sheet1!Q1033="Laboratory Technician",2,Sheet1!Q1033="Manager",3,Sheet1!Q1033="Manufacturing Director",4,Sheet1!Q1033="Research Director",5,Sheet1!Q1033="Research Scientist",6,Sheet1!Q1033="Sales Executive",7,Sheet1!Q1033="Sales Representative",8)</f>
        <v>7</v>
      </c>
      <c r="O1033">
        <v>4</v>
      </c>
      <c r="P1033">
        <f>IF(Sheet1!S1033="Single",0,IF(Sheet1!S1033="Married",1,2))</f>
        <v>2</v>
      </c>
      <c r="Q1033">
        <v>10096</v>
      </c>
      <c r="R1033">
        <v>15986</v>
      </c>
      <c r="S1033">
        <v>4</v>
      </c>
      <c r="T1033">
        <f>IF(Sheet1!X1033="No",0,1)</f>
        <v>0</v>
      </c>
      <c r="U1033">
        <v>11</v>
      </c>
      <c r="V1033">
        <v>3</v>
      </c>
      <c r="W1033">
        <v>1</v>
      </c>
      <c r="X1033">
        <v>1</v>
      </c>
      <c r="Y1033">
        <v>28</v>
      </c>
      <c r="Z1033">
        <v>1</v>
      </c>
      <c r="AA1033">
        <v>4</v>
      </c>
      <c r="AB1033">
        <v>7</v>
      </c>
      <c r="AC1033">
        <v>7</v>
      </c>
      <c r="AD1033">
        <v>4</v>
      </c>
      <c r="AE1033">
        <v>3</v>
      </c>
      <c r="BP1033">
        <v>3</v>
      </c>
      <c r="BQ1033">
        <v>10096</v>
      </c>
      <c r="BW1033">
        <v>7</v>
      </c>
      <c r="BX1033">
        <v>7</v>
      </c>
      <c r="BY1033">
        <v>3</v>
      </c>
    </row>
    <row r="1034" spans="1:77" x14ac:dyDescent="0.3">
      <c r="A1034">
        <f>IF(Sheet1!C1034="No",0,1)</f>
        <v>1</v>
      </c>
      <c r="B1034">
        <v>39</v>
      </c>
      <c r="C1034">
        <f>IF(Sheet1!D1034="Non-Travel",0,IF(Sheet1!D1034="Travel_Frequently",1,2))</f>
        <v>0</v>
      </c>
      <c r="D1034">
        <v>592</v>
      </c>
      <c r="E1034">
        <f>IF(Sheet1!F1034="Human Resources",0,IF(Sheet1!F1034="Research &amp; Development",1,2))</f>
        <v>1</v>
      </c>
      <c r="F1034">
        <v>2</v>
      </c>
      <c r="G1034">
        <v>3</v>
      </c>
      <c r="H1034" cm="1">
        <f t="array" ref="H1034">_xlfn.IFS(Sheet1!I1034="Human Resources",0,Sheet1!I1034="Life Sciences",1,Sheet1!I1034="Marketing",2,Sheet1!I1034="Medical",3,Sheet1!I1034="Technical Degree",4,Sheet1!I1034="Other",5)</f>
        <v>1</v>
      </c>
      <c r="I1034">
        <v>1</v>
      </c>
      <c r="J1034">
        <f>IF(Sheet1!M1034="Male",0,1)</f>
        <v>1</v>
      </c>
      <c r="K1034">
        <v>54</v>
      </c>
      <c r="L1034">
        <v>2</v>
      </c>
      <c r="M1034">
        <v>1</v>
      </c>
      <c r="N1034" cm="1">
        <f t="array" ref="N1034">_xlfn.IFS(Sheet1!Q1034="Healthcare Representative",0,Sheet1!Q1034="Human Resources",1,Sheet1!Q1034="Laboratory Technician",2,Sheet1!Q1034="Manager",3,Sheet1!Q1034="Manufacturing Director",4,Sheet1!Q1034="Research Director",5,Sheet1!Q1034="Research Scientist",6,Sheet1!Q1034="Sales Executive",7,Sheet1!Q1034="Sales Representative",8)</f>
        <v>2</v>
      </c>
      <c r="O1034">
        <v>1</v>
      </c>
      <c r="P1034">
        <f>IF(Sheet1!S1034="Single",0,IF(Sheet1!S1034="Married",1,2))</f>
        <v>0</v>
      </c>
      <c r="Q1034">
        <v>3646</v>
      </c>
      <c r="R1034">
        <v>17181</v>
      </c>
      <c r="S1034">
        <v>2</v>
      </c>
      <c r="T1034">
        <f>IF(Sheet1!X1034="No",0,1)</f>
        <v>1</v>
      </c>
      <c r="U1034">
        <v>23</v>
      </c>
      <c r="V1034">
        <v>4</v>
      </c>
      <c r="W1034">
        <v>2</v>
      </c>
      <c r="X1034">
        <v>0</v>
      </c>
      <c r="Y1034">
        <v>11</v>
      </c>
      <c r="Z1034">
        <v>2</v>
      </c>
      <c r="AA1034">
        <v>4</v>
      </c>
      <c r="AB1034">
        <v>1</v>
      </c>
      <c r="AC1034">
        <v>0</v>
      </c>
      <c r="AD1034">
        <v>0</v>
      </c>
      <c r="AE1034">
        <v>0</v>
      </c>
      <c r="BP1034">
        <v>1</v>
      </c>
      <c r="BQ1034">
        <v>3646</v>
      </c>
      <c r="BW1034">
        <v>1</v>
      </c>
      <c r="BX1034">
        <v>0</v>
      </c>
      <c r="BY1034">
        <v>0</v>
      </c>
    </row>
    <row r="1035" spans="1:77" x14ac:dyDescent="0.3">
      <c r="A1035">
        <f>IF(Sheet1!C1035="No",0,1)</f>
        <v>1</v>
      </c>
      <c r="B1035">
        <v>31</v>
      </c>
      <c r="C1035">
        <f>IF(Sheet1!D1035="Non-Travel",0,IF(Sheet1!D1035="Travel_Frequently",1,2))</f>
        <v>1</v>
      </c>
      <c r="D1035">
        <v>1445</v>
      </c>
      <c r="E1035">
        <f>IF(Sheet1!F1035="Human Resources",0,IF(Sheet1!F1035="Research &amp; Development",1,2))</f>
        <v>1</v>
      </c>
      <c r="F1035">
        <v>1</v>
      </c>
      <c r="G1035">
        <v>5</v>
      </c>
      <c r="H1035" cm="1">
        <f t="array" ref="H1035">_xlfn.IFS(Sheet1!I1035="Human Resources",0,Sheet1!I1035="Life Sciences",1,Sheet1!I1035="Marketing",2,Sheet1!I1035="Medical",3,Sheet1!I1035="Technical Degree",4,Sheet1!I1035="Other",5)</f>
        <v>1</v>
      </c>
      <c r="I1035">
        <v>3</v>
      </c>
      <c r="J1035">
        <f>IF(Sheet1!M1035="Male",0,1)</f>
        <v>1</v>
      </c>
      <c r="K1035">
        <v>100</v>
      </c>
      <c r="L1035">
        <v>4</v>
      </c>
      <c r="M1035">
        <v>3</v>
      </c>
      <c r="N1035" cm="1">
        <f t="array" ref="N1035">_xlfn.IFS(Sheet1!Q1035="Healthcare Representative",0,Sheet1!Q1035="Human Resources",1,Sheet1!Q1035="Laboratory Technician",2,Sheet1!Q1035="Manager",3,Sheet1!Q1035="Manufacturing Director",4,Sheet1!Q1035="Research Director",5,Sheet1!Q1035="Research Scientist",6,Sheet1!Q1035="Sales Executive",7,Sheet1!Q1035="Sales Representative",8)</f>
        <v>4</v>
      </c>
      <c r="O1035">
        <v>2</v>
      </c>
      <c r="P1035">
        <f>IF(Sheet1!S1035="Single",0,IF(Sheet1!S1035="Married",1,2))</f>
        <v>0</v>
      </c>
      <c r="Q1035">
        <v>7446</v>
      </c>
      <c r="R1035">
        <v>8931</v>
      </c>
      <c r="S1035">
        <v>1</v>
      </c>
      <c r="T1035">
        <f>IF(Sheet1!X1035="No",0,1)</f>
        <v>0</v>
      </c>
      <c r="U1035">
        <v>11</v>
      </c>
      <c r="V1035">
        <v>3</v>
      </c>
      <c r="W1035">
        <v>1</v>
      </c>
      <c r="X1035">
        <v>0</v>
      </c>
      <c r="Y1035">
        <v>10</v>
      </c>
      <c r="Z1035">
        <v>2</v>
      </c>
      <c r="AA1035">
        <v>3</v>
      </c>
      <c r="AB1035">
        <v>10</v>
      </c>
      <c r="AC1035">
        <v>8</v>
      </c>
      <c r="AD1035">
        <v>4</v>
      </c>
      <c r="AE1035">
        <v>7</v>
      </c>
      <c r="BP1035">
        <v>3</v>
      </c>
      <c r="BQ1035">
        <v>7446</v>
      </c>
      <c r="BW1035">
        <v>10</v>
      </c>
      <c r="BX1035">
        <v>8</v>
      </c>
      <c r="BY1035">
        <v>7</v>
      </c>
    </row>
    <row r="1036" spans="1:77" x14ac:dyDescent="0.3">
      <c r="A1036">
        <f>IF(Sheet1!C1036="No",0,1)</f>
        <v>0</v>
      </c>
      <c r="B1036">
        <v>45</v>
      </c>
      <c r="C1036">
        <f>IF(Sheet1!D1036="Non-Travel",0,IF(Sheet1!D1036="Travel_Frequently",1,2))</f>
        <v>2</v>
      </c>
      <c r="D1036">
        <v>1038</v>
      </c>
      <c r="E1036">
        <f>IF(Sheet1!F1036="Human Resources",0,IF(Sheet1!F1036="Research &amp; Development",1,2))</f>
        <v>1</v>
      </c>
      <c r="F1036">
        <v>20</v>
      </c>
      <c r="G1036">
        <v>3</v>
      </c>
      <c r="H1036" cm="1">
        <f t="array" ref="H1036">_xlfn.IFS(Sheet1!I1036="Human Resources",0,Sheet1!I1036="Life Sciences",1,Sheet1!I1036="Marketing",2,Sheet1!I1036="Medical",3,Sheet1!I1036="Technical Degree",4,Sheet1!I1036="Other",5)</f>
        <v>3</v>
      </c>
      <c r="I1036">
        <v>2</v>
      </c>
      <c r="J1036">
        <f>IF(Sheet1!M1036="Male",0,1)</f>
        <v>0</v>
      </c>
      <c r="K1036">
        <v>95</v>
      </c>
      <c r="L1036">
        <v>1</v>
      </c>
      <c r="M1036">
        <v>3</v>
      </c>
      <c r="N1036" cm="1">
        <f t="array" ref="N1036">_xlfn.IFS(Sheet1!Q1036="Healthcare Representative",0,Sheet1!Q1036="Human Resources",1,Sheet1!Q1036="Laboratory Technician",2,Sheet1!Q1036="Manager",3,Sheet1!Q1036="Manufacturing Director",4,Sheet1!Q1036="Research Director",5,Sheet1!Q1036="Research Scientist",6,Sheet1!Q1036="Sales Executive",7,Sheet1!Q1036="Sales Representative",8)</f>
        <v>0</v>
      </c>
      <c r="O1036">
        <v>1</v>
      </c>
      <c r="P1036">
        <f>IF(Sheet1!S1036="Single",0,IF(Sheet1!S1036="Married",1,2))</f>
        <v>2</v>
      </c>
      <c r="Q1036">
        <v>10851</v>
      </c>
      <c r="R1036">
        <v>19863</v>
      </c>
      <c r="S1036">
        <v>2</v>
      </c>
      <c r="T1036">
        <f>IF(Sheet1!X1036="No",0,1)</f>
        <v>1</v>
      </c>
      <c r="U1036">
        <v>18</v>
      </c>
      <c r="V1036">
        <v>3</v>
      </c>
      <c r="W1036">
        <v>2</v>
      </c>
      <c r="X1036">
        <v>1</v>
      </c>
      <c r="Y1036">
        <v>24</v>
      </c>
      <c r="Z1036">
        <v>2</v>
      </c>
      <c r="AA1036">
        <v>3</v>
      </c>
      <c r="AB1036">
        <v>7</v>
      </c>
      <c r="AC1036">
        <v>7</v>
      </c>
      <c r="AD1036">
        <v>0</v>
      </c>
      <c r="AE1036">
        <v>7</v>
      </c>
      <c r="BP1036">
        <v>3</v>
      </c>
      <c r="BQ1036">
        <v>10851</v>
      </c>
      <c r="BW1036">
        <v>7</v>
      </c>
      <c r="BX1036">
        <v>7</v>
      </c>
      <c r="BY1036">
        <v>7</v>
      </c>
    </row>
    <row r="1037" spans="1:77" x14ac:dyDescent="0.3">
      <c r="A1037">
        <f>IF(Sheet1!C1037="No",0,1)</f>
        <v>0</v>
      </c>
      <c r="B1037">
        <v>31</v>
      </c>
      <c r="C1037">
        <f>IF(Sheet1!D1037="Non-Travel",0,IF(Sheet1!D1037="Travel_Frequently",1,2))</f>
        <v>2</v>
      </c>
      <c r="D1037">
        <v>1398</v>
      </c>
      <c r="E1037">
        <f>IF(Sheet1!F1037="Human Resources",0,IF(Sheet1!F1037="Research &amp; Development",1,2))</f>
        <v>0</v>
      </c>
      <c r="F1037">
        <v>8</v>
      </c>
      <c r="G1037">
        <v>2</v>
      </c>
      <c r="H1037" cm="1">
        <f t="array" ref="H1037">_xlfn.IFS(Sheet1!I1037="Human Resources",0,Sheet1!I1037="Life Sciences",1,Sheet1!I1037="Marketing",2,Sheet1!I1037="Medical",3,Sheet1!I1037="Technical Degree",4,Sheet1!I1037="Other",5)</f>
        <v>3</v>
      </c>
      <c r="I1037">
        <v>4</v>
      </c>
      <c r="J1037">
        <f>IF(Sheet1!M1037="Male",0,1)</f>
        <v>1</v>
      </c>
      <c r="K1037">
        <v>96</v>
      </c>
      <c r="L1037">
        <v>4</v>
      </c>
      <c r="M1037">
        <v>1</v>
      </c>
      <c r="N1037" cm="1">
        <f t="array" ref="N1037">_xlfn.IFS(Sheet1!Q1037="Healthcare Representative",0,Sheet1!Q1037="Human Resources",1,Sheet1!Q1037="Laboratory Technician",2,Sheet1!Q1037="Manager",3,Sheet1!Q1037="Manufacturing Director",4,Sheet1!Q1037="Research Director",5,Sheet1!Q1037="Research Scientist",6,Sheet1!Q1037="Sales Executive",7,Sheet1!Q1037="Sales Representative",8)</f>
        <v>1</v>
      </c>
      <c r="O1037">
        <v>2</v>
      </c>
      <c r="P1037">
        <f>IF(Sheet1!S1037="Single",0,IF(Sheet1!S1037="Married",1,2))</f>
        <v>0</v>
      </c>
      <c r="Q1037">
        <v>2109</v>
      </c>
      <c r="R1037">
        <v>24609</v>
      </c>
      <c r="S1037">
        <v>9</v>
      </c>
      <c r="T1037">
        <f>IF(Sheet1!X1037="No",0,1)</f>
        <v>0</v>
      </c>
      <c r="U1037">
        <v>18</v>
      </c>
      <c r="V1037">
        <v>3</v>
      </c>
      <c r="W1037">
        <v>4</v>
      </c>
      <c r="X1037">
        <v>0</v>
      </c>
      <c r="Y1037">
        <v>8</v>
      </c>
      <c r="Z1037">
        <v>3</v>
      </c>
      <c r="AA1037">
        <v>3</v>
      </c>
      <c r="AB1037">
        <v>3</v>
      </c>
      <c r="AC1037">
        <v>2</v>
      </c>
      <c r="AD1037">
        <v>0</v>
      </c>
      <c r="AE1037">
        <v>2</v>
      </c>
      <c r="BP1037">
        <v>1</v>
      </c>
      <c r="BQ1037">
        <v>2109</v>
      </c>
      <c r="BW1037">
        <v>3</v>
      </c>
      <c r="BX1037">
        <v>2</v>
      </c>
      <c r="BY1037">
        <v>2</v>
      </c>
    </row>
    <row r="1038" spans="1:77" x14ac:dyDescent="0.3">
      <c r="A1038">
        <f>IF(Sheet1!C1038="No",0,1)</f>
        <v>1</v>
      </c>
      <c r="B1038">
        <v>31</v>
      </c>
      <c r="C1038">
        <f>IF(Sheet1!D1038="Non-Travel",0,IF(Sheet1!D1038="Travel_Frequently",1,2))</f>
        <v>1</v>
      </c>
      <c r="D1038">
        <v>523</v>
      </c>
      <c r="E1038">
        <f>IF(Sheet1!F1038="Human Resources",0,IF(Sheet1!F1038="Research &amp; Development",1,2))</f>
        <v>1</v>
      </c>
      <c r="F1038">
        <v>2</v>
      </c>
      <c r="G1038">
        <v>3</v>
      </c>
      <c r="H1038" cm="1">
        <f t="array" ref="H1038">_xlfn.IFS(Sheet1!I1038="Human Resources",0,Sheet1!I1038="Life Sciences",1,Sheet1!I1038="Marketing",2,Sheet1!I1038="Medical",3,Sheet1!I1038="Technical Degree",4,Sheet1!I1038="Other",5)</f>
        <v>1</v>
      </c>
      <c r="I1038">
        <v>2</v>
      </c>
      <c r="J1038">
        <f>IF(Sheet1!M1038="Male",0,1)</f>
        <v>0</v>
      </c>
      <c r="K1038">
        <v>94</v>
      </c>
      <c r="L1038">
        <v>3</v>
      </c>
      <c r="M1038">
        <v>1</v>
      </c>
      <c r="N1038" cm="1">
        <f t="array" ref="N1038">_xlfn.IFS(Sheet1!Q1038="Healthcare Representative",0,Sheet1!Q1038="Human Resources",1,Sheet1!Q1038="Laboratory Technician",2,Sheet1!Q1038="Manager",3,Sheet1!Q1038="Manufacturing Director",4,Sheet1!Q1038="Research Director",5,Sheet1!Q1038="Research Scientist",6,Sheet1!Q1038="Sales Executive",7,Sheet1!Q1038="Sales Representative",8)</f>
        <v>2</v>
      </c>
      <c r="O1038">
        <v>4</v>
      </c>
      <c r="P1038">
        <f>IF(Sheet1!S1038="Single",0,IF(Sheet1!S1038="Married",1,2))</f>
        <v>1</v>
      </c>
      <c r="Q1038">
        <v>3722</v>
      </c>
      <c r="R1038">
        <v>21081</v>
      </c>
      <c r="S1038">
        <v>6</v>
      </c>
      <c r="T1038">
        <f>IF(Sheet1!X1038="No",0,1)</f>
        <v>1</v>
      </c>
      <c r="U1038">
        <v>13</v>
      </c>
      <c r="V1038">
        <v>3</v>
      </c>
      <c r="W1038">
        <v>3</v>
      </c>
      <c r="X1038">
        <v>1</v>
      </c>
      <c r="Y1038">
        <v>7</v>
      </c>
      <c r="Z1038">
        <v>2</v>
      </c>
      <c r="AA1038">
        <v>1</v>
      </c>
      <c r="AB1038">
        <v>2</v>
      </c>
      <c r="AC1038">
        <v>2</v>
      </c>
      <c r="AD1038">
        <v>2</v>
      </c>
      <c r="AE1038">
        <v>2</v>
      </c>
      <c r="BP1038">
        <v>1</v>
      </c>
      <c r="BQ1038">
        <v>3722</v>
      </c>
      <c r="BW1038">
        <v>2</v>
      </c>
      <c r="BX1038">
        <v>2</v>
      </c>
      <c r="BY1038">
        <v>2</v>
      </c>
    </row>
    <row r="1039" spans="1:77" x14ac:dyDescent="0.3">
      <c r="A1039">
        <f>IF(Sheet1!C1039="No",0,1)</f>
        <v>0</v>
      </c>
      <c r="B1039">
        <v>45</v>
      </c>
      <c r="C1039">
        <f>IF(Sheet1!D1039="Non-Travel",0,IF(Sheet1!D1039="Travel_Frequently",1,2))</f>
        <v>2</v>
      </c>
      <c r="D1039">
        <v>1448</v>
      </c>
      <c r="E1039">
        <f>IF(Sheet1!F1039="Human Resources",0,IF(Sheet1!F1039="Research &amp; Development",1,2))</f>
        <v>1</v>
      </c>
      <c r="F1039">
        <v>29</v>
      </c>
      <c r="G1039">
        <v>3</v>
      </c>
      <c r="H1039" cm="1">
        <f t="array" ref="H1039">_xlfn.IFS(Sheet1!I1039="Human Resources",0,Sheet1!I1039="Life Sciences",1,Sheet1!I1039="Marketing",2,Sheet1!I1039="Medical",3,Sheet1!I1039="Technical Degree",4,Sheet1!I1039="Other",5)</f>
        <v>4</v>
      </c>
      <c r="I1039">
        <v>2</v>
      </c>
      <c r="J1039">
        <f>IF(Sheet1!M1039="Male",0,1)</f>
        <v>0</v>
      </c>
      <c r="K1039">
        <v>55</v>
      </c>
      <c r="L1039">
        <v>3</v>
      </c>
      <c r="M1039">
        <v>3</v>
      </c>
      <c r="N1039" cm="1">
        <f t="array" ref="N1039">_xlfn.IFS(Sheet1!Q1039="Healthcare Representative",0,Sheet1!Q1039="Human Resources",1,Sheet1!Q1039="Laboratory Technician",2,Sheet1!Q1039="Manager",3,Sheet1!Q1039="Manufacturing Director",4,Sheet1!Q1039="Research Director",5,Sheet1!Q1039="Research Scientist",6,Sheet1!Q1039="Sales Executive",7,Sheet1!Q1039="Sales Representative",8)</f>
        <v>4</v>
      </c>
      <c r="O1039">
        <v>4</v>
      </c>
      <c r="P1039">
        <f>IF(Sheet1!S1039="Single",0,IF(Sheet1!S1039="Married",1,2))</f>
        <v>1</v>
      </c>
      <c r="Q1039">
        <v>9380</v>
      </c>
      <c r="R1039">
        <v>14720</v>
      </c>
      <c r="S1039">
        <v>4</v>
      </c>
      <c r="T1039">
        <f>IF(Sheet1!X1039="No",0,1)</f>
        <v>1</v>
      </c>
      <c r="U1039">
        <v>18</v>
      </c>
      <c r="V1039">
        <v>3</v>
      </c>
      <c r="W1039">
        <v>4</v>
      </c>
      <c r="X1039">
        <v>2</v>
      </c>
      <c r="Y1039">
        <v>10</v>
      </c>
      <c r="Z1039">
        <v>4</v>
      </c>
      <c r="AA1039">
        <v>4</v>
      </c>
      <c r="AB1039">
        <v>3</v>
      </c>
      <c r="AC1039">
        <v>1</v>
      </c>
      <c r="AD1039">
        <v>1</v>
      </c>
      <c r="AE1039">
        <v>2</v>
      </c>
      <c r="BP1039">
        <v>3</v>
      </c>
      <c r="BQ1039">
        <v>9380</v>
      </c>
      <c r="BW1039">
        <v>3</v>
      </c>
      <c r="BX1039">
        <v>1</v>
      </c>
      <c r="BY1039">
        <v>2</v>
      </c>
    </row>
    <row r="1040" spans="1:77" x14ac:dyDescent="0.3">
      <c r="A1040">
        <f>IF(Sheet1!C1040="No",0,1)</f>
        <v>0</v>
      </c>
      <c r="B1040">
        <v>48</v>
      </c>
      <c r="C1040">
        <f>IF(Sheet1!D1040="Non-Travel",0,IF(Sheet1!D1040="Travel_Frequently",1,2))</f>
        <v>2</v>
      </c>
      <c r="D1040">
        <v>1221</v>
      </c>
      <c r="E1040">
        <f>IF(Sheet1!F1040="Human Resources",0,IF(Sheet1!F1040="Research &amp; Development",1,2))</f>
        <v>2</v>
      </c>
      <c r="F1040">
        <v>7</v>
      </c>
      <c r="G1040">
        <v>3</v>
      </c>
      <c r="H1040" cm="1">
        <f t="array" ref="H1040">_xlfn.IFS(Sheet1!I1040="Human Resources",0,Sheet1!I1040="Life Sciences",1,Sheet1!I1040="Marketing",2,Sheet1!I1040="Medical",3,Sheet1!I1040="Technical Degree",4,Sheet1!I1040="Other",5)</f>
        <v>2</v>
      </c>
      <c r="I1040">
        <v>3</v>
      </c>
      <c r="J1040">
        <f>IF(Sheet1!M1040="Male",0,1)</f>
        <v>0</v>
      </c>
      <c r="K1040">
        <v>96</v>
      </c>
      <c r="L1040">
        <v>3</v>
      </c>
      <c r="M1040">
        <v>2</v>
      </c>
      <c r="N1040" cm="1">
        <f t="array" ref="N1040">_xlfn.IFS(Sheet1!Q1040="Healthcare Representative",0,Sheet1!Q1040="Human Resources",1,Sheet1!Q1040="Laboratory Technician",2,Sheet1!Q1040="Manager",3,Sheet1!Q1040="Manufacturing Director",4,Sheet1!Q1040="Research Director",5,Sheet1!Q1040="Research Scientist",6,Sheet1!Q1040="Sales Executive",7,Sheet1!Q1040="Sales Representative",8)</f>
        <v>7</v>
      </c>
      <c r="O1040">
        <v>1</v>
      </c>
      <c r="P1040">
        <f>IF(Sheet1!S1040="Single",0,IF(Sheet1!S1040="Married",1,2))</f>
        <v>2</v>
      </c>
      <c r="Q1040">
        <v>5486</v>
      </c>
      <c r="R1040">
        <v>24795</v>
      </c>
      <c r="S1040">
        <v>4</v>
      </c>
      <c r="T1040">
        <f>IF(Sheet1!X1040="No",0,1)</f>
        <v>0</v>
      </c>
      <c r="U1040">
        <v>11</v>
      </c>
      <c r="V1040">
        <v>3</v>
      </c>
      <c r="W1040">
        <v>1</v>
      </c>
      <c r="X1040">
        <v>3</v>
      </c>
      <c r="Y1040">
        <v>15</v>
      </c>
      <c r="Z1040">
        <v>3</v>
      </c>
      <c r="AA1040">
        <v>3</v>
      </c>
      <c r="AB1040">
        <v>2</v>
      </c>
      <c r="AC1040">
        <v>2</v>
      </c>
      <c r="AD1040">
        <v>2</v>
      </c>
      <c r="AE1040">
        <v>2</v>
      </c>
      <c r="BP1040">
        <v>2</v>
      </c>
      <c r="BQ1040">
        <v>5486</v>
      </c>
      <c r="BW1040">
        <v>2</v>
      </c>
      <c r="BX1040">
        <v>2</v>
      </c>
      <c r="BY1040">
        <v>2</v>
      </c>
    </row>
    <row r="1041" spans="1:77" x14ac:dyDescent="0.3">
      <c r="A1041">
        <f>IF(Sheet1!C1041="No",0,1)</f>
        <v>1</v>
      </c>
      <c r="B1041">
        <v>34</v>
      </c>
      <c r="C1041">
        <f>IF(Sheet1!D1041="Non-Travel",0,IF(Sheet1!D1041="Travel_Frequently",1,2))</f>
        <v>2</v>
      </c>
      <c r="D1041">
        <v>1107</v>
      </c>
      <c r="E1041">
        <f>IF(Sheet1!F1041="Human Resources",0,IF(Sheet1!F1041="Research &amp; Development",1,2))</f>
        <v>0</v>
      </c>
      <c r="F1041">
        <v>9</v>
      </c>
      <c r="G1041">
        <v>4</v>
      </c>
      <c r="H1041" cm="1">
        <f t="array" ref="H1041">_xlfn.IFS(Sheet1!I1041="Human Resources",0,Sheet1!I1041="Life Sciences",1,Sheet1!I1041="Marketing",2,Sheet1!I1041="Medical",3,Sheet1!I1041="Technical Degree",4,Sheet1!I1041="Other",5)</f>
        <v>4</v>
      </c>
      <c r="I1041">
        <v>1</v>
      </c>
      <c r="J1041">
        <f>IF(Sheet1!M1041="Male",0,1)</f>
        <v>1</v>
      </c>
      <c r="K1041">
        <v>52</v>
      </c>
      <c r="L1041">
        <v>3</v>
      </c>
      <c r="M1041">
        <v>1</v>
      </c>
      <c r="N1041" cm="1">
        <f t="array" ref="N1041">_xlfn.IFS(Sheet1!Q1041="Healthcare Representative",0,Sheet1!Q1041="Human Resources",1,Sheet1!Q1041="Laboratory Technician",2,Sheet1!Q1041="Manager",3,Sheet1!Q1041="Manufacturing Director",4,Sheet1!Q1041="Research Director",5,Sheet1!Q1041="Research Scientist",6,Sheet1!Q1041="Sales Executive",7,Sheet1!Q1041="Sales Representative",8)</f>
        <v>1</v>
      </c>
      <c r="O1041">
        <v>3</v>
      </c>
      <c r="P1041">
        <f>IF(Sheet1!S1041="Single",0,IF(Sheet1!S1041="Married",1,2))</f>
        <v>1</v>
      </c>
      <c r="Q1041">
        <v>2742</v>
      </c>
      <c r="R1041">
        <v>3072</v>
      </c>
      <c r="S1041">
        <v>1</v>
      </c>
      <c r="T1041">
        <f>IF(Sheet1!X1041="No",0,1)</f>
        <v>0</v>
      </c>
      <c r="U1041">
        <v>15</v>
      </c>
      <c r="V1041">
        <v>3</v>
      </c>
      <c r="W1041">
        <v>4</v>
      </c>
      <c r="X1041">
        <v>0</v>
      </c>
      <c r="Y1041">
        <v>2</v>
      </c>
      <c r="Z1041">
        <v>0</v>
      </c>
      <c r="AA1041">
        <v>3</v>
      </c>
      <c r="AB1041">
        <v>2</v>
      </c>
      <c r="AC1041">
        <v>2</v>
      </c>
      <c r="AD1041">
        <v>2</v>
      </c>
      <c r="AE1041">
        <v>2</v>
      </c>
      <c r="BP1041">
        <v>1</v>
      </c>
      <c r="BQ1041">
        <v>2742</v>
      </c>
      <c r="BW1041">
        <v>2</v>
      </c>
      <c r="BX1041">
        <v>2</v>
      </c>
      <c r="BY1041">
        <v>2</v>
      </c>
    </row>
    <row r="1042" spans="1:77" x14ac:dyDescent="0.3">
      <c r="A1042">
        <f>IF(Sheet1!C1042="No",0,1)</f>
        <v>0</v>
      </c>
      <c r="B1042">
        <v>40</v>
      </c>
      <c r="C1042">
        <f>IF(Sheet1!D1042="Non-Travel",0,IF(Sheet1!D1042="Travel_Frequently",1,2))</f>
        <v>0</v>
      </c>
      <c r="D1042">
        <v>218</v>
      </c>
      <c r="E1042">
        <f>IF(Sheet1!F1042="Human Resources",0,IF(Sheet1!F1042="Research &amp; Development",1,2))</f>
        <v>1</v>
      </c>
      <c r="F1042">
        <v>8</v>
      </c>
      <c r="G1042">
        <v>1</v>
      </c>
      <c r="H1042" cm="1">
        <f t="array" ref="H1042">_xlfn.IFS(Sheet1!I1042="Human Resources",0,Sheet1!I1042="Life Sciences",1,Sheet1!I1042="Marketing",2,Sheet1!I1042="Medical",3,Sheet1!I1042="Technical Degree",4,Sheet1!I1042="Other",5)</f>
        <v>3</v>
      </c>
      <c r="I1042">
        <v>4</v>
      </c>
      <c r="J1042">
        <f>IF(Sheet1!M1042="Male",0,1)</f>
        <v>0</v>
      </c>
      <c r="K1042">
        <v>55</v>
      </c>
      <c r="L1042">
        <v>2</v>
      </c>
      <c r="M1042">
        <v>3</v>
      </c>
      <c r="N1042" cm="1">
        <f t="array" ref="N1042">_xlfn.IFS(Sheet1!Q1042="Healthcare Representative",0,Sheet1!Q1042="Human Resources",1,Sheet1!Q1042="Laboratory Technician",2,Sheet1!Q1042="Manager",3,Sheet1!Q1042="Manufacturing Director",4,Sheet1!Q1042="Research Director",5,Sheet1!Q1042="Research Scientist",6,Sheet1!Q1042="Sales Executive",7,Sheet1!Q1042="Sales Representative",8)</f>
        <v>5</v>
      </c>
      <c r="O1042">
        <v>2</v>
      </c>
      <c r="P1042">
        <f>IF(Sheet1!S1042="Single",0,IF(Sheet1!S1042="Married",1,2))</f>
        <v>2</v>
      </c>
      <c r="Q1042">
        <v>13757</v>
      </c>
      <c r="R1042">
        <v>25178</v>
      </c>
      <c r="S1042">
        <v>2</v>
      </c>
      <c r="T1042">
        <f>IF(Sheet1!X1042="No",0,1)</f>
        <v>0</v>
      </c>
      <c r="U1042">
        <v>11</v>
      </c>
      <c r="V1042">
        <v>3</v>
      </c>
      <c r="W1042">
        <v>3</v>
      </c>
      <c r="X1042">
        <v>1</v>
      </c>
      <c r="Y1042">
        <v>16</v>
      </c>
      <c r="Z1042">
        <v>5</v>
      </c>
      <c r="AA1042">
        <v>3</v>
      </c>
      <c r="AB1042">
        <v>9</v>
      </c>
      <c r="AC1042">
        <v>8</v>
      </c>
      <c r="AD1042">
        <v>4</v>
      </c>
      <c r="AE1042">
        <v>8</v>
      </c>
      <c r="BP1042">
        <v>3</v>
      </c>
      <c r="BQ1042">
        <v>13757</v>
      </c>
      <c r="BW1042">
        <v>9</v>
      </c>
      <c r="BX1042">
        <v>8</v>
      </c>
      <c r="BY1042">
        <v>8</v>
      </c>
    </row>
    <row r="1043" spans="1:77" x14ac:dyDescent="0.3">
      <c r="A1043">
        <f>IF(Sheet1!C1043="No",0,1)</f>
        <v>0</v>
      </c>
      <c r="B1043">
        <v>28</v>
      </c>
      <c r="C1043">
        <f>IF(Sheet1!D1043="Non-Travel",0,IF(Sheet1!D1043="Travel_Frequently",1,2))</f>
        <v>2</v>
      </c>
      <c r="D1043">
        <v>866</v>
      </c>
      <c r="E1043">
        <f>IF(Sheet1!F1043="Human Resources",0,IF(Sheet1!F1043="Research &amp; Development",1,2))</f>
        <v>2</v>
      </c>
      <c r="F1043">
        <v>5</v>
      </c>
      <c r="G1043">
        <v>3</v>
      </c>
      <c r="H1043" cm="1">
        <f t="array" ref="H1043">_xlfn.IFS(Sheet1!I1043="Human Resources",0,Sheet1!I1043="Life Sciences",1,Sheet1!I1043="Marketing",2,Sheet1!I1043="Medical",3,Sheet1!I1043="Technical Degree",4,Sheet1!I1043="Other",5)</f>
        <v>3</v>
      </c>
      <c r="I1043">
        <v>4</v>
      </c>
      <c r="J1043">
        <f>IF(Sheet1!M1043="Male",0,1)</f>
        <v>0</v>
      </c>
      <c r="K1043">
        <v>84</v>
      </c>
      <c r="L1043">
        <v>3</v>
      </c>
      <c r="M1043">
        <v>2</v>
      </c>
      <c r="N1043" cm="1">
        <f t="array" ref="N1043">_xlfn.IFS(Sheet1!Q1043="Healthcare Representative",0,Sheet1!Q1043="Human Resources",1,Sheet1!Q1043="Laboratory Technician",2,Sheet1!Q1043="Manager",3,Sheet1!Q1043="Manufacturing Director",4,Sheet1!Q1043="Research Director",5,Sheet1!Q1043="Research Scientist",6,Sheet1!Q1043="Sales Executive",7,Sheet1!Q1043="Sales Representative",8)</f>
        <v>7</v>
      </c>
      <c r="O1043">
        <v>1</v>
      </c>
      <c r="P1043">
        <f>IF(Sheet1!S1043="Single",0,IF(Sheet1!S1043="Married",1,2))</f>
        <v>0</v>
      </c>
      <c r="Q1043">
        <v>8463</v>
      </c>
      <c r="R1043">
        <v>23490</v>
      </c>
      <c r="S1043">
        <v>0</v>
      </c>
      <c r="T1043">
        <f>IF(Sheet1!X1043="No",0,1)</f>
        <v>0</v>
      </c>
      <c r="U1043">
        <v>18</v>
      </c>
      <c r="V1043">
        <v>3</v>
      </c>
      <c r="W1043">
        <v>4</v>
      </c>
      <c r="X1043">
        <v>0</v>
      </c>
      <c r="Y1043">
        <v>6</v>
      </c>
      <c r="Z1043">
        <v>4</v>
      </c>
      <c r="AA1043">
        <v>3</v>
      </c>
      <c r="AB1043">
        <v>5</v>
      </c>
      <c r="AC1043">
        <v>4</v>
      </c>
      <c r="AD1043">
        <v>1</v>
      </c>
      <c r="AE1043">
        <v>3</v>
      </c>
      <c r="BP1043">
        <v>2</v>
      </c>
      <c r="BQ1043">
        <v>8463</v>
      </c>
      <c r="BW1043">
        <v>5</v>
      </c>
      <c r="BX1043">
        <v>4</v>
      </c>
      <c r="BY1043">
        <v>3</v>
      </c>
    </row>
    <row r="1044" spans="1:77" x14ac:dyDescent="0.3">
      <c r="A1044">
        <f>IF(Sheet1!C1044="No",0,1)</f>
        <v>0</v>
      </c>
      <c r="B1044">
        <v>44</v>
      </c>
      <c r="C1044">
        <f>IF(Sheet1!D1044="Non-Travel",0,IF(Sheet1!D1044="Travel_Frequently",1,2))</f>
        <v>0</v>
      </c>
      <c r="D1044">
        <v>981</v>
      </c>
      <c r="E1044">
        <f>IF(Sheet1!F1044="Human Resources",0,IF(Sheet1!F1044="Research &amp; Development",1,2))</f>
        <v>1</v>
      </c>
      <c r="F1044">
        <v>5</v>
      </c>
      <c r="G1044">
        <v>3</v>
      </c>
      <c r="H1044" cm="1">
        <f t="array" ref="H1044">_xlfn.IFS(Sheet1!I1044="Human Resources",0,Sheet1!I1044="Life Sciences",1,Sheet1!I1044="Marketing",2,Sheet1!I1044="Medical",3,Sheet1!I1044="Technical Degree",4,Sheet1!I1044="Other",5)</f>
        <v>1</v>
      </c>
      <c r="I1044">
        <v>3</v>
      </c>
      <c r="J1044">
        <f>IF(Sheet1!M1044="Male",0,1)</f>
        <v>0</v>
      </c>
      <c r="K1044">
        <v>90</v>
      </c>
      <c r="L1044">
        <v>2</v>
      </c>
      <c r="M1044">
        <v>1</v>
      </c>
      <c r="N1044" cm="1">
        <f t="array" ref="N1044">_xlfn.IFS(Sheet1!Q1044="Healthcare Representative",0,Sheet1!Q1044="Human Resources",1,Sheet1!Q1044="Laboratory Technician",2,Sheet1!Q1044="Manager",3,Sheet1!Q1044="Manufacturing Director",4,Sheet1!Q1044="Research Director",5,Sheet1!Q1044="Research Scientist",6,Sheet1!Q1044="Sales Executive",7,Sheet1!Q1044="Sales Representative",8)</f>
        <v>2</v>
      </c>
      <c r="O1044">
        <v>3</v>
      </c>
      <c r="P1044">
        <f>IF(Sheet1!S1044="Single",0,IF(Sheet1!S1044="Married",1,2))</f>
        <v>0</v>
      </c>
      <c r="Q1044">
        <v>3162</v>
      </c>
      <c r="R1044">
        <v>7973</v>
      </c>
      <c r="S1044">
        <v>3</v>
      </c>
      <c r="T1044">
        <f>IF(Sheet1!X1044="No",0,1)</f>
        <v>0</v>
      </c>
      <c r="U1044">
        <v>14</v>
      </c>
      <c r="V1044">
        <v>3</v>
      </c>
      <c r="W1044">
        <v>4</v>
      </c>
      <c r="X1044">
        <v>0</v>
      </c>
      <c r="Y1044">
        <v>7</v>
      </c>
      <c r="Z1044">
        <v>5</v>
      </c>
      <c r="AA1044">
        <v>3</v>
      </c>
      <c r="AB1044">
        <v>5</v>
      </c>
      <c r="AC1044">
        <v>2</v>
      </c>
      <c r="AD1044">
        <v>0</v>
      </c>
      <c r="AE1044">
        <v>3</v>
      </c>
      <c r="BP1044">
        <v>1</v>
      </c>
      <c r="BQ1044">
        <v>3162</v>
      </c>
      <c r="BW1044">
        <v>5</v>
      </c>
      <c r="BX1044">
        <v>2</v>
      </c>
      <c r="BY1044">
        <v>3</v>
      </c>
    </row>
    <row r="1045" spans="1:77" x14ac:dyDescent="0.3">
      <c r="A1045">
        <f>IF(Sheet1!C1045="No",0,1)</f>
        <v>0</v>
      </c>
      <c r="B1045">
        <v>53</v>
      </c>
      <c r="C1045">
        <f>IF(Sheet1!D1045="Non-Travel",0,IF(Sheet1!D1045="Travel_Frequently",1,2))</f>
        <v>2</v>
      </c>
      <c r="D1045">
        <v>447</v>
      </c>
      <c r="E1045">
        <f>IF(Sheet1!F1045="Human Resources",0,IF(Sheet1!F1045="Research &amp; Development",1,2))</f>
        <v>1</v>
      </c>
      <c r="F1045">
        <v>2</v>
      </c>
      <c r="G1045">
        <v>3</v>
      </c>
      <c r="H1045" cm="1">
        <f t="array" ref="H1045">_xlfn.IFS(Sheet1!I1045="Human Resources",0,Sheet1!I1045="Life Sciences",1,Sheet1!I1045="Marketing",2,Sheet1!I1045="Medical",3,Sheet1!I1045="Technical Degree",4,Sheet1!I1045="Other",5)</f>
        <v>3</v>
      </c>
      <c r="I1045">
        <v>4</v>
      </c>
      <c r="J1045">
        <f>IF(Sheet1!M1045="Male",0,1)</f>
        <v>0</v>
      </c>
      <c r="K1045">
        <v>39</v>
      </c>
      <c r="L1045">
        <v>4</v>
      </c>
      <c r="M1045">
        <v>4</v>
      </c>
      <c r="N1045" cm="1">
        <f t="array" ref="N1045">_xlfn.IFS(Sheet1!Q1045="Healthcare Representative",0,Sheet1!Q1045="Human Resources",1,Sheet1!Q1045="Laboratory Technician",2,Sheet1!Q1045="Manager",3,Sheet1!Q1045="Manufacturing Director",4,Sheet1!Q1045="Research Director",5,Sheet1!Q1045="Research Scientist",6,Sheet1!Q1045="Sales Executive",7,Sheet1!Q1045="Sales Representative",8)</f>
        <v>5</v>
      </c>
      <c r="O1045">
        <v>2</v>
      </c>
      <c r="P1045">
        <f>IF(Sheet1!S1045="Single",0,IF(Sheet1!S1045="Married",1,2))</f>
        <v>0</v>
      </c>
      <c r="Q1045">
        <v>16598</v>
      </c>
      <c r="R1045">
        <v>19764</v>
      </c>
      <c r="S1045">
        <v>4</v>
      </c>
      <c r="T1045">
        <f>IF(Sheet1!X1045="No",0,1)</f>
        <v>0</v>
      </c>
      <c r="U1045">
        <v>12</v>
      </c>
      <c r="V1045">
        <v>3</v>
      </c>
      <c r="W1045">
        <v>2</v>
      </c>
      <c r="X1045">
        <v>0</v>
      </c>
      <c r="Y1045">
        <v>35</v>
      </c>
      <c r="Z1045">
        <v>2</v>
      </c>
      <c r="AA1045">
        <v>2</v>
      </c>
      <c r="AB1045">
        <v>9</v>
      </c>
      <c r="AC1045">
        <v>8</v>
      </c>
      <c r="AD1045">
        <v>8</v>
      </c>
      <c r="AE1045">
        <v>8</v>
      </c>
      <c r="BP1045">
        <v>4</v>
      </c>
      <c r="BQ1045">
        <v>16598</v>
      </c>
      <c r="BW1045">
        <v>9</v>
      </c>
      <c r="BX1045">
        <v>8</v>
      </c>
      <c r="BY1045">
        <v>8</v>
      </c>
    </row>
    <row r="1046" spans="1:77" x14ac:dyDescent="0.3">
      <c r="A1046">
        <f>IF(Sheet1!C1046="No",0,1)</f>
        <v>0</v>
      </c>
      <c r="B1046">
        <v>49</v>
      </c>
      <c r="C1046">
        <f>IF(Sheet1!D1046="Non-Travel",0,IF(Sheet1!D1046="Travel_Frequently",1,2))</f>
        <v>2</v>
      </c>
      <c r="D1046">
        <v>1495</v>
      </c>
      <c r="E1046">
        <f>IF(Sheet1!F1046="Human Resources",0,IF(Sheet1!F1046="Research &amp; Development",1,2))</f>
        <v>1</v>
      </c>
      <c r="F1046">
        <v>5</v>
      </c>
      <c r="G1046">
        <v>4</v>
      </c>
      <c r="H1046" cm="1">
        <f t="array" ref="H1046">_xlfn.IFS(Sheet1!I1046="Human Resources",0,Sheet1!I1046="Life Sciences",1,Sheet1!I1046="Marketing",2,Sheet1!I1046="Medical",3,Sheet1!I1046="Technical Degree",4,Sheet1!I1046="Other",5)</f>
        <v>4</v>
      </c>
      <c r="I1046">
        <v>1</v>
      </c>
      <c r="J1046">
        <f>IF(Sheet1!M1046="Male",0,1)</f>
        <v>0</v>
      </c>
      <c r="K1046">
        <v>96</v>
      </c>
      <c r="L1046">
        <v>3</v>
      </c>
      <c r="M1046">
        <v>2</v>
      </c>
      <c r="N1046" cm="1">
        <f t="array" ref="N1046">_xlfn.IFS(Sheet1!Q1046="Healthcare Representative",0,Sheet1!Q1046="Human Resources",1,Sheet1!Q1046="Laboratory Technician",2,Sheet1!Q1046="Manager",3,Sheet1!Q1046="Manufacturing Director",4,Sheet1!Q1046="Research Director",5,Sheet1!Q1046="Research Scientist",6,Sheet1!Q1046="Sales Executive",7,Sheet1!Q1046="Sales Representative",8)</f>
        <v>0</v>
      </c>
      <c r="O1046">
        <v>3</v>
      </c>
      <c r="P1046">
        <f>IF(Sheet1!S1046="Single",0,IF(Sheet1!S1046="Married",1,2))</f>
        <v>1</v>
      </c>
      <c r="Q1046">
        <v>6651</v>
      </c>
      <c r="R1046">
        <v>21534</v>
      </c>
      <c r="S1046">
        <v>2</v>
      </c>
      <c r="T1046">
        <f>IF(Sheet1!X1046="No",0,1)</f>
        <v>0</v>
      </c>
      <c r="U1046">
        <v>14</v>
      </c>
      <c r="V1046">
        <v>3</v>
      </c>
      <c r="W1046">
        <v>2</v>
      </c>
      <c r="X1046">
        <v>1</v>
      </c>
      <c r="Y1046">
        <v>20</v>
      </c>
      <c r="Z1046">
        <v>0</v>
      </c>
      <c r="AA1046">
        <v>2</v>
      </c>
      <c r="AB1046">
        <v>3</v>
      </c>
      <c r="AC1046">
        <v>2</v>
      </c>
      <c r="AD1046">
        <v>1</v>
      </c>
      <c r="AE1046">
        <v>2</v>
      </c>
      <c r="BP1046">
        <v>2</v>
      </c>
      <c r="BQ1046">
        <v>6651</v>
      </c>
      <c r="BW1046">
        <v>3</v>
      </c>
      <c r="BX1046">
        <v>2</v>
      </c>
      <c r="BY1046">
        <v>2</v>
      </c>
    </row>
    <row r="1047" spans="1:77" x14ac:dyDescent="0.3">
      <c r="A1047">
        <f>IF(Sheet1!C1047="No",0,1)</f>
        <v>0</v>
      </c>
      <c r="B1047">
        <v>40</v>
      </c>
      <c r="C1047">
        <f>IF(Sheet1!D1047="Non-Travel",0,IF(Sheet1!D1047="Travel_Frequently",1,2))</f>
        <v>2</v>
      </c>
      <c r="D1047">
        <v>896</v>
      </c>
      <c r="E1047">
        <f>IF(Sheet1!F1047="Human Resources",0,IF(Sheet1!F1047="Research &amp; Development",1,2))</f>
        <v>1</v>
      </c>
      <c r="F1047">
        <v>2</v>
      </c>
      <c r="G1047">
        <v>3</v>
      </c>
      <c r="H1047" cm="1">
        <f t="array" ref="H1047">_xlfn.IFS(Sheet1!I1047="Human Resources",0,Sheet1!I1047="Life Sciences",1,Sheet1!I1047="Marketing",2,Sheet1!I1047="Medical",3,Sheet1!I1047="Technical Degree",4,Sheet1!I1047="Other",5)</f>
        <v>3</v>
      </c>
      <c r="I1047">
        <v>3</v>
      </c>
      <c r="J1047">
        <f>IF(Sheet1!M1047="Male",0,1)</f>
        <v>0</v>
      </c>
      <c r="K1047">
        <v>68</v>
      </c>
      <c r="L1047">
        <v>3</v>
      </c>
      <c r="M1047">
        <v>1</v>
      </c>
      <c r="N1047" cm="1">
        <f t="array" ref="N1047">_xlfn.IFS(Sheet1!Q1047="Healthcare Representative",0,Sheet1!Q1047="Human Resources",1,Sheet1!Q1047="Laboratory Technician",2,Sheet1!Q1047="Manager",3,Sheet1!Q1047="Manufacturing Director",4,Sheet1!Q1047="Research Director",5,Sheet1!Q1047="Research Scientist",6,Sheet1!Q1047="Sales Executive",7,Sheet1!Q1047="Sales Representative",8)</f>
        <v>6</v>
      </c>
      <c r="O1047">
        <v>3</v>
      </c>
      <c r="P1047">
        <f>IF(Sheet1!S1047="Single",0,IF(Sheet1!S1047="Married",1,2))</f>
        <v>2</v>
      </c>
      <c r="Q1047">
        <v>2345</v>
      </c>
      <c r="R1047">
        <v>8045</v>
      </c>
      <c r="S1047">
        <v>2</v>
      </c>
      <c r="T1047">
        <f>IF(Sheet1!X1047="No",0,1)</f>
        <v>0</v>
      </c>
      <c r="U1047">
        <v>14</v>
      </c>
      <c r="V1047">
        <v>3</v>
      </c>
      <c r="W1047">
        <v>3</v>
      </c>
      <c r="X1047">
        <v>1</v>
      </c>
      <c r="Y1047">
        <v>8</v>
      </c>
      <c r="Z1047">
        <v>3</v>
      </c>
      <c r="AA1047">
        <v>4</v>
      </c>
      <c r="AB1047">
        <v>3</v>
      </c>
      <c r="AC1047">
        <v>1</v>
      </c>
      <c r="AD1047">
        <v>1</v>
      </c>
      <c r="AE1047">
        <v>2</v>
      </c>
      <c r="BP1047">
        <v>1</v>
      </c>
      <c r="BQ1047">
        <v>2345</v>
      </c>
      <c r="BW1047">
        <v>3</v>
      </c>
      <c r="BX1047">
        <v>1</v>
      </c>
      <c r="BY1047">
        <v>2</v>
      </c>
    </row>
    <row r="1048" spans="1:77" x14ac:dyDescent="0.3">
      <c r="A1048">
        <f>IF(Sheet1!C1048="No",0,1)</f>
        <v>0</v>
      </c>
      <c r="B1048">
        <v>44</v>
      </c>
      <c r="C1048">
        <f>IF(Sheet1!D1048="Non-Travel",0,IF(Sheet1!D1048="Travel_Frequently",1,2))</f>
        <v>2</v>
      </c>
      <c r="D1048">
        <v>1467</v>
      </c>
      <c r="E1048">
        <f>IF(Sheet1!F1048="Human Resources",0,IF(Sheet1!F1048="Research &amp; Development",1,2))</f>
        <v>1</v>
      </c>
      <c r="F1048">
        <v>20</v>
      </c>
      <c r="G1048">
        <v>3</v>
      </c>
      <c r="H1048" cm="1">
        <f t="array" ref="H1048">_xlfn.IFS(Sheet1!I1048="Human Resources",0,Sheet1!I1048="Life Sciences",1,Sheet1!I1048="Marketing",2,Sheet1!I1048="Medical",3,Sheet1!I1048="Technical Degree",4,Sheet1!I1048="Other",5)</f>
        <v>1</v>
      </c>
      <c r="I1048">
        <v>4</v>
      </c>
      <c r="J1048">
        <f>IF(Sheet1!M1048="Male",0,1)</f>
        <v>0</v>
      </c>
      <c r="K1048">
        <v>49</v>
      </c>
      <c r="L1048">
        <v>3</v>
      </c>
      <c r="M1048">
        <v>1</v>
      </c>
      <c r="N1048" cm="1">
        <f t="array" ref="N1048">_xlfn.IFS(Sheet1!Q1048="Healthcare Representative",0,Sheet1!Q1048="Human Resources",1,Sheet1!Q1048="Laboratory Technician",2,Sheet1!Q1048="Manager",3,Sheet1!Q1048="Manufacturing Director",4,Sheet1!Q1048="Research Director",5,Sheet1!Q1048="Research Scientist",6,Sheet1!Q1048="Sales Executive",7,Sheet1!Q1048="Sales Representative",8)</f>
        <v>6</v>
      </c>
      <c r="O1048">
        <v>2</v>
      </c>
      <c r="P1048">
        <f>IF(Sheet1!S1048="Single",0,IF(Sheet1!S1048="Married",1,2))</f>
        <v>0</v>
      </c>
      <c r="Q1048">
        <v>3420</v>
      </c>
      <c r="R1048">
        <v>21158</v>
      </c>
      <c r="S1048">
        <v>1</v>
      </c>
      <c r="T1048">
        <f>IF(Sheet1!X1048="No",0,1)</f>
        <v>0</v>
      </c>
      <c r="U1048">
        <v>13</v>
      </c>
      <c r="V1048">
        <v>3</v>
      </c>
      <c r="W1048">
        <v>3</v>
      </c>
      <c r="X1048">
        <v>0</v>
      </c>
      <c r="Y1048">
        <v>6</v>
      </c>
      <c r="Z1048">
        <v>3</v>
      </c>
      <c r="AA1048">
        <v>2</v>
      </c>
      <c r="AB1048">
        <v>5</v>
      </c>
      <c r="AC1048">
        <v>2</v>
      </c>
      <c r="AD1048">
        <v>1</v>
      </c>
      <c r="AE1048">
        <v>3</v>
      </c>
      <c r="BP1048">
        <v>1</v>
      </c>
      <c r="BQ1048">
        <v>3420</v>
      </c>
      <c r="BW1048">
        <v>5</v>
      </c>
      <c r="BX1048">
        <v>2</v>
      </c>
      <c r="BY1048">
        <v>3</v>
      </c>
    </row>
    <row r="1049" spans="1:77" x14ac:dyDescent="0.3">
      <c r="A1049">
        <f>IF(Sheet1!C1049="No",0,1)</f>
        <v>0</v>
      </c>
      <c r="B1049">
        <v>33</v>
      </c>
      <c r="C1049">
        <f>IF(Sheet1!D1049="Non-Travel",0,IF(Sheet1!D1049="Travel_Frequently",1,2))</f>
        <v>1</v>
      </c>
      <c r="D1049">
        <v>430</v>
      </c>
      <c r="E1049">
        <f>IF(Sheet1!F1049="Human Resources",0,IF(Sheet1!F1049="Research &amp; Development",1,2))</f>
        <v>2</v>
      </c>
      <c r="F1049">
        <v>7</v>
      </c>
      <c r="G1049">
        <v>3</v>
      </c>
      <c r="H1049" cm="1">
        <f t="array" ref="H1049">_xlfn.IFS(Sheet1!I1049="Human Resources",0,Sheet1!I1049="Life Sciences",1,Sheet1!I1049="Marketing",2,Sheet1!I1049="Medical",3,Sheet1!I1049="Technical Degree",4,Sheet1!I1049="Other",5)</f>
        <v>3</v>
      </c>
      <c r="I1049">
        <v>4</v>
      </c>
      <c r="J1049">
        <f>IF(Sheet1!M1049="Male",0,1)</f>
        <v>0</v>
      </c>
      <c r="K1049">
        <v>54</v>
      </c>
      <c r="L1049">
        <v>3</v>
      </c>
      <c r="M1049">
        <v>2</v>
      </c>
      <c r="N1049" cm="1">
        <f t="array" ref="N1049">_xlfn.IFS(Sheet1!Q1049="Healthcare Representative",0,Sheet1!Q1049="Human Resources",1,Sheet1!Q1049="Laboratory Technician",2,Sheet1!Q1049="Manager",3,Sheet1!Q1049="Manufacturing Director",4,Sheet1!Q1049="Research Director",5,Sheet1!Q1049="Research Scientist",6,Sheet1!Q1049="Sales Executive",7,Sheet1!Q1049="Sales Representative",8)</f>
        <v>7</v>
      </c>
      <c r="O1049">
        <v>1</v>
      </c>
      <c r="P1049">
        <f>IF(Sheet1!S1049="Single",0,IF(Sheet1!S1049="Married",1,2))</f>
        <v>1</v>
      </c>
      <c r="Q1049">
        <v>4373</v>
      </c>
      <c r="R1049">
        <v>17456</v>
      </c>
      <c r="S1049">
        <v>0</v>
      </c>
      <c r="T1049">
        <f>IF(Sheet1!X1049="No",0,1)</f>
        <v>0</v>
      </c>
      <c r="U1049">
        <v>14</v>
      </c>
      <c r="V1049">
        <v>3</v>
      </c>
      <c r="W1049">
        <v>1</v>
      </c>
      <c r="X1049">
        <v>2</v>
      </c>
      <c r="Y1049">
        <v>5</v>
      </c>
      <c r="Z1049">
        <v>2</v>
      </c>
      <c r="AA1049">
        <v>3</v>
      </c>
      <c r="AB1049">
        <v>4</v>
      </c>
      <c r="AC1049">
        <v>3</v>
      </c>
      <c r="AD1049">
        <v>0</v>
      </c>
      <c r="AE1049">
        <v>3</v>
      </c>
      <c r="BP1049">
        <v>2</v>
      </c>
      <c r="BQ1049">
        <v>4373</v>
      </c>
      <c r="BW1049">
        <v>4</v>
      </c>
      <c r="BX1049">
        <v>3</v>
      </c>
      <c r="BY1049">
        <v>3</v>
      </c>
    </row>
    <row r="1050" spans="1:77" x14ac:dyDescent="0.3">
      <c r="A1050">
        <f>IF(Sheet1!C1050="No",0,1)</f>
        <v>0</v>
      </c>
      <c r="B1050">
        <v>34</v>
      </c>
      <c r="C1050">
        <f>IF(Sheet1!D1050="Non-Travel",0,IF(Sheet1!D1050="Travel_Frequently",1,2))</f>
        <v>2</v>
      </c>
      <c r="D1050">
        <v>1326</v>
      </c>
      <c r="E1050">
        <f>IF(Sheet1!F1050="Human Resources",0,IF(Sheet1!F1050="Research &amp; Development",1,2))</f>
        <v>2</v>
      </c>
      <c r="F1050">
        <v>3</v>
      </c>
      <c r="G1050">
        <v>3</v>
      </c>
      <c r="H1050" cm="1">
        <f t="array" ref="H1050">_xlfn.IFS(Sheet1!I1050="Human Resources",0,Sheet1!I1050="Life Sciences",1,Sheet1!I1050="Marketing",2,Sheet1!I1050="Medical",3,Sheet1!I1050="Technical Degree",4,Sheet1!I1050="Other",5)</f>
        <v>5</v>
      </c>
      <c r="I1050">
        <v>4</v>
      </c>
      <c r="J1050">
        <f>IF(Sheet1!M1050="Male",0,1)</f>
        <v>0</v>
      </c>
      <c r="K1050">
        <v>81</v>
      </c>
      <c r="L1050">
        <v>1</v>
      </c>
      <c r="M1050">
        <v>2</v>
      </c>
      <c r="N1050" cm="1">
        <f t="array" ref="N1050">_xlfn.IFS(Sheet1!Q1050="Healthcare Representative",0,Sheet1!Q1050="Human Resources",1,Sheet1!Q1050="Laboratory Technician",2,Sheet1!Q1050="Manager",3,Sheet1!Q1050="Manufacturing Director",4,Sheet1!Q1050="Research Director",5,Sheet1!Q1050="Research Scientist",6,Sheet1!Q1050="Sales Executive",7,Sheet1!Q1050="Sales Representative",8)</f>
        <v>7</v>
      </c>
      <c r="O1050">
        <v>1</v>
      </c>
      <c r="P1050">
        <f>IF(Sheet1!S1050="Single",0,IF(Sheet1!S1050="Married",1,2))</f>
        <v>0</v>
      </c>
      <c r="Q1050">
        <v>4759</v>
      </c>
      <c r="R1050">
        <v>15891</v>
      </c>
      <c r="S1050">
        <v>3</v>
      </c>
      <c r="T1050">
        <f>IF(Sheet1!X1050="No",0,1)</f>
        <v>0</v>
      </c>
      <c r="U1050">
        <v>18</v>
      </c>
      <c r="V1050">
        <v>3</v>
      </c>
      <c r="W1050">
        <v>4</v>
      </c>
      <c r="X1050">
        <v>0</v>
      </c>
      <c r="Y1050">
        <v>15</v>
      </c>
      <c r="Z1050">
        <v>2</v>
      </c>
      <c r="AA1050">
        <v>3</v>
      </c>
      <c r="AB1050">
        <v>13</v>
      </c>
      <c r="AC1050">
        <v>9</v>
      </c>
      <c r="AD1050">
        <v>3</v>
      </c>
      <c r="AE1050">
        <v>12</v>
      </c>
      <c r="BP1050">
        <v>2</v>
      </c>
      <c r="BQ1050">
        <v>4759</v>
      </c>
      <c r="BW1050">
        <v>13</v>
      </c>
      <c r="BX1050">
        <v>9</v>
      </c>
      <c r="BY1050">
        <v>12</v>
      </c>
    </row>
    <row r="1051" spans="1:77" x14ac:dyDescent="0.3">
      <c r="A1051">
        <f>IF(Sheet1!C1051="No",0,1)</f>
        <v>0</v>
      </c>
      <c r="B1051">
        <v>30</v>
      </c>
      <c r="C1051">
        <f>IF(Sheet1!D1051="Non-Travel",0,IF(Sheet1!D1051="Travel_Frequently",1,2))</f>
        <v>2</v>
      </c>
      <c r="D1051">
        <v>1358</v>
      </c>
      <c r="E1051">
        <f>IF(Sheet1!F1051="Human Resources",0,IF(Sheet1!F1051="Research &amp; Development",1,2))</f>
        <v>2</v>
      </c>
      <c r="F1051">
        <v>16</v>
      </c>
      <c r="G1051">
        <v>1</v>
      </c>
      <c r="H1051" cm="1">
        <f t="array" ref="H1051">_xlfn.IFS(Sheet1!I1051="Human Resources",0,Sheet1!I1051="Life Sciences",1,Sheet1!I1051="Marketing",2,Sheet1!I1051="Medical",3,Sheet1!I1051="Technical Degree",4,Sheet1!I1051="Other",5)</f>
        <v>1</v>
      </c>
      <c r="I1051">
        <v>4</v>
      </c>
      <c r="J1051">
        <f>IF(Sheet1!M1051="Male",0,1)</f>
        <v>0</v>
      </c>
      <c r="K1051">
        <v>96</v>
      </c>
      <c r="L1051">
        <v>3</v>
      </c>
      <c r="M1051">
        <v>2</v>
      </c>
      <c r="N1051" cm="1">
        <f t="array" ref="N1051">_xlfn.IFS(Sheet1!Q1051="Healthcare Representative",0,Sheet1!Q1051="Human Resources",1,Sheet1!Q1051="Laboratory Technician",2,Sheet1!Q1051="Manager",3,Sheet1!Q1051="Manufacturing Director",4,Sheet1!Q1051="Research Director",5,Sheet1!Q1051="Research Scientist",6,Sheet1!Q1051="Sales Executive",7,Sheet1!Q1051="Sales Representative",8)</f>
        <v>7</v>
      </c>
      <c r="O1051">
        <v>3</v>
      </c>
      <c r="P1051">
        <f>IF(Sheet1!S1051="Single",0,IF(Sheet1!S1051="Married",1,2))</f>
        <v>1</v>
      </c>
      <c r="Q1051">
        <v>5301</v>
      </c>
      <c r="R1051">
        <v>2939</v>
      </c>
      <c r="S1051">
        <v>8</v>
      </c>
      <c r="T1051">
        <f>IF(Sheet1!X1051="No",0,1)</f>
        <v>0</v>
      </c>
      <c r="U1051">
        <v>15</v>
      </c>
      <c r="V1051">
        <v>3</v>
      </c>
      <c r="W1051">
        <v>3</v>
      </c>
      <c r="X1051">
        <v>2</v>
      </c>
      <c r="Y1051">
        <v>4</v>
      </c>
      <c r="Z1051">
        <v>2</v>
      </c>
      <c r="AA1051">
        <v>2</v>
      </c>
      <c r="AB1051">
        <v>2</v>
      </c>
      <c r="AC1051">
        <v>1</v>
      </c>
      <c r="AD1051">
        <v>2</v>
      </c>
      <c r="AE1051">
        <v>2</v>
      </c>
      <c r="BP1051">
        <v>2</v>
      </c>
      <c r="BQ1051">
        <v>5301</v>
      </c>
      <c r="BW1051">
        <v>2</v>
      </c>
      <c r="BX1051">
        <v>1</v>
      </c>
      <c r="BY1051">
        <v>2</v>
      </c>
    </row>
    <row r="1052" spans="1:77" x14ac:dyDescent="0.3">
      <c r="A1052">
        <f>IF(Sheet1!C1052="No",0,1)</f>
        <v>0</v>
      </c>
      <c r="B1052">
        <v>42</v>
      </c>
      <c r="C1052">
        <f>IF(Sheet1!D1052="Non-Travel",0,IF(Sheet1!D1052="Travel_Frequently",1,2))</f>
        <v>1</v>
      </c>
      <c r="D1052">
        <v>748</v>
      </c>
      <c r="E1052">
        <f>IF(Sheet1!F1052="Human Resources",0,IF(Sheet1!F1052="Research &amp; Development",1,2))</f>
        <v>1</v>
      </c>
      <c r="F1052">
        <v>9</v>
      </c>
      <c r="G1052">
        <v>2</v>
      </c>
      <c r="H1052" cm="1">
        <f t="array" ref="H1052">_xlfn.IFS(Sheet1!I1052="Human Resources",0,Sheet1!I1052="Life Sciences",1,Sheet1!I1052="Marketing",2,Sheet1!I1052="Medical",3,Sheet1!I1052="Technical Degree",4,Sheet1!I1052="Other",5)</f>
        <v>3</v>
      </c>
      <c r="I1052">
        <v>1</v>
      </c>
      <c r="J1052">
        <f>IF(Sheet1!M1052="Male",0,1)</f>
        <v>1</v>
      </c>
      <c r="K1052">
        <v>74</v>
      </c>
      <c r="L1052">
        <v>3</v>
      </c>
      <c r="M1052">
        <v>1</v>
      </c>
      <c r="N1052" cm="1">
        <f t="array" ref="N1052">_xlfn.IFS(Sheet1!Q1052="Healthcare Representative",0,Sheet1!Q1052="Human Resources",1,Sheet1!Q1052="Laboratory Technician",2,Sheet1!Q1052="Manager",3,Sheet1!Q1052="Manufacturing Director",4,Sheet1!Q1052="Research Director",5,Sheet1!Q1052="Research Scientist",6,Sheet1!Q1052="Sales Executive",7,Sheet1!Q1052="Sales Representative",8)</f>
        <v>2</v>
      </c>
      <c r="O1052">
        <v>4</v>
      </c>
      <c r="P1052">
        <f>IF(Sheet1!S1052="Single",0,IF(Sheet1!S1052="Married",1,2))</f>
        <v>0</v>
      </c>
      <c r="Q1052">
        <v>3673</v>
      </c>
      <c r="R1052">
        <v>16458</v>
      </c>
      <c r="S1052">
        <v>1</v>
      </c>
      <c r="T1052">
        <f>IF(Sheet1!X1052="No",0,1)</f>
        <v>0</v>
      </c>
      <c r="U1052">
        <v>13</v>
      </c>
      <c r="V1052">
        <v>3</v>
      </c>
      <c r="W1052">
        <v>3</v>
      </c>
      <c r="X1052">
        <v>0</v>
      </c>
      <c r="Y1052">
        <v>12</v>
      </c>
      <c r="Z1052">
        <v>3</v>
      </c>
      <c r="AA1052">
        <v>3</v>
      </c>
      <c r="AB1052">
        <v>12</v>
      </c>
      <c r="AC1052">
        <v>9</v>
      </c>
      <c r="AD1052">
        <v>5</v>
      </c>
      <c r="AE1052">
        <v>8</v>
      </c>
      <c r="BP1052">
        <v>1</v>
      </c>
      <c r="BQ1052">
        <v>3673</v>
      </c>
      <c r="BW1052">
        <v>12</v>
      </c>
      <c r="BX1052">
        <v>9</v>
      </c>
      <c r="BY1052">
        <v>8</v>
      </c>
    </row>
    <row r="1053" spans="1:77" x14ac:dyDescent="0.3">
      <c r="A1053">
        <f>IF(Sheet1!C1053="No",0,1)</f>
        <v>0</v>
      </c>
      <c r="B1053">
        <v>44</v>
      </c>
      <c r="C1053">
        <f>IF(Sheet1!D1053="Non-Travel",0,IF(Sheet1!D1053="Travel_Frequently",1,2))</f>
        <v>1</v>
      </c>
      <c r="D1053">
        <v>383</v>
      </c>
      <c r="E1053">
        <f>IF(Sheet1!F1053="Human Resources",0,IF(Sheet1!F1053="Research &amp; Development",1,2))</f>
        <v>2</v>
      </c>
      <c r="F1053">
        <v>1</v>
      </c>
      <c r="G1053">
        <v>5</v>
      </c>
      <c r="H1053" cm="1">
        <f t="array" ref="H1053">_xlfn.IFS(Sheet1!I1053="Human Resources",0,Sheet1!I1053="Life Sciences",1,Sheet1!I1053="Marketing",2,Sheet1!I1053="Medical",3,Sheet1!I1053="Technical Degree",4,Sheet1!I1053="Other",5)</f>
        <v>2</v>
      </c>
      <c r="I1053">
        <v>1</v>
      </c>
      <c r="J1053">
        <f>IF(Sheet1!M1053="Male",0,1)</f>
        <v>1</v>
      </c>
      <c r="K1053">
        <v>79</v>
      </c>
      <c r="L1053">
        <v>3</v>
      </c>
      <c r="M1053">
        <v>2</v>
      </c>
      <c r="N1053" cm="1">
        <f t="array" ref="N1053">_xlfn.IFS(Sheet1!Q1053="Healthcare Representative",0,Sheet1!Q1053="Human Resources",1,Sheet1!Q1053="Laboratory Technician",2,Sheet1!Q1053="Manager",3,Sheet1!Q1053="Manufacturing Director",4,Sheet1!Q1053="Research Director",5,Sheet1!Q1053="Research Scientist",6,Sheet1!Q1053="Sales Executive",7,Sheet1!Q1053="Sales Representative",8)</f>
        <v>7</v>
      </c>
      <c r="O1053">
        <v>3</v>
      </c>
      <c r="P1053">
        <f>IF(Sheet1!S1053="Single",0,IF(Sheet1!S1053="Married",1,2))</f>
        <v>1</v>
      </c>
      <c r="Q1053">
        <v>4768</v>
      </c>
      <c r="R1053">
        <v>9282</v>
      </c>
      <c r="S1053">
        <v>7</v>
      </c>
      <c r="T1053">
        <f>IF(Sheet1!X1053="No",0,1)</f>
        <v>0</v>
      </c>
      <c r="U1053">
        <v>12</v>
      </c>
      <c r="V1053">
        <v>3</v>
      </c>
      <c r="W1053">
        <v>3</v>
      </c>
      <c r="X1053">
        <v>1</v>
      </c>
      <c r="Y1053">
        <v>11</v>
      </c>
      <c r="Z1053">
        <v>4</v>
      </c>
      <c r="AA1053">
        <v>2</v>
      </c>
      <c r="AB1053">
        <v>1</v>
      </c>
      <c r="AC1053">
        <v>0</v>
      </c>
      <c r="AD1053">
        <v>0</v>
      </c>
      <c r="AE1053">
        <v>0</v>
      </c>
      <c r="BP1053">
        <v>2</v>
      </c>
      <c r="BQ1053">
        <v>4768</v>
      </c>
      <c r="BW1053">
        <v>1</v>
      </c>
      <c r="BX1053">
        <v>0</v>
      </c>
      <c r="BY1053">
        <v>0</v>
      </c>
    </row>
    <row r="1054" spans="1:77" x14ac:dyDescent="0.3">
      <c r="A1054">
        <f>IF(Sheet1!C1054="No",0,1)</f>
        <v>0</v>
      </c>
      <c r="B1054">
        <v>30</v>
      </c>
      <c r="C1054">
        <f>IF(Sheet1!D1054="Non-Travel",0,IF(Sheet1!D1054="Travel_Frequently",1,2))</f>
        <v>0</v>
      </c>
      <c r="D1054">
        <v>990</v>
      </c>
      <c r="E1054">
        <f>IF(Sheet1!F1054="Human Resources",0,IF(Sheet1!F1054="Research &amp; Development",1,2))</f>
        <v>1</v>
      </c>
      <c r="F1054">
        <v>7</v>
      </c>
      <c r="G1054">
        <v>3</v>
      </c>
      <c r="H1054" cm="1">
        <f t="array" ref="H1054">_xlfn.IFS(Sheet1!I1054="Human Resources",0,Sheet1!I1054="Life Sciences",1,Sheet1!I1054="Marketing",2,Sheet1!I1054="Medical",3,Sheet1!I1054="Technical Degree",4,Sheet1!I1054="Other",5)</f>
        <v>4</v>
      </c>
      <c r="I1054">
        <v>3</v>
      </c>
      <c r="J1054">
        <f>IF(Sheet1!M1054="Male",0,1)</f>
        <v>0</v>
      </c>
      <c r="K1054">
        <v>64</v>
      </c>
      <c r="L1054">
        <v>3</v>
      </c>
      <c r="M1054">
        <v>1</v>
      </c>
      <c r="N1054" cm="1">
        <f t="array" ref="N1054">_xlfn.IFS(Sheet1!Q1054="Healthcare Representative",0,Sheet1!Q1054="Human Resources",1,Sheet1!Q1054="Laboratory Technician",2,Sheet1!Q1054="Manager",3,Sheet1!Q1054="Manufacturing Director",4,Sheet1!Q1054="Research Director",5,Sheet1!Q1054="Research Scientist",6,Sheet1!Q1054="Sales Executive",7,Sheet1!Q1054="Sales Representative",8)</f>
        <v>6</v>
      </c>
      <c r="O1054">
        <v>3</v>
      </c>
      <c r="P1054">
        <f>IF(Sheet1!S1054="Single",0,IF(Sheet1!S1054="Married",1,2))</f>
        <v>2</v>
      </c>
      <c r="Q1054">
        <v>1274</v>
      </c>
      <c r="R1054">
        <v>7152</v>
      </c>
      <c r="S1054">
        <v>1</v>
      </c>
      <c r="T1054">
        <f>IF(Sheet1!X1054="No",0,1)</f>
        <v>0</v>
      </c>
      <c r="U1054">
        <v>13</v>
      </c>
      <c r="V1054">
        <v>3</v>
      </c>
      <c r="W1054">
        <v>2</v>
      </c>
      <c r="X1054">
        <v>2</v>
      </c>
      <c r="Y1054">
        <v>1</v>
      </c>
      <c r="Z1054">
        <v>2</v>
      </c>
      <c r="AA1054">
        <v>2</v>
      </c>
      <c r="AB1054">
        <v>1</v>
      </c>
      <c r="AC1054">
        <v>0</v>
      </c>
      <c r="AD1054">
        <v>0</v>
      </c>
      <c r="AE1054">
        <v>0</v>
      </c>
      <c r="BP1054">
        <v>1</v>
      </c>
      <c r="BQ1054">
        <v>1274</v>
      </c>
      <c r="BW1054">
        <v>1</v>
      </c>
      <c r="BX1054">
        <v>0</v>
      </c>
      <c r="BY1054">
        <v>0</v>
      </c>
    </row>
    <row r="1055" spans="1:77" x14ac:dyDescent="0.3">
      <c r="A1055">
        <f>IF(Sheet1!C1055="No",0,1)</f>
        <v>0</v>
      </c>
      <c r="B1055">
        <v>57</v>
      </c>
      <c r="C1055">
        <f>IF(Sheet1!D1055="Non-Travel",0,IF(Sheet1!D1055="Travel_Frequently",1,2))</f>
        <v>2</v>
      </c>
      <c r="D1055">
        <v>405</v>
      </c>
      <c r="E1055">
        <f>IF(Sheet1!F1055="Human Resources",0,IF(Sheet1!F1055="Research &amp; Development",1,2))</f>
        <v>1</v>
      </c>
      <c r="F1055">
        <v>1</v>
      </c>
      <c r="G1055">
        <v>2</v>
      </c>
      <c r="H1055" cm="1">
        <f t="array" ref="H1055">_xlfn.IFS(Sheet1!I1055="Human Resources",0,Sheet1!I1055="Life Sciences",1,Sheet1!I1055="Marketing",2,Sheet1!I1055="Medical",3,Sheet1!I1055="Technical Degree",4,Sheet1!I1055="Other",5)</f>
        <v>1</v>
      </c>
      <c r="I1055">
        <v>2</v>
      </c>
      <c r="J1055">
        <f>IF(Sheet1!M1055="Male",0,1)</f>
        <v>0</v>
      </c>
      <c r="K1055">
        <v>93</v>
      </c>
      <c r="L1055">
        <v>4</v>
      </c>
      <c r="M1055">
        <v>2</v>
      </c>
      <c r="N1055" cm="1">
        <f t="array" ref="N1055">_xlfn.IFS(Sheet1!Q1055="Healthcare Representative",0,Sheet1!Q1055="Human Resources",1,Sheet1!Q1055="Laboratory Technician",2,Sheet1!Q1055="Manager",3,Sheet1!Q1055="Manufacturing Director",4,Sheet1!Q1055="Research Director",5,Sheet1!Q1055="Research Scientist",6,Sheet1!Q1055="Sales Executive",7,Sheet1!Q1055="Sales Representative",8)</f>
        <v>6</v>
      </c>
      <c r="O1055">
        <v>3</v>
      </c>
      <c r="P1055">
        <f>IF(Sheet1!S1055="Single",0,IF(Sheet1!S1055="Married",1,2))</f>
        <v>1</v>
      </c>
      <c r="Q1055">
        <v>4900</v>
      </c>
      <c r="R1055">
        <v>2721</v>
      </c>
      <c r="S1055">
        <v>0</v>
      </c>
      <c r="T1055">
        <f>IF(Sheet1!X1055="No",0,1)</f>
        <v>0</v>
      </c>
      <c r="U1055">
        <v>24</v>
      </c>
      <c r="V1055">
        <v>4</v>
      </c>
      <c r="W1055">
        <v>1</v>
      </c>
      <c r="X1055">
        <v>1</v>
      </c>
      <c r="Y1055">
        <v>13</v>
      </c>
      <c r="Z1055">
        <v>2</v>
      </c>
      <c r="AA1055">
        <v>2</v>
      </c>
      <c r="AB1055">
        <v>12</v>
      </c>
      <c r="AC1055">
        <v>9</v>
      </c>
      <c r="AD1055">
        <v>2</v>
      </c>
      <c r="AE1055">
        <v>8</v>
      </c>
      <c r="BP1055">
        <v>2</v>
      </c>
      <c r="BQ1055">
        <v>4900</v>
      </c>
      <c r="BW1055">
        <v>12</v>
      </c>
      <c r="BX1055">
        <v>9</v>
      </c>
      <c r="BY1055">
        <v>8</v>
      </c>
    </row>
    <row r="1056" spans="1:77" x14ac:dyDescent="0.3">
      <c r="A1056">
        <f>IF(Sheet1!C1056="No",0,1)</f>
        <v>0</v>
      </c>
      <c r="B1056">
        <v>49</v>
      </c>
      <c r="C1056">
        <f>IF(Sheet1!D1056="Non-Travel",0,IF(Sheet1!D1056="Travel_Frequently",1,2))</f>
        <v>2</v>
      </c>
      <c r="D1056">
        <v>1490</v>
      </c>
      <c r="E1056">
        <f>IF(Sheet1!F1056="Human Resources",0,IF(Sheet1!F1056="Research &amp; Development",1,2))</f>
        <v>1</v>
      </c>
      <c r="F1056">
        <v>7</v>
      </c>
      <c r="G1056">
        <v>4</v>
      </c>
      <c r="H1056" cm="1">
        <f t="array" ref="H1056">_xlfn.IFS(Sheet1!I1056="Human Resources",0,Sheet1!I1056="Life Sciences",1,Sheet1!I1056="Marketing",2,Sheet1!I1056="Medical",3,Sheet1!I1056="Technical Degree",4,Sheet1!I1056="Other",5)</f>
        <v>1</v>
      </c>
      <c r="I1056">
        <v>3</v>
      </c>
      <c r="J1056">
        <f>IF(Sheet1!M1056="Male",0,1)</f>
        <v>0</v>
      </c>
      <c r="K1056">
        <v>35</v>
      </c>
      <c r="L1056">
        <v>3</v>
      </c>
      <c r="M1056">
        <v>3</v>
      </c>
      <c r="N1056" cm="1">
        <f t="array" ref="N1056">_xlfn.IFS(Sheet1!Q1056="Healthcare Representative",0,Sheet1!Q1056="Human Resources",1,Sheet1!Q1056="Laboratory Technician",2,Sheet1!Q1056="Manager",3,Sheet1!Q1056="Manufacturing Director",4,Sheet1!Q1056="Research Director",5,Sheet1!Q1056="Research Scientist",6,Sheet1!Q1056="Sales Executive",7,Sheet1!Q1056="Sales Representative",8)</f>
        <v>0</v>
      </c>
      <c r="O1056">
        <v>2</v>
      </c>
      <c r="P1056">
        <f>IF(Sheet1!S1056="Single",0,IF(Sheet1!S1056="Married",1,2))</f>
        <v>2</v>
      </c>
      <c r="Q1056">
        <v>10466</v>
      </c>
      <c r="R1056">
        <v>20948</v>
      </c>
      <c r="S1056">
        <v>3</v>
      </c>
      <c r="T1056">
        <f>IF(Sheet1!X1056="No",0,1)</f>
        <v>0</v>
      </c>
      <c r="U1056">
        <v>14</v>
      </c>
      <c r="V1056">
        <v>3</v>
      </c>
      <c r="W1056">
        <v>2</v>
      </c>
      <c r="X1056">
        <v>2</v>
      </c>
      <c r="Y1056">
        <v>29</v>
      </c>
      <c r="Z1056">
        <v>3</v>
      </c>
      <c r="AA1056">
        <v>3</v>
      </c>
      <c r="AB1056">
        <v>8</v>
      </c>
      <c r="AC1056">
        <v>7</v>
      </c>
      <c r="AD1056">
        <v>0</v>
      </c>
      <c r="AE1056">
        <v>7</v>
      </c>
      <c r="BP1056">
        <v>3</v>
      </c>
      <c r="BQ1056">
        <v>10466</v>
      </c>
      <c r="BW1056">
        <v>8</v>
      </c>
      <c r="BX1056">
        <v>7</v>
      </c>
      <c r="BY1056">
        <v>7</v>
      </c>
    </row>
    <row r="1057" spans="1:77" x14ac:dyDescent="0.3">
      <c r="A1057">
        <f>IF(Sheet1!C1057="No",0,1)</f>
        <v>0</v>
      </c>
      <c r="B1057">
        <v>34</v>
      </c>
      <c r="C1057">
        <f>IF(Sheet1!D1057="Non-Travel",0,IF(Sheet1!D1057="Travel_Frequently",1,2))</f>
        <v>1</v>
      </c>
      <c r="D1057">
        <v>829</v>
      </c>
      <c r="E1057">
        <f>IF(Sheet1!F1057="Human Resources",0,IF(Sheet1!F1057="Research &amp; Development",1,2))</f>
        <v>1</v>
      </c>
      <c r="F1057">
        <v>15</v>
      </c>
      <c r="G1057">
        <v>3</v>
      </c>
      <c r="H1057" cm="1">
        <f t="array" ref="H1057">_xlfn.IFS(Sheet1!I1057="Human Resources",0,Sheet1!I1057="Life Sciences",1,Sheet1!I1057="Marketing",2,Sheet1!I1057="Medical",3,Sheet1!I1057="Technical Degree",4,Sheet1!I1057="Other",5)</f>
        <v>3</v>
      </c>
      <c r="I1057">
        <v>2</v>
      </c>
      <c r="J1057">
        <f>IF(Sheet1!M1057="Male",0,1)</f>
        <v>0</v>
      </c>
      <c r="K1057">
        <v>71</v>
      </c>
      <c r="L1057">
        <v>3</v>
      </c>
      <c r="M1057">
        <v>4</v>
      </c>
      <c r="N1057" cm="1">
        <f t="array" ref="N1057">_xlfn.IFS(Sheet1!Q1057="Healthcare Representative",0,Sheet1!Q1057="Human Resources",1,Sheet1!Q1057="Laboratory Technician",2,Sheet1!Q1057="Manager",3,Sheet1!Q1057="Manufacturing Director",4,Sheet1!Q1057="Research Director",5,Sheet1!Q1057="Research Scientist",6,Sheet1!Q1057="Sales Executive",7,Sheet1!Q1057="Sales Representative",8)</f>
        <v>5</v>
      </c>
      <c r="O1057">
        <v>1</v>
      </c>
      <c r="P1057">
        <f>IF(Sheet1!S1057="Single",0,IF(Sheet1!S1057="Married",1,2))</f>
        <v>2</v>
      </c>
      <c r="Q1057">
        <v>17007</v>
      </c>
      <c r="R1057">
        <v>11929</v>
      </c>
      <c r="S1057">
        <v>7</v>
      </c>
      <c r="T1057">
        <f>IF(Sheet1!X1057="No",0,1)</f>
        <v>0</v>
      </c>
      <c r="U1057">
        <v>14</v>
      </c>
      <c r="V1057">
        <v>3</v>
      </c>
      <c r="W1057">
        <v>4</v>
      </c>
      <c r="X1057">
        <v>2</v>
      </c>
      <c r="Y1057">
        <v>16</v>
      </c>
      <c r="Z1057">
        <v>3</v>
      </c>
      <c r="AA1057">
        <v>2</v>
      </c>
      <c r="AB1057">
        <v>14</v>
      </c>
      <c r="AC1057">
        <v>8</v>
      </c>
      <c r="AD1057">
        <v>6</v>
      </c>
      <c r="AE1057">
        <v>9</v>
      </c>
      <c r="BP1057">
        <v>4</v>
      </c>
      <c r="BQ1057">
        <v>17007</v>
      </c>
      <c r="BW1057">
        <v>14</v>
      </c>
      <c r="BX1057">
        <v>8</v>
      </c>
      <c r="BY1057">
        <v>9</v>
      </c>
    </row>
    <row r="1058" spans="1:77" x14ac:dyDescent="0.3">
      <c r="A1058">
        <f>IF(Sheet1!C1058="No",0,1)</f>
        <v>1</v>
      </c>
      <c r="B1058">
        <v>28</v>
      </c>
      <c r="C1058">
        <f>IF(Sheet1!D1058="Non-Travel",0,IF(Sheet1!D1058="Travel_Frequently",1,2))</f>
        <v>1</v>
      </c>
      <c r="D1058">
        <v>1496</v>
      </c>
      <c r="E1058">
        <f>IF(Sheet1!F1058="Human Resources",0,IF(Sheet1!F1058="Research &amp; Development",1,2))</f>
        <v>2</v>
      </c>
      <c r="F1058">
        <v>1</v>
      </c>
      <c r="G1058">
        <v>3</v>
      </c>
      <c r="H1058" cm="1">
        <f t="array" ref="H1058">_xlfn.IFS(Sheet1!I1058="Human Resources",0,Sheet1!I1058="Life Sciences",1,Sheet1!I1058="Marketing",2,Sheet1!I1058="Medical",3,Sheet1!I1058="Technical Degree",4,Sheet1!I1058="Other",5)</f>
        <v>4</v>
      </c>
      <c r="I1058">
        <v>1</v>
      </c>
      <c r="J1058">
        <f>IF(Sheet1!M1058="Male",0,1)</f>
        <v>0</v>
      </c>
      <c r="K1058">
        <v>92</v>
      </c>
      <c r="L1058">
        <v>3</v>
      </c>
      <c r="M1058">
        <v>1</v>
      </c>
      <c r="N1058" cm="1">
        <f t="array" ref="N1058">_xlfn.IFS(Sheet1!Q1058="Healthcare Representative",0,Sheet1!Q1058="Human Resources",1,Sheet1!Q1058="Laboratory Technician",2,Sheet1!Q1058="Manager",3,Sheet1!Q1058="Manufacturing Director",4,Sheet1!Q1058="Research Director",5,Sheet1!Q1058="Research Scientist",6,Sheet1!Q1058="Sales Executive",7,Sheet1!Q1058="Sales Representative",8)</f>
        <v>8</v>
      </c>
      <c r="O1058">
        <v>3</v>
      </c>
      <c r="P1058">
        <f>IF(Sheet1!S1058="Single",0,IF(Sheet1!S1058="Married",1,2))</f>
        <v>1</v>
      </c>
      <c r="Q1058">
        <v>2909</v>
      </c>
      <c r="R1058">
        <v>15747</v>
      </c>
      <c r="S1058">
        <v>3</v>
      </c>
      <c r="T1058">
        <f>IF(Sheet1!X1058="No",0,1)</f>
        <v>0</v>
      </c>
      <c r="U1058">
        <v>15</v>
      </c>
      <c r="V1058">
        <v>3</v>
      </c>
      <c r="W1058">
        <v>4</v>
      </c>
      <c r="X1058">
        <v>1</v>
      </c>
      <c r="Y1058">
        <v>5</v>
      </c>
      <c r="Z1058">
        <v>3</v>
      </c>
      <c r="AA1058">
        <v>4</v>
      </c>
      <c r="AB1058">
        <v>3</v>
      </c>
      <c r="AC1058">
        <v>2</v>
      </c>
      <c r="AD1058">
        <v>1</v>
      </c>
      <c r="AE1058">
        <v>2</v>
      </c>
      <c r="BP1058">
        <v>1</v>
      </c>
      <c r="BQ1058">
        <v>2909</v>
      </c>
      <c r="BW1058">
        <v>3</v>
      </c>
      <c r="BX1058">
        <v>2</v>
      </c>
      <c r="BY1058">
        <v>2</v>
      </c>
    </row>
    <row r="1059" spans="1:77" x14ac:dyDescent="0.3">
      <c r="A1059">
        <f>IF(Sheet1!C1059="No",0,1)</f>
        <v>1</v>
      </c>
      <c r="B1059">
        <v>29</v>
      </c>
      <c r="C1059">
        <f>IF(Sheet1!D1059="Non-Travel",0,IF(Sheet1!D1059="Travel_Frequently",1,2))</f>
        <v>1</v>
      </c>
      <c r="D1059">
        <v>115</v>
      </c>
      <c r="E1059">
        <f>IF(Sheet1!F1059="Human Resources",0,IF(Sheet1!F1059="Research &amp; Development",1,2))</f>
        <v>2</v>
      </c>
      <c r="F1059">
        <v>13</v>
      </c>
      <c r="G1059">
        <v>3</v>
      </c>
      <c r="H1059" cm="1">
        <f t="array" ref="H1059">_xlfn.IFS(Sheet1!I1059="Human Resources",0,Sheet1!I1059="Life Sciences",1,Sheet1!I1059="Marketing",2,Sheet1!I1059="Medical",3,Sheet1!I1059="Technical Degree",4,Sheet1!I1059="Other",5)</f>
        <v>4</v>
      </c>
      <c r="I1059">
        <v>1</v>
      </c>
      <c r="J1059">
        <f>IF(Sheet1!M1059="Male",0,1)</f>
        <v>1</v>
      </c>
      <c r="K1059">
        <v>51</v>
      </c>
      <c r="L1059">
        <v>3</v>
      </c>
      <c r="M1059">
        <v>2</v>
      </c>
      <c r="N1059" cm="1">
        <f t="array" ref="N1059">_xlfn.IFS(Sheet1!Q1059="Healthcare Representative",0,Sheet1!Q1059="Human Resources",1,Sheet1!Q1059="Laboratory Technician",2,Sheet1!Q1059="Manager",3,Sheet1!Q1059="Manufacturing Director",4,Sheet1!Q1059="Research Director",5,Sheet1!Q1059="Research Scientist",6,Sheet1!Q1059="Sales Executive",7,Sheet1!Q1059="Sales Representative",8)</f>
        <v>7</v>
      </c>
      <c r="O1059">
        <v>2</v>
      </c>
      <c r="P1059">
        <f>IF(Sheet1!S1059="Single",0,IF(Sheet1!S1059="Married",1,2))</f>
        <v>0</v>
      </c>
      <c r="Q1059">
        <v>5765</v>
      </c>
      <c r="R1059">
        <v>17485</v>
      </c>
      <c r="S1059">
        <v>5</v>
      </c>
      <c r="T1059">
        <f>IF(Sheet1!X1059="No",0,1)</f>
        <v>0</v>
      </c>
      <c r="U1059">
        <v>11</v>
      </c>
      <c r="V1059">
        <v>3</v>
      </c>
      <c r="W1059">
        <v>1</v>
      </c>
      <c r="X1059">
        <v>0</v>
      </c>
      <c r="Y1059">
        <v>7</v>
      </c>
      <c r="Z1059">
        <v>4</v>
      </c>
      <c r="AA1059">
        <v>1</v>
      </c>
      <c r="AB1059">
        <v>5</v>
      </c>
      <c r="AC1059">
        <v>3</v>
      </c>
      <c r="AD1059">
        <v>0</v>
      </c>
      <c r="AE1059">
        <v>0</v>
      </c>
      <c r="BP1059">
        <v>2</v>
      </c>
      <c r="BQ1059">
        <v>5765</v>
      </c>
      <c r="BW1059">
        <v>5</v>
      </c>
      <c r="BX1059">
        <v>3</v>
      </c>
      <c r="BY1059">
        <v>0</v>
      </c>
    </row>
    <row r="1060" spans="1:77" x14ac:dyDescent="0.3">
      <c r="A1060">
        <f>IF(Sheet1!C1060="No",0,1)</f>
        <v>1</v>
      </c>
      <c r="B1060">
        <v>34</v>
      </c>
      <c r="C1060">
        <f>IF(Sheet1!D1060="Non-Travel",0,IF(Sheet1!D1060="Travel_Frequently",1,2))</f>
        <v>2</v>
      </c>
      <c r="D1060">
        <v>790</v>
      </c>
      <c r="E1060">
        <f>IF(Sheet1!F1060="Human Resources",0,IF(Sheet1!F1060="Research &amp; Development",1,2))</f>
        <v>2</v>
      </c>
      <c r="F1060">
        <v>24</v>
      </c>
      <c r="G1060">
        <v>4</v>
      </c>
      <c r="H1060" cm="1">
        <f t="array" ref="H1060">_xlfn.IFS(Sheet1!I1060="Human Resources",0,Sheet1!I1060="Life Sciences",1,Sheet1!I1060="Marketing",2,Sheet1!I1060="Medical",3,Sheet1!I1060="Technical Degree",4,Sheet1!I1060="Other",5)</f>
        <v>3</v>
      </c>
      <c r="I1060">
        <v>1</v>
      </c>
      <c r="J1060">
        <f>IF(Sheet1!M1060="Male",0,1)</f>
        <v>1</v>
      </c>
      <c r="K1060">
        <v>40</v>
      </c>
      <c r="L1060">
        <v>2</v>
      </c>
      <c r="M1060">
        <v>2</v>
      </c>
      <c r="N1060" cm="1">
        <f t="array" ref="N1060">_xlfn.IFS(Sheet1!Q1060="Healthcare Representative",0,Sheet1!Q1060="Human Resources",1,Sheet1!Q1060="Laboratory Technician",2,Sheet1!Q1060="Manager",3,Sheet1!Q1060="Manufacturing Director",4,Sheet1!Q1060="Research Director",5,Sheet1!Q1060="Research Scientist",6,Sheet1!Q1060="Sales Executive",7,Sheet1!Q1060="Sales Representative",8)</f>
        <v>7</v>
      </c>
      <c r="O1060">
        <v>2</v>
      </c>
      <c r="P1060">
        <f>IF(Sheet1!S1060="Single",0,IF(Sheet1!S1060="Married",1,2))</f>
        <v>0</v>
      </c>
      <c r="Q1060">
        <v>4599</v>
      </c>
      <c r="R1060">
        <v>7815</v>
      </c>
      <c r="S1060">
        <v>0</v>
      </c>
      <c r="T1060">
        <f>IF(Sheet1!X1060="No",0,1)</f>
        <v>1</v>
      </c>
      <c r="U1060">
        <v>23</v>
      </c>
      <c r="V1060">
        <v>4</v>
      </c>
      <c r="W1060">
        <v>3</v>
      </c>
      <c r="X1060">
        <v>0</v>
      </c>
      <c r="Y1060">
        <v>16</v>
      </c>
      <c r="Z1060">
        <v>2</v>
      </c>
      <c r="AA1060">
        <v>4</v>
      </c>
      <c r="AB1060">
        <v>15</v>
      </c>
      <c r="AC1060">
        <v>9</v>
      </c>
      <c r="AD1060">
        <v>10</v>
      </c>
      <c r="AE1060">
        <v>10</v>
      </c>
      <c r="BP1060">
        <v>2</v>
      </c>
      <c r="BQ1060">
        <v>4599</v>
      </c>
      <c r="BW1060">
        <v>15</v>
      </c>
      <c r="BX1060">
        <v>9</v>
      </c>
      <c r="BY1060">
        <v>10</v>
      </c>
    </row>
    <row r="1061" spans="1:77" x14ac:dyDescent="0.3">
      <c r="A1061">
        <f>IF(Sheet1!C1061="No",0,1)</f>
        <v>0</v>
      </c>
      <c r="B1061">
        <v>35</v>
      </c>
      <c r="C1061">
        <f>IF(Sheet1!D1061="Non-Travel",0,IF(Sheet1!D1061="Travel_Frequently",1,2))</f>
        <v>2</v>
      </c>
      <c r="D1061">
        <v>660</v>
      </c>
      <c r="E1061">
        <f>IF(Sheet1!F1061="Human Resources",0,IF(Sheet1!F1061="Research &amp; Development",1,2))</f>
        <v>2</v>
      </c>
      <c r="F1061">
        <v>7</v>
      </c>
      <c r="G1061">
        <v>1</v>
      </c>
      <c r="H1061" cm="1">
        <f t="array" ref="H1061">_xlfn.IFS(Sheet1!I1061="Human Resources",0,Sheet1!I1061="Life Sciences",1,Sheet1!I1061="Marketing",2,Sheet1!I1061="Medical",3,Sheet1!I1061="Technical Degree",4,Sheet1!I1061="Other",5)</f>
        <v>1</v>
      </c>
      <c r="I1061">
        <v>4</v>
      </c>
      <c r="J1061">
        <f>IF(Sheet1!M1061="Male",0,1)</f>
        <v>0</v>
      </c>
      <c r="K1061">
        <v>76</v>
      </c>
      <c r="L1061">
        <v>3</v>
      </c>
      <c r="M1061">
        <v>1</v>
      </c>
      <c r="N1061" cm="1">
        <f t="array" ref="N1061">_xlfn.IFS(Sheet1!Q1061="Healthcare Representative",0,Sheet1!Q1061="Human Resources",1,Sheet1!Q1061="Laboratory Technician",2,Sheet1!Q1061="Manager",3,Sheet1!Q1061="Manufacturing Director",4,Sheet1!Q1061="Research Director",5,Sheet1!Q1061="Research Scientist",6,Sheet1!Q1061="Sales Executive",7,Sheet1!Q1061="Sales Representative",8)</f>
        <v>8</v>
      </c>
      <c r="O1061">
        <v>3</v>
      </c>
      <c r="P1061">
        <f>IF(Sheet1!S1061="Single",0,IF(Sheet1!S1061="Married",1,2))</f>
        <v>1</v>
      </c>
      <c r="Q1061">
        <v>2404</v>
      </c>
      <c r="R1061">
        <v>16192</v>
      </c>
      <c r="S1061">
        <v>1</v>
      </c>
      <c r="T1061">
        <f>IF(Sheet1!X1061="No",0,1)</f>
        <v>0</v>
      </c>
      <c r="U1061">
        <v>13</v>
      </c>
      <c r="V1061">
        <v>3</v>
      </c>
      <c r="W1061">
        <v>1</v>
      </c>
      <c r="X1061">
        <v>1</v>
      </c>
      <c r="Y1061">
        <v>1</v>
      </c>
      <c r="Z1061">
        <v>3</v>
      </c>
      <c r="AA1061">
        <v>3</v>
      </c>
      <c r="AB1061">
        <v>1</v>
      </c>
      <c r="AC1061">
        <v>0</v>
      </c>
      <c r="AD1061">
        <v>0</v>
      </c>
      <c r="AE1061">
        <v>0</v>
      </c>
      <c r="BP1061">
        <v>1</v>
      </c>
      <c r="BQ1061">
        <v>2404</v>
      </c>
      <c r="BW1061">
        <v>1</v>
      </c>
      <c r="BX1061">
        <v>0</v>
      </c>
      <c r="BY1061">
        <v>0</v>
      </c>
    </row>
    <row r="1062" spans="1:77" x14ac:dyDescent="0.3">
      <c r="A1062">
        <f>IF(Sheet1!C1062="No",0,1)</f>
        <v>1</v>
      </c>
      <c r="B1062">
        <v>24</v>
      </c>
      <c r="C1062">
        <f>IF(Sheet1!D1062="Non-Travel",0,IF(Sheet1!D1062="Travel_Frequently",1,2))</f>
        <v>1</v>
      </c>
      <c r="D1062">
        <v>381</v>
      </c>
      <c r="E1062">
        <f>IF(Sheet1!F1062="Human Resources",0,IF(Sheet1!F1062="Research &amp; Development",1,2))</f>
        <v>1</v>
      </c>
      <c r="F1062">
        <v>9</v>
      </c>
      <c r="G1062">
        <v>3</v>
      </c>
      <c r="H1062" cm="1">
        <f t="array" ref="H1062">_xlfn.IFS(Sheet1!I1062="Human Resources",0,Sheet1!I1062="Life Sciences",1,Sheet1!I1062="Marketing",2,Sheet1!I1062="Medical",3,Sheet1!I1062="Technical Degree",4,Sheet1!I1062="Other",5)</f>
        <v>3</v>
      </c>
      <c r="I1062">
        <v>2</v>
      </c>
      <c r="J1062">
        <f>IF(Sheet1!M1062="Male",0,1)</f>
        <v>0</v>
      </c>
      <c r="K1062">
        <v>89</v>
      </c>
      <c r="L1062">
        <v>3</v>
      </c>
      <c r="M1062">
        <v>1</v>
      </c>
      <c r="N1062" cm="1">
        <f t="array" ref="N1062">_xlfn.IFS(Sheet1!Q1062="Healthcare Representative",0,Sheet1!Q1062="Human Resources",1,Sheet1!Q1062="Laboratory Technician",2,Sheet1!Q1062="Manager",3,Sheet1!Q1062="Manufacturing Director",4,Sheet1!Q1062="Research Director",5,Sheet1!Q1062="Research Scientist",6,Sheet1!Q1062="Sales Executive",7,Sheet1!Q1062="Sales Representative",8)</f>
        <v>2</v>
      </c>
      <c r="O1062">
        <v>1</v>
      </c>
      <c r="P1062">
        <f>IF(Sheet1!S1062="Single",0,IF(Sheet1!S1062="Married",1,2))</f>
        <v>0</v>
      </c>
      <c r="Q1062">
        <v>3172</v>
      </c>
      <c r="R1062">
        <v>16998</v>
      </c>
      <c r="S1062">
        <v>2</v>
      </c>
      <c r="T1062">
        <f>IF(Sheet1!X1062="No",0,1)</f>
        <v>1</v>
      </c>
      <c r="U1062">
        <v>11</v>
      </c>
      <c r="V1062">
        <v>3</v>
      </c>
      <c r="W1062">
        <v>3</v>
      </c>
      <c r="X1062">
        <v>0</v>
      </c>
      <c r="Y1062">
        <v>4</v>
      </c>
      <c r="Z1062">
        <v>2</v>
      </c>
      <c r="AA1062">
        <v>2</v>
      </c>
      <c r="AB1062">
        <v>0</v>
      </c>
      <c r="AC1062">
        <v>0</v>
      </c>
      <c r="AD1062">
        <v>0</v>
      </c>
      <c r="AE1062">
        <v>0</v>
      </c>
      <c r="BP1062">
        <v>1</v>
      </c>
      <c r="BQ1062">
        <v>3172</v>
      </c>
      <c r="BW1062">
        <v>0</v>
      </c>
      <c r="BX1062">
        <v>0</v>
      </c>
      <c r="BY1062">
        <v>0</v>
      </c>
    </row>
    <row r="1063" spans="1:77" x14ac:dyDescent="0.3">
      <c r="A1063">
        <f>IF(Sheet1!C1063="No",0,1)</f>
        <v>0</v>
      </c>
      <c r="B1063">
        <v>24</v>
      </c>
      <c r="C1063">
        <f>IF(Sheet1!D1063="Non-Travel",0,IF(Sheet1!D1063="Travel_Frequently",1,2))</f>
        <v>0</v>
      </c>
      <c r="D1063">
        <v>830</v>
      </c>
      <c r="E1063">
        <f>IF(Sheet1!F1063="Human Resources",0,IF(Sheet1!F1063="Research &amp; Development",1,2))</f>
        <v>2</v>
      </c>
      <c r="F1063">
        <v>13</v>
      </c>
      <c r="G1063">
        <v>2</v>
      </c>
      <c r="H1063" cm="1">
        <f t="array" ref="H1063">_xlfn.IFS(Sheet1!I1063="Human Resources",0,Sheet1!I1063="Life Sciences",1,Sheet1!I1063="Marketing",2,Sheet1!I1063="Medical",3,Sheet1!I1063="Technical Degree",4,Sheet1!I1063="Other",5)</f>
        <v>1</v>
      </c>
      <c r="I1063">
        <v>4</v>
      </c>
      <c r="J1063">
        <f>IF(Sheet1!M1063="Male",0,1)</f>
        <v>1</v>
      </c>
      <c r="K1063">
        <v>78</v>
      </c>
      <c r="L1063">
        <v>3</v>
      </c>
      <c r="M1063">
        <v>1</v>
      </c>
      <c r="N1063" cm="1">
        <f t="array" ref="N1063">_xlfn.IFS(Sheet1!Q1063="Healthcare Representative",0,Sheet1!Q1063="Human Resources",1,Sheet1!Q1063="Laboratory Technician",2,Sheet1!Q1063="Manager",3,Sheet1!Q1063="Manufacturing Director",4,Sheet1!Q1063="Research Director",5,Sheet1!Q1063="Research Scientist",6,Sheet1!Q1063="Sales Executive",7,Sheet1!Q1063="Sales Representative",8)</f>
        <v>8</v>
      </c>
      <c r="O1063">
        <v>2</v>
      </c>
      <c r="P1063">
        <f>IF(Sheet1!S1063="Single",0,IF(Sheet1!S1063="Married",1,2))</f>
        <v>1</v>
      </c>
      <c r="Q1063">
        <v>2033</v>
      </c>
      <c r="R1063">
        <v>7103</v>
      </c>
      <c r="S1063">
        <v>1</v>
      </c>
      <c r="T1063">
        <f>IF(Sheet1!X1063="No",0,1)</f>
        <v>0</v>
      </c>
      <c r="U1063">
        <v>13</v>
      </c>
      <c r="V1063">
        <v>3</v>
      </c>
      <c r="W1063">
        <v>3</v>
      </c>
      <c r="X1063">
        <v>1</v>
      </c>
      <c r="Y1063">
        <v>1</v>
      </c>
      <c r="Z1063">
        <v>2</v>
      </c>
      <c r="AA1063">
        <v>3</v>
      </c>
      <c r="AB1063">
        <v>1</v>
      </c>
      <c r="AC1063">
        <v>0</v>
      </c>
      <c r="AD1063">
        <v>0</v>
      </c>
      <c r="AE1063">
        <v>0</v>
      </c>
      <c r="BP1063">
        <v>1</v>
      </c>
      <c r="BQ1063">
        <v>2033</v>
      </c>
      <c r="BW1063">
        <v>1</v>
      </c>
      <c r="BX1063">
        <v>0</v>
      </c>
      <c r="BY1063">
        <v>0</v>
      </c>
    </row>
    <row r="1064" spans="1:77" x14ac:dyDescent="0.3">
      <c r="A1064">
        <f>IF(Sheet1!C1064="No",0,1)</f>
        <v>0</v>
      </c>
      <c r="B1064">
        <v>44</v>
      </c>
      <c r="C1064">
        <f>IF(Sheet1!D1064="Non-Travel",0,IF(Sheet1!D1064="Travel_Frequently",1,2))</f>
        <v>1</v>
      </c>
      <c r="D1064">
        <v>1193</v>
      </c>
      <c r="E1064">
        <f>IF(Sheet1!F1064="Human Resources",0,IF(Sheet1!F1064="Research &amp; Development",1,2))</f>
        <v>1</v>
      </c>
      <c r="F1064">
        <v>2</v>
      </c>
      <c r="G1064">
        <v>1</v>
      </c>
      <c r="H1064" cm="1">
        <f t="array" ref="H1064">_xlfn.IFS(Sheet1!I1064="Human Resources",0,Sheet1!I1064="Life Sciences",1,Sheet1!I1064="Marketing",2,Sheet1!I1064="Medical",3,Sheet1!I1064="Technical Degree",4,Sheet1!I1064="Other",5)</f>
        <v>3</v>
      </c>
      <c r="I1064">
        <v>2</v>
      </c>
      <c r="J1064">
        <f>IF(Sheet1!M1064="Male",0,1)</f>
        <v>0</v>
      </c>
      <c r="K1064">
        <v>86</v>
      </c>
      <c r="L1064">
        <v>3</v>
      </c>
      <c r="M1064">
        <v>3</v>
      </c>
      <c r="N1064" cm="1">
        <f t="array" ref="N1064">_xlfn.IFS(Sheet1!Q1064="Healthcare Representative",0,Sheet1!Q1064="Human Resources",1,Sheet1!Q1064="Laboratory Technician",2,Sheet1!Q1064="Manager",3,Sheet1!Q1064="Manufacturing Director",4,Sheet1!Q1064="Research Director",5,Sheet1!Q1064="Research Scientist",6,Sheet1!Q1064="Sales Executive",7,Sheet1!Q1064="Sales Representative",8)</f>
        <v>4</v>
      </c>
      <c r="O1064">
        <v>3</v>
      </c>
      <c r="P1064">
        <f>IF(Sheet1!S1064="Single",0,IF(Sheet1!S1064="Married",1,2))</f>
        <v>0</v>
      </c>
      <c r="Q1064">
        <v>10209</v>
      </c>
      <c r="R1064">
        <v>19719</v>
      </c>
      <c r="S1064">
        <v>5</v>
      </c>
      <c r="T1064">
        <f>IF(Sheet1!X1064="No",0,1)</f>
        <v>1</v>
      </c>
      <c r="U1064">
        <v>18</v>
      </c>
      <c r="V1064">
        <v>3</v>
      </c>
      <c r="W1064">
        <v>2</v>
      </c>
      <c r="X1064">
        <v>0</v>
      </c>
      <c r="Y1064">
        <v>16</v>
      </c>
      <c r="Z1064">
        <v>2</v>
      </c>
      <c r="AA1064">
        <v>2</v>
      </c>
      <c r="AB1064">
        <v>2</v>
      </c>
      <c r="AC1064">
        <v>2</v>
      </c>
      <c r="AD1064">
        <v>2</v>
      </c>
      <c r="AE1064">
        <v>2</v>
      </c>
      <c r="BP1064">
        <v>3</v>
      </c>
      <c r="BQ1064">
        <v>10209</v>
      </c>
      <c r="BW1064">
        <v>2</v>
      </c>
      <c r="BX1064">
        <v>2</v>
      </c>
      <c r="BY1064">
        <v>2</v>
      </c>
    </row>
    <row r="1065" spans="1:77" x14ac:dyDescent="0.3">
      <c r="A1065">
        <f>IF(Sheet1!C1065="No",0,1)</f>
        <v>0</v>
      </c>
      <c r="B1065">
        <v>29</v>
      </c>
      <c r="C1065">
        <f>IF(Sheet1!D1065="Non-Travel",0,IF(Sheet1!D1065="Travel_Frequently",1,2))</f>
        <v>2</v>
      </c>
      <c r="D1065">
        <v>1246</v>
      </c>
      <c r="E1065">
        <f>IF(Sheet1!F1065="Human Resources",0,IF(Sheet1!F1065="Research &amp; Development",1,2))</f>
        <v>2</v>
      </c>
      <c r="F1065">
        <v>19</v>
      </c>
      <c r="G1065">
        <v>3</v>
      </c>
      <c r="H1065" cm="1">
        <f t="array" ref="H1065">_xlfn.IFS(Sheet1!I1065="Human Resources",0,Sheet1!I1065="Life Sciences",1,Sheet1!I1065="Marketing",2,Sheet1!I1065="Medical",3,Sheet1!I1065="Technical Degree",4,Sheet1!I1065="Other",5)</f>
        <v>1</v>
      </c>
      <c r="I1065">
        <v>3</v>
      </c>
      <c r="J1065">
        <f>IF(Sheet1!M1065="Male",0,1)</f>
        <v>0</v>
      </c>
      <c r="K1065">
        <v>77</v>
      </c>
      <c r="L1065">
        <v>2</v>
      </c>
      <c r="M1065">
        <v>2</v>
      </c>
      <c r="N1065" cm="1">
        <f t="array" ref="N1065">_xlfn.IFS(Sheet1!Q1065="Healthcare Representative",0,Sheet1!Q1065="Human Resources",1,Sheet1!Q1065="Laboratory Technician",2,Sheet1!Q1065="Manager",3,Sheet1!Q1065="Manufacturing Director",4,Sheet1!Q1065="Research Director",5,Sheet1!Q1065="Research Scientist",6,Sheet1!Q1065="Sales Executive",7,Sheet1!Q1065="Sales Representative",8)</f>
        <v>7</v>
      </c>
      <c r="O1065">
        <v>3</v>
      </c>
      <c r="P1065">
        <f>IF(Sheet1!S1065="Single",0,IF(Sheet1!S1065="Married",1,2))</f>
        <v>2</v>
      </c>
      <c r="Q1065">
        <v>8620</v>
      </c>
      <c r="R1065">
        <v>23757</v>
      </c>
      <c r="S1065">
        <v>1</v>
      </c>
      <c r="T1065">
        <f>IF(Sheet1!X1065="No",0,1)</f>
        <v>0</v>
      </c>
      <c r="U1065">
        <v>14</v>
      </c>
      <c r="V1065">
        <v>3</v>
      </c>
      <c r="W1065">
        <v>3</v>
      </c>
      <c r="X1065">
        <v>2</v>
      </c>
      <c r="Y1065">
        <v>10</v>
      </c>
      <c r="Z1065">
        <v>3</v>
      </c>
      <c r="AA1065">
        <v>3</v>
      </c>
      <c r="AB1065">
        <v>10</v>
      </c>
      <c r="AC1065">
        <v>7</v>
      </c>
      <c r="AD1065">
        <v>0</v>
      </c>
      <c r="AE1065">
        <v>4</v>
      </c>
      <c r="BP1065">
        <v>2</v>
      </c>
      <c r="BQ1065">
        <v>8620</v>
      </c>
      <c r="BW1065">
        <v>10</v>
      </c>
      <c r="BX1065">
        <v>7</v>
      </c>
      <c r="BY1065">
        <v>4</v>
      </c>
    </row>
    <row r="1066" spans="1:77" x14ac:dyDescent="0.3">
      <c r="A1066">
        <f>IF(Sheet1!C1066="No",0,1)</f>
        <v>0</v>
      </c>
      <c r="B1066">
        <v>30</v>
      </c>
      <c r="C1066">
        <f>IF(Sheet1!D1066="Non-Travel",0,IF(Sheet1!D1066="Travel_Frequently",1,2))</f>
        <v>2</v>
      </c>
      <c r="D1066">
        <v>330</v>
      </c>
      <c r="E1066">
        <f>IF(Sheet1!F1066="Human Resources",0,IF(Sheet1!F1066="Research &amp; Development",1,2))</f>
        <v>0</v>
      </c>
      <c r="F1066">
        <v>1</v>
      </c>
      <c r="G1066">
        <v>3</v>
      </c>
      <c r="H1066" cm="1">
        <f t="array" ref="H1066">_xlfn.IFS(Sheet1!I1066="Human Resources",0,Sheet1!I1066="Life Sciences",1,Sheet1!I1066="Marketing",2,Sheet1!I1066="Medical",3,Sheet1!I1066="Technical Degree",4,Sheet1!I1066="Other",5)</f>
        <v>1</v>
      </c>
      <c r="I1066">
        <v>3</v>
      </c>
      <c r="J1066">
        <f>IF(Sheet1!M1066="Male",0,1)</f>
        <v>0</v>
      </c>
      <c r="K1066">
        <v>46</v>
      </c>
      <c r="L1066">
        <v>3</v>
      </c>
      <c r="M1066">
        <v>1</v>
      </c>
      <c r="N1066" cm="1">
        <f t="array" ref="N1066">_xlfn.IFS(Sheet1!Q1066="Healthcare Representative",0,Sheet1!Q1066="Human Resources",1,Sheet1!Q1066="Laboratory Technician",2,Sheet1!Q1066="Manager",3,Sheet1!Q1066="Manufacturing Director",4,Sheet1!Q1066="Research Director",5,Sheet1!Q1066="Research Scientist",6,Sheet1!Q1066="Sales Executive",7,Sheet1!Q1066="Sales Representative",8)</f>
        <v>1</v>
      </c>
      <c r="O1066">
        <v>3</v>
      </c>
      <c r="P1066">
        <f>IF(Sheet1!S1066="Single",0,IF(Sheet1!S1066="Married",1,2))</f>
        <v>2</v>
      </c>
      <c r="Q1066">
        <v>2064</v>
      </c>
      <c r="R1066">
        <v>15428</v>
      </c>
      <c r="S1066">
        <v>0</v>
      </c>
      <c r="T1066">
        <f>IF(Sheet1!X1066="No",0,1)</f>
        <v>0</v>
      </c>
      <c r="U1066">
        <v>21</v>
      </c>
      <c r="V1066">
        <v>4</v>
      </c>
      <c r="W1066">
        <v>1</v>
      </c>
      <c r="X1066">
        <v>1</v>
      </c>
      <c r="Y1066">
        <v>6</v>
      </c>
      <c r="Z1066">
        <v>3</v>
      </c>
      <c r="AA1066">
        <v>4</v>
      </c>
      <c r="AB1066">
        <v>5</v>
      </c>
      <c r="AC1066">
        <v>3</v>
      </c>
      <c r="AD1066">
        <v>1</v>
      </c>
      <c r="AE1066">
        <v>3</v>
      </c>
      <c r="BP1066">
        <v>1</v>
      </c>
      <c r="BQ1066">
        <v>2064</v>
      </c>
      <c r="BW1066">
        <v>5</v>
      </c>
      <c r="BX1066">
        <v>3</v>
      </c>
      <c r="BY1066">
        <v>3</v>
      </c>
    </row>
    <row r="1067" spans="1:77" x14ac:dyDescent="0.3">
      <c r="A1067">
        <f>IF(Sheet1!C1067="No",0,1)</f>
        <v>0</v>
      </c>
      <c r="B1067">
        <v>55</v>
      </c>
      <c r="C1067">
        <f>IF(Sheet1!D1067="Non-Travel",0,IF(Sheet1!D1067="Travel_Frequently",1,2))</f>
        <v>2</v>
      </c>
      <c r="D1067">
        <v>1229</v>
      </c>
      <c r="E1067">
        <f>IF(Sheet1!F1067="Human Resources",0,IF(Sheet1!F1067="Research &amp; Development",1,2))</f>
        <v>1</v>
      </c>
      <c r="F1067">
        <v>4</v>
      </c>
      <c r="G1067">
        <v>4</v>
      </c>
      <c r="H1067" cm="1">
        <f t="array" ref="H1067">_xlfn.IFS(Sheet1!I1067="Human Resources",0,Sheet1!I1067="Life Sciences",1,Sheet1!I1067="Marketing",2,Sheet1!I1067="Medical",3,Sheet1!I1067="Technical Degree",4,Sheet1!I1067="Other",5)</f>
        <v>1</v>
      </c>
      <c r="I1067">
        <v>4</v>
      </c>
      <c r="J1067">
        <f>IF(Sheet1!M1067="Male",0,1)</f>
        <v>0</v>
      </c>
      <c r="K1067">
        <v>30</v>
      </c>
      <c r="L1067">
        <v>3</v>
      </c>
      <c r="M1067">
        <v>2</v>
      </c>
      <c r="N1067" cm="1">
        <f t="array" ref="N1067">_xlfn.IFS(Sheet1!Q1067="Healthcare Representative",0,Sheet1!Q1067="Human Resources",1,Sheet1!Q1067="Laboratory Technician",2,Sheet1!Q1067="Manager",3,Sheet1!Q1067="Manufacturing Director",4,Sheet1!Q1067="Research Director",5,Sheet1!Q1067="Research Scientist",6,Sheet1!Q1067="Sales Executive",7,Sheet1!Q1067="Sales Representative",8)</f>
        <v>0</v>
      </c>
      <c r="O1067">
        <v>3</v>
      </c>
      <c r="P1067">
        <f>IF(Sheet1!S1067="Single",0,IF(Sheet1!S1067="Married",1,2))</f>
        <v>1</v>
      </c>
      <c r="Q1067">
        <v>4035</v>
      </c>
      <c r="R1067">
        <v>16143</v>
      </c>
      <c r="S1067">
        <v>0</v>
      </c>
      <c r="T1067">
        <f>IF(Sheet1!X1067="No",0,1)</f>
        <v>1</v>
      </c>
      <c r="U1067">
        <v>16</v>
      </c>
      <c r="V1067">
        <v>3</v>
      </c>
      <c r="W1067">
        <v>2</v>
      </c>
      <c r="X1067">
        <v>0</v>
      </c>
      <c r="Y1067">
        <v>4</v>
      </c>
      <c r="Z1067">
        <v>2</v>
      </c>
      <c r="AA1067">
        <v>3</v>
      </c>
      <c r="AB1067">
        <v>3</v>
      </c>
      <c r="AC1067">
        <v>2</v>
      </c>
      <c r="AD1067">
        <v>1</v>
      </c>
      <c r="AE1067">
        <v>2</v>
      </c>
      <c r="BP1067">
        <v>2</v>
      </c>
      <c r="BQ1067">
        <v>4035</v>
      </c>
      <c r="BW1067">
        <v>3</v>
      </c>
      <c r="BX1067">
        <v>2</v>
      </c>
      <c r="BY1067">
        <v>2</v>
      </c>
    </row>
    <row r="1068" spans="1:77" x14ac:dyDescent="0.3">
      <c r="A1068">
        <f>IF(Sheet1!C1068="No",0,1)</f>
        <v>0</v>
      </c>
      <c r="B1068">
        <v>33</v>
      </c>
      <c r="C1068">
        <f>IF(Sheet1!D1068="Non-Travel",0,IF(Sheet1!D1068="Travel_Frequently",1,2))</f>
        <v>2</v>
      </c>
      <c r="D1068">
        <v>1099</v>
      </c>
      <c r="E1068">
        <f>IF(Sheet1!F1068="Human Resources",0,IF(Sheet1!F1068="Research &amp; Development",1,2))</f>
        <v>1</v>
      </c>
      <c r="F1068">
        <v>4</v>
      </c>
      <c r="G1068">
        <v>4</v>
      </c>
      <c r="H1068" cm="1">
        <f t="array" ref="H1068">_xlfn.IFS(Sheet1!I1068="Human Resources",0,Sheet1!I1068="Life Sciences",1,Sheet1!I1068="Marketing",2,Sheet1!I1068="Medical",3,Sheet1!I1068="Technical Degree",4,Sheet1!I1068="Other",5)</f>
        <v>3</v>
      </c>
      <c r="I1068">
        <v>1</v>
      </c>
      <c r="J1068">
        <f>IF(Sheet1!M1068="Male",0,1)</f>
        <v>1</v>
      </c>
      <c r="K1068">
        <v>82</v>
      </c>
      <c r="L1068">
        <v>2</v>
      </c>
      <c r="M1068">
        <v>1</v>
      </c>
      <c r="N1068" cm="1">
        <f t="array" ref="N1068">_xlfn.IFS(Sheet1!Q1068="Healthcare Representative",0,Sheet1!Q1068="Human Resources",1,Sheet1!Q1068="Laboratory Technician",2,Sheet1!Q1068="Manager",3,Sheet1!Q1068="Manufacturing Director",4,Sheet1!Q1068="Research Director",5,Sheet1!Q1068="Research Scientist",6,Sheet1!Q1068="Sales Executive",7,Sheet1!Q1068="Sales Representative",8)</f>
        <v>2</v>
      </c>
      <c r="O1068">
        <v>2</v>
      </c>
      <c r="P1068">
        <f>IF(Sheet1!S1068="Single",0,IF(Sheet1!S1068="Married",1,2))</f>
        <v>1</v>
      </c>
      <c r="Q1068">
        <v>3838</v>
      </c>
      <c r="R1068">
        <v>8192</v>
      </c>
      <c r="S1068">
        <v>8</v>
      </c>
      <c r="T1068">
        <f>IF(Sheet1!X1068="No",0,1)</f>
        <v>0</v>
      </c>
      <c r="U1068">
        <v>11</v>
      </c>
      <c r="V1068">
        <v>3</v>
      </c>
      <c r="W1068">
        <v>4</v>
      </c>
      <c r="X1068">
        <v>0</v>
      </c>
      <c r="Y1068">
        <v>8</v>
      </c>
      <c r="Z1068">
        <v>5</v>
      </c>
      <c r="AA1068">
        <v>3</v>
      </c>
      <c r="AB1068">
        <v>5</v>
      </c>
      <c r="AC1068">
        <v>4</v>
      </c>
      <c r="AD1068">
        <v>0</v>
      </c>
      <c r="AE1068">
        <v>2</v>
      </c>
      <c r="BP1068">
        <v>1</v>
      </c>
      <c r="BQ1068">
        <v>3838</v>
      </c>
      <c r="BW1068">
        <v>5</v>
      </c>
      <c r="BX1068">
        <v>4</v>
      </c>
      <c r="BY1068">
        <v>2</v>
      </c>
    </row>
    <row r="1069" spans="1:77" x14ac:dyDescent="0.3">
      <c r="A1069">
        <f>IF(Sheet1!C1069="No",0,1)</f>
        <v>0</v>
      </c>
      <c r="B1069">
        <v>47</v>
      </c>
      <c r="C1069">
        <f>IF(Sheet1!D1069="Non-Travel",0,IF(Sheet1!D1069="Travel_Frequently",1,2))</f>
        <v>2</v>
      </c>
      <c r="D1069">
        <v>571</v>
      </c>
      <c r="E1069">
        <f>IF(Sheet1!F1069="Human Resources",0,IF(Sheet1!F1069="Research &amp; Development",1,2))</f>
        <v>2</v>
      </c>
      <c r="F1069">
        <v>14</v>
      </c>
      <c r="G1069">
        <v>3</v>
      </c>
      <c r="H1069" cm="1">
        <f t="array" ref="H1069">_xlfn.IFS(Sheet1!I1069="Human Resources",0,Sheet1!I1069="Life Sciences",1,Sheet1!I1069="Marketing",2,Sheet1!I1069="Medical",3,Sheet1!I1069="Technical Degree",4,Sheet1!I1069="Other",5)</f>
        <v>3</v>
      </c>
      <c r="I1069">
        <v>3</v>
      </c>
      <c r="J1069">
        <f>IF(Sheet1!M1069="Male",0,1)</f>
        <v>1</v>
      </c>
      <c r="K1069">
        <v>78</v>
      </c>
      <c r="L1069">
        <v>3</v>
      </c>
      <c r="M1069">
        <v>2</v>
      </c>
      <c r="N1069" cm="1">
        <f t="array" ref="N1069">_xlfn.IFS(Sheet1!Q1069="Healthcare Representative",0,Sheet1!Q1069="Human Resources",1,Sheet1!Q1069="Laboratory Technician",2,Sheet1!Q1069="Manager",3,Sheet1!Q1069="Manufacturing Director",4,Sheet1!Q1069="Research Director",5,Sheet1!Q1069="Research Scientist",6,Sheet1!Q1069="Sales Executive",7,Sheet1!Q1069="Sales Representative",8)</f>
        <v>7</v>
      </c>
      <c r="O1069">
        <v>3</v>
      </c>
      <c r="P1069">
        <f>IF(Sheet1!S1069="Single",0,IF(Sheet1!S1069="Married",1,2))</f>
        <v>1</v>
      </c>
      <c r="Q1069">
        <v>4591</v>
      </c>
      <c r="R1069">
        <v>24200</v>
      </c>
      <c r="S1069">
        <v>3</v>
      </c>
      <c r="T1069">
        <f>IF(Sheet1!X1069="No",0,1)</f>
        <v>1</v>
      </c>
      <c r="U1069">
        <v>17</v>
      </c>
      <c r="V1069">
        <v>3</v>
      </c>
      <c r="W1069">
        <v>3</v>
      </c>
      <c r="X1069">
        <v>1</v>
      </c>
      <c r="Y1069">
        <v>11</v>
      </c>
      <c r="Z1069">
        <v>4</v>
      </c>
      <c r="AA1069">
        <v>2</v>
      </c>
      <c r="AB1069">
        <v>5</v>
      </c>
      <c r="AC1069">
        <v>4</v>
      </c>
      <c r="AD1069">
        <v>1</v>
      </c>
      <c r="AE1069">
        <v>2</v>
      </c>
      <c r="BP1069">
        <v>2</v>
      </c>
      <c r="BQ1069">
        <v>4591</v>
      </c>
      <c r="BW1069">
        <v>5</v>
      </c>
      <c r="BX1069">
        <v>4</v>
      </c>
      <c r="BY1069">
        <v>2</v>
      </c>
    </row>
    <row r="1070" spans="1:77" x14ac:dyDescent="0.3">
      <c r="A1070">
        <f>IF(Sheet1!C1070="No",0,1)</f>
        <v>1</v>
      </c>
      <c r="B1070">
        <v>28</v>
      </c>
      <c r="C1070">
        <f>IF(Sheet1!D1070="Non-Travel",0,IF(Sheet1!D1070="Travel_Frequently",1,2))</f>
        <v>1</v>
      </c>
      <c r="D1070">
        <v>289</v>
      </c>
      <c r="E1070">
        <f>IF(Sheet1!F1070="Human Resources",0,IF(Sheet1!F1070="Research &amp; Development",1,2))</f>
        <v>1</v>
      </c>
      <c r="F1070">
        <v>2</v>
      </c>
      <c r="G1070">
        <v>2</v>
      </c>
      <c r="H1070" cm="1">
        <f t="array" ref="H1070">_xlfn.IFS(Sheet1!I1070="Human Resources",0,Sheet1!I1070="Life Sciences",1,Sheet1!I1070="Marketing",2,Sheet1!I1070="Medical",3,Sheet1!I1070="Technical Degree",4,Sheet1!I1070="Other",5)</f>
        <v>3</v>
      </c>
      <c r="I1070">
        <v>3</v>
      </c>
      <c r="J1070">
        <f>IF(Sheet1!M1070="Male",0,1)</f>
        <v>0</v>
      </c>
      <c r="K1070">
        <v>38</v>
      </c>
      <c r="L1070">
        <v>2</v>
      </c>
      <c r="M1070">
        <v>1</v>
      </c>
      <c r="N1070" cm="1">
        <f t="array" ref="N1070">_xlfn.IFS(Sheet1!Q1070="Healthcare Representative",0,Sheet1!Q1070="Human Resources",1,Sheet1!Q1070="Laboratory Technician",2,Sheet1!Q1070="Manager",3,Sheet1!Q1070="Manufacturing Director",4,Sheet1!Q1070="Research Director",5,Sheet1!Q1070="Research Scientist",6,Sheet1!Q1070="Sales Executive",7,Sheet1!Q1070="Sales Representative",8)</f>
        <v>2</v>
      </c>
      <c r="O1070">
        <v>1</v>
      </c>
      <c r="P1070">
        <f>IF(Sheet1!S1070="Single",0,IF(Sheet1!S1070="Married",1,2))</f>
        <v>0</v>
      </c>
      <c r="Q1070">
        <v>2561</v>
      </c>
      <c r="R1070">
        <v>5355</v>
      </c>
      <c r="S1070">
        <v>7</v>
      </c>
      <c r="T1070">
        <f>IF(Sheet1!X1070="No",0,1)</f>
        <v>0</v>
      </c>
      <c r="U1070">
        <v>11</v>
      </c>
      <c r="V1070">
        <v>3</v>
      </c>
      <c r="W1070">
        <v>3</v>
      </c>
      <c r="X1070">
        <v>0</v>
      </c>
      <c r="Y1070">
        <v>8</v>
      </c>
      <c r="Z1070">
        <v>2</v>
      </c>
      <c r="AA1070">
        <v>2</v>
      </c>
      <c r="AB1070">
        <v>0</v>
      </c>
      <c r="AC1070">
        <v>0</v>
      </c>
      <c r="AD1070">
        <v>0</v>
      </c>
      <c r="AE1070">
        <v>0</v>
      </c>
      <c r="BP1070">
        <v>1</v>
      </c>
      <c r="BQ1070">
        <v>2561</v>
      </c>
      <c r="BW1070">
        <v>0</v>
      </c>
      <c r="BX1070">
        <v>0</v>
      </c>
      <c r="BY1070">
        <v>0</v>
      </c>
    </row>
    <row r="1071" spans="1:77" x14ac:dyDescent="0.3">
      <c r="A1071">
        <f>IF(Sheet1!C1071="No",0,1)</f>
        <v>0</v>
      </c>
      <c r="B1071">
        <v>28</v>
      </c>
      <c r="C1071">
        <f>IF(Sheet1!D1071="Non-Travel",0,IF(Sheet1!D1071="Travel_Frequently",1,2))</f>
        <v>2</v>
      </c>
      <c r="D1071">
        <v>1423</v>
      </c>
      <c r="E1071">
        <f>IF(Sheet1!F1071="Human Resources",0,IF(Sheet1!F1071="Research &amp; Development",1,2))</f>
        <v>1</v>
      </c>
      <c r="F1071">
        <v>1</v>
      </c>
      <c r="G1071">
        <v>3</v>
      </c>
      <c r="H1071" cm="1">
        <f t="array" ref="H1071">_xlfn.IFS(Sheet1!I1071="Human Resources",0,Sheet1!I1071="Life Sciences",1,Sheet1!I1071="Marketing",2,Sheet1!I1071="Medical",3,Sheet1!I1071="Technical Degree",4,Sheet1!I1071="Other",5)</f>
        <v>1</v>
      </c>
      <c r="I1071">
        <v>1</v>
      </c>
      <c r="J1071">
        <f>IF(Sheet1!M1071="Male",0,1)</f>
        <v>0</v>
      </c>
      <c r="K1071">
        <v>72</v>
      </c>
      <c r="L1071">
        <v>2</v>
      </c>
      <c r="M1071">
        <v>1</v>
      </c>
      <c r="N1071" cm="1">
        <f t="array" ref="N1071">_xlfn.IFS(Sheet1!Q1071="Healthcare Representative",0,Sheet1!Q1071="Human Resources",1,Sheet1!Q1071="Laboratory Technician",2,Sheet1!Q1071="Manager",3,Sheet1!Q1071="Manufacturing Director",4,Sheet1!Q1071="Research Director",5,Sheet1!Q1071="Research Scientist",6,Sheet1!Q1071="Sales Executive",7,Sheet1!Q1071="Sales Representative",8)</f>
        <v>6</v>
      </c>
      <c r="O1071">
        <v>3</v>
      </c>
      <c r="P1071">
        <f>IF(Sheet1!S1071="Single",0,IF(Sheet1!S1071="Married",1,2))</f>
        <v>2</v>
      </c>
      <c r="Q1071">
        <v>1563</v>
      </c>
      <c r="R1071">
        <v>12530</v>
      </c>
      <c r="S1071">
        <v>1</v>
      </c>
      <c r="T1071">
        <f>IF(Sheet1!X1071="No",0,1)</f>
        <v>0</v>
      </c>
      <c r="U1071">
        <v>14</v>
      </c>
      <c r="V1071">
        <v>3</v>
      </c>
      <c r="W1071">
        <v>4</v>
      </c>
      <c r="X1071">
        <v>1</v>
      </c>
      <c r="Y1071">
        <v>1</v>
      </c>
      <c r="Z1071">
        <v>2</v>
      </c>
      <c r="AA1071">
        <v>1</v>
      </c>
      <c r="AB1071">
        <v>1</v>
      </c>
      <c r="AC1071">
        <v>0</v>
      </c>
      <c r="AD1071">
        <v>0</v>
      </c>
      <c r="AE1071">
        <v>0</v>
      </c>
      <c r="BP1071">
        <v>1</v>
      </c>
      <c r="BQ1071">
        <v>1563</v>
      </c>
      <c r="BW1071">
        <v>1</v>
      </c>
      <c r="BX1071">
        <v>0</v>
      </c>
      <c r="BY1071">
        <v>0</v>
      </c>
    </row>
    <row r="1072" spans="1:77" x14ac:dyDescent="0.3">
      <c r="A1072">
        <f>IF(Sheet1!C1072="No",0,1)</f>
        <v>0</v>
      </c>
      <c r="B1072">
        <v>28</v>
      </c>
      <c r="C1072">
        <f>IF(Sheet1!D1072="Non-Travel",0,IF(Sheet1!D1072="Travel_Frequently",1,2))</f>
        <v>1</v>
      </c>
      <c r="D1072">
        <v>467</v>
      </c>
      <c r="E1072">
        <f>IF(Sheet1!F1072="Human Resources",0,IF(Sheet1!F1072="Research &amp; Development",1,2))</f>
        <v>2</v>
      </c>
      <c r="F1072">
        <v>7</v>
      </c>
      <c r="G1072">
        <v>3</v>
      </c>
      <c r="H1072" cm="1">
        <f t="array" ref="H1072">_xlfn.IFS(Sheet1!I1072="Human Resources",0,Sheet1!I1072="Life Sciences",1,Sheet1!I1072="Marketing",2,Sheet1!I1072="Medical",3,Sheet1!I1072="Technical Degree",4,Sheet1!I1072="Other",5)</f>
        <v>1</v>
      </c>
      <c r="I1072">
        <v>3</v>
      </c>
      <c r="J1072">
        <f>IF(Sheet1!M1072="Male",0,1)</f>
        <v>0</v>
      </c>
      <c r="K1072">
        <v>55</v>
      </c>
      <c r="L1072">
        <v>3</v>
      </c>
      <c r="M1072">
        <v>2</v>
      </c>
      <c r="N1072" cm="1">
        <f t="array" ref="N1072">_xlfn.IFS(Sheet1!Q1072="Healthcare Representative",0,Sheet1!Q1072="Human Resources",1,Sheet1!Q1072="Laboratory Technician",2,Sheet1!Q1072="Manager",3,Sheet1!Q1072="Manufacturing Director",4,Sheet1!Q1072="Research Director",5,Sheet1!Q1072="Research Scientist",6,Sheet1!Q1072="Sales Executive",7,Sheet1!Q1072="Sales Representative",8)</f>
        <v>7</v>
      </c>
      <c r="O1072">
        <v>1</v>
      </c>
      <c r="P1072">
        <f>IF(Sheet1!S1072="Single",0,IF(Sheet1!S1072="Married",1,2))</f>
        <v>0</v>
      </c>
      <c r="Q1072">
        <v>4898</v>
      </c>
      <c r="R1072">
        <v>11827</v>
      </c>
      <c r="S1072">
        <v>0</v>
      </c>
      <c r="T1072">
        <f>IF(Sheet1!X1072="No",0,1)</f>
        <v>0</v>
      </c>
      <c r="U1072">
        <v>14</v>
      </c>
      <c r="V1072">
        <v>3</v>
      </c>
      <c r="W1072">
        <v>4</v>
      </c>
      <c r="X1072">
        <v>0</v>
      </c>
      <c r="Y1072">
        <v>5</v>
      </c>
      <c r="Z1072">
        <v>5</v>
      </c>
      <c r="AA1072">
        <v>3</v>
      </c>
      <c r="AB1072">
        <v>4</v>
      </c>
      <c r="AC1072">
        <v>2</v>
      </c>
      <c r="AD1072">
        <v>1</v>
      </c>
      <c r="AE1072">
        <v>3</v>
      </c>
      <c r="BP1072">
        <v>2</v>
      </c>
      <c r="BQ1072">
        <v>4898</v>
      </c>
      <c r="BW1072">
        <v>4</v>
      </c>
      <c r="BX1072">
        <v>2</v>
      </c>
      <c r="BY1072">
        <v>3</v>
      </c>
    </row>
    <row r="1073" spans="1:77" x14ac:dyDescent="0.3">
      <c r="A1073">
        <f>IF(Sheet1!C1073="No",0,1)</f>
        <v>0</v>
      </c>
      <c r="B1073">
        <v>49</v>
      </c>
      <c r="C1073">
        <f>IF(Sheet1!D1073="Non-Travel",0,IF(Sheet1!D1073="Travel_Frequently",1,2))</f>
        <v>2</v>
      </c>
      <c r="D1073">
        <v>271</v>
      </c>
      <c r="E1073">
        <f>IF(Sheet1!F1073="Human Resources",0,IF(Sheet1!F1073="Research &amp; Development",1,2))</f>
        <v>1</v>
      </c>
      <c r="F1073">
        <v>3</v>
      </c>
      <c r="G1073">
        <v>2</v>
      </c>
      <c r="H1073" cm="1">
        <f t="array" ref="H1073">_xlfn.IFS(Sheet1!I1073="Human Resources",0,Sheet1!I1073="Life Sciences",1,Sheet1!I1073="Marketing",2,Sheet1!I1073="Medical",3,Sheet1!I1073="Technical Degree",4,Sheet1!I1073="Other",5)</f>
        <v>3</v>
      </c>
      <c r="I1073">
        <v>3</v>
      </c>
      <c r="J1073">
        <f>IF(Sheet1!M1073="Male",0,1)</f>
        <v>1</v>
      </c>
      <c r="K1073">
        <v>43</v>
      </c>
      <c r="L1073">
        <v>2</v>
      </c>
      <c r="M1073">
        <v>2</v>
      </c>
      <c r="N1073" cm="1">
        <f t="array" ref="N1073">_xlfn.IFS(Sheet1!Q1073="Healthcare Representative",0,Sheet1!Q1073="Human Resources",1,Sheet1!Q1073="Laboratory Technician",2,Sheet1!Q1073="Manager",3,Sheet1!Q1073="Manufacturing Director",4,Sheet1!Q1073="Research Director",5,Sheet1!Q1073="Research Scientist",6,Sheet1!Q1073="Sales Executive",7,Sheet1!Q1073="Sales Representative",8)</f>
        <v>2</v>
      </c>
      <c r="O1073">
        <v>1</v>
      </c>
      <c r="P1073">
        <f>IF(Sheet1!S1073="Single",0,IF(Sheet1!S1073="Married",1,2))</f>
        <v>1</v>
      </c>
      <c r="Q1073">
        <v>4789</v>
      </c>
      <c r="R1073">
        <v>23070</v>
      </c>
      <c r="S1073">
        <v>4</v>
      </c>
      <c r="T1073">
        <f>IF(Sheet1!X1073="No",0,1)</f>
        <v>0</v>
      </c>
      <c r="U1073">
        <v>25</v>
      </c>
      <c r="V1073">
        <v>4</v>
      </c>
      <c r="W1073">
        <v>1</v>
      </c>
      <c r="X1073">
        <v>1</v>
      </c>
      <c r="Y1073">
        <v>10</v>
      </c>
      <c r="Z1073">
        <v>3</v>
      </c>
      <c r="AA1073">
        <v>3</v>
      </c>
      <c r="AB1073">
        <v>3</v>
      </c>
      <c r="AC1073">
        <v>2</v>
      </c>
      <c r="AD1073">
        <v>1</v>
      </c>
      <c r="AE1073">
        <v>2</v>
      </c>
      <c r="BP1073">
        <v>2</v>
      </c>
      <c r="BQ1073">
        <v>4789</v>
      </c>
      <c r="BW1073">
        <v>3</v>
      </c>
      <c r="BX1073">
        <v>2</v>
      </c>
      <c r="BY1073">
        <v>2</v>
      </c>
    </row>
    <row r="1074" spans="1:77" x14ac:dyDescent="0.3">
      <c r="A1074">
        <f>IF(Sheet1!C1074="No",0,1)</f>
        <v>0</v>
      </c>
      <c r="B1074">
        <v>29</v>
      </c>
      <c r="C1074">
        <f>IF(Sheet1!D1074="Non-Travel",0,IF(Sheet1!D1074="Travel_Frequently",1,2))</f>
        <v>1</v>
      </c>
      <c r="D1074">
        <v>410</v>
      </c>
      <c r="E1074">
        <f>IF(Sheet1!F1074="Human Resources",0,IF(Sheet1!F1074="Research &amp; Development",1,2))</f>
        <v>1</v>
      </c>
      <c r="F1074">
        <v>2</v>
      </c>
      <c r="G1074">
        <v>1</v>
      </c>
      <c r="H1074" cm="1">
        <f t="array" ref="H1074">_xlfn.IFS(Sheet1!I1074="Human Resources",0,Sheet1!I1074="Life Sciences",1,Sheet1!I1074="Marketing",2,Sheet1!I1074="Medical",3,Sheet1!I1074="Technical Degree",4,Sheet1!I1074="Other",5)</f>
        <v>1</v>
      </c>
      <c r="I1074">
        <v>4</v>
      </c>
      <c r="J1074">
        <f>IF(Sheet1!M1074="Male",0,1)</f>
        <v>1</v>
      </c>
      <c r="K1074">
        <v>97</v>
      </c>
      <c r="L1074">
        <v>3</v>
      </c>
      <c r="M1074">
        <v>1</v>
      </c>
      <c r="N1074" cm="1">
        <f t="array" ref="N1074">_xlfn.IFS(Sheet1!Q1074="Healthcare Representative",0,Sheet1!Q1074="Human Resources",1,Sheet1!Q1074="Laboratory Technician",2,Sheet1!Q1074="Manager",3,Sheet1!Q1074="Manufacturing Director",4,Sheet1!Q1074="Research Director",5,Sheet1!Q1074="Research Scientist",6,Sheet1!Q1074="Sales Executive",7,Sheet1!Q1074="Sales Representative",8)</f>
        <v>2</v>
      </c>
      <c r="O1074">
        <v>2</v>
      </c>
      <c r="P1074">
        <f>IF(Sheet1!S1074="Single",0,IF(Sheet1!S1074="Married",1,2))</f>
        <v>1</v>
      </c>
      <c r="Q1074">
        <v>3180</v>
      </c>
      <c r="R1074">
        <v>4668</v>
      </c>
      <c r="S1074">
        <v>0</v>
      </c>
      <c r="T1074">
        <f>IF(Sheet1!X1074="No",0,1)</f>
        <v>0</v>
      </c>
      <c r="U1074">
        <v>13</v>
      </c>
      <c r="V1074">
        <v>3</v>
      </c>
      <c r="W1074">
        <v>3</v>
      </c>
      <c r="X1074">
        <v>3</v>
      </c>
      <c r="Y1074">
        <v>4</v>
      </c>
      <c r="Z1074">
        <v>3</v>
      </c>
      <c r="AA1074">
        <v>3</v>
      </c>
      <c r="AB1074">
        <v>3</v>
      </c>
      <c r="AC1074">
        <v>2</v>
      </c>
      <c r="AD1074">
        <v>0</v>
      </c>
      <c r="AE1074">
        <v>2</v>
      </c>
      <c r="BP1074">
        <v>1</v>
      </c>
      <c r="BQ1074">
        <v>3180</v>
      </c>
      <c r="BW1074">
        <v>3</v>
      </c>
      <c r="BX1074">
        <v>2</v>
      </c>
      <c r="BY1074">
        <v>2</v>
      </c>
    </row>
    <row r="1075" spans="1:77" x14ac:dyDescent="0.3">
      <c r="A1075">
        <f>IF(Sheet1!C1075="No",0,1)</f>
        <v>0</v>
      </c>
      <c r="B1075">
        <v>28</v>
      </c>
      <c r="C1075">
        <f>IF(Sheet1!D1075="Non-Travel",0,IF(Sheet1!D1075="Travel_Frequently",1,2))</f>
        <v>2</v>
      </c>
      <c r="D1075">
        <v>1083</v>
      </c>
      <c r="E1075">
        <f>IF(Sheet1!F1075="Human Resources",0,IF(Sheet1!F1075="Research &amp; Development",1,2))</f>
        <v>1</v>
      </c>
      <c r="F1075">
        <v>29</v>
      </c>
      <c r="G1075">
        <v>1</v>
      </c>
      <c r="H1075" cm="1">
        <f t="array" ref="H1075">_xlfn.IFS(Sheet1!I1075="Human Resources",0,Sheet1!I1075="Life Sciences",1,Sheet1!I1075="Marketing",2,Sheet1!I1075="Medical",3,Sheet1!I1075="Technical Degree",4,Sheet1!I1075="Other",5)</f>
        <v>1</v>
      </c>
      <c r="I1075">
        <v>3</v>
      </c>
      <c r="J1075">
        <f>IF(Sheet1!M1075="Male",0,1)</f>
        <v>0</v>
      </c>
      <c r="K1075">
        <v>96</v>
      </c>
      <c r="L1075">
        <v>1</v>
      </c>
      <c r="M1075">
        <v>2</v>
      </c>
      <c r="N1075" cm="1">
        <f t="array" ref="N1075">_xlfn.IFS(Sheet1!Q1075="Healthcare Representative",0,Sheet1!Q1075="Human Resources",1,Sheet1!Q1075="Laboratory Technician",2,Sheet1!Q1075="Manager",3,Sheet1!Q1075="Manufacturing Director",4,Sheet1!Q1075="Research Director",5,Sheet1!Q1075="Research Scientist",6,Sheet1!Q1075="Sales Executive",7,Sheet1!Q1075="Sales Representative",8)</f>
        <v>4</v>
      </c>
      <c r="O1075">
        <v>2</v>
      </c>
      <c r="P1075">
        <f>IF(Sheet1!S1075="Single",0,IF(Sheet1!S1075="Married",1,2))</f>
        <v>1</v>
      </c>
      <c r="Q1075">
        <v>6549</v>
      </c>
      <c r="R1075">
        <v>3173</v>
      </c>
      <c r="S1075">
        <v>1</v>
      </c>
      <c r="T1075">
        <f>IF(Sheet1!X1075="No",0,1)</f>
        <v>0</v>
      </c>
      <c r="U1075">
        <v>14</v>
      </c>
      <c r="V1075">
        <v>3</v>
      </c>
      <c r="W1075">
        <v>2</v>
      </c>
      <c r="X1075">
        <v>2</v>
      </c>
      <c r="Y1075">
        <v>8</v>
      </c>
      <c r="Z1075">
        <v>2</v>
      </c>
      <c r="AA1075">
        <v>2</v>
      </c>
      <c r="AB1075">
        <v>8</v>
      </c>
      <c r="AC1075">
        <v>6</v>
      </c>
      <c r="AD1075">
        <v>1</v>
      </c>
      <c r="AE1075">
        <v>7</v>
      </c>
      <c r="BP1075">
        <v>2</v>
      </c>
      <c r="BQ1075">
        <v>6549</v>
      </c>
      <c r="BW1075">
        <v>8</v>
      </c>
      <c r="BX1075">
        <v>6</v>
      </c>
      <c r="BY1075">
        <v>7</v>
      </c>
    </row>
    <row r="1076" spans="1:77" x14ac:dyDescent="0.3">
      <c r="A1076">
        <f>IF(Sheet1!C1076="No",0,1)</f>
        <v>0</v>
      </c>
      <c r="B1076">
        <v>33</v>
      </c>
      <c r="C1076">
        <f>IF(Sheet1!D1076="Non-Travel",0,IF(Sheet1!D1076="Travel_Frequently",1,2))</f>
        <v>2</v>
      </c>
      <c r="D1076">
        <v>516</v>
      </c>
      <c r="E1076">
        <f>IF(Sheet1!F1076="Human Resources",0,IF(Sheet1!F1076="Research &amp; Development",1,2))</f>
        <v>1</v>
      </c>
      <c r="F1076">
        <v>8</v>
      </c>
      <c r="G1076">
        <v>5</v>
      </c>
      <c r="H1076" cm="1">
        <f t="array" ref="H1076">_xlfn.IFS(Sheet1!I1076="Human Resources",0,Sheet1!I1076="Life Sciences",1,Sheet1!I1076="Marketing",2,Sheet1!I1076="Medical",3,Sheet1!I1076="Technical Degree",4,Sheet1!I1076="Other",5)</f>
        <v>1</v>
      </c>
      <c r="I1076">
        <v>4</v>
      </c>
      <c r="J1076">
        <f>IF(Sheet1!M1076="Male",0,1)</f>
        <v>0</v>
      </c>
      <c r="K1076">
        <v>69</v>
      </c>
      <c r="L1076">
        <v>3</v>
      </c>
      <c r="M1076">
        <v>2</v>
      </c>
      <c r="N1076" cm="1">
        <f t="array" ref="N1076">_xlfn.IFS(Sheet1!Q1076="Healthcare Representative",0,Sheet1!Q1076="Human Resources",1,Sheet1!Q1076="Laboratory Technician",2,Sheet1!Q1076="Manager",3,Sheet1!Q1076="Manufacturing Director",4,Sheet1!Q1076="Research Director",5,Sheet1!Q1076="Research Scientist",6,Sheet1!Q1076="Sales Executive",7,Sheet1!Q1076="Sales Representative",8)</f>
        <v>0</v>
      </c>
      <c r="O1076">
        <v>3</v>
      </c>
      <c r="P1076">
        <f>IF(Sheet1!S1076="Single",0,IF(Sheet1!S1076="Married",1,2))</f>
        <v>0</v>
      </c>
      <c r="Q1076">
        <v>6388</v>
      </c>
      <c r="R1076">
        <v>22049</v>
      </c>
      <c r="S1076">
        <v>2</v>
      </c>
      <c r="T1076">
        <f>IF(Sheet1!X1076="No",0,1)</f>
        <v>1</v>
      </c>
      <c r="U1076">
        <v>17</v>
      </c>
      <c r="V1076">
        <v>3</v>
      </c>
      <c r="W1076">
        <v>1</v>
      </c>
      <c r="X1076">
        <v>0</v>
      </c>
      <c r="Y1076">
        <v>14</v>
      </c>
      <c r="Z1076">
        <v>6</v>
      </c>
      <c r="AA1076">
        <v>3</v>
      </c>
      <c r="AB1076">
        <v>0</v>
      </c>
      <c r="AC1076">
        <v>0</v>
      </c>
      <c r="AD1076">
        <v>0</v>
      </c>
      <c r="AE1076">
        <v>0</v>
      </c>
      <c r="BP1076">
        <v>2</v>
      </c>
      <c r="BQ1076">
        <v>6388</v>
      </c>
      <c r="BW1076">
        <v>0</v>
      </c>
      <c r="BX1076">
        <v>0</v>
      </c>
      <c r="BY1076">
        <v>0</v>
      </c>
    </row>
    <row r="1077" spans="1:77" x14ac:dyDescent="0.3">
      <c r="A1077">
        <f>IF(Sheet1!C1077="No",0,1)</f>
        <v>0</v>
      </c>
      <c r="B1077">
        <v>32</v>
      </c>
      <c r="C1077">
        <f>IF(Sheet1!D1077="Non-Travel",0,IF(Sheet1!D1077="Travel_Frequently",1,2))</f>
        <v>2</v>
      </c>
      <c r="D1077">
        <v>495</v>
      </c>
      <c r="E1077">
        <f>IF(Sheet1!F1077="Human Resources",0,IF(Sheet1!F1077="Research &amp; Development",1,2))</f>
        <v>1</v>
      </c>
      <c r="F1077">
        <v>10</v>
      </c>
      <c r="G1077">
        <v>3</v>
      </c>
      <c r="H1077" cm="1">
        <f t="array" ref="H1077">_xlfn.IFS(Sheet1!I1077="Human Resources",0,Sheet1!I1077="Life Sciences",1,Sheet1!I1077="Marketing",2,Sheet1!I1077="Medical",3,Sheet1!I1077="Technical Degree",4,Sheet1!I1077="Other",5)</f>
        <v>3</v>
      </c>
      <c r="I1077">
        <v>3</v>
      </c>
      <c r="J1077">
        <f>IF(Sheet1!M1077="Male",0,1)</f>
        <v>0</v>
      </c>
      <c r="K1077">
        <v>64</v>
      </c>
      <c r="L1077">
        <v>3</v>
      </c>
      <c r="M1077">
        <v>3</v>
      </c>
      <c r="N1077" cm="1">
        <f t="array" ref="N1077">_xlfn.IFS(Sheet1!Q1077="Healthcare Representative",0,Sheet1!Q1077="Human Resources",1,Sheet1!Q1077="Laboratory Technician",2,Sheet1!Q1077="Manager",3,Sheet1!Q1077="Manufacturing Director",4,Sheet1!Q1077="Research Director",5,Sheet1!Q1077="Research Scientist",6,Sheet1!Q1077="Sales Executive",7,Sheet1!Q1077="Sales Representative",8)</f>
        <v>3</v>
      </c>
      <c r="O1077">
        <v>4</v>
      </c>
      <c r="P1077">
        <f>IF(Sheet1!S1077="Single",0,IF(Sheet1!S1077="Married",1,2))</f>
        <v>0</v>
      </c>
      <c r="Q1077">
        <v>11244</v>
      </c>
      <c r="R1077">
        <v>21072</v>
      </c>
      <c r="S1077">
        <v>2</v>
      </c>
      <c r="T1077">
        <f>IF(Sheet1!X1077="No",0,1)</f>
        <v>0</v>
      </c>
      <c r="U1077">
        <v>25</v>
      </c>
      <c r="V1077">
        <v>4</v>
      </c>
      <c r="W1077">
        <v>2</v>
      </c>
      <c r="X1077">
        <v>0</v>
      </c>
      <c r="Y1077">
        <v>10</v>
      </c>
      <c r="Z1077">
        <v>5</v>
      </c>
      <c r="AA1077">
        <v>4</v>
      </c>
      <c r="AB1077">
        <v>5</v>
      </c>
      <c r="AC1077">
        <v>2</v>
      </c>
      <c r="AD1077">
        <v>0</v>
      </c>
      <c r="AE1077">
        <v>0</v>
      </c>
      <c r="BP1077">
        <v>3</v>
      </c>
      <c r="BQ1077">
        <v>11244</v>
      </c>
      <c r="BW1077">
        <v>5</v>
      </c>
      <c r="BX1077">
        <v>2</v>
      </c>
      <c r="BY1077">
        <v>0</v>
      </c>
    </row>
    <row r="1078" spans="1:77" x14ac:dyDescent="0.3">
      <c r="A1078">
        <f>IF(Sheet1!C1078="No",0,1)</f>
        <v>0</v>
      </c>
      <c r="B1078">
        <v>54</v>
      </c>
      <c r="C1078">
        <f>IF(Sheet1!D1078="Non-Travel",0,IF(Sheet1!D1078="Travel_Frequently",1,2))</f>
        <v>1</v>
      </c>
      <c r="D1078">
        <v>1050</v>
      </c>
      <c r="E1078">
        <f>IF(Sheet1!F1078="Human Resources",0,IF(Sheet1!F1078="Research &amp; Development",1,2))</f>
        <v>1</v>
      </c>
      <c r="F1078">
        <v>11</v>
      </c>
      <c r="G1078">
        <v>4</v>
      </c>
      <c r="H1078" cm="1">
        <f t="array" ref="H1078">_xlfn.IFS(Sheet1!I1078="Human Resources",0,Sheet1!I1078="Life Sciences",1,Sheet1!I1078="Marketing",2,Sheet1!I1078="Medical",3,Sheet1!I1078="Technical Degree",4,Sheet1!I1078="Other",5)</f>
        <v>3</v>
      </c>
      <c r="I1078">
        <v>2</v>
      </c>
      <c r="J1078">
        <f>IF(Sheet1!M1078="Male",0,1)</f>
        <v>1</v>
      </c>
      <c r="K1078">
        <v>87</v>
      </c>
      <c r="L1078">
        <v>3</v>
      </c>
      <c r="M1078">
        <v>4</v>
      </c>
      <c r="N1078" cm="1">
        <f t="array" ref="N1078">_xlfn.IFS(Sheet1!Q1078="Healthcare Representative",0,Sheet1!Q1078="Human Resources",1,Sheet1!Q1078="Laboratory Technician",2,Sheet1!Q1078="Manager",3,Sheet1!Q1078="Manufacturing Director",4,Sheet1!Q1078="Research Director",5,Sheet1!Q1078="Research Scientist",6,Sheet1!Q1078="Sales Executive",7,Sheet1!Q1078="Sales Representative",8)</f>
        <v>3</v>
      </c>
      <c r="O1078">
        <v>4</v>
      </c>
      <c r="P1078">
        <f>IF(Sheet1!S1078="Single",0,IF(Sheet1!S1078="Married",1,2))</f>
        <v>2</v>
      </c>
      <c r="Q1078">
        <v>16032</v>
      </c>
      <c r="R1078">
        <v>24456</v>
      </c>
      <c r="S1078">
        <v>3</v>
      </c>
      <c r="T1078">
        <f>IF(Sheet1!X1078="No",0,1)</f>
        <v>0</v>
      </c>
      <c r="U1078">
        <v>20</v>
      </c>
      <c r="V1078">
        <v>4</v>
      </c>
      <c r="W1078">
        <v>1</v>
      </c>
      <c r="X1078">
        <v>1</v>
      </c>
      <c r="Y1078">
        <v>26</v>
      </c>
      <c r="Z1078">
        <v>2</v>
      </c>
      <c r="AA1078">
        <v>3</v>
      </c>
      <c r="AB1078">
        <v>14</v>
      </c>
      <c r="AC1078">
        <v>9</v>
      </c>
      <c r="AD1078">
        <v>1</v>
      </c>
      <c r="AE1078">
        <v>12</v>
      </c>
      <c r="BP1078">
        <v>4</v>
      </c>
      <c r="BQ1078">
        <v>16032</v>
      </c>
      <c r="BW1078">
        <v>14</v>
      </c>
      <c r="BX1078">
        <v>9</v>
      </c>
      <c r="BY1078">
        <v>12</v>
      </c>
    </row>
    <row r="1079" spans="1:77" x14ac:dyDescent="0.3">
      <c r="A1079">
        <f>IF(Sheet1!C1079="No",0,1)</f>
        <v>1</v>
      </c>
      <c r="B1079">
        <v>29</v>
      </c>
      <c r="C1079">
        <f>IF(Sheet1!D1079="Non-Travel",0,IF(Sheet1!D1079="Travel_Frequently",1,2))</f>
        <v>2</v>
      </c>
      <c r="D1079">
        <v>224</v>
      </c>
      <c r="E1079">
        <f>IF(Sheet1!F1079="Human Resources",0,IF(Sheet1!F1079="Research &amp; Development",1,2))</f>
        <v>1</v>
      </c>
      <c r="F1079">
        <v>1</v>
      </c>
      <c r="G1079">
        <v>4</v>
      </c>
      <c r="H1079" cm="1">
        <f t="array" ref="H1079">_xlfn.IFS(Sheet1!I1079="Human Resources",0,Sheet1!I1079="Life Sciences",1,Sheet1!I1079="Marketing",2,Sheet1!I1079="Medical",3,Sheet1!I1079="Technical Degree",4,Sheet1!I1079="Other",5)</f>
        <v>4</v>
      </c>
      <c r="I1079">
        <v>1</v>
      </c>
      <c r="J1079">
        <f>IF(Sheet1!M1079="Male",0,1)</f>
        <v>0</v>
      </c>
      <c r="K1079">
        <v>100</v>
      </c>
      <c r="L1079">
        <v>2</v>
      </c>
      <c r="M1079">
        <v>1</v>
      </c>
      <c r="N1079" cm="1">
        <f t="array" ref="N1079">_xlfn.IFS(Sheet1!Q1079="Healthcare Representative",0,Sheet1!Q1079="Human Resources",1,Sheet1!Q1079="Laboratory Technician",2,Sheet1!Q1079="Manager",3,Sheet1!Q1079="Manufacturing Director",4,Sheet1!Q1079="Research Director",5,Sheet1!Q1079="Research Scientist",6,Sheet1!Q1079="Sales Executive",7,Sheet1!Q1079="Sales Representative",8)</f>
        <v>6</v>
      </c>
      <c r="O1079">
        <v>1</v>
      </c>
      <c r="P1079">
        <f>IF(Sheet1!S1079="Single",0,IF(Sheet1!S1079="Married",1,2))</f>
        <v>0</v>
      </c>
      <c r="Q1079">
        <v>2362</v>
      </c>
      <c r="R1079">
        <v>7568</v>
      </c>
      <c r="S1079">
        <v>6</v>
      </c>
      <c r="T1079">
        <f>IF(Sheet1!X1079="No",0,1)</f>
        <v>0</v>
      </c>
      <c r="U1079">
        <v>13</v>
      </c>
      <c r="V1079">
        <v>3</v>
      </c>
      <c r="W1079">
        <v>3</v>
      </c>
      <c r="X1079">
        <v>0</v>
      </c>
      <c r="Y1079">
        <v>11</v>
      </c>
      <c r="Z1079">
        <v>2</v>
      </c>
      <c r="AA1079">
        <v>1</v>
      </c>
      <c r="AB1079">
        <v>9</v>
      </c>
      <c r="AC1079">
        <v>7</v>
      </c>
      <c r="AD1079">
        <v>0</v>
      </c>
      <c r="AE1079">
        <v>7</v>
      </c>
      <c r="BP1079">
        <v>1</v>
      </c>
      <c r="BQ1079">
        <v>2362</v>
      </c>
      <c r="BW1079">
        <v>9</v>
      </c>
      <c r="BX1079">
        <v>7</v>
      </c>
      <c r="BY1079">
        <v>7</v>
      </c>
    </row>
    <row r="1080" spans="1:77" x14ac:dyDescent="0.3">
      <c r="A1080">
        <f>IF(Sheet1!C1080="No",0,1)</f>
        <v>0</v>
      </c>
      <c r="B1080">
        <v>44</v>
      </c>
      <c r="C1080">
        <f>IF(Sheet1!D1080="Non-Travel",0,IF(Sheet1!D1080="Travel_Frequently",1,2))</f>
        <v>2</v>
      </c>
      <c r="D1080">
        <v>136</v>
      </c>
      <c r="E1080">
        <f>IF(Sheet1!F1080="Human Resources",0,IF(Sheet1!F1080="Research &amp; Development",1,2))</f>
        <v>1</v>
      </c>
      <c r="F1080">
        <v>28</v>
      </c>
      <c r="G1080">
        <v>3</v>
      </c>
      <c r="H1080" cm="1">
        <f t="array" ref="H1080">_xlfn.IFS(Sheet1!I1080="Human Resources",0,Sheet1!I1080="Life Sciences",1,Sheet1!I1080="Marketing",2,Sheet1!I1080="Medical",3,Sheet1!I1080="Technical Degree",4,Sheet1!I1080="Other",5)</f>
        <v>1</v>
      </c>
      <c r="I1080">
        <v>4</v>
      </c>
      <c r="J1080">
        <f>IF(Sheet1!M1080="Male",0,1)</f>
        <v>0</v>
      </c>
      <c r="K1080">
        <v>32</v>
      </c>
      <c r="L1080">
        <v>3</v>
      </c>
      <c r="M1080">
        <v>4</v>
      </c>
      <c r="N1080" cm="1">
        <f t="array" ref="N1080">_xlfn.IFS(Sheet1!Q1080="Healthcare Representative",0,Sheet1!Q1080="Human Resources",1,Sheet1!Q1080="Laboratory Technician",2,Sheet1!Q1080="Manager",3,Sheet1!Q1080="Manufacturing Director",4,Sheet1!Q1080="Research Director",5,Sheet1!Q1080="Research Scientist",6,Sheet1!Q1080="Sales Executive",7,Sheet1!Q1080="Sales Representative",8)</f>
        <v>5</v>
      </c>
      <c r="O1080">
        <v>1</v>
      </c>
      <c r="P1080">
        <f>IF(Sheet1!S1080="Single",0,IF(Sheet1!S1080="Married",1,2))</f>
        <v>1</v>
      </c>
      <c r="Q1080">
        <v>16328</v>
      </c>
      <c r="R1080">
        <v>22074</v>
      </c>
      <c r="S1080">
        <v>3</v>
      </c>
      <c r="T1080">
        <f>IF(Sheet1!X1080="No",0,1)</f>
        <v>0</v>
      </c>
      <c r="U1080">
        <v>13</v>
      </c>
      <c r="V1080">
        <v>3</v>
      </c>
      <c r="W1080">
        <v>3</v>
      </c>
      <c r="X1080">
        <v>1</v>
      </c>
      <c r="Y1080">
        <v>24</v>
      </c>
      <c r="Z1080">
        <v>1</v>
      </c>
      <c r="AA1080">
        <v>4</v>
      </c>
      <c r="AB1080">
        <v>20</v>
      </c>
      <c r="AC1080">
        <v>6</v>
      </c>
      <c r="AD1080">
        <v>14</v>
      </c>
      <c r="AE1080">
        <v>17</v>
      </c>
      <c r="BP1080">
        <v>4</v>
      </c>
      <c r="BQ1080">
        <v>16328</v>
      </c>
      <c r="BW1080">
        <v>20</v>
      </c>
      <c r="BX1080">
        <v>6</v>
      </c>
      <c r="BY1080">
        <v>17</v>
      </c>
    </row>
    <row r="1081" spans="1:77" x14ac:dyDescent="0.3">
      <c r="A1081">
        <f>IF(Sheet1!C1081="No",0,1)</f>
        <v>0</v>
      </c>
      <c r="B1081">
        <v>39</v>
      </c>
      <c r="C1081">
        <f>IF(Sheet1!D1081="Non-Travel",0,IF(Sheet1!D1081="Travel_Frequently",1,2))</f>
        <v>2</v>
      </c>
      <c r="D1081">
        <v>1089</v>
      </c>
      <c r="E1081">
        <f>IF(Sheet1!F1081="Human Resources",0,IF(Sheet1!F1081="Research &amp; Development",1,2))</f>
        <v>1</v>
      </c>
      <c r="F1081">
        <v>6</v>
      </c>
      <c r="G1081">
        <v>3</v>
      </c>
      <c r="H1081" cm="1">
        <f t="array" ref="H1081">_xlfn.IFS(Sheet1!I1081="Human Resources",0,Sheet1!I1081="Life Sciences",1,Sheet1!I1081="Marketing",2,Sheet1!I1081="Medical",3,Sheet1!I1081="Technical Degree",4,Sheet1!I1081="Other",5)</f>
        <v>1</v>
      </c>
      <c r="I1081">
        <v>2</v>
      </c>
      <c r="J1081">
        <f>IF(Sheet1!M1081="Male",0,1)</f>
        <v>1</v>
      </c>
      <c r="K1081">
        <v>32</v>
      </c>
      <c r="L1081">
        <v>3</v>
      </c>
      <c r="M1081">
        <v>3</v>
      </c>
      <c r="N1081" cm="1">
        <f t="array" ref="N1081">_xlfn.IFS(Sheet1!Q1081="Healthcare Representative",0,Sheet1!Q1081="Human Resources",1,Sheet1!Q1081="Laboratory Technician",2,Sheet1!Q1081="Manager",3,Sheet1!Q1081="Manufacturing Director",4,Sheet1!Q1081="Research Director",5,Sheet1!Q1081="Research Scientist",6,Sheet1!Q1081="Sales Executive",7,Sheet1!Q1081="Sales Representative",8)</f>
        <v>4</v>
      </c>
      <c r="O1081">
        <v>2</v>
      </c>
      <c r="P1081">
        <f>IF(Sheet1!S1081="Single",0,IF(Sheet1!S1081="Married",1,2))</f>
        <v>0</v>
      </c>
      <c r="Q1081">
        <v>8376</v>
      </c>
      <c r="R1081">
        <v>9150</v>
      </c>
      <c r="S1081">
        <v>4</v>
      </c>
      <c r="T1081">
        <f>IF(Sheet1!X1081="No",0,1)</f>
        <v>0</v>
      </c>
      <c r="U1081">
        <v>18</v>
      </c>
      <c r="V1081">
        <v>3</v>
      </c>
      <c r="W1081">
        <v>4</v>
      </c>
      <c r="X1081">
        <v>0</v>
      </c>
      <c r="Y1081">
        <v>9</v>
      </c>
      <c r="Z1081">
        <v>3</v>
      </c>
      <c r="AA1081">
        <v>3</v>
      </c>
      <c r="AB1081">
        <v>2</v>
      </c>
      <c r="AC1081">
        <v>0</v>
      </c>
      <c r="AD1081">
        <v>2</v>
      </c>
      <c r="AE1081">
        <v>2</v>
      </c>
      <c r="BP1081">
        <v>3</v>
      </c>
      <c r="BQ1081">
        <v>8376</v>
      </c>
      <c r="BW1081">
        <v>2</v>
      </c>
      <c r="BX1081">
        <v>0</v>
      </c>
      <c r="BY1081">
        <v>2</v>
      </c>
    </row>
    <row r="1082" spans="1:77" x14ac:dyDescent="0.3">
      <c r="A1082">
        <f>IF(Sheet1!C1082="No",0,1)</f>
        <v>0</v>
      </c>
      <c r="B1082">
        <v>46</v>
      </c>
      <c r="C1082">
        <f>IF(Sheet1!D1082="Non-Travel",0,IF(Sheet1!D1082="Travel_Frequently",1,2))</f>
        <v>2</v>
      </c>
      <c r="D1082">
        <v>228</v>
      </c>
      <c r="E1082">
        <f>IF(Sheet1!F1082="Human Resources",0,IF(Sheet1!F1082="Research &amp; Development",1,2))</f>
        <v>2</v>
      </c>
      <c r="F1082">
        <v>3</v>
      </c>
      <c r="G1082">
        <v>3</v>
      </c>
      <c r="H1082" cm="1">
        <f t="array" ref="H1082">_xlfn.IFS(Sheet1!I1082="Human Resources",0,Sheet1!I1082="Life Sciences",1,Sheet1!I1082="Marketing",2,Sheet1!I1082="Medical",3,Sheet1!I1082="Technical Degree",4,Sheet1!I1082="Other",5)</f>
        <v>1</v>
      </c>
      <c r="I1082">
        <v>3</v>
      </c>
      <c r="J1082">
        <f>IF(Sheet1!M1082="Male",0,1)</f>
        <v>1</v>
      </c>
      <c r="K1082">
        <v>51</v>
      </c>
      <c r="L1082">
        <v>3</v>
      </c>
      <c r="M1082">
        <v>4</v>
      </c>
      <c r="N1082" cm="1">
        <f t="array" ref="N1082">_xlfn.IFS(Sheet1!Q1082="Healthcare Representative",0,Sheet1!Q1082="Human Resources",1,Sheet1!Q1082="Laboratory Technician",2,Sheet1!Q1082="Manager",3,Sheet1!Q1082="Manufacturing Director",4,Sheet1!Q1082="Research Director",5,Sheet1!Q1082="Research Scientist",6,Sheet1!Q1082="Sales Executive",7,Sheet1!Q1082="Sales Representative",8)</f>
        <v>3</v>
      </c>
      <c r="O1082">
        <v>2</v>
      </c>
      <c r="P1082">
        <f>IF(Sheet1!S1082="Single",0,IF(Sheet1!S1082="Married",1,2))</f>
        <v>1</v>
      </c>
      <c r="Q1082">
        <v>16606</v>
      </c>
      <c r="R1082">
        <v>11380</v>
      </c>
      <c r="S1082">
        <v>8</v>
      </c>
      <c r="T1082">
        <f>IF(Sheet1!X1082="No",0,1)</f>
        <v>0</v>
      </c>
      <c r="U1082">
        <v>12</v>
      </c>
      <c r="V1082">
        <v>3</v>
      </c>
      <c r="W1082">
        <v>4</v>
      </c>
      <c r="X1082">
        <v>1</v>
      </c>
      <c r="Y1082">
        <v>23</v>
      </c>
      <c r="Z1082">
        <v>2</v>
      </c>
      <c r="AA1082">
        <v>4</v>
      </c>
      <c r="AB1082">
        <v>13</v>
      </c>
      <c r="AC1082">
        <v>12</v>
      </c>
      <c r="AD1082">
        <v>5</v>
      </c>
      <c r="AE1082">
        <v>1</v>
      </c>
      <c r="BP1082">
        <v>4</v>
      </c>
      <c r="BQ1082">
        <v>16606</v>
      </c>
      <c r="BW1082">
        <v>13</v>
      </c>
      <c r="BX1082">
        <v>12</v>
      </c>
      <c r="BY1082">
        <v>1</v>
      </c>
    </row>
    <row r="1083" spans="1:77" x14ac:dyDescent="0.3">
      <c r="A1083">
        <f>IF(Sheet1!C1083="No",0,1)</f>
        <v>0</v>
      </c>
      <c r="B1083">
        <v>35</v>
      </c>
      <c r="C1083">
        <f>IF(Sheet1!D1083="Non-Travel",0,IF(Sheet1!D1083="Travel_Frequently",1,2))</f>
        <v>2</v>
      </c>
      <c r="D1083">
        <v>1029</v>
      </c>
      <c r="E1083">
        <f>IF(Sheet1!F1083="Human Resources",0,IF(Sheet1!F1083="Research &amp; Development",1,2))</f>
        <v>1</v>
      </c>
      <c r="F1083">
        <v>16</v>
      </c>
      <c r="G1083">
        <v>3</v>
      </c>
      <c r="H1083" cm="1">
        <f t="array" ref="H1083">_xlfn.IFS(Sheet1!I1083="Human Resources",0,Sheet1!I1083="Life Sciences",1,Sheet1!I1083="Marketing",2,Sheet1!I1083="Medical",3,Sheet1!I1083="Technical Degree",4,Sheet1!I1083="Other",5)</f>
        <v>1</v>
      </c>
      <c r="I1083">
        <v>4</v>
      </c>
      <c r="J1083">
        <f>IF(Sheet1!M1083="Male",0,1)</f>
        <v>1</v>
      </c>
      <c r="K1083">
        <v>91</v>
      </c>
      <c r="L1083">
        <v>2</v>
      </c>
      <c r="M1083">
        <v>3</v>
      </c>
      <c r="N1083" cm="1">
        <f t="array" ref="N1083">_xlfn.IFS(Sheet1!Q1083="Healthcare Representative",0,Sheet1!Q1083="Human Resources",1,Sheet1!Q1083="Laboratory Technician",2,Sheet1!Q1083="Manager",3,Sheet1!Q1083="Manufacturing Director",4,Sheet1!Q1083="Research Director",5,Sheet1!Q1083="Research Scientist",6,Sheet1!Q1083="Sales Executive",7,Sheet1!Q1083="Sales Representative",8)</f>
        <v>0</v>
      </c>
      <c r="O1083">
        <v>2</v>
      </c>
      <c r="P1083">
        <f>IF(Sheet1!S1083="Single",0,IF(Sheet1!S1083="Married",1,2))</f>
        <v>0</v>
      </c>
      <c r="Q1083">
        <v>8606</v>
      </c>
      <c r="R1083">
        <v>21195</v>
      </c>
      <c r="S1083">
        <v>1</v>
      </c>
      <c r="T1083">
        <f>IF(Sheet1!X1083="No",0,1)</f>
        <v>0</v>
      </c>
      <c r="U1083">
        <v>19</v>
      </c>
      <c r="V1083">
        <v>3</v>
      </c>
      <c r="W1083">
        <v>4</v>
      </c>
      <c r="X1083">
        <v>0</v>
      </c>
      <c r="Y1083">
        <v>11</v>
      </c>
      <c r="Z1083">
        <v>3</v>
      </c>
      <c r="AA1083">
        <v>1</v>
      </c>
      <c r="AB1083">
        <v>11</v>
      </c>
      <c r="AC1083">
        <v>8</v>
      </c>
      <c r="AD1083">
        <v>3</v>
      </c>
      <c r="AE1083">
        <v>3</v>
      </c>
      <c r="BP1083">
        <v>3</v>
      </c>
      <c r="BQ1083">
        <v>8606</v>
      </c>
      <c r="BW1083">
        <v>11</v>
      </c>
      <c r="BX1083">
        <v>8</v>
      </c>
      <c r="BY1083">
        <v>3</v>
      </c>
    </row>
    <row r="1084" spans="1:77" x14ac:dyDescent="0.3">
      <c r="A1084">
        <f>IF(Sheet1!C1084="No",0,1)</f>
        <v>0</v>
      </c>
      <c r="B1084">
        <v>23</v>
      </c>
      <c r="C1084">
        <f>IF(Sheet1!D1084="Non-Travel",0,IF(Sheet1!D1084="Travel_Frequently",1,2))</f>
        <v>2</v>
      </c>
      <c r="D1084">
        <v>507</v>
      </c>
      <c r="E1084">
        <f>IF(Sheet1!F1084="Human Resources",0,IF(Sheet1!F1084="Research &amp; Development",1,2))</f>
        <v>1</v>
      </c>
      <c r="F1084">
        <v>20</v>
      </c>
      <c r="G1084">
        <v>1</v>
      </c>
      <c r="H1084" cm="1">
        <f t="array" ref="H1084">_xlfn.IFS(Sheet1!I1084="Human Resources",0,Sheet1!I1084="Life Sciences",1,Sheet1!I1084="Marketing",2,Sheet1!I1084="Medical",3,Sheet1!I1084="Technical Degree",4,Sheet1!I1084="Other",5)</f>
        <v>1</v>
      </c>
      <c r="I1084">
        <v>1</v>
      </c>
      <c r="J1084">
        <f>IF(Sheet1!M1084="Male",0,1)</f>
        <v>0</v>
      </c>
      <c r="K1084">
        <v>97</v>
      </c>
      <c r="L1084">
        <v>3</v>
      </c>
      <c r="M1084">
        <v>2</v>
      </c>
      <c r="N1084" cm="1">
        <f t="array" ref="N1084">_xlfn.IFS(Sheet1!Q1084="Healthcare Representative",0,Sheet1!Q1084="Human Resources",1,Sheet1!Q1084="Laboratory Technician",2,Sheet1!Q1084="Manager",3,Sheet1!Q1084="Manufacturing Director",4,Sheet1!Q1084="Research Director",5,Sheet1!Q1084="Research Scientist",6,Sheet1!Q1084="Sales Executive",7,Sheet1!Q1084="Sales Representative",8)</f>
        <v>2</v>
      </c>
      <c r="O1084">
        <v>3</v>
      </c>
      <c r="P1084">
        <f>IF(Sheet1!S1084="Single",0,IF(Sheet1!S1084="Married",1,2))</f>
        <v>0</v>
      </c>
      <c r="Q1084">
        <v>2272</v>
      </c>
      <c r="R1084">
        <v>24812</v>
      </c>
      <c r="S1084">
        <v>0</v>
      </c>
      <c r="T1084">
        <f>IF(Sheet1!X1084="No",0,1)</f>
        <v>0</v>
      </c>
      <c r="U1084">
        <v>14</v>
      </c>
      <c r="V1084">
        <v>3</v>
      </c>
      <c r="W1084">
        <v>2</v>
      </c>
      <c r="X1084">
        <v>0</v>
      </c>
      <c r="Y1084">
        <v>5</v>
      </c>
      <c r="Z1084">
        <v>2</v>
      </c>
      <c r="AA1084">
        <v>3</v>
      </c>
      <c r="AB1084">
        <v>4</v>
      </c>
      <c r="AC1084">
        <v>3</v>
      </c>
      <c r="AD1084">
        <v>1</v>
      </c>
      <c r="AE1084">
        <v>2</v>
      </c>
      <c r="BP1084">
        <v>2</v>
      </c>
      <c r="BQ1084">
        <v>2272</v>
      </c>
      <c r="BW1084">
        <v>4</v>
      </c>
      <c r="BX1084">
        <v>3</v>
      </c>
      <c r="BY1084">
        <v>2</v>
      </c>
    </row>
    <row r="1085" spans="1:77" x14ac:dyDescent="0.3">
      <c r="A1085">
        <f>IF(Sheet1!C1085="No",0,1)</f>
        <v>1</v>
      </c>
      <c r="B1085">
        <v>40</v>
      </c>
      <c r="C1085">
        <f>IF(Sheet1!D1085="Non-Travel",0,IF(Sheet1!D1085="Travel_Frequently",1,2))</f>
        <v>2</v>
      </c>
      <c r="D1085">
        <v>676</v>
      </c>
      <c r="E1085">
        <f>IF(Sheet1!F1085="Human Resources",0,IF(Sheet1!F1085="Research &amp; Development",1,2))</f>
        <v>1</v>
      </c>
      <c r="F1085">
        <v>9</v>
      </c>
      <c r="G1085">
        <v>4</v>
      </c>
      <c r="H1085" cm="1">
        <f t="array" ref="H1085">_xlfn.IFS(Sheet1!I1085="Human Resources",0,Sheet1!I1085="Life Sciences",1,Sheet1!I1085="Marketing",2,Sheet1!I1085="Medical",3,Sheet1!I1085="Technical Degree",4,Sheet1!I1085="Other",5)</f>
        <v>1</v>
      </c>
      <c r="I1085">
        <v>4</v>
      </c>
      <c r="J1085">
        <f>IF(Sheet1!M1085="Male",0,1)</f>
        <v>0</v>
      </c>
      <c r="K1085">
        <v>86</v>
      </c>
      <c r="L1085">
        <v>3</v>
      </c>
      <c r="M1085">
        <v>1</v>
      </c>
      <c r="N1085" cm="1">
        <f t="array" ref="N1085">_xlfn.IFS(Sheet1!Q1085="Healthcare Representative",0,Sheet1!Q1085="Human Resources",1,Sheet1!Q1085="Laboratory Technician",2,Sheet1!Q1085="Manager",3,Sheet1!Q1085="Manufacturing Director",4,Sheet1!Q1085="Research Director",5,Sheet1!Q1085="Research Scientist",6,Sheet1!Q1085="Sales Executive",7,Sheet1!Q1085="Sales Representative",8)</f>
        <v>2</v>
      </c>
      <c r="O1085">
        <v>1</v>
      </c>
      <c r="P1085">
        <f>IF(Sheet1!S1085="Single",0,IF(Sheet1!S1085="Married",1,2))</f>
        <v>0</v>
      </c>
      <c r="Q1085">
        <v>2018</v>
      </c>
      <c r="R1085">
        <v>21831</v>
      </c>
      <c r="S1085">
        <v>3</v>
      </c>
      <c r="T1085">
        <f>IF(Sheet1!X1085="No",0,1)</f>
        <v>0</v>
      </c>
      <c r="U1085">
        <v>14</v>
      </c>
      <c r="V1085">
        <v>3</v>
      </c>
      <c r="W1085">
        <v>2</v>
      </c>
      <c r="X1085">
        <v>0</v>
      </c>
      <c r="Y1085">
        <v>15</v>
      </c>
      <c r="Z1085">
        <v>3</v>
      </c>
      <c r="AA1085">
        <v>1</v>
      </c>
      <c r="AB1085">
        <v>5</v>
      </c>
      <c r="AC1085">
        <v>4</v>
      </c>
      <c r="AD1085">
        <v>1</v>
      </c>
      <c r="AE1085">
        <v>0</v>
      </c>
      <c r="BP1085">
        <v>1</v>
      </c>
      <c r="BQ1085">
        <v>2018</v>
      </c>
      <c r="BW1085">
        <v>5</v>
      </c>
      <c r="BX1085">
        <v>4</v>
      </c>
      <c r="BY1085">
        <v>0</v>
      </c>
    </row>
    <row r="1086" spans="1:77" x14ac:dyDescent="0.3">
      <c r="A1086">
        <f>IF(Sheet1!C1086="No",0,1)</f>
        <v>0</v>
      </c>
      <c r="B1086">
        <v>34</v>
      </c>
      <c r="C1086">
        <f>IF(Sheet1!D1086="Non-Travel",0,IF(Sheet1!D1086="Travel_Frequently",1,2))</f>
        <v>2</v>
      </c>
      <c r="D1086">
        <v>971</v>
      </c>
      <c r="E1086">
        <f>IF(Sheet1!F1086="Human Resources",0,IF(Sheet1!F1086="Research &amp; Development",1,2))</f>
        <v>2</v>
      </c>
      <c r="F1086">
        <v>1</v>
      </c>
      <c r="G1086">
        <v>3</v>
      </c>
      <c r="H1086" cm="1">
        <f t="array" ref="H1086">_xlfn.IFS(Sheet1!I1086="Human Resources",0,Sheet1!I1086="Life Sciences",1,Sheet1!I1086="Marketing",2,Sheet1!I1086="Medical",3,Sheet1!I1086="Technical Degree",4,Sheet1!I1086="Other",5)</f>
        <v>4</v>
      </c>
      <c r="I1086">
        <v>4</v>
      </c>
      <c r="J1086">
        <f>IF(Sheet1!M1086="Male",0,1)</f>
        <v>0</v>
      </c>
      <c r="K1086">
        <v>64</v>
      </c>
      <c r="L1086">
        <v>2</v>
      </c>
      <c r="M1086">
        <v>3</v>
      </c>
      <c r="N1086" cm="1">
        <f t="array" ref="N1086">_xlfn.IFS(Sheet1!Q1086="Healthcare Representative",0,Sheet1!Q1086="Human Resources",1,Sheet1!Q1086="Laboratory Technician",2,Sheet1!Q1086="Manager",3,Sheet1!Q1086="Manufacturing Director",4,Sheet1!Q1086="Research Director",5,Sheet1!Q1086="Research Scientist",6,Sheet1!Q1086="Sales Executive",7,Sheet1!Q1086="Sales Representative",8)</f>
        <v>7</v>
      </c>
      <c r="O1086">
        <v>3</v>
      </c>
      <c r="P1086">
        <f>IF(Sheet1!S1086="Single",0,IF(Sheet1!S1086="Married",1,2))</f>
        <v>1</v>
      </c>
      <c r="Q1086">
        <v>7083</v>
      </c>
      <c r="R1086">
        <v>12288</v>
      </c>
      <c r="S1086">
        <v>1</v>
      </c>
      <c r="T1086">
        <f>IF(Sheet1!X1086="No",0,1)</f>
        <v>1</v>
      </c>
      <c r="U1086">
        <v>14</v>
      </c>
      <c r="V1086">
        <v>3</v>
      </c>
      <c r="W1086">
        <v>4</v>
      </c>
      <c r="X1086">
        <v>0</v>
      </c>
      <c r="Y1086">
        <v>10</v>
      </c>
      <c r="Z1086">
        <v>3</v>
      </c>
      <c r="AA1086">
        <v>3</v>
      </c>
      <c r="AB1086">
        <v>10</v>
      </c>
      <c r="AC1086">
        <v>9</v>
      </c>
      <c r="AD1086">
        <v>8</v>
      </c>
      <c r="AE1086">
        <v>6</v>
      </c>
      <c r="BP1086">
        <v>3</v>
      </c>
      <c r="BQ1086">
        <v>7083</v>
      </c>
      <c r="BW1086">
        <v>10</v>
      </c>
      <c r="BX1086">
        <v>9</v>
      </c>
      <c r="BY1086">
        <v>6</v>
      </c>
    </row>
    <row r="1087" spans="1:77" x14ac:dyDescent="0.3">
      <c r="A1087">
        <f>IF(Sheet1!C1087="No",0,1)</f>
        <v>1</v>
      </c>
      <c r="B1087">
        <v>31</v>
      </c>
      <c r="C1087">
        <f>IF(Sheet1!D1087="Non-Travel",0,IF(Sheet1!D1087="Travel_Frequently",1,2))</f>
        <v>1</v>
      </c>
      <c r="D1087">
        <v>561</v>
      </c>
      <c r="E1087">
        <f>IF(Sheet1!F1087="Human Resources",0,IF(Sheet1!F1087="Research &amp; Development",1,2))</f>
        <v>1</v>
      </c>
      <c r="F1087">
        <v>3</v>
      </c>
      <c r="G1087">
        <v>3</v>
      </c>
      <c r="H1087" cm="1">
        <f t="array" ref="H1087">_xlfn.IFS(Sheet1!I1087="Human Resources",0,Sheet1!I1087="Life Sciences",1,Sheet1!I1087="Marketing",2,Sheet1!I1087="Medical",3,Sheet1!I1087="Technical Degree",4,Sheet1!I1087="Other",5)</f>
        <v>1</v>
      </c>
      <c r="I1087">
        <v>4</v>
      </c>
      <c r="J1087">
        <f>IF(Sheet1!M1087="Male",0,1)</f>
        <v>1</v>
      </c>
      <c r="K1087">
        <v>33</v>
      </c>
      <c r="L1087">
        <v>3</v>
      </c>
      <c r="M1087">
        <v>1</v>
      </c>
      <c r="N1087" cm="1">
        <f t="array" ref="N1087">_xlfn.IFS(Sheet1!Q1087="Healthcare Representative",0,Sheet1!Q1087="Human Resources",1,Sheet1!Q1087="Laboratory Technician",2,Sheet1!Q1087="Manager",3,Sheet1!Q1087="Manufacturing Director",4,Sheet1!Q1087="Research Director",5,Sheet1!Q1087="Research Scientist",6,Sheet1!Q1087="Sales Executive",7,Sheet1!Q1087="Sales Representative",8)</f>
        <v>6</v>
      </c>
      <c r="O1087">
        <v>3</v>
      </c>
      <c r="P1087">
        <f>IF(Sheet1!S1087="Single",0,IF(Sheet1!S1087="Married",1,2))</f>
        <v>0</v>
      </c>
      <c r="Q1087">
        <v>4084</v>
      </c>
      <c r="R1087">
        <v>4156</v>
      </c>
      <c r="S1087">
        <v>1</v>
      </c>
      <c r="T1087">
        <f>IF(Sheet1!X1087="No",0,1)</f>
        <v>0</v>
      </c>
      <c r="U1087">
        <v>12</v>
      </c>
      <c r="V1087">
        <v>3</v>
      </c>
      <c r="W1087">
        <v>1</v>
      </c>
      <c r="X1087">
        <v>0</v>
      </c>
      <c r="Y1087">
        <v>7</v>
      </c>
      <c r="Z1087">
        <v>2</v>
      </c>
      <c r="AA1087">
        <v>1</v>
      </c>
      <c r="AB1087">
        <v>7</v>
      </c>
      <c r="AC1087">
        <v>2</v>
      </c>
      <c r="AD1087">
        <v>7</v>
      </c>
      <c r="AE1087">
        <v>7</v>
      </c>
      <c r="BP1087">
        <v>1</v>
      </c>
      <c r="BQ1087">
        <v>4084</v>
      </c>
      <c r="BW1087">
        <v>7</v>
      </c>
      <c r="BX1087">
        <v>2</v>
      </c>
      <c r="BY1087">
        <v>7</v>
      </c>
    </row>
    <row r="1088" spans="1:77" x14ac:dyDescent="0.3">
      <c r="A1088">
        <f>IF(Sheet1!C1088="No",0,1)</f>
        <v>0</v>
      </c>
      <c r="B1088">
        <v>50</v>
      </c>
      <c r="C1088">
        <f>IF(Sheet1!D1088="Non-Travel",0,IF(Sheet1!D1088="Travel_Frequently",1,2))</f>
        <v>1</v>
      </c>
      <c r="D1088">
        <v>333</v>
      </c>
      <c r="E1088">
        <f>IF(Sheet1!F1088="Human Resources",0,IF(Sheet1!F1088="Research &amp; Development",1,2))</f>
        <v>1</v>
      </c>
      <c r="F1088">
        <v>22</v>
      </c>
      <c r="G1088">
        <v>5</v>
      </c>
      <c r="H1088" cm="1">
        <f t="array" ref="H1088">_xlfn.IFS(Sheet1!I1088="Human Resources",0,Sheet1!I1088="Life Sciences",1,Sheet1!I1088="Marketing",2,Sheet1!I1088="Medical",3,Sheet1!I1088="Technical Degree",4,Sheet1!I1088="Other",5)</f>
        <v>3</v>
      </c>
      <c r="I1088">
        <v>3</v>
      </c>
      <c r="J1088">
        <f>IF(Sheet1!M1088="Male",0,1)</f>
        <v>0</v>
      </c>
      <c r="K1088">
        <v>88</v>
      </c>
      <c r="L1088">
        <v>1</v>
      </c>
      <c r="M1088">
        <v>4</v>
      </c>
      <c r="N1088" cm="1">
        <f t="array" ref="N1088">_xlfn.IFS(Sheet1!Q1088="Healthcare Representative",0,Sheet1!Q1088="Human Resources",1,Sheet1!Q1088="Laboratory Technician",2,Sheet1!Q1088="Manager",3,Sheet1!Q1088="Manufacturing Director",4,Sheet1!Q1088="Research Director",5,Sheet1!Q1088="Research Scientist",6,Sheet1!Q1088="Sales Executive",7,Sheet1!Q1088="Sales Representative",8)</f>
        <v>5</v>
      </c>
      <c r="O1088">
        <v>4</v>
      </c>
      <c r="P1088">
        <f>IF(Sheet1!S1088="Single",0,IF(Sheet1!S1088="Married",1,2))</f>
        <v>0</v>
      </c>
      <c r="Q1088">
        <v>14411</v>
      </c>
      <c r="R1088">
        <v>24450</v>
      </c>
      <c r="S1088">
        <v>1</v>
      </c>
      <c r="T1088">
        <f>IF(Sheet1!X1088="No",0,1)</f>
        <v>1</v>
      </c>
      <c r="U1088">
        <v>13</v>
      </c>
      <c r="V1088">
        <v>3</v>
      </c>
      <c r="W1088">
        <v>4</v>
      </c>
      <c r="X1088">
        <v>0</v>
      </c>
      <c r="Y1088">
        <v>32</v>
      </c>
      <c r="Z1088">
        <v>2</v>
      </c>
      <c r="AA1088">
        <v>3</v>
      </c>
      <c r="AB1088">
        <v>32</v>
      </c>
      <c r="AC1088">
        <v>6</v>
      </c>
      <c r="AD1088">
        <v>13</v>
      </c>
      <c r="AE1088">
        <v>9</v>
      </c>
      <c r="BP1088">
        <v>4</v>
      </c>
      <c r="BQ1088">
        <v>14411</v>
      </c>
      <c r="BW1088">
        <v>32</v>
      </c>
      <c r="BX1088">
        <v>6</v>
      </c>
      <c r="BY1088">
        <v>9</v>
      </c>
    </row>
    <row r="1089" spans="1:77" x14ac:dyDescent="0.3">
      <c r="A1089">
        <f>IF(Sheet1!C1089="No",0,1)</f>
        <v>0</v>
      </c>
      <c r="B1089">
        <v>34</v>
      </c>
      <c r="C1089">
        <f>IF(Sheet1!D1089="Non-Travel",0,IF(Sheet1!D1089="Travel_Frequently",1,2))</f>
        <v>2</v>
      </c>
      <c r="D1089">
        <v>1440</v>
      </c>
      <c r="E1089">
        <f>IF(Sheet1!F1089="Human Resources",0,IF(Sheet1!F1089="Research &amp; Development",1,2))</f>
        <v>2</v>
      </c>
      <c r="F1089">
        <v>7</v>
      </c>
      <c r="G1089">
        <v>2</v>
      </c>
      <c r="H1089" cm="1">
        <f t="array" ref="H1089">_xlfn.IFS(Sheet1!I1089="Human Resources",0,Sheet1!I1089="Life Sciences",1,Sheet1!I1089="Marketing",2,Sheet1!I1089="Medical",3,Sheet1!I1089="Technical Degree",4,Sheet1!I1089="Other",5)</f>
        <v>4</v>
      </c>
      <c r="I1089">
        <v>2</v>
      </c>
      <c r="J1089">
        <f>IF(Sheet1!M1089="Male",0,1)</f>
        <v>0</v>
      </c>
      <c r="K1089">
        <v>55</v>
      </c>
      <c r="L1089">
        <v>3</v>
      </c>
      <c r="M1089">
        <v>1</v>
      </c>
      <c r="N1089" cm="1">
        <f t="array" ref="N1089">_xlfn.IFS(Sheet1!Q1089="Healthcare Representative",0,Sheet1!Q1089="Human Resources",1,Sheet1!Q1089="Laboratory Technician",2,Sheet1!Q1089="Manager",3,Sheet1!Q1089="Manufacturing Director",4,Sheet1!Q1089="Research Director",5,Sheet1!Q1089="Research Scientist",6,Sheet1!Q1089="Sales Executive",7,Sheet1!Q1089="Sales Representative",8)</f>
        <v>8</v>
      </c>
      <c r="O1089">
        <v>3</v>
      </c>
      <c r="P1089">
        <f>IF(Sheet1!S1089="Single",0,IF(Sheet1!S1089="Married",1,2))</f>
        <v>1</v>
      </c>
      <c r="Q1089">
        <v>2308</v>
      </c>
      <c r="R1089">
        <v>4944</v>
      </c>
      <c r="S1089">
        <v>0</v>
      </c>
      <c r="T1089">
        <f>IF(Sheet1!X1089="No",0,1)</f>
        <v>1</v>
      </c>
      <c r="U1089">
        <v>25</v>
      </c>
      <c r="V1089">
        <v>4</v>
      </c>
      <c r="W1089">
        <v>2</v>
      </c>
      <c r="X1089">
        <v>1</v>
      </c>
      <c r="Y1089">
        <v>12</v>
      </c>
      <c r="Z1089">
        <v>4</v>
      </c>
      <c r="AA1089">
        <v>3</v>
      </c>
      <c r="AB1089">
        <v>11</v>
      </c>
      <c r="AC1089">
        <v>10</v>
      </c>
      <c r="AD1089">
        <v>5</v>
      </c>
      <c r="AE1089">
        <v>7</v>
      </c>
      <c r="BP1089">
        <v>1</v>
      </c>
      <c r="BQ1089">
        <v>2308</v>
      </c>
      <c r="BW1089">
        <v>11</v>
      </c>
      <c r="BX1089">
        <v>10</v>
      </c>
      <c r="BY1089">
        <v>7</v>
      </c>
    </row>
    <row r="1090" spans="1:77" x14ac:dyDescent="0.3">
      <c r="A1090">
        <f>IF(Sheet1!C1090="No",0,1)</f>
        <v>0</v>
      </c>
      <c r="B1090">
        <v>42</v>
      </c>
      <c r="C1090">
        <f>IF(Sheet1!D1090="Non-Travel",0,IF(Sheet1!D1090="Travel_Frequently",1,2))</f>
        <v>2</v>
      </c>
      <c r="D1090">
        <v>1210</v>
      </c>
      <c r="E1090">
        <f>IF(Sheet1!F1090="Human Resources",0,IF(Sheet1!F1090="Research &amp; Development",1,2))</f>
        <v>1</v>
      </c>
      <c r="F1090">
        <v>2</v>
      </c>
      <c r="G1090">
        <v>3</v>
      </c>
      <c r="H1090" cm="1">
        <f t="array" ref="H1090">_xlfn.IFS(Sheet1!I1090="Human Resources",0,Sheet1!I1090="Life Sciences",1,Sheet1!I1090="Marketing",2,Sheet1!I1090="Medical",3,Sheet1!I1090="Technical Degree",4,Sheet1!I1090="Other",5)</f>
        <v>3</v>
      </c>
      <c r="I1090">
        <v>3</v>
      </c>
      <c r="J1090">
        <f>IF(Sheet1!M1090="Male",0,1)</f>
        <v>0</v>
      </c>
      <c r="K1090">
        <v>68</v>
      </c>
      <c r="L1090">
        <v>2</v>
      </c>
      <c r="M1090">
        <v>1</v>
      </c>
      <c r="N1090" cm="1">
        <f t="array" ref="N1090">_xlfn.IFS(Sheet1!Q1090="Healthcare Representative",0,Sheet1!Q1090="Human Resources",1,Sheet1!Q1090="Laboratory Technician",2,Sheet1!Q1090="Manager",3,Sheet1!Q1090="Manufacturing Director",4,Sheet1!Q1090="Research Director",5,Sheet1!Q1090="Research Scientist",6,Sheet1!Q1090="Sales Executive",7,Sheet1!Q1090="Sales Representative",8)</f>
        <v>2</v>
      </c>
      <c r="O1090">
        <v>2</v>
      </c>
      <c r="P1090">
        <f>IF(Sheet1!S1090="Single",0,IF(Sheet1!S1090="Married",1,2))</f>
        <v>1</v>
      </c>
      <c r="Q1090">
        <v>4841</v>
      </c>
      <c r="R1090">
        <v>24052</v>
      </c>
      <c r="S1090">
        <v>4</v>
      </c>
      <c r="T1090">
        <f>IF(Sheet1!X1090="No",0,1)</f>
        <v>0</v>
      </c>
      <c r="U1090">
        <v>14</v>
      </c>
      <c r="V1090">
        <v>3</v>
      </c>
      <c r="W1090">
        <v>2</v>
      </c>
      <c r="X1090">
        <v>1</v>
      </c>
      <c r="Y1090">
        <v>4</v>
      </c>
      <c r="Z1090">
        <v>3</v>
      </c>
      <c r="AA1090">
        <v>3</v>
      </c>
      <c r="AB1090">
        <v>1</v>
      </c>
      <c r="AC1090">
        <v>0</v>
      </c>
      <c r="AD1090">
        <v>0</v>
      </c>
      <c r="AE1090">
        <v>0</v>
      </c>
      <c r="BP1090">
        <v>1</v>
      </c>
      <c r="BQ1090">
        <v>4841</v>
      </c>
      <c r="BW1090">
        <v>1</v>
      </c>
      <c r="BX1090">
        <v>0</v>
      </c>
      <c r="BY1090">
        <v>0</v>
      </c>
    </row>
    <row r="1091" spans="1:77" x14ac:dyDescent="0.3">
      <c r="A1091">
        <f>IF(Sheet1!C1091="No",0,1)</f>
        <v>0</v>
      </c>
      <c r="B1091">
        <v>37</v>
      </c>
      <c r="C1091">
        <f>IF(Sheet1!D1091="Non-Travel",0,IF(Sheet1!D1091="Travel_Frequently",1,2))</f>
        <v>2</v>
      </c>
      <c r="D1091">
        <v>674</v>
      </c>
      <c r="E1091">
        <f>IF(Sheet1!F1091="Human Resources",0,IF(Sheet1!F1091="Research &amp; Development",1,2))</f>
        <v>1</v>
      </c>
      <c r="F1091">
        <v>13</v>
      </c>
      <c r="G1091">
        <v>3</v>
      </c>
      <c r="H1091" cm="1">
        <f t="array" ref="H1091">_xlfn.IFS(Sheet1!I1091="Human Resources",0,Sheet1!I1091="Life Sciences",1,Sheet1!I1091="Marketing",2,Sheet1!I1091="Medical",3,Sheet1!I1091="Technical Degree",4,Sheet1!I1091="Other",5)</f>
        <v>3</v>
      </c>
      <c r="I1091">
        <v>1</v>
      </c>
      <c r="J1091">
        <f>IF(Sheet1!M1091="Male",0,1)</f>
        <v>0</v>
      </c>
      <c r="K1091">
        <v>47</v>
      </c>
      <c r="L1091">
        <v>3</v>
      </c>
      <c r="M1091">
        <v>2</v>
      </c>
      <c r="N1091" cm="1">
        <f t="array" ref="N1091">_xlfn.IFS(Sheet1!Q1091="Healthcare Representative",0,Sheet1!Q1091="Human Resources",1,Sheet1!Q1091="Laboratory Technician",2,Sheet1!Q1091="Manager",3,Sheet1!Q1091="Manufacturing Director",4,Sheet1!Q1091="Research Director",5,Sheet1!Q1091="Research Scientist",6,Sheet1!Q1091="Sales Executive",7,Sheet1!Q1091="Sales Representative",8)</f>
        <v>6</v>
      </c>
      <c r="O1091">
        <v>4</v>
      </c>
      <c r="P1091">
        <f>IF(Sheet1!S1091="Single",0,IF(Sheet1!S1091="Married",1,2))</f>
        <v>1</v>
      </c>
      <c r="Q1091">
        <v>4285</v>
      </c>
      <c r="R1091">
        <v>3031</v>
      </c>
      <c r="S1091">
        <v>1</v>
      </c>
      <c r="T1091">
        <f>IF(Sheet1!X1091="No",0,1)</f>
        <v>0</v>
      </c>
      <c r="U1091">
        <v>17</v>
      </c>
      <c r="V1091">
        <v>3</v>
      </c>
      <c r="W1091">
        <v>1</v>
      </c>
      <c r="X1091">
        <v>0</v>
      </c>
      <c r="Y1091">
        <v>10</v>
      </c>
      <c r="Z1091">
        <v>2</v>
      </c>
      <c r="AA1091">
        <v>3</v>
      </c>
      <c r="AB1091">
        <v>10</v>
      </c>
      <c r="AC1091">
        <v>8</v>
      </c>
      <c r="AD1091">
        <v>3</v>
      </c>
      <c r="AE1091">
        <v>7</v>
      </c>
      <c r="BP1091">
        <v>2</v>
      </c>
      <c r="BQ1091">
        <v>4285</v>
      </c>
      <c r="BW1091">
        <v>10</v>
      </c>
      <c r="BX1091">
        <v>8</v>
      </c>
      <c r="BY1091">
        <v>7</v>
      </c>
    </row>
    <row r="1092" spans="1:77" x14ac:dyDescent="0.3">
      <c r="A1092">
        <f>IF(Sheet1!C1092="No",0,1)</f>
        <v>0</v>
      </c>
      <c r="B1092">
        <v>29</v>
      </c>
      <c r="C1092">
        <f>IF(Sheet1!D1092="Non-Travel",0,IF(Sheet1!D1092="Travel_Frequently",1,2))</f>
        <v>2</v>
      </c>
      <c r="D1092">
        <v>441</v>
      </c>
      <c r="E1092">
        <f>IF(Sheet1!F1092="Human Resources",0,IF(Sheet1!F1092="Research &amp; Development",1,2))</f>
        <v>1</v>
      </c>
      <c r="F1092">
        <v>8</v>
      </c>
      <c r="G1092">
        <v>1</v>
      </c>
      <c r="H1092" cm="1">
        <f t="array" ref="H1092">_xlfn.IFS(Sheet1!I1092="Human Resources",0,Sheet1!I1092="Life Sciences",1,Sheet1!I1092="Marketing",2,Sheet1!I1092="Medical",3,Sheet1!I1092="Technical Degree",4,Sheet1!I1092="Other",5)</f>
        <v>5</v>
      </c>
      <c r="I1092">
        <v>3</v>
      </c>
      <c r="J1092">
        <f>IF(Sheet1!M1092="Male",0,1)</f>
        <v>1</v>
      </c>
      <c r="K1092">
        <v>39</v>
      </c>
      <c r="L1092">
        <v>1</v>
      </c>
      <c r="M1092">
        <v>2</v>
      </c>
      <c r="N1092" cm="1">
        <f t="array" ref="N1092">_xlfn.IFS(Sheet1!Q1092="Healthcare Representative",0,Sheet1!Q1092="Human Resources",1,Sheet1!Q1092="Laboratory Technician",2,Sheet1!Q1092="Manager",3,Sheet1!Q1092="Manufacturing Director",4,Sheet1!Q1092="Research Director",5,Sheet1!Q1092="Research Scientist",6,Sheet1!Q1092="Sales Executive",7,Sheet1!Q1092="Sales Representative",8)</f>
        <v>0</v>
      </c>
      <c r="O1092">
        <v>1</v>
      </c>
      <c r="P1092">
        <f>IF(Sheet1!S1092="Single",0,IF(Sheet1!S1092="Married",1,2))</f>
        <v>1</v>
      </c>
      <c r="Q1092">
        <v>9715</v>
      </c>
      <c r="R1092">
        <v>7288</v>
      </c>
      <c r="S1092">
        <v>3</v>
      </c>
      <c r="T1092">
        <f>IF(Sheet1!X1092="No",0,1)</f>
        <v>0</v>
      </c>
      <c r="U1092">
        <v>13</v>
      </c>
      <c r="V1092">
        <v>3</v>
      </c>
      <c r="W1092">
        <v>3</v>
      </c>
      <c r="X1092">
        <v>1</v>
      </c>
      <c r="Y1092">
        <v>9</v>
      </c>
      <c r="Z1092">
        <v>3</v>
      </c>
      <c r="AA1092">
        <v>3</v>
      </c>
      <c r="AB1092">
        <v>7</v>
      </c>
      <c r="AC1092">
        <v>7</v>
      </c>
      <c r="AD1092">
        <v>0</v>
      </c>
      <c r="AE1092">
        <v>7</v>
      </c>
      <c r="BP1092">
        <v>2</v>
      </c>
      <c r="BQ1092">
        <v>9715</v>
      </c>
      <c r="BW1092">
        <v>7</v>
      </c>
      <c r="BX1092">
        <v>7</v>
      </c>
      <c r="BY1092">
        <v>7</v>
      </c>
    </row>
    <row r="1093" spans="1:77" x14ac:dyDescent="0.3">
      <c r="A1093">
        <f>IF(Sheet1!C1093="No",0,1)</f>
        <v>0</v>
      </c>
      <c r="B1093">
        <v>33</v>
      </c>
      <c r="C1093">
        <f>IF(Sheet1!D1093="Non-Travel",0,IF(Sheet1!D1093="Travel_Frequently",1,2))</f>
        <v>2</v>
      </c>
      <c r="D1093">
        <v>575</v>
      </c>
      <c r="E1093">
        <f>IF(Sheet1!F1093="Human Resources",0,IF(Sheet1!F1093="Research &amp; Development",1,2))</f>
        <v>1</v>
      </c>
      <c r="F1093">
        <v>25</v>
      </c>
      <c r="G1093">
        <v>3</v>
      </c>
      <c r="H1093" cm="1">
        <f t="array" ref="H1093">_xlfn.IFS(Sheet1!I1093="Human Resources",0,Sheet1!I1093="Life Sciences",1,Sheet1!I1093="Marketing",2,Sheet1!I1093="Medical",3,Sheet1!I1093="Technical Degree",4,Sheet1!I1093="Other",5)</f>
        <v>1</v>
      </c>
      <c r="I1093">
        <v>4</v>
      </c>
      <c r="J1093">
        <f>IF(Sheet1!M1093="Male",0,1)</f>
        <v>0</v>
      </c>
      <c r="K1093">
        <v>44</v>
      </c>
      <c r="L1093">
        <v>2</v>
      </c>
      <c r="M1093">
        <v>2</v>
      </c>
      <c r="N1093" cm="1">
        <f t="array" ref="N1093">_xlfn.IFS(Sheet1!Q1093="Healthcare Representative",0,Sheet1!Q1093="Human Resources",1,Sheet1!Q1093="Laboratory Technician",2,Sheet1!Q1093="Manager",3,Sheet1!Q1093="Manufacturing Director",4,Sheet1!Q1093="Research Director",5,Sheet1!Q1093="Research Scientist",6,Sheet1!Q1093="Sales Executive",7,Sheet1!Q1093="Sales Representative",8)</f>
        <v>4</v>
      </c>
      <c r="O1093">
        <v>2</v>
      </c>
      <c r="P1093">
        <f>IF(Sheet1!S1093="Single",0,IF(Sheet1!S1093="Married",1,2))</f>
        <v>0</v>
      </c>
      <c r="Q1093">
        <v>4320</v>
      </c>
      <c r="R1093">
        <v>24152</v>
      </c>
      <c r="S1093">
        <v>1</v>
      </c>
      <c r="T1093">
        <f>IF(Sheet1!X1093="No",0,1)</f>
        <v>0</v>
      </c>
      <c r="U1093">
        <v>13</v>
      </c>
      <c r="V1093">
        <v>3</v>
      </c>
      <c r="W1093">
        <v>4</v>
      </c>
      <c r="X1093">
        <v>0</v>
      </c>
      <c r="Y1093">
        <v>5</v>
      </c>
      <c r="Z1093">
        <v>2</v>
      </c>
      <c r="AA1093">
        <v>3</v>
      </c>
      <c r="AB1093">
        <v>5</v>
      </c>
      <c r="AC1093">
        <v>3</v>
      </c>
      <c r="AD1093">
        <v>0</v>
      </c>
      <c r="AE1093">
        <v>2</v>
      </c>
      <c r="BP1093">
        <v>2</v>
      </c>
      <c r="BQ1093">
        <v>4320</v>
      </c>
      <c r="BW1093">
        <v>5</v>
      </c>
      <c r="BX1093">
        <v>3</v>
      </c>
      <c r="BY1093">
        <v>2</v>
      </c>
    </row>
    <row r="1094" spans="1:77" x14ac:dyDescent="0.3">
      <c r="A1094">
        <f>IF(Sheet1!C1094="No",0,1)</f>
        <v>0</v>
      </c>
      <c r="B1094">
        <v>45</v>
      </c>
      <c r="C1094">
        <f>IF(Sheet1!D1094="Non-Travel",0,IF(Sheet1!D1094="Travel_Frequently",1,2))</f>
        <v>2</v>
      </c>
      <c r="D1094">
        <v>950</v>
      </c>
      <c r="E1094">
        <f>IF(Sheet1!F1094="Human Resources",0,IF(Sheet1!F1094="Research &amp; Development",1,2))</f>
        <v>1</v>
      </c>
      <c r="F1094">
        <v>28</v>
      </c>
      <c r="G1094">
        <v>3</v>
      </c>
      <c r="H1094" cm="1">
        <f t="array" ref="H1094">_xlfn.IFS(Sheet1!I1094="Human Resources",0,Sheet1!I1094="Life Sciences",1,Sheet1!I1094="Marketing",2,Sheet1!I1094="Medical",3,Sheet1!I1094="Technical Degree",4,Sheet1!I1094="Other",5)</f>
        <v>4</v>
      </c>
      <c r="I1094">
        <v>4</v>
      </c>
      <c r="J1094">
        <f>IF(Sheet1!M1094="Male",0,1)</f>
        <v>0</v>
      </c>
      <c r="K1094">
        <v>97</v>
      </c>
      <c r="L1094">
        <v>3</v>
      </c>
      <c r="M1094">
        <v>1</v>
      </c>
      <c r="N1094" cm="1">
        <f t="array" ref="N1094">_xlfn.IFS(Sheet1!Q1094="Healthcare Representative",0,Sheet1!Q1094="Human Resources",1,Sheet1!Q1094="Laboratory Technician",2,Sheet1!Q1094="Manager",3,Sheet1!Q1094="Manufacturing Director",4,Sheet1!Q1094="Research Director",5,Sheet1!Q1094="Research Scientist",6,Sheet1!Q1094="Sales Executive",7,Sheet1!Q1094="Sales Representative",8)</f>
        <v>6</v>
      </c>
      <c r="O1094">
        <v>4</v>
      </c>
      <c r="P1094">
        <f>IF(Sheet1!S1094="Single",0,IF(Sheet1!S1094="Married",1,2))</f>
        <v>1</v>
      </c>
      <c r="Q1094">
        <v>2132</v>
      </c>
      <c r="R1094">
        <v>4585</v>
      </c>
      <c r="S1094">
        <v>4</v>
      </c>
      <c r="T1094">
        <f>IF(Sheet1!X1094="No",0,1)</f>
        <v>0</v>
      </c>
      <c r="U1094">
        <v>20</v>
      </c>
      <c r="V1094">
        <v>4</v>
      </c>
      <c r="W1094">
        <v>4</v>
      </c>
      <c r="X1094">
        <v>1</v>
      </c>
      <c r="Y1094">
        <v>8</v>
      </c>
      <c r="Z1094">
        <v>3</v>
      </c>
      <c r="AA1094">
        <v>3</v>
      </c>
      <c r="AB1094">
        <v>5</v>
      </c>
      <c r="AC1094">
        <v>4</v>
      </c>
      <c r="AD1094">
        <v>0</v>
      </c>
      <c r="AE1094">
        <v>3</v>
      </c>
      <c r="BP1094">
        <v>1</v>
      </c>
      <c r="BQ1094">
        <v>2132</v>
      </c>
      <c r="BW1094">
        <v>5</v>
      </c>
      <c r="BX1094">
        <v>4</v>
      </c>
      <c r="BY1094">
        <v>3</v>
      </c>
    </row>
    <row r="1095" spans="1:77" x14ac:dyDescent="0.3">
      <c r="A1095">
        <f>IF(Sheet1!C1095="No",0,1)</f>
        <v>0</v>
      </c>
      <c r="B1095">
        <v>42</v>
      </c>
      <c r="C1095">
        <f>IF(Sheet1!D1095="Non-Travel",0,IF(Sheet1!D1095="Travel_Frequently",1,2))</f>
        <v>1</v>
      </c>
      <c r="D1095">
        <v>288</v>
      </c>
      <c r="E1095">
        <f>IF(Sheet1!F1095="Human Resources",0,IF(Sheet1!F1095="Research &amp; Development",1,2))</f>
        <v>1</v>
      </c>
      <c r="F1095">
        <v>2</v>
      </c>
      <c r="G1095">
        <v>3</v>
      </c>
      <c r="H1095" cm="1">
        <f t="array" ref="H1095">_xlfn.IFS(Sheet1!I1095="Human Resources",0,Sheet1!I1095="Life Sciences",1,Sheet1!I1095="Marketing",2,Sheet1!I1095="Medical",3,Sheet1!I1095="Technical Degree",4,Sheet1!I1095="Other",5)</f>
        <v>1</v>
      </c>
      <c r="I1095">
        <v>4</v>
      </c>
      <c r="J1095">
        <f>IF(Sheet1!M1095="Male",0,1)</f>
        <v>0</v>
      </c>
      <c r="K1095">
        <v>40</v>
      </c>
      <c r="L1095">
        <v>3</v>
      </c>
      <c r="M1095">
        <v>3</v>
      </c>
      <c r="N1095" cm="1">
        <f t="array" ref="N1095">_xlfn.IFS(Sheet1!Q1095="Healthcare Representative",0,Sheet1!Q1095="Human Resources",1,Sheet1!Q1095="Laboratory Technician",2,Sheet1!Q1095="Manager",3,Sheet1!Q1095="Manufacturing Director",4,Sheet1!Q1095="Research Director",5,Sheet1!Q1095="Research Scientist",6,Sheet1!Q1095="Sales Executive",7,Sheet1!Q1095="Sales Representative",8)</f>
        <v>0</v>
      </c>
      <c r="O1095">
        <v>4</v>
      </c>
      <c r="P1095">
        <f>IF(Sheet1!S1095="Single",0,IF(Sheet1!S1095="Married",1,2))</f>
        <v>1</v>
      </c>
      <c r="Q1095">
        <v>10124</v>
      </c>
      <c r="R1095">
        <v>18611</v>
      </c>
      <c r="S1095">
        <v>2</v>
      </c>
      <c r="T1095">
        <f>IF(Sheet1!X1095="No",0,1)</f>
        <v>1</v>
      </c>
      <c r="U1095">
        <v>14</v>
      </c>
      <c r="V1095">
        <v>3</v>
      </c>
      <c r="W1095">
        <v>3</v>
      </c>
      <c r="X1095">
        <v>1</v>
      </c>
      <c r="Y1095">
        <v>24</v>
      </c>
      <c r="Z1095">
        <v>3</v>
      </c>
      <c r="AA1095">
        <v>1</v>
      </c>
      <c r="AB1095">
        <v>20</v>
      </c>
      <c r="AC1095">
        <v>8</v>
      </c>
      <c r="AD1095">
        <v>13</v>
      </c>
      <c r="AE1095">
        <v>9</v>
      </c>
      <c r="BP1095">
        <v>3</v>
      </c>
      <c r="BQ1095">
        <v>10124</v>
      </c>
      <c r="BW1095">
        <v>20</v>
      </c>
      <c r="BX1095">
        <v>8</v>
      </c>
      <c r="BY1095">
        <v>9</v>
      </c>
    </row>
    <row r="1096" spans="1:77" x14ac:dyDescent="0.3">
      <c r="A1096">
        <f>IF(Sheet1!C1096="No",0,1)</f>
        <v>0</v>
      </c>
      <c r="B1096">
        <v>40</v>
      </c>
      <c r="C1096">
        <f>IF(Sheet1!D1096="Non-Travel",0,IF(Sheet1!D1096="Travel_Frequently",1,2))</f>
        <v>2</v>
      </c>
      <c r="D1096">
        <v>1342</v>
      </c>
      <c r="E1096">
        <f>IF(Sheet1!F1096="Human Resources",0,IF(Sheet1!F1096="Research &amp; Development",1,2))</f>
        <v>2</v>
      </c>
      <c r="F1096">
        <v>9</v>
      </c>
      <c r="G1096">
        <v>2</v>
      </c>
      <c r="H1096" cm="1">
        <f t="array" ref="H1096">_xlfn.IFS(Sheet1!I1096="Human Resources",0,Sheet1!I1096="Life Sciences",1,Sheet1!I1096="Marketing",2,Sheet1!I1096="Medical",3,Sheet1!I1096="Technical Degree",4,Sheet1!I1096="Other",5)</f>
        <v>3</v>
      </c>
      <c r="I1096">
        <v>1</v>
      </c>
      <c r="J1096">
        <f>IF(Sheet1!M1096="Male",0,1)</f>
        <v>0</v>
      </c>
      <c r="K1096">
        <v>47</v>
      </c>
      <c r="L1096">
        <v>3</v>
      </c>
      <c r="M1096">
        <v>2</v>
      </c>
      <c r="N1096" cm="1">
        <f t="array" ref="N1096">_xlfn.IFS(Sheet1!Q1096="Healthcare Representative",0,Sheet1!Q1096="Human Resources",1,Sheet1!Q1096="Laboratory Technician",2,Sheet1!Q1096="Manager",3,Sheet1!Q1096="Manufacturing Director",4,Sheet1!Q1096="Research Director",5,Sheet1!Q1096="Research Scientist",6,Sheet1!Q1096="Sales Executive",7,Sheet1!Q1096="Sales Representative",8)</f>
        <v>7</v>
      </c>
      <c r="O1096">
        <v>1</v>
      </c>
      <c r="P1096">
        <f>IF(Sheet1!S1096="Single",0,IF(Sheet1!S1096="Married",1,2))</f>
        <v>1</v>
      </c>
      <c r="Q1096">
        <v>5473</v>
      </c>
      <c r="R1096">
        <v>19345</v>
      </c>
      <c r="S1096">
        <v>0</v>
      </c>
      <c r="T1096">
        <f>IF(Sheet1!X1096="No",0,1)</f>
        <v>0</v>
      </c>
      <c r="U1096">
        <v>12</v>
      </c>
      <c r="V1096">
        <v>3</v>
      </c>
      <c r="W1096">
        <v>4</v>
      </c>
      <c r="X1096">
        <v>0</v>
      </c>
      <c r="Y1096">
        <v>9</v>
      </c>
      <c r="Z1096">
        <v>5</v>
      </c>
      <c r="AA1096">
        <v>4</v>
      </c>
      <c r="AB1096">
        <v>8</v>
      </c>
      <c r="AC1096">
        <v>4</v>
      </c>
      <c r="AD1096">
        <v>7</v>
      </c>
      <c r="AE1096">
        <v>1</v>
      </c>
      <c r="BP1096">
        <v>2</v>
      </c>
      <c r="BQ1096">
        <v>5473</v>
      </c>
      <c r="BW1096">
        <v>8</v>
      </c>
      <c r="BX1096">
        <v>4</v>
      </c>
      <c r="BY1096">
        <v>1</v>
      </c>
    </row>
    <row r="1097" spans="1:77" x14ac:dyDescent="0.3">
      <c r="A1097">
        <f>IF(Sheet1!C1097="No",0,1)</f>
        <v>0</v>
      </c>
      <c r="B1097">
        <v>33</v>
      </c>
      <c r="C1097">
        <f>IF(Sheet1!D1097="Non-Travel",0,IF(Sheet1!D1097="Travel_Frequently",1,2))</f>
        <v>2</v>
      </c>
      <c r="D1097">
        <v>589</v>
      </c>
      <c r="E1097">
        <f>IF(Sheet1!F1097="Human Resources",0,IF(Sheet1!F1097="Research &amp; Development",1,2))</f>
        <v>1</v>
      </c>
      <c r="F1097">
        <v>28</v>
      </c>
      <c r="G1097">
        <v>4</v>
      </c>
      <c r="H1097" cm="1">
        <f t="array" ref="H1097">_xlfn.IFS(Sheet1!I1097="Human Resources",0,Sheet1!I1097="Life Sciences",1,Sheet1!I1097="Marketing",2,Sheet1!I1097="Medical",3,Sheet1!I1097="Technical Degree",4,Sheet1!I1097="Other",5)</f>
        <v>1</v>
      </c>
      <c r="I1097">
        <v>2</v>
      </c>
      <c r="J1097">
        <f>IF(Sheet1!M1097="Male",0,1)</f>
        <v>0</v>
      </c>
      <c r="K1097">
        <v>79</v>
      </c>
      <c r="L1097">
        <v>3</v>
      </c>
      <c r="M1097">
        <v>2</v>
      </c>
      <c r="N1097" cm="1">
        <f t="array" ref="N1097">_xlfn.IFS(Sheet1!Q1097="Healthcare Representative",0,Sheet1!Q1097="Human Resources",1,Sheet1!Q1097="Laboratory Technician",2,Sheet1!Q1097="Manager",3,Sheet1!Q1097="Manufacturing Director",4,Sheet1!Q1097="Research Director",5,Sheet1!Q1097="Research Scientist",6,Sheet1!Q1097="Sales Executive",7,Sheet1!Q1097="Sales Representative",8)</f>
        <v>2</v>
      </c>
      <c r="O1097">
        <v>3</v>
      </c>
      <c r="P1097">
        <f>IF(Sheet1!S1097="Single",0,IF(Sheet1!S1097="Married",1,2))</f>
        <v>1</v>
      </c>
      <c r="Q1097">
        <v>5207</v>
      </c>
      <c r="R1097">
        <v>22949</v>
      </c>
      <c r="S1097">
        <v>1</v>
      </c>
      <c r="T1097">
        <f>IF(Sheet1!X1097="No",0,1)</f>
        <v>1</v>
      </c>
      <c r="U1097">
        <v>12</v>
      </c>
      <c r="V1097">
        <v>3</v>
      </c>
      <c r="W1097">
        <v>2</v>
      </c>
      <c r="X1097">
        <v>1</v>
      </c>
      <c r="Y1097">
        <v>15</v>
      </c>
      <c r="Z1097">
        <v>3</v>
      </c>
      <c r="AA1097">
        <v>3</v>
      </c>
      <c r="AB1097">
        <v>15</v>
      </c>
      <c r="AC1097">
        <v>14</v>
      </c>
      <c r="AD1097">
        <v>5</v>
      </c>
      <c r="AE1097">
        <v>7</v>
      </c>
      <c r="BP1097">
        <v>2</v>
      </c>
      <c r="BQ1097">
        <v>5207</v>
      </c>
      <c r="BW1097">
        <v>15</v>
      </c>
      <c r="BX1097">
        <v>14</v>
      </c>
      <c r="BY1097">
        <v>7</v>
      </c>
    </row>
    <row r="1098" spans="1:77" x14ac:dyDescent="0.3">
      <c r="A1098">
        <f>IF(Sheet1!C1098="No",0,1)</f>
        <v>0</v>
      </c>
      <c r="B1098">
        <v>40</v>
      </c>
      <c r="C1098">
        <f>IF(Sheet1!D1098="Non-Travel",0,IF(Sheet1!D1098="Travel_Frequently",1,2))</f>
        <v>2</v>
      </c>
      <c r="D1098">
        <v>898</v>
      </c>
      <c r="E1098">
        <f>IF(Sheet1!F1098="Human Resources",0,IF(Sheet1!F1098="Research &amp; Development",1,2))</f>
        <v>0</v>
      </c>
      <c r="F1098">
        <v>6</v>
      </c>
      <c r="G1098">
        <v>2</v>
      </c>
      <c r="H1098" cm="1">
        <f t="array" ref="H1098">_xlfn.IFS(Sheet1!I1098="Human Resources",0,Sheet1!I1098="Life Sciences",1,Sheet1!I1098="Marketing",2,Sheet1!I1098="Medical",3,Sheet1!I1098="Technical Degree",4,Sheet1!I1098="Other",5)</f>
        <v>3</v>
      </c>
      <c r="I1098">
        <v>3</v>
      </c>
      <c r="J1098">
        <f>IF(Sheet1!M1098="Male",0,1)</f>
        <v>0</v>
      </c>
      <c r="K1098">
        <v>38</v>
      </c>
      <c r="L1098">
        <v>3</v>
      </c>
      <c r="M1098">
        <v>4</v>
      </c>
      <c r="N1098" cm="1">
        <f t="array" ref="N1098">_xlfn.IFS(Sheet1!Q1098="Healthcare Representative",0,Sheet1!Q1098="Human Resources",1,Sheet1!Q1098="Laboratory Technician",2,Sheet1!Q1098="Manager",3,Sheet1!Q1098="Manufacturing Director",4,Sheet1!Q1098="Research Director",5,Sheet1!Q1098="Research Scientist",6,Sheet1!Q1098="Sales Executive",7,Sheet1!Q1098="Sales Representative",8)</f>
        <v>3</v>
      </c>
      <c r="O1098">
        <v>4</v>
      </c>
      <c r="P1098">
        <f>IF(Sheet1!S1098="Single",0,IF(Sheet1!S1098="Married",1,2))</f>
        <v>0</v>
      </c>
      <c r="Q1098">
        <v>16437</v>
      </c>
      <c r="R1098">
        <v>17381</v>
      </c>
      <c r="S1098">
        <v>1</v>
      </c>
      <c r="T1098">
        <f>IF(Sheet1!X1098="No",0,1)</f>
        <v>1</v>
      </c>
      <c r="U1098">
        <v>21</v>
      </c>
      <c r="V1098">
        <v>4</v>
      </c>
      <c r="W1098">
        <v>4</v>
      </c>
      <c r="X1098">
        <v>0</v>
      </c>
      <c r="Y1098">
        <v>21</v>
      </c>
      <c r="Z1098">
        <v>2</v>
      </c>
      <c r="AA1098">
        <v>3</v>
      </c>
      <c r="AB1098">
        <v>21</v>
      </c>
      <c r="AC1098">
        <v>7</v>
      </c>
      <c r="AD1098">
        <v>7</v>
      </c>
      <c r="AE1098">
        <v>7</v>
      </c>
      <c r="BP1098">
        <v>4</v>
      </c>
      <c r="BQ1098">
        <v>16437</v>
      </c>
      <c r="BW1098">
        <v>21</v>
      </c>
      <c r="BX1098">
        <v>7</v>
      </c>
      <c r="BY1098">
        <v>7</v>
      </c>
    </row>
    <row r="1099" spans="1:77" x14ac:dyDescent="0.3">
      <c r="A1099">
        <f>IF(Sheet1!C1099="No",0,1)</f>
        <v>0</v>
      </c>
      <c r="B1099">
        <v>24</v>
      </c>
      <c r="C1099">
        <f>IF(Sheet1!D1099="Non-Travel",0,IF(Sheet1!D1099="Travel_Frequently",1,2))</f>
        <v>2</v>
      </c>
      <c r="D1099">
        <v>350</v>
      </c>
      <c r="E1099">
        <f>IF(Sheet1!F1099="Human Resources",0,IF(Sheet1!F1099="Research &amp; Development",1,2))</f>
        <v>1</v>
      </c>
      <c r="F1099">
        <v>21</v>
      </c>
      <c r="G1099">
        <v>2</v>
      </c>
      <c r="H1099" cm="1">
        <f t="array" ref="H1099">_xlfn.IFS(Sheet1!I1099="Human Resources",0,Sheet1!I1099="Life Sciences",1,Sheet1!I1099="Marketing",2,Sheet1!I1099="Medical",3,Sheet1!I1099="Technical Degree",4,Sheet1!I1099="Other",5)</f>
        <v>4</v>
      </c>
      <c r="I1099">
        <v>3</v>
      </c>
      <c r="J1099">
        <f>IF(Sheet1!M1099="Male",0,1)</f>
        <v>0</v>
      </c>
      <c r="K1099">
        <v>57</v>
      </c>
      <c r="L1099">
        <v>2</v>
      </c>
      <c r="M1099">
        <v>1</v>
      </c>
      <c r="N1099" cm="1">
        <f t="array" ref="N1099">_xlfn.IFS(Sheet1!Q1099="Healthcare Representative",0,Sheet1!Q1099="Human Resources",1,Sheet1!Q1099="Laboratory Technician",2,Sheet1!Q1099="Manager",3,Sheet1!Q1099="Manufacturing Director",4,Sheet1!Q1099="Research Director",5,Sheet1!Q1099="Research Scientist",6,Sheet1!Q1099="Sales Executive",7,Sheet1!Q1099="Sales Representative",8)</f>
        <v>2</v>
      </c>
      <c r="O1099">
        <v>1</v>
      </c>
      <c r="P1099">
        <f>IF(Sheet1!S1099="Single",0,IF(Sheet1!S1099="Married",1,2))</f>
        <v>2</v>
      </c>
      <c r="Q1099">
        <v>2296</v>
      </c>
      <c r="R1099">
        <v>10036</v>
      </c>
      <c r="S1099">
        <v>0</v>
      </c>
      <c r="T1099">
        <f>IF(Sheet1!X1099="No",0,1)</f>
        <v>0</v>
      </c>
      <c r="U1099">
        <v>14</v>
      </c>
      <c r="V1099">
        <v>3</v>
      </c>
      <c r="W1099">
        <v>2</v>
      </c>
      <c r="X1099">
        <v>3</v>
      </c>
      <c r="Y1099">
        <v>2</v>
      </c>
      <c r="Z1099">
        <v>3</v>
      </c>
      <c r="AA1099">
        <v>3</v>
      </c>
      <c r="AB1099">
        <v>1</v>
      </c>
      <c r="AC1099">
        <v>1</v>
      </c>
      <c r="AD1099">
        <v>0</v>
      </c>
      <c r="AE1099">
        <v>0</v>
      </c>
      <c r="BP1099">
        <v>1</v>
      </c>
      <c r="BQ1099">
        <v>2296</v>
      </c>
      <c r="BW1099">
        <v>1</v>
      </c>
      <c r="BX1099">
        <v>1</v>
      </c>
      <c r="BY1099">
        <v>0</v>
      </c>
    </row>
    <row r="1100" spans="1:77" x14ac:dyDescent="0.3">
      <c r="A1100">
        <f>IF(Sheet1!C1100="No",0,1)</f>
        <v>0</v>
      </c>
      <c r="B1100">
        <v>40</v>
      </c>
      <c r="C1100">
        <f>IF(Sheet1!D1100="Non-Travel",0,IF(Sheet1!D1100="Travel_Frequently",1,2))</f>
        <v>0</v>
      </c>
      <c r="D1100">
        <v>1142</v>
      </c>
      <c r="E1100">
        <f>IF(Sheet1!F1100="Human Resources",0,IF(Sheet1!F1100="Research &amp; Development",1,2))</f>
        <v>1</v>
      </c>
      <c r="F1100">
        <v>8</v>
      </c>
      <c r="G1100">
        <v>2</v>
      </c>
      <c r="H1100" cm="1">
        <f t="array" ref="H1100">_xlfn.IFS(Sheet1!I1100="Human Resources",0,Sheet1!I1100="Life Sciences",1,Sheet1!I1100="Marketing",2,Sheet1!I1100="Medical",3,Sheet1!I1100="Technical Degree",4,Sheet1!I1100="Other",5)</f>
        <v>1</v>
      </c>
      <c r="I1100">
        <v>4</v>
      </c>
      <c r="J1100">
        <f>IF(Sheet1!M1100="Male",0,1)</f>
        <v>0</v>
      </c>
      <c r="K1100">
        <v>72</v>
      </c>
      <c r="L1100">
        <v>3</v>
      </c>
      <c r="M1100">
        <v>2</v>
      </c>
      <c r="N1100" cm="1">
        <f t="array" ref="N1100">_xlfn.IFS(Sheet1!Q1100="Healthcare Representative",0,Sheet1!Q1100="Human Resources",1,Sheet1!Q1100="Laboratory Technician",2,Sheet1!Q1100="Manager",3,Sheet1!Q1100="Manufacturing Director",4,Sheet1!Q1100="Research Director",5,Sheet1!Q1100="Research Scientist",6,Sheet1!Q1100="Sales Executive",7,Sheet1!Q1100="Sales Representative",8)</f>
        <v>0</v>
      </c>
      <c r="O1100">
        <v>4</v>
      </c>
      <c r="P1100">
        <f>IF(Sheet1!S1100="Single",0,IF(Sheet1!S1100="Married",1,2))</f>
        <v>2</v>
      </c>
      <c r="Q1100">
        <v>4069</v>
      </c>
      <c r="R1100">
        <v>8841</v>
      </c>
      <c r="S1100">
        <v>3</v>
      </c>
      <c r="T1100">
        <f>IF(Sheet1!X1100="No",0,1)</f>
        <v>1</v>
      </c>
      <c r="U1100">
        <v>18</v>
      </c>
      <c r="V1100">
        <v>3</v>
      </c>
      <c r="W1100">
        <v>3</v>
      </c>
      <c r="X1100">
        <v>0</v>
      </c>
      <c r="Y1100">
        <v>8</v>
      </c>
      <c r="Z1100">
        <v>2</v>
      </c>
      <c r="AA1100">
        <v>3</v>
      </c>
      <c r="AB1100">
        <v>2</v>
      </c>
      <c r="AC1100">
        <v>2</v>
      </c>
      <c r="AD1100">
        <v>2</v>
      </c>
      <c r="AE1100">
        <v>2</v>
      </c>
      <c r="BP1100">
        <v>2</v>
      </c>
      <c r="BQ1100">
        <v>4069</v>
      </c>
      <c r="BW1100">
        <v>2</v>
      </c>
      <c r="BX1100">
        <v>2</v>
      </c>
      <c r="BY1100">
        <v>2</v>
      </c>
    </row>
    <row r="1101" spans="1:77" x14ac:dyDescent="0.3">
      <c r="A1101">
        <f>IF(Sheet1!C1101="No",0,1)</f>
        <v>0</v>
      </c>
      <c r="B1101">
        <v>45</v>
      </c>
      <c r="C1101">
        <f>IF(Sheet1!D1101="Non-Travel",0,IF(Sheet1!D1101="Travel_Frequently",1,2))</f>
        <v>2</v>
      </c>
      <c r="D1101">
        <v>538</v>
      </c>
      <c r="E1101">
        <f>IF(Sheet1!F1101="Human Resources",0,IF(Sheet1!F1101="Research &amp; Development",1,2))</f>
        <v>1</v>
      </c>
      <c r="F1101">
        <v>1</v>
      </c>
      <c r="G1101">
        <v>4</v>
      </c>
      <c r="H1101" cm="1">
        <f t="array" ref="H1101">_xlfn.IFS(Sheet1!I1101="Human Resources",0,Sheet1!I1101="Life Sciences",1,Sheet1!I1101="Marketing",2,Sheet1!I1101="Medical",3,Sheet1!I1101="Technical Degree",4,Sheet1!I1101="Other",5)</f>
        <v>4</v>
      </c>
      <c r="I1101">
        <v>1</v>
      </c>
      <c r="J1101">
        <f>IF(Sheet1!M1101="Male",0,1)</f>
        <v>0</v>
      </c>
      <c r="K1101">
        <v>66</v>
      </c>
      <c r="L1101">
        <v>3</v>
      </c>
      <c r="M1101">
        <v>3</v>
      </c>
      <c r="N1101" cm="1">
        <f t="array" ref="N1101">_xlfn.IFS(Sheet1!Q1101="Healthcare Representative",0,Sheet1!Q1101="Human Resources",1,Sheet1!Q1101="Laboratory Technician",2,Sheet1!Q1101="Manager",3,Sheet1!Q1101="Manufacturing Director",4,Sheet1!Q1101="Research Director",5,Sheet1!Q1101="Research Scientist",6,Sheet1!Q1101="Sales Executive",7,Sheet1!Q1101="Sales Representative",8)</f>
        <v>0</v>
      </c>
      <c r="O1101">
        <v>2</v>
      </c>
      <c r="P1101">
        <f>IF(Sheet1!S1101="Single",0,IF(Sheet1!S1101="Married",1,2))</f>
        <v>2</v>
      </c>
      <c r="Q1101">
        <v>7441</v>
      </c>
      <c r="R1101">
        <v>20933</v>
      </c>
      <c r="S1101">
        <v>1</v>
      </c>
      <c r="T1101">
        <f>IF(Sheet1!X1101="No",0,1)</f>
        <v>0</v>
      </c>
      <c r="U1101">
        <v>12</v>
      </c>
      <c r="V1101">
        <v>3</v>
      </c>
      <c r="W1101">
        <v>1</v>
      </c>
      <c r="X1101">
        <v>3</v>
      </c>
      <c r="Y1101">
        <v>10</v>
      </c>
      <c r="Z1101">
        <v>4</v>
      </c>
      <c r="AA1101">
        <v>3</v>
      </c>
      <c r="AB1101">
        <v>10</v>
      </c>
      <c r="AC1101">
        <v>8</v>
      </c>
      <c r="AD1101">
        <v>7</v>
      </c>
      <c r="AE1101">
        <v>7</v>
      </c>
      <c r="BP1101">
        <v>3</v>
      </c>
      <c r="BQ1101">
        <v>7441</v>
      </c>
      <c r="BW1101">
        <v>10</v>
      </c>
      <c r="BX1101">
        <v>8</v>
      </c>
      <c r="BY1101">
        <v>7</v>
      </c>
    </row>
    <row r="1102" spans="1:77" x14ac:dyDescent="0.3">
      <c r="A1102">
        <f>IF(Sheet1!C1102="No",0,1)</f>
        <v>0</v>
      </c>
      <c r="B1102">
        <v>35</v>
      </c>
      <c r="C1102">
        <f>IF(Sheet1!D1102="Non-Travel",0,IF(Sheet1!D1102="Travel_Frequently",1,2))</f>
        <v>2</v>
      </c>
      <c r="D1102">
        <v>1402</v>
      </c>
      <c r="E1102">
        <f>IF(Sheet1!F1102="Human Resources",0,IF(Sheet1!F1102="Research &amp; Development",1,2))</f>
        <v>2</v>
      </c>
      <c r="F1102">
        <v>28</v>
      </c>
      <c r="G1102">
        <v>4</v>
      </c>
      <c r="H1102" cm="1">
        <f t="array" ref="H1102">_xlfn.IFS(Sheet1!I1102="Human Resources",0,Sheet1!I1102="Life Sciences",1,Sheet1!I1102="Marketing",2,Sheet1!I1102="Medical",3,Sheet1!I1102="Technical Degree",4,Sheet1!I1102="Other",5)</f>
        <v>1</v>
      </c>
      <c r="I1102">
        <v>2</v>
      </c>
      <c r="J1102">
        <f>IF(Sheet1!M1102="Male",0,1)</f>
        <v>1</v>
      </c>
      <c r="K1102">
        <v>98</v>
      </c>
      <c r="L1102">
        <v>2</v>
      </c>
      <c r="M1102">
        <v>1</v>
      </c>
      <c r="N1102" cm="1">
        <f t="array" ref="N1102">_xlfn.IFS(Sheet1!Q1102="Healthcare Representative",0,Sheet1!Q1102="Human Resources",1,Sheet1!Q1102="Laboratory Technician",2,Sheet1!Q1102="Manager",3,Sheet1!Q1102="Manufacturing Director",4,Sheet1!Q1102="Research Director",5,Sheet1!Q1102="Research Scientist",6,Sheet1!Q1102="Sales Executive",7,Sheet1!Q1102="Sales Representative",8)</f>
        <v>8</v>
      </c>
      <c r="O1102">
        <v>3</v>
      </c>
      <c r="P1102">
        <f>IF(Sheet1!S1102="Single",0,IF(Sheet1!S1102="Married",1,2))</f>
        <v>1</v>
      </c>
      <c r="Q1102">
        <v>2430</v>
      </c>
      <c r="R1102">
        <v>26204</v>
      </c>
      <c r="S1102">
        <v>0</v>
      </c>
      <c r="T1102">
        <f>IF(Sheet1!X1102="No",0,1)</f>
        <v>0</v>
      </c>
      <c r="U1102">
        <v>23</v>
      </c>
      <c r="V1102">
        <v>4</v>
      </c>
      <c r="W1102">
        <v>1</v>
      </c>
      <c r="X1102">
        <v>2</v>
      </c>
      <c r="Y1102">
        <v>6</v>
      </c>
      <c r="Z1102">
        <v>5</v>
      </c>
      <c r="AA1102">
        <v>3</v>
      </c>
      <c r="AB1102">
        <v>5</v>
      </c>
      <c r="AC1102">
        <v>3</v>
      </c>
      <c r="AD1102">
        <v>4</v>
      </c>
      <c r="AE1102">
        <v>2</v>
      </c>
      <c r="BP1102">
        <v>1</v>
      </c>
      <c r="BQ1102">
        <v>2430</v>
      </c>
      <c r="BW1102">
        <v>5</v>
      </c>
      <c r="BX1102">
        <v>3</v>
      </c>
      <c r="BY1102">
        <v>2</v>
      </c>
    </row>
    <row r="1103" spans="1:77" x14ac:dyDescent="0.3">
      <c r="A1103">
        <f>IF(Sheet1!C1103="No",0,1)</f>
        <v>0</v>
      </c>
      <c r="B1103">
        <v>32</v>
      </c>
      <c r="C1103">
        <f>IF(Sheet1!D1103="Non-Travel",0,IF(Sheet1!D1103="Travel_Frequently",1,2))</f>
        <v>2</v>
      </c>
      <c r="D1103">
        <v>824</v>
      </c>
      <c r="E1103">
        <f>IF(Sheet1!F1103="Human Resources",0,IF(Sheet1!F1103="Research &amp; Development",1,2))</f>
        <v>1</v>
      </c>
      <c r="F1103">
        <v>5</v>
      </c>
      <c r="G1103">
        <v>2</v>
      </c>
      <c r="H1103" cm="1">
        <f t="array" ref="H1103">_xlfn.IFS(Sheet1!I1103="Human Resources",0,Sheet1!I1103="Life Sciences",1,Sheet1!I1103="Marketing",2,Sheet1!I1103="Medical",3,Sheet1!I1103="Technical Degree",4,Sheet1!I1103="Other",5)</f>
        <v>1</v>
      </c>
      <c r="I1103">
        <v>4</v>
      </c>
      <c r="J1103">
        <f>IF(Sheet1!M1103="Male",0,1)</f>
        <v>1</v>
      </c>
      <c r="K1103">
        <v>67</v>
      </c>
      <c r="L1103">
        <v>2</v>
      </c>
      <c r="M1103">
        <v>2</v>
      </c>
      <c r="N1103" cm="1">
        <f t="array" ref="N1103">_xlfn.IFS(Sheet1!Q1103="Healthcare Representative",0,Sheet1!Q1103="Human Resources",1,Sheet1!Q1103="Laboratory Technician",2,Sheet1!Q1103="Manager",3,Sheet1!Q1103="Manufacturing Director",4,Sheet1!Q1103="Research Director",5,Sheet1!Q1103="Research Scientist",6,Sheet1!Q1103="Sales Executive",7,Sheet1!Q1103="Sales Representative",8)</f>
        <v>6</v>
      </c>
      <c r="O1103">
        <v>2</v>
      </c>
      <c r="P1103">
        <f>IF(Sheet1!S1103="Single",0,IF(Sheet1!S1103="Married",1,2))</f>
        <v>1</v>
      </c>
      <c r="Q1103">
        <v>5878</v>
      </c>
      <c r="R1103">
        <v>15624</v>
      </c>
      <c r="S1103">
        <v>3</v>
      </c>
      <c r="T1103">
        <f>IF(Sheet1!X1103="No",0,1)</f>
        <v>0</v>
      </c>
      <c r="U1103">
        <v>12</v>
      </c>
      <c r="V1103">
        <v>3</v>
      </c>
      <c r="W1103">
        <v>1</v>
      </c>
      <c r="X1103">
        <v>1</v>
      </c>
      <c r="Y1103">
        <v>12</v>
      </c>
      <c r="Z1103">
        <v>2</v>
      </c>
      <c r="AA1103">
        <v>3</v>
      </c>
      <c r="AB1103">
        <v>7</v>
      </c>
      <c r="AC1103">
        <v>1</v>
      </c>
      <c r="AD1103">
        <v>2</v>
      </c>
      <c r="AE1103">
        <v>5</v>
      </c>
      <c r="BP1103">
        <v>2</v>
      </c>
      <c r="BQ1103">
        <v>5878</v>
      </c>
      <c r="BW1103">
        <v>7</v>
      </c>
      <c r="BX1103">
        <v>1</v>
      </c>
      <c r="BY1103">
        <v>5</v>
      </c>
    </row>
    <row r="1104" spans="1:77" x14ac:dyDescent="0.3">
      <c r="A1104">
        <f>IF(Sheet1!C1104="No",0,1)</f>
        <v>0</v>
      </c>
      <c r="B1104">
        <v>36</v>
      </c>
      <c r="C1104">
        <f>IF(Sheet1!D1104="Non-Travel",0,IF(Sheet1!D1104="Travel_Frequently",1,2))</f>
        <v>2</v>
      </c>
      <c r="D1104">
        <v>1157</v>
      </c>
      <c r="E1104">
        <f>IF(Sheet1!F1104="Human Resources",0,IF(Sheet1!F1104="Research &amp; Development",1,2))</f>
        <v>2</v>
      </c>
      <c r="F1104">
        <v>2</v>
      </c>
      <c r="G1104">
        <v>4</v>
      </c>
      <c r="H1104" cm="1">
        <f t="array" ref="H1104">_xlfn.IFS(Sheet1!I1104="Human Resources",0,Sheet1!I1104="Life Sciences",1,Sheet1!I1104="Marketing",2,Sheet1!I1104="Medical",3,Sheet1!I1104="Technical Degree",4,Sheet1!I1104="Other",5)</f>
        <v>1</v>
      </c>
      <c r="I1104">
        <v>3</v>
      </c>
      <c r="J1104">
        <f>IF(Sheet1!M1104="Male",0,1)</f>
        <v>0</v>
      </c>
      <c r="K1104">
        <v>70</v>
      </c>
      <c r="L1104">
        <v>3</v>
      </c>
      <c r="M1104">
        <v>1</v>
      </c>
      <c r="N1104" cm="1">
        <f t="array" ref="N1104">_xlfn.IFS(Sheet1!Q1104="Healthcare Representative",0,Sheet1!Q1104="Human Resources",1,Sheet1!Q1104="Laboratory Technician",2,Sheet1!Q1104="Manager",3,Sheet1!Q1104="Manufacturing Director",4,Sheet1!Q1104="Research Director",5,Sheet1!Q1104="Research Scientist",6,Sheet1!Q1104="Sales Executive",7,Sheet1!Q1104="Sales Representative",8)</f>
        <v>8</v>
      </c>
      <c r="O1104">
        <v>4</v>
      </c>
      <c r="P1104">
        <f>IF(Sheet1!S1104="Single",0,IF(Sheet1!S1104="Married",1,2))</f>
        <v>0</v>
      </c>
      <c r="Q1104">
        <v>2644</v>
      </c>
      <c r="R1104">
        <v>17001</v>
      </c>
      <c r="S1104">
        <v>3</v>
      </c>
      <c r="T1104">
        <f>IF(Sheet1!X1104="No",0,1)</f>
        <v>1</v>
      </c>
      <c r="U1104">
        <v>21</v>
      </c>
      <c r="V1104">
        <v>4</v>
      </c>
      <c r="W1104">
        <v>4</v>
      </c>
      <c r="X1104">
        <v>0</v>
      </c>
      <c r="Y1104">
        <v>7</v>
      </c>
      <c r="Z1104">
        <v>3</v>
      </c>
      <c r="AA1104">
        <v>2</v>
      </c>
      <c r="AB1104">
        <v>3</v>
      </c>
      <c r="AC1104">
        <v>2</v>
      </c>
      <c r="AD1104">
        <v>1</v>
      </c>
      <c r="AE1104">
        <v>2</v>
      </c>
      <c r="BP1104">
        <v>1</v>
      </c>
      <c r="BQ1104">
        <v>2644</v>
      </c>
      <c r="BW1104">
        <v>3</v>
      </c>
      <c r="BX1104">
        <v>2</v>
      </c>
      <c r="BY1104">
        <v>2</v>
      </c>
    </row>
    <row r="1105" spans="1:77" x14ac:dyDescent="0.3">
      <c r="A1105">
        <f>IF(Sheet1!C1105="No",0,1)</f>
        <v>0</v>
      </c>
      <c r="B1105">
        <v>48</v>
      </c>
      <c r="C1105">
        <f>IF(Sheet1!D1105="Non-Travel",0,IF(Sheet1!D1105="Travel_Frequently",1,2))</f>
        <v>2</v>
      </c>
      <c r="D1105">
        <v>492</v>
      </c>
      <c r="E1105">
        <f>IF(Sheet1!F1105="Human Resources",0,IF(Sheet1!F1105="Research &amp; Development",1,2))</f>
        <v>2</v>
      </c>
      <c r="F1105">
        <v>16</v>
      </c>
      <c r="G1105">
        <v>4</v>
      </c>
      <c r="H1105" cm="1">
        <f t="array" ref="H1105">_xlfn.IFS(Sheet1!I1105="Human Resources",0,Sheet1!I1105="Life Sciences",1,Sheet1!I1105="Marketing",2,Sheet1!I1105="Medical",3,Sheet1!I1105="Technical Degree",4,Sheet1!I1105="Other",5)</f>
        <v>1</v>
      </c>
      <c r="I1105">
        <v>3</v>
      </c>
      <c r="J1105">
        <f>IF(Sheet1!M1105="Male",0,1)</f>
        <v>1</v>
      </c>
      <c r="K1105">
        <v>96</v>
      </c>
      <c r="L1105">
        <v>3</v>
      </c>
      <c r="M1105">
        <v>2</v>
      </c>
      <c r="N1105" cm="1">
        <f t="array" ref="N1105">_xlfn.IFS(Sheet1!Q1105="Healthcare Representative",0,Sheet1!Q1105="Human Resources",1,Sheet1!Q1105="Laboratory Technician",2,Sheet1!Q1105="Manager",3,Sheet1!Q1105="Manufacturing Director",4,Sheet1!Q1105="Research Director",5,Sheet1!Q1105="Research Scientist",6,Sheet1!Q1105="Sales Executive",7,Sheet1!Q1105="Sales Representative",8)</f>
        <v>7</v>
      </c>
      <c r="O1105">
        <v>3</v>
      </c>
      <c r="P1105">
        <f>IF(Sheet1!S1105="Single",0,IF(Sheet1!S1105="Married",1,2))</f>
        <v>2</v>
      </c>
      <c r="Q1105">
        <v>6439</v>
      </c>
      <c r="R1105">
        <v>13693</v>
      </c>
      <c r="S1105">
        <v>8</v>
      </c>
      <c r="T1105">
        <f>IF(Sheet1!X1105="No",0,1)</f>
        <v>0</v>
      </c>
      <c r="U1105">
        <v>14</v>
      </c>
      <c r="V1105">
        <v>3</v>
      </c>
      <c r="W1105">
        <v>3</v>
      </c>
      <c r="X1105">
        <v>1</v>
      </c>
      <c r="Y1105">
        <v>18</v>
      </c>
      <c r="Z1105">
        <v>2</v>
      </c>
      <c r="AA1105">
        <v>3</v>
      </c>
      <c r="AB1105">
        <v>8</v>
      </c>
      <c r="AC1105">
        <v>7</v>
      </c>
      <c r="AD1105">
        <v>7</v>
      </c>
      <c r="AE1105">
        <v>7</v>
      </c>
      <c r="BP1105">
        <v>2</v>
      </c>
      <c r="BQ1105">
        <v>6439</v>
      </c>
      <c r="BW1105">
        <v>8</v>
      </c>
      <c r="BX1105">
        <v>7</v>
      </c>
      <c r="BY1105">
        <v>7</v>
      </c>
    </row>
    <row r="1106" spans="1:77" x14ac:dyDescent="0.3">
      <c r="A1106">
        <f>IF(Sheet1!C1106="No",0,1)</f>
        <v>0</v>
      </c>
      <c r="B1106">
        <v>29</v>
      </c>
      <c r="C1106">
        <f>IF(Sheet1!D1106="Non-Travel",0,IF(Sheet1!D1106="Travel_Frequently",1,2))</f>
        <v>2</v>
      </c>
      <c r="D1106">
        <v>598</v>
      </c>
      <c r="E1106">
        <f>IF(Sheet1!F1106="Human Resources",0,IF(Sheet1!F1106="Research &amp; Development",1,2))</f>
        <v>1</v>
      </c>
      <c r="F1106">
        <v>9</v>
      </c>
      <c r="G1106">
        <v>3</v>
      </c>
      <c r="H1106" cm="1">
        <f t="array" ref="H1106">_xlfn.IFS(Sheet1!I1106="Human Resources",0,Sheet1!I1106="Life Sciences",1,Sheet1!I1106="Marketing",2,Sheet1!I1106="Medical",3,Sheet1!I1106="Technical Degree",4,Sheet1!I1106="Other",5)</f>
        <v>1</v>
      </c>
      <c r="I1106">
        <v>3</v>
      </c>
      <c r="J1106">
        <f>IF(Sheet1!M1106="Male",0,1)</f>
        <v>0</v>
      </c>
      <c r="K1106">
        <v>91</v>
      </c>
      <c r="L1106">
        <v>4</v>
      </c>
      <c r="M1106">
        <v>1</v>
      </c>
      <c r="N1106" cm="1">
        <f t="array" ref="N1106">_xlfn.IFS(Sheet1!Q1106="Healthcare Representative",0,Sheet1!Q1106="Human Resources",1,Sheet1!Q1106="Laboratory Technician",2,Sheet1!Q1106="Manager",3,Sheet1!Q1106="Manufacturing Director",4,Sheet1!Q1106="Research Director",5,Sheet1!Q1106="Research Scientist",6,Sheet1!Q1106="Sales Executive",7,Sheet1!Q1106="Sales Representative",8)</f>
        <v>6</v>
      </c>
      <c r="O1106">
        <v>3</v>
      </c>
      <c r="P1106">
        <f>IF(Sheet1!S1106="Single",0,IF(Sheet1!S1106="Married",1,2))</f>
        <v>1</v>
      </c>
      <c r="Q1106">
        <v>2451</v>
      </c>
      <c r="R1106">
        <v>22376</v>
      </c>
      <c r="S1106">
        <v>6</v>
      </c>
      <c r="T1106">
        <f>IF(Sheet1!X1106="No",0,1)</f>
        <v>0</v>
      </c>
      <c r="U1106">
        <v>18</v>
      </c>
      <c r="V1106">
        <v>3</v>
      </c>
      <c r="W1106">
        <v>1</v>
      </c>
      <c r="X1106">
        <v>2</v>
      </c>
      <c r="Y1106">
        <v>5</v>
      </c>
      <c r="Z1106">
        <v>2</v>
      </c>
      <c r="AA1106">
        <v>2</v>
      </c>
      <c r="AB1106">
        <v>1</v>
      </c>
      <c r="AC1106">
        <v>0</v>
      </c>
      <c r="AD1106">
        <v>0</v>
      </c>
      <c r="AE1106">
        <v>0</v>
      </c>
      <c r="BP1106">
        <v>1</v>
      </c>
      <c r="BQ1106">
        <v>2451</v>
      </c>
      <c r="BW1106">
        <v>1</v>
      </c>
      <c r="BX1106">
        <v>0</v>
      </c>
      <c r="BY1106">
        <v>0</v>
      </c>
    </row>
    <row r="1107" spans="1:77" x14ac:dyDescent="0.3">
      <c r="A1107">
        <f>IF(Sheet1!C1107="No",0,1)</f>
        <v>0</v>
      </c>
      <c r="B1107">
        <v>33</v>
      </c>
      <c r="C1107">
        <f>IF(Sheet1!D1107="Non-Travel",0,IF(Sheet1!D1107="Travel_Frequently",1,2))</f>
        <v>2</v>
      </c>
      <c r="D1107">
        <v>1242</v>
      </c>
      <c r="E1107">
        <f>IF(Sheet1!F1107="Human Resources",0,IF(Sheet1!F1107="Research &amp; Development",1,2))</f>
        <v>2</v>
      </c>
      <c r="F1107">
        <v>8</v>
      </c>
      <c r="G1107">
        <v>4</v>
      </c>
      <c r="H1107" cm="1">
        <f t="array" ref="H1107">_xlfn.IFS(Sheet1!I1107="Human Resources",0,Sheet1!I1107="Life Sciences",1,Sheet1!I1107="Marketing",2,Sheet1!I1107="Medical",3,Sheet1!I1107="Technical Degree",4,Sheet1!I1107="Other",5)</f>
        <v>1</v>
      </c>
      <c r="I1107">
        <v>1</v>
      </c>
      <c r="J1107">
        <f>IF(Sheet1!M1107="Male",0,1)</f>
        <v>0</v>
      </c>
      <c r="K1107">
        <v>46</v>
      </c>
      <c r="L1107">
        <v>3</v>
      </c>
      <c r="M1107">
        <v>2</v>
      </c>
      <c r="N1107" cm="1">
        <f t="array" ref="N1107">_xlfn.IFS(Sheet1!Q1107="Healthcare Representative",0,Sheet1!Q1107="Human Resources",1,Sheet1!Q1107="Laboratory Technician",2,Sheet1!Q1107="Manager",3,Sheet1!Q1107="Manufacturing Director",4,Sheet1!Q1107="Research Director",5,Sheet1!Q1107="Research Scientist",6,Sheet1!Q1107="Sales Executive",7,Sheet1!Q1107="Sales Representative",8)</f>
        <v>7</v>
      </c>
      <c r="O1107">
        <v>1</v>
      </c>
      <c r="P1107">
        <f>IF(Sheet1!S1107="Single",0,IF(Sheet1!S1107="Married",1,2))</f>
        <v>1</v>
      </c>
      <c r="Q1107">
        <v>6392</v>
      </c>
      <c r="R1107">
        <v>10589</v>
      </c>
      <c r="S1107">
        <v>2</v>
      </c>
      <c r="T1107">
        <f>IF(Sheet1!X1107="No",0,1)</f>
        <v>0</v>
      </c>
      <c r="U1107">
        <v>13</v>
      </c>
      <c r="V1107">
        <v>3</v>
      </c>
      <c r="W1107">
        <v>4</v>
      </c>
      <c r="X1107">
        <v>1</v>
      </c>
      <c r="Y1107">
        <v>8</v>
      </c>
      <c r="Z1107">
        <v>6</v>
      </c>
      <c r="AA1107">
        <v>1</v>
      </c>
      <c r="AB1107">
        <v>2</v>
      </c>
      <c r="AC1107">
        <v>2</v>
      </c>
      <c r="AD1107">
        <v>2</v>
      </c>
      <c r="AE1107">
        <v>2</v>
      </c>
      <c r="BP1107">
        <v>2</v>
      </c>
      <c r="BQ1107">
        <v>6392</v>
      </c>
      <c r="BW1107">
        <v>2</v>
      </c>
      <c r="BX1107">
        <v>2</v>
      </c>
      <c r="BY1107">
        <v>2</v>
      </c>
    </row>
    <row r="1108" spans="1:77" x14ac:dyDescent="0.3">
      <c r="A1108">
        <f>IF(Sheet1!C1108="No",0,1)</f>
        <v>1</v>
      </c>
      <c r="B1108">
        <v>30</v>
      </c>
      <c r="C1108">
        <f>IF(Sheet1!D1108="Non-Travel",0,IF(Sheet1!D1108="Travel_Frequently",1,2))</f>
        <v>2</v>
      </c>
      <c r="D1108">
        <v>740</v>
      </c>
      <c r="E1108">
        <f>IF(Sheet1!F1108="Human Resources",0,IF(Sheet1!F1108="Research &amp; Development",1,2))</f>
        <v>2</v>
      </c>
      <c r="F1108">
        <v>1</v>
      </c>
      <c r="G1108">
        <v>3</v>
      </c>
      <c r="H1108" cm="1">
        <f t="array" ref="H1108">_xlfn.IFS(Sheet1!I1108="Human Resources",0,Sheet1!I1108="Life Sciences",1,Sheet1!I1108="Marketing",2,Sheet1!I1108="Medical",3,Sheet1!I1108="Technical Degree",4,Sheet1!I1108="Other",5)</f>
        <v>1</v>
      </c>
      <c r="I1108">
        <v>2</v>
      </c>
      <c r="J1108">
        <f>IF(Sheet1!M1108="Male",0,1)</f>
        <v>0</v>
      </c>
      <c r="K1108">
        <v>64</v>
      </c>
      <c r="L1108">
        <v>2</v>
      </c>
      <c r="M1108">
        <v>2</v>
      </c>
      <c r="N1108" cm="1">
        <f t="array" ref="N1108">_xlfn.IFS(Sheet1!Q1108="Healthcare Representative",0,Sheet1!Q1108="Human Resources",1,Sheet1!Q1108="Laboratory Technician",2,Sheet1!Q1108="Manager",3,Sheet1!Q1108="Manufacturing Director",4,Sheet1!Q1108="Research Director",5,Sheet1!Q1108="Research Scientist",6,Sheet1!Q1108="Sales Executive",7,Sheet1!Q1108="Sales Representative",8)</f>
        <v>7</v>
      </c>
      <c r="O1108">
        <v>1</v>
      </c>
      <c r="P1108">
        <f>IF(Sheet1!S1108="Single",0,IF(Sheet1!S1108="Married",1,2))</f>
        <v>1</v>
      </c>
      <c r="Q1108">
        <v>9714</v>
      </c>
      <c r="R1108">
        <v>5323</v>
      </c>
      <c r="S1108">
        <v>1</v>
      </c>
      <c r="T1108">
        <f>IF(Sheet1!X1108="No",0,1)</f>
        <v>0</v>
      </c>
      <c r="U1108">
        <v>11</v>
      </c>
      <c r="V1108">
        <v>3</v>
      </c>
      <c r="W1108">
        <v>4</v>
      </c>
      <c r="X1108">
        <v>1</v>
      </c>
      <c r="Y1108">
        <v>10</v>
      </c>
      <c r="Z1108">
        <v>4</v>
      </c>
      <c r="AA1108">
        <v>3</v>
      </c>
      <c r="AB1108">
        <v>10</v>
      </c>
      <c r="AC1108">
        <v>8</v>
      </c>
      <c r="AD1108">
        <v>6</v>
      </c>
      <c r="AE1108">
        <v>7</v>
      </c>
      <c r="BP1108">
        <v>2</v>
      </c>
      <c r="BQ1108">
        <v>9714</v>
      </c>
      <c r="BW1108">
        <v>10</v>
      </c>
      <c r="BX1108">
        <v>8</v>
      </c>
      <c r="BY1108">
        <v>7</v>
      </c>
    </row>
    <row r="1109" spans="1:77" x14ac:dyDescent="0.3">
      <c r="A1109">
        <f>IF(Sheet1!C1109="No",0,1)</f>
        <v>0</v>
      </c>
      <c r="B1109">
        <v>38</v>
      </c>
      <c r="C1109">
        <f>IF(Sheet1!D1109="Non-Travel",0,IF(Sheet1!D1109="Travel_Frequently",1,2))</f>
        <v>1</v>
      </c>
      <c r="D1109">
        <v>888</v>
      </c>
      <c r="E1109">
        <f>IF(Sheet1!F1109="Human Resources",0,IF(Sheet1!F1109="Research &amp; Development",1,2))</f>
        <v>0</v>
      </c>
      <c r="F1109">
        <v>10</v>
      </c>
      <c r="G1109">
        <v>4</v>
      </c>
      <c r="H1109" cm="1">
        <f t="array" ref="H1109">_xlfn.IFS(Sheet1!I1109="Human Resources",0,Sheet1!I1109="Life Sciences",1,Sheet1!I1109="Marketing",2,Sheet1!I1109="Medical",3,Sheet1!I1109="Technical Degree",4,Sheet1!I1109="Other",5)</f>
        <v>0</v>
      </c>
      <c r="I1109">
        <v>3</v>
      </c>
      <c r="J1109">
        <f>IF(Sheet1!M1109="Male",0,1)</f>
        <v>0</v>
      </c>
      <c r="K1109">
        <v>71</v>
      </c>
      <c r="L1109">
        <v>3</v>
      </c>
      <c r="M1109">
        <v>2</v>
      </c>
      <c r="N1109" cm="1">
        <f t="array" ref="N1109">_xlfn.IFS(Sheet1!Q1109="Healthcare Representative",0,Sheet1!Q1109="Human Resources",1,Sheet1!Q1109="Laboratory Technician",2,Sheet1!Q1109="Manager",3,Sheet1!Q1109="Manufacturing Director",4,Sheet1!Q1109="Research Director",5,Sheet1!Q1109="Research Scientist",6,Sheet1!Q1109="Sales Executive",7,Sheet1!Q1109="Sales Representative",8)</f>
        <v>1</v>
      </c>
      <c r="O1109">
        <v>3</v>
      </c>
      <c r="P1109">
        <f>IF(Sheet1!S1109="Single",0,IF(Sheet1!S1109="Married",1,2))</f>
        <v>1</v>
      </c>
      <c r="Q1109">
        <v>6077</v>
      </c>
      <c r="R1109">
        <v>14814</v>
      </c>
      <c r="S1109">
        <v>3</v>
      </c>
      <c r="T1109">
        <f>IF(Sheet1!X1109="No",0,1)</f>
        <v>0</v>
      </c>
      <c r="U1109">
        <v>11</v>
      </c>
      <c r="V1109">
        <v>3</v>
      </c>
      <c r="W1109">
        <v>3</v>
      </c>
      <c r="X1109">
        <v>0</v>
      </c>
      <c r="Y1109">
        <v>10</v>
      </c>
      <c r="Z1109">
        <v>2</v>
      </c>
      <c r="AA1109">
        <v>3</v>
      </c>
      <c r="AB1109">
        <v>6</v>
      </c>
      <c r="AC1109">
        <v>3</v>
      </c>
      <c r="AD1109">
        <v>1</v>
      </c>
      <c r="AE1109">
        <v>2</v>
      </c>
      <c r="BP1109">
        <v>2</v>
      </c>
      <c r="BQ1109">
        <v>6077</v>
      </c>
      <c r="BW1109">
        <v>6</v>
      </c>
      <c r="BX1109">
        <v>3</v>
      </c>
      <c r="BY1109">
        <v>2</v>
      </c>
    </row>
    <row r="1110" spans="1:77" x14ac:dyDescent="0.3">
      <c r="A1110">
        <f>IF(Sheet1!C1110="No",0,1)</f>
        <v>0</v>
      </c>
      <c r="B1110">
        <v>35</v>
      </c>
      <c r="C1110">
        <f>IF(Sheet1!D1110="Non-Travel",0,IF(Sheet1!D1110="Travel_Frequently",1,2))</f>
        <v>2</v>
      </c>
      <c r="D1110">
        <v>992</v>
      </c>
      <c r="E1110">
        <f>IF(Sheet1!F1110="Human Resources",0,IF(Sheet1!F1110="Research &amp; Development",1,2))</f>
        <v>1</v>
      </c>
      <c r="F1110">
        <v>1</v>
      </c>
      <c r="G1110">
        <v>3</v>
      </c>
      <c r="H1110" cm="1">
        <f t="array" ref="H1110">_xlfn.IFS(Sheet1!I1110="Human Resources",0,Sheet1!I1110="Life Sciences",1,Sheet1!I1110="Marketing",2,Sheet1!I1110="Medical",3,Sheet1!I1110="Technical Degree",4,Sheet1!I1110="Other",5)</f>
        <v>3</v>
      </c>
      <c r="I1110">
        <v>4</v>
      </c>
      <c r="J1110">
        <f>IF(Sheet1!M1110="Male",0,1)</f>
        <v>0</v>
      </c>
      <c r="K1110">
        <v>68</v>
      </c>
      <c r="L1110">
        <v>2</v>
      </c>
      <c r="M1110">
        <v>1</v>
      </c>
      <c r="N1110" cm="1">
        <f t="array" ref="N1110">_xlfn.IFS(Sheet1!Q1110="Healthcare Representative",0,Sheet1!Q1110="Human Resources",1,Sheet1!Q1110="Laboratory Technician",2,Sheet1!Q1110="Manager",3,Sheet1!Q1110="Manufacturing Director",4,Sheet1!Q1110="Research Director",5,Sheet1!Q1110="Research Scientist",6,Sheet1!Q1110="Sales Executive",7,Sheet1!Q1110="Sales Representative",8)</f>
        <v>2</v>
      </c>
      <c r="O1110">
        <v>1</v>
      </c>
      <c r="P1110">
        <f>IF(Sheet1!S1110="Single",0,IF(Sheet1!S1110="Married",1,2))</f>
        <v>0</v>
      </c>
      <c r="Q1110">
        <v>2450</v>
      </c>
      <c r="R1110">
        <v>21731</v>
      </c>
      <c r="S1110">
        <v>1</v>
      </c>
      <c r="T1110">
        <f>IF(Sheet1!X1110="No",0,1)</f>
        <v>0</v>
      </c>
      <c r="U1110">
        <v>19</v>
      </c>
      <c r="V1110">
        <v>3</v>
      </c>
      <c r="W1110">
        <v>2</v>
      </c>
      <c r="X1110">
        <v>0</v>
      </c>
      <c r="Y1110">
        <v>3</v>
      </c>
      <c r="Z1110">
        <v>3</v>
      </c>
      <c r="AA1110">
        <v>3</v>
      </c>
      <c r="AB1110">
        <v>3</v>
      </c>
      <c r="AC1110">
        <v>0</v>
      </c>
      <c r="AD1110">
        <v>1</v>
      </c>
      <c r="AE1110">
        <v>2</v>
      </c>
      <c r="BP1110">
        <v>1</v>
      </c>
      <c r="BQ1110">
        <v>2450</v>
      </c>
      <c r="BW1110">
        <v>3</v>
      </c>
      <c r="BX1110">
        <v>0</v>
      </c>
      <c r="BY1110">
        <v>2</v>
      </c>
    </row>
    <row r="1111" spans="1:77" x14ac:dyDescent="0.3">
      <c r="A1111">
        <f>IF(Sheet1!C1111="No",0,1)</f>
        <v>0</v>
      </c>
      <c r="B1111">
        <v>30</v>
      </c>
      <c r="C1111">
        <f>IF(Sheet1!D1111="Non-Travel",0,IF(Sheet1!D1111="Travel_Frequently",1,2))</f>
        <v>2</v>
      </c>
      <c r="D1111">
        <v>1288</v>
      </c>
      <c r="E1111">
        <f>IF(Sheet1!F1111="Human Resources",0,IF(Sheet1!F1111="Research &amp; Development",1,2))</f>
        <v>2</v>
      </c>
      <c r="F1111">
        <v>29</v>
      </c>
      <c r="G1111">
        <v>4</v>
      </c>
      <c r="H1111" cm="1">
        <f t="array" ref="H1111">_xlfn.IFS(Sheet1!I1111="Human Resources",0,Sheet1!I1111="Life Sciences",1,Sheet1!I1111="Marketing",2,Sheet1!I1111="Medical",3,Sheet1!I1111="Technical Degree",4,Sheet1!I1111="Other",5)</f>
        <v>4</v>
      </c>
      <c r="I1111">
        <v>3</v>
      </c>
      <c r="J1111">
        <f>IF(Sheet1!M1111="Male",0,1)</f>
        <v>0</v>
      </c>
      <c r="K1111">
        <v>33</v>
      </c>
      <c r="L1111">
        <v>3</v>
      </c>
      <c r="M1111">
        <v>3</v>
      </c>
      <c r="N1111" cm="1">
        <f t="array" ref="N1111">_xlfn.IFS(Sheet1!Q1111="Healthcare Representative",0,Sheet1!Q1111="Human Resources",1,Sheet1!Q1111="Laboratory Technician",2,Sheet1!Q1111="Manager",3,Sheet1!Q1111="Manufacturing Director",4,Sheet1!Q1111="Research Director",5,Sheet1!Q1111="Research Scientist",6,Sheet1!Q1111="Sales Executive",7,Sheet1!Q1111="Sales Representative",8)</f>
        <v>7</v>
      </c>
      <c r="O1111">
        <v>2</v>
      </c>
      <c r="P1111">
        <f>IF(Sheet1!S1111="Single",0,IF(Sheet1!S1111="Married",1,2))</f>
        <v>1</v>
      </c>
      <c r="Q1111">
        <v>9250</v>
      </c>
      <c r="R1111">
        <v>17799</v>
      </c>
      <c r="S1111">
        <v>3</v>
      </c>
      <c r="T1111">
        <f>IF(Sheet1!X1111="No",0,1)</f>
        <v>0</v>
      </c>
      <c r="U1111">
        <v>12</v>
      </c>
      <c r="V1111">
        <v>3</v>
      </c>
      <c r="W1111">
        <v>2</v>
      </c>
      <c r="X1111">
        <v>1</v>
      </c>
      <c r="Y1111">
        <v>9</v>
      </c>
      <c r="Z1111">
        <v>3</v>
      </c>
      <c r="AA1111">
        <v>3</v>
      </c>
      <c r="AB1111">
        <v>4</v>
      </c>
      <c r="AC1111">
        <v>2</v>
      </c>
      <c r="AD1111">
        <v>1</v>
      </c>
      <c r="AE1111">
        <v>3</v>
      </c>
      <c r="BP1111">
        <v>3</v>
      </c>
      <c r="BQ1111">
        <v>9250</v>
      </c>
      <c r="BW1111">
        <v>4</v>
      </c>
      <c r="BX1111">
        <v>2</v>
      </c>
      <c r="BY1111">
        <v>3</v>
      </c>
    </row>
    <row r="1112" spans="1:77" x14ac:dyDescent="0.3">
      <c r="A1112">
        <f>IF(Sheet1!C1112="No",0,1)</f>
        <v>1</v>
      </c>
      <c r="B1112">
        <v>35</v>
      </c>
      <c r="C1112">
        <f>IF(Sheet1!D1112="Non-Travel",0,IF(Sheet1!D1112="Travel_Frequently",1,2))</f>
        <v>2</v>
      </c>
      <c r="D1112">
        <v>104</v>
      </c>
      <c r="E1112">
        <f>IF(Sheet1!F1112="Human Resources",0,IF(Sheet1!F1112="Research &amp; Development",1,2))</f>
        <v>1</v>
      </c>
      <c r="F1112">
        <v>2</v>
      </c>
      <c r="G1112">
        <v>3</v>
      </c>
      <c r="H1112" cm="1">
        <f t="array" ref="H1112">_xlfn.IFS(Sheet1!I1112="Human Resources",0,Sheet1!I1112="Life Sciences",1,Sheet1!I1112="Marketing",2,Sheet1!I1112="Medical",3,Sheet1!I1112="Technical Degree",4,Sheet1!I1112="Other",5)</f>
        <v>1</v>
      </c>
      <c r="I1112">
        <v>1</v>
      </c>
      <c r="J1112">
        <f>IF(Sheet1!M1112="Male",0,1)</f>
        <v>1</v>
      </c>
      <c r="K1112">
        <v>69</v>
      </c>
      <c r="L1112">
        <v>3</v>
      </c>
      <c r="M1112">
        <v>1</v>
      </c>
      <c r="N1112" cm="1">
        <f t="array" ref="N1112">_xlfn.IFS(Sheet1!Q1112="Healthcare Representative",0,Sheet1!Q1112="Human Resources",1,Sheet1!Q1112="Laboratory Technician",2,Sheet1!Q1112="Manager",3,Sheet1!Q1112="Manufacturing Director",4,Sheet1!Q1112="Research Director",5,Sheet1!Q1112="Research Scientist",6,Sheet1!Q1112="Sales Executive",7,Sheet1!Q1112="Sales Representative",8)</f>
        <v>2</v>
      </c>
      <c r="O1112">
        <v>1</v>
      </c>
      <c r="P1112">
        <f>IF(Sheet1!S1112="Single",0,IF(Sheet1!S1112="Married",1,2))</f>
        <v>2</v>
      </c>
      <c r="Q1112">
        <v>2074</v>
      </c>
      <c r="R1112">
        <v>26619</v>
      </c>
      <c r="S1112">
        <v>1</v>
      </c>
      <c r="T1112">
        <f>IF(Sheet1!X1112="No",0,1)</f>
        <v>1</v>
      </c>
      <c r="U1112">
        <v>12</v>
      </c>
      <c r="V1112">
        <v>3</v>
      </c>
      <c r="W1112">
        <v>4</v>
      </c>
      <c r="X1112">
        <v>1</v>
      </c>
      <c r="Y1112">
        <v>1</v>
      </c>
      <c r="Z1112">
        <v>2</v>
      </c>
      <c r="AA1112">
        <v>3</v>
      </c>
      <c r="AB1112">
        <v>1</v>
      </c>
      <c r="AC1112">
        <v>0</v>
      </c>
      <c r="AD1112">
        <v>0</v>
      </c>
      <c r="AE1112">
        <v>0</v>
      </c>
      <c r="BP1112">
        <v>1</v>
      </c>
      <c r="BQ1112">
        <v>2074</v>
      </c>
      <c r="BW1112">
        <v>1</v>
      </c>
      <c r="BX1112">
        <v>0</v>
      </c>
      <c r="BY1112">
        <v>0</v>
      </c>
    </row>
    <row r="1113" spans="1:77" x14ac:dyDescent="0.3">
      <c r="A1113">
        <f>IF(Sheet1!C1113="No",0,1)</f>
        <v>1</v>
      </c>
      <c r="B1113">
        <v>53</v>
      </c>
      <c r="C1113">
        <f>IF(Sheet1!D1113="Non-Travel",0,IF(Sheet1!D1113="Travel_Frequently",1,2))</f>
        <v>2</v>
      </c>
      <c r="D1113">
        <v>607</v>
      </c>
      <c r="E1113">
        <f>IF(Sheet1!F1113="Human Resources",0,IF(Sheet1!F1113="Research &amp; Development",1,2))</f>
        <v>1</v>
      </c>
      <c r="F1113">
        <v>2</v>
      </c>
      <c r="G1113">
        <v>5</v>
      </c>
      <c r="H1113" cm="1">
        <f t="array" ref="H1113">_xlfn.IFS(Sheet1!I1113="Human Resources",0,Sheet1!I1113="Life Sciences",1,Sheet1!I1113="Marketing",2,Sheet1!I1113="Medical",3,Sheet1!I1113="Technical Degree",4,Sheet1!I1113="Other",5)</f>
        <v>4</v>
      </c>
      <c r="I1113">
        <v>3</v>
      </c>
      <c r="J1113">
        <f>IF(Sheet1!M1113="Male",0,1)</f>
        <v>1</v>
      </c>
      <c r="K1113">
        <v>78</v>
      </c>
      <c r="L1113">
        <v>2</v>
      </c>
      <c r="M1113">
        <v>3</v>
      </c>
      <c r="N1113" cm="1">
        <f t="array" ref="N1113">_xlfn.IFS(Sheet1!Q1113="Healthcare Representative",0,Sheet1!Q1113="Human Resources",1,Sheet1!Q1113="Laboratory Technician",2,Sheet1!Q1113="Manager",3,Sheet1!Q1113="Manufacturing Director",4,Sheet1!Q1113="Research Director",5,Sheet1!Q1113="Research Scientist",6,Sheet1!Q1113="Sales Executive",7,Sheet1!Q1113="Sales Representative",8)</f>
        <v>4</v>
      </c>
      <c r="O1113">
        <v>4</v>
      </c>
      <c r="P1113">
        <f>IF(Sheet1!S1113="Single",0,IF(Sheet1!S1113="Married",1,2))</f>
        <v>1</v>
      </c>
      <c r="Q1113">
        <v>10169</v>
      </c>
      <c r="R1113">
        <v>14618</v>
      </c>
      <c r="S1113">
        <v>0</v>
      </c>
      <c r="T1113">
        <f>IF(Sheet1!X1113="No",0,1)</f>
        <v>0</v>
      </c>
      <c r="U1113">
        <v>16</v>
      </c>
      <c r="V1113">
        <v>3</v>
      </c>
      <c r="W1113">
        <v>2</v>
      </c>
      <c r="X1113">
        <v>1</v>
      </c>
      <c r="Y1113">
        <v>34</v>
      </c>
      <c r="Z1113">
        <v>4</v>
      </c>
      <c r="AA1113">
        <v>3</v>
      </c>
      <c r="AB1113">
        <v>33</v>
      </c>
      <c r="AC1113">
        <v>7</v>
      </c>
      <c r="AD1113">
        <v>1</v>
      </c>
      <c r="AE1113">
        <v>9</v>
      </c>
      <c r="BP1113">
        <v>3</v>
      </c>
      <c r="BQ1113">
        <v>10169</v>
      </c>
      <c r="BW1113">
        <v>33</v>
      </c>
      <c r="BX1113">
        <v>7</v>
      </c>
      <c r="BY1113">
        <v>9</v>
      </c>
    </row>
    <row r="1114" spans="1:77" x14ac:dyDescent="0.3">
      <c r="A1114">
        <f>IF(Sheet1!C1114="No",0,1)</f>
        <v>1</v>
      </c>
      <c r="B1114">
        <v>38</v>
      </c>
      <c r="C1114">
        <f>IF(Sheet1!D1114="Non-Travel",0,IF(Sheet1!D1114="Travel_Frequently",1,2))</f>
        <v>2</v>
      </c>
      <c r="D1114">
        <v>903</v>
      </c>
      <c r="E1114">
        <f>IF(Sheet1!F1114="Human Resources",0,IF(Sheet1!F1114="Research &amp; Development",1,2))</f>
        <v>1</v>
      </c>
      <c r="F1114">
        <v>2</v>
      </c>
      <c r="G1114">
        <v>3</v>
      </c>
      <c r="H1114" cm="1">
        <f t="array" ref="H1114">_xlfn.IFS(Sheet1!I1114="Human Resources",0,Sheet1!I1114="Life Sciences",1,Sheet1!I1114="Marketing",2,Sheet1!I1114="Medical",3,Sheet1!I1114="Technical Degree",4,Sheet1!I1114="Other",5)</f>
        <v>3</v>
      </c>
      <c r="I1114">
        <v>3</v>
      </c>
      <c r="J1114">
        <f>IF(Sheet1!M1114="Male",0,1)</f>
        <v>0</v>
      </c>
      <c r="K1114">
        <v>81</v>
      </c>
      <c r="L1114">
        <v>3</v>
      </c>
      <c r="M1114">
        <v>2</v>
      </c>
      <c r="N1114" cm="1">
        <f t="array" ref="N1114">_xlfn.IFS(Sheet1!Q1114="Healthcare Representative",0,Sheet1!Q1114="Human Resources",1,Sheet1!Q1114="Laboratory Technician",2,Sheet1!Q1114="Manager",3,Sheet1!Q1114="Manufacturing Director",4,Sheet1!Q1114="Research Director",5,Sheet1!Q1114="Research Scientist",6,Sheet1!Q1114="Sales Executive",7,Sheet1!Q1114="Sales Representative",8)</f>
        <v>4</v>
      </c>
      <c r="O1114">
        <v>2</v>
      </c>
      <c r="P1114">
        <f>IF(Sheet1!S1114="Single",0,IF(Sheet1!S1114="Married",1,2))</f>
        <v>1</v>
      </c>
      <c r="Q1114">
        <v>4855</v>
      </c>
      <c r="R1114">
        <v>7653</v>
      </c>
      <c r="S1114">
        <v>4</v>
      </c>
      <c r="T1114">
        <f>IF(Sheet1!X1114="No",0,1)</f>
        <v>0</v>
      </c>
      <c r="U1114">
        <v>11</v>
      </c>
      <c r="V1114">
        <v>3</v>
      </c>
      <c r="W1114">
        <v>1</v>
      </c>
      <c r="X1114">
        <v>2</v>
      </c>
      <c r="Y1114">
        <v>7</v>
      </c>
      <c r="Z1114">
        <v>2</v>
      </c>
      <c r="AA1114">
        <v>3</v>
      </c>
      <c r="AB1114">
        <v>5</v>
      </c>
      <c r="AC1114">
        <v>2</v>
      </c>
      <c r="AD1114">
        <v>1</v>
      </c>
      <c r="AE1114">
        <v>4</v>
      </c>
      <c r="BP1114">
        <v>2</v>
      </c>
      <c r="BQ1114">
        <v>4855</v>
      </c>
      <c r="BW1114">
        <v>5</v>
      </c>
      <c r="BX1114">
        <v>2</v>
      </c>
      <c r="BY1114">
        <v>4</v>
      </c>
    </row>
    <row r="1115" spans="1:77" x14ac:dyDescent="0.3">
      <c r="A1115">
        <f>IF(Sheet1!C1115="No",0,1)</f>
        <v>0</v>
      </c>
      <c r="B1115">
        <v>32</v>
      </c>
      <c r="C1115">
        <f>IF(Sheet1!D1115="Non-Travel",0,IF(Sheet1!D1115="Travel_Frequently",1,2))</f>
        <v>0</v>
      </c>
      <c r="D1115">
        <v>1200</v>
      </c>
      <c r="E1115">
        <f>IF(Sheet1!F1115="Human Resources",0,IF(Sheet1!F1115="Research &amp; Development",1,2))</f>
        <v>1</v>
      </c>
      <c r="F1115">
        <v>1</v>
      </c>
      <c r="G1115">
        <v>4</v>
      </c>
      <c r="H1115" cm="1">
        <f t="array" ref="H1115">_xlfn.IFS(Sheet1!I1115="Human Resources",0,Sheet1!I1115="Life Sciences",1,Sheet1!I1115="Marketing",2,Sheet1!I1115="Medical",3,Sheet1!I1115="Technical Degree",4,Sheet1!I1115="Other",5)</f>
        <v>4</v>
      </c>
      <c r="I1115">
        <v>4</v>
      </c>
      <c r="J1115">
        <f>IF(Sheet1!M1115="Male",0,1)</f>
        <v>0</v>
      </c>
      <c r="K1115">
        <v>62</v>
      </c>
      <c r="L1115">
        <v>3</v>
      </c>
      <c r="M1115">
        <v>2</v>
      </c>
      <c r="N1115" cm="1">
        <f t="array" ref="N1115">_xlfn.IFS(Sheet1!Q1115="Healthcare Representative",0,Sheet1!Q1115="Human Resources",1,Sheet1!Q1115="Laboratory Technician",2,Sheet1!Q1115="Manager",3,Sheet1!Q1115="Manufacturing Director",4,Sheet1!Q1115="Research Director",5,Sheet1!Q1115="Research Scientist",6,Sheet1!Q1115="Sales Executive",7,Sheet1!Q1115="Sales Representative",8)</f>
        <v>6</v>
      </c>
      <c r="O1115">
        <v>1</v>
      </c>
      <c r="P1115">
        <f>IF(Sheet1!S1115="Single",0,IF(Sheet1!S1115="Married",1,2))</f>
        <v>1</v>
      </c>
      <c r="Q1115">
        <v>4087</v>
      </c>
      <c r="R1115">
        <v>25174</v>
      </c>
      <c r="S1115">
        <v>4</v>
      </c>
      <c r="T1115">
        <f>IF(Sheet1!X1115="No",0,1)</f>
        <v>0</v>
      </c>
      <c r="U1115">
        <v>14</v>
      </c>
      <c r="V1115">
        <v>3</v>
      </c>
      <c r="W1115">
        <v>2</v>
      </c>
      <c r="X1115">
        <v>1</v>
      </c>
      <c r="Y1115">
        <v>9</v>
      </c>
      <c r="Z1115">
        <v>3</v>
      </c>
      <c r="AA1115">
        <v>2</v>
      </c>
      <c r="AB1115">
        <v>6</v>
      </c>
      <c r="AC1115">
        <v>5</v>
      </c>
      <c r="AD1115">
        <v>1</v>
      </c>
      <c r="AE1115">
        <v>2</v>
      </c>
      <c r="BP1115">
        <v>2</v>
      </c>
      <c r="BQ1115">
        <v>4087</v>
      </c>
      <c r="BW1115">
        <v>6</v>
      </c>
      <c r="BX1115">
        <v>5</v>
      </c>
      <c r="BY1115">
        <v>2</v>
      </c>
    </row>
    <row r="1116" spans="1:77" x14ac:dyDescent="0.3">
      <c r="A1116">
        <f>IF(Sheet1!C1116="No",0,1)</f>
        <v>0</v>
      </c>
      <c r="B1116">
        <v>48</v>
      </c>
      <c r="C1116">
        <f>IF(Sheet1!D1116="Non-Travel",0,IF(Sheet1!D1116="Travel_Frequently",1,2))</f>
        <v>2</v>
      </c>
      <c r="D1116">
        <v>1108</v>
      </c>
      <c r="E1116">
        <f>IF(Sheet1!F1116="Human Resources",0,IF(Sheet1!F1116="Research &amp; Development",1,2))</f>
        <v>1</v>
      </c>
      <c r="F1116">
        <v>15</v>
      </c>
      <c r="G1116">
        <v>4</v>
      </c>
      <c r="H1116" cm="1">
        <f t="array" ref="H1116">_xlfn.IFS(Sheet1!I1116="Human Resources",0,Sheet1!I1116="Life Sciences",1,Sheet1!I1116="Marketing",2,Sheet1!I1116="Medical",3,Sheet1!I1116="Technical Degree",4,Sheet1!I1116="Other",5)</f>
        <v>5</v>
      </c>
      <c r="I1116">
        <v>3</v>
      </c>
      <c r="J1116">
        <f>IF(Sheet1!M1116="Male",0,1)</f>
        <v>1</v>
      </c>
      <c r="K1116">
        <v>65</v>
      </c>
      <c r="L1116">
        <v>3</v>
      </c>
      <c r="M1116">
        <v>1</v>
      </c>
      <c r="N1116" cm="1">
        <f t="array" ref="N1116">_xlfn.IFS(Sheet1!Q1116="Healthcare Representative",0,Sheet1!Q1116="Human Resources",1,Sheet1!Q1116="Laboratory Technician",2,Sheet1!Q1116="Manager",3,Sheet1!Q1116="Manufacturing Director",4,Sheet1!Q1116="Research Director",5,Sheet1!Q1116="Research Scientist",6,Sheet1!Q1116="Sales Executive",7,Sheet1!Q1116="Sales Representative",8)</f>
        <v>6</v>
      </c>
      <c r="O1116">
        <v>1</v>
      </c>
      <c r="P1116">
        <f>IF(Sheet1!S1116="Single",0,IF(Sheet1!S1116="Married",1,2))</f>
        <v>1</v>
      </c>
      <c r="Q1116">
        <v>2367</v>
      </c>
      <c r="R1116">
        <v>16530</v>
      </c>
      <c r="S1116">
        <v>8</v>
      </c>
      <c r="T1116">
        <f>IF(Sheet1!X1116="No",0,1)</f>
        <v>0</v>
      </c>
      <c r="U1116">
        <v>12</v>
      </c>
      <c r="V1116">
        <v>3</v>
      </c>
      <c r="W1116">
        <v>4</v>
      </c>
      <c r="X1116">
        <v>1</v>
      </c>
      <c r="Y1116">
        <v>10</v>
      </c>
      <c r="Z1116">
        <v>3</v>
      </c>
      <c r="AA1116">
        <v>2</v>
      </c>
      <c r="AB1116">
        <v>8</v>
      </c>
      <c r="AC1116">
        <v>2</v>
      </c>
      <c r="AD1116">
        <v>7</v>
      </c>
      <c r="AE1116">
        <v>6</v>
      </c>
      <c r="BP1116">
        <v>1</v>
      </c>
      <c r="BQ1116">
        <v>2367</v>
      </c>
      <c r="BW1116">
        <v>8</v>
      </c>
      <c r="BX1116">
        <v>2</v>
      </c>
      <c r="BY1116">
        <v>6</v>
      </c>
    </row>
    <row r="1117" spans="1:77" x14ac:dyDescent="0.3">
      <c r="A1117">
        <f>IF(Sheet1!C1117="No",0,1)</f>
        <v>0</v>
      </c>
      <c r="B1117">
        <v>34</v>
      </c>
      <c r="C1117">
        <f>IF(Sheet1!D1117="Non-Travel",0,IF(Sheet1!D1117="Travel_Frequently",1,2))</f>
        <v>2</v>
      </c>
      <c r="D1117">
        <v>479</v>
      </c>
      <c r="E1117">
        <f>IF(Sheet1!F1117="Human Resources",0,IF(Sheet1!F1117="Research &amp; Development",1,2))</f>
        <v>1</v>
      </c>
      <c r="F1117">
        <v>7</v>
      </c>
      <c r="G1117">
        <v>4</v>
      </c>
      <c r="H1117" cm="1">
        <f t="array" ref="H1117">_xlfn.IFS(Sheet1!I1117="Human Resources",0,Sheet1!I1117="Life Sciences",1,Sheet1!I1117="Marketing",2,Sheet1!I1117="Medical",3,Sheet1!I1117="Technical Degree",4,Sheet1!I1117="Other",5)</f>
        <v>3</v>
      </c>
      <c r="I1117">
        <v>1</v>
      </c>
      <c r="J1117">
        <f>IF(Sheet1!M1117="Male",0,1)</f>
        <v>0</v>
      </c>
      <c r="K1117">
        <v>35</v>
      </c>
      <c r="L1117">
        <v>3</v>
      </c>
      <c r="M1117">
        <v>1</v>
      </c>
      <c r="N1117" cm="1">
        <f t="array" ref="N1117">_xlfn.IFS(Sheet1!Q1117="Healthcare Representative",0,Sheet1!Q1117="Human Resources",1,Sheet1!Q1117="Laboratory Technician",2,Sheet1!Q1117="Manager",3,Sheet1!Q1117="Manufacturing Director",4,Sheet1!Q1117="Research Director",5,Sheet1!Q1117="Research Scientist",6,Sheet1!Q1117="Sales Executive",7,Sheet1!Q1117="Sales Representative",8)</f>
        <v>6</v>
      </c>
      <c r="O1117">
        <v>4</v>
      </c>
      <c r="P1117">
        <f>IF(Sheet1!S1117="Single",0,IF(Sheet1!S1117="Married",1,2))</f>
        <v>0</v>
      </c>
      <c r="Q1117">
        <v>2972</v>
      </c>
      <c r="R1117">
        <v>22061</v>
      </c>
      <c r="S1117">
        <v>1</v>
      </c>
      <c r="T1117">
        <f>IF(Sheet1!X1117="No",0,1)</f>
        <v>0</v>
      </c>
      <c r="U1117">
        <v>13</v>
      </c>
      <c r="V1117">
        <v>3</v>
      </c>
      <c r="W1117">
        <v>3</v>
      </c>
      <c r="X1117">
        <v>0</v>
      </c>
      <c r="Y1117">
        <v>1</v>
      </c>
      <c r="Z1117">
        <v>4</v>
      </c>
      <c r="AA1117">
        <v>1</v>
      </c>
      <c r="AB1117">
        <v>1</v>
      </c>
      <c r="AC1117">
        <v>0</v>
      </c>
      <c r="AD1117">
        <v>0</v>
      </c>
      <c r="AE1117">
        <v>0</v>
      </c>
      <c r="BP1117">
        <v>1</v>
      </c>
      <c r="BQ1117">
        <v>2972</v>
      </c>
      <c r="BW1117">
        <v>1</v>
      </c>
      <c r="BX1117">
        <v>0</v>
      </c>
      <c r="BY1117">
        <v>0</v>
      </c>
    </row>
    <row r="1118" spans="1:77" x14ac:dyDescent="0.3">
      <c r="A1118">
        <f>IF(Sheet1!C1118="No",0,1)</f>
        <v>0</v>
      </c>
      <c r="B1118">
        <v>55</v>
      </c>
      <c r="C1118">
        <f>IF(Sheet1!D1118="Non-Travel",0,IF(Sheet1!D1118="Travel_Frequently",1,2))</f>
        <v>2</v>
      </c>
      <c r="D1118">
        <v>685</v>
      </c>
      <c r="E1118">
        <f>IF(Sheet1!F1118="Human Resources",0,IF(Sheet1!F1118="Research &amp; Development",1,2))</f>
        <v>2</v>
      </c>
      <c r="F1118">
        <v>26</v>
      </c>
      <c r="G1118">
        <v>5</v>
      </c>
      <c r="H1118" cm="1">
        <f t="array" ref="H1118">_xlfn.IFS(Sheet1!I1118="Human Resources",0,Sheet1!I1118="Life Sciences",1,Sheet1!I1118="Marketing",2,Sheet1!I1118="Medical",3,Sheet1!I1118="Technical Degree",4,Sheet1!I1118="Other",5)</f>
        <v>2</v>
      </c>
      <c r="I1118">
        <v>3</v>
      </c>
      <c r="J1118">
        <f>IF(Sheet1!M1118="Male",0,1)</f>
        <v>0</v>
      </c>
      <c r="K1118">
        <v>60</v>
      </c>
      <c r="L1118">
        <v>2</v>
      </c>
      <c r="M1118">
        <v>5</v>
      </c>
      <c r="N1118" cm="1">
        <f t="array" ref="N1118">_xlfn.IFS(Sheet1!Q1118="Healthcare Representative",0,Sheet1!Q1118="Human Resources",1,Sheet1!Q1118="Laboratory Technician",2,Sheet1!Q1118="Manager",3,Sheet1!Q1118="Manufacturing Director",4,Sheet1!Q1118="Research Director",5,Sheet1!Q1118="Research Scientist",6,Sheet1!Q1118="Sales Executive",7,Sheet1!Q1118="Sales Representative",8)</f>
        <v>3</v>
      </c>
      <c r="O1118">
        <v>4</v>
      </c>
      <c r="P1118">
        <f>IF(Sheet1!S1118="Single",0,IF(Sheet1!S1118="Married",1,2))</f>
        <v>1</v>
      </c>
      <c r="Q1118">
        <v>19586</v>
      </c>
      <c r="R1118">
        <v>23037</v>
      </c>
      <c r="S1118">
        <v>1</v>
      </c>
      <c r="T1118">
        <f>IF(Sheet1!X1118="No",0,1)</f>
        <v>0</v>
      </c>
      <c r="U1118">
        <v>21</v>
      </c>
      <c r="V1118">
        <v>4</v>
      </c>
      <c r="W1118">
        <v>3</v>
      </c>
      <c r="X1118">
        <v>1</v>
      </c>
      <c r="Y1118">
        <v>36</v>
      </c>
      <c r="Z1118">
        <v>3</v>
      </c>
      <c r="AA1118">
        <v>3</v>
      </c>
      <c r="AB1118">
        <v>36</v>
      </c>
      <c r="AC1118">
        <v>6</v>
      </c>
      <c r="AD1118">
        <v>2</v>
      </c>
      <c r="AE1118">
        <v>13</v>
      </c>
      <c r="BP1118">
        <v>5</v>
      </c>
      <c r="BQ1118">
        <v>19586</v>
      </c>
      <c r="BW1118">
        <v>36</v>
      </c>
      <c r="BX1118">
        <v>6</v>
      </c>
      <c r="BY1118">
        <v>13</v>
      </c>
    </row>
    <row r="1119" spans="1:77" x14ac:dyDescent="0.3">
      <c r="A1119">
        <f>IF(Sheet1!C1119="No",0,1)</f>
        <v>0</v>
      </c>
      <c r="B1119">
        <v>34</v>
      </c>
      <c r="C1119">
        <f>IF(Sheet1!D1119="Non-Travel",0,IF(Sheet1!D1119="Travel_Frequently",1,2))</f>
        <v>2</v>
      </c>
      <c r="D1119">
        <v>1351</v>
      </c>
      <c r="E1119">
        <f>IF(Sheet1!F1119="Human Resources",0,IF(Sheet1!F1119="Research &amp; Development",1,2))</f>
        <v>1</v>
      </c>
      <c r="F1119">
        <v>1</v>
      </c>
      <c r="G1119">
        <v>4</v>
      </c>
      <c r="H1119" cm="1">
        <f t="array" ref="H1119">_xlfn.IFS(Sheet1!I1119="Human Resources",0,Sheet1!I1119="Life Sciences",1,Sheet1!I1119="Marketing",2,Sheet1!I1119="Medical",3,Sheet1!I1119="Technical Degree",4,Sheet1!I1119="Other",5)</f>
        <v>1</v>
      </c>
      <c r="I1119">
        <v>2</v>
      </c>
      <c r="J1119">
        <f>IF(Sheet1!M1119="Male",0,1)</f>
        <v>0</v>
      </c>
      <c r="K1119">
        <v>45</v>
      </c>
      <c r="L1119">
        <v>3</v>
      </c>
      <c r="M1119">
        <v>2</v>
      </c>
      <c r="N1119" cm="1">
        <f t="array" ref="N1119">_xlfn.IFS(Sheet1!Q1119="Healthcare Representative",0,Sheet1!Q1119="Human Resources",1,Sheet1!Q1119="Laboratory Technician",2,Sheet1!Q1119="Manager",3,Sheet1!Q1119="Manufacturing Director",4,Sheet1!Q1119="Research Director",5,Sheet1!Q1119="Research Scientist",6,Sheet1!Q1119="Sales Executive",7,Sheet1!Q1119="Sales Representative",8)</f>
        <v>6</v>
      </c>
      <c r="O1119">
        <v>4</v>
      </c>
      <c r="P1119">
        <f>IF(Sheet1!S1119="Single",0,IF(Sheet1!S1119="Married",1,2))</f>
        <v>1</v>
      </c>
      <c r="Q1119">
        <v>5484</v>
      </c>
      <c r="R1119">
        <v>13008</v>
      </c>
      <c r="S1119">
        <v>9</v>
      </c>
      <c r="T1119">
        <f>IF(Sheet1!X1119="No",0,1)</f>
        <v>0</v>
      </c>
      <c r="U1119">
        <v>17</v>
      </c>
      <c r="V1119">
        <v>3</v>
      </c>
      <c r="W1119">
        <v>2</v>
      </c>
      <c r="X1119">
        <v>1</v>
      </c>
      <c r="Y1119">
        <v>9</v>
      </c>
      <c r="Z1119">
        <v>3</v>
      </c>
      <c r="AA1119">
        <v>2</v>
      </c>
      <c r="AB1119">
        <v>2</v>
      </c>
      <c r="AC1119">
        <v>2</v>
      </c>
      <c r="AD1119">
        <v>2</v>
      </c>
      <c r="AE1119">
        <v>1</v>
      </c>
      <c r="BP1119">
        <v>2</v>
      </c>
      <c r="BQ1119">
        <v>5484</v>
      </c>
      <c r="BW1119">
        <v>2</v>
      </c>
      <c r="BX1119">
        <v>2</v>
      </c>
      <c r="BY1119">
        <v>1</v>
      </c>
    </row>
    <row r="1120" spans="1:77" x14ac:dyDescent="0.3">
      <c r="A1120">
        <f>IF(Sheet1!C1120="No",0,1)</f>
        <v>0</v>
      </c>
      <c r="B1120">
        <v>26</v>
      </c>
      <c r="C1120">
        <f>IF(Sheet1!D1120="Non-Travel",0,IF(Sheet1!D1120="Travel_Frequently",1,2))</f>
        <v>2</v>
      </c>
      <c r="D1120">
        <v>474</v>
      </c>
      <c r="E1120">
        <f>IF(Sheet1!F1120="Human Resources",0,IF(Sheet1!F1120="Research &amp; Development",1,2))</f>
        <v>1</v>
      </c>
      <c r="F1120">
        <v>3</v>
      </c>
      <c r="G1120">
        <v>3</v>
      </c>
      <c r="H1120" cm="1">
        <f t="array" ref="H1120">_xlfn.IFS(Sheet1!I1120="Human Resources",0,Sheet1!I1120="Life Sciences",1,Sheet1!I1120="Marketing",2,Sheet1!I1120="Medical",3,Sheet1!I1120="Technical Degree",4,Sheet1!I1120="Other",5)</f>
        <v>1</v>
      </c>
      <c r="I1120">
        <v>1</v>
      </c>
      <c r="J1120">
        <f>IF(Sheet1!M1120="Male",0,1)</f>
        <v>1</v>
      </c>
      <c r="K1120">
        <v>89</v>
      </c>
      <c r="L1120">
        <v>3</v>
      </c>
      <c r="M1120">
        <v>1</v>
      </c>
      <c r="N1120" cm="1">
        <f t="array" ref="N1120">_xlfn.IFS(Sheet1!Q1120="Healthcare Representative",0,Sheet1!Q1120="Human Resources",1,Sheet1!Q1120="Laboratory Technician",2,Sheet1!Q1120="Manager",3,Sheet1!Q1120="Manufacturing Director",4,Sheet1!Q1120="Research Director",5,Sheet1!Q1120="Research Scientist",6,Sheet1!Q1120="Sales Executive",7,Sheet1!Q1120="Sales Representative",8)</f>
        <v>6</v>
      </c>
      <c r="O1120">
        <v>4</v>
      </c>
      <c r="P1120">
        <f>IF(Sheet1!S1120="Single",0,IF(Sheet1!S1120="Married",1,2))</f>
        <v>1</v>
      </c>
      <c r="Q1120">
        <v>2061</v>
      </c>
      <c r="R1120">
        <v>11133</v>
      </c>
      <c r="S1120">
        <v>1</v>
      </c>
      <c r="T1120">
        <f>IF(Sheet1!X1120="No",0,1)</f>
        <v>0</v>
      </c>
      <c r="U1120">
        <v>21</v>
      </c>
      <c r="V1120">
        <v>4</v>
      </c>
      <c r="W1120">
        <v>1</v>
      </c>
      <c r="X1120">
        <v>0</v>
      </c>
      <c r="Y1120">
        <v>1</v>
      </c>
      <c r="Z1120">
        <v>5</v>
      </c>
      <c r="AA1120">
        <v>3</v>
      </c>
      <c r="AB1120">
        <v>1</v>
      </c>
      <c r="AC1120">
        <v>0</v>
      </c>
      <c r="AD1120">
        <v>0</v>
      </c>
      <c r="AE1120">
        <v>0</v>
      </c>
      <c r="BP1120">
        <v>1</v>
      </c>
      <c r="BQ1120">
        <v>2061</v>
      </c>
      <c r="BW1120">
        <v>1</v>
      </c>
      <c r="BX1120">
        <v>0</v>
      </c>
      <c r="BY1120">
        <v>0</v>
      </c>
    </row>
    <row r="1121" spans="1:77" x14ac:dyDescent="0.3">
      <c r="A1121">
        <f>IF(Sheet1!C1121="No",0,1)</f>
        <v>0</v>
      </c>
      <c r="B1121">
        <v>38</v>
      </c>
      <c r="C1121">
        <f>IF(Sheet1!D1121="Non-Travel",0,IF(Sheet1!D1121="Travel_Frequently",1,2))</f>
        <v>2</v>
      </c>
      <c r="D1121">
        <v>1245</v>
      </c>
      <c r="E1121">
        <f>IF(Sheet1!F1121="Human Resources",0,IF(Sheet1!F1121="Research &amp; Development",1,2))</f>
        <v>2</v>
      </c>
      <c r="F1121">
        <v>14</v>
      </c>
      <c r="G1121">
        <v>3</v>
      </c>
      <c r="H1121" cm="1">
        <f t="array" ref="H1121">_xlfn.IFS(Sheet1!I1121="Human Resources",0,Sheet1!I1121="Life Sciences",1,Sheet1!I1121="Marketing",2,Sheet1!I1121="Medical",3,Sheet1!I1121="Technical Degree",4,Sheet1!I1121="Other",5)</f>
        <v>1</v>
      </c>
      <c r="I1121">
        <v>3</v>
      </c>
      <c r="J1121">
        <f>IF(Sheet1!M1121="Male",0,1)</f>
        <v>0</v>
      </c>
      <c r="K1121">
        <v>80</v>
      </c>
      <c r="L1121">
        <v>3</v>
      </c>
      <c r="M1121">
        <v>2</v>
      </c>
      <c r="N1121" cm="1">
        <f t="array" ref="N1121">_xlfn.IFS(Sheet1!Q1121="Healthcare Representative",0,Sheet1!Q1121="Human Resources",1,Sheet1!Q1121="Laboratory Technician",2,Sheet1!Q1121="Manager",3,Sheet1!Q1121="Manufacturing Director",4,Sheet1!Q1121="Research Director",5,Sheet1!Q1121="Research Scientist",6,Sheet1!Q1121="Sales Executive",7,Sheet1!Q1121="Sales Representative",8)</f>
        <v>7</v>
      </c>
      <c r="O1121">
        <v>2</v>
      </c>
      <c r="P1121">
        <f>IF(Sheet1!S1121="Single",0,IF(Sheet1!S1121="Married",1,2))</f>
        <v>1</v>
      </c>
      <c r="Q1121">
        <v>9924</v>
      </c>
      <c r="R1121">
        <v>12355</v>
      </c>
      <c r="S1121">
        <v>0</v>
      </c>
      <c r="T1121">
        <f>IF(Sheet1!X1121="No",0,1)</f>
        <v>0</v>
      </c>
      <c r="U1121">
        <v>11</v>
      </c>
      <c r="V1121">
        <v>3</v>
      </c>
      <c r="W1121">
        <v>4</v>
      </c>
      <c r="X1121">
        <v>1</v>
      </c>
      <c r="Y1121">
        <v>10</v>
      </c>
      <c r="Z1121">
        <v>3</v>
      </c>
      <c r="AA1121">
        <v>3</v>
      </c>
      <c r="AB1121">
        <v>9</v>
      </c>
      <c r="AC1121">
        <v>8</v>
      </c>
      <c r="AD1121">
        <v>7</v>
      </c>
      <c r="AE1121">
        <v>7</v>
      </c>
      <c r="BP1121">
        <v>2</v>
      </c>
      <c r="BQ1121">
        <v>9924</v>
      </c>
      <c r="BW1121">
        <v>9</v>
      </c>
      <c r="BX1121">
        <v>8</v>
      </c>
      <c r="BY1121">
        <v>7</v>
      </c>
    </row>
    <row r="1122" spans="1:77" x14ac:dyDescent="0.3">
      <c r="A1122">
        <f>IF(Sheet1!C1122="No",0,1)</f>
        <v>0</v>
      </c>
      <c r="B1122">
        <v>38</v>
      </c>
      <c r="C1122">
        <f>IF(Sheet1!D1122="Non-Travel",0,IF(Sheet1!D1122="Travel_Frequently",1,2))</f>
        <v>2</v>
      </c>
      <c r="D1122">
        <v>437</v>
      </c>
      <c r="E1122">
        <f>IF(Sheet1!F1122="Human Resources",0,IF(Sheet1!F1122="Research &amp; Development",1,2))</f>
        <v>2</v>
      </c>
      <c r="F1122">
        <v>16</v>
      </c>
      <c r="G1122">
        <v>3</v>
      </c>
      <c r="H1122" cm="1">
        <f t="array" ref="H1122">_xlfn.IFS(Sheet1!I1122="Human Resources",0,Sheet1!I1122="Life Sciences",1,Sheet1!I1122="Marketing",2,Sheet1!I1122="Medical",3,Sheet1!I1122="Technical Degree",4,Sheet1!I1122="Other",5)</f>
        <v>1</v>
      </c>
      <c r="I1122">
        <v>2</v>
      </c>
      <c r="J1122">
        <f>IF(Sheet1!M1122="Male",0,1)</f>
        <v>1</v>
      </c>
      <c r="K1122">
        <v>90</v>
      </c>
      <c r="L1122">
        <v>3</v>
      </c>
      <c r="M1122">
        <v>2</v>
      </c>
      <c r="N1122" cm="1">
        <f t="array" ref="N1122">_xlfn.IFS(Sheet1!Q1122="Healthcare Representative",0,Sheet1!Q1122="Human Resources",1,Sheet1!Q1122="Laboratory Technician",2,Sheet1!Q1122="Manager",3,Sheet1!Q1122="Manufacturing Director",4,Sheet1!Q1122="Research Director",5,Sheet1!Q1122="Research Scientist",6,Sheet1!Q1122="Sales Executive",7,Sheet1!Q1122="Sales Representative",8)</f>
        <v>7</v>
      </c>
      <c r="O1122">
        <v>2</v>
      </c>
      <c r="P1122">
        <f>IF(Sheet1!S1122="Single",0,IF(Sheet1!S1122="Married",1,2))</f>
        <v>0</v>
      </c>
      <c r="Q1122">
        <v>4198</v>
      </c>
      <c r="R1122">
        <v>16379</v>
      </c>
      <c r="S1122">
        <v>2</v>
      </c>
      <c r="T1122">
        <f>IF(Sheet1!X1122="No",0,1)</f>
        <v>0</v>
      </c>
      <c r="U1122">
        <v>12</v>
      </c>
      <c r="V1122">
        <v>3</v>
      </c>
      <c r="W1122">
        <v>2</v>
      </c>
      <c r="X1122">
        <v>0</v>
      </c>
      <c r="Y1122">
        <v>8</v>
      </c>
      <c r="Z1122">
        <v>5</v>
      </c>
      <c r="AA1122">
        <v>4</v>
      </c>
      <c r="AB1122">
        <v>3</v>
      </c>
      <c r="AC1122">
        <v>2</v>
      </c>
      <c r="AD1122">
        <v>1</v>
      </c>
      <c r="AE1122">
        <v>2</v>
      </c>
      <c r="BP1122">
        <v>2</v>
      </c>
      <c r="BQ1122">
        <v>4198</v>
      </c>
      <c r="BW1122">
        <v>3</v>
      </c>
      <c r="BX1122">
        <v>2</v>
      </c>
      <c r="BY1122">
        <v>2</v>
      </c>
    </row>
    <row r="1123" spans="1:77" x14ac:dyDescent="0.3">
      <c r="A1123">
        <f>IF(Sheet1!C1123="No",0,1)</f>
        <v>0</v>
      </c>
      <c r="B1123">
        <v>36</v>
      </c>
      <c r="C1123">
        <f>IF(Sheet1!D1123="Non-Travel",0,IF(Sheet1!D1123="Travel_Frequently",1,2))</f>
        <v>2</v>
      </c>
      <c r="D1123">
        <v>884</v>
      </c>
      <c r="E1123">
        <f>IF(Sheet1!F1123="Human Resources",0,IF(Sheet1!F1123="Research &amp; Development",1,2))</f>
        <v>2</v>
      </c>
      <c r="F1123">
        <v>1</v>
      </c>
      <c r="G1123">
        <v>4</v>
      </c>
      <c r="H1123" cm="1">
        <f t="array" ref="H1123">_xlfn.IFS(Sheet1!I1123="Human Resources",0,Sheet1!I1123="Life Sciences",1,Sheet1!I1123="Marketing",2,Sheet1!I1123="Medical",3,Sheet1!I1123="Technical Degree",4,Sheet1!I1123="Other",5)</f>
        <v>1</v>
      </c>
      <c r="I1123">
        <v>2</v>
      </c>
      <c r="J1123">
        <f>IF(Sheet1!M1123="Male",0,1)</f>
        <v>1</v>
      </c>
      <c r="K1123">
        <v>73</v>
      </c>
      <c r="L1123">
        <v>3</v>
      </c>
      <c r="M1123">
        <v>2</v>
      </c>
      <c r="N1123" cm="1">
        <f t="array" ref="N1123">_xlfn.IFS(Sheet1!Q1123="Healthcare Representative",0,Sheet1!Q1123="Human Resources",1,Sheet1!Q1123="Laboratory Technician",2,Sheet1!Q1123="Manager",3,Sheet1!Q1123="Manufacturing Director",4,Sheet1!Q1123="Research Director",5,Sheet1!Q1123="Research Scientist",6,Sheet1!Q1123="Sales Executive",7,Sheet1!Q1123="Sales Representative",8)</f>
        <v>7</v>
      </c>
      <c r="O1123">
        <v>3</v>
      </c>
      <c r="P1123">
        <f>IF(Sheet1!S1123="Single",0,IF(Sheet1!S1123="Married",1,2))</f>
        <v>0</v>
      </c>
      <c r="Q1123">
        <v>6815</v>
      </c>
      <c r="R1123">
        <v>21447</v>
      </c>
      <c r="S1123">
        <v>6</v>
      </c>
      <c r="T1123">
        <f>IF(Sheet1!X1123="No",0,1)</f>
        <v>0</v>
      </c>
      <c r="U1123">
        <v>13</v>
      </c>
      <c r="V1123">
        <v>3</v>
      </c>
      <c r="W1123">
        <v>1</v>
      </c>
      <c r="X1123">
        <v>0</v>
      </c>
      <c r="Y1123">
        <v>15</v>
      </c>
      <c r="Z1123">
        <v>5</v>
      </c>
      <c r="AA1123">
        <v>3</v>
      </c>
      <c r="AB1123">
        <v>1</v>
      </c>
      <c r="AC1123">
        <v>0</v>
      </c>
      <c r="AD1123">
        <v>0</v>
      </c>
      <c r="AE1123">
        <v>0</v>
      </c>
      <c r="BP1123">
        <v>2</v>
      </c>
      <c r="BQ1123">
        <v>6815</v>
      </c>
      <c r="BW1123">
        <v>1</v>
      </c>
      <c r="BX1123">
        <v>0</v>
      </c>
      <c r="BY1123">
        <v>0</v>
      </c>
    </row>
    <row r="1124" spans="1:77" x14ac:dyDescent="0.3">
      <c r="A1124">
        <f>IF(Sheet1!C1124="No",0,1)</f>
        <v>0</v>
      </c>
      <c r="B1124">
        <v>29</v>
      </c>
      <c r="C1124">
        <f>IF(Sheet1!D1124="Non-Travel",0,IF(Sheet1!D1124="Travel_Frequently",1,2))</f>
        <v>2</v>
      </c>
      <c r="D1124">
        <v>1370</v>
      </c>
      <c r="E1124">
        <f>IF(Sheet1!F1124="Human Resources",0,IF(Sheet1!F1124="Research &amp; Development",1,2))</f>
        <v>1</v>
      </c>
      <c r="F1124">
        <v>3</v>
      </c>
      <c r="G1124">
        <v>1</v>
      </c>
      <c r="H1124" cm="1">
        <f t="array" ref="H1124">_xlfn.IFS(Sheet1!I1124="Human Resources",0,Sheet1!I1124="Life Sciences",1,Sheet1!I1124="Marketing",2,Sheet1!I1124="Medical",3,Sheet1!I1124="Technical Degree",4,Sheet1!I1124="Other",5)</f>
        <v>3</v>
      </c>
      <c r="I1124">
        <v>2</v>
      </c>
      <c r="J1124">
        <f>IF(Sheet1!M1124="Male",0,1)</f>
        <v>0</v>
      </c>
      <c r="K1124">
        <v>87</v>
      </c>
      <c r="L1124">
        <v>3</v>
      </c>
      <c r="M1124">
        <v>1</v>
      </c>
      <c r="N1124" cm="1">
        <f t="array" ref="N1124">_xlfn.IFS(Sheet1!Q1124="Healthcare Representative",0,Sheet1!Q1124="Human Resources",1,Sheet1!Q1124="Laboratory Technician",2,Sheet1!Q1124="Manager",3,Sheet1!Q1124="Manufacturing Director",4,Sheet1!Q1124="Research Director",5,Sheet1!Q1124="Research Scientist",6,Sheet1!Q1124="Sales Executive",7,Sheet1!Q1124="Sales Representative",8)</f>
        <v>2</v>
      </c>
      <c r="O1124">
        <v>1</v>
      </c>
      <c r="P1124">
        <f>IF(Sheet1!S1124="Single",0,IF(Sheet1!S1124="Married",1,2))</f>
        <v>0</v>
      </c>
      <c r="Q1124">
        <v>4723</v>
      </c>
      <c r="R1124">
        <v>16213</v>
      </c>
      <c r="S1124">
        <v>1</v>
      </c>
      <c r="T1124">
        <f>IF(Sheet1!X1124="No",0,1)</f>
        <v>1</v>
      </c>
      <c r="U1124">
        <v>18</v>
      </c>
      <c r="V1124">
        <v>3</v>
      </c>
      <c r="W1124">
        <v>4</v>
      </c>
      <c r="X1124">
        <v>0</v>
      </c>
      <c r="Y1124">
        <v>10</v>
      </c>
      <c r="Z1124">
        <v>3</v>
      </c>
      <c r="AA1124">
        <v>3</v>
      </c>
      <c r="AB1124">
        <v>10</v>
      </c>
      <c r="AC1124">
        <v>9</v>
      </c>
      <c r="AD1124">
        <v>1</v>
      </c>
      <c r="AE1124">
        <v>5</v>
      </c>
      <c r="BP1124">
        <v>1</v>
      </c>
      <c r="BQ1124">
        <v>4723</v>
      </c>
      <c r="BW1124">
        <v>10</v>
      </c>
      <c r="BX1124">
        <v>9</v>
      </c>
      <c r="BY1124">
        <v>5</v>
      </c>
    </row>
    <row r="1125" spans="1:77" x14ac:dyDescent="0.3">
      <c r="A1125">
        <f>IF(Sheet1!C1125="No",0,1)</f>
        <v>0</v>
      </c>
      <c r="B1125">
        <v>35</v>
      </c>
      <c r="C1125">
        <f>IF(Sheet1!D1125="Non-Travel",0,IF(Sheet1!D1125="Travel_Frequently",1,2))</f>
        <v>2</v>
      </c>
      <c r="D1125">
        <v>670</v>
      </c>
      <c r="E1125">
        <f>IF(Sheet1!F1125="Human Resources",0,IF(Sheet1!F1125="Research &amp; Development",1,2))</f>
        <v>1</v>
      </c>
      <c r="F1125">
        <v>10</v>
      </c>
      <c r="G1125">
        <v>4</v>
      </c>
      <c r="H1125" cm="1">
        <f t="array" ref="H1125">_xlfn.IFS(Sheet1!I1125="Human Resources",0,Sheet1!I1125="Life Sciences",1,Sheet1!I1125="Marketing",2,Sheet1!I1125="Medical",3,Sheet1!I1125="Technical Degree",4,Sheet1!I1125="Other",5)</f>
        <v>3</v>
      </c>
      <c r="I1125">
        <v>1</v>
      </c>
      <c r="J1125">
        <f>IF(Sheet1!M1125="Male",0,1)</f>
        <v>1</v>
      </c>
      <c r="K1125">
        <v>51</v>
      </c>
      <c r="L1125">
        <v>3</v>
      </c>
      <c r="M1125">
        <v>2</v>
      </c>
      <c r="N1125" cm="1">
        <f t="array" ref="N1125">_xlfn.IFS(Sheet1!Q1125="Healthcare Representative",0,Sheet1!Q1125="Human Resources",1,Sheet1!Q1125="Laboratory Technician",2,Sheet1!Q1125="Manager",3,Sheet1!Q1125="Manufacturing Director",4,Sheet1!Q1125="Research Director",5,Sheet1!Q1125="Research Scientist",6,Sheet1!Q1125="Sales Executive",7,Sheet1!Q1125="Sales Representative",8)</f>
        <v>0</v>
      </c>
      <c r="O1125">
        <v>3</v>
      </c>
      <c r="P1125">
        <f>IF(Sheet1!S1125="Single",0,IF(Sheet1!S1125="Married",1,2))</f>
        <v>0</v>
      </c>
      <c r="Q1125">
        <v>6142</v>
      </c>
      <c r="R1125">
        <v>4223</v>
      </c>
      <c r="S1125">
        <v>3</v>
      </c>
      <c r="T1125">
        <f>IF(Sheet1!X1125="No",0,1)</f>
        <v>1</v>
      </c>
      <c r="U1125">
        <v>16</v>
      </c>
      <c r="V1125">
        <v>3</v>
      </c>
      <c r="W1125">
        <v>3</v>
      </c>
      <c r="X1125">
        <v>0</v>
      </c>
      <c r="Y1125">
        <v>10</v>
      </c>
      <c r="Z1125">
        <v>4</v>
      </c>
      <c r="AA1125">
        <v>3</v>
      </c>
      <c r="AB1125">
        <v>5</v>
      </c>
      <c r="AC1125">
        <v>2</v>
      </c>
      <c r="AD1125">
        <v>0</v>
      </c>
      <c r="AE1125">
        <v>4</v>
      </c>
      <c r="BP1125">
        <v>2</v>
      </c>
      <c r="BQ1125">
        <v>6142</v>
      </c>
      <c r="BW1125">
        <v>5</v>
      </c>
      <c r="BX1125">
        <v>2</v>
      </c>
      <c r="BY1125">
        <v>4</v>
      </c>
    </row>
    <row r="1126" spans="1:77" x14ac:dyDescent="0.3">
      <c r="A1126">
        <f>IF(Sheet1!C1126="No",0,1)</f>
        <v>0</v>
      </c>
      <c r="B1126">
        <v>39</v>
      </c>
      <c r="C1126">
        <f>IF(Sheet1!D1126="Non-Travel",0,IF(Sheet1!D1126="Travel_Frequently",1,2))</f>
        <v>2</v>
      </c>
      <c r="D1126">
        <v>1462</v>
      </c>
      <c r="E1126">
        <f>IF(Sheet1!F1126="Human Resources",0,IF(Sheet1!F1126="Research &amp; Development",1,2))</f>
        <v>2</v>
      </c>
      <c r="F1126">
        <v>6</v>
      </c>
      <c r="G1126">
        <v>3</v>
      </c>
      <c r="H1126" cm="1">
        <f t="array" ref="H1126">_xlfn.IFS(Sheet1!I1126="Human Resources",0,Sheet1!I1126="Life Sciences",1,Sheet1!I1126="Marketing",2,Sheet1!I1126="Medical",3,Sheet1!I1126="Technical Degree",4,Sheet1!I1126="Other",5)</f>
        <v>3</v>
      </c>
      <c r="I1126">
        <v>4</v>
      </c>
      <c r="J1126">
        <f>IF(Sheet1!M1126="Male",0,1)</f>
        <v>0</v>
      </c>
      <c r="K1126">
        <v>38</v>
      </c>
      <c r="L1126">
        <v>4</v>
      </c>
      <c r="M1126">
        <v>3</v>
      </c>
      <c r="N1126" cm="1">
        <f t="array" ref="N1126">_xlfn.IFS(Sheet1!Q1126="Healthcare Representative",0,Sheet1!Q1126="Human Resources",1,Sheet1!Q1126="Laboratory Technician",2,Sheet1!Q1126="Manager",3,Sheet1!Q1126="Manufacturing Director",4,Sheet1!Q1126="Research Director",5,Sheet1!Q1126="Research Scientist",6,Sheet1!Q1126="Sales Executive",7,Sheet1!Q1126="Sales Representative",8)</f>
        <v>7</v>
      </c>
      <c r="O1126">
        <v>3</v>
      </c>
      <c r="P1126">
        <f>IF(Sheet1!S1126="Single",0,IF(Sheet1!S1126="Married",1,2))</f>
        <v>1</v>
      </c>
      <c r="Q1126">
        <v>8237</v>
      </c>
      <c r="R1126">
        <v>4658</v>
      </c>
      <c r="S1126">
        <v>2</v>
      </c>
      <c r="T1126">
        <f>IF(Sheet1!X1126="No",0,1)</f>
        <v>0</v>
      </c>
      <c r="U1126">
        <v>11</v>
      </c>
      <c r="V1126">
        <v>3</v>
      </c>
      <c r="W1126">
        <v>1</v>
      </c>
      <c r="X1126">
        <v>1</v>
      </c>
      <c r="Y1126">
        <v>11</v>
      </c>
      <c r="Z1126">
        <v>3</v>
      </c>
      <c r="AA1126">
        <v>3</v>
      </c>
      <c r="AB1126">
        <v>7</v>
      </c>
      <c r="AC1126">
        <v>6</v>
      </c>
      <c r="AD1126">
        <v>7</v>
      </c>
      <c r="AE1126">
        <v>6</v>
      </c>
      <c r="BP1126">
        <v>3</v>
      </c>
      <c r="BQ1126">
        <v>8237</v>
      </c>
      <c r="BW1126">
        <v>7</v>
      </c>
      <c r="BX1126">
        <v>6</v>
      </c>
      <c r="BY1126">
        <v>6</v>
      </c>
    </row>
    <row r="1127" spans="1:77" x14ac:dyDescent="0.3">
      <c r="A1127">
        <f>IF(Sheet1!C1127="No",0,1)</f>
        <v>0</v>
      </c>
      <c r="B1127">
        <v>29</v>
      </c>
      <c r="C1127">
        <f>IF(Sheet1!D1127="Non-Travel",0,IF(Sheet1!D1127="Travel_Frequently",1,2))</f>
        <v>1</v>
      </c>
      <c r="D1127">
        <v>995</v>
      </c>
      <c r="E1127">
        <f>IF(Sheet1!F1127="Human Resources",0,IF(Sheet1!F1127="Research &amp; Development",1,2))</f>
        <v>1</v>
      </c>
      <c r="F1127">
        <v>2</v>
      </c>
      <c r="G1127">
        <v>1</v>
      </c>
      <c r="H1127" cm="1">
        <f t="array" ref="H1127">_xlfn.IFS(Sheet1!I1127="Human Resources",0,Sheet1!I1127="Life Sciences",1,Sheet1!I1127="Marketing",2,Sheet1!I1127="Medical",3,Sheet1!I1127="Technical Degree",4,Sheet1!I1127="Other",5)</f>
        <v>1</v>
      </c>
      <c r="I1127">
        <v>1</v>
      </c>
      <c r="J1127">
        <f>IF(Sheet1!M1127="Male",0,1)</f>
        <v>0</v>
      </c>
      <c r="K1127">
        <v>87</v>
      </c>
      <c r="L1127">
        <v>3</v>
      </c>
      <c r="M1127">
        <v>2</v>
      </c>
      <c r="N1127" cm="1">
        <f t="array" ref="N1127">_xlfn.IFS(Sheet1!Q1127="Healthcare Representative",0,Sheet1!Q1127="Human Resources",1,Sheet1!Q1127="Laboratory Technician",2,Sheet1!Q1127="Manager",3,Sheet1!Q1127="Manufacturing Director",4,Sheet1!Q1127="Research Director",5,Sheet1!Q1127="Research Scientist",6,Sheet1!Q1127="Sales Executive",7,Sheet1!Q1127="Sales Representative",8)</f>
        <v>0</v>
      </c>
      <c r="O1127">
        <v>4</v>
      </c>
      <c r="P1127">
        <f>IF(Sheet1!S1127="Single",0,IF(Sheet1!S1127="Married",1,2))</f>
        <v>2</v>
      </c>
      <c r="Q1127">
        <v>8853</v>
      </c>
      <c r="R1127">
        <v>24483</v>
      </c>
      <c r="S1127">
        <v>1</v>
      </c>
      <c r="T1127">
        <f>IF(Sheet1!X1127="No",0,1)</f>
        <v>0</v>
      </c>
      <c r="U1127">
        <v>19</v>
      </c>
      <c r="V1127">
        <v>3</v>
      </c>
      <c r="W1127">
        <v>4</v>
      </c>
      <c r="X1127">
        <v>1</v>
      </c>
      <c r="Y1127">
        <v>6</v>
      </c>
      <c r="Z1127">
        <v>0</v>
      </c>
      <c r="AA1127">
        <v>4</v>
      </c>
      <c r="AB1127">
        <v>6</v>
      </c>
      <c r="AC1127">
        <v>4</v>
      </c>
      <c r="AD1127">
        <v>1</v>
      </c>
      <c r="AE1127">
        <v>3</v>
      </c>
      <c r="BP1127">
        <v>2</v>
      </c>
      <c r="BQ1127">
        <v>8853</v>
      </c>
      <c r="BW1127">
        <v>6</v>
      </c>
      <c r="BX1127">
        <v>4</v>
      </c>
      <c r="BY1127">
        <v>3</v>
      </c>
    </row>
    <row r="1128" spans="1:77" x14ac:dyDescent="0.3">
      <c r="A1128">
        <f>IF(Sheet1!C1128="No",0,1)</f>
        <v>0</v>
      </c>
      <c r="B1128">
        <v>50</v>
      </c>
      <c r="C1128">
        <f>IF(Sheet1!D1128="Non-Travel",0,IF(Sheet1!D1128="Travel_Frequently",1,2))</f>
        <v>2</v>
      </c>
      <c r="D1128">
        <v>264</v>
      </c>
      <c r="E1128">
        <f>IF(Sheet1!F1128="Human Resources",0,IF(Sheet1!F1128="Research &amp; Development",1,2))</f>
        <v>2</v>
      </c>
      <c r="F1128">
        <v>9</v>
      </c>
      <c r="G1128">
        <v>3</v>
      </c>
      <c r="H1128" cm="1">
        <f t="array" ref="H1128">_xlfn.IFS(Sheet1!I1128="Human Resources",0,Sheet1!I1128="Life Sciences",1,Sheet1!I1128="Marketing",2,Sheet1!I1128="Medical",3,Sheet1!I1128="Technical Degree",4,Sheet1!I1128="Other",5)</f>
        <v>2</v>
      </c>
      <c r="I1128">
        <v>3</v>
      </c>
      <c r="J1128">
        <f>IF(Sheet1!M1128="Male",0,1)</f>
        <v>0</v>
      </c>
      <c r="K1128">
        <v>59</v>
      </c>
      <c r="L1128">
        <v>3</v>
      </c>
      <c r="M1128">
        <v>5</v>
      </c>
      <c r="N1128" cm="1">
        <f t="array" ref="N1128">_xlfn.IFS(Sheet1!Q1128="Healthcare Representative",0,Sheet1!Q1128="Human Resources",1,Sheet1!Q1128="Laboratory Technician",2,Sheet1!Q1128="Manager",3,Sheet1!Q1128="Manufacturing Director",4,Sheet1!Q1128="Research Director",5,Sheet1!Q1128="Research Scientist",6,Sheet1!Q1128="Sales Executive",7,Sheet1!Q1128="Sales Representative",8)</f>
        <v>3</v>
      </c>
      <c r="O1128">
        <v>3</v>
      </c>
      <c r="P1128">
        <f>IF(Sheet1!S1128="Single",0,IF(Sheet1!S1128="Married",1,2))</f>
        <v>1</v>
      </c>
      <c r="Q1128">
        <v>19331</v>
      </c>
      <c r="R1128">
        <v>19519</v>
      </c>
      <c r="S1128">
        <v>4</v>
      </c>
      <c r="T1128">
        <f>IF(Sheet1!X1128="No",0,1)</f>
        <v>1</v>
      </c>
      <c r="U1128">
        <v>16</v>
      </c>
      <c r="V1128">
        <v>3</v>
      </c>
      <c r="W1128">
        <v>3</v>
      </c>
      <c r="X1128">
        <v>1</v>
      </c>
      <c r="Y1128">
        <v>27</v>
      </c>
      <c r="Z1128">
        <v>2</v>
      </c>
      <c r="AA1128">
        <v>3</v>
      </c>
      <c r="AB1128">
        <v>1</v>
      </c>
      <c r="AC1128">
        <v>0</v>
      </c>
      <c r="AD1128">
        <v>0</v>
      </c>
      <c r="AE1128">
        <v>0</v>
      </c>
      <c r="BP1128">
        <v>5</v>
      </c>
      <c r="BQ1128">
        <v>19331</v>
      </c>
      <c r="BW1128">
        <v>1</v>
      </c>
      <c r="BX1128">
        <v>0</v>
      </c>
      <c r="BY1128">
        <v>0</v>
      </c>
    </row>
    <row r="1129" spans="1:77" x14ac:dyDescent="0.3">
      <c r="A1129">
        <f>IF(Sheet1!C1129="No",0,1)</f>
        <v>0</v>
      </c>
      <c r="B1129">
        <v>23</v>
      </c>
      <c r="C1129">
        <f>IF(Sheet1!D1129="Non-Travel",0,IF(Sheet1!D1129="Travel_Frequently",1,2))</f>
        <v>2</v>
      </c>
      <c r="D1129">
        <v>977</v>
      </c>
      <c r="E1129">
        <f>IF(Sheet1!F1129="Human Resources",0,IF(Sheet1!F1129="Research &amp; Development",1,2))</f>
        <v>1</v>
      </c>
      <c r="F1129">
        <v>10</v>
      </c>
      <c r="G1129">
        <v>3</v>
      </c>
      <c r="H1129" cm="1">
        <f t="array" ref="H1129">_xlfn.IFS(Sheet1!I1129="Human Resources",0,Sheet1!I1129="Life Sciences",1,Sheet1!I1129="Marketing",2,Sheet1!I1129="Medical",3,Sheet1!I1129="Technical Degree",4,Sheet1!I1129="Other",5)</f>
        <v>4</v>
      </c>
      <c r="I1129">
        <v>4</v>
      </c>
      <c r="J1129">
        <f>IF(Sheet1!M1129="Male",0,1)</f>
        <v>0</v>
      </c>
      <c r="K1129">
        <v>45</v>
      </c>
      <c r="L1129">
        <v>4</v>
      </c>
      <c r="M1129">
        <v>1</v>
      </c>
      <c r="N1129" cm="1">
        <f t="array" ref="N1129">_xlfn.IFS(Sheet1!Q1129="Healthcare Representative",0,Sheet1!Q1129="Human Resources",1,Sheet1!Q1129="Laboratory Technician",2,Sheet1!Q1129="Manager",3,Sheet1!Q1129="Manufacturing Director",4,Sheet1!Q1129="Research Director",5,Sheet1!Q1129="Research Scientist",6,Sheet1!Q1129="Sales Executive",7,Sheet1!Q1129="Sales Representative",8)</f>
        <v>6</v>
      </c>
      <c r="O1129">
        <v>3</v>
      </c>
      <c r="P1129">
        <f>IF(Sheet1!S1129="Single",0,IF(Sheet1!S1129="Married",1,2))</f>
        <v>1</v>
      </c>
      <c r="Q1129">
        <v>2073</v>
      </c>
      <c r="R1129">
        <v>12826</v>
      </c>
      <c r="S1129">
        <v>2</v>
      </c>
      <c r="T1129">
        <f>IF(Sheet1!X1129="No",0,1)</f>
        <v>0</v>
      </c>
      <c r="U1129">
        <v>16</v>
      </c>
      <c r="V1129">
        <v>3</v>
      </c>
      <c r="W1129">
        <v>4</v>
      </c>
      <c r="X1129">
        <v>1</v>
      </c>
      <c r="Y1129">
        <v>4</v>
      </c>
      <c r="Z1129">
        <v>2</v>
      </c>
      <c r="AA1129">
        <v>3</v>
      </c>
      <c r="AB1129">
        <v>2</v>
      </c>
      <c r="AC1129">
        <v>2</v>
      </c>
      <c r="AD1129">
        <v>2</v>
      </c>
      <c r="AE1129">
        <v>2</v>
      </c>
      <c r="BP1129">
        <v>1</v>
      </c>
      <c r="BQ1129">
        <v>2073</v>
      </c>
      <c r="BW1129">
        <v>2</v>
      </c>
      <c r="BX1129">
        <v>2</v>
      </c>
      <c r="BY1129">
        <v>2</v>
      </c>
    </row>
    <row r="1130" spans="1:77" x14ac:dyDescent="0.3">
      <c r="A1130">
        <f>IF(Sheet1!C1130="No",0,1)</f>
        <v>0</v>
      </c>
      <c r="B1130">
        <v>36</v>
      </c>
      <c r="C1130">
        <f>IF(Sheet1!D1130="Non-Travel",0,IF(Sheet1!D1130="Travel_Frequently",1,2))</f>
        <v>1</v>
      </c>
      <c r="D1130">
        <v>1302</v>
      </c>
      <c r="E1130">
        <f>IF(Sheet1!F1130="Human Resources",0,IF(Sheet1!F1130="Research &amp; Development",1,2))</f>
        <v>1</v>
      </c>
      <c r="F1130">
        <v>6</v>
      </c>
      <c r="G1130">
        <v>4</v>
      </c>
      <c r="H1130" cm="1">
        <f t="array" ref="H1130">_xlfn.IFS(Sheet1!I1130="Human Resources",0,Sheet1!I1130="Life Sciences",1,Sheet1!I1130="Marketing",2,Sheet1!I1130="Medical",3,Sheet1!I1130="Technical Degree",4,Sheet1!I1130="Other",5)</f>
        <v>1</v>
      </c>
      <c r="I1130">
        <v>1</v>
      </c>
      <c r="J1130">
        <f>IF(Sheet1!M1130="Male",0,1)</f>
        <v>0</v>
      </c>
      <c r="K1130">
        <v>80</v>
      </c>
      <c r="L1130">
        <v>4</v>
      </c>
      <c r="M1130">
        <v>2</v>
      </c>
      <c r="N1130" cm="1">
        <f t="array" ref="N1130">_xlfn.IFS(Sheet1!Q1130="Healthcare Representative",0,Sheet1!Q1130="Human Resources",1,Sheet1!Q1130="Laboratory Technician",2,Sheet1!Q1130="Manager",3,Sheet1!Q1130="Manufacturing Director",4,Sheet1!Q1130="Research Director",5,Sheet1!Q1130="Research Scientist",6,Sheet1!Q1130="Sales Executive",7,Sheet1!Q1130="Sales Representative",8)</f>
        <v>2</v>
      </c>
      <c r="O1130">
        <v>1</v>
      </c>
      <c r="P1130">
        <f>IF(Sheet1!S1130="Single",0,IF(Sheet1!S1130="Married",1,2))</f>
        <v>1</v>
      </c>
      <c r="Q1130">
        <v>5562</v>
      </c>
      <c r="R1130">
        <v>19711</v>
      </c>
      <c r="S1130">
        <v>3</v>
      </c>
      <c r="T1130">
        <f>IF(Sheet1!X1130="No",0,1)</f>
        <v>1</v>
      </c>
      <c r="U1130">
        <v>13</v>
      </c>
      <c r="V1130">
        <v>3</v>
      </c>
      <c r="W1130">
        <v>4</v>
      </c>
      <c r="X1130">
        <v>1</v>
      </c>
      <c r="Y1130">
        <v>9</v>
      </c>
      <c r="Z1130">
        <v>3</v>
      </c>
      <c r="AA1130">
        <v>3</v>
      </c>
      <c r="AB1130">
        <v>3</v>
      </c>
      <c r="AC1130">
        <v>2</v>
      </c>
      <c r="AD1130">
        <v>0</v>
      </c>
      <c r="AE1130">
        <v>2</v>
      </c>
      <c r="BP1130">
        <v>2</v>
      </c>
      <c r="BQ1130">
        <v>5562</v>
      </c>
      <c r="BW1130">
        <v>3</v>
      </c>
      <c r="BX1130">
        <v>2</v>
      </c>
      <c r="BY1130">
        <v>2</v>
      </c>
    </row>
    <row r="1131" spans="1:77" x14ac:dyDescent="0.3">
      <c r="A1131">
        <f>IF(Sheet1!C1131="No",0,1)</f>
        <v>0</v>
      </c>
      <c r="B1131">
        <v>42</v>
      </c>
      <c r="C1131">
        <f>IF(Sheet1!D1131="Non-Travel",0,IF(Sheet1!D1131="Travel_Frequently",1,2))</f>
        <v>2</v>
      </c>
      <c r="D1131">
        <v>1059</v>
      </c>
      <c r="E1131">
        <f>IF(Sheet1!F1131="Human Resources",0,IF(Sheet1!F1131="Research &amp; Development",1,2))</f>
        <v>1</v>
      </c>
      <c r="F1131">
        <v>9</v>
      </c>
      <c r="G1131">
        <v>2</v>
      </c>
      <c r="H1131" cm="1">
        <f t="array" ref="H1131">_xlfn.IFS(Sheet1!I1131="Human Resources",0,Sheet1!I1131="Life Sciences",1,Sheet1!I1131="Marketing",2,Sheet1!I1131="Medical",3,Sheet1!I1131="Technical Degree",4,Sheet1!I1131="Other",5)</f>
        <v>5</v>
      </c>
      <c r="I1131">
        <v>4</v>
      </c>
      <c r="J1131">
        <f>IF(Sheet1!M1131="Male",0,1)</f>
        <v>0</v>
      </c>
      <c r="K1131">
        <v>93</v>
      </c>
      <c r="L1131">
        <v>2</v>
      </c>
      <c r="M1131">
        <v>5</v>
      </c>
      <c r="N1131" cm="1">
        <f t="array" ref="N1131">_xlfn.IFS(Sheet1!Q1131="Healthcare Representative",0,Sheet1!Q1131="Human Resources",1,Sheet1!Q1131="Laboratory Technician",2,Sheet1!Q1131="Manager",3,Sheet1!Q1131="Manufacturing Director",4,Sheet1!Q1131="Research Director",5,Sheet1!Q1131="Research Scientist",6,Sheet1!Q1131="Sales Executive",7,Sheet1!Q1131="Sales Representative",8)</f>
        <v>3</v>
      </c>
      <c r="O1131">
        <v>4</v>
      </c>
      <c r="P1131">
        <f>IF(Sheet1!S1131="Single",0,IF(Sheet1!S1131="Married",1,2))</f>
        <v>0</v>
      </c>
      <c r="Q1131">
        <v>19613</v>
      </c>
      <c r="R1131">
        <v>26362</v>
      </c>
      <c r="S1131">
        <v>8</v>
      </c>
      <c r="T1131">
        <f>IF(Sheet1!X1131="No",0,1)</f>
        <v>0</v>
      </c>
      <c r="U1131">
        <v>22</v>
      </c>
      <c r="V1131">
        <v>4</v>
      </c>
      <c r="W1131">
        <v>4</v>
      </c>
      <c r="X1131">
        <v>0</v>
      </c>
      <c r="Y1131">
        <v>24</v>
      </c>
      <c r="Z1131">
        <v>2</v>
      </c>
      <c r="AA1131">
        <v>3</v>
      </c>
      <c r="AB1131">
        <v>1</v>
      </c>
      <c r="AC1131">
        <v>0</v>
      </c>
      <c r="AD1131">
        <v>0</v>
      </c>
      <c r="AE1131">
        <v>1</v>
      </c>
      <c r="BP1131">
        <v>5</v>
      </c>
      <c r="BQ1131">
        <v>19613</v>
      </c>
      <c r="BW1131">
        <v>1</v>
      </c>
      <c r="BX1131">
        <v>0</v>
      </c>
      <c r="BY1131">
        <v>1</v>
      </c>
    </row>
    <row r="1132" spans="1:77" x14ac:dyDescent="0.3">
      <c r="A1132">
        <f>IF(Sheet1!C1132="No",0,1)</f>
        <v>0</v>
      </c>
      <c r="B1132">
        <v>35</v>
      </c>
      <c r="C1132">
        <f>IF(Sheet1!D1132="Non-Travel",0,IF(Sheet1!D1132="Travel_Frequently",1,2))</f>
        <v>2</v>
      </c>
      <c r="D1132">
        <v>750</v>
      </c>
      <c r="E1132">
        <f>IF(Sheet1!F1132="Human Resources",0,IF(Sheet1!F1132="Research &amp; Development",1,2))</f>
        <v>1</v>
      </c>
      <c r="F1132">
        <v>28</v>
      </c>
      <c r="G1132">
        <v>3</v>
      </c>
      <c r="H1132" cm="1">
        <f t="array" ref="H1132">_xlfn.IFS(Sheet1!I1132="Human Resources",0,Sheet1!I1132="Life Sciences",1,Sheet1!I1132="Marketing",2,Sheet1!I1132="Medical",3,Sheet1!I1132="Technical Degree",4,Sheet1!I1132="Other",5)</f>
        <v>1</v>
      </c>
      <c r="I1132">
        <v>2</v>
      </c>
      <c r="J1132">
        <f>IF(Sheet1!M1132="Male",0,1)</f>
        <v>0</v>
      </c>
      <c r="K1132">
        <v>46</v>
      </c>
      <c r="L1132">
        <v>4</v>
      </c>
      <c r="M1132">
        <v>2</v>
      </c>
      <c r="N1132" cm="1">
        <f t="array" ref="N1132">_xlfn.IFS(Sheet1!Q1132="Healthcare Representative",0,Sheet1!Q1132="Human Resources",1,Sheet1!Q1132="Laboratory Technician",2,Sheet1!Q1132="Manager",3,Sheet1!Q1132="Manufacturing Director",4,Sheet1!Q1132="Research Director",5,Sheet1!Q1132="Research Scientist",6,Sheet1!Q1132="Sales Executive",7,Sheet1!Q1132="Sales Representative",8)</f>
        <v>2</v>
      </c>
      <c r="O1132">
        <v>3</v>
      </c>
      <c r="P1132">
        <f>IF(Sheet1!S1132="Single",0,IF(Sheet1!S1132="Married",1,2))</f>
        <v>1</v>
      </c>
      <c r="Q1132">
        <v>3407</v>
      </c>
      <c r="R1132">
        <v>25348</v>
      </c>
      <c r="S1132">
        <v>1</v>
      </c>
      <c r="T1132">
        <f>IF(Sheet1!X1132="No",0,1)</f>
        <v>0</v>
      </c>
      <c r="U1132">
        <v>17</v>
      </c>
      <c r="V1132">
        <v>3</v>
      </c>
      <c r="W1132">
        <v>4</v>
      </c>
      <c r="X1132">
        <v>2</v>
      </c>
      <c r="Y1132">
        <v>10</v>
      </c>
      <c r="Z1132">
        <v>3</v>
      </c>
      <c r="AA1132">
        <v>2</v>
      </c>
      <c r="AB1132">
        <v>10</v>
      </c>
      <c r="AC1132">
        <v>9</v>
      </c>
      <c r="AD1132">
        <v>6</v>
      </c>
      <c r="AE1132">
        <v>8</v>
      </c>
      <c r="BP1132">
        <v>2</v>
      </c>
      <c r="BQ1132">
        <v>3407</v>
      </c>
      <c r="BW1132">
        <v>10</v>
      </c>
      <c r="BX1132">
        <v>9</v>
      </c>
      <c r="BY1132">
        <v>8</v>
      </c>
    </row>
    <row r="1133" spans="1:77" x14ac:dyDescent="0.3">
      <c r="A1133">
        <f>IF(Sheet1!C1133="No",0,1)</f>
        <v>0</v>
      </c>
      <c r="B1133">
        <v>34</v>
      </c>
      <c r="C1133">
        <f>IF(Sheet1!D1133="Non-Travel",0,IF(Sheet1!D1133="Travel_Frequently",1,2))</f>
        <v>1</v>
      </c>
      <c r="D1133">
        <v>653</v>
      </c>
      <c r="E1133">
        <f>IF(Sheet1!F1133="Human Resources",0,IF(Sheet1!F1133="Research &amp; Development",1,2))</f>
        <v>1</v>
      </c>
      <c r="F1133">
        <v>10</v>
      </c>
      <c r="G1133">
        <v>4</v>
      </c>
      <c r="H1133" cm="1">
        <f t="array" ref="H1133">_xlfn.IFS(Sheet1!I1133="Human Resources",0,Sheet1!I1133="Life Sciences",1,Sheet1!I1133="Marketing",2,Sheet1!I1133="Medical",3,Sheet1!I1133="Technical Degree",4,Sheet1!I1133="Other",5)</f>
        <v>4</v>
      </c>
      <c r="I1133">
        <v>4</v>
      </c>
      <c r="J1133">
        <f>IF(Sheet1!M1133="Male",0,1)</f>
        <v>0</v>
      </c>
      <c r="K1133">
        <v>92</v>
      </c>
      <c r="L1133">
        <v>2</v>
      </c>
      <c r="M1133">
        <v>2</v>
      </c>
      <c r="N1133" cm="1">
        <f t="array" ref="N1133">_xlfn.IFS(Sheet1!Q1133="Healthcare Representative",0,Sheet1!Q1133="Human Resources",1,Sheet1!Q1133="Laboratory Technician",2,Sheet1!Q1133="Manager",3,Sheet1!Q1133="Manufacturing Director",4,Sheet1!Q1133="Research Director",5,Sheet1!Q1133="Research Scientist",6,Sheet1!Q1133="Sales Executive",7,Sheet1!Q1133="Sales Representative",8)</f>
        <v>0</v>
      </c>
      <c r="O1133">
        <v>3</v>
      </c>
      <c r="P1133">
        <f>IF(Sheet1!S1133="Single",0,IF(Sheet1!S1133="Married",1,2))</f>
        <v>1</v>
      </c>
      <c r="Q1133">
        <v>5063</v>
      </c>
      <c r="R1133">
        <v>15332</v>
      </c>
      <c r="S1133">
        <v>1</v>
      </c>
      <c r="T1133">
        <f>IF(Sheet1!X1133="No",0,1)</f>
        <v>0</v>
      </c>
      <c r="U1133">
        <v>14</v>
      </c>
      <c r="V1133">
        <v>3</v>
      </c>
      <c r="W1133">
        <v>2</v>
      </c>
      <c r="X1133">
        <v>1</v>
      </c>
      <c r="Y1133">
        <v>8</v>
      </c>
      <c r="Z1133">
        <v>3</v>
      </c>
      <c r="AA1133">
        <v>2</v>
      </c>
      <c r="AB1133">
        <v>8</v>
      </c>
      <c r="AC1133">
        <v>2</v>
      </c>
      <c r="AD1133">
        <v>7</v>
      </c>
      <c r="AE1133">
        <v>7</v>
      </c>
      <c r="BP1133">
        <v>2</v>
      </c>
      <c r="BQ1133">
        <v>5063</v>
      </c>
      <c r="BW1133">
        <v>8</v>
      </c>
      <c r="BX1133">
        <v>2</v>
      </c>
      <c r="BY1133">
        <v>7</v>
      </c>
    </row>
    <row r="1134" spans="1:77" x14ac:dyDescent="0.3">
      <c r="A1134">
        <f>IF(Sheet1!C1134="No",0,1)</f>
        <v>0</v>
      </c>
      <c r="B1134">
        <v>40</v>
      </c>
      <c r="C1134">
        <f>IF(Sheet1!D1134="Non-Travel",0,IF(Sheet1!D1134="Travel_Frequently",1,2))</f>
        <v>2</v>
      </c>
      <c r="D1134">
        <v>118</v>
      </c>
      <c r="E1134">
        <f>IF(Sheet1!F1134="Human Resources",0,IF(Sheet1!F1134="Research &amp; Development",1,2))</f>
        <v>2</v>
      </c>
      <c r="F1134">
        <v>14</v>
      </c>
      <c r="G1134">
        <v>2</v>
      </c>
      <c r="H1134" cm="1">
        <f t="array" ref="H1134">_xlfn.IFS(Sheet1!I1134="Human Resources",0,Sheet1!I1134="Life Sciences",1,Sheet1!I1134="Marketing",2,Sheet1!I1134="Medical",3,Sheet1!I1134="Technical Degree",4,Sheet1!I1134="Other",5)</f>
        <v>1</v>
      </c>
      <c r="I1134">
        <v>4</v>
      </c>
      <c r="J1134">
        <f>IF(Sheet1!M1134="Male",0,1)</f>
        <v>1</v>
      </c>
      <c r="K1134">
        <v>84</v>
      </c>
      <c r="L1134">
        <v>3</v>
      </c>
      <c r="M1134">
        <v>2</v>
      </c>
      <c r="N1134" cm="1">
        <f t="array" ref="N1134">_xlfn.IFS(Sheet1!Q1134="Healthcare Representative",0,Sheet1!Q1134="Human Resources",1,Sheet1!Q1134="Laboratory Technician",2,Sheet1!Q1134="Manager",3,Sheet1!Q1134="Manufacturing Director",4,Sheet1!Q1134="Research Director",5,Sheet1!Q1134="Research Scientist",6,Sheet1!Q1134="Sales Executive",7,Sheet1!Q1134="Sales Representative",8)</f>
        <v>7</v>
      </c>
      <c r="O1134">
        <v>1</v>
      </c>
      <c r="P1134">
        <f>IF(Sheet1!S1134="Single",0,IF(Sheet1!S1134="Married",1,2))</f>
        <v>1</v>
      </c>
      <c r="Q1134">
        <v>4639</v>
      </c>
      <c r="R1134">
        <v>11262</v>
      </c>
      <c r="S1134">
        <v>1</v>
      </c>
      <c r="T1134">
        <f>IF(Sheet1!X1134="No",0,1)</f>
        <v>0</v>
      </c>
      <c r="U1134">
        <v>15</v>
      </c>
      <c r="V1134">
        <v>3</v>
      </c>
      <c r="W1134">
        <v>3</v>
      </c>
      <c r="X1134">
        <v>1</v>
      </c>
      <c r="Y1134">
        <v>5</v>
      </c>
      <c r="Z1134">
        <v>2</v>
      </c>
      <c r="AA1134">
        <v>3</v>
      </c>
      <c r="AB1134">
        <v>5</v>
      </c>
      <c r="AC1134">
        <v>4</v>
      </c>
      <c r="AD1134">
        <v>1</v>
      </c>
      <c r="AE1134">
        <v>2</v>
      </c>
      <c r="BP1134">
        <v>2</v>
      </c>
      <c r="BQ1134">
        <v>4639</v>
      </c>
      <c r="BW1134">
        <v>5</v>
      </c>
      <c r="BX1134">
        <v>4</v>
      </c>
      <c r="BY1134">
        <v>2</v>
      </c>
    </row>
    <row r="1135" spans="1:77" x14ac:dyDescent="0.3">
      <c r="A1135">
        <f>IF(Sheet1!C1135="No",0,1)</f>
        <v>0</v>
      </c>
      <c r="B1135">
        <v>43</v>
      </c>
      <c r="C1135">
        <f>IF(Sheet1!D1135="Non-Travel",0,IF(Sheet1!D1135="Travel_Frequently",1,2))</f>
        <v>2</v>
      </c>
      <c r="D1135">
        <v>990</v>
      </c>
      <c r="E1135">
        <f>IF(Sheet1!F1135="Human Resources",0,IF(Sheet1!F1135="Research &amp; Development",1,2))</f>
        <v>1</v>
      </c>
      <c r="F1135">
        <v>27</v>
      </c>
      <c r="G1135">
        <v>3</v>
      </c>
      <c r="H1135" cm="1">
        <f t="array" ref="H1135">_xlfn.IFS(Sheet1!I1135="Human Resources",0,Sheet1!I1135="Life Sciences",1,Sheet1!I1135="Marketing",2,Sheet1!I1135="Medical",3,Sheet1!I1135="Technical Degree",4,Sheet1!I1135="Other",5)</f>
        <v>4</v>
      </c>
      <c r="I1135">
        <v>4</v>
      </c>
      <c r="J1135">
        <f>IF(Sheet1!M1135="Male",0,1)</f>
        <v>0</v>
      </c>
      <c r="K1135">
        <v>87</v>
      </c>
      <c r="L1135">
        <v>4</v>
      </c>
      <c r="M1135">
        <v>1</v>
      </c>
      <c r="N1135" cm="1">
        <f t="array" ref="N1135">_xlfn.IFS(Sheet1!Q1135="Healthcare Representative",0,Sheet1!Q1135="Human Resources",1,Sheet1!Q1135="Laboratory Technician",2,Sheet1!Q1135="Manager",3,Sheet1!Q1135="Manufacturing Director",4,Sheet1!Q1135="Research Director",5,Sheet1!Q1135="Research Scientist",6,Sheet1!Q1135="Sales Executive",7,Sheet1!Q1135="Sales Representative",8)</f>
        <v>2</v>
      </c>
      <c r="O1135">
        <v>2</v>
      </c>
      <c r="P1135">
        <f>IF(Sheet1!S1135="Single",0,IF(Sheet1!S1135="Married",1,2))</f>
        <v>2</v>
      </c>
      <c r="Q1135">
        <v>4876</v>
      </c>
      <c r="R1135">
        <v>5855</v>
      </c>
      <c r="S1135">
        <v>5</v>
      </c>
      <c r="T1135">
        <f>IF(Sheet1!X1135="No",0,1)</f>
        <v>0</v>
      </c>
      <c r="U1135">
        <v>12</v>
      </c>
      <c r="V1135">
        <v>3</v>
      </c>
      <c r="W1135">
        <v>3</v>
      </c>
      <c r="X1135">
        <v>1</v>
      </c>
      <c r="Y1135">
        <v>8</v>
      </c>
      <c r="Z1135">
        <v>0</v>
      </c>
      <c r="AA1135">
        <v>3</v>
      </c>
      <c r="AB1135">
        <v>6</v>
      </c>
      <c r="AC1135">
        <v>4</v>
      </c>
      <c r="AD1135">
        <v>0</v>
      </c>
      <c r="AE1135">
        <v>2</v>
      </c>
      <c r="BP1135">
        <v>1</v>
      </c>
      <c r="BQ1135">
        <v>4876</v>
      </c>
      <c r="BW1135">
        <v>6</v>
      </c>
      <c r="BX1135">
        <v>4</v>
      </c>
      <c r="BY1135">
        <v>2</v>
      </c>
    </row>
    <row r="1136" spans="1:77" x14ac:dyDescent="0.3">
      <c r="A1136">
        <f>IF(Sheet1!C1136="No",0,1)</f>
        <v>0</v>
      </c>
      <c r="B1136">
        <v>35</v>
      </c>
      <c r="C1136">
        <f>IF(Sheet1!D1136="Non-Travel",0,IF(Sheet1!D1136="Travel_Frequently",1,2))</f>
        <v>2</v>
      </c>
      <c r="D1136">
        <v>1349</v>
      </c>
      <c r="E1136">
        <f>IF(Sheet1!F1136="Human Resources",0,IF(Sheet1!F1136="Research &amp; Development",1,2))</f>
        <v>1</v>
      </c>
      <c r="F1136">
        <v>7</v>
      </c>
      <c r="G1136">
        <v>2</v>
      </c>
      <c r="H1136" cm="1">
        <f t="array" ref="H1136">_xlfn.IFS(Sheet1!I1136="Human Resources",0,Sheet1!I1136="Life Sciences",1,Sheet1!I1136="Marketing",2,Sheet1!I1136="Medical",3,Sheet1!I1136="Technical Degree",4,Sheet1!I1136="Other",5)</f>
        <v>1</v>
      </c>
      <c r="I1136">
        <v>3</v>
      </c>
      <c r="J1136">
        <f>IF(Sheet1!M1136="Male",0,1)</f>
        <v>0</v>
      </c>
      <c r="K1136">
        <v>63</v>
      </c>
      <c r="L1136">
        <v>2</v>
      </c>
      <c r="M1136">
        <v>1</v>
      </c>
      <c r="N1136" cm="1">
        <f t="array" ref="N1136">_xlfn.IFS(Sheet1!Q1136="Healthcare Representative",0,Sheet1!Q1136="Human Resources",1,Sheet1!Q1136="Laboratory Technician",2,Sheet1!Q1136="Manager",3,Sheet1!Q1136="Manufacturing Director",4,Sheet1!Q1136="Research Director",5,Sheet1!Q1136="Research Scientist",6,Sheet1!Q1136="Sales Executive",7,Sheet1!Q1136="Sales Representative",8)</f>
        <v>2</v>
      </c>
      <c r="O1136">
        <v>4</v>
      </c>
      <c r="P1136">
        <f>IF(Sheet1!S1136="Single",0,IF(Sheet1!S1136="Married",1,2))</f>
        <v>1</v>
      </c>
      <c r="Q1136">
        <v>2690</v>
      </c>
      <c r="R1136">
        <v>7713</v>
      </c>
      <c r="S1136">
        <v>1</v>
      </c>
      <c r="T1136">
        <f>IF(Sheet1!X1136="No",0,1)</f>
        <v>0</v>
      </c>
      <c r="U1136">
        <v>18</v>
      </c>
      <c r="V1136">
        <v>3</v>
      </c>
      <c r="W1136">
        <v>4</v>
      </c>
      <c r="X1136">
        <v>1</v>
      </c>
      <c r="Y1136">
        <v>1</v>
      </c>
      <c r="Z1136">
        <v>5</v>
      </c>
      <c r="AA1136">
        <v>2</v>
      </c>
      <c r="AB1136">
        <v>1</v>
      </c>
      <c r="AC1136">
        <v>0</v>
      </c>
      <c r="AD1136">
        <v>0</v>
      </c>
      <c r="AE1136">
        <v>1</v>
      </c>
      <c r="BP1136">
        <v>1</v>
      </c>
      <c r="BQ1136">
        <v>2690</v>
      </c>
      <c r="BW1136">
        <v>1</v>
      </c>
      <c r="BX1136">
        <v>0</v>
      </c>
      <c r="BY1136">
        <v>1</v>
      </c>
    </row>
    <row r="1137" spans="1:77" x14ac:dyDescent="0.3">
      <c r="A1137">
        <f>IF(Sheet1!C1137="No",0,1)</f>
        <v>0</v>
      </c>
      <c r="B1137">
        <v>46</v>
      </c>
      <c r="C1137">
        <f>IF(Sheet1!D1137="Non-Travel",0,IF(Sheet1!D1137="Travel_Frequently",1,2))</f>
        <v>2</v>
      </c>
      <c r="D1137">
        <v>563</v>
      </c>
      <c r="E1137">
        <f>IF(Sheet1!F1137="Human Resources",0,IF(Sheet1!F1137="Research &amp; Development",1,2))</f>
        <v>2</v>
      </c>
      <c r="F1137">
        <v>1</v>
      </c>
      <c r="G1137">
        <v>4</v>
      </c>
      <c r="H1137" cm="1">
        <f t="array" ref="H1137">_xlfn.IFS(Sheet1!I1137="Human Resources",0,Sheet1!I1137="Life Sciences",1,Sheet1!I1137="Marketing",2,Sheet1!I1137="Medical",3,Sheet1!I1137="Technical Degree",4,Sheet1!I1137="Other",5)</f>
        <v>1</v>
      </c>
      <c r="I1137">
        <v>4</v>
      </c>
      <c r="J1137">
        <f>IF(Sheet1!M1137="Male",0,1)</f>
        <v>0</v>
      </c>
      <c r="K1137">
        <v>56</v>
      </c>
      <c r="L1137">
        <v>4</v>
      </c>
      <c r="M1137">
        <v>4</v>
      </c>
      <c r="N1137" cm="1">
        <f t="array" ref="N1137">_xlfn.IFS(Sheet1!Q1137="Healthcare Representative",0,Sheet1!Q1137="Human Resources",1,Sheet1!Q1137="Laboratory Technician",2,Sheet1!Q1137="Manager",3,Sheet1!Q1137="Manufacturing Director",4,Sheet1!Q1137="Research Director",5,Sheet1!Q1137="Research Scientist",6,Sheet1!Q1137="Sales Executive",7,Sheet1!Q1137="Sales Representative",8)</f>
        <v>3</v>
      </c>
      <c r="O1137">
        <v>1</v>
      </c>
      <c r="P1137">
        <f>IF(Sheet1!S1137="Single",0,IF(Sheet1!S1137="Married",1,2))</f>
        <v>0</v>
      </c>
      <c r="Q1137">
        <v>17567</v>
      </c>
      <c r="R1137">
        <v>3156</v>
      </c>
      <c r="S1137">
        <v>1</v>
      </c>
      <c r="T1137">
        <f>IF(Sheet1!X1137="No",0,1)</f>
        <v>0</v>
      </c>
      <c r="U1137">
        <v>15</v>
      </c>
      <c r="V1137">
        <v>3</v>
      </c>
      <c r="W1137">
        <v>2</v>
      </c>
      <c r="X1137">
        <v>0</v>
      </c>
      <c r="Y1137">
        <v>27</v>
      </c>
      <c r="Z1137">
        <v>5</v>
      </c>
      <c r="AA1137">
        <v>1</v>
      </c>
      <c r="AB1137">
        <v>26</v>
      </c>
      <c r="AC1137">
        <v>0</v>
      </c>
      <c r="AD1137">
        <v>0</v>
      </c>
      <c r="AE1137">
        <v>12</v>
      </c>
      <c r="BP1137">
        <v>4</v>
      </c>
      <c r="BQ1137">
        <v>17567</v>
      </c>
      <c r="BW1137">
        <v>26</v>
      </c>
      <c r="BX1137">
        <v>0</v>
      </c>
      <c r="BY1137">
        <v>12</v>
      </c>
    </row>
    <row r="1138" spans="1:77" x14ac:dyDescent="0.3">
      <c r="A1138">
        <f>IF(Sheet1!C1138="No",0,1)</f>
        <v>1</v>
      </c>
      <c r="B1138">
        <v>28</v>
      </c>
      <c r="C1138">
        <f>IF(Sheet1!D1138="Non-Travel",0,IF(Sheet1!D1138="Travel_Frequently",1,2))</f>
        <v>2</v>
      </c>
      <c r="D1138">
        <v>329</v>
      </c>
      <c r="E1138">
        <f>IF(Sheet1!F1138="Human Resources",0,IF(Sheet1!F1138="Research &amp; Development",1,2))</f>
        <v>1</v>
      </c>
      <c r="F1138">
        <v>24</v>
      </c>
      <c r="G1138">
        <v>3</v>
      </c>
      <c r="H1138" cm="1">
        <f t="array" ref="H1138">_xlfn.IFS(Sheet1!I1138="Human Resources",0,Sheet1!I1138="Life Sciences",1,Sheet1!I1138="Marketing",2,Sheet1!I1138="Medical",3,Sheet1!I1138="Technical Degree",4,Sheet1!I1138="Other",5)</f>
        <v>3</v>
      </c>
      <c r="I1138">
        <v>3</v>
      </c>
      <c r="J1138">
        <f>IF(Sheet1!M1138="Male",0,1)</f>
        <v>0</v>
      </c>
      <c r="K1138">
        <v>51</v>
      </c>
      <c r="L1138">
        <v>3</v>
      </c>
      <c r="M1138">
        <v>1</v>
      </c>
      <c r="N1138" cm="1">
        <f t="array" ref="N1138">_xlfn.IFS(Sheet1!Q1138="Healthcare Representative",0,Sheet1!Q1138="Human Resources",1,Sheet1!Q1138="Laboratory Technician",2,Sheet1!Q1138="Manager",3,Sheet1!Q1138="Manufacturing Director",4,Sheet1!Q1138="Research Director",5,Sheet1!Q1138="Research Scientist",6,Sheet1!Q1138="Sales Executive",7,Sheet1!Q1138="Sales Representative",8)</f>
        <v>2</v>
      </c>
      <c r="O1138">
        <v>2</v>
      </c>
      <c r="P1138">
        <f>IF(Sheet1!S1138="Single",0,IF(Sheet1!S1138="Married",1,2))</f>
        <v>1</v>
      </c>
      <c r="Q1138">
        <v>2408</v>
      </c>
      <c r="R1138">
        <v>7324</v>
      </c>
      <c r="S1138">
        <v>1</v>
      </c>
      <c r="T1138">
        <f>IF(Sheet1!X1138="No",0,1)</f>
        <v>1</v>
      </c>
      <c r="U1138">
        <v>17</v>
      </c>
      <c r="V1138">
        <v>3</v>
      </c>
      <c r="W1138">
        <v>3</v>
      </c>
      <c r="X1138">
        <v>3</v>
      </c>
      <c r="Y1138">
        <v>1</v>
      </c>
      <c r="Z1138">
        <v>3</v>
      </c>
      <c r="AA1138">
        <v>3</v>
      </c>
      <c r="AB1138">
        <v>1</v>
      </c>
      <c r="AC1138">
        <v>1</v>
      </c>
      <c r="AD1138">
        <v>0</v>
      </c>
      <c r="AE1138">
        <v>0</v>
      </c>
      <c r="BP1138">
        <v>1</v>
      </c>
      <c r="BQ1138">
        <v>2408</v>
      </c>
      <c r="BW1138">
        <v>1</v>
      </c>
      <c r="BX1138">
        <v>1</v>
      </c>
      <c r="BY1138">
        <v>0</v>
      </c>
    </row>
    <row r="1139" spans="1:77" x14ac:dyDescent="0.3">
      <c r="A1139">
        <f>IF(Sheet1!C1139="No",0,1)</f>
        <v>0</v>
      </c>
      <c r="B1139">
        <v>22</v>
      </c>
      <c r="C1139">
        <f>IF(Sheet1!D1139="Non-Travel",0,IF(Sheet1!D1139="Travel_Frequently",1,2))</f>
        <v>0</v>
      </c>
      <c r="D1139">
        <v>457</v>
      </c>
      <c r="E1139">
        <f>IF(Sheet1!F1139="Human Resources",0,IF(Sheet1!F1139="Research &amp; Development",1,2))</f>
        <v>1</v>
      </c>
      <c r="F1139">
        <v>26</v>
      </c>
      <c r="G1139">
        <v>2</v>
      </c>
      <c r="H1139" cm="1">
        <f t="array" ref="H1139">_xlfn.IFS(Sheet1!I1139="Human Resources",0,Sheet1!I1139="Life Sciences",1,Sheet1!I1139="Marketing",2,Sheet1!I1139="Medical",3,Sheet1!I1139="Technical Degree",4,Sheet1!I1139="Other",5)</f>
        <v>5</v>
      </c>
      <c r="I1139">
        <v>2</v>
      </c>
      <c r="J1139">
        <f>IF(Sheet1!M1139="Male",0,1)</f>
        <v>1</v>
      </c>
      <c r="K1139">
        <v>85</v>
      </c>
      <c r="L1139">
        <v>2</v>
      </c>
      <c r="M1139">
        <v>1</v>
      </c>
      <c r="N1139" cm="1">
        <f t="array" ref="N1139">_xlfn.IFS(Sheet1!Q1139="Healthcare Representative",0,Sheet1!Q1139="Human Resources",1,Sheet1!Q1139="Laboratory Technician",2,Sheet1!Q1139="Manager",3,Sheet1!Q1139="Manufacturing Director",4,Sheet1!Q1139="Research Director",5,Sheet1!Q1139="Research Scientist",6,Sheet1!Q1139="Sales Executive",7,Sheet1!Q1139="Sales Representative",8)</f>
        <v>6</v>
      </c>
      <c r="O1139">
        <v>3</v>
      </c>
      <c r="P1139">
        <f>IF(Sheet1!S1139="Single",0,IF(Sheet1!S1139="Married",1,2))</f>
        <v>1</v>
      </c>
      <c r="Q1139">
        <v>2814</v>
      </c>
      <c r="R1139">
        <v>10293</v>
      </c>
      <c r="S1139">
        <v>1</v>
      </c>
      <c r="T1139">
        <f>IF(Sheet1!X1139="No",0,1)</f>
        <v>1</v>
      </c>
      <c r="U1139">
        <v>14</v>
      </c>
      <c r="V1139">
        <v>3</v>
      </c>
      <c r="W1139">
        <v>2</v>
      </c>
      <c r="X1139">
        <v>0</v>
      </c>
      <c r="Y1139">
        <v>4</v>
      </c>
      <c r="Z1139">
        <v>2</v>
      </c>
      <c r="AA1139">
        <v>2</v>
      </c>
      <c r="AB1139">
        <v>4</v>
      </c>
      <c r="AC1139">
        <v>2</v>
      </c>
      <c r="AD1139">
        <v>1</v>
      </c>
      <c r="AE1139">
        <v>3</v>
      </c>
      <c r="BP1139">
        <v>1</v>
      </c>
      <c r="BQ1139">
        <v>2814</v>
      </c>
      <c r="BW1139">
        <v>4</v>
      </c>
      <c r="BX1139">
        <v>2</v>
      </c>
      <c r="BY1139">
        <v>3</v>
      </c>
    </row>
    <row r="1140" spans="1:77" x14ac:dyDescent="0.3">
      <c r="A1140">
        <f>IF(Sheet1!C1140="No",0,1)</f>
        <v>0</v>
      </c>
      <c r="B1140">
        <v>50</v>
      </c>
      <c r="C1140">
        <f>IF(Sheet1!D1140="Non-Travel",0,IF(Sheet1!D1140="Travel_Frequently",1,2))</f>
        <v>1</v>
      </c>
      <c r="D1140">
        <v>1234</v>
      </c>
      <c r="E1140">
        <f>IF(Sheet1!F1140="Human Resources",0,IF(Sheet1!F1140="Research &amp; Development",1,2))</f>
        <v>1</v>
      </c>
      <c r="F1140">
        <v>20</v>
      </c>
      <c r="G1140">
        <v>5</v>
      </c>
      <c r="H1140" cm="1">
        <f t="array" ref="H1140">_xlfn.IFS(Sheet1!I1140="Human Resources",0,Sheet1!I1140="Life Sciences",1,Sheet1!I1140="Marketing",2,Sheet1!I1140="Medical",3,Sheet1!I1140="Technical Degree",4,Sheet1!I1140="Other",5)</f>
        <v>3</v>
      </c>
      <c r="I1140">
        <v>2</v>
      </c>
      <c r="J1140">
        <f>IF(Sheet1!M1140="Male",0,1)</f>
        <v>0</v>
      </c>
      <c r="K1140">
        <v>41</v>
      </c>
      <c r="L1140">
        <v>3</v>
      </c>
      <c r="M1140">
        <v>4</v>
      </c>
      <c r="N1140" cm="1">
        <f t="array" ref="N1140">_xlfn.IFS(Sheet1!Q1140="Healthcare Representative",0,Sheet1!Q1140="Human Resources",1,Sheet1!Q1140="Laboratory Technician",2,Sheet1!Q1140="Manager",3,Sheet1!Q1140="Manufacturing Director",4,Sheet1!Q1140="Research Director",5,Sheet1!Q1140="Research Scientist",6,Sheet1!Q1140="Sales Executive",7,Sheet1!Q1140="Sales Representative",8)</f>
        <v>0</v>
      </c>
      <c r="O1140">
        <v>3</v>
      </c>
      <c r="P1140">
        <f>IF(Sheet1!S1140="Single",0,IF(Sheet1!S1140="Married",1,2))</f>
        <v>1</v>
      </c>
      <c r="Q1140">
        <v>11245</v>
      </c>
      <c r="R1140">
        <v>20689</v>
      </c>
      <c r="S1140">
        <v>2</v>
      </c>
      <c r="T1140">
        <f>IF(Sheet1!X1140="No",0,1)</f>
        <v>1</v>
      </c>
      <c r="U1140">
        <v>15</v>
      </c>
      <c r="V1140">
        <v>3</v>
      </c>
      <c r="W1140">
        <v>3</v>
      </c>
      <c r="X1140">
        <v>1</v>
      </c>
      <c r="Y1140">
        <v>32</v>
      </c>
      <c r="Z1140">
        <v>3</v>
      </c>
      <c r="AA1140">
        <v>3</v>
      </c>
      <c r="AB1140">
        <v>30</v>
      </c>
      <c r="AC1140">
        <v>8</v>
      </c>
      <c r="AD1140">
        <v>12</v>
      </c>
      <c r="AE1140">
        <v>13</v>
      </c>
      <c r="BP1140">
        <v>4</v>
      </c>
      <c r="BQ1140">
        <v>11245</v>
      </c>
      <c r="BW1140">
        <v>30</v>
      </c>
      <c r="BX1140">
        <v>8</v>
      </c>
      <c r="BY1140">
        <v>13</v>
      </c>
    </row>
    <row r="1141" spans="1:77" x14ac:dyDescent="0.3">
      <c r="A1141">
        <f>IF(Sheet1!C1141="No",0,1)</f>
        <v>0</v>
      </c>
      <c r="B1141">
        <v>32</v>
      </c>
      <c r="C1141">
        <f>IF(Sheet1!D1141="Non-Travel",0,IF(Sheet1!D1141="Travel_Frequently",1,2))</f>
        <v>2</v>
      </c>
      <c r="D1141">
        <v>634</v>
      </c>
      <c r="E1141">
        <f>IF(Sheet1!F1141="Human Resources",0,IF(Sheet1!F1141="Research &amp; Development",1,2))</f>
        <v>1</v>
      </c>
      <c r="F1141">
        <v>5</v>
      </c>
      <c r="G1141">
        <v>4</v>
      </c>
      <c r="H1141" cm="1">
        <f t="array" ref="H1141">_xlfn.IFS(Sheet1!I1141="Human Resources",0,Sheet1!I1141="Life Sciences",1,Sheet1!I1141="Marketing",2,Sheet1!I1141="Medical",3,Sheet1!I1141="Technical Degree",4,Sheet1!I1141="Other",5)</f>
        <v>5</v>
      </c>
      <c r="I1141">
        <v>2</v>
      </c>
      <c r="J1141">
        <f>IF(Sheet1!M1141="Male",0,1)</f>
        <v>1</v>
      </c>
      <c r="K1141">
        <v>35</v>
      </c>
      <c r="L1141">
        <v>4</v>
      </c>
      <c r="M1141">
        <v>1</v>
      </c>
      <c r="N1141" cm="1">
        <f t="array" ref="N1141">_xlfn.IFS(Sheet1!Q1141="Healthcare Representative",0,Sheet1!Q1141="Human Resources",1,Sheet1!Q1141="Laboratory Technician",2,Sheet1!Q1141="Manager",3,Sheet1!Q1141="Manufacturing Director",4,Sheet1!Q1141="Research Director",5,Sheet1!Q1141="Research Scientist",6,Sheet1!Q1141="Sales Executive",7,Sheet1!Q1141="Sales Representative",8)</f>
        <v>6</v>
      </c>
      <c r="O1141">
        <v>4</v>
      </c>
      <c r="P1141">
        <f>IF(Sheet1!S1141="Single",0,IF(Sheet1!S1141="Married",1,2))</f>
        <v>1</v>
      </c>
      <c r="Q1141">
        <v>3312</v>
      </c>
      <c r="R1141">
        <v>18783</v>
      </c>
      <c r="S1141">
        <v>3</v>
      </c>
      <c r="T1141">
        <f>IF(Sheet1!X1141="No",0,1)</f>
        <v>0</v>
      </c>
      <c r="U1141">
        <v>17</v>
      </c>
      <c r="V1141">
        <v>3</v>
      </c>
      <c r="W1141">
        <v>4</v>
      </c>
      <c r="X1141">
        <v>2</v>
      </c>
      <c r="Y1141">
        <v>6</v>
      </c>
      <c r="Z1141">
        <v>3</v>
      </c>
      <c r="AA1141">
        <v>3</v>
      </c>
      <c r="AB1141">
        <v>3</v>
      </c>
      <c r="AC1141">
        <v>2</v>
      </c>
      <c r="AD1141">
        <v>0</v>
      </c>
      <c r="AE1141">
        <v>2</v>
      </c>
      <c r="BP1141">
        <v>1</v>
      </c>
      <c r="BQ1141">
        <v>3312</v>
      </c>
      <c r="BW1141">
        <v>3</v>
      </c>
      <c r="BX1141">
        <v>2</v>
      </c>
      <c r="BY1141">
        <v>2</v>
      </c>
    </row>
    <row r="1142" spans="1:77" x14ac:dyDescent="0.3">
      <c r="A1142">
        <f>IF(Sheet1!C1142="No",0,1)</f>
        <v>0</v>
      </c>
      <c r="B1142">
        <v>44</v>
      </c>
      <c r="C1142">
        <f>IF(Sheet1!D1142="Non-Travel",0,IF(Sheet1!D1142="Travel_Frequently",1,2))</f>
        <v>2</v>
      </c>
      <c r="D1142">
        <v>1313</v>
      </c>
      <c r="E1142">
        <f>IF(Sheet1!F1142="Human Resources",0,IF(Sheet1!F1142="Research &amp; Development",1,2))</f>
        <v>1</v>
      </c>
      <c r="F1142">
        <v>7</v>
      </c>
      <c r="G1142">
        <v>3</v>
      </c>
      <c r="H1142" cm="1">
        <f t="array" ref="H1142">_xlfn.IFS(Sheet1!I1142="Human Resources",0,Sheet1!I1142="Life Sciences",1,Sheet1!I1142="Marketing",2,Sheet1!I1142="Medical",3,Sheet1!I1142="Technical Degree",4,Sheet1!I1142="Other",5)</f>
        <v>3</v>
      </c>
      <c r="I1142">
        <v>2</v>
      </c>
      <c r="J1142">
        <f>IF(Sheet1!M1142="Male",0,1)</f>
        <v>1</v>
      </c>
      <c r="K1142">
        <v>31</v>
      </c>
      <c r="L1142">
        <v>3</v>
      </c>
      <c r="M1142">
        <v>5</v>
      </c>
      <c r="N1142" cm="1">
        <f t="array" ref="N1142">_xlfn.IFS(Sheet1!Q1142="Healthcare Representative",0,Sheet1!Q1142="Human Resources",1,Sheet1!Q1142="Laboratory Technician",2,Sheet1!Q1142="Manager",3,Sheet1!Q1142="Manufacturing Director",4,Sheet1!Q1142="Research Director",5,Sheet1!Q1142="Research Scientist",6,Sheet1!Q1142="Sales Executive",7,Sheet1!Q1142="Sales Representative",8)</f>
        <v>5</v>
      </c>
      <c r="O1142">
        <v>4</v>
      </c>
      <c r="P1142">
        <f>IF(Sheet1!S1142="Single",0,IF(Sheet1!S1142="Married",1,2))</f>
        <v>2</v>
      </c>
      <c r="Q1142">
        <v>19049</v>
      </c>
      <c r="R1142">
        <v>3549</v>
      </c>
      <c r="S1142">
        <v>0</v>
      </c>
      <c r="T1142">
        <f>IF(Sheet1!X1142="No",0,1)</f>
        <v>1</v>
      </c>
      <c r="U1142">
        <v>14</v>
      </c>
      <c r="V1142">
        <v>3</v>
      </c>
      <c r="W1142">
        <v>4</v>
      </c>
      <c r="X1142">
        <v>1</v>
      </c>
      <c r="Y1142">
        <v>23</v>
      </c>
      <c r="Z1142">
        <v>4</v>
      </c>
      <c r="AA1142">
        <v>2</v>
      </c>
      <c r="AB1142">
        <v>22</v>
      </c>
      <c r="AC1142">
        <v>7</v>
      </c>
      <c r="AD1142">
        <v>1</v>
      </c>
      <c r="AE1142">
        <v>10</v>
      </c>
      <c r="BP1142">
        <v>5</v>
      </c>
      <c r="BQ1142">
        <v>19049</v>
      </c>
      <c r="BW1142">
        <v>22</v>
      </c>
      <c r="BX1142">
        <v>7</v>
      </c>
      <c r="BY1142">
        <v>10</v>
      </c>
    </row>
    <row r="1143" spans="1:77" x14ac:dyDescent="0.3">
      <c r="A1143">
        <f>IF(Sheet1!C1143="No",0,1)</f>
        <v>0</v>
      </c>
      <c r="B1143">
        <v>30</v>
      </c>
      <c r="C1143">
        <f>IF(Sheet1!D1143="Non-Travel",0,IF(Sheet1!D1143="Travel_Frequently",1,2))</f>
        <v>2</v>
      </c>
      <c r="D1143">
        <v>241</v>
      </c>
      <c r="E1143">
        <f>IF(Sheet1!F1143="Human Resources",0,IF(Sheet1!F1143="Research &amp; Development",1,2))</f>
        <v>1</v>
      </c>
      <c r="F1143">
        <v>7</v>
      </c>
      <c r="G1143">
        <v>3</v>
      </c>
      <c r="H1143" cm="1">
        <f t="array" ref="H1143">_xlfn.IFS(Sheet1!I1143="Human Resources",0,Sheet1!I1143="Life Sciences",1,Sheet1!I1143="Marketing",2,Sheet1!I1143="Medical",3,Sheet1!I1143="Technical Degree",4,Sheet1!I1143="Other",5)</f>
        <v>3</v>
      </c>
      <c r="I1143">
        <v>2</v>
      </c>
      <c r="J1143">
        <f>IF(Sheet1!M1143="Male",0,1)</f>
        <v>0</v>
      </c>
      <c r="K1143">
        <v>48</v>
      </c>
      <c r="L1143">
        <v>2</v>
      </c>
      <c r="M1143">
        <v>1</v>
      </c>
      <c r="N1143" cm="1">
        <f t="array" ref="N1143">_xlfn.IFS(Sheet1!Q1143="Healthcare Representative",0,Sheet1!Q1143="Human Resources",1,Sheet1!Q1143="Laboratory Technician",2,Sheet1!Q1143="Manager",3,Sheet1!Q1143="Manufacturing Director",4,Sheet1!Q1143="Research Director",5,Sheet1!Q1143="Research Scientist",6,Sheet1!Q1143="Sales Executive",7,Sheet1!Q1143="Sales Representative",8)</f>
        <v>6</v>
      </c>
      <c r="O1143">
        <v>2</v>
      </c>
      <c r="P1143">
        <f>IF(Sheet1!S1143="Single",0,IF(Sheet1!S1143="Married",1,2))</f>
        <v>1</v>
      </c>
      <c r="Q1143">
        <v>2141</v>
      </c>
      <c r="R1143">
        <v>5348</v>
      </c>
      <c r="S1143">
        <v>1</v>
      </c>
      <c r="T1143">
        <f>IF(Sheet1!X1143="No",0,1)</f>
        <v>0</v>
      </c>
      <c r="U1143">
        <v>12</v>
      </c>
      <c r="V1143">
        <v>3</v>
      </c>
      <c r="W1143">
        <v>2</v>
      </c>
      <c r="X1143">
        <v>1</v>
      </c>
      <c r="Y1143">
        <v>6</v>
      </c>
      <c r="Z1143">
        <v>3</v>
      </c>
      <c r="AA1143">
        <v>2</v>
      </c>
      <c r="AB1143">
        <v>6</v>
      </c>
      <c r="AC1143">
        <v>4</v>
      </c>
      <c r="AD1143">
        <v>1</v>
      </c>
      <c r="AE1143">
        <v>1</v>
      </c>
      <c r="BP1143">
        <v>1</v>
      </c>
      <c r="BQ1143">
        <v>2141</v>
      </c>
      <c r="BW1143">
        <v>6</v>
      </c>
      <c r="BX1143">
        <v>4</v>
      </c>
      <c r="BY1143">
        <v>1</v>
      </c>
    </row>
    <row r="1144" spans="1:77" x14ac:dyDescent="0.3">
      <c r="A1144">
        <f>IF(Sheet1!C1144="No",0,1)</f>
        <v>0</v>
      </c>
      <c r="B1144">
        <v>45</v>
      </c>
      <c r="C1144">
        <f>IF(Sheet1!D1144="Non-Travel",0,IF(Sheet1!D1144="Travel_Frequently",1,2))</f>
        <v>2</v>
      </c>
      <c r="D1144">
        <v>1015</v>
      </c>
      <c r="E1144">
        <f>IF(Sheet1!F1144="Human Resources",0,IF(Sheet1!F1144="Research &amp; Development",1,2))</f>
        <v>1</v>
      </c>
      <c r="F1144">
        <v>5</v>
      </c>
      <c r="G1144">
        <v>5</v>
      </c>
      <c r="H1144" cm="1">
        <f t="array" ref="H1144">_xlfn.IFS(Sheet1!I1144="Human Resources",0,Sheet1!I1144="Life Sciences",1,Sheet1!I1144="Marketing",2,Sheet1!I1144="Medical",3,Sheet1!I1144="Technical Degree",4,Sheet1!I1144="Other",5)</f>
        <v>3</v>
      </c>
      <c r="I1144">
        <v>3</v>
      </c>
      <c r="J1144">
        <f>IF(Sheet1!M1144="Male",0,1)</f>
        <v>1</v>
      </c>
      <c r="K1144">
        <v>50</v>
      </c>
      <c r="L1144">
        <v>1</v>
      </c>
      <c r="M1144">
        <v>2</v>
      </c>
      <c r="N1144" cm="1">
        <f t="array" ref="N1144">_xlfn.IFS(Sheet1!Q1144="Healthcare Representative",0,Sheet1!Q1144="Human Resources",1,Sheet1!Q1144="Laboratory Technician",2,Sheet1!Q1144="Manager",3,Sheet1!Q1144="Manufacturing Director",4,Sheet1!Q1144="Research Director",5,Sheet1!Q1144="Research Scientist",6,Sheet1!Q1144="Sales Executive",7,Sheet1!Q1144="Sales Representative",8)</f>
        <v>2</v>
      </c>
      <c r="O1144">
        <v>1</v>
      </c>
      <c r="P1144">
        <f>IF(Sheet1!S1144="Single",0,IF(Sheet1!S1144="Married",1,2))</f>
        <v>0</v>
      </c>
      <c r="Q1144">
        <v>5769</v>
      </c>
      <c r="R1144">
        <v>23447</v>
      </c>
      <c r="S1144">
        <v>1</v>
      </c>
      <c r="T1144">
        <f>IF(Sheet1!X1144="No",0,1)</f>
        <v>1</v>
      </c>
      <c r="U1144">
        <v>14</v>
      </c>
      <c r="V1144">
        <v>3</v>
      </c>
      <c r="W1144">
        <v>1</v>
      </c>
      <c r="X1144">
        <v>0</v>
      </c>
      <c r="Y1144">
        <v>10</v>
      </c>
      <c r="Z1144">
        <v>3</v>
      </c>
      <c r="AA1144">
        <v>3</v>
      </c>
      <c r="AB1144">
        <v>10</v>
      </c>
      <c r="AC1144">
        <v>7</v>
      </c>
      <c r="AD1144">
        <v>1</v>
      </c>
      <c r="AE1144">
        <v>4</v>
      </c>
      <c r="BP1144">
        <v>2</v>
      </c>
      <c r="BQ1144">
        <v>5769</v>
      </c>
      <c r="BW1144">
        <v>10</v>
      </c>
      <c r="BX1144">
        <v>7</v>
      </c>
      <c r="BY1144">
        <v>4</v>
      </c>
    </row>
    <row r="1145" spans="1:77" x14ac:dyDescent="0.3">
      <c r="A1145">
        <f>IF(Sheet1!C1145="No",0,1)</f>
        <v>0</v>
      </c>
      <c r="B1145">
        <v>45</v>
      </c>
      <c r="C1145">
        <f>IF(Sheet1!D1145="Non-Travel",0,IF(Sheet1!D1145="Travel_Frequently",1,2))</f>
        <v>0</v>
      </c>
      <c r="D1145">
        <v>336</v>
      </c>
      <c r="E1145">
        <f>IF(Sheet1!F1145="Human Resources",0,IF(Sheet1!F1145="Research &amp; Development",1,2))</f>
        <v>2</v>
      </c>
      <c r="F1145">
        <v>26</v>
      </c>
      <c r="G1145">
        <v>3</v>
      </c>
      <c r="H1145" cm="1">
        <f t="array" ref="H1145">_xlfn.IFS(Sheet1!I1145="Human Resources",0,Sheet1!I1145="Life Sciences",1,Sheet1!I1145="Marketing",2,Sheet1!I1145="Medical",3,Sheet1!I1145="Technical Degree",4,Sheet1!I1145="Other",5)</f>
        <v>2</v>
      </c>
      <c r="I1145">
        <v>1</v>
      </c>
      <c r="J1145">
        <f>IF(Sheet1!M1145="Male",0,1)</f>
        <v>0</v>
      </c>
      <c r="K1145">
        <v>52</v>
      </c>
      <c r="L1145">
        <v>2</v>
      </c>
      <c r="M1145">
        <v>2</v>
      </c>
      <c r="N1145" cm="1">
        <f t="array" ref="N1145">_xlfn.IFS(Sheet1!Q1145="Healthcare Representative",0,Sheet1!Q1145="Human Resources",1,Sheet1!Q1145="Laboratory Technician",2,Sheet1!Q1145="Manager",3,Sheet1!Q1145="Manufacturing Director",4,Sheet1!Q1145="Research Director",5,Sheet1!Q1145="Research Scientist",6,Sheet1!Q1145="Sales Executive",7,Sheet1!Q1145="Sales Representative",8)</f>
        <v>7</v>
      </c>
      <c r="O1145">
        <v>1</v>
      </c>
      <c r="P1145">
        <f>IF(Sheet1!S1145="Single",0,IF(Sheet1!S1145="Married",1,2))</f>
        <v>1</v>
      </c>
      <c r="Q1145">
        <v>4385</v>
      </c>
      <c r="R1145">
        <v>24162</v>
      </c>
      <c r="S1145">
        <v>1</v>
      </c>
      <c r="T1145">
        <f>IF(Sheet1!X1145="No",0,1)</f>
        <v>0</v>
      </c>
      <c r="U1145">
        <v>15</v>
      </c>
      <c r="V1145">
        <v>3</v>
      </c>
      <c r="W1145">
        <v>1</v>
      </c>
      <c r="X1145">
        <v>1</v>
      </c>
      <c r="Y1145">
        <v>10</v>
      </c>
      <c r="Z1145">
        <v>2</v>
      </c>
      <c r="AA1145">
        <v>3</v>
      </c>
      <c r="AB1145">
        <v>10</v>
      </c>
      <c r="AC1145">
        <v>7</v>
      </c>
      <c r="AD1145">
        <v>4</v>
      </c>
      <c r="AE1145">
        <v>5</v>
      </c>
      <c r="BP1145">
        <v>2</v>
      </c>
      <c r="BQ1145">
        <v>4385</v>
      </c>
      <c r="BW1145">
        <v>10</v>
      </c>
      <c r="BX1145">
        <v>7</v>
      </c>
      <c r="BY1145">
        <v>5</v>
      </c>
    </row>
    <row r="1146" spans="1:77" x14ac:dyDescent="0.3">
      <c r="A1146">
        <f>IF(Sheet1!C1146="No",0,1)</f>
        <v>0</v>
      </c>
      <c r="B1146">
        <v>31</v>
      </c>
      <c r="C1146">
        <f>IF(Sheet1!D1146="Non-Travel",0,IF(Sheet1!D1146="Travel_Frequently",1,2))</f>
        <v>1</v>
      </c>
      <c r="D1146">
        <v>715</v>
      </c>
      <c r="E1146">
        <f>IF(Sheet1!F1146="Human Resources",0,IF(Sheet1!F1146="Research &amp; Development",1,2))</f>
        <v>2</v>
      </c>
      <c r="F1146">
        <v>2</v>
      </c>
      <c r="G1146">
        <v>4</v>
      </c>
      <c r="H1146" cm="1">
        <f t="array" ref="H1146">_xlfn.IFS(Sheet1!I1146="Human Resources",0,Sheet1!I1146="Life Sciences",1,Sheet1!I1146="Marketing",2,Sheet1!I1146="Medical",3,Sheet1!I1146="Technical Degree",4,Sheet1!I1146="Other",5)</f>
        <v>5</v>
      </c>
      <c r="I1146">
        <v>4</v>
      </c>
      <c r="J1146">
        <f>IF(Sheet1!M1146="Male",0,1)</f>
        <v>0</v>
      </c>
      <c r="K1146">
        <v>54</v>
      </c>
      <c r="L1146">
        <v>3</v>
      </c>
      <c r="M1146">
        <v>2</v>
      </c>
      <c r="N1146" cm="1">
        <f t="array" ref="N1146">_xlfn.IFS(Sheet1!Q1146="Healthcare Representative",0,Sheet1!Q1146="Human Resources",1,Sheet1!Q1146="Laboratory Technician",2,Sheet1!Q1146="Manager",3,Sheet1!Q1146="Manufacturing Director",4,Sheet1!Q1146="Research Director",5,Sheet1!Q1146="Research Scientist",6,Sheet1!Q1146="Sales Executive",7,Sheet1!Q1146="Sales Representative",8)</f>
        <v>7</v>
      </c>
      <c r="O1146">
        <v>1</v>
      </c>
      <c r="P1146">
        <f>IF(Sheet1!S1146="Single",0,IF(Sheet1!S1146="Married",1,2))</f>
        <v>0</v>
      </c>
      <c r="Q1146">
        <v>5332</v>
      </c>
      <c r="R1146">
        <v>21602</v>
      </c>
      <c r="S1146">
        <v>7</v>
      </c>
      <c r="T1146">
        <f>IF(Sheet1!X1146="No",0,1)</f>
        <v>0</v>
      </c>
      <c r="U1146">
        <v>13</v>
      </c>
      <c r="V1146">
        <v>3</v>
      </c>
      <c r="W1146">
        <v>4</v>
      </c>
      <c r="X1146">
        <v>0</v>
      </c>
      <c r="Y1146">
        <v>10</v>
      </c>
      <c r="Z1146">
        <v>3</v>
      </c>
      <c r="AA1146">
        <v>3</v>
      </c>
      <c r="AB1146">
        <v>5</v>
      </c>
      <c r="AC1146">
        <v>2</v>
      </c>
      <c r="AD1146">
        <v>0</v>
      </c>
      <c r="AE1146">
        <v>3</v>
      </c>
      <c r="BP1146">
        <v>2</v>
      </c>
      <c r="BQ1146">
        <v>5332</v>
      </c>
      <c r="BW1146">
        <v>5</v>
      </c>
      <c r="BX1146">
        <v>2</v>
      </c>
      <c r="BY1146">
        <v>3</v>
      </c>
    </row>
    <row r="1147" spans="1:77" x14ac:dyDescent="0.3">
      <c r="A1147">
        <f>IF(Sheet1!C1147="No",0,1)</f>
        <v>0</v>
      </c>
      <c r="B1147">
        <v>36</v>
      </c>
      <c r="C1147">
        <f>IF(Sheet1!D1147="Non-Travel",0,IF(Sheet1!D1147="Travel_Frequently",1,2))</f>
        <v>2</v>
      </c>
      <c r="D1147">
        <v>559</v>
      </c>
      <c r="E1147">
        <f>IF(Sheet1!F1147="Human Resources",0,IF(Sheet1!F1147="Research &amp; Development",1,2))</f>
        <v>1</v>
      </c>
      <c r="F1147">
        <v>12</v>
      </c>
      <c r="G1147">
        <v>4</v>
      </c>
      <c r="H1147" cm="1">
        <f t="array" ref="H1147">_xlfn.IFS(Sheet1!I1147="Human Resources",0,Sheet1!I1147="Life Sciences",1,Sheet1!I1147="Marketing",2,Sheet1!I1147="Medical",3,Sheet1!I1147="Technical Degree",4,Sheet1!I1147="Other",5)</f>
        <v>1</v>
      </c>
      <c r="I1147">
        <v>3</v>
      </c>
      <c r="J1147">
        <f>IF(Sheet1!M1147="Male",0,1)</f>
        <v>1</v>
      </c>
      <c r="K1147">
        <v>76</v>
      </c>
      <c r="L1147">
        <v>3</v>
      </c>
      <c r="M1147">
        <v>2</v>
      </c>
      <c r="N1147" cm="1">
        <f t="array" ref="N1147">_xlfn.IFS(Sheet1!Q1147="Healthcare Representative",0,Sheet1!Q1147="Human Resources",1,Sheet1!Q1147="Laboratory Technician",2,Sheet1!Q1147="Manager",3,Sheet1!Q1147="Manufacturing Director",4,Sheet1!Q1147="Research Director",5,Sheet1!Q1147="Research Scientist",6,Sheet1!Q1147="Sales Executive",7,Sheet1!Q1147="Sales Representative",8)</f>
        <v>4</v>
      </c>
      <c r="O1147">
        <v>3</v>
      </c>
      <c r="P1147">
        <f>IF(Sheet1!S1147="Single",0,IF(Sheet1!S1147="Married",1,2))</f>
        <v>1</v>
      </c>
      <c r="Q1147">
        <v>4663</v>
      </c>
      <c r="R1147">
        <v>12421</v>
      </c>
      <c r="S1147">
        <v>9</v>
      </c>
      <c r="T1147">
        <f>IF(Sheet1!X1147="No",0,1)</f>
        <v>1</v>
      </c>
      <c r="U1147">
        <v>12</v>
      </c>
      <c r="V1147">
        <v>3</v>
      </c>
      <c r="W1147">
        <v>2</v>
      </c>
      <c r="X1147">
        <v>2</v>
      </c>
      <c r="Y1147">
        <v>7</v>
      </c>
      <c r="Z1147">
        <v>2</v>
      </c>
      <c r="AA1147">
        <v>3</v>
      </c>
      <c r="AB1147">
        <v>3</v>
      </c>
      <c r="AC1147">
        <v>2</v>
      </c>
      <c r="AD1147">
        <v>1</v>
      </c>
      <c r="AE1147">
        <v>1</v>
      </c>
      <c r="BP1147">
        <v>2</v>
      </c>
      <c r="BQ1147">
        <v>4663</v>
      </c>
      <c r="BW1147">
        <v>3</v>
      </c>
      <c r="BX1147">
        <v>2</v>
      </c>
      <c r="BY1147">
        <v>1</v>
      </c>
    </row>
    <row r="1148" spans="1:77" x14ac:dyDescent="0.3">
      <c r="A1148">
        <f>IF(Sheet1!C1148="No",0,1)</f>
        <v>0</v>
      </c>
      <c r="B1148">
        <v>34</v>
      </c>
      <c r="C1148">
        <f>IF(Sheet1!D1148="Non-Travel",0,IF(Sheet1!D1148="Travel_Frequently",1,2))</f>
        <v>1</v>
      </c>
      <c r="D1148">
        <v>426</v>
      </c>
      <c r="E1148">
        <f>IF(Sheet1!F1148="Human Resources",0,IF(Sheet1!F1148="Research &amp; Development",1,2))</f>
        <v>1</v>
      </c>
      <c r="F1148">
        <v>10</v>
      </c>
      <c r="G1148">
        <v>4</v>
      </c>
      <c r="H1148" cm="1">
        <f t="array" ref="H1148">_xlfn.IFS(Sheet1!I1148="Human Resources",0,Sheet1!I1148="Life Sciences",1,Sheet1!I1148="Marketing",2,Sheet1!I1148="Medical",3,Sheet1!I1148="Technical Degree",4,Sheet1!I1148="Other",5)</f>
        <v>1</v>
      </c>
      <c r="I1148">
        <v>3</v>
      </c>
      <c r="J1148">
        <f>IF(Sheet1!M1148="Male",0,1)</f>
        <v>0</v>
      </c>
      <c r="K1148">
        <v>42</v>
      </c>
      <c r="L1148">
        <v>4</v>
      </c>
      <c r="M1148">
        <v>2</v>
      </c>
      <c r="N1148" cm="1">
        <f t="array" ref="N1148">_xlfn.IFS(Sheet1!Q1148="Healthcare Representative",0,Sheet1!Q1148="Human Resources",1,Sheet1!Q1148="Laboratory Technician",2,Sheet1!Q1148="Manager",3,Sheet1!Q1148="Manufacturing Director",4,Sheet1!Q1148="Research Director",5,Sheet1!Q1148="Research Scientist",6,Sheet1!Q1148="Sales Executive",7,Sheet1!Q1148="Sales Representative",8)</f>
        <v>4</v>
      </c>
      <c r="O1148">
        <v>4</v>
      </c>
      <c r="P1148">
        <f>IF(Sheet1!S1148="Single",0,IF(Sheet1!S1148="Married",1,2))</f>
        <v>2</v>
      </c>
      <c r="Q1148">
        <v>4724</v>
      </c>
      <c r="R1148">
        <v>17000</v>
      </c>
      <c r="S1148">
        <v>1</v>
      </c>
      <c r="T1148">
        <f>IF(Sheet1!X1148="No",0,1)</f>
        <v>0</v>
      </c>
      <c r="U1148">
        <v>13</v>
      </c>
      <c r="V1148">
        <v>3</v>
      </c>
      <c r="W1148">
        <v>1</v>
      </c>
      <c r="X1148">
        <v>1</v>
      </c>
      <c r="Y1148">
        <v>9</v>
      </c>
      <c r="Z1148">
        <v>3</v>
      </c>
      <c r="AA1148">
        <v>3</v>
      </c>
      <c r="AB1148">
        <v>9</v>
      </c>
      <c r="AC1148">
        <v>7</v>
      </c>
      <c r="AD1148">
        <v>7</v>
      </c>
      <c r="AE1148">
        <v>2</v>
      </c>
      <c r="BP1148">
        <v>2</v>
      </c>
      <c r="BQ1148">
        <v>4724</v>
      </c>
      <c r="BW1148">
        <v>9</v>
      </c>
      <c r="BX1148">
        <v>7</v>
      </c>
      <c r="BY1148">
        <v>2</v>
      </c>
    </row>
    <row r="1149" spans="1:77" x14ac:dyDescent="0.3">
      <c r="A1149">
        <f>IF(Sheet1!C1149="No",0,1)</f>
        <v>0</v>
      </c>
      <c r="B1149">
        <v>49</v>
      </c>
      <c r="C1149">
        <f>IF(Sheet1!D1149="Non-Travel",0,IF(Sheet1!D1149="Travel_Frequently",1,2))</f>
        <v>2</v>
      </c>
      <c r="D1149">
        <v>722</v>
      </c>
      <c r="E1149">
        <f>IF(Sheet1!F1149="Human Resources",0,IF(Sheet1!F1149="Research &amp; Development",1,2))</f>
        <v>1</v>
      </c>
      <c r="F1149">
        <v>25</v>
      </c>
      <c r="G1149">
        <v>4</v>
      </c>
      <c r="H1149" cm="1">
        <f t="array" ref="H1149">_xlfn.IFS(Sheet1!I1149="Human Resources",0,Sheet1!I1149="Life Sciences",1,Sheet1!I1149="Marketing",2,Sheet1!I1149="Medical",3,Sheet1!I1149="Technical Degree",4,Sheet1!I1149="Other",5)</f>
        <v>1</v>
      </c>
      <c r="I1149">
        <v>3</v>
      </c>
      <c r="J1149">
        <f>IF(Sheet1!M1149="Male",0,1)</f>
        <v>1</v>
      </c>
      <c r="K1149">
        <v>84</v>
      </c>
      <c r="L1149">
        <v>3</v>
      </c>
      <c r="M1149">
        <v>1</v>
      </c>
      <c r="N1149" cm="1">
        <f t="array" ref="N1149">_xlfn.IFS(Sheet1!Q1149="Healthcare Representative",0,Sheet1!Q1149="Human Resources",1,Sheet1!Q1149="Laboratory Technician",2,Sheet1!Q1149="Manager",3,Sheet1!Q1149="Manufacturing Director",4,Sheet1!Q1149="Research Director",5,Sheet1!Q1149="Research Scientist",6,Sheet1!Q1149="Sales Executive",7,Sheet1!Q1149="Sales Representative",8)</f>
        <v>2</v>
      </c>
      <c r="O1149">
        <v>1</v>
      </c>
      <c r="P1149">
        <f>IF(Sheet1!S1149="Single",0,IF(Sheet1!S1149="Married",1,2))</f>
        <v>1</v>
      </c>
      <c r="Q1149">
        <v>3211</v>
      </c>
      <c r="R1149">
        <v>22102</v>
      </c>
      <c r="S1149">
        <v>1</v>
      </c>
      <c r="T1149">
        <f>IF(Sheet1!X1149="No",0,1)</f>
        <v>0</v>
      </c>
      <c r="U1149">
        <v>14</v>
      </c>
      <c r="V1149">
        <v>3</v>
      </c>
      <c r="W1149">
        <v>4</v>
      </c>
      <c r="X1149">
        <v>1</v>
      </c>
      <c r="Y1149">
        <v>10</v>
      </c>
      <c r="Z1149">
        <v>3</v>
      </c>
      <c r="AA1149">
        <v>2</v>
      </c>
      <c r="AB1149">
        <v>9</v>
      </c>
      <c r="AC1149">
        <v>6</v>
      </c>
      <c r="AD1149">
        <v>1</v>
      </c>
      <c r="AE1149">
        <v>4</v>
      </c>
      <c r="BP1149">
        <v>1</v>
      </c>
      <c r="BQ1149">
        <v>3211</v>
      </c>
      <c r="BW1149">
        <v>9</v>
      </c>
      <c r="BX1149">
        <v>6</v>
      </c>
      <c r="BY1149">
        <v>4</v>
      </c>
    </row>
    <row r="1150" spans="1:77" x14ac:dyDescent="0.3">
      <c r="A1150">
        <f>IF(Sheet1!C1150="No",0,1)</f>
        <v>0</v>
      </c>
      <c r="B1150">
        <v>39</v>
      </c>
      <c r="C1150">
        <f>IF(Sheet1!D1150="Non-Travel",0,IF(Sheet1!D1150="Travel_Frequently",1,2))</f>
        <v>2</v>
      </c>
      <c r="D1150">
        <v>1387</v>
      </c>
      <c r="E1150">
        <f>IF(Sheet1!F1150="Human Resources",0,IF(Sheet1!F1150="Research &amp; Development",1,2))</f>
        <v>1</v>
      </c>
      <c r="F1150">
        <v>10</v>
      </c>
      <c r="G1150">
        <v>5</v>
      </c>
      <c r="H1150" cm="1">
        <f t="array" ref="H1150">_xlfn.IFS(Sheet1!I1150="Human Resources",0,Sheet1!I1150="Life Sciences",1,Sheet1!I1150="Marketing",2,Sheet1!I1150="Medical",3,Sheet1!I1150="Technical Degree",4,Sheet1!I1150="Other",5)</f>
        <v>3</v>
      </c>
      <c r="I1150">
        <v>2</v>
      </c>
      <c r="J1150">
        <f>IF(Sheet1!M1150="Male",0,1)</f>
        <v>0</v>
      </c>
      <c r="K1150">
        <v>76</v>
      </c>
      <c r="L1150">
        <v>3</v>
      </c>
      <c r="M1150">
        <v>2</v>
      </c>
      <c r="N1150" cm="1">
        <f t="array" ref="N1150">_xlfn.IFS(Sheet1!Q1150="Healthcare Representative",0,Sheet1!Q1150="Human Resources",1,Sheet1!Q1150="Laboratory Technician",2,Sheet1!Q1150="Manager",3,Sheet1!Q1150="Manufacturing Director",4,Sheet1!Q1150="Research Director",5,Sheet1!Q1150="Research Scientist",6,Sheet1!Q1150="Sales Executive",7,Sheet1!Q1150="Sales Representative",8)</f>
        <v>4</v>
      </c>
      <c r="O1150">
        <v>1</v>
      </c>
      <c r="P1150">
        <f>IF(Sheet1!S1150="Single",0,IF(Sheet1!S1150="Married",1,2))</f>
        <v>1</v>
      </c>
      <c r="Q1150">
        <v>5377</v>
      </c>
      <c r="R1150">
        <v>3835</v>
      </c>
      <c r="S1150">
        <v>2</v>
      </c>
      <c r="T1150">
        <f>IF(Sheet1!X1150="No",0,1)</f>
        <v>0</v>
      </c>
      <c r="U1150">
        <v>13</v>
      </c>
      <c r="V1150">
        <v>3</v>
      </c>
      <c r="W1150">
        <v>4</v>
      </c>
      <c r="X1150">
        <v>3</v>
      </c>
      <c r="Y1150">
        <v>10</v>
      </c>
      <c r="Z1150">
        <v>3</v>
      </c>
      <c r="AA1150">
        <v>3</v>
      </c>
      <c r="AB1150">
        <v>7</v>
      </c>
      <c r="AC1150">
        <v>7</v>
      </c>
      <c r="AD1150">
        <v>7</v>
      </c>
      <c r="AE1150">
        <v>7</v>
      </c>
      <c r="BP1150">
        <v>2</v>
      </c>
      <c r="BQ1150">
        <v>5377</v>
      </c>
      <c r="BW1150">
        <v>7</v>
      </c>
      <c r="BX1150">
        <v>7</v>
      </c>
      <c r="BY1150">
        <v>7</v>
      </c>
    </row>
    <row r="1151" spans="1:77" x14ac:dyDescent="0.3">
      <c r="A1151">
        <f>IF(Sheet1!C1151="No",0,1)</f>
        <v>0</v>
      </c>
      <c r="B1151">
        <v>27</v>
      </c>
      <c r="C1151">
        <f>IF(Sheet1!D1151="Non-Travel",0,IF(Sheet1!D1151="Travel_Frequently",1,2))</f>
        <v>2</v>
      </c>
      <c r="D1151">
        <v>1302</v>
      </c>
      <c r="E1151">
        <f>IF(Sheet1!F1151="Human Resources",0,IF(Sheet1!F1151="Research &amp; Development",1,2))</f>
        <v>1</v>
      </c>
      <c r="F1151">
        <v>19</v>
      </c>
      <c r="G1151">
        <v>3</v>
      </c>
      <c r="H1151" cm="1">
        <f t="array" ref="H1151">_xlfn.IFS(Sheet1!I1151="Human Resources",0,Sheet1!I1151="Life Sciences",1,Sheet1!I1151="Marketing",2,Sheet1!I1151="Medical",3,Sheet1!I1151="Technical Degree",4,Sheet1!I1151="Other",5)</f>
        <v>5</v>
      </c>
      <c r="I1151">
        <v>4</v>
      </c>
      <c r="J1151">
        <f>IF(Sheet1!M1151="Male",0,1)</f>
        <v>0</v>
      </c>
      <c r="K1151">
        <v>67</v>
      </c>
      <c r="L1151">
        <v>2</v>
      </c>
      <c r="M1151">
        <v>1</v>
      </c>
      <c r="N1151" cm="1">
        <f t="array" ref="N1151">_xlfn.IFS(Sheet1!Q1151="Healthcare Representative",0,Sheet1!Q1151="Human Resources",1,Sheet1!Q1151="Laboratory Technician",2,Sheet1!Q1151="Manager",3,Sheet1!Q1151="Manufacturing Director",4,Sheet1!Q1151="Research Director",5,Sheet1!Q1151="Research Scientist",6,Sheet1!Q1151="Sales Executive",7,Sheet1!Q1151="Sales Representative",8)</f>
        <v>2</v>
      </c>
      <c r="O1151">
        <v>1</v>
      </c>
      <c r="P1151">
        <f>IF(Sheet1!S1151="Single",0,IF(Sheet1!S1151="Married",1,2))</f>
        <v>2</v>
      </c>
      <c r="Q1151">
        <v>4066</v>
      </c>
      <c r="R1151">
        <v>16290</v>
      </c>
      <c r="S1151">
        <v>1</v>
      </c>
      <c r="T1151">
        <f>IF(Sheet1!X1151="No",0,1)</f>
        <v>0</v>
      </c>
      <c r="U1151">
        <v>11</v>
      </c>
      <c r="V1151">
        <v>3</v>
      </c>
      <c r="W1151">
        <v>1</v>
      </c>
      <c r="X1151">
        <v>2</v>
      </c>
      <c r="Y1151">
        <v>7</v>
      </c>
      <c r="Z1151">
        <v>3</v>
      </c>
      <c r="AA1151">
        <v>3</v>
      </c>
      <c r="AB1151">
        <v>7</v>
      </c>
      <c r="AC1151">
        <v>7</v>
      </c>
      <c r="AD1151">
        <v>0</v>
      </c>
      <c r="AE1151">
        <v>7</v>
      </c>
      <c r="BP1151">
        <v>1</v>
      </c>
      <c r="BQ1151">
        <v>4066</v>
      </c>
      <c r="BW1151">
        <v>7</v>
      </c>
      <c r="BX1151">
        <v>7</v>
      </c>
      <c r="BY1151">
        <v>7</v>
      </c>
    </row>
    <row r="1152" spans="1:77" x14ac:dyDescent="0.3">
      <c r="A1152">
        <f>IF(Sheet1!C1152="No",0,1)</f>
        <v>0</v>
      </c>
      <c r="B1152">
        <v>35</v>
      </c>
      <c r="C1152">
        <f>IF(Sheet1!D1152="Non-Travel",0,IF(Sheet1!D1152="Travel_Frequently",1,2))</f>
        <v>2</v>
      </c>
      <c r="D1152">
        <v>819</v>
      </c>
      <c r="E1152">
        <f>IF(Sheet1!F1152="Human Resources",0,IF(Sheet1!F1152="Research &amp; Development",1,2))</f>
        <v>1</v>
      </c>
      <c r="F1152">
        <v>18</v>
      </c>
      <c r="G1152">
        <v>5</v>
      </c>
      <c r="H1152" cm="1">
        <f t="array" ref="H1152">_xlfn.IFS(Sheet1!I1152="Human Resources",0,Sheet1!I1152="Life Sciences",1,Sheet1!I1152="Marketing",2,Sheet1!I1152="Medical",3,Sheet1!I1152="Technical Degree",4,Sheet1!I1152="Other",5)</f>
        <v>1</v>
      </c>
      <c r="I1152">
        <v>2</v>
      </c>
      <c r="J1152">
        <f>IF(Sheet1!M1152="Male",0,1)</f>
        <v>0</v>
      </c>
      <c r="K1152">
        <v>48</v>
      </c>
      <c r="L1152">
        <v>4</v>
      </c>
      <c r="M1152">
        <v>2</v>
      </c>
      <c r="N1152" cm="1">
        <f t="array" ref="N1152">_xlfn.IFS(Sheet1!Q1152="Healthcare Representative",0,Sheet1!Q1152="Human Resources",1,Sheet1!Q1152="Laboratory Technician",2,Sheet1!Q1152="Manager",3,Sheet1!Q1152="Manufacturing Director",4,Sheet1!Q1152="Research Director",5,Sheet1!Q1152="Research Scientist",6,Sheet1!Q1152="Sales Executive",7,Sheet1!Q1152="Sales Representative",8)</f>
        <v>6</v>
      </c>
      <c r="O1152">
        <v>1</v>
      </c>
      <c r="P1152">
        <f>IF(Sheet1!S1152="Single",0,IF(Sheet1!S1152="Married",1,2))</f>
        <v>1</v>
      </c>
      <c r="Q1152">
        <v>5208</v>
      </c>
      <c r="R1152">
        <v>26312</v>
      </c>
      <c r="S1152">
        <v>1</v>
      </c>
      <c r="T1152">
        <f>IF(Sheet1!X1152="No",0,1)</f>
        <v>0</v>
      </c>
      <c r="U1152">
        <v>11</v>
      </c>
      <c r="V1152">
        <v>3</v>
      </c>
      <c r="W1152">
        <v>4</v>
      </c>
      <c r="X1152">
        <v>0</v>
      </c>
      <c r="Y1152">
        <v>16</v>
      </c>
      <c r="Z1152">
        <v>2</v>
      </c>
      <c r="AA1152">
        <v>3</v>
      </c>
      <c r="AB1152">
        <v>16</v>
      </c>
      <c r="AC1152">
        <v>15</v>
      </c>
      <c r="AD1152">
        <v>1</v>
      </c>
      <c r="AE1152">
        <v>10</v>
      </c>
      <c r="BP1152">
        <v>2</v>
      </c>
      <c r="BQ1152">
        <v>5208</v>
      </c>
      <c r="BW1152">
        <v>16</v>
      </c>
      <c r="BX1152">
        <v>15</v>
      </c>
      <c r="BY1152">
        <v>10</v>
      </c>
    </row>
    <row r="1153" spans="1:77" x14ac:dyDescent="0.3">
      <c r="A1153">
        <f>IF(Sheet1!C1153="No",0,1)</f>
        <v>0</v>
      </c>
      <c r="B1153">
        <v>28</v>
      </c>
      <c r="C1153">
        <f>IF(Sheet1!D1153="Non-Travel",0,IF(Sheet1!D1153="Travel_Frequently",1,2))</f>
        <v>2</v>
      </c>
      <c r="D1153">
        <v>580</v>
      </c>
      <c r="E1153">
        <f>IF(Sheet1!F1153="Human Resources",0,IF(Sheet1!F1153="Research &amp; Development",1,2))</f>
        <v>1</v>
      </c>
      <c r="F1153">
        <v>27</v>
      </c>
      <c r="G1153">
        <v>3</v>
      </c>
      <c r="H1153" cm="1">
        <f t="array" ref="H1153">_xlfn.IFS(Sheet1!I1153="Human Resources",0,Sheet1!I1153="Life Sciences",1,Sheet1!I1153="Marketing",2,Sheet1!I1153="Medical",3,Sheet1!I1153="Technical Degree",4,Sheet1!I1153="Other",5)</f>
        <v>3</v>
      </c>
      <c r="I1153">
        <v>2</v>
      </c>
      <c r="J1153">
        <f>IF(Sheet1!M1153="Male",0,1)</f>
        <v>1</v>
      </c>
      <c r="K1153">
        <v>39</v>
      </c>
      <c r="L1153">
        <v>1</v>
      </c>
      <c r="M1153">
        <v>2</v>
      </c>
      <c r="N1153" cm="1">
        <f t="array" ref="N1153">_xlfn.IFS(Sheet1!Q1153="Healthcare Representative",0,Sheet1!Q1153="Human Resources",1,Sheet1!Q1153="Laboratory Technician",2,Sheet1!Q1153="Manager",3,Sheet1!Q1153="Manufacturing Director",4,Sheet1!Q1153="Research Director",5,Sheet1!Q1153="Research Scientist",6,Sheet1!Q1153="Sales Executive",7,Sheet1!Q1153="Sales Representative",8)</f>
        <v>4</v>
      </c>
      <c r="O1153">
        <v>1</v>
      </c>
      <c r="P1153">
        <f>IF(Sheet1!S1153="Single",0,IF(Sheet1!S1153="Married",1,2))</f>
        <v>2</v>
      </c>
      <c r="Q1153">
        <v>4877</v>
      </c>
      <c r="R1153">
        <v>20460</v>
      </c>
      <c r="S1153">
        <v>0</v>
      </c>
      <c r="T1153">
        <f>IF(Sheet1!X1153="No",0,1)</f>
        <v>0</v>
      </c>
      <c r="U1153">
        <v>21</v>
      </c>
      <c r="V1153">
        <v>4</v>
      </c>
      <c r="W1153">
        <v>2</v>
      </c>
      <c r="X1153">
        <v>1</v>
      </c>
      <c r="Y1153">
        <v>6</v>
      </c>
      <c r="Z1153">
        <v>5</v>
      </c>
      <c r="AA1153">
        <v>2</v>
      </c>
      <c r="AB1153">
        <v>5</v>
      </c>
      <c r="AC1153">
        <v>3</v>
      </c>
      <c r="AD1153">
        <v>0</v>
      </c>
      <c r="AE1153">
        <v>0</v>
      </c>
      <c r="BP1153">
        <v>2</v>
      </c>
      <c r="BQ1153">
        <v>4877</v>
      </c>
      <c r="BW1153">
        <v>5</v>
      </c>
      <c r="BX1153">
        <v>3</v>
      </c>
      <c r="BY1153">
        <v>0</v>
      </c>
    </row>
    <row r="1154" spans="1:77" x14ac:dyDescent="0.3">
      <c r="A1154">
        <f>IF(Sheet1!C1154="No",0,1)</f>
        <v>0</v>
      </c>
      <c r="B1154">
        <v>21</v>
      </c>
      <c r="C1154">
        <f>IF(Sheet1!D1154="Non-Travel",0,IF(Sheet1!D1154="Travel_Frequently",1,2))</f>
        <v>2</v>
      </c>
      <c r="D1154">
        <v>546</v>
      </c>
      <c r="E1154">
        <f>IF(Sheet1!F1154="Human Resources",0,IF(Sheet1!F1154="Research &amp; Development",1,2))</f>
        <v>1</v>
      </c>
      <c r="F1154">
        <v>5</v>
      </c>
      <c r="G1154">
        <v>1</v>
      </c>
      <c r="H1154" cm="1">
        <f t="array" ref="H1154">_xlfn.IFS(Sheet1!I1154="Human Resources",0,Sheet1!I1154="Life Sciences",1,Sheet1!I1154="Marketing",2,Sheet1!I1154="Medical",3,Sheet1!I1154="Technical Degree",4,Sheet1!I1154="Other",5)</f>
        <v>3</v>
      </c>
      <c r="I1154">
        <v>3</v>
      </c>
      <c r="J1154">
        <f>IF(Sheet1!M1154="Male",0,1)</f>
        <v>0</v>
      </c>
      <c r="K1154">
        <v>97</v>
      </c>
      <c r="L1154">
        <v>3</v>
      </c>
      <c r="M1154">
        <v>1</v>
      </c>
      <c r="N1154" cm="1">
        <f t="array" ref="N1154">_xlfn.IFS(Sheet1!Q1154="Healthcare Representative",0,Sheet1!Q1154="Human Resources",1,Sheet1!Q1154="Laboratory Technician",2,Sheet1!Q1154="Manager",3,Sheet1!Q1154="Manufacturing Director",4,Sheet1!Q1154="Research Director",5,Sheet1!Q1154="Research Scientist",6,Sheet1!Q1154="Sales Executive",7,Sheet1!Q1154="Sales Representative",8)</f>
        <v>6</v>
      </c>
      <c r="O1154">
        <v>4</v>
      </c>
      <c r="P1154">
        <f>IF(Sheet1!S1154="Single",0,IF(Sheet1!S1154="Married",1,2))</f>
        <v>0</v>
      </c>
      <c r="Q1154">
        <v>3117</v>
      </c>
      <c r="R1154">
        <v>26009</v>
      </c>
      <c r="S1154">
        <v>1</v>
      </c>
      <c r="T1154">
        <f>IF(Sheet1!X1154="No",0,1)</f>
        <v>0</v>
      </c>
      <c r="U1154">
        <v>18</v>
      </c>
      <c r="V1154">
        <v>3</v>
      </c>
      <c r="W1154">
        <v>3</v>
      </c>
      <c r="X1154">
        <v>0</v>
      </c>
      <c r="Y1154">
        <v>3</v>
      </c>
      <c r="Z1154">
        <v>2</v>
      </c>
      <c r="AA1154">
        <v>3</v>
      </c>
      <c r="AB1154">
        <v>2</v>
      </c>
      <c r="AC1154">
        <v>2</v>
      </c>
      <c r="AD1154">
        <v>2</v>
      </c>
      <c r="AE1154">
        <v>2</v>
      </c>
      <c r="BP1154">
        <v>1</v>
      </c>
      <c r="BQ1154">
        <v>3117</v>
      </c>
      <c r="BW1154">
        <v>2</v>
      </c>
      <c r="BX1154">
        <v>2</v>
      </c>
      <c r="BY1154">
        <v>2</v>
      </c>
    </row>
    <row r="1155" spans="1:77" x14ac:dyDescent="0.3">
      <c r="A1155">
        <f>IF(Sheet1!C1155="No",0,1)</f>
        <v>1</v>
      </c>
      <c r="B1155">
        <v>18</v>
      </c>
      <c r="C1155">
        <f>IF(Sheet1!D1155="Non-Travel",0,IF(Sheet1!D1155="Travel_Frequently",1,2))</f>
        <v>1</v>
      </c>
      <c r="D1155">
        <v>544</v>
      </c>
      <c r="E1155">
        <f>IF(Sheet1!F1155="Human Resources",0,IF(Sheet1!F1155="Research &amp; Development",1,2))</f>
        <v>2</v>
      </c>
      <c r="F1155">
        <v>3</v>
      </c>
      <c r="G1155">
        <v>2</v>
      </c>
      <c r="H1155" cm="1">
        <f t="array" ref="H1155">_xlfn.IFS(Sheet1!I1155="Human Resources",0,Sheet1!I1155="Life Sciences",1,Sheet1!I1155="Marketing",2,Sheet1!I1155="Medical",3,Sheet1!I1155="Technical Degree",4,Sheet1!I1155="Other",5)</f>
        <v>3</v>
      </c>
      <c r="I1155">
        <v>2</v>
      </c>
      <c r="J1155">
        <f>IF(Sheet1!M1155="Male",0,1)</f>
        <v>1</v>
      </c>
      <c r="K1155">
        <v>70</v>
      </c>
      <c r="L1155">
        <v>3</v>
      </c>
      <c r="M1155">
        <v>1</v>
      </c>
      <c r="N1155" cm="1">
        <f t="array" ref="N1155">_xlfn.IFS(Sheet1!Q1155="Healthcare Representative",0,Sheet1!Q1155="Human Resources",1,Sheet1!Q1155="Laboratory Technician",2,Sheet1!Q1155="Manager",3,Sheet1!Q1155="Manufacturing Director",4,Sheet1!Q1155="Research Director",5,Sheet1!Q1155="Research Scientist",6,Sheet1!Q1155="Sales Executive",7,Sheet1!Q1155="Sales Representative",8)</f>
        <v>8</v>
      </c>
      <c r="O1155">
        <v>4</v>
      </c>
      <c r="P1155">
        <f>IF(Sheet1!S1155="Single",0,IF(Sheet1!S1155="Married",1,2))</f>
        <v>0</v>
      </c>
      <c r="Q1155">
        <v>1569</v>
      </c>
      <c r="R1155">
        <v>18420</v>
      </c>
      <c r="S1155">
        <v>1</v>
      </c>
      <c r="T1155">
        <f>IF(Sheet1!X1155="No",0,1)</f>
        <v>1</v>
      </c>
      <c r="U1155">
        <v>12</v>
      </c>
      <c r="V1155">
        <v>3</v>
      </c>
      <c r="W1155">
        <v>3</v>
      </c>
      <c r="X1155">
        <v>0</v>
      </c>
      <c r="Y1155">
        <v>0</v>
      </c>
      <c r="Z1155">
        <v>2</v>
      </c>
      <c r="AA1155">
        <v>4</v>
      </c>
      <c r="AB1155">
        <v>0</v>
      </c>
      <c r="AC1155">
        <v>0</v>
      </c>
      <c r="AD1155">
        <v>0</v>
      </c>
      <c r="AE1155">
        <v>0</v>
      </c>
      <c r="BP1155">
        <v>1</v>
      </c>
      <c r="BQ1155">
        <v>1569</v>
      </c>
      <c r="BW1155">
        <v>0</v>
      </c>
      <c r="BX1155">
        <v>0</v>
      </c>
      <c r="BY1155">
        <v>0</v>
      </c>
    </row>
    <row r="1156" spans="1:77" x14ac:dyDescent="0.3">
      <c r="A1156">
        <f>IF(Sheet1!C1156="No",0,1)</f>
        <v>0</v>
      </c>
      <c r="B1156">
        <v>47</v>
      </c>
      <c r="C1156">
        <f>IF(Sheet1!D1156="Non-Travel",0,IF(Sheet1!D1156="Travel_Frequently",1,2))</f>
        <v>2</v>
      </c>
      <c r="D1156">
        <v>1176</v>
      </c>
      <c r="E1156">
        <f>IF(Sheet1!F1156="Human Resources",0,IF(Sheet1!F1156="Research &amp; Development",1,2))</f>
        <v>0</v>
      </c>
      <c r="F1156">
        <v>26</v>
      </c>
      <c r="G1156">
        <v>4</v>
      </c>
      <c r="H1156" cm="1">
        <f t="array" ref="H1156">_xlfn.IFS(Sheet1!I1156="Human Resources",0,Sheet1!I1156="Life Sciences",1,Sheet1!I1156="Marketing",2,Sheet1!I1156="Medical",3,Sheet1!I1156="Technical Degree",4,Sheet1!I1156="Other",5)</f>
        <v>1</v>
      </c>
      <c r="I1156">
        <v>4</v>
      </c>
      <c r="J1156">
        <f>IF(Sheet1!M1156="Male",0,1)</f>
        <v>1</v>
      </c>
      <c r="K1156">
        <v>98</v>
      </c>
      <c r="L1156">
        <v>3</v>
      </c>
      <c r="M1156">
        <v>5</v>
      </c>
      <c r="N1156" cm="1">
        <f t="array" ref="N1156">_xlfn.IFS(Sheet1!Q1156="Healthcare Representative",0,Sheet1!Q1156="Human Resources",1,Sheet1!Q1156="Laboratory Technician",2,Sheet1!Q1156="Manager",3,Sheet1!Q1156="Manufacturing Director",4,Sheet1!Q1156="Research Director",5,Sheet1!Q1156="Research Scientist",6,Sheet1!Q1156="Sales Executive",7,Sheet1!Q1156="Sales Representative",8)</f>
        <v>3</v>
      </c>
      <c r="O1156">
        <v>3</v>
      </c>
      <c r="P1156">
        <f>IF(Sheet1!S1156="Single",0,IF(Sheet1!S1156="Married",1,2))</f>
        <v>1</v>
      </c>
      <c r="Q1156">
        <v>19658</v>
      </c>
      <c r="R1156">
        <v>5220</v>
      </c>
      <c r="S1156">
        <v>3</v>
      </c>
      <c r="T1156">
        <f>IF(Sheet1!X1156="No",0,1)</f>
        <v>0</v>
      </c>
      <c r="U1156">
        <v>11</v>
      </c>
      <c r="V1156">
        <v>3</v>
      </c>
      <c r="W1156">
        <v>3</v>
      </c>
      <c r="X1156">
        <v>1</v>
      </c>
      <c r="Y1156">
        <v>27</v>
      </c>
      <c r="Z1156">
        <v>2</v>
      </c>
      <c r="AA1156">
        <v>3</v>
      </c>
      <c r="AB1156">
        <v>5</v>
      </c>
      <c r="AC1156">
        <v>2</v>
      </c>
      <c r="AD1156">
        <v>1</v>
      </c>
      <c r="AE1156">
        <v>0</v>
      </c>
      <c r="BP1156">
        <v>5</v>
      </c>
      <c r="BQ1156">
        <v>19658</v>
      </c>
      <c r="BW1156">
        <v>5</v>
      </c>
      <c r="BX1156">
        <v>2</v>
      </c>
      <c r="BY1156">
        <v>0</v>
      </c>
    </row>
    <row r="1157" spans="1:77" x14ac:dyDescent="0.3">
      <c r="A1157">
        <f>IF(Sheet1!C1157="No",0,1)</f>
        <v>0</v>
      </c>
      <c r="B1157">
        <v>39</v>
      </c>
      <c r="C1157">
        <f>IF(Sheet1!D1157="Non-Travel",0,IF(Sheet1!D1157="Travel_Frequently",1,2))</f>
        <v>2</v>
      </c>
      <c r="D1157">
        <v>170</v>
      </c>
      <c r="E1157">
        <f>IF(Sheet1!F1157="Human Resources",0,IF(Sheet1!F1157="Research &amp; Development",1,2))</f>
        <v>1</v>
      </c>
      <c r="F1157">
        <v>3</v>
      </c>
      <c r="G1157">
        <v>2</v>
      </c>
      <c r="H1157" cm="1">
        <f t="array" ref="H1157">_xlfn.IFS(Sheet1!I1157="Human Resources",0,Sheet1!I1157="Life Sciences",1,Sheet1!I1157="Marketing",2,Sheet1!I1157="Medical",3,Sheet1!I1157="Technical Degree",4,Sheet1!I1157="Other",5)</f>
        <v>3</v>
      </c>
      <c r="I1157">
        <v>3</v>
      </c>
      <c r="J1157">
        <f>IF(Sheet1!M1157="Male",0,1)</f>
        <v>0</v>
      </c>
      <c r="K1157">
        <v>76</v>
      </c>
      <c r="L1157">
        <v>2</v>
      </c>
      <c r="M1157">
        <v>2</v>
      </c>
      <c r="N1157" cm="1">
        <f t="array" ref="N1157">_xlfn.IFS(Sheet1!Q1157="Healthcare Representative",0,Sheet1!Q1157="Human Resources",1,Sheet1!Q1157="Laboratory Technician",2,Sheet1!Q1157="Manager",3,Sheet1!Q1157="Manufacturing Director",4,Sheet1!Q1157="Research Director",5,Sheet1!Q1157="Research Scientist",6,Sheet1!Q1157="Sales Executive",7,Sheet1!Q1157="Sales Representative",8)</f>
        <v>2</v>
      </c>
      <c r="O1157">
        <v>3</v>
      </c>
      <c r="P1157">
        <f>IF(Sheet1!S1157="Single",0,IF(Sheet1!S1157="Married",1,2))</f>
        <v>2</v>
      </c>
      <c r="Q1157">
        <v>3069</v>
      </c>
      <c r="R1157">
        <v>10302</v>
      </c>
      <c r="S1157">
        <v>0</v>
      </c>
      <c r="T1157">
        <f>IF(Sheet1!X1157="No",0,1)</f>
        <v>0</v>
      </c>
      <c r="U1157">
        <v>15</v>
      </c>
      <c r="V1157">
        <v>3</v>
      </c>
      <c r="W1157">
        <v>4</v>
      </c>
      <c r="X1157">
        <v>1</v>
      </c>
      <c r="Y1157">
        <v>11</v>
      </c>
      <c r="Z1157">
        <v>3</v>
      </c>
      <c r="AA1157">
        <v>3</v>
      </c>
      <c r="AB1157">
        <v>10</v>
      </c>
      <c r="AC1157">
        <v>8</v>
      </c>
      <c r="AD1157">
        <v>0</v>
      </c>
      <c r="AE1157">
        <v>7</v>
      </c>
      <c r="BP1157">
        <v>2</v>
      </c>
      <c r="BQ1157">
        <v>3069</v>
      </c>
      <c r="BW1157">
        <v>10</v>
      </c>
      <c r="BX1157">
        <v>8</v>
      </c>
      <c r="BY1157">
        <v>7</v>
      </c>
    </row>
    <row r="1158" spans="1:77" x14ac:dyDescent="0.3">
      <c r="A1158">
        <f>IF(Sheet1!C1158="No",0,1)</f>
        <v>0</v>
      </c>
      <c r="B1158">
        <v>40</v>
      </c>
      <c r="C1158">
        <f>IF(Sheet1!D1158="Non-Travel",0,IF(Sheet1!D1158="Travel_Frequently",1,2))</f>
        <v>2</v>
      </c>
      <c r="D1158">
        <v>884</v>
      </c>
      <c r="E1158">
        <f>IF(Sheet1!F1158="Human Resources",0,IF(Sheet1!F1158="Research &amp; Development",1,2))</f>
        <v>1</v>
      </c>
      <c r="F1158">
        <v>15</v>
      </c>
      <c r="G1158">
        <v>3</v>
      </c>
      <c r="H1158" cm="1">
        <f t="array" ref="H1158">_xlfn.IFS(Sheet1!I1158="Human Resources",0,Sheet1!I1158="Life Sciences",1,Sheet1!I1158="Marketing",2,Sheet1!I1158="Medical",3,Sheet1!I1158="Technical Degree",4,Sheet1!I1158="Other",5)</f>
        <v>1</v>
      </c>
      <c r="I1158">
        <v>1</v>
      </c>
      <c r="J1158">
        <f>IF(Sheet1!M1158="Male",0,1)</f>
        <v>1</v>
      </c>
      <c r="K1158">
        <v>80</v>
      </c>
      <c r="L1158">
        <v>2</v>
      </c>
      <c r="M1158">
        <v>3</v>
      </c>
      <c r="N1158" cm="1">
        <f t="array" ref="N1158">_xlfn.IFS(Sheet1!Q1158="Healthcare Representative",0,Sheet1!Q1158="Human Resources",1,Sheet1!Q1158="Laboratory Technician",2,Sheet1!Q1158="Manager",3,Sheet1!Q1158="Manufacturing Director",4,Sheet1!Q1158="Research Director",5,Sheet1!Q1158="Research Scientist",6,Sheet1!Q1158="Sales Executive",7,Sheet1!Q1158="Sales Representative",8)</f>
        <v>4</v>
      </c>
      <c r="O1158">
        <v>3</v>
      </c>
      <c r="P1158">
        <f>IF(Sheet1!S1158="Single",0,IF(Sheet1!S1158="Married",1,2))</f>
        <v>1</v>
      </c>
      <c r="Q1158">
        <v>10435</v>
      </c>
      <c r="R1158">
        <v>25800</v>
      </c>
      <c r="S1158">
        <v>1</v>
      </c>
      <c r="T1158">
        <f>IF(Sheet1!X1158="No",0,1)</f>
        <v>0</v>
      </c>
      <c r="U1158">
        <v>13</v>
      </c>
      <c r="V1158">
        <v>3</v>
      </c>
      <c r="W1158">
        <v>4</v>
      </c>
      <c r="X1158">
        <v>2</v>
      </c>
      <c r="Y1158">
        <v>18</v>
      </c>
      <c r="Z1158">
        <v>2</v>
      </c>
      <c r="AA1158">
        <v>3</v>
      </c>
      <c r="AB1158">
        <v>18</v>
      </c>
      <c r="AC1158">
        <v>15</v>
      </c>
      <c r="AD1158">
        <v>14</v>
      </c>
      <c r="AE1158">
        <v>12</v>
      </c>
      <c r="BP1158">
        <v>3</v>
      </c>
      <c r="BQ1158">
        <v>10435</v>
      </c>
      <c r="BW1158">
        <v>18</v>
      </c>
      <c r="BX1158">
        <v>15</v>
      </c>
      <c r="BY1158">
        <v>12</v>
      </c>
    </row>
    <row r="1159" spans="1:77" x14ac:dyDescent="0.3">
      <c r="A1159">
        <f>IF(Sheet1!C1159="No",0,1)</f>
        <v>0</v>
      </c>
      <c r="B1159">
        <v>35</v>
      </c>
      <c r="C1159">
        <f>IF(Sheet1!D1159="Non-Travel",0,IF(Sheet1!D1159="Travel_Frequently",1,2))</f>
        <v>0</v>
      </c>
      <c r="D1159">
        <v>208</v>
      </c>
      <c r="E1159">
        <f>IF(Sheet1!F1159="Human Resources",0,IF(Sheet1!F1159="Research &amp; Development",1,2))</f>
        <v>1</v>
      </c>
      <c r="F1159">
        <v>8</v>
      </c>
      <c r="G1159">
        <v>4</v>
      </c>
      <c r="H1159" cm="1">
        <f t="array" ref="H1159">_xlfn.IFS(Sheet1!I1159="Human Resources",0,Sheet1!I1159="Life Sciences",1,Sheet1!I1159="Marketing",2,Sheet1!I1159="Medical",3,Sheet1!I1159="Technical Degree",4,Sheet1!I1159="Other",5)</f>
        <v>1</v>
      </c>
      <c r="I1159">
        <v>3</v>
      </c>
      <c r="J1159">
        <f>IF(Sheet1!M1159="Male",0,1)</f>
        <v>1</v>
      </c>
      <c r="K1159">
        <v>52</v>
      </c>
      <c r="L1159">
        <v>3</v>
      </c>
      <c r="M1159">
        <v>2</v>
      </c>
      <c r="N1159" cm="1">
        <f t="array" ref="N1159">_xlfn.IFS(Sheet1!Q1159="Healthcare Representative",0,Sheet1!Q1159="Human Resources",1,Sheet1!Q1159="Laboratory Technician",2,Sheet1!Q1159="Manager",3,Sheet1!Q1159="Manufacturing Director",4,Sheet1!Q1159="Research Director",5,Sheet1!Q1159="Research Scientist",6,Sheet1!Q1159="Sales Executive",7,Sheet1!Q1159="Sales Representative",8)</f>
        <v>0</v>
      </c>
      <c r="O1159">
        <v>3</v>
      </c>
      <c r="P1159">
        <f>IF(Sheet1!S1159="Single",0,IF(Sheet1!S1159="Married",1,2))</f>
        <v>1</v>
      </c>
      <c r="Q1159">
        <v>4148</v>
      </c>
      <c r="R1159">
        <v>12250</v>
      </c>
      <c r="S1159">
        <v>1</v>
      </c>
      <c r="T1159">
        <f>IF(Sheet1!X1159="No",0,1)</f>
        <v>0</v>
      </c>
      <c r="U1159">
        <v>12</v>
      </c>
      <c r="V1159">
        <v>3</v>
      </c>
      <c r="W1159">
        <v>4</v>
      </c>
      <c r="X1159">
        <v>1</v>
      </c>
      <c r="Y1159">
        <v>15</v>
      </c>
      <c r="Z1159">
        <v>5</v>
      </c>
      <c r="AA1159">
        <v>3</v>
      </c>
      <c r="AB1159">
        <v>14</v>
      </c>
      <c r="AC1159">
        <v>11</v>
      </c>
      <c r="AD1159">
        <v>2</v>
      </c>
      <c r="AE1159">
        <v>9</v>
      </c>
      <c r="BP1159">
        <v>2</v>
      </c>
      <c r="BQ1159">
        <v>4148</v>
      </c>
      <c r="BW1159">
        <v>14</v>
      </c>
      <c r="BX1159">
        <v>11</v>
      </c>
      <c r="BY1159">
        <v>9</v>
      </c>
    </row>
    <row r="1160" spans="1:77" x14ac:dyDescent="0.3">
      <c r="A1160">
        <f>IF(Sheet1!C1160="No",0,1)</f>
        <v>0</v>
      </c>
      <c r="B1160">
        <v>37</v>
      </c>
      <c r="C1160">
        <f>IF(Sheet1!D1160="Non-Travel",0,IF(Sheet1!D1160="Travel_Frequently",1,2))</f>
        <v>2</v>
      </c>
      <c r="D1160">
        <v>671</v>
      </c>
      <c r="E1160">
        <f>IF(Sheet1!F1160="Human Resources",0,IF(Sheet1!F1160="Research &amp; Development",1,2))</f>
        <v>1</v>
      </c>
      <c r="F1160">
        <v>19</v>
      </c>
      <c r="G1160">
        <v>3</v>
      </c>
      <c r="H1160" cm="1">
        <f t="array" ref="H1160">_xlfn.IFS(Sheet1!I1160="Human Resources",0,Sheet1!I1160="Life Sciences",1,Sheet1!I1160="Marketing",2,Sheet1!I1160="Medical",3,Sheet1!I1160="Technical Degree",4,Sheet1!I1160="Other",5)</f>
        <v>1</v>
      </c>
      <c r="I1160">
        <v>3</v>
      </c>
      <c r="J1160">
        <f>IF(Sheet1!M1160="Male",0,1)</f>
        <v>0</v>
      </c>
      <c r="K1160">
        <v>85</v>
      </c>
      <c r="L1160">
        <v>3</v>
      </c>
      <c r="M1160">
        <v>2</v>
      </c>
      <c r="N1160" cm="1">
        <f t="array" ref="N1160">_xlfn.IFS(Sheet1!Q1160="Healthcare Representative",0,Sheet1!Q1160="Human Resources",1,Sheet1!Q1160="Laboratory Technician",2,Sheet1!Q1160="Manager",3,Sheet1!Q1160="Manufacturing Director",4,Sheet1!Q1160="Research Director",5,Sheet1!Q1160="Research Scientist",6,Sheet1!Q1160="Sales Executive",7,Sheet1!Q1160="Sales Representative",8)</f>
        <v>4</v>
      </c>
      <c r="O1160">
        <v>3</v>
      </c>
      <c r="P1160">
        <f>IF(Sheet1!S1160="Single",0,IF(Sheet1!S1160="Married",1,2))</f>
        <v>1</v>
      </c>
      <c r="Q1160">
        <v>5768</v>
      </c>
      <c r="R1160">
        <v>26493</v>
      </c>
      <c r="S1160">
        <v>3</v>
      </c>
      <c r="T1160">
        <f>IF(Sheet1!X1160="No",0,1)</f>
        <v>0</v>
      </c>
      <c r="U1160">
        <v>17</v>
      </c>
      <c r="V1160">
        <v>3</v>
      </c>
      <c r="W1160">
        <v>1</v>
      </c>
      <c r="X1160">
        <v>3</v>
      </c>
      <c r="Y1160">
        <v>9</v>
      </c>
      <c r="Z1160">
        <v>2</v>
      </c>
      <c r="AA1160">
        <v>2</v>
      </c>
      <c r="AB1160">
        <v>4</v>
      </c>
      <c r="AC1160">
        <v>3</v>
      </c>
      <c r="AD1160">
        <v>0</v>
      </c>
      <c r="AE1160">
        <v>2</v>
      </c>
      <c r="BP1160">
        <v>2</v>
      </c>
      <c r="BQ1160">
        <v>5768</v>
      </c>
      <c r="BW1160">
        <v>4</v>
      </c>
      <c r="BX1160">
        <v>3</v>
      </c>
      <c r="BY1160">
        <v>2</v>
      </c>
    </row>
    <row r="1161" spans="1:77" x14ac:dyDescent="0.3">
      <c r="A1161">
        <f>IF(Sheet1!C1161="No",0,1)</f>
        <v>0</v>
      </c>
      <c r="B1161">
        <v>39</v>
      </c>
      <c r="C1161">
        <f>IF(Sheet1!D1161="Non-Travel",0,IF(Sheet1!D1161="Travel_Frequently",1,2))</f>
        <v>1</v>
      </c>
      <c r="D1161">
        <v>711</v>
      </c>
      <c r="E1161">
        <f>IF(Sheet1!F1161="Human Resources",0,IF(Sheet1!F1161="Research &amp; Development",1,2))</f>
        <v>1</v>
      </c>
      <c r="F1161">
        <v>4</v>
      </c>
      <c r="G1161">
        <v>3</v>
      </c>
      <c r="H1161" cm="1">
        <f t="array" ref="H1161">_xlfn.IFS(Sheet1!I1161="Human Resources",0,Sheet1!I1161="Life Sciences",1,Sheet1!I1161="Marketing",2,Sheet1!I1161="Medical",3,Sheet1!I1161="Technical Degree",4,Sheet1!I1161="Other",5)</f>
        <v>3</v>
      </c>
      <c r="I1161">
        <v>1</v>
      </c>
      <c r="J1161">
        <f>IF(Sheet1!M1161="Male",0,1)</f>
        <v>1</v>
      </c>
      <c r="K1161">
        <v>81</v>
      </c>
      <c r="L1161">
        <v>3</v>
      </c>
      <c r="M1161">
        <v>2</v>
      </c>
      <c r="N1161" cm="1">
        <f t="array" ref="N1161">_xlfn.IFS(Sheet1!Q1161="Healthcare Representative",0,Sheet1!Q1161="Human Resources",1,Sheet1!Q1161="Laboratory Technician",2,Sheet1!Q1161="Manager",3,Sheet1!Q1161="Manufacturing Director",4,Sheet1!Q1161="Research Director",5,Sheet1!Q1161="Research Scientist",6,Sheet1!Q1161="Sales Executive",7,Sheet1!Q1161="Sales Representative",8)</f>
        <v>4</v>
      </c>
      <c r="O1161">
        <v>3</v>
      </c>
      <c r="P1161">
        <f>IF(Sheet1!S1161="Single",0,IF(Sheet1!S1161="Married",1,2))</f>
        <v>0</v>
      </c>
      <c r="Q1161">
        <v>5042</v>
      </c>
      <c r="R1161">
        <v>3140</v>
      </c>
      <c r="S1161">
        <v>0</v>
      </c>
      <c r="T1161">
        <f>IF(Sheet1!X1161="No",0,1)</f>
        <v>0</v>
      </c>
      <c r="U1161">
        <v>13</v>
      </c>
      <c r="V1161">
        <v>3</v>
      </c>
      <c r="W1161">
        <v>4</v>
      </c>
      <c r="X1161">
        <v>0</v>
      </c>
      <c r="Y1161">
        <v>10</v>
      </c>
      <c r="Z1161">
        <v>2</v>
      </c>
      <c r="AA1161">
        <v>1</v>
      </c>
      <c r="AB1161">
        <v>9</v>
      </c>
      <c r="AC1161">
        <v>2</v>
      </c>
      <c r="AD1161">
        <v>3</v>
      </c>
      <c r="AE1161">
        <v>8</v>
      </c>
      <c r="BP1161">
        <v>2</v>
      </c>
      <c r="BQ1161">
        <v>5042</v>
      </c>
      <c r="BW1161">
        <v>9</v>
      </c>
      <c r="BX1161">
        <v>2</v>
      </c>
      <c r="BY1161">
        <v>8</v>
      </c>
    </row>
    <row r="1162" spans="1:77" x14ac:dyDescent="0.3">
      <c r="A1162">
        <f>IF(Sheet1!C1162="No",0,1)</f>
        <v>0</v>
      </c>
      <c r="B1162">
        <v>45</v>
      </c>
      <c r="C1162">
        <f>IF(Sheet1!D1162="Non-Travel",0,IF(Sheet1!D1162="Travel_Frequently",1,2))</f>
        <v>2</v>
      </c>
      <c r="D1162">
        <v>1329</v>
      </c>
      <c r="E1162">
        <f>IF(Sheet1!F1162="Human Resources",0,IF(Sheet1!F1162="Research &amp; Development",1,2))</f>
        <v>1</v>
      </c>
      <c r="F1162">
        <v>2</v>
      </c>
      <c r="G1162">
        <v>2</v>
      </c>
      <c r="H1162" cm="1">
        <f t="array" ref="H1162">_xlfn.IFS(Sheet1!I1162="Human Resources",0,Sheet1!I1162="Life Sciences",1,Sheet1!I1162="Marketing",2,Sheet1!I1162="Medical",3,Sheet1!I1162="Technical Degree",4,Sheet1!I1162="Other",5)</f>
        <v>5</v>
      </c>
      <c r="I1162">
        <v>4</v>
      </c>
      <c r="J1162">
        <f>IF(Sheet1!M1162="Male",0,1)</f>
        <v>1</v>
      </c>
      <c r="K1162">
        <v>59</v>
      </c>
      <c r="L1162">
        <v>2</v>
      </c>
      <c r="M1162">
        <v>2</v>
      </c>
      <c r="N1162" cm="1">
        <f t="array" ref="N1162">_xlfn.IFS(Sheet1!Q1162="Healthcare Representative",0,Sheet1!Q1162="Human Resources",1,Sheet1!Q1162="Laboratory Technician",2,Sheet1!Q1162="Manager",3,Sheet1!Q1162="Manufacturing Director",4,Sheet1!Q1162="Research Director",5,Sheet1!Q1162="Research Scientist",6,Sheet1!Q1162="Sales Executive",7,Sheet1!Q1162="Sales Representative",8)</f>
        <v>4</v>
      </c>
      <c r="O1162">
        <v>4</v>
      </c>
      <c r="P1162">
        <f>IF(Sheet1!S1162="Single",0,IF(Sheet1!S1162="Married",1,2))</f>
        <v>2</v>
      </c>
      <c r="Q1162">
        <v>5770</v>
      </c>
      <c r="R1162">
        <v>5388</v>
      </c>
      <c r="S1162">
        <v>1</v>
      </c>
      <c r="T1162">
        <f>IF(Sheet1!X1162="No",0,1)</f>
        <v>0</v>
      </c>
      <c r="U1162">
        <v>19</v>
      </c>
      <c r="V1162">
        <v>3</v>
      </c>
      <c r="W1162">
        <v>1</v>
      </c>
      <c r="X1162">
        <v>2</v>
      </c>
      <c r="Y1162">
        <v>10</v>
      </c>
      <c r="Z1162">
        <v>3</v>
      </c>
      <c r="AA1162">
        <v>3</v>
      </c>
      <c r="AB1162">
        <v>10</v>
      </c>
      <c r="AC1162">
        <v>7</v>
      </c>
      <c r="AD1162">
        <v>3</v>
      </c>
      <c r="AE1162">
        <v>9</v>
      </c>
      <c r="BP1162">
        <v>2</v>
      </c>
      <c r="BQ1162">
        <v>5770</v>
      </c>
      <c r="BW1162">
        <v>10</v>
      </c>
      <c r="BX1162">
        <v>7</v>
      </c>
      <c r="BY1162">
        <v>9</v>
      </c>
    </row>
    <row r="1163" spans="1:77" x14ac:dyDescent="0.3">
      <c r="A1163">
        <f>IF(Sheet1!C1163="No",0,1)</f>
        <v>0</v>
      </c>
      <c r="B1163">
        <v>38</v>
      </c>
      <c r="C1163">
        <f>IF(Sheet1!D1163="Non-Travel",0,IF(Sheet1!D1163="Travel_Frequently",1,2))</f>
        <v>2</v>
      </c>
      <c r="D1163">
        <v>397</v>
      </c>
      <c r="E1163">
        <f>IF(Sheet1!F1163="Human Resources",0,IF(Sheet1!F1163="Research &amp; Development",1,2))</f>
        <v>1</v>
      </c>
      <c r="F1163">
        <v>2</v>
      </c>
      <c r="G1163">
        <v>2</v>
      </c>
      <c r="H1163" cm="1">
        <f t="array" ref="H1163">_xlfn.IFS(Sheet1!I1163="Human Resources",0,Sheet1!I1163="Life Sciences",1,Sheet1!I1163="Marketing",2,Sheet1!I1163="Medical",3,Sheet1!I1163="Technical Degree",4,Sheet1!I1163="Other",5)</f>
        <v>3</v>
      </c>
      <c r="I1163">
        <v>4</v>
      </c>
      <c r="J1163">
        <f>IF(Sheet1!M1163="Male",0,1)</f>
        <v>1</v>
      </c>
      <c r="K1163">
        <v>54</v>
      </c>
      <c r="L1163">
        <v>2</v>
      </c>
      <c r="M1163">
        <v>3</v>
      </c>
      <c r="N1163" cm="1">
        <f t="array" ref="N1163">_xlfn.IFS(Sheet1!Q1163="Healthcare Representative",0,Sheet1!Q1163="Human Resources",1,Sheet1!Q1163="Laboratory Technician",2,Sheet1!Q1163="Manager",3,Sheet1!Q1163="Manufacturing Director",4,Sheet1!Q1163="Research Director",5,Sheet1!Q1163="Research Scientist",6,Sheet1!Q1163="Sales Executive",7,Sheet1!Q1163="Sales Representative",8)</f>
        <v>4</v>
      </c>
      <c r="O1163">
        <v>3</v>
      </c>
      <c r="P1163">
        <f>IF(Sheet1!S1163="Single",0,IF(Sheet1!S1163="Married",1,2))</f>
        <v>1</v>
      </c>
      <c r="Q1163">
        <v>7756</v>
      </c>
      <c r="R1163">
        <v>14199</v>
      </c>
      <c r="S1163">
        <v>3</v>
      </c>
      <c r="T1163">
        <f>IF(Sheet1!X1163="No",0,1)</f>
        <v>1</v>
      </c>
      <c r="U1163">
        <v>19</v>
      </c>
      <c r="V1163">
        <v>3</v>
      </c>
      <c r="W1163">
        <v>4</v>
      </c>
      <c r="X1163">
        <v>1</v>
      </c>
      <c r="Y1163">
        <v>10</v>
      </c>
      <c r="Z1163">
        <v>6</v>
      </c>
      <c r="AA1163">
        <v>4</v>
      </c>
      <c r="AB1163">
        <v>5</v>
      </c>
      <c r="AC1163">
        <v>4</v>
      </c>
      <c r="AD1163">
        <v>0</v>
      </c>
      <c r="AE1163">
        <v>2</v>
      </c>
      <c r="BP1163">
        <v>3</v>
      </c>
      <c r="BQ1163">
        <v>7756</v>
      </c>
      <c r="BW1163">
        <v>5</v>
      </c>
      <c r="BX1163">
        <v>4</v>
      </c>
      <c r="BY1163">
        <v>2</v>
      </c>
    </row>
    <row r="1164" spans="1:77" x14ac:dyDescent="0.3">
      <c r="A1164">
        <f>IF(Sheet1!C1164="No",0,1)</f>
        <v>1</v>
      </c>
      <c r="B1164">
        <v>35</v>
      </c>
      <c r="C1164">
        <f>IF(Sheet1!D1164="Non-Travel",0,IF(Sheet1!D1164="Travel_Frequently",1,2))</f>
        <v>2</v>
      </c>
      <c r="D1164">
        <v>737</v>
      </c>
      <c r="E1164">
        <f>IF(Sheet1!F1164="Human Resources",0,IF(Sheet1!F1164="Research &amp; Development",1,2))</f>
        <v>2</v>
      </c>
      <c r="F1164">
        <v>10</v>
      </c>
      <c r="G1164">
        <v>3</v>
      </c>
      <c r="H1164" cm="1">
        <f t="array" ref="H1164">_xlfn.IFS(Sheet1!I1164="Human Resources",0,Sheet1!I1164="Life Sciences",1,Sheet1!I1164="Marketing",2,Sheet1!I1164="Medical",3,Sheet1!I1164="Technical Degree",4,Sheet1!I1164="Other",5)</f>
        <v>3</v>
      </c>
      <c r="I1164">
        <v>4</v>
      </c>
      <c r="J1164">
        <f>IF(Sheet1!M1164="Male",0,1)</f>
        <v>0</v>
      </c>
      <c r="K1164">
        <v>55</v>
      </c>
      <c r="L1164">
        <v>2</v>
      </c>
      <c r="M1164">
        <v>3</v>
      </c>
      <c r="N1164" cm="1">
        <f t="array" ref="N1164">_xlfn.IFS(Sheet1!Q1164="Healthcare Representative",0,Sheet1!Q1164="Human Resources",1,Sheet1!Q1164="Laboratory Technician",2,Sheet1!Q1164="Manager",3,Sheet1!Q1164="Manufacturing Director",4,Sheet1!Q1164="Research Director",5,Sheet1!Q1164="Research Scientist",6,Sheet1!Q1164="Sales Executive",7,Sheet1!Q1164="Sales Representative",8)</f>
        <v>7</v>
      </c>
      <c r="O1164">
        <v>1</v>
      </c>
      <c r="P1164">
        <f>IF(Sheet1!S1164="Single",0,IF(Sheet1!S1164="Married",1,2))</f>
        <v>1</v>
      </c>
      <c r="Q1164">
        <v>10306</v>
      </c>
      <c r="R1164">
        <v>21530</v>
      </c>
      <c r="S1164">
        <v>9</v>
      </c>
      <c r="T1164">
        <f>IF(Sheet1!X1164="No",0,1)</f>
        <v>0</v>
      </c>
      <c r="U1164">
        <v>17</v>
      </c>
      <c r="V1164">
        <v>3</v>
      </c>
      <c r="W1164">
        <v>3</v>
      </c>
      <c r="X1164">
        <v>0</v>
      </c>
      <c r="Y1164">
        <v>15</v>
      </c>
      <c r="Z1164">
        <v>3</v>
      </c>
      <c r="AA1164">
        <v>3</v>
      </c>
      <c r="AB1164">
        <v>13</v>
      </c>
      <c r="AC1164">
        <v>12</v>
      </c>
      <c r="AD1164">
        <v>6</v>
      </c>
      <c r="AE1164">
        <v>0</v>
      </c>
      <c r="BP1164">
        <v>3</v>
      </c>
      <c r="BQ1164">
        <v>10306</v>
      </c>
      <c r="BW1164">
        <v>13</v>
      </c>
      <c r="BX1164">
        <v>12</v>
      </c>
      <c r="BY1164">
        <v>0</v>
      </c>
    </row>
    <row r="1165" spans="1:77" x14ac:dyDescent="0.3">
      <c r="A1165">
        <f>IF(Sheet1!C1165="No",0,1)</f>
        <v>0</v>
      </c>
      <c r="B1165">
        <v>37</v>
      </c>
      <c r="C1165">
        <f>IF(Sheet1!D1165="Non-Travel",0,IF(Sheet1!D1165="Travel_Frequently",1,2))</f>
        <v>2</v>
      </c>
      <c r="D1165">
        <v>1470</v>
      </c>
      <c r="E1165">
        <f>IF(Sheet1!F1165="Human Resources",0,IF(Sheet1!F1165="Research &amp; Development",1,2))</f>
        <v>1</v>
      </c>
      <c r="F1165">
        <v>10</v>
      </c>
      <c r="G1165">
        <v>3</v>
      </c>
      <c r="H1165" cm="1">
        <f t="array" ref="H1165">_xlfn.IFS(Sheet1!I1165="Human Resources",0,Sheet1!I1165="Life Sciences",1,Sheet1!I1165="Marketing",2,Sheet1!I1165="Medical",3,Sheet1!I1165="Technical Degree",4,Sheet1!I1165="Other",5)</f>
        <v>3</v>
      </c>
      <c r="I1165">
        <v>2</v>
      </c>
      <c r="J1165">
        <f>IF(Sheet1!M1165="Male",0,1)</f>
        <v>1</v>
      </c>
      <c r="K1165">
        <v>71</v>
      </c>
      <c r="L1165">
        <v>3</v>
      </c>
      <c r="M1165">
        <v>1</v>
      </c>
      <c r="N1165" cm="1">
        <f t="array" ref="N1165">_xlfn.IFS(Sheet1!Q1165="Healthcare Representative",0,Sheet1!Q1165="Human Resources",1,Sheet1!Q1165="Laboratory Technician",2,Sheet1!Q1165="Manager",3,Sheet1!Q1165="Manufacturing Director",4,Sheet1!Q1165="Research Director",5,Sheet1!Q1165="Research Scientist",6,Sheet1!Q1165="Sales Executive",7,Sheet1!Q1165="Sales Representative",8)</f>
        <v>6</v>
      </c>
      <c r="O1165">
        <v>2</v>
      </c>
      <c r="P1165">
        <f>IF(Sheet1!S1165="Single",0,IF(Sheet1!S1165="Married",1,2))</f>
        <v>1</v>
      </c>
      <c r="Q1165">
        <v>3936</v>
      </c>
      <c r="R1165">
        <v>9953</v>
      </c>
      <c r="S1165">
        <v>1</v>
      </c>
      <c r="T1165">
        <f>IF(Sheet1!X1165="No",0,1)</f>
        <v>0</v>
      </c>
      <c r="U1165">
        <v>11</v>
      </c>
      <c r="V1165">
        <v>3</v>
      </c>
      <c r="W1165">
        <v>1</v>
      </c>
      <c r="X1165">
        <v>1</v>
      </c>
      <c r="Y1165">
        <v>8</v>
      </c>
      <c r="Z1165">
        <v>2</v>
      </c>
      <c r="AA1165">
        <v>1</v>
      </c>
      <c r="AB1165">
        <v>8</v>
      </c>
      <c r="AC1165">
        <v>4</v>
      </c>
      <c r="AD1165">
        <v>7</v>
      </c>
      <c r="AE1165">
        <v>7</v>
      </c>
      <c r="BP1165">
        <v>1</v>
      </c>
      <c r="BQ1165">
        <v>3936</v>
      </c>
      <c r="BW1165">
        <v>8</v>
      </c>
      <c r="BX1165">
        <v>4</v>
      </c>
      <c r="BY1165">
        <v>7</v>
      </c>
    </row>
    <row r="1166" spans="1:77" x14ac:dyDescent="0.3">
      <c r="A1166">
        <f>IF(Sheet1!C1166="No",0,1)</f>
        <v>0</v>
      </c>
      <c r="B1166">
        <v>40</v>
      </c>
      <c r="C1166">
        <f>IF(Sheet1!D1166="Non-Travel",0,IF(Sheet1!D1166="Travel_Frequently",1,2))</f>
        <v>2</v>
      </c>
      <c r="D1166">
        <v>448</v>
      </c>
      <c r="E1166">
        <f>IF(Sheet1!F1166="Human Resources",0,IF(Sheet1!F1166="Research &amp; Development",1,2))</f>
        <v>1</v>
      </c>
      <c r="F1166">
        <v>16</v>
      </c>
      <c r="G1166">
        <v>3</v>
      </c>
      <c r="H1166" cm="1">
        <f t="array" ref="H1166">_xlfn.IFS(Sheet1!I1166="Human Resources",0,Sheet1!I1166="Life Sciences",1,Sheet1!I1166="Marketing",2,Sheet1!I1166="Medical",3,Sheet1!I1166="Technical Degree",4,Sheet1!I1166="Other",5)</f>
        <v>1</v>
      </c>
      <c r="I1166">
        <v>3</v>
      </c>
      <c r="J1166">
        <f>IF(Sheet1!M1166="Male",0,1)</f>
        <v>1</v>
      </c>
      <c r="K1166">
        <v>84</v>
      </c>
      <c r="L1166">
        <v>3</v>
      </c>
      <c r="M1166">
        <v>3</v>
      </c>
      <c r="N1166" cm="1">
        <f t="array" ref="N1166">_xlfn.IFS(Sheet1!Q1166="Healthcare Representative",0,Sheet1!Q1166="Human Resources",1,Sheet1!Q1166="Laboratory Technician",2,Sheet1!Q1166="Manager",3,Sheet1!Q1166="Manufacturing Director",4,Sheet1!Q1166="Research Director",5,Sheet1!Q1166="Research Scientist",6,Sheet1!Q1166="Sales Executive",7,Sheet1!Q1166="Sales Representative",8)</f>
        <v>4</v>
      </c>
      <c r="O1166">
        <v>4</v>
      </c>
      <c r="P1166">
        <f>IF(Sheet1!S1166="Single",0,IF(Sheet1!S1166="Married",1,2))</f>
        <v>0</v>
      </c>
      <c r="Q1166">
        <v>7945</v>
      </c>
      <c r="R1166">
        <v>19948</v>
      </c>
      <c r="S1166">
        <v>6</v>
      </c>
      <c r="T1166">
        <f>IF(Sheet1!X1166="No",0,1)</f>
        <v>1</v>
      </c>
      <c r="U1166">
        <v>15</v>
      </c>
      <c r="V1166">
        <v>3</v>
      </c>
      <c r="W1166">
        <v>4</v>
      </c>
      <c r="X1166">
        <v>0</v>
      </c>
      <c r="Y1166">
        <v>18</v>
      </c>
      <c r="Z1166">
        <v>2</v>
      </c>
      <c r="AA1166">
        <v>2</v>
      </c>
      <c r="AB1166">
        <v>4</v>
      </c>
      <c r="AC1166">
        <v>2</v>
      </c>
      <c r="AD1166">
        <v>3</v>
      </c>
      <c r="AE1166">
        <v>3</v>
      </c>
      <c r="BP1166">
        <v>3</v>
      </c>
      <c r="BQ1166">
        <v>7945</v>
      </c>
      <c r="BW1166">
        <v>4</v>
      </c>
      <c r="BX1166">
        <v>2</v>
      </c>
      <c r="BY1166">
        <v>3</v>
      </c>
    </row>
    <row r="1167" spans="1:77" x14ac:dyDescent="0.3">
      <c r="A1167">
        <f>IF(Sheet1!C1167="No",0,1)</f>
        <v>0</v>
      </c>
      <c r="B1167">
        <v>44</v>
      </c>
      <c r="C1167">
        <f>IF(Sheet1!D1167="Non-Travel",0,IF(Sheet1!D1167="Travel_Frequently",1,2))</f>
        <v>1</v>
      </c>
      <c r="D1167">
        <v>602</v>
      </c>
      <c r="E1167">
        <f>IF(Sheet1!F1167="Human Resources",0,IF(Sheet1!F1167="Research &amp; Development",1,2))</f>
        <v>0</v>
      </c>
      <c r="F1167">
        <v>1</v>
      </c>
      <c r="G1167">
        <v>5</v>
      </c>
      <c r="H1167" cm="1">
        <f t="array" ref="H1167">_xlfn.IFS(Sheet1!I1167="Human Resources",0,Sheet1!I1167="Life Sciences",1,Sheet1!I1167="Marketing",2,Sheet1!I1167="Medical",3,Sheet1!I1167="Technical Degree",4,Sheet1!I1167="Other",5)</f>
        <v>0</v>
      </c>
      <c r="I1167">
        <v>1</v>
      </c>
      <c r="J1167">
        <f>IF(Sheet1!M1167="Male",0,1)</f>
        <v>0</v>
      </c>
      <c r="K1167">
        <v>37</v>
      </c>
      <c r="L1167">
        <v>3</v>
      </c>
      <c r="M1167">
        <v>2</v>
      </c>
      <c r="N1167" cm="1">
        <f t="array" ref="N1167">_xlfn.IFS(Sheet1!Q1167="Healthcare Representative",0,Sheet1!Q1167="Human Resources",1,Sheet1!Q1167="Laboratory Technician",2,Sheet1!Q1167="Manager",3,Sheet1!Q1167="Manufacturing Director",4,Sheet1!Q1167="Research Director",5,Sheet1!Q1167="Research Scientist",6,Sheet1!Q1167="Sales Executive",7,Sheet1!Q1167="Sales Representative",8)</f>
        <v>1</v>
      </c>
      <c r="O1167">
        <v>4</v>
      </c>
      <c r="P1167">
        <f>IF(Sheet1!S1167="Single",0,IF(Sheet1!S1167="Married",1,2))</f>
        <v>1</v>
      </c>
      <c r="Q1167">
        <v>5743</v>
      </c>
      <c r="R1167">
        <v>10503</v>
      </c>
      <c r="S1167">
        <v>4</v>
      </c>
      <c r="T1167">
        <f>IF(Sheet1!X1167="No",0,1)</f>
        <v>1</v>
      </c>
      <c r="U1167">
        <v>11</v>
      </c>
      <c r="V1167">
        <v>3</v>
      </c>
      <c r="W1167">
        <v>3</v>
      </c>
      <c r="X1167">
        <v>0</v>
      </c>
      <c r="Y1167">
        <v>14</v>
      </c>
      <c r="Z1167">
        <v>3</v>
      </c>
      <c r="AA1167">
        <v>3</v>
      </c>
      <c r="AB1167">
        <v>10</v>
      </c>
      <c r="AC1167">
        <v>7</v>
      </c>
      <c r="AD1167">
        <v>0</v>
      </c>
      <c r="AE1167">
        <v>2</v>
      </c>
      <c r="BP1167">
        <v>2</v>
      </c>
      <c r="BQ1167">
        <v>5743</v>
      </c>
      <c r="BW1167">
        <v>10</v>
      </c>
      <c r="BX1167">
        <v>7</v>
      </c>
      <c r="BY1167">
        <v>2</v>
      </c>
    </row>
    <row r="1168" spans="1:77" x14ac:dyDescent="0.3">
      <c r="A1168">
        <f>IF(Sheet1!C1168="No",0,1)</f>
        <v>0</v>
      </c>
      <c r="B1168">
        <v>48</v>
      </c>
      <c r="C1168">
        <f>IF(Sheet1!D1168="Non-Travel",0,IF(Sheet1!D1168="Travel_Frequently",1,2))</f>
        <v>1</v>
      </c>
      <c r="D1168">
        <v>365</v>
      </c>
      <c r="E1168">
        <f>IF(Sheet1!F1168="Human Resources",0,IF(Sheet1!F1168="Research &amp; Development",1,2))</f>
        <v>1</v>
      </c>
      <c r="F1168">
        <v>4</v>
      </c>
      <c r="G1168">
        <v>5</v>
      </c>
      <c r="H1168" cm="1">
        <f t="array" ref="H1168">_xlfn.IFS(Sheet1!I1168="Human Resources",0,Sheet1!I1168="Life Sciences",1,Sheet1!I1168="Marketing",2,Sheet1!I1168="Medical",3,Sheet1!I1168="Technical Degree",4,Sheet1!I1168="Other",5)</f>
        <v>3</v>
      </c>
      <c r="I1168">
        <v>3</v>
      </c>
      <c r="J1168">
        <f>IF(Sheet1!M1168="Male",0,1)</f>
        <v>0</v>
      </c>
      <c r="K1168">
        <v>89</v>
      </c>
      <c r="L1168">
        <v>2</v>
      </c>
      <c r="M1168">
        <v>4</v>
      </c>
      <c r="N1168" cm="1">
        <f t="array" ref="N1168">_xlfn.IFS(Sheet1!Q1168="Healthcare Representative",0,Sheet1!Q1168="Human Resources",1,Sheet1!Q1168="Laboratory Technician",2,Sheet1!Q1168="Manager",3,Sheet1!Q1168="Manufacturing Director",4,Sheet1!Q1168="Research Director",5,Sheet1!Q1168="Research Scientist",6,Sheet1!Q1168="Sales Executive",7,Sheet1!Q1168="Sales Representative",8)</f>
        <v>3</v>
      </c>
      <c r="O1168">
        <v>4</v>
      </c>
      <c r="P1168">
        <f>IF(Sheet1!S1168="Single",0,IF(Sheet1!S1168="Married",1,2))</f>
        <v>1</v>
      </c>
      <c r="Q1168">
        <v>15202</v>
      </c>
      <c r="R1168">
        <v>5602</v>
      </c>
      <c r="S1168">
        <v>2</v>
      </c>
      <c r="T1168">
        <f>IF(Sheet1!X1168="No",0,1)</f>
        <v>0</v>
      </c>
      <c r="U1168">
        <v>25</v>
      </c>
      <c r="V1168">
        <v>4</v>
      </c>
      <c r="W1168">
        <v>2</v>
      </c>
      <c r="X1168">
        <v>1</v>
      </c>
      <c r="Y1168">
        <v>23</v>
      </c>
      <c r="Z1168">
        <v>3</v>
      </c>
      <c r="AA1168">
        <v>3</v>
      </c>
      <c r="AB1168">
        <v>2</v>
      </c>
      <c r="AC1168">
        <v>2</v>
      </c>
      <c r="AD1168">
        <v>2</v>
      </c>
      <c r="AE1168">
        <v>2</v>
      </c>
      <c r="BP1168">
        <v>4</v>
      </c>
      <c r="BQ1168">
        <v>15202</v>
      </c>
      <c r="BW1168">
        <v>2</v>
      </c>
      <c r="BX1168">
        <v>2</v>
      </c>
      <c r="BY1168">
        <v>2</v>
      </c>
    </row>
    <row r="1169" spans="1:77" x14ac:dyDescent="0.3">
      <c r="A1169">
        <f>IF(Sheet1!C1169="No",0,1)</f>
        <v>1</v>
      </c>
      <c r="B1169">
        <v>35</v>
      </c>
      <c r="C1169">
        <f>IF(Sheet1!D1169="Non-Travel",0,IF(Sheet1!D1169="Travel_Frequently",1,2))</f>
        <v>2</v>
      </c>
      <c r="D1169">
        <v>763</v>
      </c>
      <c r="E1169">
        <f>IF(Sheet1!F1169="Human Resources",0,IF(Sheet1!F1169="Research &amp; Development",1,2))</f>
        <v>2</v>
      </c>
      <c r="F1169">
        <v>15</v>
      </c>
      <c r="G1169">
        <v>2</v>
      </c>
      <c r="H1169" cm="1">
        <f t="array" ref="H1169">_xlfn.IFS(Sheet1!I1169="Human Resources",0,Sheet1!I1169="Life Sciences",1,Sheet1!I1169="Marketing",2,Sheet1!I1169="Medical",3,Sheet1!I1169="Technical Degree",4,Sheet1!I1169="Other",5)</f>
        <v>3</v>
      </c>
      <c r="I1169">
        <v>1</v>
      </c>
      <c r="J1169">
        <f>IF(Sheet1!M1169="Male",0,1)</f>
        <v>0</v>
      </c>
      <c r="K1169">
        <v>59</v>
      </c>
      <c r="L1169">
        <v>1</v>
      </c>
      <c r="M1169">
        <v>2</v>
      </c>
      <c r="N1169" cm="1">
        <f t="array" ref="N1169">_xlfn.IFS(Sheet1!Q1169="Healthcare Representative",0,Sheet1!Q1169="Human Resources",1,Sheet1!Q1169="Laboratory Technician",2,Sheet1!Q1169="Manager",3,Sheet1!Q1169="Manufacturing Director",4,Sheet1!Q1169="Research Director",5,Sheet1!Q1169="Research Scientist",6,Sheet1!Q1169="Sales Executive",7,Sheet1!Q1169="Sales Representative",8)</f>
        <v>7</v>
      </c>
      <c r="O1169">
        <v>4</v>
      </c>
      <c r="P1169">
        <f>IF(Sheet1!S1169="Single",0,IF(Sheet1!S1169="Married",1,2))</f>
        <v>2</v>
      </c>
      <c r="Q1169">
        <v>5440</v>
      </c>
      <c r="R1169">
        <v>22098</v>
      </c>
      <c r="S1169">
        <v>6</v>
      </c>
      <c r="T1169">
        <f>IF(Sheet1!X1169="No",0,1)</f>
        <v>1</v>
      </c>
      <c r="U1169">
        <v>14</v>
      </c>
      <c r="V1169">
        <v>3</v>
      </c>
      <c r="W1169">
        <v>4</v>
      </c>
      <c r="X1169">
        <v>2</v>
      </c>
      <c r="Y1169">
        <v>7</v>
      </c>
      <c r="Z1169">
        <v>2</v>
      </c>
      <c r="AA1169">
        <v>2</v>
      </c>
      <c r="AB1169">
        <v>2</v>
      </c>
      <c r="AC1169">
        <v>2</v>
      </c>
      <c r="AD1169">
        <v>2</v>
      </c>
      <c r="AE1169">
        <v>2</v>
      </c>
      <c r="BP1169">
        <v>2</v>
      </c>
      <c r="BQ1169">
        <v>5440</v>
      </c>
      <c r="BW1169">
        <v>2</v>
      </c>
      <c r="BX1169">
        <v>2</v>
      </c>
      <c r="BY1169">
        <v>2</v>
      </c>
    </row>
    <row r="1170" spans="1:77" x14ac:dyDescent="0.3">
      <c r="A1170">
        <f>IF(Sheet1!C1170="No",0,1)</f>
        <v>0</v>
      </c>
      <c r="B1170">
        <v>24</v>
      </c>
      <c r="C1170">
        <f>IF(Sheet1!D1170="Non-Travel",0,IF(Sheet1!D1170="Travel_Frequently",1,2))</f>
        <v>1</v>
      </c>
      <c r="D1170">
        <v>567</v>
      </c>
      <c r="E1170">
        <f>IF(Sheet1!F1170="Human Resources",0,IF(Sheet1!F1170="Research &amp; Development",1,2))</f>
        <v>1</v>
      </c>
      <c r="F1170">
        <v>2</v>
      </c>
      <c r="G1170">
        <v>1</v>
      </c>
      <c r="H1170" cm="1">
        <f t="array" ref="H1170">_xlfn.IFS(Sheet1!I1170="Human Resources",0,Sheet1!I1170="Life Sciences",1,Sheet1!I1170="Marketing",2,Sheet1!I1170="Medical",3,Sheet1!I1170="Technical Degree",4,Sheet1!I1170="Other",5)</f>
        <v>4</v>
      </c>
      <c r="I1170">
        <v>1</v>
      </c>
      <c r="J1170">
        <f>IF(Sheet1!M1170="Male",0,1)</f>
        <v>1</v>
      </c>
      <c r="K1170">
        <v>32</v>
      </c>
      <c r="L1170">
        <v>3</v>
      </c>
      <c r="M1170">
        <v>1</v>
      </c>
      <c r="N1170" cm="1">
        <f t="array" ref="N1170">_xlfn.IFS(Sheet1!Q1170="Healthcare Representative",0,Sheet1!Q1170="Human Resources",1,Sheet1!Q1170="Laboratory Technician",2,Sheet1!Q1170="Manager",3,Sheet1!Q1170="Manufacturing Director",4,Sheet1!Q1170="Research Director",5,Sheet1!Q1170="Research Scientist",6,Sheet1!Q1170="Sales Executive",7,Sheet1!Q1170="Sales Representative",8)</f>
        <v>6</v>
      </c>
      <c r="O1170">
        <v>4</v>
      </c>
      <c r="P1170">
        <f>IF(Sheet1!S1170="Single",0,IF(Sheet1!S1170="Married",1,2))</f>
        <v>0</v>
      </c>
      <c r="Q1170">
        <v>3760</v>
      </c>
      <c r="R1170">
        <v>17218</v>
      </c>
      <c r="S1170">
        <v>1</v>
      </c>
      <c r="T1170">
        <f>IF(Sheet1!X1170="No",0,1)</f>
        <v>1</v>
      </c>
      <c r="U1170">
        <v>13</v>
      </c>
      <c r="V1170">
        <v>3</v>
      </c>
      <c r="W1170">
        <v>3</v>
      </c>
      <c r="X1170">
        <v>0</v>
      </c>
      <c r="Y1170">
        <v>6</v>
      </c>
      <c r="Z1170">
        <v>2</v>
      </c>
      <c r="AA1170">
        <v>3</v>
      </c>
      <c r="AB1170">
        <v>6</v>
      </c>
      <c r="AC1170">
        <v>3</v>
      </c>
      <c r="AD1170">
        <v>1</v>
      </c>
      <c r="AE1170">
        <v>3</v>
      </c>
      <c r="BP1170">
        <v>1</v>
      </c>
      <c r="BQ1170">
        <v>3760</v>
      </c>
      <c r="BW1170">
        <v>6</v>
      </c>
      <c r="BX1170">
        <v>3</v>
      </c>
      <c r="BY1170">
        <v>3</v>
      </c>
    </row>
    <row r="1171" spans="1:77" x14ac:dyDescent="0.3">
      <c r="A1171">
        <f>IF(Sheet1!C1171="No",0,1)</f>
        <v>0</v>
      </c>
      <c r="B1171">
        <v>27</v>
      </c>
      <c r="C1171">
        <f>IF(Sheet1!D1171="Non-Travel",0,IF(Sheet1!D1171="Travel_Frequently",1,2))</f>
        <v>2</v>
      </c>
      <c r="D1171">
        <v>486</v>
      </c>
      <c r="E1171">
        <f>IF(Sheet1!F1171="Human Resources",0,IF(Sheet1!F1171="Research &amp; Development",1,2))</f>
        <v>1</v>
      </c>
      <c r="F1171">
        <v>8</v>
      </c>
      <c r="G1171">
        <v>3</v>
      </c>
      <c r="H1171" cm="1">
        <f t="array" ref="H1171">_xlfn.IFS(Sheet1!I1171="Human Resources",0,Sheet1!I1171="Life Sciences",1,Sheet1!I1171="Marketing",2,Sheet1!I1171="Medical",3,Sheet1!I1171="Technical Degree",4,Sheet1!I1171="Other",5)</f>
        <v>3</v>
      </c>
      <c r="I1171">
        <v>2</v>
      </c>
      <c r="J1171">
        <f>IF(Sheet1!M1171="Male",0,1)</f>
        <v>1</v>
      </c>
      <c r="K1171">
        <v>86</v>
      </c>
      <c r="L1171">
        <v>4</v>
      </c>
      <c r="M1171">
        <v>1</v>
      </c>
      <c r="N1171" cm="1">
        <f t="array" ref="N1171">_xlfn.IFS(Sheet1!Q1171="Healthcare Representative",0,Sheet1!Q1171="Human Resources",1,Sheet1!Q1171="Laboratory Technician",2,Sheet1!Q1171="Manager",3,Sheet1!Q1171="Manufacturing Director",4,Sheet1!Q1171="Research Director",5,Sheet1!Q1171="Research Scientist",6,Sheet1!Q1171="Sales Executive",7,Sheet1!Q1171="Sales Representative",8)</f>
        <v>6</v>
      </c>
      <c r="O1171">
        <v>3</v>
      </c>
      <c r="P1171">
        <f>IF(Sheet1!S1171="Single",0,IF(Sheet1!S1171="Married",1,2))</f>
        <v>1</v>
      </c>
      <c r="Q1171">
        <v>3517</v>
      </c>
      <c r="R1171">
        <v>22490</v>
      </c>
      <c r="S1171">
        <v>7</v>
      </c>
      <c r="T1171">
        <f>IF(Sheet1!X1171="No",0,1)</f>
        <v>0</v>
      </c>
      <c r="U1171">
        <v>17</v>
      </c>
      <c r="V1171">
        <v>3</v>
      </c>
      <c r="W1171">
        <v>1</v>
      </c>
      <c r="X1171">
        <v>0</v>
      </c>
      <c r="Y1171">
        <v>5</v>
      </c>
      <c r="Z1171">
        <v>0</v>
      </c>
      <c r="AA1171">
        <v>3</v>
      </c>
      <c r="AB1171">
        <v>3</v>
      </c>
      <c r="AC1171">
        <v>2</v>
      </c>
      <c r="AD1171">
        <v>0</v>
      </c>
      <c r="AE1171">
        <v>2</v>
      </c>
      <c r="BP1171">
        <v>1</v>
      </c>
      <c r="BQ1171">
        <v>3517</v>
      </c>
      <c r="BW1171">
        <v>3</v>
      </c>
      <c r="BX1171">
        <v>2</v>
      </c>
      <c r="BY1171">
        <v>2</v>
      </c>
    </row>
    <row r="1172" spans="1:77" x14ac:dyDescent="0.3">
      <c r="A1172">
        <f>IF(Sheet1!C1172="No",0,1)</f>
        <v>0</v>
      </c>
      <c r="B1172">
        <v>27</v>
      </c>
      <c r="C1172">
        <f>IF(Sheet1!D1172="Non-Travel",0,IF(Sheet1!D1172="Travel_Frequently",1,2))</f>
        <v>1</v>
      </c>
      <c r="D1172">
        <v>591</v>
      </c>
      <c r="E1172">
        <f>IF(Sheet1!F1172="Human Resources",0,IF(Sheet1!F1172="Research &amp; Development",1,2))</f>
        <v>1</v>
      </c>
      <c r="F1172">
        <v>2</v>
      </c>
      <c r="G1172">
        <v>3</v>
      </c>
      <c r="H1172" cm="1">
        <f t="array" ref="H1172">_xlfn.IFS(Sheet1!I1172="Human Resources",0,Sheet1!I1172="Life Sciences",1,Sheet1!I1172="Marketing",2,Sheet1!I1172="Medical",3,Sheet1!I1172="Technical Degree",4,Sheet1!I1172="Other",5)</f>
        <v>3</v>
      </c>
      <c r="I1172">
        <v>4</v>
      </c>
      <c r="J1172">
        <f>IF(Sheet1!M1172="Male",0,1)</f>
        <v>0</v>
      </c>
      <c r="K1172">
        <v>87</v>
      </c>
      <c r="L1172">
        <v>3</v>
      </c>
      <c r="M1172">
        <v>1</v>
      </c>
      <c r="N1172" cm="1">
        <f t="array" ref="N1172">_xlfn.IFS(Sheet1!Q1172="Healthcare Representative",0,Sheet1!Q1172="Human Resources",1,Sheet1!Q1172="Laboratory Technician",2,Sheet1!Q1172="Manager",3,Sheet1!Q1172="Manufacturing Director",4,Sheet1!Q1172="Research Director",5,Sheet1!Q1172="Research Scientist",6,Sheet1!Q1172="Sales Executive",7,Sheet1!Q1172="Sales Representative",8)</f>
        <v>6</v>
      </c>
      <c r="O1172">
        <v>4</v>
      </c>
      <c r="P1172">
        <f>IF(Sheet1!S1172="Single",0,IF(Sheet1!S1172="Married",1,2))</f>
        <v>0</v>
      </c>
      <c r="Q1172">
        <v>2580</v>
      </c>
      <c r="R1172">
        <v>6297</v>
      </c>
      <c r="S1172">
        <v>2</v>
      </c>
      <c r="T1172">
        <f>IF(Sheet1!X1172="No",0,1)</f>
        <v>0</v>
      </c>
      <c r="U1172">
        <v>13</v>
      </c>
      <c r="V1172">
        <v>3</v>
      </c>
      <c r="W1172">
        <v>3</v>
      </c>
      <c r="X1172">
        <v>0</v>
      </c>
      <c r="Y1172">
        <v>6</v>
      </c>
      <c r="Z1172">
        <v>0</v>
      </c>
      <c r="AA1172">
        <v>2</v>
      </c>
      <c r="AB1172">
        <v>4</v>
      </c>
      <c r="AC1172">
        <v>2</v>
      </c>
      <c r="AD1172">
        <v>1</v>
      </c>
      <c r="AE1172">
        <v>2</v>
      </c>
      <c r="BP1172">
        <v>1</v>
      </c>
      <c r="BQ1172">
        <v>2580</v>
      </c>
      <c r="BW1172">
        <v>4</v>
      </c>
      <c r="BX1172">
        <v>2</v>
      </c>
      <c r="BY1172">
        <v>2</v>
      </c>
    </row>
    <row r="1173" spans="1:77" x14ac:dyDescent="0.3">
      <c r="A1173">
        <f>IF(Sheet1!C1173="No",0,1)</f>
        <v>1</v>
      </c>
      <c r="B1173">
        <v>40</v>
      </c>
      <c r="C1173">
        <f>IF(Sheet1!D1173="Non-Travel",0,IF(Sheet1!D1173="Travel_Frequently",1,2))</f>
        <v>2</v>
      </c>
      <c r="D1173">
        <v>1329</v>
      </c>
      <c r="E1173">
        <f>IF(Sheet1!F1173="Human Resources",0,IF(Sheet1!F1173="Research &amp; Development",1,2))</f>
        <v>1</v>
      </c>
      <c r="F1173">
        <v>7</v>
      </c>
      <c r="G1173">
        <v>3</v>
      </c>
      <c r="H1173" cm="1">
        <f t="array" ref="H1173">_xlfn.IFS(Sheet1!I1173="Human Resources",0,Sheet1!I1173="Life Sciences",1,Sheet1!I1173="Marketing",2,Sheet1!I1173="Medical",3,Sheet1!I1173="Technical Degree",4,Sheet1!I1173="Other",5)</f>
        <v>1</v>
      </c>
      <c r="I1173">
        <v>1</v>
      </c>
      <c r="J1173">
        <f>IF(Sheet1!M1173="Male",0,1)</f>
        <v>0</v>
      </c>
      <c r="K1173">
        <v>73</v>
      </c>
      <c r="L1173">
        <v>3</v>
      </c>
      <c r="M1173">
        <v>1</v>
      </c>
      <c r="N1173" cm="1">
        <f t="array" ref="N1173">_xlfn.IFS(Sheet1!Q1173="Healthcare Representative",0,Sheet1!Q1173="Human Resources",1,Sheet1!Q1173="Laboratory Technician",2,Sheet1!Q1173="Manager",3,Sheet1!Q1173="Manufacturing Director",4,Sheet1!Q1173="Research Director",5,Sheet1!Q1173="Research Scientist",6,Sheet1!Q1173="Sales Executive",7,Sheet1!Q1173="Sales Representative",8)</f>
        <v>2</v>
      </c>
      <c r="O1173">
        <v>1</v>
      </c>
      <c r="P1173">
        <f>IF(Sheet1!S1173="Single",0,IF(Sheet1!S1173="Married",1,2))</f>
        <v>0</v>
      </c>
      <c r="Q1173">
        <v>2166</v>
      </c>
      <c r="R1173">
        <v>3339</v>
      </c>
      <c r="S1173">
        <v>3</v>
      </c>
      <c r="T1173">
        <f>IF(Sheet1!X1173="No",0,1)</f>
        <v>1</v>
      </c>
      <c r="U1173">
        <v>14</v>
      </c>
      <c r="V1173">
        <v>3</v>
      </c>
      <c r="W1173">
        <v>2</v>
      </c>
      <c r="X1173">
        <v>0</v>
      </c>
      <c r="Y1173">
        <v>10</v>
      </c>
      <c r="Z1173">
        <v>3</v>
      </c>
      <c r="AA1173">
        <v>1</v>
      </c>
      <c r="AB1173">
        <v>4</v>
      </c>
      <c r="AC1173">
        <v>2</v>
      </c>
      <c r="AD1173">
        <v>0</v>
      </c>
      <c r="AE1173">
        <v>3</v>
      </c>
      <c r="BP1173">
        <v>1</v>
      </c>
      <c r="BQ1173">
        <v>2166</v>
      </c>
      <c r="BW1173">
        <v>4</v>
      </c>
      <c r="BX1173">
        <v>2</v>
      </c>
      <c r="BY1173">
        <v>3</v>
      </c>
    </row>
    <row r="1174" spans="1:77" x14ac:dyDescent="0.3">
      <c r="A1174">
        <f>IF(Sheet1!C1174="No",0,1)</f>
        <v>0</v>
      </c>
      <c r="B1174">
        <v>29</v>
      </c>
      <c r="C1174">
        <f>IF(Sheet1!D1174="Non-Travel",0,IF(Sheet1!D1174="Travel_Frequently",1,2))</f>
        <v>2</v>
      </c>
      <c r="D1174">
        <v>469</v>
      </c>
      <c r="E1174">
        <f>IF(Sheet1!F1174="Human Resources",0,IF(Sheet1!F1174="Research &amp; Development",1,2))</f>
        <v>2</v>
      </c>
      <c r="F1174">
        <v>10</v>
      </c>
      <c r="G1174">
        <v>3</v>
      </c>
      <c r="H1174" cm="1">
        <f t="array" ref="H1174">_xlfn.IFS(Sheet1!I1174="Human Resources",0,Sheet1!I1174="Life Sciences",1,Sheet1!I1174="Marketing",2,Sheet1!I1174="Medical",3,Sheet1!I1174="Technical Degree",4,Sheet1!I1174="Other",5)</f>
        <v>3</v>
      </c>
      <c r="I1174">
        <v>3</v>
      </c>
      <c r="J1174">
        <f>IF(Sheet1!M1174="Male",0,1)</f>
        <v>0</v>
      </c>
      <c r="K1174">
        <v>42</v>
      </c>
      <c r="L1174">
        <v>2</v>
      </c>
      <c r="M1174">
        <v>2</v>
      </c>
      <c r="N1174" cm="1">
        <f t="array" ref="N1174">_xlfn.IFS(Sheet1!Q1174="Healthcare Representative",0,Sheet1!Q1174="Human Resources",1,Sheet1!Q1174="Laboratory Technician",2,Sheet1!Q1174="Manager",3,Sheet1!Q1174="Manufacturing Director",4,Sheet1!Q1174="Research Director",5,Sheet1!Q1174="Research Scientist",6,Sheet1!Q1174="Sales Executive",7,Sheet1!Q1174="Sales Representative",8)</f>
        <v>7</v>
      </c>
      <c r="O1174">
        <v>3</v>
      </c>
      <c r="P1174">
        <f>IF(Sheet1!S1174="Single",0,IF(Sheet1!S1174="Married",1,2))</f>
        <v>0</v>
      </c>
      <c r="Q1174">
        <v>5869</v>
      </c>
      <c r="R1174">
        <v>23413</v>
      </c>
      <c r="S1174">
        <v>9</v>
      </c>
      <c r="T1174">
        <f>IF(Sheet1!X1174="No",0,1)</f>
        <v>0</v>
      </c>
      <c r="U1174">
        <v>11</v>
      </c>
      <c r="V1174">
        <v>3</v>
      </c>
      <c r="W1174">
        <v>3</v>
      </c>
      <c r="X1174">
        <v>0</v>
      </c>
      <c r="Y1174">
        <v>8</v>
      </c>
      <c r="Z1174">
        <v>2</v>
      </c>
      <c r="AA1174">
        <v>3</v>
      </c>
      <c r="AB1174">
        <v>5</v>
      </c>
      <c r="AC1174">
        <v>2</v>
      </c>
      <c r="AD1174">
        <v>1</v>
      </c>
      <c r="AE1174">
        <v>4</v>
      </c>
      <c r="BP1174">
        <v>2</v>
      </c>
      <c r="BQ1174">
        <v>5869</v>
      </c>
      <c r="BW1174">
        <v>5</v>
      </c>
      <c r="BX1174">
        <v>2</v>
      </c>
      <c r="BY1174">
        <v>4</v>
      </c>
    </row>
    <row r="1175" spans="1:77" x14ac:dyDescent="0.3">
      <c r="A1175">
        <f>IF(Sheet1!C1175="No",0,1)</f>
        <v>0</v>
      </c>
      <c r="B1175">
        <v>36</v>
      </c>
      <c r="C1175">
        <f>IF(Sheet1!D1175="Non-Travel",0,IF(Sheet1!D1175="Travel_Frequently",1,2))</f>
        <v>2</v>
      </c>
      <c r="D1175">
        <v>711</v>
      </c>
      <c r="E1175">
        <f>IF(Sheet1!F1175="Human Resources",0,IF(Sheet1!F1175="Research &amp; Development",1,2))</f>
        <v>1</v>
      </c>
      <c r="F1175">
        <v>5</v>
      </c>
      <c r="G1175">
        <v>4</v>
      </c>
      <c r="H1175" cm="1">
        <f t="array" ref="H1175">_xlfn.IFS(Sheet1!I1175="Human Resources",0,Sheet1!I1175="Life Sciences",1,Sheet1!I1175="Marketing",2,Sheet1!I1175="Medical",3,Sheet1!I1175="Technical Degree",4,Sheet1!I1175="Other",5)</f>
        <v>1</v>
      </c>
      <c r="I1175">
        <v>2</v>
      </c>
      <c r="J1175">
        <f>IF(Sheet1!M1175="Male",0,1)</f>
        <v>1</v>
      </c>
      <c r="K1175">
        <v>42</v>
      </c>
      <c r="L1175">
        <v>3</v>
      </c>
      <c r="M1175">
        <v>3</v>
      </c>
      <c r="N1175" cm="1">
        <f t="array" ref="N1175">_xlfn.IFS(Sheet1!Q1175="Healthcare Representative",0,Sheet1!Q1175="Human Resources",1,Sheet1!Q1175="Laboratory Technician",2,Sheet1!Q1175="Manager",3,Sheet1!Q1175="Manufacturing Director",4,Sheet1!Q1175="Research Director",5,Sheet1!Q1175="Research Scientist",6,Sheet1!Q1175="Sales Executive",7,Sheet1!Q1175="Sales Representative",8)</f>
        <v>0</v>
      </c>
      <c r="O1175">
        <v>1</v>
      </c>
      <c r="P1175">
        <f>IF(Sheet1!S1175="Single",0,IF(Sheet1!S1175="Married",1,2))</f>
        <v>1</v>
      </c>
      <c r="Q1175">
        <v>8008</v>
      </c>
      <c r="R1175">
        <v>22792</v>
      </c>
      <c r="S1175">
        <v>4</v>
      </c>
      <c r="T1175">
        <f>IF(Sheet1!X1175="No",0,1)</f>
        <v>0</v>
      </c>
      <c r="U1175">
        <v>12</v>
      </c>
      <c r="V1175">
        <v>3</v>
      </c>
      <c r="W1175">
        <v>3</v>
      </c>
      <c r="X1175">
        <v>2</v>
      </c>
      <c r="Y1175">
        <v>9</v>
      </c>
      <c r="Z1175">
        <v>6</v>
      </c>
      <c r="AA1175">
        <v>3</v>
      </c>
      <c r="AB1175">
        <v>3</v>
      </c>
      <c r="AC1175">
        <v>2</v>
      </c>
      <c r="AD1175">
        <v>0</v>
      </c>
      <c r="AE1175">
        <v>2</v>
      </c>
      <c r="BP1175">
        <v>3</v>
      </c>
      <c r="BQ1175">
        <v>8008</v>
      </c>
      <c r="BW1175">
        <v>3</v>
      </c>
      <c r="BX1175">
        <v>2</v>
      </c>
      <c r="BY1175">
        <v>2</v>
      </c>
    </row>
    <row r="1176" spans="1:77" x14ac:dyDescent="0.3">
      <c r="A1176">
        <f>IF(Sheet1!C1176="No",0,1)</f>
        <v>0</v>
      </c>
      <c r="B1176">
        <v>25</v>
      </c>
      <c r="C1176">
        <f>IF(Sheet1!D1176="Non-Travel",0,IF(Sheet1!D1176="Travel_Frequently",1,2))</f>
        <v>1</v>
      </c>
      <c r="D1176">
        <v>772</v>
      </c>
      <c r="E1176">
        <f>IF(Sheet1!F1176="Human Resources",0,IF(Sheet1!F1176="Research &amp; Development",1,2))</f>
        <v>1</v>
      </c>
      <c r="F1176">
        <v>2</v>
      </c>
      <c r="G1176">
        <v>1</v>
      </c>
      <c r="H1176" cm="1">
        <f t="array" ref="H1176">_xlfn.IFS(Sheet1!I1176="Human Resources",0,Sheet1!I1176="Life Sciences",1,Sheet1!I1176="Marketing",2,Sheet1!I1176="Medical",3,Sheet1!I1176="Technical Degree",4,Sheet1!I1176="Other",5)</f>
        <v>1</v>
      </c>
      <c r="I1176">
        <v>4</v>
      </c>
      <c r="J1176">
        <f>IF(Sheet1!M1176="Male",0,1)</f>
        <v>0</v>
      </c>
      <c r="K1176">
        <v>77</v>
      </c>
      <c r="L1176">
        <v>4</v>
      </c>
      <c r="M1176">
        <v>2</v>
      </c>
      <c r="N1176" cm="1">
        <f t="array" ref="N1176">_xlfn.IFS(Sheet1!Q1176="Healthcare Representative",0,Sheet1!Q1176="Human Resources",1,Sheet1!Q1176="Laboratory Technician",2,Sheet1!Q1176="Manager",3,Sheet1!Q1176="Manufacturing Director",4,Sheet1!Q1176="Research Director",5,Sheet1!Q1176="Research Scientist",6,Sheet1!Q1176="Sales Executive",7,Sheet1!Q1176="Sales Representative",8)</f>
        <v>4</v>
      </c>
      <c r="O1176">
        <v>3</v>
      </c>
      <c r="P1176">
        <f>IF(Sheet1!S1176="Single",0,IF(Sheet1!S1176="Married",1,2))</f>
        <v>2</v>
      </c>
      <c r="Q1176">
        <v>5206</v>
      </c>
      <c r="R1176">
        <v>4973</v>
      </c>
      <c r="S1176">
        <v>1</v>
      </c>
      <c r="T1176">
        <f>IF(Sheet1!X1176="No",0,1)</f>
        <v>0</v>
      </c>
      <c r="U1176">
        <v>17</v>
      </c>
      <c r="V1176">
        <v>3</v>
      </c>
      <c r="W1176">
        <v>3</v>
      </c>
      <c r="X1176">
        <v>2</v>
      </c>
      <c r="Y1176">
        <v>7</v>
      </c>
      <c r="Z1176">
        <v>6</v>
      </c>
      <c r="AA1176">
        <v>3</v>
      </c>
      <c r="AB1176">
        <v>7</v>
      </c>
      <c r="AC1176">
        <v>7</v>
      </c>
      <c r="AD1176">
        <v>0</v>
      </c>
      <c r="AE1176">
        <v>7</v>
      </c>
      <c r="BP1176">
        <v>2</v>
      </c>
      <c r="BQ1176">
        <v>5206</v>
      </c>
      <c r="BW1176">
        <v>7</v>
      </c>
      <c r="BX1176">
        <v>7</v>
      </c>
      <c r="BY1176">
        <v>7</v>
      </c>
    </row>
    <row r="1177" spans="1:77" x14ac:dyDescent="0.3">
      <c r="A1177">
        <f>IF(Sheet1!C1177="No",0,1)</f>
        <v>0</v>
      </c>
      <c r="B1177">
        <v>39</v>
      </c>
      <c r="C1177">
        <f>IF(Sheet1!D1177="Non-Travel",0,IF(Sheet1!D1177="Travel_Frequently",1,2))</f>
        <v>2</v>
      </c>
      <c r="D1177">
        <v>492</v>
      </c>
      <c r="E1177">
        <f>IF(Sheet1!F1177="Human Resources",0,IF(Sheet1!F1177="Research &amp; Development",1,2))</f>
        <v>1</v>
      </c>
      <c r="F1177">
        <v>12</v>
      </c>
      <c r="G1177">
        <v>3</v>
      </c>
      <c r="H1177" cm="1">
        <f t="array" ref="H1177">_xlfn.IFS(Sheet1!I1177="Human Resources",0,Sheet1!I1177="Life Sciences",1,Sheet1!I1177="Marketing",2,Sheet1!I1177="Medical",3,Sheet1!I1177="Technical Degree",4,Sheet1!I1177="Other",5)</f>
        <v>3</v>
      </c>
      <c r="I1177">
        <v>4</v>
      </c>
      <c r="J1177">
        <f>IF(Sheet1!M1177="Male",0,1)</f>
        <v>0</v>
      </c>
      <c r="K1177">
        <v>66</v>
      </c>
      <c r="L1177">
        <v>3</v>
      </c>
      <c r="M1177">
        <v>2</v>
      </c>
      <c r="N1177" cm="1">
        <f t="array" ref="N1177">_xlfn.IFS(Sheet1!Q1177="Healthcare Representative",0,Sheet1!Q1177="Human Resources",1,Sheet1!Q1177="Laboratory Technician",2,Sheet1!Q1177="Manager",3,Sheet1!Q1177="Manufacturing Director",4,Sheet1!Q1177="Research Director",5,Sheet1!Q1177="Research Scientist",6,Sheet1!Q1177="Sales Executive",7,Sheet1!Q1177="Sales Representative",8)</f>
        <v>4</v>
      </c>
      <c r="O1177">
        <v>2</v>
      </c>
      <c r="P1177">
        <f>IF(Sheet1!S1177="Single",0,IF(Sheet1!S1177="Married",1,2))</f>
        <v>1</v>
      </c>
      <c r="Q1177">
        <v>5295</v>
      </c>
      <c r="R1177">
        <v>7693</v>
      </c>
      <c r="S1177">
        <v>4</v>
      </c>
      <c r="T1177">
        <f>IF(Sheet1!X1177="No",0,1)</f>
        <v>0</v>
      </c>
      <c r="U1177">
        <v>21</v>
      </c>
      <c r="V1177">
        <v>4</v>
      </c>
      <c r="W1177">
        <v>3</v>
      </c>
      <c r="X1177">
        <v>0</v>
      </c>
      <c r="Y1177">
        <v>7</v>
      </c>
      <c r="Z1177">
        <v>3</v>
      </c>
      <c r="AA1177">
        <v>3</v>
      </c>
      <c r="AB1177">
        <v>5</v>
      </c>
      <c r="AC1177">
        <v>4</v>
      </c>
      <c r="AD1177">
        <v>1</v>
      </c>
      <c r="AE1177">
        <v>0</v>
      </c>
      <c r="BP1177">
        <v>2</v>
      </c>
      <c r="BQ1177">
        <v>5295</v>
      </c>
      <c r="BW1177">
        <v>5</v>
      </c>
      <c r="BX1177">
        <v>4</v>
      </c>
      <c r="BY1177">
        <v>0</v>
      </c>
    </row>
    <row r="1178" spans="1:77" x14ac:dyDescent="0.3">
      <c r="A1178">
        <f>IF(Sheet1!C1178="No",0,1)</f>
        <v>0</v>
      </c>
      <c r="B1178">
        <v>49</v>
      </c>
      <c r="C1178">
        <f>IF(Sheet1!D1178="Non-Travel",0,IF(Sheet1!D1178="Travel_Frequently",1,2))</f>
        <v>2</v>
      </c>
      <c r="D1178">
        <v>301</v>
      </c>
      <c r="E1178">
        <f>IF(Sheet1!F1178="Human Resources",0,IF(Sheet1!F1178="Research &amp; Development",1,2))</f>
        <v>1</v>
      </c>
      <c r="F1178">
        <v>22</v>
      </c>
      <c r="G1178">
        <v>4</v>
      </c>
      <c r="H1178" cm="1">
        <f t="array" ref="H1178">_xlfn.IFS(Sheet1!I1178="Human Resources",0,Sheet1!I1178="Life Sciences",1,Sheet1!I1178="Marketing",2,Sheet1!I1178="Medical",3,Sheet1!I1178="Technical Degree",4,Sheet1!I1178="Other",5)</f>
        <v>5</v>
      </c>
      <c r="I1178">
        <v>1</v>
      </c>
      <c r="J1178">
        <f>IF(Sheet1!M1178="Male",0,1)</f>
        <v>1</v>
      </c>
      <c r="K1178">
        <v>72</v>
      </c>
      <c r="L1178">
        <v>3</v>
      </c>
      <c r="M1178">
        <v>4</v>
      </c>
      <c r="N1178" cm="1">
        <f t="array" ref="N1178">_xlfn.IFS(Sheet1!Q1178="Healthcare Representative",0,Sheet1!Q1178="Human Resources",1,Sheet1!Q1178="Laboratory Technician",2,Sheet1!Q1178="Manager",3,Sheet1!Q1178="Manufacturing Director",4,Sheet1!Q1178="Research Director",5,Sheet1!Q1178="Research Scientist",6,Sheet1!Q1178="Sales Executive",7,Sheet1!Q1178="Sales Representative",8)</f>
        <v>5</v>
      </c>
      <c r="O1178">
        <v>2</v>
      </c>
      <c r="P1178">
        <f>IF(Sheet1!S1178="Single",0,IF(Sheet1!S1178="Married",1,2))</f>
        <v>1</v>
      </c>
      <c r="Q1178">
        <v>16413</v>
      </c>
      <c r="R1178">
        <v>3498</v>
      </c>
      <c r="S1178">
        <v>3</v>
      </c>
      <c r="T1178">
        <f>IF(Sheet1!X1178="No",0,1)</f>
        <v>0</v>
      </c>
      <c r="U1178">
        <v>16</v>
      </c>
      <c r="V1178">
        <v>3</v>
      </c>
      <c r="W1178">
        <v>2</v>
      </c>
      <c r="X1178">
        <v>2</v>
      </c>
      <c r="Y1178">
        <v>27</v>
      </c>
      <c r="Z1178">
        <v>2</v>
      </c>
      <c r="AA1178">
        <v>3</v>
      </c>
      <c r="AB1178">
        <v>4</v>
      </c>
      <c r="AC1178">
        <v>2</v>
      </c>
      <c r="AD1178">
        <v>1</v>
      </c>
      <c r="AE1178">
        <v>2</v>
      </c>
      <c r="BP1178">
        <v>4</v>
      </c>
      <c r="BQ1178">
        <v>16413</v>
      </c>
      <c r="BW1178">
        <v>4</v>
      </c>
      <c r="BX1178">
        <v>2</v>
      </c>
      <c r="BY1178">
        <v>2</v>
      </c>
    </row>
    <row r="1179" spans="1:77" x14ac:dyDescent="0.3">
      <c r="A1179">
        <f>IF(Sheet1!C1179="No",0,1)</f>
        <v>0</v>
      </c>
      <c r="B1179">
        <v>50</v>
      </c>
      <c r="C1179">
        <f>IF(Sheet1!D1179="Non-Travel",0,IF(Sheet1!D1179="Travel_Frequently",1,2))</f>
        <v>2</v>
      </c>
      <c r="D1179">
        <v>813</v>
      </c>
      <c r="E1179">
        <f>IF(Sheet1!F1179="Human Resources",0,IF(Sheet1!F1179="Research &amp; Development",1,2))</f>
        <v>1</v>
      </c>
      <c r="F1179">
        <v>17</v>
      </c>
      <c r="G1179">
        <v>5</v>
      </c>
      <c r="H1179" cm="1">
        <f t="array" ref="H1179">_xlfn.IFS(Sheet1!I1179="Human Resources",0,Sheet1!I1179="Life Sciences",1,Sheet1!I1179="Marketing",2,Sheet1!I1179="Medical",3,Sheet1!I1179="Technical Degree",4,Sheet1!I1179="Other",5)</f>
        <v>1</v>
      </c>
      <c r="I1179">
        <v>4</v>
      </c>
      <c r="J1179">
        <f>IF(Sheet1!M1179="Male",0,1)</f>
        <v>1</v>
      </c>
      <c r="K1179">
        <v>50</v>
      </c>
      <c r="L1179">
        <v>2</v>
      </c>
      <c r="M1179">
        <v>3</v>
      </c>
      <c r="N1179" cm="1">
        <f t="array" ref="N1179">_xlfn.IFS(Sheet1!Q1179="Healthcare Representative",0,Sheet1!Q1179="Human Resources",1,Sheet1!Q1179="Laboratory Technician",2,Sheet1!Q1179="Manager",3,Sheet1!Q1179="Manufacturing Director",4,Sheet1!Q1179="Research Director",5,Sheet1!Q1179="Research Scientist",6,Sheet1!Q1179="Sales Executive",7,Sheet1!Q1179="Sales Representative",8)</f>
        <v>5</v>
      </c>
      <c r="O1179">
        <v>1</v>
      </c>
      <c r="P1179">
        <f>IF(Sheet1!S1179="Single",0,IF(Sheet1!S1179="Married",1,2))</f>
        <v>2</v>
      </c>
      <c r="Q1179">
        <v>13269</v>
      </c>
      <c r="R1179">
        <v>21981</v>
      </c>
      <c r="S1179">
        <v>5</v>
      </c>
      <c r="T1179">
        <f>IF(Sheet1!X1179="No",0,1)</f>
        <v>0</v>
      </c>
      <c r="U1179">
        <v>15</v>
      </c>
      <c r="V1179">
        <v>3</v>
      </c>
      <c r="W1179">
        <v>3</v>
      </c>
      <c r="X1179">
        <v>3</v>
      </c>
      <c r="Y1179">
        <v>19</v>
      </c>
      <c r="Z1179">
        <v>3</v>
      </c>
      <c r="AA1179">
        <v>3</v>
      </c>
      <c r="AB1179">
        <v>14</v>
      </c>
      <c r="AC1179">
        <v>11</v>
      </c>
      <c r="AD1179">
        <v>1</v>
      </c>
      <c r="AE1179">
        <v>11</v>
      </c>
      <c r="BP1179">
        <v>3</v>
      </c>
      <c r="BQ1179">
        <v>13269</v>
      </c>
      <c r="BW1179">
        <v>14</v>
      </c>
      <c r="BX1179">
        <v>11</v>
      </c>
      <c r="BY1179">
        <v>11</v>
      </c>
    </row>
    <row r="1180" spans="1:77" x14ac:dyDescent="0.3">
      <c r="A1180">
        <f>IF(Sheet1!C1180="No",0,1)</f>
        <v>0</v>
      </c>
      <c r="B1180">
        <v>20</v>
      </c>
      <c r="C1180">
        <f>IF(Sheet1!D1180="Non-Travel",0,IF(Sheet1!D1180="Travel_Frequently",1,2))</f>
        <v>2</v>
      </c>
      <c r="D1180">
        <v>1141</v>
      </c>
      <c r="E1180">
        <f>IF(Sheet1!F1180="Human Resources",0,IF(Sheet1!F1180="Research &amp; Development",1,2))</f>
        <v>2</v>
      </c>
      <c r="F1180">
        <v>2</v>
      </c>
      <c r="G1180">
        <v>3</v>
      </c>
      <c r="H1180" cm="1">
        <f t="array" ref="H1180">_xlfn.IFS(Sheet1!I1180="Human Resources",0,Sheet1!I1180="Life Sciences",1,Sheet1!I1180="Marketing",2,Sheet1!I1180="Medical",3,Sheet1!I1180="Technical Degree",4,Sheet1!I1180="Other",5)</f>
        <v>3</v>
      </c>
      <c r="I1180">
        <v>3</v>
      </c>
      <c r="J1180">
        <f>IF(Sheet1!M1180="Male",0,1)</f>
        <v>1</v>
      </c>
      <c r="K1180">
        <v>31</v>
      </c>
      <c r="L1180">
        <v>3</v>
      </c>
      <c r="M1180">
        <v>1</v>
      </c>
      <c r="N1180" cm="1">
        <f t="array" ref="N1180">_xlfn.IFS(Sheet1!Q1180="Healthcare Representative",0,Sheet1!Q1180="Human Resources",1,Sheet1!Q1180="Laboratory Technician",2,Sheet1!Q1180="Manager",3,Sheet1!Q1180="Manufacturing Director",4,Sheet1!Q1180="Research Director",5,Sheet1!Q1180="Research Scientist",6,Sheet1!Q1180="Sales Executive",7,Sheet1!Q1180="Sales Representative",8)</f>
        <v>8</v>
      </c>
      <c r="O1180">
        <v>3</v>
      </c>
      <c r="P1180">
        <f>IF(Sheet1!S1180="Single",0,IF(Sheet1!S1180="Married",1,2))</f>
        <v>0</v>
      </c>
      <c r="Q1180">
        <v>2783</v>
      </c>
      <c r="R1180">
        <v>13251</v>
      </c>
      <c r="S1180">
        <v>1</v>
      </c>
      <c r="T1180">
        <f>IF(Sheet1!X1180="No",0,1)</f>
        <v>0</v>
      </c>
      <c r="U1180">
        <v>19</v>
      </c>
      <c r="V1180">
        <v>3</v>
      </c>
      <c r="W1180">
        <v>1</v>
      </c>
      <c r="X1180">
        <v>0</v>
      </c>
      <c r="Y1180">
        <v>2</v>
      </c>
      <c r="Z1180">
        <v>3</v>
      </c>
      <c r="AA1180">
        <v>3</v>
      </c>
      <c r="AB1180">
        <v>2</v>
      </c>
      <c r="AC1180">
        <v>2</v>
      </c>
      <c r="AD1180">
        <v>2</v>
      </c>
      <c r="AE1180">
        <v>2</v>
      </c>
      <c r="BP1180">
        <v>1</v>
      </c>
      <c r="BQ1180">
        <v>2783</v>
      </c>
      <c r="BW1180">
        <v>2</v>
      </c>
      <c r="BX1180">
        <v>2</v>
      </c>
      <c r="BY1180">
        <v>2</v>
      </c>
    </row>
    <row r="1181" spans="1:77" x14ac:dyDescent="0.3">
      <c r="A1181">
        <f>IF(Sheet1!C1181="No",0,1)</f>
        <v>0</v>
      </c>
      <c r="B1181">
        <v>34</v>
      </c>
      <c r="C1181">
        <f>IF(Sheet1!D1181="Non-Travel",0,IF(Sheet1!D1181="Travel_Frequently",1,2))</f>
        <v>2</v>
      </c>
      <c r="D1181">
        <v>1130</v>
      </c>
      <c r="E1181">
        <f>IF(Sheet1!F1181="Human Resources",0,IF(Sheet1!F1181="Research &amp; Development",1,2))</f>
        <v>1</v>
      </c>
      <c r="F1181">
        <v>3</v>
      </c>
      <c r="G1181">
        <v>3</v>
      </c>
      <c r="H1181" cm="1">
        <f t="array" ref="H1181">_xlfn.IFS(Sheet1!I1181="Human Resources",0,Sheet1!I1181="Life Sciences",1,Sheet1!I1181="Marketing",2,Sheet1!I1181="Medical",3,Sheet1!I1181="Technical Degree",4,Sheet1!I1181="Other",5)</f>
        <v>1</v>
      </c>
      <c r="I1181">
        <v>4</v>
      </c>
      <c r="J1181">
        <f>IF(Sheet1!M1181="Male",0,1)</f>
        <v>1</v>
      </c>
      <c r="K1181">
        <v>66</v>
      </c>
      <c r="L1181">
        <v>3</v>
      </c>
      <c r="M1181">
        <v>2</v>
      </c>
      <c r="N1181" cm="1">
        <f t="array" ref="N1181">_xlfn.IFS(Sheet1!Q1181="Healthcare Representative",0,Sheet1!Q1181="Human Resources",1,Sheet1!Q1181="Laboratory Technician",2,Sheet1!Q1181="Manager",3,Sheet1!Q1181="Manufacturing Director",4,Sheet1!Q1181="Research Director",5,Sheet1!Q1181="Research Scientist",6,Sheet1!Q1181="Sales Executive",7,Sheet1!Q1181="Sales Representative",8)</f>
        <v>6</v>
      </c>
      <c r="O1181">
        <v>2</v>
      </c>
      <c r="P1181">
        <f>IF(Sheet1!S1181="Single",0,IF(Sheet1!S1181="Married",1,2))</f>
        <v>2</v>
      </c>
      <c r="Q1181">
        <v>5433</v>
      </c>
      <c r="R1181">
        <v>19332</v>
      </c>
      <c r="S1181">
        <v>1</v>
      </c>
      <c r="T1181">
        <f>IF(Sheet1!X1181="No",0,1)</f>
        <v>0</v>
      </c>
      <c r="U1181">
        <v>12</v>
      </c>
      <c r="V1181">
        <v>3</v>
      </c>
      <c r="W1181">
        <v>3</v>
      </c>
      <c r="X1181">
        <v>1</v>
      </c>
      <c r="Y1181">
        <v>11</v>
      </c>
      <c r="Z1181">
        <v>2</v>
      </c>
      <c r="AA1181">
        <v>3</v>
      </c>
      <c r="AB1181">
        <v>11</v>
      </c>
      <c r="AC1181">
        <v>8</v>
      </c>
      <c r="AD1181">
        <v>7</v>
      </c>
      <c r="AE1181">
        <v>9</v>
      </c>
      <c r="BP1181">
        <v>2</v>
      </c>
      <c r="BQ1181">
        <v>5433</v>
      </c>
      <c r="BW1181">
        <v>11</v>
      </c>
      <c r="BX1181">
        <v>8</v>
      </c>
      <c r="BY1181">
        <v>9</v>
      </c>
    </row>
    <row r="1182" spans="1:77" x14ac:dyDescent="0.3">
      <c r="A1182">
        <f>IF(Sheet1!C1182="No",0,1)</f>
        <v>0</v>
      </c>
      <c r="B1182">
        <v>36</v>
      </c>
      <c r="C1182">
        <f>IF(Sheet1!D1182="Non-Travel",0,IF(Sheet1!D1182="Travel_Frequently",1,2))</f>
        <v>2</v>
      </c>
      <c r="D1182">
        <v>311</v>
      </c>
      <c r="E1182">
        <f>IF(Sheet1!F1182="Human Resources",0,IF(Sheet1!F1182="Research &amp; Development",1,2))</f>
        <v>1</v>
      </c>
      <c r="F1182">
        <v>7</v>
      </c>
      <c r="G1182">
        <v>3</v>
      </c>
      <c r="H1182" cm="1">
        <f t="array" ref="H1182">_xlfn.IFS(Sheet1!I1182="Human Resources",0,Sheet1!I1182="Life Sciences",1,Sheet1!I1182="Marketing",2,Sheet1!I1182="Medical",3,Sheet1!I1182="Technical Degree",4,Sheet1!I1182="Other",5)</f>
        <v>1</v>
      </c>
      <c r="I1182">
        <v>1</v>
      </c>
      <c r="J1182">
        <f>IF(Sheet1!M1182="Male",0,1)</f>
        <v>0</v>
      </c>
      <c r="K1182">
        <v>77</v>
      </c>
      <c r="L1182">
        <v>3</v>
      </c>
      <c r="M1182">
        <v>1</v>
      </c>
      <c r="N1182" cm="1">
        <f t="array" ref="N1182">_xlfn.IFS(Sheet1!Q1182="Healthcare Representative",0,Sheet1!Q1182="Human Resources",1,Sheet1!Q1182="Laboratory Technician",2,Sheet1!Q1182="Manager",3,Sheet1!Q1182="Manufacturing Director",4,Sheet1!Q1182="Research Director",5,Sheet1!Q1182="Research Scientist",6,Sheet1!Q1182="Sales Executive",7,Sheet1!Q1182="Sales Representative",8)</f>
        <v>2</v>
      </c>
      <c r="O1182">
        <v>2</v>
      </c>
      <c r="P1182">
        <f>IF(Sheet1!S1182="Single",0,IF(Sheet1!S1182="Married",1,2))</f>
        <v>0</v>
      </c>
      <c r="Q1182">
        <v>2013</v>
      </c>
      <c r="R1182">
        <v>10950</v>
      </c>
      <c r="S1182">
        <v>2</v>
      </c>
      <c r="T1182">
        <f>IF(Sheet1!X1182="No",0,1)</f>
        <v>0</v>
      </c>
      <c r="U1182">
        <v>11</v>
      </c>
      <c r="V1182">
        <v>3</v>
      </c>
      <c r="W1182">
        <v>3</v>
      </c>
      <c r="X1182">
        <v>0</v>
      </c>
      <c r="Y1182">
        <v>15</v>
      </c>
      <c r="Z1182">
        <v>4</v>
      </c>
      <c r="AA1182">
        <v>3</v>
      </c>
      <c r="AB1182">
        <v>4</v>
      </c>
      <c r="AC1182">
        <v>3</v>
      </c>
      <c r="AD1182">
        <v>1</v>
      </c>
      <c r="AE1182">
        <v>3</v>
      </c>
      <c r="BP1182">
        <v>1</v>
      </c>
      <c r="BQ1182">
        <v>2013</v>
      </c>
      <c r="BW1182">
        <v>4</v>
      </c>
      <c r="BX1182">
        <v>3</v>
      </c>
      <c r="BY1182">
        <v>3</v>
      </c>
    </row>
    <row r="1183" spans="1:77" x14ac:dyDescent="0.3">
      <c r="A1183">
        <f>IF(Sheet1!C1183="No",0,1)</f>
        <v>0</v>
      </c>
      <c r="B1183">
        <v>49</v>
      </c>
      <c r="C1183">
        <f>IF(Sheet1!D1183="Non-Travel",0,IF(Sheet1!D1183="Travel_Frequently",1,2))</f>
        <v>2</v>
      </c>
      <c r="D1183">
        <v>465</v>
      </c>
      <c r="E1183">
        <f>IF(Sheet1!F1183="Human Resources",0,IF(Sheet1!F1183="Research &amp; Development",1,2))</f>
        <v>1</v>
      </c>
      <c r="F1183">
        <v>6</v>
      </c>
      <c r="G1183">
        <v>1</v>
      </c>
      <c r="H1183" cm="1">
        <f t="array" ref="H1183">_xlfn.IFS(Sheet1!I1183="Human Resources",0,Sheet1!I1183="Life Sciences",1,Sheet1!I1183="Marketing",2,Sheet1!I1183="Medical",3,Sheet1!I1183="Technical Degree",4,Sheet1!I1183="Other",5)</f>
        <v>1</v>
      </c>
      <c r="I1183">
        <v>3</v>
      </c>
      <c r="J1183">
        <f>IF(Sheet1!M1183="Male",0,1)</f>
        <v>1</v>
      </c>
      <c r="K1183">
        <v>41</v>
      </c>
      <c r="L1183">
        <v>2</v>
      </c>
      <c r="M1183">
        <v>4</v>
      </c>
      <c r="N1183" cm="1">
        <f t="array" ref="N1183">_xlfn.IFS(Sheet1!Q1183="Healthcare Representative",0,Sheet1!Q1183="Human Resources",1,Sheet1!Q1183="Laboratory Technician",2,Sheet1!Q1183="Manager",3,Sheet1!Q1183="Manufacturing Director",4,Sheet1!Q1183="Research Director",5,Sheet1!Q1183="Research Scientist",6,Sheet1!Q1183="Sales Executive",7,Sheet1!Q1183="Sales Representative",8)</f>
        <v>0</v>
      </c>
      <c r="O1183">
        <v>3</v>
      </c>
      <c r="P1183">
        <f>IF(Sheet1!S1183="Single",0,IF(Sheet1!S1183="Married",1,2))</f>
        <v>1</v>
      </c>
      <c r="Q1183">
        <v>13966</v>
      </c>
      <c r="R1183">
        <v>11652</v>
      </c>
      <c r="S1183">
        <v>2</v>
      </c>
      <c r="T1183">
        <f>IF(Sheet1!X1183="No",0,1)</f>
        <v>1</v>
      </c>
      <c r="U1183">
        <v>19</v>
      </c>
      <c r="V1183">
        <v>3</v>
      </c>
      <c r="W1183">
        <v>2</v>
      </c>
      <c r="X1183">
        <v>1</v>
      </c>
      <c r="Y1183">
        <v>30</v>
      </c>
      <c r="Z1183">
        <v>3</v>
      </c>
      <c r="AA1183">
        <v>3</v>
      </c>
      <c r="AB1183">
        <v>15</v>
      </c>
      <c r="AC1183">
        <v>11</v>
      </c>
      <c r="AD1183">
        <v>2</v>
      </c>
      <c r="AE1183">
        <v>12</v>
      </c>
      <c r="BP1183">
        <v>4</v>
      </c>
      <c r="BQ1183">
        <v>13966</v>
      </c>
      <c r="BW1183">
        <v>15</v>
      </c>
      <c r="BX1183">
        <v>11</v>
      </c>
      <c r="BY1183">
        <v>12</v>
      </c>
    </row>
    <row r="1184" spans="1:77" x14ac:dyDescent="0.3">
      <c r="A1184">
        <f>IF(Sheet1!C1184="No",0,1)</f>
        <v>0</v>
      </c>
      <c r="B1184">
        <v>36</v>
      </c>
      <c r="C1184">
        <f>IF(Sheet1!D1184="Non-Travel",0,IF(Sheet1!D1184="Travel_Frequently",1,2))</f>
        <v>0</v>
      </c>
      <c r="D1184">
        <v>894</v>
      </c>
      <c r="E1184">
        <f>IF(Sheet1!F1184="Human Resources",0,IF(Sheet1!F1184="Research &amp; Development",1,2))</f>
        <v>1</v>
      </c>
      <c r="F1184">
        <v>1</v>
      </c>
      <c r="G1184">
        <v>4</v>
      </c>
      <c r="H1184" cm="1">
        <f t="array" ref="H1184">_xlfn.IFS(Sheet1!I1184="Human Resources",0,Sheet1!I1184="Life Sciences",1,Sheet1!I1184="Marketing",2,Sheet1!I1184="Medical",3,Sheet1!I1184="Technical Degree",4,Sheet1!I1184="Other",5)</f>
        <v>3</v>
      </c>
      <c r="I1184">
        <v>4</v>
      </c>
      <c r="J1184">
        <f>IF(Sheet1!M1184="Male",0,1)</f>
        <v>1</v>
      </c>
      <c r="K1184">
        <v>33</v>
      </c>
      <c r="L1184">
        <v>2</v>
      </c>
      <c r="M1184">
        <v>2</v>
      </c>
      <c r="N1184" cm="1">
        <f t="array" ref="N1184">_xlfn.IFS(Sheet1!Q1184="Healthcare Representative",0,Sheet1!Q1184="Human Resources",1,Sheet1!Q1184="Laboratory Technician",2,Sheet1!Q1184="Manager",3,Sheet1!Q1184="Manufacturing Director",4,Sheet1!Q1184="Research Director",5,Sheet1!Q1184="Research Scientist",6,Sheet1!Q1184="Sales Executive",7,Sheet1!Q1184="Sales Representative",8)</f>
        <v>4</v>
      </c>
      <c r="O1184">
        <v>3</v>
      </c>
      <c r="P1184">
        <f>IF(Sheet1!S1184="Single",0,IF(Sheet1!S1184="Married",1,2))</f>
        <v>1</v>
      </c>
      <c r="Q1184">
        <v>4374</v>
      </c>
      <c r="R1184">
        <v>15411</v>
      </c>
      <c r="S1184">
        <v>0</v>
      </c>
      <c r="T1184">
        <f>IF(Sheet1!X1184="No",0,1)</f>
        <v>0</v>
      </c>
      <c r="U1184">
        <v>15</v>
      </c>
      <c r="V1184">
        <v>3</v>
      </c>
      <c r="W1184">
        <v>3</v>
      </c>
      <c r="X1184">
        <v>0</v>
      </c>
      <c r="Y1184">
        <v>4</v>
      </c>
      <c r="Z1184">
        <v>6</v>
      </c>
      <c r="AA1184">
        <v>3</v>
      </c>
      <c r="AB1184">
        <v>3</v>
      </c>
      <c r="AC1184">
        <v>2</v>
      </c>
      <c r="AD1184">
        <v>1</v>
      </c>
      <c r="AE1184">
        <v>2</v>
      </c>
      <c r="BP1184">
        <v>2</v>
      </c>
      <c r="BQ1184">
        <v>4374</v>
      </c>
      <c r="BW1184">
        <v>3</v>
      </c>
      <c r="BX1184">
        <v>2</v>
      </c>
      <c r="BY1184">
        <v>2</v>
      </c>
    </row>
    <row r="1185" spans="1:77" x14ac:dyDescent="0.3">
      <c r="A1185">
        <f>IF(Sheet1!C1185="No",0,1)</f>
        <v>0</v>
      </c>
      <c r="B1185">
        <v>36</v>
      </c>
      <c r="C1185">
        <f>IF(Sheet1!D1185="Non-Travel",0,IF(Sheet1!D1185="Travel_Frequently",1,2))</f>
        <v>2</v>
      </c>
      <c r="D1185">
        <v>1040</v>
      </c>
      <c r="E1185">
        <f>IF(Sheet1!F1185="Human Resources",0,IF(Sheet1!F1185="Research &amp; Development",1,2))</f>
        <v>1</v>
      </c>
      <c r="F1185">
        <v>3</v>
      </c>
      <c r="G1185">
        <v>2</v>
      </c>
      <c r="H1185" cm="1">
        <f t="array" ref="H1185">_xlfn.IFS(Sheet1!I1185="Human Resources",0,Sheet1!I1185="Life Sciences",1,Sheet1!I1185="Marketing",2,Sheet1!I1185="Medical",3,Sheet1!I1185="Technical Degree",4,Sheet1!I1185="Other",5)</f>
        <v>1</v>
      </c>
      <c r="I1185">
        <v>4</v>
      </c>
      <c r="J1185">
        <f>IF(Sheet1!M1185="Male",0,1)</f>
        <v>0</v>
      </c>
      <c r="K1185">
        <v>79</v>
      </c>
      <c r="L1185">
        <v>4</v>
      </c>
      <c r="M1185">
        <v>2</v>
      </c>
      <c r="N1185" cm="1">
        <f t="array" ref="N1185">_xlfn.IFS(Sheet1!Q1185="Healthcare Representative",0,Sheet1!Q1185="Human Resources",1,Sheet1!Q1185="Laboratory Technician",2,Sheet1!Q1185="Manager",3,Sheet1!Q1185="Manufacturing Director",4,Sheet1!Q1185="Research Director",5,Sheet1!Q1185="Research Scientist",6,Sheet1!Q1185="Sales Executive",7,Sheet1!Q1185="Sales Representative",8)</f>
        <v>0</v>
      </c>
      <c r="O1185">
        <v>1</v>
      </c>
      <c r="P1185">
        <f>IF(Sheet1!S1185="Single",0,IF(Sheet1!S1185="Married",1,2))</f>
        <v>2</v>
      </c>
      <c r="Q1185">
        <v>6842</v>
      </c>
      <c r="R1185">
        <v>26308</v>
      </c>
      <c r="S1185">
        <v>6</v>
      </c>
      <c r="T1185">
        <f>IF(Sheet1!X1185="No",0,1)</f>
        <v>0</v>
      </c>
      <c r="U1185">
        <v>20</v>
      </c>
      <c r="V1185">
        <v>4</v>
      </c>
      <c r="W1185">
        <v>1</v>
      </c>
      <c r="X1185">
        <v>1</v>
      </c>
      <c r="Y1185">
        <v>13</v>
      </c>
      <c r="Z1185">
        <v>3</v>
      </c>
      <c r="AA1185">
        <v>3</v>
      </c>
      <c r="AB1185">
        <v>5</v>
      </c>
      <c r="AC1185">
        <v>4</v>
      </c>
      <c r="AD1185">
        <v>0</v>
      </c>
      <c r="AE1185">
        <v>4</v>
      </c>
      <c r="BP1185">
        <v>2</v>
      </c>
      <c r="BQ1185">
        <v>6842</v>
      </c>
      <c r="BW1185">
        <v>5</v>
      </c>
      <c r="BX1185">
        <v>4</v>
      </c>
      <c r="BY1185">
        <v>4</v>
      </c>
    </row>
    <row r="1186" spans="1:77" x14ac:dyDescent="0.3">
      <c r="A1186">
        <f>IF(Sheet1!C1186="No",0,1)</f>
        <v>0</v>
      </c>
      <c r="B1186">
        <v>54</v>
      </c>
      <c r="C1186">
        <f>IF(Sheet1!D1186="Non-Travel",0,IF(Sheet1!D1186="Travel_Frequently",1,2))</f>
        <v>2</v>
      </c>
      <c r="D1186">
        <v>584</v>
      </c>
      <c r="E1186">
        <f>IF(Sheet1!F1186="Human Resources",0,IF(Sheet1!F1186="Research &amp; Development",1,2))</f>
        <v>1</v>
      </c>
      <c r="F1186">
        <v>22</v>
      </c>
      <c r="G1186">
        <v>5</v>
      </c>
      <c r="H1186" cm="1">
        <f t="array" ref="H1186">_xlfn.IFS(Sheet1!I1186="Human Resources",0,Sheet1!I1186="Life Sciences",1,Sheet1!I1186="Marketing",2,Sheet1!I1186="Medical",3,Sheet1!I1186="Technical Degree",4,Sheet1!I1186="Other",5)</f>
        <v>3</v>
      </c>
      <c r="I1186">
        <v>2</v>
      </c>
      <c r="J1186">
        <f>IF(Sheet1!M1186="Male",0,1)</f>
        <v>1</v>
      </c>
      <c r="K1186">
        <v>91</v>
      </c>
      <c r="L1186">
        <v>3</v>
      </c>
      <c r="M1186">
        <v>4</v>
      </c>
      <c r="N1186" cm="1">
        <f t="array" ref="N1186">_xlfn.IFS(Sheet1!Q1186="Healthcare Representative",0,Sheet1!Q1186="Human Resources",1,Sheet1!Q1186="Laboratory Technician",2,Sheet1!Q1186="Manager",3,Sheet1!Q1186="Manufacturing Director",4,Sheet1!Q1186="Research Director",5,Sheet1!Q1186="Research Scientist",6,Sheet1!Q1186="Sales Executive",7,Sheet1!Q1186="Sales Representative",8)</f>
        <v>3</v>
      </c>
      <c r="O1186">
        <v>3</v>
      </c>
      <c r="P1186">
        <f>IF(Sheet1!S1186="Single",0,IF(Sheet1!S1186="Married",1,2))</f>
        <v>1</v>
      </c>
      <c r="Q1186">
        <v>17426</v>
      </c>
      <c r="R1186">
        <v>18685</v>
      </c>
      <c r="S1186">
        <v>3</v>
      </c>
      <c r="T1186">
        <f>IF(Sheet1!X1186="No",0,1)</f>
        <v>0</v>
      </c>
      <c r="U1186">
        <v>25</v>
      </c>
      <c r="V1186">
        <v>4</v>
      </c>
      <c r="W1186">
        <v>3</v>
      </c>
      <c r="X1186">
        <v>1</v>
      </c>
      <c r="Y1186">
        <v>36</v>
      </c>
      <c r="Z1186">
        <v>6</v>
      </c>
      <c r="AA1186">
        <v>3</v>
      </c>
      <c r="AB1186">
        <v>10</v>
      </c>
      <c r="AC1186">
        <v>8</v>
      </c>
      <c r="AD1186">
        <v>4</v>
      </c>
      <c r="AE1186">
        <v>7</v>
      </c>
      <c r="BP1186">
        <v>4</v>
      </c>
      <c r="BQ1186">
        <v>17426</v>
      </c>
      <c r="BW1186">
        <v>10</v>
      </c>
      <c r="BX1186">
        <v>8</v>
      </c>
      <c r="BY1186">
        <v>7</v>
      </c>
    </row>
    <row r="1187" spans="1:77" x14ac:dyDescent="0.3">
      <c r="A1187">
        <f>IF(Sheet1!C1187="No",0,1)</f>
        <v>0</v>
      </c>
      <c r="B1187">
        <v>43</v>
      </c>
      <c r="C1187">
        <f>IF(Sheet1!D1187="Non-Travel",0,IF(Sheet1!D1187="Travel_Frequently",1,2))</f>
        <v>2</v>
      </c>
      <c r="D1187">
        <v>1291</v>
      </c>
      <c r="E1187">
        <f>IF(Sheet1!F1187="Human Resources",0,IF(Sheet1!F1187="Research &amp; Development",1,2))</f>
        <v>1</v>
      </c>
      <c r="F1187">
        <v>15</v>
      </c>
      <c r="G1187">
        <v>2</v>
      </c>
      <c r="H1187" cm="1">
        <f t="array" ref="H1187">_xlfn.IFS(Sheet1!I1187="Human Resources",0,Sheet1!I1187="Life Sciences",1,Sheet1!I1187="Marketing",2,Sheet1!I1187="Medical",3,Sheet1!I1187="Technical Degree",4,Sheet1!I1187="Other",5)</f>
        <v>1</v>
      </c>
      <c r="I1187">
        <v>3</v>
      </c>
      <c r="J1187">
        <f>IF(Sheet1!M1187="Male",0,1)</f>
        <v>0</v>
      </c>
      <c r="K1187">
        <v>65</v>
      </c>
      <c r="L1187">
        <v>2</v>
      </c>
      <c r="M1187">
        <v>4</v>
      </c>
      <c r="N1187" cm="1">
        <f t="array" ref="N1187">_xlfn.IFS(Sheet1!Q1187="Healthcare Representative",0,Sheet1!Q1187="Human Resources",1,Sheet1!Q1187="Laboratory Technician",2,Sheet1!Q1187="Manager",3,Sheet1!Q1187="Manufacturing Director",4,Sheet1!Q1187="Research Director",5,Sheet1!Q1187="Research Scientist",6,Sheet1!Q1187="Sales Executive",7,Sheet1!Q1187="Sales Representative",8)</f>
        <v>5</v>
      </c>
      <c r="O1187">
        <v>3</v>
      </c>
      <c r="P1187">
        <f>IF(Sheet1!S1187="Single",0,IF(Sheet1!S1187="Married",1,2))</f>
        <v>1</v>
      </c>
      <c r="Q1187">
        <v>17603</v>
      </c>
      <c r="R1187">
        <v>3525</v>
      </c>
      <c r="S1187">
        <v>1</v>
      </c>
      <c r="T1187">
        <f>IF(Sheet1!X1187="No",0,1)</f>
        <v>0</v>
      </c>
      <c r="U1187">
        <v>24</v>
      </c>
      <c r="V1187">
        <v>4</v>
      </c>
      <c r="W1187">
        <v>1</v>
      </c>
      <c r="X1187">
        <v>1</v>
      </c>
      <c r="Y1187">
        <v>14</v>
      </c>
      <c r="Z1187">
        <v>3</v>
      </c>
      <c r="AA1187">
        <v>3</v>
      </c>
      <c r="AB1187">
        <v>14</v>
      </c>
      <c r="AC1187">
        <v>10</v>
      </c>
      <c r="AD1187">
        <v>6</v>
      </c>
      <c r="AE1187">
        <v>11</v>
      </c>
      <c r="BP1187">
        <v>4</v>
      </c>
      <c r="BQ1187">
        <v>17603</v>
      </c>
      <c r="BW1187">
        <v>14</v>
      </c>
      <c r="BX1187">
        <v>10</v>
      </c>
      <c r="BY1187">
        <v>11</v>
      </c>
    </row>
    <row r="1188" spans="1:77" x14ac:dyDescent="0.3">
      <c r="A1188">
        <f>IF(Sheet1!C1188="No",0,1)</f>
        <v>1</v>
      </c>
      <c r="B1188">
        <v>35</v>
      </c>
      <c r="C1188">
        <f>IF(Sheet1!D1188="Non-Travel",0,IF(Sheet1!D1188="Travel_Frequently",1,2))</f>
        <v>1</v>
      </c>
      <c r="D1188">
        <v>880</v>
      </c>
      <c r="E1188">
        <f>IF(Sheet1!F1188="Human Resources",0,IF(Sheet1!F1188="Research &amp; Development",1,2))</f>
        <v>2</v>
      </c>
      <c r="F1188">
        <v>12</v>
      </c>
      <c r="G1188">
        <v>4</v>
      </c>
      <c r="H1188" cm="1">
        <f t="array" ref="H1188">_xlfn.IFS(Sheet1!I1188="Human Resources",0,Sheet1!I1188="Life Sciences",1,Sheet1!I1188="Marketing",2,Sheet1!I1188="Medical",3,Sheet1!I1188="Technical Degree",4,Sheet1!I1188="Other",5)</f>
        <v>5</v>
      </c>
      <c r="I1188">
        <v>4</v>
      </c>
      <c r="J1188">
        <f>IF(Sheet1!M1188="Male",0,1)</f>
        <v>0</v>
      </c>
      <c r="K1188">
        <v>36</v>
      </c>
      <c r="L1188">
        <v>3</v>
      </c>
      <c r="M1188">
        <v>2</v>
      </c>
      <c r="N1188" cm="1">
        <f t="array" ref="N1188">_xlfn.IFS(Sheet1!Q1188="Healthcare Representative",0,Sheet1!Q1188="Human Resources",1,Sheet1!Q1188="Laboratory Technician",2,Sheet1!Q1188="Manager",3,Sheet1!Q1188="Manufacturing Director",4,Sheet1!Q1188="Research Director",5,Sheet1!Q1188="Research Scientist",6,Sheet1!Q1188="Sales Executive",7,Sheet1!Q1188="Sales Representative",8)</f>
        <v>7</v>
      </c>
      <c r="O1188">
        <v>4</v>
      </c>
      <c r="P1188">
        <f>IF(Sheet1!S1188="Single",0,IF(Sheet1!S1188="Married",1,2))</f>
        <v>0</v>
      </c>
      <c r="Q1188">
        <v>4581</v>
      </c>
      <c r="R1188">
        <v>10414</v>
      </c>
      <c r="S1188">
        <v>3</v>
      </c>
      <c r="T1188">
        <f>IF(Sheet1!X1188="No",0,1)</f>
        <v>1</v>
      </c>
      <c r="U1188">
        <v>24</v>
      </c>
      <c r="V1188">
        <v>4</v>
      </c>
      <c r="W1188">
        <v>1</v>
      </c>
      <c r="X1188">
        <v>0</v>
      </c>
      <c r="Y1188">
        <v>13</v>
      </c>
      <c r="Z1188">
        <v>2</v>
      </c>
      <c r="AA1188">
        <v>4</v>
      </c>
      <c r="AB1188">
        <v>11</v>
      </c>
      <c r="AC1188">
        <v>9</v>
      </c>
      <c r="AD1188">
        <v>6</v>
      </c>
      <c r="AE1188">
        <v>7</v>
      </c>
      <c r="BP1188">
        <v>2</v>
      </c>
      <c r="BQ1188">
        <v>4581</v>
      </c>
      <c r="BW1188">
        <v>11</v>
      </c>
      <c r="BX1188">
        <v>9</v>
      </c>
      <c r="BY1188">
        <v>7</v>
      </c>
    </row>
    <row r="1189" spans="1:77" x14ac:dyDescent="0.3">
      <c r="A1189">
        <f>IF(Sheet1!C1189="No",0,1)</f>
        <v>0</v>
      </c>
      <c r="B1189">
        <v>38</v>
      </c>
      <c r="C1189">
        <f>IF(Sheet1!D1189="Non-Travel",0,IF(Sheet1!D1189="Travel_Frequently",1,2))</f>
        <v>1</v>
      </c>
      <c r="D1189">
        <v>1189</v>
      </c>
      <c r="E1189">
        <f>IF(Sheet1!F1189="Human Resources",0,IF(Sheet1!F1189="Research &amp; Development",1,2))</f>
        <v>1</v>
      </c>
      <c r="F1189">
        <v>1</v>
      </c>
      <c r="G1189">
        <v>3</v>
      </c>
      <c r="H1189" cm="1">
        <f t="array" ref="H1189">_xlfn.IFS(Sheet1!I1189="Human Resources",0,Sheet1!I1189="Life Sciences",1,Sheet1!I1189="Marketing",2,Sheet1!I1189="Medical",3,Sheet1!I1189="Technical Degree",4,Sheet1!I1189="Other",5)</f>
        <v>1</v>
      </c>
      <c r="I1189">
        <v>4</v>
      </c>
      <c r="J1189">
        <f>IF(Sheet1!M1189="Male",0,1)</f>
        <v>0</v>
      </c>
      <c r="K1189">
        <v>90</v>
      </c>
      <c r="L1189">
        <v>3</v>
      </c>
      <c r="M1189">
        <v>2</v>
      </c>
      <c r="N1189" cm="1">
        <f t="array" ref="N1189">_xlfn.IFS(Sheet1!Q1189="Healthcare Representative",0,Sheet1!Q1189="Human Resources",1,Sheet1!Q1189="Laboratory Technician",2,Sheet1!Q1189="Manager",3,Sheet1!Q1189="Manufacturing Director",4,Sheet1!Q1189="Research Director",5,Sheet1!Q1189="Research Scientist",6,Sheet1!Q1189="Sales Executive",7,Sheet1!Q1189="Sales Representative",8)</f>
        <v>6</v>
      </c>
      <c r="O1189">
        <v>4</v>
      </c>
      <c r="P1189">
        <f>IF(Sheet1!S1189="Single",0,IF(Sheet1!S1189="Married",1,2))</f>
        <v>1</v>
      </c>
      <c r="Q1189">
        <v>4735</v>
      </c>
      <c r="R1189">
        <v>9867</v>
      </c>
      <c r="S1189">
        <v>7</v>
      </c>
      <c r="T1189">
        <f>IF(Sheet1!X1189="No",0,1)</f>
        <v>0</v>
      </c>
      <c r="U1189">
        <v>15</v>
      </c>
      <c r="V1189">
        <v>3</v>
      </c>
      <c r="W1189">
        <v>4</v>
      </c>
      <c r="X1189">
        <v>2</v>
      </c>
      <c r="Y1189">
        <v>19</v>
      </c>
      <c r="Z1189">
        <v>4</v>
      </c>
      <c r="AA1189">
        <v>4</v>
      </c>
      <c r="AB1189">
        <v>13</v>
      </c>
      <c r="AC1189">
        <v>11</v>
      </c>
      <c r="AD1189">
        <v>2</v>
      </c>
      <c r="AE1189">
        <v>9</v>
      </c>
      <c r="BP1189">
        <v>2</v>
      </c>
      <c r="BQ1189">
        <v>4735</v>
      </c>
      <c r="BW1189">
        <v>13</v>
      </c>
      <c r="BX1189">
        <v>11</v>
      </c>
      <c r="BY1189">
        <v>9</v>
      </c>
    </row>
    <row r="1190" spans="1:77" x14ac:dyDescent="0.3">
      <c r="A1190">
        <f>IF(Sheet1!C1190="No",0,1)</f>
        <v>0</v>
      </c>
      <c r="B1190">
        <v>29</v>
      </c>
      <c r="C1190">
        <f>IF(Sheet1!D1190="Non-Travel",0,IF(Sheet1!D1190="Travel_Frequently",1,2))</f>
        <v>2</v>
      </c>
      <c r="D1190">
        <v>991</v>
      </c>
      <c r="E1190">
        <f>IF(Sheet1!F1190="Human Resources",0,IF(Sheet1!F1190="Research &amp; Development",1,2))</f>
        <v>2</v>
      </c>
      <c r="F1190">
        <v>5</v>
      </c>
      <c r="G1190">
        <v>3</v>
      </c>
      <c r="H1190" cm="1">
        <f t="array" ref="H1190">_xlfn.IFS(Sheet1!I1190="Human Resources",0,Sheet1!I1190="Life Sciences",1,Sheet1!I1190="Marketing",2,Sheet1!I1190="Medical",3,Sheet1!I1190="Technical Degree",4,Sheet1!I1190="Other",5)</f>
        <v>3</v>
      </c>
      <c r="I1190">
        <v>1</v>
      </c>
      <c r="J1190">
        <f>IF(Sheet1!M1190="Male",0,1)</f>
        <v>0</v>
      </c>
      <c r="K1190">
        <v>43</v>
      </c>
      <c r="L1190">
        <v>2</v>
      </c>
      <c r="M1190">
        <v>2</v>
      </c>
      <c r="N1190" cm="1">
        <f t="array" ref="N1190">_xlfn.IFS(Sheet1!Q1190="Healthcare Representative",0,Sheet1!Q1190="Human Resources",1,Sheet1!Q1190="Laboratory Technician",2,Sheet1!Q1190="Manager",3,Sheet1!Q1190="Manufacturing Director",4,Sheet1!Q1190="Research Director",5,Sheet1!Q1190="Research Scientist",6,Sheet1!Q1190="Sales Executive",7,Sheet1!Q1190="Sales Representative",8)</f>
        <v>7</v>
      </c>
      <c r="O1190">
        <v>2</v>
      </c>
      <c r="P1190">
        <f>IF(Sheet1!S1190="Single",0,IF(Sheet1!S1190="Married",1,2))</f>
        <v>2</v>
      </c>
      <c r="Q1190">
        <v>4187</v>
      </c>
      <c r="R1190">
        <v>3356</v>
      </c>
      <c r="S1190">
        <v>1</v>
      </c>
      <c r="T1190">
        <f>IF(Sheet1!X1190="No",0,1)</f>
        <v>1</v>
      </c>
      <c r="U1190">
        <v>13</v>
      </c>
      <c r="V1190">
        <v>3</v>
      </c>
      <c r="W1190">
        <v>2</v>
      </c>
      <c r="X1190">
        <v>1</v>
      </c>
      <c r="Y1190">
        <v>10</v>
      </c>
      <c r="Z1190">
        <v>3</v>
      </c>
      <c r="AA1190">
        <v>2</v>
      </c>
      <c r="AB1190">
        <v>10</v>
      </c>
      <c r="AC1190">
        <v>0</v>
      </c>
      <c r="AD1190">
        <v>0</v>
      </c>
      <c r="AE1190">
        <v>9</v>
      </c>
      <c r="BP1190">
        <v>2</v>
      </c>
      <c r="BQ1190">
        <v>4187</v>
      </c>
      <c r="BW1190">
        <v>10</v>
      </c>
      <c r="BX1190">
        <v>0</v>
      </c>
      <c r="BY1190">
        <v>9</v>
      </c>
    </row>
    <row r="1191" spans="1:77" x14ac:dyDescent="0.3">
      <c r="A1191">
        <f>IF(Sheet1!C1191="No",0,1)</f>
        <v>0</v>
      </c>
      <c r="B1191">
        <v>33</v>
      </c>
      <c r="C1191">
        <f>IF(Sheet1!D1191="Non-Travel",0,IF(Sheet1!D1191="Travel_Frequently",1,2))</f>
        <v>2</v>
      </c>
      <c r="D1191">
        <v>392</v>
      </c>
      <c r="E1191">
        <f>IF(Sheet1!F1191="Human Resources",0,IF(Sheet1!F1191="Research &amp; Development",1,2))</f>
        <v>2</v>
      </c>
      <c r="F1191">
        <v>2</v>
      </c>
      <c r="G1191">
        <v>4</v>
      </c>
      <c r="H1191" cm="1">
        <f t="array" ref="H1191">_xlfn.IFS(Sheet1!I1191="Human Resources",0,Sheet1!I1191="Life Sciences",1,Sheet1!I1191="Marketing",2,Sheet1!I1191="Medical",3,Sheet1!I1191="Technical Degree",4,Sheet1!I1191="Other",5)</f>
        <v>3</v>
      </c>
      <c r="I1191">
        <v>4</v>
      </c>
      <c r="J1191">
        <f>IF(Sheet1!M1191="Male",0,1)</f>
        <v>0</v>
      </c>
      <c r="K1191">
        <v>93</v>
      </c>
      <c r="L1191">
        <v>3</v>
      </c>
      <c r="M1191">
        <v>2</v>
      </c>
      <c r="N1191" cm="1">
        <f t="array" ref="N1191">_xlfn.IFS(Sheet1!Q1191="Healthcare Representative",0,Sheet1!Q1191="Human Resources",1,Sheet1!Q1191="Laboratory Technician",2,Sheet1!Q1191="Manager",3,Sheet1!Q1191="Manufacturing Director",4,Sheet1!Q1191="Research Director",5,Sheet1!Q1191="Research Scientist",6,Sheet1!Q1191="Sales Executive",7,Sheet1!Q1191="Sales Representative",8)</f>
        <v>7</v>
      </c>
      <c r="O1191">
        <v>4</v>
      </c>
      <c r="P1191">
        <f>IF(Sheet1!S1191="Single",0,IF(Sheet1!S1191="Married",1,2))</f>
        <v>2</v>
      </c>
      <c r="Q1191">
        <v>5505</v>
      </c>
      <c r="R1191">
        <v>3921</v>
      </c>
      <c r="S1191">
        <v>1</v>
      </c>
      <c r="T1191">
        <f>IF(Sheet1!X1191="No",0,1)</f>
        <v>0</v>
      </c>
      <c r="U1191">
        <v>14</v>
      </c>
      <c r="V1191">
        <v>3</v>
      </c>
      <c r="W1191">
        <v>3</v>
      </c>
      <c r="X1191">
        <v>2</v>
      </c>
      <c r="Y1191">
        <v>6</v>
      </c>
      <c r="Z1191">
        <v>5</v>
      </c>
      <c r="AA1191">
        <v>3</v>
      </c>
      <c r="AB1191">
        <v>6</v>
      </c>
      <c r="AC1191">
        <v>2</v>
      </c>
      <c r="AD1191">
        <v>0</v>
      </c>
      <c r="AE1191">
        <v>4</v>
      </c>
      <c r="BP1191">
        <v>2</v>
      </c>
      <c r="BQ1191">
        <v>5505</v>
      </c>
      <c r="BW1191">
        <v>6</v>
      </c>
      <c r="BX1191">
        <v>2</v>
      </c>
      <c r="BY1191">
        <v>4</v>
      </c>
    </row>
    <row r="1192" spans="1:77" x14ac:dyDescent="0.3">
      <c r="A1192">
        <f>IF(Sheet1!C1192="No",0,1)</f>
        <v>0</v>
      </c>
      <c r="B1192">
        <v>32</v>
      </c>
      <c r="C1192">
        <f>IF(Sheet1!D1192="Non-Travel",0,IF(Sheet1!D1192="Travel_Frequently",1,2))</f>
        <v>2</v>
      </c>
      <c r="D1192">
        <v>977</v>
      </c>
      <c r="E1192">
        <f>IF(Sheet1!F1192="Human Resources",0,IF(Sheet1!F1192="Research &amp; Development",1,2))</f>
        <v>1</v>
      </c>
      <c r="F1192">
        <v>2</v>
      </c>
      <c r="G1192">
        <v>3</v>
      </c>
      <c r="H1192" cm="1">
        <f t="array" ref="H1192">_xlfn.IFS(Sheet1!I1192="Human Resources",0,Sheet1!I1192="Life Sciences",1,Sheet1!I1192="Marketing",2,Sheet1!I1192="Medical",3,Sheet1!I1192="Technical Degree",4,Sheet1!I1192="Other",5)</f>
        <v>3</v>
      </c>
      <c r="I1192">
        <v>4</v>
      </c>
      <c r="J1192">
        <f>IF(Sheet1!M1192="Male",0,1)</f>
        <v>0</v>
      </c>
      <c r="K1192">
        <v>45</v>
      </c>
      <c r="L1192">
        <v>3</v>
      </c>
      <c r="M1192">
        <v>2</v>
      </c>
      <c r="N1192" cm="1">
        <f t="array" ref="N1192">_xlfn.IFS(Sheet1!Q1192="Healthcare Representative",0,Sheet1!Q1192="Human Resources",1,Sheet1!Q1192="Laboratory Technician",2,Sheet1!Q1192="Manager",3,Sheet1!Q1192="Manufacturing Director",4,Sheet1!Q1192="Research Director",5,Sheet1!Q1192="Research Scientist",6,Sheet1!Q1192="Sales Executive",7,Sheet1!Q1192="Sales Representative",8)</f>
        <v>6</v>
      </c>
      <c r="O1192">
        <v>2</v>
      </c>
      <c r="P1192">
        <f>IF(Sheet1!S1192="Single",0,IF(Sheet1!S1192="Married",1,2))</f>
        <v>2</v>
      </c>
      <c r="Q1192">
        <v>5470</v>
      </c>
      <c r="R1192">
        <v>25518</v>
      </c>
      <c r="S1192">
        <v>0</v>
      </c>
      <c r="T1192">
        <f>IF(Sheet1!X1192="No",0,1)</f>
        <v>0</v>
      </c>
      <c r="U1192">
        <v>13</v>
      </c>
      <c r="V1192">
        <v>3</v>
      </c>
      <c r="W1192">
        <v>3</v>
      </c>
      <c r="X1192">
        <v>2</v>
      </c>
      <c r="Y1192">
        <v>10</v>
      </c>
      <c r="Z1192">
        <v>4</v>
      </c>
      <c r="AA1192">
        <v>2</v>
      </c>
      <c r="AB1192">
        <v>9</v>
      </c>
      <c r="AC1192">
        <v>5</v>
      </c>
      <c r="AD1192">
        <v>1</v>
      </c>
      <c r="AE1192">
        <v>6</v>
      </c>
      <c r="BP1192">
        <v>2</v>
      </c>
      <c r="BQ1192">
        <v>5470</v>
      </c>
      <c r="BW1192">
        <v>9</v>
      </c>
      <c r="BX1192">
        <v>5</v>
      </c>
      <c r="BY1192">
        <v>6</v>
      </c>
    </row>
    <row r="1193" spans="1:77" x14ac:dyDescent="0.3">
      <c r="A1193">
        <f>IF(Sheet1!C1193="No",0,1)</f>
        <v>0</v>
      </c>
      <c r="B1193">
        <v>31</v>
      </c>
      <c r="C1193">
        <f>IF(Sheet1!D1193="Non-Travel",0,IF(Sheet1!D1193="Travel_Frequently",1,2))</f>
        <v>2</v>
      </c>
      <c r="D1193">
        <v>1112</v>
      </c>
      <c r="E1193">
        <f>IF(Sheet1!F1193="Human Resources",0,IF(Sheet1!F1193="Research &amp; Development",1,2))</f>
        <v>2</v>
      </c>
      <c r="F1193">
        <v>5</v>
      </c>
      <c r="G1193">
        <v>4</v>
      </c>
      <c r="H1193" cm="1">
        <f t="array" ref="H1193">_xlfn.IFS(Sheet1!I1193="Human Resources",0,Sheet1!I1193="Life Sciences",1,Sheet1!I1193="Marketing",2,Sheet1!I1193="Medical",3,Sheet1!I1193="Technical Degree",4,Sheet1!I1193="Other",5)</f>
        <v>1</v>
      </c>
      <c r="I1193">
        <v>1</v>
      </c>
      <c r="J1193">
        <f>IF(Sheet1!M1193="Male",0,1)</f>
        <v>1</v>
      </c>
      <c r="K1193">
        <v>67</v>
      </c>
      <c r="L1193">
        <v>3</v>
      </c>
      <c r="M1193">
        <v>2</v>
      </c>
      <c r="N1193" cm="1">
        <f t="array" ref="N1193">_xlfn.IFS(Sheet1!Q1193="Healthcare Representative",0,Sheet1!Q1193="Human Resources",1,Sheet1!Q1193="Laboratory Technician",2,Sheet1!Q1193="Manager",3,Sheet1!Q1193="Manufacturing Director",4,Sheet1!Q1193="Research Director",5,Sheet1!Q1193="Research Scientist",6,Sheet1!Q1193="Sales Executive",7,Sheet1!Q1193="Sales Representative",8)</f>
        <v>7</v>
      </c>
      <c r="O1193">
        <v>4</v>
      </c>
      <c r="P1193">
        <f>IF(Sheet1!S1193="Single",0,IF(Sheet1!S1193="Married",1,2))</f>
        <v>1</v>
      </c>
      <c r="Q1193">
        <v>5476</v>
      </c>
      <c r="R1193">
        <v>22589</v>
      </c>
      <c r="S1193">
        <v>1</v>
      </c>
      <c r="T1193">
        <f>IF(Sheet1!X1193="No",0,1)</f>
        <v>0</v>
      </c>
      <c r="U1193">
        <v>11</v>
      </c>
      <c r="V1193">
        <v>3</v>
      </c>
      <c r="W1193">
        <v>1</v>
      </c>
      <c r="X1193">
        <v>2</v>
      </c>
      <c r="Y1193">
        <v>10</v>
      </c>
      <c r="Z1193">
        <v>2</v>
      </c>
      <c r="AA1193">
        <v>3</v>
      </c>
      <c r="AB1193">
        <v>10</v>
      </c>
      <c r="AC1193">
        <v>0</v>
      </c>
      <c r="AD1193">
        <v>0</v>
      </c>
      <c r="AE1193">
        <v>2</v>
      </c>
      <c r="BP1193">
        <v>2</v>
      </c>
      <c r="BQ1193">
        <v>5476</v>
      </c>
      <c r="BW1193">
        <v>10</v>
      </c>
      <c r="BX1193">
        <v>0</v>
      </c>
      <c r="BY1193">
        <v>2</v>
      </c>
    </row>
    <row r="1194" spans="1:77" x14ac:dyDescent="0.3">
      <c r="A1194">
        <f>IF(Sheet1!C1194="No",0,1)</f>
        <v>0</v>
      </c>
      <c r="B1194">
        <v>49</v>
      </c>
      <c r="C1194">
        <f>IF(Sheet1!D1194="Non-Travel",0,IF(Sheet1!D1194="Travel_Frequently",1,2))</f>
        <v>2</v>
      </c>
      <c r="D1194">
        <v>464</v>
      </c>
      <c r="E1194">
        <f>IF(Sheet1!F1194="Human Resources",0,IF(Sheet1!F1194="Research &amp; Development",1,2))</f>
        <v>1</v>
      </c>
      <c r="F1194">
        <v>16</v>
      </c>
      <c r="G1194">
        <v>3</v>
      </c>
      <c r="H1194" cm="1">
        <f t="array" ref="H1194">_xlfn.IFS(Sheet1!I1194="Human Resources",0,Sheet1!I1194="Life Sciences",1,Sheet1!I1194="Marketing",2,Sheet1!I1194="Medical",3,Sheet1!I1194="Technical Degree",4,Sheet1!I1194="Other",5)</f>
        <v>3</v>
      </c>
      <c r="I1194">
        <v>4</v>
      </c>
      <c r="J1194">
        <f>IF(Sheet1!M1194="Male",0,1)</f>
        <v>1</v>
      </c>
      <c r="K1194">
        <v>74</v>
      </c>
      <c r="L1194">
        <v>3</v>
      </c>
      <c r="M1194">
        <v>1</v>
      </c>
      <c r="N1194" cm="1">
        <f t="array" ref="N1194">_xlfn.IFS(Sheet1!Q1194="Healthcare Representative",0,Sheet1!Q1194="Human Resources",1,Sheet1!Q1194="Laboratory Technician",2,Sheet1!Q1194="Manager",3,Sheet1!Q1194="Manufacturing Director",4,Sheet1!Q1194="Research Director",5,Sheet1!Q1194="Research Scientist",6,Sheet1!Q1194="Sales Executive",7,Sheet1!Q1194="Sales Representative",8)</f>
        <v>2</v>
      </c>
      <c r="O1194">
        <v>1</v>
      </c>
      <c r="P1194">
        <f>IF(Sheet1!S1194="Single",0,IF(Sheet1!S1194="Married",1,2))</f>
        <v>2</v>
      </c>
      <c r="Q1194">
        <v>2587</v>
      </c>
      <c r="R1194">
        <v>24941</v>
      </c>
      <c r="S1194">
        <v>4</v>
      </c>
      <c r="T1194">
        <f>IF(Sheet1!X1194="No",0,1)</f>
        <v>1</v>
      </c>
      <c r="U1194">
        <v>16</v>
      </c>
      <c r="V1194">
        <v>3</v>
      </c>
      <c r="W1194">
        <v>2</v>
      </c>
      <c r="X1194">
        <v>1</v>
      </c>
      <c r="Y1194">
        <v>17</v>
      </c>
      <c r="Z1194">
        <v>2</v>
      </c>
      <c r="AA1194">
        <v>2</v>
      </c>
      <c r="AB1194">
        <v>2</v>
      </c>
      <c r="AC1194">
        <v>2</v>
      </c>
      <c r="AD1194">
        <v>2</v>
      </c>
      <c r="AE1194">
        <v>2</v>
      </c>
      <c r="BP1194">
        <v>1</v>
      </c>
      <c r="BQ1194">
        <v>2587</v>
      </c>
      <c r="BW1194">
        <v>2</v>
      </c>
      <c r="BX1194">
        <v>2</v>
      </c>
      <c r="BY1194">
        <v>2</v>
      </c>
    </row>
    <row r="1195" spans="1:77" x14ac:dyDescent="0.3">
      <c r="A1195">
        <f>IF(Sheet1!C1195="No",0,1)</f>
        <v>0</v>
      </c>
      <c r="B1195">
        <v>38</v>
      </c>
      <c r="C1195">
        <f>IF(Sheet1!D1195="Non-Travel",0,IF(Sheet1!D1195="Travel_Frequently",1,2))</f>
        <v>1</v>
      </c>
      <c r="D1195">
        <v>148</v>
      </c>
      <c r="E1195">
        <f>IF(Sheet1!F1195="Human Resources",0,IF(Sheet1!F1195="Research &amp; Development",1,2))</f>
        <v>1</v>
      </c>
      <c r="F1195">
        <v>2</v>
      </c>
      <c r="G1195">
        <v>3</v>
      </c>
      <c r="H1195" cm="1">
        <f t="array" ref="H1195">_xlfn.IFS(Sheet1!I1195="Human Resources",0,Sheet1!I1195="Life Sciences",1,Sheet1!I1195="Marketing",2,Sheet1!I1195="Medical",3,Sheet1!I1195="Technical Degree",4,Sheet1!I1195="Other",5)</f>
        <v>3</v>
      </c>
      <c r="I1195">
        <v>4</v>
      </c>
      <c r="J1195">
        <f>IF(Sheet1!M1195="Male",0,1)</f>
        <v>1</v>
      </c>
      <c r="K1195">
        <v>42</v>
      </c>
      <c r="L1195">
        <v>2</v>
      </c>
      <c r="M1195">
        <v>1</v>
      </c>
      <c r="N1195" cm="1">
        <f t="array" ref="N1195">_xlfn.IFS(Sheet1!Q1195="Healthcare Representative",0,Sheet1!Q1195="Human Resources",1,Sheet1!Q1195="Laboratory Technician",2,Sheet1!Q1195="Manager",3,Sheet1!Q1195="Manufacturing Director",4,Sheet1!Q1195="Research Director",5,Sheet1!Q1195="Research Scientist",6,Sheet1!Q1195="Sales Executive",7,Sheet1!Q1195="Sales Representative",8)</f>
        <v>2</v>
      </c>
      <c r="O1195">
        <v>2</v>
      </c>
      <c r="P1195">
        <f>IF(Sheet1!S1195="Single",0,IF(Sheet1!S1195="Married",1,2))</f>
        <v>0</v>
      </c>
      <c r="Q1195">
        <v>2440</v>
      </c>
      <c r="R1195">
        <v>23826</v>
      </c>
      <c r="S1195">
        <v>1</v>
      </c>
      <c r="T1195">
        <f>IF(Sheet1!X1195="No",0,1)</f>
        <v>0</v>
      </c>
      <c r="U1195">
        <v>22</v>
      </c>
      <c r="V1195">
        <v>4</v>
      </c>
      <c r="W1195">
        <v>2</v>
      </c>
      <c r="X1195">
        <v>0</v>
      </c>
      <c r="Y1195">
        <v>4</v>
      </c>
      <c r="Z1195">
        <v>3</v>
      </c>
      <c r="AA1195">
        <v>3</v>
      </c>
      <c r="AB1195">
        <v>4</v>
      </c>
      <c r="AC1195">
        <v>3</v>
      </c>
      <c r="AD1195">
        <v>3</v>
      </c>
      <c r="AE1195">
        <v>3</v>
      </c>
      <c r="BP1195">
        <v>1</v>
      </c>
      <c r="BQ1195">
        <v>2440</v>
      </c>
      <c r="BW1195">
        <v>4</v>
      </c>
      <c r="BX1195">
        <v>3</v>
      </c>
      <c r="BY1195">
        <v>3</v>
      </c>
    </row>
    <row r="1196" spans="1:77" x14ac:dyDescent="0.3">
      <c r="A1196">
        <f>IF(Sheet1!C1196="No",0,1)</f>
        <v>0</v>
      </c>
      <c r="B1196">
        <v>47</v>
      </c>
      <c r="C1196">
        <f>IF(Sheet1!D1196="Non-Travel",0,IF(Sheet1!D1196="Travel_Frequently",1,2))</f>
        <v>2</v>
      </c>
      <c r="D1196">
        <v>1225</v>
      </c>
      <c r="E1196">
        <f>IF(Sheet1!F1196="Human Resources",0,IF(Sheet1!F1196="Research &amp; Development",1,2))</f>
        <v>2</v>
      </c>
      <c r="F1196">
        <v>2</v>
      </c>
      <c r="G1196">
        <v>4</v>
      </c>
      <c r="H1196" cm="1">
        <f t="array" ref="H1196">_xlfn.IFS(Sheet1!I1196="Human Resources",0,Sheet1!I1196="Life Sciences",1,Sheet1!I1196="Marketing",2,Sheet1!I1196="Medical",3,Sheet1!I1196="Technical Degree",4,Sheet1!I1196="Other",5)</f>
        <v>1</v>
      </c>
      <c r="I1196">
        <v>2</v>
      </c>
      <c r="J1196">
        <f>IF(Sheet1!M1196="Male",0,1)</f>
        <v>1</v>
      </c>
      <c r="K1196">
        <v>47</v>
      </c>
      <c r="L1196">
        <v>4</v>
      </c>
      <c r="M1196">
        <v>4</v>
      </c>
      <c r="N1196" cm="1">
        <f t="array" ref="N1196">_xlfn.IFS(Sheet1!Q1196="Healthcare Representative",0,Sheet1!Q1196="Human Resources",1,Sheet1!Q1196="Laboratory Technician",2,Sheet1!Q1196="Manager",3,Sheet1!Q1196="Manufacturing Director",4,Sheet1!Q1196="Research Director",5,Sheet1!Q1196="Research Scientist",6,Sheet1!Q1196="Sales Executive",7,Sheet1!Q1196="Sales Representative",8)</f>
        <v>3</v>
      </c>
      <c r="O1196">
        <v>2</v>
      </c>
      <c r="P1196">
        <f>IF(Sheet1!S1196="Single",0,IF(Sheet1!S1196="Married",1,2))</f>
        <v>2</v>
      </c>
      <c r="Q1196">
        <v>15972</v>
      </c>
      <c r="R1196">
        <v>21086</v>
      </c>
      <c r="S1196">
        <v>6</v>
      </c>
      <c r="T1196">
        <f>IF(Sheet1!X1196="No",0,1)</f>
        <v>0</v>
      </c>
      <c r="U1196">
        <v>14</v>
      </c>
      <c r="V1196">
        <v>3</v>
      </c>
      <c r="W1196">
        <v>3</v>
      </c>
      <c r="X1196">
        <v>3</v>
      </c>
      <c r="Y1196">
        <v>29</v>
      </c>
      <c r="Z1196">
        <v>2</v>
      </c>
      <c r="AA1196">
        <v>3</v>
      </c>
      <c r="AB1196">
        <v>3</v>
      </c>
      <c r="AC1196">
        <v>2</v>
      </c>
      <c r="AD1196">
        <v>1</v>
      </c>
      <c r="AE1196">
        <v>2</v>
      </c>
      <c r="BP1196">
        <v>4</v>
      </c>
      <c r="BQ1196">
        <v>15972</v>
      </c>
      <c r="BW1196">
        <v>3</v>
      </c>
      <c r="BX1196">
        <v>2</v>
      </c>
      <c r="BY1196">
        <v>2</v>
      </c>
    </row>
    <row r="1197" spans="1:77" x14ac:dyDescent="0.3">
      <c r="A1197">
        <f>IF(Sheet1!C1197="No",0,1)</f>
        <v>0</v>
      </c>
      <c r="B1197">
        <v>49</v>
      </c>
      <c r="C1197">
        <f>IF(Sheet1!D1197="Non-Travel",0,IF(Sheet1!D1197="Travel_Frequently",1,2))</f>
        <v>2</v>
      </c>
      <c r="D1197">
        <v>809</v>
      </c>
      <c r="E1197">
        <f>IF(Sheet1!F1197="Human Resources",0,IF(Sheet1!F1197="Research &amp; Development",1,2))</f>
        <v>1</v>
      </c>
      <c r="F1197">
        <v>1</v>
      </c>
      <c r="G1197">
        <v>3</v>
      </c>
      <c r="H1197" cm="1">
        <f t="array" ref="H1197">_xlfn.IFS(Sheet1!I1197="Human Resources",0,Sheet1!I1197="Life Sciences",1,Sheet1!I1197="Marketing",2,Sheet1!I1197="Medical",3,Sheet1!I1197="Technical Degree",4,Sheet1!I1197="Other",5)</f>
        <v>1</v>
      </c>
      <c r="I1197">
        <v>3</v>
      </c>
      <c r="J1197">
        <f>IF(Sheet1!M1197="Male",0,1)</f>
        <v>0</v>
      </c>
      <c r="K1197">
        <v>36</v>
      </c>
      <c r="L1197">
        <v>3</v>
      </c>
      <c r="M1197">
        <v>4</v>
      </c>
      <c r="N1197" cm="1">
        <f t="array" ref="N1197">_xlfn.IFS(Sheet1!Q1197="Healthcare Representative",0,Sheet1!Q1197="Human Resources",1,Sheet1!Q1197="Laboratory Technician",2,Sheet1!Q1197="Manager",3,Sheet1!Q1197="Manufacturing Director",4,Sheet1!Q1197="Research Director",5,Sheet1!Q1197="Research Scientist",6,Sheet1!Q1197="Sales Executive",7,Sheet1!Q1197="Sales Representative",8)</f>
        <v>3</v>
      </c>
      <c r="O1197">
        <v>3</v>
      </c>
      <c r="P1197">
        <f>IF(Sheet1!S1197="Single",0,IF(Sheet1!S1197="Married",1,2))</f>
        <v>0</v>
      </c>
      <c r="Q1197">
        <v>15379</v>
      </c>
      <c r="R1197">
        <v>22384</v>
      </c>
      <c r="S1197">
        <v>4</v>
      </c>
      <c r="T1197">
        <f>IF(Sheet1!X1197="No",0,1)</f>
        <v>0</v>
      </c>
      <c r="U1197">
        <v>14</v>
      </c>
      <c r="V1197">
        <v>3</v>
      </c>
      <c r="W1197">
        <v>1</v>
      </c>
      <c r="X1197">
        <v>0</v>
      </c>
      <c r="Y1197">
        <v>23</v>
      </c>
      <c r="Z1197">
        <v>2</v>
      </c>
      <c r="AA1197">
        <v>3</v>
      </c>
      <c r="AB1197">
        <v>8</v>
      </c>
      <c r="AC1197">
        <v>7</v>
      </c>
      <c r="AD1197">
        <v>0</v>
      </c>
      <c r="AE1197">
        <v>0</v>
      </c>
      <c r="BP1197">
        <v>4</v>
      </c>
      <c r="BQ1197">
        <v>15379</v>
      </c>
      <c r="BW1197">
        <v>8</v>
      </c>
      <c r="BX1197">
        <v>7</v>
      </c>
      <c r="BY1197">
        <v>0</v>
      </c>
    </row>
    <row r="1198" spans="1:77" x14ac:dyDescent="0.3">
      <c r="A1198">
        <f>IF(Sheet1!C1198="No",0,1)</f>
        <v>0</v>
      </c>
      <c r="B1198">
        <v>41</v>
      </c>
      <c r="C1198">
        <f>IF(Sheet1!D1198="Non-Travel",0,IF(Sheet1!D1198="Travel_Frequently",1,2))</f>
        <v>2</v>
      </c>
      <c r="D1198">
        <v>1206</v>
      </c>
      <c r="E1198">
        <f>IF(Sheet1!F1198="Human Resources",0,IF(Sheet1!F1198="Research &amp; Development",1,2))</f>
        <v>2</v>
      </c>
      <c r="F1198">
        <v>23</v>
      </c>
      <c r="G1198">
        <v>2</v>
      </c>
      <c r="H1198" cm="1">
        <f t="array" ref="H1198">_xlfn.IFS(Sheet1!I1198="Human Resources",0,Sheet1!I1198="Life Sciences",1,Sheet1!I1198="Marketing",2,Sheet1!I1198="Medical",3,Sheet1!I1198="Technical Degree",4,Sheet1!I1198="Other",5)</f>
        <v>1</v>
      </c>
      <c r="I1198">
        <v>4</v>
      </c>
      <c r="J1198">
        <f>IF(Sheet1!M1198="Male",0,1)</f>
        <v>0</v>
      </c>
      <c r="K1198">
        <v>80</v>
      </c>
      <c r="L1198">
        <v>3</v>
      </c>
      <c r="M1198">
        <v>3</v>
      </c>
      <c r="N1198" cm="1">
        <f t="array" ref="N1198">_xlfn.IFS(Sheet1!Q1198="Healthcare Representative",0,Sheet1!Q1198="Human Resources",1,Sheet1!Q1198="Laboratory Technician",2,Sheet1!Q1198="Manager",3,Sheet1!Q1198="Manufacturing Director",4,Sheet1!Q1198="Research Director",5,Sheet1!Q1198="Research Scientist",6,Sheet1!Q1198="Sales Executive",7,Sheet1!Q1198="Sales Representative",8)</f>
        <v>7</v>
      </c>
      <c r="O1198">
        <v>3</v>
      </c>
      <c r="P1198">
        <f>IF(Sheet1!S1198="Single",0,IF(Sheet1!S1198="Married",1,2))</f>
        <v>0</v>
      </c>
      <c r="Q1198">
        <v>7082</v>
      </c>
      <c r="R1198">
        <v>11591</v>
      </c>
      <c r="S1198">
        <v>3</v>
      </c>
      <c r="T1198">
        <f>IF(Sheet1!X1198="No",0,1)</f>
        <v>1</v>
      </c>
      <c r="U1198">
        <v>16</v>
      </c>
      <c r="V1198">
        <v>3</v>
      </c>
      <c r="W1198">
        <v>4</v>
      </c>
      <c r="X1198">
        <v>0</v>
      </c>
      <c r="Y1198">
        <v>21</v>
      </c>
      <c r="Z1198">
        <v>2</v>
      </c>
      <c r="AA1198">
        <v>3</v>
      </c>
      <c r="AB1198">
        <v>2</v>
      </c>
      <c r="AC1198">
        <v>0</v>
      </c>
      <c r="AD1198">
        <v>0</v>
      </c>
      <c r="AE1198">
        <v>2</v>
      </c>
      <c r="BP1198">
        <v>3</v>
      </c>
      <c r="BQ1198">
        <v>7082</v>
      </c>
      <c r="BW1198">
        <v>2</v>
      </c>
      <c r="BX1198">
        <v>0</v>
      </c>
      <c r="BY1198">
        <v>2</v>
      </c>
    </row>
    <row r="1199" spans="1:77" x14ac:dyDescent="0.3">
      <c r="A1199">
        <f>IF(Sheet1!C1199="No",0,1)</f>
        <v>0</v>
      </c>
      <c r="B1199">
        <v>20</v>
      </c>
      <c r="C1199">
        <f>IF(Sheet1!D1199="Non-Travel",0,IF(Sheet1!D1199="Travel_Frequently",1,2))</f>
        <v>2</v>
      </c>
      <c r="D1199">
        <v>727</v>
      </c>
      <c r="E1199">
        <f>IF(Sheet1!F1199="Human Resources",0,IF(Sheet1!F1199="Research &amp; Development",1,2))</f>
        <v>2</v>
      </c>
      <c r="F1199">
        <v>9</v>
      </c>
      <c r="G1199">
        <v>1</v>
      </c>
      <c r="H1199" cm="1">
        <f t="array" ref="H1199">_xlfn.IFS(Sheet1!I1199="Human Resources",0,Sheet1!I1199="Life Sciences",1,Sheet1!I1199="Marketing",2,Sheet1!I1199="Medical",3,Sheet1!I1199="Technical Degree",4,Sheet1!I1199="Other",5)</f>
        <v>1</v>
      </c>
      <c r="I1199">
        <v>4</v>
      </c>
      <c r="J1199">
        <f>IF(Sheet1!M1199="Male",0,1)</f>
        <v>0</v>
      </c>
      <c r="K1199">
        <v>54</v>
      </c>
      <c r="L1199">
        <v>3</v>
      </c>
      <c r="M1199">
        <v>1</v>
      </c>
      <c r="N1199" cm="1">
        <f t="array" ref="N1199">_xlfn.IFS(Sheet1!Q1199="Healthcare Representative",0,Sheet1!Q1199="Human Resources",1,Sheet1!Q1199="Laboratory Technician",2,Sheet1!Q1199="Manager",3,Sheet1!Q1199="Manufacturing Director",4,Sheet1!Q1199="Research Director",5,Sheet1!Q1199="Research Scientist",6,Sheet1!Q1199="Sales Executive",7,Sheet1!Q1199="Sales Representative",8)</f>
        <v>8</v>
      </c>
      <c r="O1199">
        <v>1</v>
      </c>
      <c r="P1199">
        <f>IF(Sheet1!S1199="Single",0,IF(Sheet1!S1199="Married",1,2))</f>
        <v>0</v>
      </c>
      <c r="Q1199">
        <v>2728</v>
      </c>
      <c r="R1199">
        <v>21082</v>
      </c>
      <c r="S1199">
        <v>1</v>
      </c>
      <c r="T1199">
        <f>IF(Sheet1!X1199="No",0,1)</f>
        <v>0</v>
      </c>
      <c r="U1199">
        <v>11</v>
      </c>
      <c r="V1199">
        <v>3</v>
      </c>
      <c r="W1199">
        <v>1</v>
      </c>
      <c r="X1199">
        <v>0</v>
      </c>
      <c r="Y1199">
        <v>2</v>
      </c>
      <c r="Z1199">
        <v>3</v>
      </c>
      <c r="AA1199">
        <v>3</v>
      </c>
      <c r="AB1199">
        <v>2</v>
      </c>
      <c r="AC1199">
        <v>2</v>
      </c>
      <c r="AD1199">
        <v>0</v>
      </c>
      <c r="AE1199">
        <v>2</v>
      </c>
      <c r="BP1199">
        <v>1</v>
      </c>
      <c r="BQ1199">
        <v>2728</v>
      </c>
      <c r="BW1199">
        <v>2</v>
      </c>
      <c r="BX1199">
        <v>2</v>
      </c>
      <c r="BY1199">
        <v>2</v>
      </c>
    </row>
    <row r="1200" spans="1:77" x14ac:dyDescent="0.3">
      <c r="A1200">
        <f>IF(Sheet1!C1200="No",0,1)</f>
        <v>0</v>
      </c>
      <c r="B1200">
        <v>33</v>
      </c>
      <c r="C1200">
        <f>IF(Sheet1!D1200="Non-Travel",0,IF(Sheet1!D1200="Travel_Frequently",1,2))</f>
        <v>0</v>
      </c>
      <c r="D1200">
        <v>530</v>
      </c>
      <c r="E1200">
        <f>IF(Sheet1!F1200="Human Resources",0,IF(Sheet1!F1200="Research &amp; Development",1,2))</f>
        <v>2</v>
      </c>
      <c r="F1200">
        <v>16</v>
      </c>
      <c r="G1200">
        <v>3</v>
      </c>
      <c r="H1200" cm="1">
        <f t="array" ref="H1200">_xlfn.IFS(Sheet1!I1200="Human Resources",0,Sheet1!I1200="Life Sciences",1,Sheet1!I1200="Marketing",2,Sheet1!I1200="Medical",3,Sheet1!I1200="Technical Degree",4,Sheet1!I1200="Other",5)</f>
        <v>1</v>
      </c>
      <c r="I1200">
        <v>3</v>
      </c>
      <c r="J1200">
        <f>IF(Sheet1!M1200="Male",0,1)</f>
        <v>1</v>
      </c>
      <c r="K1200">
        <v>36</v>
      </c>
      <c r="L1200">
        <v>3</v>
      </c>
      <c r="M1200">
        <v>2</v>
      </c>
      <c r="N1200" cm="1">
        <f t="array" ref="N1200">_xlfn.IFS(Sheet1!Q1200="Healthcare Representative",0,Sheet1!Q1200="Human Resources",1,Sheet1!Q1200="Laboratory Technician",2,Sheet1!Q1200="Manager",3,Sheet1!Q1200="Manufacturing Director",4,Sheet1!Q1200="Research Director",5,Sheet1!Q1200="Research Scientist",6,Sheet1!Q1200="Sales Executive",7,Sheet1!Q1200="Sales Representative",8)</f>
        <v>7</v>
      </c>
      <c r="O1200">
        <v>4</v>
      </c>
      <c r="P1200">
        <f>IF(Sheet1!S1200="Single",0,IF(Sheet1!S1200="Married",1,2))</f>
        <v>2</v>
      </c>
      <c r="Q1200">
        <v>5368</v>
      </c>
      <c r="R1200">
        <v>16130</v>
      </c>
      <c r="S1200">
        <v>1</v>
      </c>
      <c r="T1200">
        <f>IF(Sheet1!X1200="No",0,1)</f>
        <v>1</v>
      </c>
      <c r="U1200">
        <v>25</v>
      </c>
      <c r="V1200">
        <v>4</v>
      </c>
      <c r="W1200">
        <v>3</v>
      </c>
      <c r="X1200">
        <v>1</v>
      </c>
      <c r="Y1200">
        <v>7</v>
      </c>
      <c r="Z1200">
        <v>2</v>
      </c>
      <c r="AA1200">
        <v>3</v>
      </c>
      <c r="AB1200">
        <v>6</v>
      </c>
      <c r="AC1200">
        <v>5</v>
      </c>
      <c r="AD1200">
        <v>1</v>
      </c>
      <c r="AE1200">
        <v>2</v>
      </c>
      <c r="BP1200">
        <v>2</v>
      </c>
      <c r="BQ1200">
        <v>5368</v>
      </c>
      <c r="BW1200">
        <v>6</v>
      </c>
      <c r="BX1200">
        <v>5</v>
      </c>
      <c r="BY1200">
        <v>2</v>
      </c>
    </row>
    <row r="1201" spans="1:77" x14ac:dyDescent="0.3">
      <c r="A1201">
        <f>IF(Sheet1!C1201="No",0,1)</f>
        <v>0</v>
      </c>
      <c r="B1201">
        <v>36</v>
      </c>
      <c r="C1201">
        <f>IF(Sheet1!D1201="Non-Travel",0,IF(Sheet1!D1201="Travel_Frequently",1,2))</f>
        <v>2</v>
      </c>
      <c r="D1201">
        <v>1351</v>
      </c>
      <c r="E1201">
        <f>IF(Sheet1!F1201="Human Resources",0,IF(Sheet1!F1201="Research &amp; Development",1,2))</f>
        <v>1</v>
      </c>
      <c r="F1201">
        <v>26</v>
      </c>
      <c r="G1201">
        <v>4</v>
      </c>
      <c r="H1201" cm="1">
        <f t="array" ref="H1201">_xlfn.IFS(Sheet1!I1201="Human Resources",0,Sheet1!I1201="Life Sciences",1,Sheet1!I1201="Marketing",2,Sheet1!I1201="Medical",3,Sheet1!I1201="Technical Degree",4,Sheet1!I1201="Other",5)</f>
        <v>1</v>
      </c>
      <c r="I1201">
        <v>1</v>
      </c>
      <c r="J1201">
        <f>IF(Sheet1!M1201="Male",0,1)</f>
        <v>0</v>
      </c>
      <c r="K1201">
        <v>80</v>
      </c>
      <c r="L1201">
        <v>3</v>
      </c>
      <c r="M1201">
        <v>2</v>
      </c>
      <c r="N1201" cm="1">
        <f t="array" ref="N1201">_xlfn.IFS(Sheet1!Q1201="Healthcare Representative",0,Sheet1!Q1201="Human Resources",1,Sheet1!Q1201="Laboratory Technician",2,Sheet1!Q1201="Manager",3,Sheet1!Q1201="Manufacturing Director",4,Sheet1!Q1201="Research Director",5,Sheet1!Q1201="Research Scientist",6,Sheet1!Q1201="Sales Executive",7,Sheet1!Q1201="Sales Representative",8)</f>
        <v>0</v>
      </c>
      <c r="O1201">
        <v>3</v>
      </c>
      <c r="P1201">
        <f>IF(Sheet1!S1201="Single",0,IF(Sheet1!S1201="Married",1,2))</f>
        <v>1</v>
      </c>
      <c r="Q1201">
        <v>5347</v>
      </c>
      <c r="R1201">
        <v>7419</v>
      </c>
      <c r="S1201">
        <v>6</v>
      </c>
      <c r="T1201">
        <f>IF(Sheet1!X1201="No",0,1)</f>
        <v>0</v>
      </c>
      <c r="U1201">
        <v>14</v>
      </c>
      <c r="V1201">
        <v>3</v>
      </c>
      <c r="W1201">
        <v>2</v>
      </c>
      <c r="X1201">
        <v>2</v>
      </c>
      <c r="Y1201">
        <v>10</v>
      </c>
      <c r="Z1201">
        <v>2</v>
      </c>
      <c r="AA1201">
        <v>2</v>
      </c>
      <c r="AB1201">
        <v>3</v>
      </c>
      <c r="AC1201">
        <v>2</v>
      </c>
      <c r="AD1201">
        <v>0</v>
      </c>
      <c r="AE1201">
        <v>2</v>
      </c>
      <c r="BP1201">
        <v>2</v>
      </c>
      <c r="BQ1201">
        <v>5347</v>
      </c>
      <c r="BW1201">
        <v>3</v>
      </c>
      <c r="BX1201">
        <v>2</v>
      </c>
      <c r="BY1201">
        <v>2</v>
      </c>
    </row>
    <row r="1202" spans="1:77" x14ac:dyDescent="0.3">
      <c r="A1202">
        <f>IF(Sheet1!C1202="No",0,1)</f>
        <v>0</v>
      </c>
      <c r="B1202">
        <v>44</v>
      </c>
      <c r="C1202">
        <f>IF(Sheet1!D1202="Non-Travel",0,IF(Sheet1!D1202="Travel_Frequently",1,2))</f>
        <v>2</v>
      </c>
      <c r="D1202">
        <v>528</v>
      </c>
      <c r="E1202">
        <f>IF(Sheet1!F1202="Human Resources",0,IF(Sheet1!F1202="Research &amp; Development",1,2))</f>
        <v>0</v>
      </c>
      <c r="F1202">
        <v>1</v>
      </c>
      <c r="G1202">
        <v>3</v>
      </c>
      <c r="H1202" cm="1">
        <f t="array" ref="H1202">_xlfn.IFS(Sheet1!I1202="Human Resources",0,Sheet1!I1202="Life Sciences",1,Sheet1!I1202="Marketing",2,Sheet1!I1202="Medical",3,Sheet1!I1202="Technical Degree",4,Sheet1!I1202="Other",5)</f>
        <v>1</v>
      </c>
      <c r="I1202">
        <v>3</v>
      </c>
      <c r="J1202">
        <f>IF(Sheet1!M1202="Male",0,1)</f>
        <v>1</v>
      </c>
      <c r="K1202">
        <v>44</v>
      </c>
      <c r="L1202">
        <v>3</v>
      </c>
      <c r="M1202">
        <v>1</v>
      </c>
      <c r="N1202" cm="1">
        <f t="array" ref="N1202">_xlfn.IFS(Sheet1!Q1202="Healthcare Representative",0,Sheet1!Q1202="Human Resources",1,Sheet1!Q1202="Laboratory Technician",2,Sheet1!Q1202="Manager",3,Sheet1!Q1202="Manufacturing Director",4,Sheet1!Q1202="Research Director",5,Sheet1!Q1202="Research Scientist",6,Sheet1!Q1202="Sales Executive",7,Sheet1!Q1202="Sales Representative",8)</f>
        <v>1</v>
      </c>
      <c r="O1202">
        <v>4</v>
      </c>
      <c r="P1202">
        <f>IF(Sheet1!S1202="Single",0,IF(Sheet1!S1202="Married",1,2))</f>
        <v>2</v>
      </c>
      <c r="Q1202">
        <v>3195</v>
      </c>
      <c r="R1202">
        <v>4167</v>
      </c>
      <c r="S1202">
        <v>4</v>
      </c>
      <c r="T1202">
        <f>IF(Sheet1!X1202="No",0,1)</f>
        <v>1</v>
      </c>
      <c r="U1202">
        <v>18</v>
      </c>
      <c r="V1202">
        <v>3</v>
      </c>
      <c r="W1202">
        <v>1</v>
      </c>
      <c r="X1202">
        <v>3</v>
      </c>
      <c r="Y1202">
        <v>8</v>
      </c>
      <c r="Z1202">
        <v>2</v>
      </c>
      <c r="AA1202">
        <v>3</v>
      </c>
      <c r="AB1202">
        <v>2</v>
      </c>
      <c r="AC1202">
        <v>2</v>
      </c>
      <c r="AD1202">
        <v>2</v>
      </c>
      <c r="AE1202">
        <v>2</v>
      </c>
      <c r="BP1202">
        <v>1</v>
      </c>
      <c r="BQ1202">
        <v>3195</v>
      </c>
      <c r="BW1202">
        <v>2</v>
      </c>
      <c r="BX1202">
        <v>2</v>
      </c>
      <c r="BY1202">
        <v>2</v>
      </c>
    </row>
    <row r="1203" spans="1:77" x14ac:dyDescent="0.3">
      <c r="A1203">
        <f>IF(Sheet1!C1203="No",0,1)</f>
        <v>1</v>
      </c>
      <c r="B1203">
        <v>23</v>
      </c>
      <c r="C1203">
        <f>IF(Sheet1!D1203="Non-Travel",0,IF(Sheet1!D1203="Travel_Frequently",1,2))</f>
        <v>2</v>
      </c>
      <c r="D1203">
        <v>1320</v>
      </c>
      <c r="E1203">
        <f>IF(Sheet1!F1203="Human Resources",0,IF(Sheet1!F1203="Research &amp; Development",1,2))</f>
        <v>1</v>
      </c>
      <c r="F1203">
        <v>8</v>
      </c>
      <c r="G1203">
        <v>1</v>
      </c>
      <c r="H1203" cm="1">
        <f t="array" ref="H1203">_xlfn.IFS(Sheet1!I1203="Human Resources",0,Sheet1!I1203="Life Sciences",1,Sheet1!I1203="Marketing",2,Sheet1!I1203="Medical",3,Sheet1!I1203="Technical Degree",4,Sheet1!I1203="Other",5)</f>
        <v>3</v>
      </c>
      <c r="I1203">
        <v>4</v>
      </c>
      <c r="J1203">
        <f>IF(Sheet1!M1203="Male",0,1)</f>
        <v>0</v>
      </c>
      <c r="K1203">
        <v>93</v>
      </c>
      <c r="L1203">
        <v>2</v>
      </c>
      <c r="M1203">
        <v>1</v>
      </c>
      <c r="N1203" cm="1">
        <f t="array" ref="N1203">_xlfn.IFS(Sheet1!Q1203="Healthcare Representative",0,Sheet1!Q1203="Human Resources",1,Sheet1!Q1203="Laboratory Technician",2,Sheet1!Q1203="Manager",3,Sheet1!Q1203="Manufacturing Director",4,Sheet1!Q1203="Research Director",5,Sheet1!Q1203="Research Scientist",6,Sheet1!Q1203="Sales Executive",7,Sheet1!Q1203="Sales Representative",8)</f>
        <v>2</v>
      </c>
      <c r="O1203">
        <v>3</v>
      </c>
      <c r="P1203">
        <f>IF(Sheet1!S1203="Single",0,IF(Sheet1!S1203="Married",1,2))</f>
        <v>0</v>
      </c>
      <c r="Q1203">
        <v>3989</v>
      </c>
      <c r="R1203">
        <v>20586</v>
      </c>
      <c r="S1203">
        <v>1</v>
      </c>
      <c r="T1203">
        <f>IF(Sheet1!X1203="No",0,1)</f>
        <v>1</v>
      </c>
      <c r="U1203">
        <v>11</v>
      </c>
      <c r="V1203">
        <v>3</v>
      </c>
      <c r="W1203">
        <v>1</v>
      </c>
      <c r="X1203">
        <v>0</v>
      </c>
      <c r="Y1203">
        <v>5</v>
      </c>
      <c r="Z1203">
        <v>2</v>
      </c>
      <c r="AA1203">
        <v>3</v>
      </c>
      <c r="AB1203">
        <v>5</v>
      </c>
      <c r="AC1203">
        <v>4</v>
      </c>
      <c r="AD1203">
        <v>1</v>
      </c>
      <c r="AE1203">
        <v>2</v>
      </c>
      <c r="BP1203">
        <v>1</v>
      </c>
      <c r="BQ1203">
        <v>3989</v>
      </c>
      <c r="BW1203">
        <v>5</v>
      </c>
      <c r="BX1203">
        <v>4</v>
      </c>
      <c r="BY1203">
        <v>2</v>
      </c>
    </row>
    <row r="1204" spans="1:77" x14ac:dyDescent="0.3">
      <c r="A1204">
        <f>IF(Sheet1!C1204="No",0,1)</f>
        <v>0</v>
      </c>
      <c r="B1204">
        <v>38</v>
      </c>
      <c r="C1204">
        <f>IF(Sheet1!D1204="Non-Travel",0,IF(Sheet1!D1204="Travel_Frequently",1,2))</f>
        <v>2</v>
      </c>
      <c r="D1204">
        <v>1495</v>
      </c>
      <c r="E1204">
        <f>IF(Sheet1!F1204="Human Resources",0,IF(Sheet1!F1204="Research &amp; Development",1,2))</f>
        <v>1</v>
      </c>
      <c r="F1204">
        <v>4</v>
      </c>
      <c r="G1204">
        <v>2</v>
      </c>
      <c r="H1204" cm="1">
        <f t="array" ref="H1204">_xlfn.IFS(Sheet1!I1204="Human Resources",0,Sheet1!I1204="Life Sciences",1,Sheet1!I1204="Marketing",2,Sheet1!I1204="Medical",3,Sheet1!I1204="Technical Degree",4,Sheet1!I1204="Other",5)</f>
        <v>3</v>
      </c>
      <c r="I1204">
        <v>4</v>
      </c>
      <c r="J1204">
        <f>IF(Sheet1!M1204="Male",0,1)</f>
        <v>1</v>
      </c>
      <c r="K1204">
        <v>87</v>
      </c>
      <c r="L1204">
        <v>3</v>
      </c>
      <c r="M1204">
        <v>1</v>
      </c>
      <c r="N1204" cm="1">
        <f t="array" ref="N1204">_xlfn.IFS(Sheet1!Q1204="Healthcare Representative",0,Sheet1!Q1204="Human Resources",1,Sheet1!Q1204="Laboratory Technician",2,Sheet1!Q1204="Manager",3,Sheet1!Q1204="Manufacturing Director",4,Sheet1!Q1204="Research Director",5,Sheet1!Q1204="Research Scientist",6,Sheet1!Q1204="Sales Executive",7,Sheet1!Q1204="Sales Representative",8)</f>
        <v>2</v>
      </c>
      <c r="O1204">
        <v>3</v>
      </c>
      <c r="P1204">
        <f>IF(Sheet1!S1204="Single",0,IF(Sheet1!S1204="Married",1,2))</f>
        <v>1</v>
      </c>
      <c r="Q1204">
        <v>3306</v>
      </c>
      <c r="R1204">
        <v>26176</v>
      </c>
      <c r="S1204">
        <v>7</v>
      </c>
      <c r="T1204">
        <f>IF(Sheet1!X1204="No",0,1)</f>
        <v>0</v>
      </c>
      <c r="U1204">
        <v>19</v>
      </c>
      <c r="V1204">
        <v>3</v>
      </c>
      <c r="W1204">
        <v>4</v>
      </c>
      <c r="X1204">
        <v>1</v>
      </c>
      <c r="Y1204">
        <v>7</v>
      </c>
      <c r="Z1204">
        <v>5</v>
      </c>
      <c r="AA1204">
        <v>2</v>
      </c>
      <c r="AB1204">
        <v>0</v>
      </c>
      <c r="AC1204">
        <v>0</v>
      </c>
      <c r="AD1204">
        <v>0</v>
      </c>
      <c r="AE1204">
        <v>0</v>
      </c>
      <c r="BP1204">
        <v>1</v>
      </c>
      <c r="BQ1204">
        <v>3306</v>
      </c>
      <c r="BW1204">
        <v>0</v>
      </c>
      <c r="BX1204">
        <v>0</v>
      </c>
      <c r="BY1204">
        <v>0</v>
      </c>
    </row>
    <row r="1205" spans="1:77" x14ac:dyDescent="0.3">
      <c r="A1205">
        <f>IF(Sheet1!C1205="No",0,1)</f>
        <v>0</v>
      </c>
      <c r="B1205">
        <v>53</v>
      </c>
      <c r="C1205">
        <f>IF(Sheet1!D1205="Non-Travel",0,IF(Sheet1!D1205="Travel_Frequently",1,2))</f>
        <v>2</v>
      </c>
      <c r="D1205">
        <v>1395</v>
      </c>
      <c r="E1205">
        <f>IF(Sheet1!F1205="Human Resources",0,IF(Sheet1!F1205="Research &amp; Development",1,2))</f>
        <v>1</v>
      </c>
      <c r="F1205">
        <v>24</v>
      </c>
      <c r="G1205">
        <v>4</v>
      </c>
      <c r="H1205" cm="1">
        <f t="array" ref="H1205">_xlfn.IFS(Sheet1!I1205="Human Resources",0,Sheet1!I1205="Life Sciences",1,Sheet1!I1205="Marketing",2,Sheet1!I1205="Medical",3,Sheet1!I1205="Technical Degree",4,Sheet1!I1205="Other",5)</f>
        <v>3</v>
      </c>
      <c r="I1205">
        <v>2</v>
      </c>
      <c r="J1205">
        <f>IF(Sheet1!M1205="Male",0,1)</f>
        <v>0</v>
      </c>
      <c r="K1205">
        <v>48</v>
      </c>
      <c r="L1205">
        <v>4</v>
      </c>
      <c r="M1205">
        <v>3</v>
      </c>
      <c r="N1205" cm="1">
        <f t="array" ref="N1205">_xlfn.IFS(Sheet1!Q1205="Healthcare Representative",0,Sheet1!Q1205="Human Resources",1,Sheet1!Q1205="Laboratory Technician",2,Sheet1!Q1205="Manager",3,Sheet1!Q1205="Manufacturing Director",4,Sheet1!Q1205="Research Director",5,Sheet1!Q1205="Research Scientist",6,Sheet1!Q1205="Sales Executive",7,Sheet1!Q1205="Sales Representative",8)</f>
        <v>0</v>
      </c>
      <c r="O1205">
        <v>4</v>
      </c>
      <c r="P1205">
        <f>IF(Sheet1!S1205="Single",0,IF(Sheet1!S1205="Married",1,2))</f>
        <v>1</v>
      </c>
      <c r="Q1205">
        <v>7005</v>
      </c>
      <c r="R1205">
        <v>3458</v>
      </c>
      <c r="S1205">
        <v>3</v>
      </c>
      <c r="T1205">
        <f>IF(Sheet1!X1205="No",0,1)</f>
        <v>0</v>
      </c>
      <c r="U1205">
        <v>15</v>
      </c>
      <c r="V1205">
        <v>3</v>
      </c>
      <c r="W1205">
        <v>3</v>
      </c>
      <c r="X1205">
        <v>0</v>
      </c>
      <c r="Y1205">
        <v>11</v>
      </c>
      <c r="Z1205">
        <v>2</v>
      </c>
      <c r="AA1205">
        <v>3</v>
      </c>
      <c r="AB1205">
        <v>4</v>
      </c>
      <c r="AC1205">
        <v>3</v>
      </c>
      <c r="AD1205">
        <v>1</v>
      </c>
      <c r="AE1205">
        <v>2</v>
      </c>
      <c r="BP1205">
        <v>3</v>
      </c>
      <c r="BQ1205">
        <v>7005</v>
      </c>
      <c r="BW1205">
        <v>4</v>
      </c>
      <c r="BX1205">
        <v>3</v>
      </c>
      <c r="BY1205">
        <v>2</v>
      </c>
    </row>
    <row r="1206" spans="1:77" x14ac:dyDescent="0.3">
      <c r="A1206">
        <f>IF(Sheet1!C1206="No",0,1)</f>
        <v>1</v>
      </c>
      <c r="B1206">
        <v>48</v>
      </c>
      <c r="C1206">
        <f>IF(Sheet1!D1206="Non-Travel",0,IF(Sheet1!D1206="Travel_Frequently",1,2))</f>
        <v>1</v>
      </c>
      <c r="D1206">
        <v>708</v>
      </c>
      <c r="E1206">
        <f>IF(Sheet1!F1206="Human Resources",0,IF(Sheet1!F1206="Research &amp; Development",1,2))</f>
        <v>2</v>
      </c>
      <c r="F1206">
        <v>7</v>
      </c>
      <c r="G1206">
        <v>2</v>
      </c>
      <c r="H1206" cm="1">
        <f t="array" ref="H1206">_xlfn.IFS(Sheet1!I1206="Human Resources",0,Sheet1!I1206="Life Sciences",1,Sheet1!I1206="Marketing",2,Sheet1!I1206="Medical",3,Sheet1!I1206="Technical Degree",4,Sheet1!I1206="Other",5)</f>
        <v>3</v>
      </c>
      <c r="I1206">
        <v>4</v>
      </c>
      <c r="J1206">
        <f>IF(Sheet1!M1206="Male",0,1)</f>
        <v>1</v>
      </c>
      <c r="K1206">
        <v>95</v>
      </c>
      <c r="L1206">
        <v>3</v>
      </c>
      <c r="M1206">
        <v>1</v>
      </c>
      <c r="N1206" cm="1">
        <f t="array" ref="N1206">_xlfn.IFS(Sheet1!Q1206="Healthcare Representative",0,Sheet1!Q1206="Human Resources",1,Sheet1!Q1206="Laboratory Technician",2,Sheet1!Q1206="Manager",3,Sheet1!Q1206="Manufacturing Director",4,Sheet1!Q1206="Research Director",5,Sheet1!Q1206="Research Scientist",6,Sheet1!Q1206="Sales Executive",7,Sheet1!Q1206="Sales Representative",8)</f>
        <v>8</v>
      </c>
      <c r="O1206">
        <v>3</v>
      </c>
      <c r="P1206">
        <f>IF(Sheet1!S1206="Single",0,IF(Sheet1!S1206="Married",1,2))</f>
        <v>1</v>
      </c>
      <c r="Q1206">
        <v>2655</v>
      </c>
      <c r="R1206">
        <v>11740</v>
      </c>
      <c r="S1206">
        <v>2</v>
      </c>
      <c r="T1206">
        <f>IF(Sheet1!X1206="No",0,1)</f>
        <v>1</v>
      </c>
      <c r="U1206">
        <v>11</v>
      </c>
      <c r="V1206">
        <v>3</v>
      </c>
      <c r="W1206">
        <v>3</v>
      </c>
      <c r="X1206">
        <v>2</v>
      </c>
      <c r="Y1206">
        <v>19</v>
      </c>
      <c r="Z1206">
        <v>3</v>
      </c>
      <c r="AA1206">
        <v>3</v>
      </c>
      <c r="AB1206">
        <v>9</v>
      </c>
      <c r="AC1206">
        <v>7</v>
      </c>
      <c r="AD1206">
        <v>7</v>
      </c>
      <c r="AE1206">
        <v>7</v>
      </c>
      <c r="BP1206">
        <v>1</v>
      </c>
      <c r="BQ1206">
        <v>2655</v>
      </c>
      <c r="BW1206">
        <v>9</v>
      </c>
      <c r="BX1206">
        <v>7</v>
      </c>
      <c r="BY1206">
        <v>7</v>
      </c>
    </row>
    <row r="1207" spans="1:77" x14ac:dyDescent="0.3">
      <c r="A1207">
        <f>IF(Sheet1!C1207="No",0,1)</f>
        <v>1</v>
      </c>
      <c r="B1207">
        <v>32</v>
      </c>
      <c r="C1207">
        <f>IF(Sheet1!D1207="Non-Travel",0,IF(Sheet1!D1207="Travel_Frequently",1,2))</f>
        <v>2</v>
      </c>
      <c r="D1207">
        <v>1259</v>
      </c>
      <c r="E1207">
        <f>IF(Sheet1!F1207="Human Resources",0,IF(Sheet1!F1207="Research &amp; Development",1,2))</f>
        <v>1</v>
      </c>
      <c r="F1207">
        <v>2</v>
      </c>
      <c r="G1207">
        <v>4</v>
      </c>
      <c r="H1207" cm="1">
        <f t="array" ref="H1207">_xlfn.IFS(Sheet1!I1207="Human Resources",0,Sheet1!I1207="Life Sciences",1,Sheet1!I1207="Marketing",2,Sheet1!I1207="Medical",3,Sheet1!I1207="Technical Degree",4,Sheet1!I1207="Other",5)</f>
        <v>1</v>
      </c>
      <c r="I1207">
        <v>4</v>
      </c>
      <c r="J1207">
        <f>IF(Sheet1!M1207="Male",0,1)</f>
        <v>0</v>
      </c>
      <c r="K1207">
        <v>95</v>
      </c>
      <c r="L1207">
        <v>3</v>
      </c>
      <c r="M1207">
        <v>1</v>
      </c>
      <c r="N1207" cm="1">
        <f t="array" ref="N1207">_xlfn.IFS(Sheet1!Q1207="Healthcare Representative",0,Sheet1!Q1207="Human Resources",1,Sheet1!Q1207="Laboratory Technician",2,Sheet1!Q1207="Manager",3,Sheet1!Q1207="Manufacturing Director",4,Sheet1!Q1207="Research Director",5,Sheet1!Q1207="Research Scientist",6,Sheet1!Q1207="Sales Executive",7,Sheet1!Q1207="Sales Representative",8)</f>
        <v>2</v>
      </c>
      <c r="O1207">
        <v>2</v>
      </c>
      <c r="P1207">
        <f>IF(Sheet1!S1207="Single",0,IF(Sheet1!S1207="Married",1,2))</f>
        <v>0</v>
      </c>
      <c r="Q1207">
        <v>1393</v>
      </c>
      <c r="R1207">
        <v>24852</v>
      </c>
      <c r="S1207">
        <v>1</v>
      </c>
      <c r="T1207">
        <f>IF(Sheet1!X1207="No",0,1)</f>
        <v>0</v>
      </c>
      <c r="U1207">
        <v>12</v>
      </c>
      <c r="V1207">
        <v>3</v>
      </c>
      <c r="W1207">
        <v>1</v>
      </c>
      <c r="X1207">
        <v>0</v>
      </c>
      <c r="Y1207">
        <v>1</v>
      </c>
      <c r="Z1207">
        <v>2</v>
      </c>
      <c r="AA1207">
        <v>3</v>
      </c>
      <c r="AB1207">
        <v>1</v>
      </c>
      <c r="AC1207">
        <v>0</v>
      </c>
      <c r="AD1207">
        <v>0</v>
      </c>
      <c r="AE1207">
        <v>0</v>
      </c>
      <c r="BP1207">
        <v>1</v>
      </c>
      <c r="BQ1207">
        <v>1393</v>
      </c>
      <c r="BW1207">
        <v>1</v>
      </c>
      <c r="BX1207">
        <v>0</v>
      </c>
      <c r="BY1207">
        <v>0</v>
      </c>
    </row>
    <row r="1208" spans="1:77" x14ac:dyDescent="0.3">
      <c r="A1208">
        <f>IF(Sheet1!C1208="No",0,1)</f>
        <v>0</v>
      </c>
      <c r="B1208">
        <v>26</v>
      </c>
      <c r="C1208">
        <f>IF(Sheet1!D1208="Non-Travel",0,IF(Sheet1!D1208="Travel_Frequently",1,2))</f>
        <v>0</v>
      </c>
      <c r="D1208">
        <v>786</v>
      </c>
      <c r="E1208">
        <f>IF(Sheet1!F1208="Human Resources",0,IF(Sheet1!F1208="Research &amp; Development",1,2))</f>
        <v>1</v>
      </c>
      <c r="F1208">
        <v>7</v>
      </c>
      <c r="G1208">
        <v>3</v>
      </c>
      <c r="H1208" cm="1">
        <f t="array" ref="H1208">_xlfn.IFS(Sheet1!I1208="Human Resources",0,Sheet1!I1208="Life Sciences",1,Sheet1!I1208="Marketing",2,Sheet1!I1208="Medical",3,Sheet1!I1208="Technical Degree",4,Sheet1!I1208="Other",5)</f>
        <v>3</v>
      </c>
      <c r="I1208">
        <v>4</v>
      </c>
      <c r="J1208">
        <f>IF(Sheet1!M1208="Male",0,1)</f>
        <v>0</v>
      </c>
      <c r="K1208">
        <v>76</v>
      </c>
      <c r="L1208">
        <v>3</v>
      </c>
      <c r="M1208">
        <v>1</v>
      </c>
      <c r="N1208" cm="1">
        <f t="array" ref="N1208">_xlfn.IFS(Sheet1!Q1208="Healthcare Representative",0,Sheet1!Q1208="Human Resources",1,Sheet1!Q1208="Laboratory Technician",2,Sheet1!Q1208="Manager",3,Sheet1!Q1208="Manufacturing Director",4,Sheet1!Q1208="Research Director",5,Sheet1!Q1208="Research Scientist",6,Sheet1!Q1208="Sales Executive",7,Sheet1!Q1208="Sales Representative",8)</f>
        <v>2</v>
      </c>
      <c r="O1208">
        <v>4</v>
      </c>
      <c r="P1208">
        <f>IF(Sheet1!S1208="Single",0,IF(Sheet1!S1208="Married",1,2))</f>
        <v>0</v>
      </c>
      <c r="Q1208">
        <v>2570</v>
      </c>
      <c r="R1208">
        <v>11925</v>
      </c>
      <c r="S1208">
        <v>1</v>
      </c>
      <c r="T1208">
        <f>IF(Sheet1!X1208="No",0,1)</f>
        <v>0</v>
      </c>
      <c r="U1208">
        <v>20</v>
      </c>
      <c r="V1208">
        <v>4</v>
      </c>
      <c r="W1208">
        <v>3</v>
      </c>
      <c r="X1208">
        <v>0</v>
      </c>
      <c r="Y1208">
        <v>7</v>
      </c>
      <c r="Z1208">
        <v>5</v>
      </c>
      <c r="AA1208">
        <v>3</v>
      </c>
      <c r="AB1208">
        <v>7</v>
      </c>
      <c r="AC1208">
        <v>7</v>
      </c>
      <c r="AD1208">
        <v>5</v>
      </c>
      <c r="AE1208">
        <v>7</v>
      </c>
      <c r="BP1208">
        <v>1</v>
      </c>
      <c r="BQ1208">
        <v>2570</v>
      </c>
      <c r="BW1208">
        <v>7</v>
      </c>
      <c r="BX1208">
        <v>7</v>
      </c>
      <c r="BY1208">
        <v>7</v>
      </c>
    </row>
    <row r="1209" spans="1:77" x14ac:dyDescent="0.3">
      <c r="A1209">
        <f>IF(Sheet1!C1209="No",0,1)</f>
        <v>0</v>
      </c>
      <c r="B1209">
        <v>55</v>
      </c>
      <c r="C1209">
        <f>IF(Sheet1!D1209="Non-Travel",0,IF(Sheet1!D1209="Travel_Frequently",1,2))</f>
        <v>2</v>
      </c>
      <c r="D1209">
        <v>1441</v>
      </c>
      <c r="E1209">
        <f>IF(Sheet1!F1209="Human Resources",0,IF(Sheet1!F1209="Research &amp; Development",1,2))</f>
        <v>1</v>
      </c>
      <c r="F1209">
        <v>22</v>
      </c>
      <c r="G1209">
        <v>3</v>
      </c>
      <c r="H1209" cm="1">
        <f t="array" ref="H1209">_xlfn.IFS(Sheet1!I1209="Human Resources",0,Sheet1!I1209="Life Sciences",1,Sheet1!I1209="Marketing",2,Sheet1!I1209="Medical",3,Sheet1!I1209="Technical Degree",4,Sheet1!I1209="Other",5)</f>
        <v>4</v>
      </c>
      <c r="I1209">
        <v>1</v>
      </c>
      <c r="J1209">
        <f>IF(Sheet1!M1209="Male",0,1)</f>
        <v>0</v>
      </c>
      <c r="K1209">
        <v>94</v>
      </c>
      <c r="L1209">
        <v>2</v>
      </c>
      <c r="M1209">
        <v>1</v>
      </c>
      <c r="N1209" cm="1">
        <f t="array" ref="N1209">_xlfn.IFS(Sheet1!Q1209="Healthcare Representative",0,Sheet1!Q1209="Human Resources",1,Sheet1!Q1209="Laboratory Technician",2,Sheet1!Q1209="Manager",3,Sheet1!Q1209="Manufacturing Director",4,Sheet1!Q1209="Research Director",5,Sheet1!Q1209="Research Scientist",6,Sheet1!Q1209="Sales Executive",7,Sheet1!Q1209="Sales Representative",8)</f>
        <v>6</v>
      </c>
      <c r="O1209">
        <v>2</v>
      </c>
      <c r="P1209">
        <f>IF(Sheet1!S1209="Single",0,IF(Sheet1!S1209="Married",1,2))</f>
        <v>2</v>
      </c>
      <c r="Q1209">
        <v>3537</v>
      </c>
      <c r="R1209">
        <v>23737</v>
      </c>
      <c r="S1209">
        <v>5</v>
      </c>
      <c r="T1209">
        <f>IF(Sheet1!X1209="No",0,1)</f>
        <v>0</v>
      </c>
      <c r="U1209">
        <v>12</v>
      </c>
      <c r="V1209">
        <v>3</v>
      </c>
      <c r="W1209">
        <v>4</v>
      </c>
      <c r="X1209">
        <v>1</v>
      </c>
      <c r="Y1209">
        <v>8</v>
      </c>
      <c r="Z1209">
        <v>1</v>
      </c>
      <c r="AA1209">
        <v>3</v>
      </c>
      <c r="AB1209">
        <v>4</v>
      </c>
      <c r="AC1209">
        <v>2</v>
      </c>
      <c r="AD1209">
        <v>1</v>
      </c>
      <c r="AE1209">
        <v>2</v>
      </c>
      <c r="BP1209">
        <v>1</v>
      </c>
      <c r="BQ1209">
        <v>3537</v>
      </c>
      <c r="BW1209">
        <v>4</v>
      </c>
      <c r="BX1209">
        <v>2</v>
      </c>
      <c r="BY1209">
        <v>2</v>
      </c>
    </row>
    <row r="1210" spans="1:77" x14ac:dyDescent="0.3">
      <c r="A1210">
        <f>IF(Sheet1!C1210="No",0,1)</f>
        <v>0</v>
      </c>
      <c r="B1210">
        <v>34</v>
      </c>
      <c r="C1210">
        <f>IF(Sheet1!D1210="Non-Travel",0,IF(Sheet1!D1210="Travel_Frequently",1,2))</f>
        <v>2</v>
      </c>
      <c r="D1210">
        <v>1157</v>
      </c>
      <c r="E1210">
        <f>IF(Sheet1!F1210="Human Resources",0,IF(Sheet1!F1210="Research &amp; Development",1,2))</f>
        <v>1</v>
      </c>
      <c r="F1210">
        <v>5</v>
      </c>
      <c r="G1210">
        <v>2</v>
      </c>
      <c r="H1210" cm="1">
        <f t="array" ref="H1210">_xlfn.IFS(Sheet1!I1210="Human Resources",0,Sheet1!I1210="Life Sciences",1,Sheet1!I1210="Marketing",2,Sheet1!I1210="Medical",3,Sheet1!I1210="Technical Degree",4,Sheet1!I1210="Other",5)</f>
        <v>3</v>
      </c>
      <c r="I1210">
        <v>2</v>
      </c>
      <c r="J1210">
        <f>IF(Sheet1!M1210="Male",0,1)</f>
        <v>0</v>
      </c>
      <c r="K1210">
        <v>57</v>
      </c>
      <c r="L1210">
        <v>2</v>
      </c>
      <c r="M1210">
        <v>2</v>
      </c>
      <c r="N1210" cm="1">
        <f t="array" ref="N1210">_xlfn.IFS(Sheet1!Q1210="Healthcare Representative",0,Sheet1!Q1210="Human Resources",1,Sheet1!Q1210="Laboratory Technician",2,Sheet1!Q1210="Manager",3,Sheet1!Q1210="Manufacturing Director",4,Sheet1!Q1210="Research Director",5,Sheet1!Q1210="Research Scientist",6,Sheet1!Q1210="Sales Executive",7,Sheet1!Q1210="Sales Representative",8)</f>
        <v>2</v>
      </c>
      <c r="O1210">
        <v>4</v>
      </c>
      <c r="P1210">
        <f>IF(Sheet1!S1210="Single",0,IF(Sheet1!S1210="Married",1,2))</f>
        <v>1</v>
      </c>
      <c r="Q1210">
        <v>3986</v>
      </c>
      <c r="R1210">
        <v>11912</v>
      </c>
      <c r="S1210">
        <v>1</v>
      </c>
      <c r="T1210">
        <f>IF(Sheet1!X1210="No",0,1)</f>
        <v>0</v>
      </c>
      <c r="U1210">
        <v>14</v>
      </c>
      <c r="V1210">
        <v>3</v>
      </c>
      <c r="W1210">
        <v>3</v>
      </c>
      <c r="X1210">
        <v>1</v>
      </c>
      <c r="Y1210">
        <v>15</v>
      </c>
      <c r="Z1210">
        <v>3</v>
      </c>
      <c r="AA1210">
        <v>4</v>
      </c>
      <c r="AB1210">
        <v>15</v>
      </c>
      <c r="AC1210">
        <v>10</v>
      </c>
      <c r="AD1210">
        <v>4</v>
      </c>
      <c r="AE1210">
        <v>13</v>
      </c>
      <c r="BP1210">
        <v>2</v>
      </c>
      <c r="BQ1210">
        <v>3986</v>
      </c>
      <c r="BW1210">
        <v>15</v>
      </c>
      <c r="BX1210">
        <v>10</v>
      </c>
      <c r="BY1210">
        <v>13</v>
      </c>
    </row>
    <row r="1211" spans="1:77" x14ac:dyDescent="0.3">
      <c r="A1211">
        <f>IF(Sheet1!C1211="No",0,1)</f>
        <v>0</v>
      </c>
      <c r="B1211">
        <v>60</v>
      </c>
      <c r="C1211">
        <f>IF(Sheet1!D1211="Non-Travel",0,IF(Sheet1!D1211="Travel_Frequently",1,2))</f>
        <v>2</v>
      </c>
      <c r="D1211">
        <v>370</v>
      </c>
      <c r="E1211">
        <f>IF(Sheet1!F1211="Human Resources",0,IF(Sheet1!F1211="Research &amp; Development",1,2))</f>
        <v>1</v>
      </c>
      <c r="F1211">
        <v>1</v>
      </c>
      <c r="G1211">
        <v>4</v>
      </c>
      <c r="H1211" cm="1">
        <f t="array" ref="H1211">_xlfn.IFS(Sheet1!I1211="Human Resources",0,Sheet1!I1211="Life Sciences",1,Sheet1!I1211="Marketing",2,Sheet1!I1211="Medical",3,Sheet1!I1211="Technical Degree",4,Sheet1!I1211="Other",5)</f>
        <v>3</v>
      </c>
      <c r="I1211">
        <v>3</v>
      </c>
      <c r="J1211">
        <f>IF(Sheet1!M1211="Male",0,1)</f>
        <v>0</v>
      </c>
      <c r="K1211">
        <v>92</v>
      </c>
      <c r="L1211">
        <v>1</v>
      </c>
      <c r="M1211">
        <v>3</v>
      </c>
      <c r="N1211" cm="1">
        <f t="array" ref="N1211">_xlfn.IFS(Sheet1!Q1211="Healthcare Representative",0,Sheet1!Q1211="Human Resources",1,Sheet1!Q1211="Laboratory Technician",2,Sheet1!Q1211="Manager",3,Sheet1!Q1211="Manufacturing Director",4,Sheet1!Q1211="Research Director",5,Sheet1!Q1211="Research Scientist",6,Sheet1!Q1211="Sales Executive",7,Sheet1!Q1211="Sales Representative",8)</f>
        <v>0</v>
      </c>
      <c r="O1211">
        <v>4</v>
      </c>
      <c r="P1211">
        <f>IF(Sheet1!S1211="Single",0,IF(Sheet1!S1211="Married",1,2))</f>
        <v>2</v>
      </c>
      <c r="Q1211">
        <v>10883</v>
      </c>
      <c r="R1211">
        <v>20467</v>
      </c>
      <c r="S1211">
        <v>3</v>
      </c>
      <c r="T1211">
        <f>IF(Sheet1!X1211="No",0,1)</f>
        <v>0</v>
      </c>
      <c r="U1211">
        <v>20</v>
      </c>
      <c r="V1211">
        <v>4</v>
      </c>
      <c r="W1211">
        <v>3</v>
      </c>
      <c r="X1211">
        <v>1</v>
      </c>
      <c r="Y1211">
        <v>19</v>
      </c>
      <c r="Z1211">
        <v>2</v>
      </c>
      <c r="AA1211">
        <v>4</v>
      </c>
      <c r="AB1211">
        <v>1</v>
      </c>
      <c r="AC1211">
        <v>0</v>
      </c>
      <c r="AD1211">
        <v>0</v>
      </c>
      <c r="AE1211">
        <v>0</v>
      </c>
      <c r="BP1211">
        <v>3</v>
      </c>
      <c r="BQ1211">
        <v>10883</v>
      </c>
      <c r="BW1211">
        <v>1</v>
      </c>
      <c r="BX1211">
        <v>0</v>
      </c>
      <c r="BY1211">
        <v>0</v>
      </c>
    </row>
    <row r="1212" spans="1:77" x14ac:dyDescent="0.3">
      <c r="A1212">
        <f>IF(Sheet1!C1212="No",0,1)</f>
        <v>0</v>
      </c>
      <c r="B1212">
        <v>33</v>
      </c>
      <c r="C1212">
        <f>IF(Sheet1!D1212="Non-Travel",0,IF(Sheet1!D1212="Travel_Frequently",1,2))</f>
        <v>2</v>
      </c>
      <c r="D1212">
        <v>267</v>
      </c>
      <c r="E1212">
        <f>IF(Sheet1!F1212="Human Resources",0,IF(Sheet1!F1212="Research &amp; Development",1,2))</f>
        <v>1</v>
      </c>
      <c r="F1212">
        <v>21</v>
      </c>
      <c r="G1212">
        <v>3</v>
      </c>
      <c r="H1212" cm="1">
        <f t="array" ref="H1212">_xlfn.IFS(Sheet1!I1212="Human Resources",0,Sheet1!I1212="Life Sciences",1,Sheet1!I1212="Marketing",2,Sheet1!I1212="Medical",3,Sheet1!I1212="Technical Degree",4,Sheet1!I1212="Other",5)</f>
        <v>3</v>
      </c>
      <c r="I1212">
        <v>2</v>
      </c>
      <c r="J1212">
        <f>IF(Sheet1!M1212="Male",0,1)</f>
        <v>0</v>
      </c>
      <c r="K1212">
        <v>79</v>
      </c>
      <c r="L1212">
        <v>4</v>
      </c>
      <c r="M1212">
        <v>1</v>
      </c>
      <c r="N1212" cm="1">
        <f t="array" ref="N1212">_xlfn.IFS(Sheet1!Q1212="Healthcare Representative",0,Sheet1!Q1212="Human Resources",1,Sheet1!Q1212="Laboratory Technician",2,Sheet1!Q1212="Manager",3,Sheet1!Q1212="Manufacturing Director",4,Sheet1!Q1212="Research Director",5,Sheet1!Q1212="Research Scientist",6,Sheet1!Q1212="Sales Executive",7,Sheet1!Q1212="Sales Representative",8)</f>
        <v>2</v>
      </c>
      <c r="O1212">
        <v>2</v>
      </c>
      <c r="P1212">
        <f>IF(Sheet1!S1212="Single",0,IF(Sheet1!S1212="Married",1,2))</f>
        <v>1</v>
      </c>
      <c r="Q1212">
        <v>2028</v>
      </c>
      <c r="R1212">
        <v>13637</v>
      </c>
      <c r="S1212">
        <v>1</v>
      </c>
      <c r="T1212">
        <f>IF(Sheet1!X1212="No",0,1)</f>
        <v>0</v>
      </c>
      <c r="U1212">
        <v>18</v>
      </c>
      <c r="V1212">
        <v>3</v>
      </c>
      <c r="W1212">
        <v>4</v>
      </c>
      <c r="X1212">
        <v>3</v>
      </c>
      <c r="Y1212">
        <v>14</v>
      </c>
      <c r="Z1212">
        <v>6</v>
      </c>
      <c r="AA1212">
        <v>3</v>
      </c>
      <c r="AB1212">
        <v>14</v>
      </c>
      <c r="AC1212">
        <v>11</v>
      </c>
      <c r="AD1212">
        <v>2</v>
      </c>
      <c r="AE1212">
        <v>13</v>
      </c>
      <c r="BP1212">
        <v>1</v>
      </c>
      <c r="BQ1212">
        <v>2028</v>
      </c>
      <c r="BW1212">
        <v>14</v>
      </c>
      <c r="BX1212">
        <v>11</v>
      </c>
      <c r="BY1212">
        <v>13</v>
      </c>
    </row>
    <row r="1213" spans="1:77" x14ac:dyDescent="0.3">
      <c r="A1213">
        <f>IF(Sheet1!C1213="No",0,1)</f>
        <v>0</v>
      </c>
      <c r="B1213">
        <v>37</v>
      </c>
      <c r="C1213">
        <f>IF(Sheet1!D1213="Non-Travel",0,IF(Sheet1!D1213="Travel_Frequently",1,2))</f>
        <v>1</v>
      </c>
      <c r="D1213">
        <v>1278</v>
      </c>
      <c r="E1213">
        <f>IF(Sheet1!F1213="Human Resources",0,IF(Sheet1!F1213="Research &amp; Development",1,2))</f>
        <v>2</v>
      </c>
      <c r="F1213">
        <v>1</v>
      </c>
      <c r="G1213">
        <v>4</v>
      </c>
      <c r="H1213" cm="1">
        <f t="array" ref="H1213">_xlfn.IFS(Sheet1!I1213="Human Resources",0,Sheet1!I1213="Life Sciences",1,Sheet1!I1213="Marketing",2,Sheet1!I1213="Medical",3,Sheet1!I1213="Technical Degree",4,Sheet1!I1213="Other",5)</f>
        <v>3</v>
      </c>
      <c r="I1213">
        <v>3</v>
      </c>
      <c r="J1213">
        <f>IF(Sheet1!M1213="Male",0,1)</f>
        <v>0</v>
      </c>
      <c r="K1213">
        <v>31</v>
      </c>
      <c r="L1213">
        <v>1</v>
      </c>
      <c r="M1213">
        <v>2</v>
      </c>
      <c r="N1213" cm="1">
        <f t="array" ref="N1213">_xlfn.IFS(Sheet1!Q1213="Healthcare Representative",0,Sheet1!Q1213="Human Resources",1,Sheet1!Q1213="Laboratory Technician",2,Sheet1!Q1213="Manager",3,Sheet1!Q1213="Manufacturing Director",4,Sheet1!Q1213="Research Director",5,Sheet1!Q1213="Research Scientist",6,Sheet1!Q1213="Sales Executive",7,Sheet1!Q1213="Sales Representative",8)</f>
        <v>7</v>
      </c>
      <c r="O1213">
        <v>4</v>
      </c>
      <c r="P1213">
        <f>IF(Sheet1!S1213="Single",0,IF(Sheet1!S1213="Married",1,2))</f>
        <v>2</v>
      </c>
      <c r="Q1213">
        <v>9525</v>
      </c>
      <c r="R1213">
        <v>7677</v>
      </c>
      <c r="S1213">
        <v>1</v>
      </c>
      <c r="T1213">
        <f>IF(Sheet1!X1213="No",0,1)</f>
        <v>0</v>
      </c>
      <c r="U1213">
        <v>14</v>
      </c>
      <c r="V1213">
        <v>3</v>
      </c>
      <c r="W1213">
        <v>3</v>
      </c>
      <c r="X1213">
        <v>2</v>
      </c>
      <c r="Y1213">
        <v>6</v>
      </c>
      <c r="Z1213">
        <v>2</v>
      </c>
      <c r="AA1213">
        <v>2</v>
      </c>
      <c r="AB1213">
        <v>6</v>
      </c>
      <c r="AC1213">
        <v>3</v>
      </c>
      <c r="AD1213">
        <v>1</v>
      </c>
      <c r="AE1213">
        <v>3</v>
      </c>
      <c r="BP1213">
        <v>2</v>
      </c>
      <c r="BQ1213">
        <v>9525</v>
      </c>
      <c r="BW1213">
        <v>6</v>
      </c>
      <c r="BX1213">
        <v>3</v>
      </c>
      <c r="BY1213">
        <v>3</v>
      </c>
    </row>
    <row r="1214" spans="1:77" x14ac:dyDescent="0.3">
      <c r="A1214">
        <f>IF(Sheet1!C1214="No",0,1)</f>
        <v>0</v>
      </c>
      <c r="B1214">
        <v>34</v>
      </c>
      <c r="C1214">
        <f>IF(Sheet1!D1214="Non-Travel",0,IF(Sheet1!D1214="Travel_Frequently",1,2))</f>
        <v>2</v>
      </c>
      <c r="D1214">
        <v>678</v>
      </c>
      <c r="E1214">
        <f>IF(Sheet1!F1214="Human Resources",0,IF(Sheet1!F1214="Research &amp; Development",1,2))</f>
        <v>1</v>
      </c>
      <c r="F1214">
        <v>19</v>
      </c>
      <c r="G1214">
        <v>3</v>
      </c>
      <c r="H1214" cm="1">
        <f t="array" ref="H1214">_xlfn.IFS(Sheet1!I1214="Human Resources",0,Sheet1!I1214="Life Sciences",1,Sheet1!I1214="Marketing",2,Sheet1!I1214="Medical",3,Sheet1!I1214="Technical Degree",4,Sheet1!I1214="Other",5)</f>
        <v>1</v>
      </c>
      <c r="I1214">
        <v>2</v>
      </c>
      <c r="J1214">
        <f>IF(Sheet1!M1214="Male",0,1)</f>
        <v>1</v>
      </c>
      <c r="K1214">
        <v>35</v>
      </c>
      <c r="L1214">
        <v>2</v>
      </c>
      <c r="M1214">
        <v>1</v>
      </c>
      <c r="N1214" cm="1">
        <f t="array" ref="N1214">_xlfn.IFS(Sheet1!Q1214="Healthcare Representative",0,Sheet1!Q1214="Human Resources",1,Sheet1!Q1214="Laboratory Technician",2,Sheet1!Q1214="Manager",3,Sheet1!Q1214="Manufacturing Director",4,Sheet1!Q1214="Research Director",5,Sheet1!Q1214="Research Scientist",6,Sheet1!Q1214="Sales Executive",7,Sheet1!Q1214="Sales Representative",8)</f>
        <v>6</v>
      </c>
      <c r="O1214">
        <v>4</v>
      </c>
      <c r="P1214">
        <f>IF(Sheet1!S1214="Single",0,IF(Sheet1!S1214="Married",1,2))</f>
        <v>1</v>
      </c>
      <c r="Q1214">
        <v>2929</v>
      </c>
      <c r="R1214">
        <v>20338</v>
      </c>
      <c r="S1214">
        <v>1</v>
      </c>
      <c r="T1214">
        <f>IF(Sheet1!X1214="No",0,1)</f>
        <v>0</v>
      </c>
      <c r="U1214">
        <v>12</v>
      </c>
      <c r="V1214">
        <v>3</v>
      </c>
      <c r="W1214">
        <v>2</v>
      </c>
      <c r="X1214">
        <v>0</v>
      </c>
      <c r="Y1214">
        <v>10</v>
      </c>
      <c r="Z1214">
        <v>3</v>
      </c>
      <c r="AA1214">
        <v>3</v>
      </c>
      <c r="AB1214">
        <v>10</v>
      </c>
      <c r="AC1214">
        <v>9</v>
      </c>
      <c r="AD1214">
        <v>8</v>
      </c>
      <c r="AE1214">
        <v>7</v>
      </c>
      <c r="BP1214">
        <v>1</v>
      </c>
      <c r="BQ1214">
        <v>2929</v>
      </c>
      <c r="BW1214">
        <v>10</v>
      </c>
      <c r="BX1214">
        <v>9</v>
      </c>
      <c r="BY1214">
        <v>7</v>
      </c>
    </row>
    <row r="1215" spans="1:77" x14ac:dyDescent="0.3">
      <c r="A1215">
        <f>IF(Sheet1!C1215="No",0,1)</f>
        <v>1</v>
      </c>
      <c r="B1215">
        <v>23</v>
      </c>
      <c r="C1215">
        <f>IF(Sheet1!D1215="Non-Travel",0,IF(Sheet1!D1215="Travel_Frequently",1,2))</f>
        <v>2</v>
      </c>
      <c r="D1215">
        <v>427</v>
      </c>
      <c r="E1215">
        <f>IF(Sheet1!F1215="Human Resources",0,IF(Sheet1!F1215="Research &amp; Development",1,2))</f>
        <v>2</v>
      </c>
      <c r="F1215">
        <v>7</v>
      </c>
      <c r="G1215">
        <v>3</v>
      </c>
      <c r="H1215" cm="1">
        <f t="array" ref="H1215">_xlfn.IFS(Sheet1!I1215="Human Resources",0,Sheet1!I1215="Life Sciences",1,Sheet1!I1215="Marketing",2,Sheet1!I1215="Medical",3,Sheet1!I1215="Technical Degree",4,Sheet1!I1215="Other",5)</f>
        <v>1</v>
      </c>
      <c r="I1215">
        <v>3</v>
      </c>
      <c r="J1215">
        <f>IF(Sheet1!M1215="Male",0,1)</f>
        <v>0</v>
      </c>
      <c r="K1215">
        <v>99</v>
      </c>
      <c r="L1215">
        <v>3</v>
      </c>
      <c r="M1215">
        <v>1</v>
      </c>
      <c r="N1215" cm="1">
        <f t="array" ref="N1215">_xlfn.IFS(Sheet1!Q1215="Healthcare Representative",0,Sheet1!Q1215="Human Resources",1,Sheet1!Q1215="Laboratory Technician",2,Sheet1!Q1215="Manager",3,Sheet1!Q1215="Manufacturing Director",4,Sheet1!Q1215="Research Director",5,Sheet1!Q1215="Research Scientist",6,Sheet1!Q1215="Sales Executive",7,Sheet1!Q1215="Sales Representative",8)</f>
        <v>8</v>
      </c>
      <c r="O1215">
        <v>4</v>
      </c>
      <c r="P1215">
        <f>IF(Sheet1!S1215="Single",0,IF(Sheet1!S1215="Married",1,2))</f>
        <v>2</v>
      </c>
      <c r="Q1215">
        <v>2275</v>
      </c>
      <c r="R1215">
        <v>25103</v>
      </c>
      <c r="S1215">
        <v>1</v>
      </c>
      <c r="T1215">
        <f>IF(Sheet1!X1215="No",0,1)</f>
        <v>1</v>
      </c>
      <c r="U1215">
        <v>21</v>
      </c>
      <c r="V1215">
        <v>4</v>
      </c>
      <c r="W1215">
        <v>2</v>
      </c>
      <c r="X1215">
        <v>1</v>
      </c>
      <c r="Y1215">
        <v>3</v>
      </c>
      <c r="Z1215">
        <v>2</v>
      </c>
      <c r="AA1215">
        <v>3</v>
      </c>
      <c r="AB1215">
        <v>3</v>
      </c>
      <c r="AC1215">
        <v>2</v>
      </c>
      <c r="AD1215">
        <v>0</v>
      </c>
      <c r="AE1215">
        <v>2</v>
      </c>
      <c r="BP1215">
        <v>1</v>
      </c>
      <c r="BQ1215">
        <v>2275</v>
      </c>
      <c r="BW1215">
        <v>3</v>
      </c>
      <c r="BX1215">
        <v>2</v>
      </c>
      <c r="BY1215">
        <v>2</v>
      </c>
    </row>
    <row r="1216" spans="1:77" x14ac:dyDescent="0.3">
      <c r="A1216">
        <f>IF(Sheet1!C1216="No",0,1)</f>
        <v>0</v>
      </c>
      <c r="B1216">
        <v>44</v>
      </c>
      <c r="C1216">
        <f>IF(Sheet1!D1216="Non-Travel",0,IF(Sheet1!D1216="Travel_Frequently",1,2))</f>
        <v>2</v>
      </c>
      <c r="D1216">
        <v>921</v>
      </c>
      <c r="E1216">
        <f>IF(Sheet1!F1216="Human Resources",0,IF(Sheet1!F1216="Research &amp; Development",1,2))</f>
        <v>1</v>
      </c>
      <c r="F1216">
        <v>2</v>
      </c>
      <c r="G1216">
        <v>3</v>
      </c>
      <c r="H1216" cm="1">
        <f t="array" ref="H1216">_xlfn.IFS(Sheet1!I1216="Human Resources",0,Sheet1!I1216="Life Sciences",1,Sheet1!I1216="Marketing",2,Sheet1!I1216="Medical",3,Sheet1!I1216="Technical Degree",4,Sheet1!I1216="Other",5)</f>
        <v>1</v>
      </c>
      <c r="I1216">
        <v>3</v>
      </c>
      <c r="J1216">
        <f>IF(Sheet1!M1216="Male",0,1)</f>
        <v>1</v>
      </c>
      <c r="K1216">
        <v>96</v>
      </c>
      <c r="L1216">
        <v>4</v>
      </c>
      <c r="M1216">
        <v>3</v>
      </c>
      <c r="N1216" cm="1">
        <f t="array" ref="N1216">_xlfn.IFS(Sheet1!Q1216="Healthcare Representative",0,Sheet1!Q1216="Human Resources",1,Sheet1!Q1216="Laboratory Technician",2,Sheet1!Q1216="Manager",3,Sheet1!Q1216="Manufacturing Director",4,Sheet1!Q1216="Research Director",5,Sheet1!Q1216="Research Scientist",6,Sheet1!Q1216="Sales Executive",7,Sheet1!Q1216="Sales Representative",8)</f>
        <v>0</v>
      </c>
      <c r="O1216">
        <v>4</v>
      </c>
      <c r="P1216">
        <f>IF(Sheet1!S1216="Single",0,IF(Sheet1!S1216="Married",1,2))</f>
        <v>1</v>
      </c>
      <c r="Q1216">
        <v>7879</v>
      </c>
      <c r="R1216">
        <v>14810</v>
      </c>
      <c r="S1216">
        <v>1</v>
      </c>
      <c r="T1216">
        <f>IF(Sheet1!X1216="No",0,1)</f>
        <v>1</v>
      </c>
      <c r="U1216">
        <v>19</v>
      </c>
      <c r="V1216">
        <v>3</v>
      </c>
      <c r="W1216">
        <v>2</v>
      </c>
      <c r="X1216">
        <v>1</v>
      </c>
      <c r="Y1216">
        <v>9</v>
      </c>
      <c r="Z1216">
        <v>2</v>
      </c>
      <c r="AA1216">
        <v>3</v>
      </c>
      <c r="AB1216">
        <v>8</v>
      </c>
      <c r="AC1216">
        <v>7</v>
      </c>
      <c r="AD1216">
        <v>6</v>
      </c>
      <c r="AE1216">
        <v>7</v>
      </c>
      <c r="BP1216">
        <v>3</v>
      </c>
      <c r="BQ1216">
        <v>7879</v>
      </c>
      <c r="BW1216">
        <v>8</v>
      </c>
      <c r="BX1216">
        <v>7</v>
      </c>
      <c r="BY1216">
        <v>7</v>
      </c>
    </row>
    <row r="1217" spans="1:77" x14ac:dyDescent="0.3">
      <c r="A1217">
        <f>IF(Sheet1!C1217="No",0,1)</f>
        <v>0</v>
      </c>
      <c r="B1217">
        <v>35</v>
      </c>
      <c r="C1217">
        <f>IF(Sheet1!D1217="Non-Travel",0,IF(Sheet1!D1217="Travel_Frequently",1,2))</f>
        <v>1</v>
      </c>
      <c r="D1217">
        <v>146</v>
      </c>
      <c r="E1217">
        <f>IF(Sheet1!F1217="Human Resources",0,IF(Sheet1!F1217="Research &amp; Development",1,2))</f>
        <v>1</v>
      </c>
      <c r="F1217">
        <v>2</v>
      </c>
      <c r="G1217">
        <v>4</v>
      </c>
      <c r="H1217" cm="1">
        <f t="array" ref="H1217">_xlfn.IFS(Sheet1!I1217="Human Resources",0,Sheet1!I1217="Life Sciences",1,Sheet1!I1217="Marketing",2,Sheet1!I1217="Medical",3,Sheet1!I1217="Technical Degree",4,Sheet1!I1217="Other",5)</f>
        <v>3</v>
      </c>
      <c r="I1217">
        <v>1</v>
      </c>
      <c r="J1217">
        <f>IF(Sheet1!M1217="Male",0,1)</f>
        <v>0</v>
      </c>
      <c r="K1217">
        <v>79</v>
      </c>
      <c r="L1217">
        <v>2</v>
      </c>
      <c r="M1217">
        <v>1</v>
      </c>
      <c r="N1217" cm="1">
        <f t="array" ref="N1217">_xlfn.IFS(Sheet1!Q1217="Healthcare Representative",0,Sheet1!Q1217="Human Resources",1,Sheet1!Q1217="Laboratory Technician",2,Sheet1!Q1217="Manager",3,Sheet1!Q1217="Manufacturing Director",4,Sheet1!Q1217="Research Director",5,Sheet1!Q1217="Research Scientist",6,Sheet1!Q1217="Sales Executive",7,Sheet1!Q1217="Sales Representative",8)</f>
        <v>6</v>
      </c>
      <c r="O1217">
        <v>4</v>
      </c>
      <c r="P1217">
        <f>IF(Sheet1!S1217="Single",0,IF(Sheet1!S1217="Married",1,2))</f>
        <v>0</v>
      </c>
      <c r="Q1217">
        <v>4930</v>
      </c>
      <c r="R1217">
        <v>13970</v>
      </c>
      <c r="S1217">
        <v>0</v>
      </c>
      <c r="T1217">
        <f>IF(Sheet1!X1217="No",0,1)</f>
        <v>1</v>
      </c>
      <c r="U1217">
        <v>14</v>
      </c>
      <c r="V1217">
        <v>3</v>
      </c>
      <c r="W1217">
        <v>3</v>
      </c>
      <c r="X1217">
        <v>0</v>
      </c>
      <c r="Y1217">
        <v>6</v>
      </c>
      <c r="Z1217">
        <v>2</v>
      </c>
      <c r="AA1217">
        <v>4</v>
      </c>
      <c r="AB1217">
        <v>5</v>
      </c>
      <c r="AC1217">
        <v>4</v>
      </c>
      <c r="AD1217">
        <v>1</v>
      </c>
      <c r="AE1217">
        <v>4</v>
      </c>
      <c r="BP1217">
        <v>1</v>
      </c>
      <c r="BQ1217">
        <v>4930</v>
      </c>
      <c r="BW1217">
        <v>5</v>
      </c>
      <c r="BX1217">
        <v>4</v>
      </c>
      <c r="BY1217">
        <v>4</v>
      </c>
    </row>
    <row r="1218" spans="1:77" x14ac:dyDescent="0.3">
      <c r="A1218">
        <f>IF(Sheet1!C1218="No",0,1)</f>
        <v>0</v>
      </c>
      <c r="B1218">
        <v>43</v>
      </c>
      <c r="C1218">
        <f>IF(Sheet1!D1218="Non-Travel",0,IF(Sheet1!D1218="Travel_Frequently",1,2))</f>
        <v>2</v>
      </c>
      <c r="D1218">
        <v>1179</v>
      </c>
      <c r="E1218">
        <f>IF(Sheet1!F1218="Human Resources",0,IF(Sheet1!F1218="Research &amp; Development",1,2))</f>
        <v>2</v>
      </c>
      <c r="F1218">
        <v>2</v>
      </c>
      <c r="G1218">
        <v>3</v>
      </c>
      <c r="H1218" cm="1">
        <f t="array" ref="H1218">_xlfn.IFS(Sheet1!I1218="Human Resources",0,Sheet1!I1218="Life Sciences",1,Sheet1!I1218="Marketing",2,Sheet1!I1218="Medical",3,Sheet1!I1218="Technical Degree",4,Sheet1!I1218="Other",5)</f>
        <v>3</v>
      </c>
      <c r="I1218">
        <v>4</v>
      </c>
      <c r="J1218">
        <f>IF(Sheet1!M1218="Male",0,1)</f>
        <v>0</v>
      </c>
      <c r="K1218">
        <v>73</v>
      </c>
      <c r="L1218">
        <v>3</v>
      </c>
      <c r="M1218">
        <v>2</v>
      </c>
      <c r="N1218" cm="1">
        <f t="array" ref="N1218">_xlfn.IFS(Sheet1!Q1218="Healthcare Representative",0,Sheet1!Q1218="Human Resources",1,Sheet1!Q1218="Laboratory Technician",2,Sheet1!Q1218="Manager",3,Sheet1!Q1218="Manufacturing Director",4,Sheet1!Q1218="Research Director",5,Sheet1!Q1218="Research Scientist",6,Sheet1!Q1218="Sales Executive",7,Sheet1!Q1218="Sales Representative",8)</f>
        <v>7</v>
      </c>
      <c r="O1218">
        <v>4</v>
      </c>
      <c r="P1218">
        <f>IF(Sheet1!S1218="Single",0,IF(Sheet1!S1218="Married",1,2))</f>
        <v>1</v>
      </c>
      <c r="Q1218">
        <v>7847</v>
      </c>
      <c r="R1218">
        <v>6069</v>
      </c>
      <c r="S1218">
        <v>1</v>
      </c>
      <c r="T1218">
        <f>IF(Sheet1!X1218="No",0,1)</f>
        <v>1</v>
      </c>
      <c r="U1218">
        <v>17</v>
      </c>
      <c r="V1218">
        <v>3</v>
      </c>
      <c r="W1218">
        <v>1</v>
      </c>
      <c r="X1218">
        <v>1</v>
      </c>
      <c r="Y1218">
        <v>10</v>
      </c>
      <c r="Z1218">
        <v>3</v>
      </c>
      <c r="AA1218">
        <v>3</v>
      </c>
      <c r="AB1218">
        <v>10</v>
      </c>
      <c r="AC1218">
        <v>9</v>
      </c>
      <c r="AD1218">
        <v>8</v>
      </c>
      <c r="AE1218">
        <v>8</v>
      </c>
      <c r="BP1218">
        <v>2</v>
      </c>
      <c r="BQ1218">
        <v>7847</v>
      </c>
      <c r="BW1218">
        <v>10</v>
      </c>
      <c r="BX1218">
        <v>9</v>
      </c>
      <c r="BY1218">
        <v>8</v>
      </c>
    </row>
    <row r="1219" spans="1:77" x14ac:dyDescent="0.3">
      <c r="A1219">
        <f>IF(Sheet1!C1219="No",0,1)</f>
        <v>0</v>
      </c>
      <c r="B1219">
        <v>24</v>
      </c>
      <c r="C1219">
        <f>IF(Sheet1!D1219="Non-Travel",0,IF(Sheet1!D1219="Travel_Frequently",1,2))</f>
        <v>2</v>
      </c>
      <c r="D1219">
        <v>581</v>
      </c>
      <c r="E1219">
        <f>IF(Sheet1!F1219="Human Resources",0,IF(Sheet1!F1219="Research &amp; Development",1,2))</f>
        <v>1</v>
      </c>
      <c r="F1219">
        <v>9</v>
      </c>
      <c r="G1219">
        <v>3</v>
      </c>
      <c r="H1219" cm="1">
        <f t="array" ref="H1219">_xlfn.IFS(Sheet1!I1219="Human Resources",0,Sheet1!I1219="Life Sciences",1,Sheet1!I1219="Marketing",2,Sheet1!I1219="Medical",3,Sheet1!I1219="Technical Degree",4,Sheet1!I1219="Other",5)</f>
        <v>3</v>
      </c>
      <c r="I1219">
        <v>3</v>
      </c>
      <c r="J1219">
        <f>IF(Sheet1!M1219="Male",0,1)</f>
        <v>0</v>
      </c>
      <c r="K1219">
        <v>62</v>
      </c>
      <c r="L1219">
        <v>4</v>
      </c>
      <c r="M1219">
        <v>1</v>
      </c>
      <c r="N1219" cm="1">
        <f t="array" ref="N1219">_xlfn.IFS(Sheet1!Q1219="Healthcare Representative",0,Sheet1!Q1219="Human Resources",1,Sheet1!Q1219="Laboratory Technician",2,Sheet1!Q1219="Manager",3,Sheet1!Q1219="Manufacturing Director",4,Sheet1!Q1219="Research Director",5,Sheet1!Q1219="Research Scientist",6,Sheet1!Q1219="Sales Executive",7,Sheet1!Q1219="Sales Representative",8)</f>
        <v>6</v>
      </c>
      <c r="O1219">
        <v>3</v>
      </c>
      <c r="P1219">
        <f>IF(Sheet1!S1219="Single",0,IF(Sheet1!S1219="Married",1,2))</f>
        <v>1</v>
      </c>
      <c r="Q1219">
        <v>4401</v>
      </c>
      <c r="R1219">
        <v>17616</v>
      </c>
      <c r="S1219">
        <v>1</v>
      </c>
      <c r="T1219">
        <f>IF(Sheet1!X1219="No",0,1)</f>
        <v>0</v>
      </c>
      <c r="U1219">
        <v>16</v>
      </c>
      <c r="V1219">
        <v>3</v>
      </c>
      <c r="W1219">
        <v>4</v>
      </c>
      <c r="X1219">
        <v>1</v>
      </c>
      <c r="Y1219">
        <v>5</v>
      </c>
      <c r="Z1219">
        <v>1</v>
      </c>
      <c r="AA1219">
        <v>3</v>
      </c>
      <c r="AB1219">
        <v>5</v>
      </c>
      <c r="AC1219">
        <v>3</v>
      </c>
      <c r="AD1219">
        <v>0</v>
      </c>
      <c r="AE1219">
        <v>4</v>
      </c>
      <c r="BP1219">
        <v>1</v>
      </c>
      <c r="BQ1219">
        <v>4401</v>
      </c>
      <c r="BW1219">
        <v>5</v>
      </c>
      <c r="BX1219">
        <v>3</v>
      </c>
      <c r="BY1219">
        <v>4</v>
      </c>
    </row>
    <row r="1220" spans="1:77" x14ac:dyDescent="0.3">
      <c r="A1220">
        <f>IF(Sheet1!C1220="No",0,1)</f>
        <v>0</v>
      </c>
      <c r="B1220">
        <v>41</v>
      </c>
      <c r="C1220">
        <f>IF(Sheet1!D1220="Non-Travel",0,IF(Sheet1!D1220="Travel_Frequently",1,2))</f>
        <v>2</v>
      </c>
      <c r="D1220">
        <v>918</v>
      </c>
      <c r="E1220">
        <f>IF(Sheet1!F1220="Human Resources",0,IF(Sheet1!F1220="Research &amp; Development",1,2))</f>
        <v>2</v>
      </c>
      <c r="F1220">
        <v>6</v>
      </c>
      <c r="G1220">
        <v>3</v>
      </c>
      <c r="H1220" cm="1">
        <f t="array" ref="H1220">_xlfn.IFS(Sheet1!I1220="Human Resources",0,Sheet1!I1220="Life Sciences",1,Sheet1!I1220="Marketing",2,Sheet1!I1220="Medical",3,Sheet1!I1220="Technical Degree",4,Sheet1!I1220="Other",5)</f>
        <v>2</v>
      </c>
      <c r="I1220">
        <v>4</v>
      </c>
      <c r="J1220">
        <f>IF(Sheet1!M1220="Male",0,1)</f>
        <v>0</v>
      </c>
      <c r="K1220">
        <v>35</v>
      </c>
      <c r="L1220">
        <v>3</v>
      </c>
      <c r="M1220">
        <v>3</v>
      </c>
      <c r="N1220" cm="1">
        <f t="array" ref="N1220">_xlfn.IFS(Sheet1!Q1220="Healthcare Representative",0,Sheet1!Q1220="Human Resources",1,Sheet1!Q1220="Laboratory Technician",2,Sheet1!Q1220="Manager",3,Sheet1!Q1220="Manufacturing Director",4,Sheet1!Q1220="Research Director",5,Sheet1!Q1220="Research Scientist",6,Sheet1!Q1220="Sales Executive",7,Sheet1!Q1220="Sales Representative",8)</f>
        <v>7</v>
      </c>
      <c r="O1220">
        <v>3</v>
      </c>
      <c r="P1220">
        <f>IF(Sheet1!S1220="Single",0,IF(Sheet1!S1220="Married",1,2))</f>
        <v>0</v>
      </c>
      <c r="Q1220">
        <v>9241</v>
      </c>
      <c r="R1220">
        <v>15869</v>
      </c>
      <c r="S1220">
        <v>1</v>
      </c>
      <c r="T1220">
        <f>IF(Sheet1!X1220="No",0,1)</f>
        <v>0</v>
      </c>
      <c r="U1220">
        <v>12</v>
      </c>
      <c r="V1220">
        <v>3</v>
      </c>
      <c r="W1220">
        <v>2</v>
      </c>
      <c r="X1220">
        <v>0</v>
      </c>
      <c r="Y1220">
        <v>10</v>
      </c>
      <c r="Z1220">
        <v>3</v>
      </c>
      <c r="AA1220">
        <v>3</v>
      </c>
      <c r="AB1220">
        <v>10</v>
      </c>
      <c r="AC1220">
        <v>8</v>
      </c>
      <c r="AD1220">
        <v>8</v>
      </c>
      <c r="AE1220">
        <v>7</v>
      </c>
      <c r="BP1220">
        <v>3</v>
      </c>
      <c r="BQ1220">
        <v>9241</v>
      </c>
      <c r="BW1220">
        <v>10</v>
      </c>
      <c r="BX1220">
        <v>8</v>
      </c>
      <c r="BY1220">
        <v>7</v>
      </c>
    </row>
    <row r="1221" spans="1:77" x14ac:dyDescent="0.3">
      <c r="A1221">
        <f>IF(Sheet1!C1221="No",0,1)</f>
        <v>0</v>
      </c>
      <c r="B1221">
        <v>29</v>
      </c>
      <c r="C1221">
        <f>IF(Sheet1!D1221="Non-Travel",0,IF(Sheet1!D1221="Travel_Frequently",1,2))</f>
        <v>2</v>
      </c>
      <c r="D1221">
        <v>1082</v>
      </c>
      <c r="E1221">
        <f>IF(Sheet1!F1221="Human Resources",0,IF(Sheet1!F1221="Research &amp; Development",1,2))</f>
        <v>1</v>
      </c>
      <c r="F1221">
        <v>9</v>
      </c>
      <c r="G1221">
        <v>4</v>
      </c>
      <c r="H1221" cm="1">
        <f t="array" ref="H1221">_xlfn.IFS(Sheet1!I1221="Human Resources",0,Sheet1!I1221="Life Sciences",1,Sheet1!I1221="Marketing",2,Sheet1!I1221="Medical",3,Sheet1!I1221="Technical Degree",4,Sheet1!I1221="Other",5)</f>
        <v>3</v>
      </c>
      <c r="I1221">
        <v>4</v>
      </c>
      <c r="J1221">
        <f>IF(Sheet1!M1221="Male",0,1)</f>
        <v>1</v>
      </c>
      <c r="K1221">
        <v>43</v>
      </c>
      <c r="L1221">
        <v>3</v>
      </c>
      <c r="M1221">
        <v>1</v>
      </c>
      <c r="N1221" cm="1">
        <f t="array" ref="N1221">_xlfn.IFS(Sheet1!Q1221="Healthcare Representative",0,Sheet1!Q1221="Human Resources",1,Sheet1!Q1221="Laboratory Technician",2,Sheet1!Q1221="Manager",3,Sheet1!Q1221="Manufacturing Director",4,Sheet1!Q1221="Research Director",5,Sheet1!Q1221="Research Scientist",6,Sheet1!Q1221="Sales Executive",7,Sheet1!Q1221="Sales Representative",8)</f>
        <v>2</v>
      </c>
      <c r="O1221">
        <v>3</v>
      </c>
      <c r="P1221">
        <f>IF(Sheet1!S1221="Single",0,IF(Sheet1!S1221="Married",1,2))</f>
        <v>1</v>
      </c>
      <c r="Q1221">
        <v>2974</v>
      </c>
      <c r="R1221">
        <v>25412</v>
      </c>
      <c r="S1221">
        <v>9</v>
      </c>
      <c r="T1221">
        <f>IF(Sheet1!X1221="No",0,1)</f>
        <v>0</v>
      </c>
      <c r="U1221">
        <v>17</v>
      </c>
      <c r="V1221">
        <v>3</v>
      </c>
      <c r="W1221">
        <v>3</v>
      </c>
      <c r="X1221">
        <v>1</v>
      </c>
      <c r="Y1221">
        <v>9</v>
      </c>
      <c r="Z1221">
        <v>2</v>
      </c>
      <c r="AA1221">
        <v>3</v>
      </c>
      <c r="AB1221">
        <v>5</v>
      </c>
      <c r="AC1221">
        <v>3</v>
      </c>
      <c r="AD1221">
        <v>1</v>
      </c>
      <c r="AE1221">
        <v>2</v>
      </c>
      <c r="BP1221">
        <v>1</v>
      </c>
      <c r="BQ1221">
        <v>2974</v>
      </c>
      <c r="BW1221">
        <v>5</v>
      </c>
      <c r="BX1221">
        <v>3</v>
      </c>
      <c r="BY1221">
        <v>2</v>
      </c>
    </row>
    <row r="1222" spans="1:77" x14ac:dyDescent="0.3">
      <c r="A1222">
        <f>IF(Sheet1!C1222="No",0,1)</f>
        <v>0</v>
      </c>
      <c r="B1222">
        <v>36</v>
      </c>
      <c r="C1222">
        <f>IF(Sheet1!D1222="Non-Travel",0,IF(Sheet1!D1222="Travel_Frequently",1,2))</f>
        <v>2</v>
      </c>
      <c r="D1222">
        <v>530</v>
      </c>
      <c r="E1222">
        <f>IF(Sheet1!F1222="Human Resources",0,IF(Sheet1!F1222="Research &amp; Development",1,2))</f>
        <v>2</v>
      </c>
      <c r="F1222">
        <v>2</v>
      </c>
      <c r="G1222">
        <v>4</v>
      </c>
      <c r="H1222" cm="1">
        <f t="array" ref="H1222">_xlfn.IFS(Sheet1!I1222="Human Resources",0,Sheet1!I1222="Life Sciences",1,Sheet1!I1222="Marketing",2,Sheet1!I1222="Medical",3,Sheet1!I1222="Technical Degree",4,Sheet1!I1222="Other",5)</f>
        <v>1</v>
      </c>
      <c r="I1222">
        <v>3</v>
      </c>
      <c r="J1222">
        <f>IF(Sheet1!M1222="Male",0,1)</f>
        <v>1</v>
      </c>
      <c r="K1222">
        <v>51</v>
      </c>
      <c r="L1222">
        <v>3</v>
      </c>
      <c r="M1222">
        <v>2</v>
      </c>
      <c r="N1222" cm="1">
        <f t="array" ref="N1222">_xlfn.IFS(Sheet1!Q1222="Healthcare Representative",0,Sheet1!Q1222="Human Resources",1,Sheet1!Q1222="Laboratory Technician",2,Sheet1!Q1222="Manager",3,Sheet1!Q1222="Manufacturing Director",4,Sheet1!Q1222="Research Director",5,Sheet1!Q1222="Research Scientist",6,Sheet1!Q1222="Sales Executive",7,Sheet1!Q1222="Sales Representative",8)</f>
        <v>8</v>
      </c>
      <c r="O1222">
        <v>4</v>
      </c>
      <c r="P1222">
        <f>IF(Sheet1!S1222="Single",0,IF(Sheet1!S1222="Married",1,2))</f>
        <v>0</v>
      </c>
      <c r="Q1222">
        <v>4502</v>
      </c>
      <c r="R1222">
        <v>7439</v>
      </c>
      <c r="S1222">
        <v>3</v>
      </c>
      <c r="T1222">
        <f>IF(Sheet1!X1222="No",0,1)</f>
        <v>0</v>
      </c>
      <c r="U1222">
        <v>15</v>
      </c>
      <c r="V1222">
        <v>3</v>
      </c>
      <c r="W1222">
        <v>3</v>
      </c>
      <c r="X1222">
        <v>0</v>
      </c>
      <c r="Y1222">
        <v>17</v>
      </c>
      <c r="Z1222">
        <v>2</v>
      </c>
      <c r="AA1222">
        <v>2</v>
      </c>
      <c r="AB1222">
        <v>13</v>
      </c>
      <c r="AC1222">
        <v>7</v>
      </c>
      <c r="AD1222">
        <v>6</v>
      </c>
      <c r="AE1222">
        <v>7</v>
      </c>
      <c r="BP1222">
        <v>2</v>
      </c>
      <c r="BQ1222">
        <v>4502</v>
      </c>
      <c r="BW1222">
        <v>13</v>
      </c>
      <c r="BX1222">
        <v>7</v>
      </c>
      <c r="BY1222">
        <v>7</v>
      </c>
    </row>
    <row r="1223" spans="1:77" x14ac:dyDescent="0.3">
      <c r="A1223">
        <f>IF(Sheet1!C1223="No",0,1)</f>
        <v>0</v>
      </c>
      <c r="B1223">
        <v>45</v>
      </c>
      <c r="C1223">
        <f>IF(Sheet1!D1223="Non-Travel",0,IF(Sheet1!D1223="Travel_Frequently",1,2))</f>
        <v>0</v>
      </c>
      <c r="D1223">
        <v>1238</v>
      </c>
      <c r="E1223">
        <f>IF(Sheet1!F1223="Human Resources",0,IF(Sheet1!F1223="Research &amp; Development",1,2))</f>
        <v>1</v>
      </c>
      <c r="F1223">
        <v>1</v>
      </c>
      <c r="G1223">
        <v>1</v>
      </c>
      <c r="H1223" cm="1">
        <f t="array" ref="H1223">_xlfn.IFS(Sheet1!I1223="Human Resources",0,Sheet1!I1223="Life Sciences",1,Sheet1!I1223="Marketing",2,Sheet1!I1223="Medical",3,Sheet1!I1223="Technical Degree",4,Sheet1!I1223="Other",5)</f>
        <v>1</v>
      </c>
      <c r="I1223">
        <v>3</v>
      </c>
      <c r="J1223">
        <f>IF(Sheet1!M1223="Male",0,1)</f>
        <v>0</v>
      </c>
      <c r="K1223">
        <v>74</v>
      </c>
      <c r="L1223">
        <v>2</v>
      </c>
      <c r="M1223">
        <v>3</v>
      </c>
      <c r="N1223" cm="1">
        <f t="array" ref="N1223">_xlfn.IFS(Sheet1!Q1223="Healthcare Representative",0,Sheet1!Q1223="Human Resources",1,Sheet1!Q1223="Laboratory Technician",2,Sheet1!Q1223="Manager",3,Sheet1!Q1223="Manufacturing Director",4,Sheet1!Q1223="Research Director",5,Sheet1!Q1223="Research Scientist",6,Sheet1!Q1223="Sales Executive",7,Sheet1!Q1223="Sales Representative",8)</f>
        <v>0</v>
      </c>
      <c r="O1223">
        <v>3</v>
      </c>
      <c r="P1223">
        <f>IF(Sheet1!S1223="Single",0,IF(Sheet1!S1223="Married",1,2))</f>
        <v>1</v>
      </c>
      <c r="Q1223">
        <v>10748</v>
      </c>
      <c r="R1223">
        <v>3395</v>
      </c>
      <c r="S1223">
        <v>3</v>
      </c>
      <c r="T1223">
        <f>IF(Sheet1!X1223="No",0,1)</f>
        <v>0</v>
      </c>
      <c r="U1223">
        <v>23</v>
      </c>
      <c r="V1223">
        <v>4</v>
      </c>
      <c r="W1223">
        <v>4</v>
      </c>
      <c r="X1223">
        <v>1</v>
      </c>
      <c r="Y1223">
        <v>25</v>
      </c>
      <c r="Z1223">
        <v>3</v>
      </c>
      <c r="AA1223">
        <v>2</v>
      </c>
      <c r="AB1223">
        <v>23</v>
      </c>
      <c r="AC1223">
        <v>15</v>
      </c>
      <c r="AD1223">
        <v>14</v>
      </c>
      <c r="AE1223">
        <v>4</v>
      </c>
      <c r="BP1223">
        <v>3</v>
      </c>
      <c r="BQ1223">
        <v>10748</v>
      </c>
      <c r="BW1223">
        <v>23</v>
      </c>
      <c r="BX1223">
        <v>15</v>
      </c>
      <c r="BY1223">
        <v>4</v>
      </c>
    </row>
    <row r="1224" spans="1:77" x14ac:dyDescent="0.3">
      <c r="A1224">
        <f>IF(Sheet1!C1224="No",0,1)</f>
        <v>1</v>
      </c>
      <c r="B1224">
        <v>24</v>
      </c>
      <c r="C1224">
        <f>IF(Sheet1!D1224="Non-Travel",0,IF(Sheet1!D1224="Travel_Frequently",1,2))</f>
        <v>2</v>
      </c>
      <c r="D1224">
        <v>240</v>
      </c>
      <c r="E1224">
        <f>IF(Sheet1!F1224="Human Resources",0,IF(Sheet1!F1224="Research &amp; Development",1,2))</f>
        <v>0</v>
      </c>
      <c r="F1224">
        <v>22</v>
      </c>
      <c r="G1224">
        <v>1</v>
      </c>
      <c r="H1224" cm="1">
        <f t="array" ref="H1224">_xlfn.IFS(Sheet1!I1224="Human Resources",0,Sheet1!I1224="Life Sciences",1,Sheet1!I1224="Marketing",2,Sheet1!I1224="Medical",3,Sheet1!I1224="Technical Degree",4,Sheet1!I1224="Other",5)</f>
        <v>0</v>
      </c>
      <c r="I1224">
        <v>4</v>
      </c>
      <c r="J1224">
        <f>IF(Sheet1!M1224="Male",0,1)</f>
        <v>0</v>
      </c>
      <c r="K1224">
        <v>58</v>
      </c>
      <c r="L1224">
        <v>1</v>
      </c>
      <c r="M1224">
        <v>1</v>
      </c>
      <c r="N1224" cm="1">
        <f t="array" ref="N1224">_xlfn.IFS(Sheet1!Q1224="Healthcare Representative",0,Sheet1!Q1224="Human Resources",1,Sheet1!Q1224="Laboratory Technician",2,Sheet1!Q1224="Manager",3,Sheet1!Q1224="Manufacturing Director",4,Sheet1!Q1224="Research Director",5,Sheet1!Q1224="Research Scientist",6,Sheet1!Q1224="Sales Executive",7,Sheet1!Q1224="Sales Representative",8)</f>
        <v>1</v>
      </c>
      <c r="O1224">
        <v>3</v>
      </c>
      <c r="P1224">
        <f>IF(Sheet1!S1224="Single",0,IF(Sheet1!S1224="Married",1,2))</f>
        <v>1</v>
      </c>
      <c r="Q1224">
        <v>1555</v>
      </c>
      <c r="R1224">
        <v>11585</v>
      </c>
      <c r="S1224">
        <v>1</v>
      </c>
      <c r="T1224">
        <f>IF(Sheet1!X1224="No",0,1)</f>
        <v>0</v>
      </c>
      <c r="U1224">
        <v>11</v>
      </c>
      <c r="V1224">
        <v>3</v>
      </c>
      <c r="W1224">
        <v>3</v>
      </c>
      <c r="X1224">
        <v>1</v>
      </c>
      <c r="Y1224">
        <v>1</v>
      </c>
      <c r="Z1224">
        <v>2</v>
      </c>
      <c r="AA1224">
        <v>3</v>
      </c>
      <c r="AB1224">
        <v>1</v>
      </c>
      <c r="AC1224">
        <v>0</v>
      </c>
      <c r="AD1224">
        <v>0</v>
      </c>
      <c r="AE1224">
        <v>0</v>
      </c>
      <c r="BP1224">
        <v>1</v>
      </c>
      <c r="BQ1224">
        <v>1555</v>
      </c>
      <c r="BW1224">
        <v>1</v>
      </c>
      <c r="BX1224">
        <v>0</v>
      </c>
      <c r="BY1224">
        <v>0</v>
      </c>
    </row>
    <row r="1225" spans="1:77" x14ac:dyDescent="0.3">
      <c r="A1225">
        <f>IF(Sheet1!C1225="No",0,1)</f>
        <v>1</v>
      </c>
      <c r="B1225">
        <v>47</v>
      </c>
      <c r="C1225">
        <f>IF(Sheet1!D1225="Non-Travel",0,IF(Sheet1!D1225="Travel_Frequently",1,2))</f>
        <v>1</v>
      </c>
      <c r="D1225">
        <v>1093</v>
      </c>
      <c r="E1225">
        <f>IF(Sheet1!F1225="Human Resources",0,IF(Sheet1!F1225="Research &amp; Development",1,2))</f>
        <v>2</v>
      </c>
      <c r="F1225">
        <v>9</v>
      </c>
      <c r="G1225">
        <v>3</v>
      </c>
      <c r="H1225" cm="1">
        <f t="array" ref="H1225">_xlfn.IFS(Sheet1!I1225="Human Resources",0,Sheet1!I1225="Life Sciences",1,Sheet1!I1225="Marketing",2,Sheet1!I1225="Medical",3,Sheet1!I1225="Technical Degree",4,Sheet1!I1225="Other",5)</f>
        <v>1</v>
      </c>
      <c r="I1225">
        <v>3</v>
      </c>
      <c r="J1225">
        <f>IF(Sheet1!M1225="Male",0,1)</f>
        <v>0</v>
      </c>
      <c r="K1225">
        <v>82</v>
      </c>
      <c r="L1225">
        <v>1</v>
      </c>
      <c r="M1225">
        <v>4</v>
      </c>
      <c r="N1225" cm="1">
        <f t="array" ref="N1225">_xlfn.IFS(Sheet1!Q1225="Healthcare Representative",0,Sheet1!Q1225="Human Resources",1,Sheet1!Q1225="Laboratory Technician",2,Sheet1!Q1225="Manager",3,Sheet1!Q1225="Manufacturing Director",4,Sheet1!Q1225="Research Director",5,Sheet1!Q1225="Research Scientist",6,Sheet1!Q1225="Sales Executive",7,Sheet1!Q1225="Sales Representative",8)</f>
        <v>7</v>
      </c>
      <c r="O1225">
        <v>3</v>
      </c>
      <c r="P1225">
        <f>IF(Sheet1!S1225="Single",0,IF(Sheet1!S1225="Married",1,2))</f>
        <v>1</v>
      </c>
      <c r="Q1225">
        <v>12936</v>
      </c>
      <c r="R1225">
        <v>24164</v>
      </c>
      <c r="S1225">
        <v>7</v>
      </c>
      <c r="T1225">
        <f>IF(Sheet1!X1225="No",0,1)</f>
        <v>0</v>
      </c>
      <c r="U1225">
        <v>11</v>
      </c>
      <c r="V1225">
        <v>3</v>
      </c>
      <c r="W1225">
        <v>3</v>
      </c>
      <c r="X1225">
        <v>0</v>
      </c>
      <c r="Y1225">
        <v>25</v>
      </c>
      <c r="Z1225">
        <v>3</v>
      </c>
      <c r="AA1225">
        <v>1</v>
      </c>
      <c r="AB1225">
        <v>23</v>
      </c>
      <c r="AC1225">
        <v>5</v>
      </c>
      <c r="AD1225">
        <v>14</v>
      </c>
      <c r="AE1225">
        <v>10</v>
      </c>
      <c r="BP1225">
        <v>4</v>
      </c>
      <c r="BQ1225">
        <v>12936</v>
      </c>
      <c r="BW1225">
        <v>23</v>
      </c>
      <c r="BX1225">
        <v>5</v>
      </c>
      <c r="BY1225">
        <v>10</v>
      </c>
    </row>
    <row r="1226" spans="1:77" x14ac:dyDescent="0.3">
      <c r="A1226">
        <f>IF(Sheet1!C1226="No",0,1)</f>
        <v>0</v>
      </c>
      <c r="B1226">
        <v>26</v>
      </c>
      <c r="C1226">
        <f>IF(Sheet1!D1226="Non-Travel",0,IF(Sheet1!D1226="Travel_Frequently",1,2))</f>
        <v>2</v>
      </c>
      <c r="D1226">
        <v>390</v>
      </c>
      <c r="E1226">
        <f>IF(Sheet1!F1226="Human Resources",0,IF(Sheet1!F1226="Research &amp; Development",1,2))</f>
        <v>1</v>
      </c>
      <c r="F1226">
        <v>17</v>
      </c>
      <c r="G1226">
        <v>4</v>
      </c>
      <c r="H1226" cm="1">
        <f t="array" ref="H1226">_xlfn.IFS(Sheet1!I1226="Human Resources",0,Sheet1!I1226="Life Sciences",1,Sheet1!I1226="Marketing",2,Sheet1!I1226="Medical",3,Sheet1!I1226="Technical Degree",4,Sheet1!I1226="Other",5)</f>
        <v>3</v>
      </c>
      <c r="I1226">
        <v>4</v>
      </c>
      <c r="J1226">
        <f>IF(Sheet1!M1226="Male",0,1)</f>
        <v>0</v>
      </c>
      <c r="K1226">
        <v>62</v>
      </c>
      <c r="L1226">
        <v>1</v>
      </c>
      <c r="M1226">
        <v>1</v>
      </c>
      <c r="N1226" cm="1">
        <f t="array" ref="N1226">_xlfn.IFS(Sheet1!Q1226="Healthcare Representative",0,Sheet1!Q1226="Human Resources",1,Sheet1!Q1226="Laboratory Technician",2,Sheet1!Q1226="Manager",3,Sheet1!Q1226="Manufacturing Director",4,Sheet1!Q1226="Research Director",5,Sheet1!Q1226="Research Scientist",6,Sheet1!Q1226="Sales Executive",7,Sheet1!Q1226="Sales Representative",8)</f>
        <v>2</v>
      </c>
      <c r="O1226">
        <v>3</v>
      </c>
      <c r="P1226">
        <f>IF(Sheet1!S1226="Single",0,IF(Sheet1!S1226="Married",1,2))</f>
        <v>1</v>
      </c>
      <c r="Q1226">
        <v>2305</v>
      </c>
      <c r="R1226">
        <v>6217</v>
      </c>
      <c r="S1226">
        <v>1</v>
      </c>
      <c r="T1226">
        <f>IF(Sheet1!X1226="No",0,1)</f>
        <v>0</v>
      </c>
      <c r="U1226">
        <v>15</v>
      </c>
      <c r="V1226">
        <v>3</v>
      </c>
      <c r="W1226">
        <v>3</v>
      </c>
      <c r="X1226">
        <v>3</v>
      </c>
      <c r="Y1226">
        <v>3</v>
      </c>
      <c r="Z1226">
        <v>3</v>
      </c>
      <c r="AA1226">
        <v>4</v>
      </c>
      <c r="AB1226">
        <v>3</v>
      </c>
      <c r="AC1226">
        <v>2</v>
      </c>
      <c r="AD1226">
        <v>0</v>
      </c>
      <c r="AE1226">
        <v>2</v>
      </c>
      <c r="BP1226">
        <v>1</v>
      </c>
      <c r="BQ1226">
        <v>2305</v>
      </c>
      <c r="BW1226">
        <v>3</v>
      </c>
      <c r="BX1226">
        <v>2</v>
      </c>
      <c r="BY1226">
        <v>2</v>
      </c>
    </row>
    <row r="1227" spans="1:77" x14ac:dyDescent="0.3">
      <c r="A1227">
        <f>IF(Sheet1!C1227="No",0,1)</f>
        <v>0</v>
      </c>
      <c r="B1227">
        <v>45</v>
      </c>
      <c r="C1227">
        <f>IF(Sheet1!D1227="Non-Travel",0,IF(Sheet1!D1227="Travel_Frequently",1,2))</f>
        <v>2</v>
      </c>
      <c r="D1227">
        <v>1005</v>
      </c>
      <c r="E1227">
        <f>IF(Sheet1!F1227="Human Resources",0,IF(Sheet1!F1227="Research &amp; Development",1,2))</f>
        <v>1</v>
      </c>
      <c r="F1227">
        <v>28</v>
      </c>
      <c r="G1227">
        <v>2</v>
      </c>
      <c r="H1227" cm="1">
        <f t="array" ref="H1227">_xlfn.IFS(Sheet1!I1227="Human Resources",0,Sheet1!I1227="Life Sciences",1,Sheet1!I1227="Marketing",2,Sheet1!I1227="Medical",3,Sheet1!I1227="Technical Degree",4,Sheet1!I1227="Other",5)</f>
        <v>4</v>
      </c>
      <c r="I1227">
        <v>4</v>
      </c>
      <c r="J1227">
        <f>IF(Sheet1!M1227="Male",0,1)</f>
        <v>1</v>
      </c>
      <c r="K1227">
        <v>48</v>
      </c>
      <c r="L1227">
        <v>2</v>
      </c>
      <c r="M1227">
        <v>4</v>
      </c>
      <c r="N1227" cm="1">
        <f t="array" ref="N1227">_xlfn.IFS(Sheet1!Q1227="Healthcare Representative",0,Sheet1!Q1227="Human Resources",1,Sheet1!Q1227="Laboratory Technician",2,Sheet1!Q1227="Manager",3,Sheet1!Q1227="Manufacturing Director",4,Sheet1!Q1227="Research Director",5,Sheet1!Q1227="Research Scientist",6,Sheet1!Q1227="Sales Executive",7,Sheet1!Q1227="Sales Representative",8)</f>
        <v>5</v>
      </c>
      <c r="O1227">
        <v>2</v>
      </c>
      <c r="P1227">
        <f>IF(Sheet1!S1227="Single",0,IF(Sheet1!S1227="Married",1,2))</f>
        <v>0</v>
      </c>
      <c r="Q1227">
        <v>16704</v>
      </c>
      <c r="R1227">
        <v>17119</v>
      </c>
      <c r="S1227">
        <v>1</v>
      </c>
      <c r="T1227">
        <f>IF(Sheet1!X1227="No",0,1)</f>
        <v>0</v>
      </c>
      <c r="U1227">
        <v>11</v>
      </c>
      <c r="V1227">
        <v>3</v>
      </c>
      <c r="W1227">
        <v>3</v>
      </c>
      <c r="X1227">
        <v>0</v>
      </c>
      <c r="Y1227">
        <v>21</v>
      </c>
      <c r="Z1227">
        <v>2</v>
      </c>
      <c r="AA1227">
        <v>3</v>
      </c>
      <c r="AB1227">
        <v>21</v>
      </c>
      <c r="AC1227">
        <v>6</v>
      </c>
      <c r="AD1227">
        <v>8</v>
      </c>
      <c r="AE1227">
        <v>6</v>
      </c>
      <c r="BP1227">
        <v>4</v>
      </c>
      <c r="BQ1227">
        <v>16704</v>
      </c>
      <c r="BW1227">
        <v>21</v>
      </c>
      <c r="BX1227">
        <v>6</v>
      </c>
      <c r="BY1227">
        <v>6</v>
      </c>
    </row>
    <row r="1228" spans="1:77" x14ac:dyDescent="0.3">
      <c r="A1228">
        <f>IF(Sheet1!C1228="No",0,1)</f>
        <v>0</v>
      </c>
      <c r="B1228">
        <v>32</v>
      </c>
      <c r="C1228">
        <f>IF(Sheet1!D1228="Non-Travel",0,IF(Sheet1!D1228="Travel_Frequently",1,2))</f>
        <v>1</v>
      </c>
      <c r="D1228">
        <v>585</v>
      </c>
      <c r="E1228">
        <f>IF(Sheet1!F1228="Human Resources",0,IF(Sheet1!F1228="Research &amp; Development",1,2))</f>
        <v>1</v>
      </c>
      <c r="F1228">
        <v>10</v>
      </c>
      <c r="G1228">
        <v>3</v>
      </c>
      <c r="H1228" cm="1">
        <f t="array" ref="H1228">_xlfn.IFS(Sheet1!I1228="Human Resources",0,Sheet1!I1228="Life Sciences",1,Sheet1!I1228="Marketing",2,Sheet1!I1228="Medical",3,Sheet1!I1228="Technical Degree",4,Sheet1!I1228="Other",5)</f>
        <v>1</v>
      </c>
      <c r="I1228">
        <v>1</v>
      </c>
      <c r="J1228">
        <f>IF(Sheet1!M1228="Male",0,1)</f>
        <v>0</v>
      </c>
      <c r="K1228">
        <v>56</v>
      </c>
      <c r="L1228">
        <v>3</v>
      </c>
      <c r="M1228">
        <v>1</v>
      </c>
      <c r="N1228" cm="1">
        <f t="array" ref="N1228">_xlfn.IFS(Sheet1!Q1228="Healthcare Representative",0,Sheet1!Q1228="Human Resources",1,Sheet1!Q1228="Laboratory Technician",2,Sheet1!Q1228="Manager",3,Sheet1!Q1228="Manufacturing Director",4,Sheet1!Q1228="Research Director",5,Sheet1!Q1228="Research Scientist",6,Sheet1!Q1228="Sales Executive",7,Sheet1!Q1228="Sales Representative",8)</f>
        <v>6</v>
      </c>
      <c r="O1228">
        <v>3</v>
      </c>
      <c r="P1228">
        <f>IF(Sheet1!S1228="Single",0,IF(Sheet1!S1228="Married",1,2))</f>
        <v>1</v>
      </c>
      <c r="Q1228">
        <v>3433</v>
      </c>
      <c r="R1228">
        <v>17360</v>
      </c>
      <c r="S1228">
        <v>6</v>
      </c>
      <c r="T1228">
        <f>IF(Sheet1!X1228="No",0,1)</f>
        <v>0</v>
      </c>
      <c r="U1228">
        <v>13</v>
      </c>
      <c r="V1228">
        <v>3</v>
      </c>
      <c r="W1228">
        <v>1</v>
      </c>
      <c r="X1228">
        <v>1</v>
      </c>
      <c r="Y1228">
        <v>10</v>
      </c>
      <c r="Z1228">
        <v>3</v>
      </c>
      <c r="AA1228">
        <v>2</v>
      </c>
      <c r="AB1228">
        <v>5</v>
      </c>
      <c r="AC1228">
        <v>2</v>
      </c>
      <c r="AD1228">
        <v>1</v>
      </c>
      <c r="AE1228">
        <v>3</v>
      </c>
      <c r="BP1228">
        <v>1</v>
      </c>
      <c r="BQ1228">
        <v>3433</v>
      </c>
      <c r="BW1228">
        <v>5</v>
      </c>
      <c r="BX1228">
        <v>2</v>
      </c>
      <c r="BY1228">
        <v>3</v>
      </c>
    </row>
    <row r="1229" spans="1:77" x14ac:dyDescent="0.3">
      <c r="A1229">
        <f>IF(Sheet1!C1229="No",0,1)</f>
        <v>0</v>
      </c>
      <c r="B1229">
        <v>31</v>
      </c>
      <c r="C1229">
        <f>IF(Sheet1!D1229="Non-Travel",0,IF(Sheet1!D1229="Travel_Frequently",1,2))</f>
        <v>2</v>
      </c>
      <c r="D1229">
        <v>741</v>
      </c>
      <c r="E1229">
        <f>IF(Sheet1!F1229="Human Resources",0,IF(Sheet1!F1229="Research &amp; Development",1,2))</f>
        <v>1</v>
      </c>
      <c r="F1229">
        <v>2</v>
      </c>
      <c r="G1229">
        <v>4</v>
      </c>
      <c r="H1229" cm="1">
        <f t="array" ref="H1229">_xlfn.IFS(Sheet1!I1229="Human Resources",0,Sheet1!I1229="Life Sciences",1,Sheet1!I1229="Marketing",2,Sheet1!I1229="Medical",3,Sheet1!I1229="Technical Degree",4,Sheet1!I1229="Other",5)</f>
        <v>1</v>
      </c>
      <c r="I1229">
        <v>2</v>
      </c>
      <c r="J1229">
        <f>IF(Sheet1!M1229="Male",0,1)</f>
        <v>0</v>
      </c>
      <c r="K1229">
        <v>69</v>
      </c>
      <c r="L1229">
        <v>3</v>
      </c>
      <c r="M1229">
        <v>1</v>
      </c>
      <c r="N1229" cm="1">
        <f t="array" ref="N1229">_xlfn.IFS(Sheet1!Q1229="Healthcare Representative",0,Sheet1!Q1229="Human Resources",1,Sheet1!Q1229="Laboratory Technician",2,Sheet1!Q1229="Manager",3,Sheet1!Q1229="Manufacturing Director",4,Sheet1!Q1229="Research Director",5,Sheet1!Q1229="Research Scientist",6,Sheet1!Q1229="Sales Executive",7,Sheet1!Q1229="Sales Representative",8)</f>
        <v>2</v>
      </c>
      <c r="O1229">
        <v>3</v>
      </c>
      <c r="P1229">
        <f>IF(Sheet1!S1229="Single",0,IF(Sheet1!S1229="Married",1,2))</f>
        <v>1</v>
      </c>
      <c r="Q1229">
        <v>3477</v>
      </c>
      <c r="R1229">
        <v>18103</v>
      </c>
      <c r="S1229">
        <v>1</v>
      </c>
      <c r="T1229">
        <f>IF(Sheet1!X1229="No",0,1)</f>
        <v>0</v>
      </c>
      <c r="U1229">
        <v>14</v>
      </c>
      <c r="V1229">
        <v>3</v>
      </c>
      <c r="W1229">
        <v>4</v>
      </c>
      <c r="X1229">
        <v>1</v>
      </c>
      <c r="Y1229">
        <v>6</v>
      </c>
      <c r="Z1229">
        <v>2</v>
      </c>
      <c r="AA1229">
        <v>4</v>
      </c>
      <c r="AB1229">
        <v>5</v>
      </c>
      <c r="AC1229">
        <v>2</v>
      </c>
      <c r="AD1229">
        <v>0</v>
      </c>
      <c r="AE1229">
        <v>3</v>
      </c>
      <c r="BP1229">
        <v>1</v>
      </c>
      <c r="BQ1229">
        <v>3477</v>
      </c>
      <c r="BW1229">
        <v>5</v>
      </c>
      <c r="BX1229">
        <v>2</v>
      </c>
      <c r="BY1229">
        <v>3</v>
      </c>
    </row>
    <row r="1230" spans="1:77" x14ac:dyDescent="0.3">
      <c r="A1230">
        <f>IF(Sheet1!C1230="No",0,1)</f>
        <v>0</v>
      </c>
      <c r="B1230">
        <v>41</v>
      </c>
      <c r="C1230">
        <f>IF(Sheet1!D1230="Non-Travel",0,IF(Sheet1!D1230="Travel_Frequently",1,2))</f>
        <v>0</v>
      </c>
      <c r="D1230">
        <v>552</v>
      </c>
      <c r="E1230">
        <f>IF(Sheet1!F1230="Human Resources",0,IF(Sheet1!F1230="Research &amp; Development",1,2))</f>
        <v>0</v>
      </c>
      <c r="F1230">
        <v>4</v>
      </c>
      <c r="G1230">
        <v>3</v>
      </c>
      <c r="H1230" cm="1">
        <f t="array" ref="H1230">_xlfn.IFS(Sheet1!I1230="Human Resources",0,Sheet1!I1230="Life Sciences",1,Sheet1!I1230="Marketing",2,Sheet1!I1230="Medical",3,Sheet1!I1230="Technical Degree",4,Sheet1!I1230="Other",5)</f>
        <v>0</v>
      </c>
      <c r="I1230">
        <v>3</v>
      </c>
      <c r="J1230">
        <f>IF(Sheet1!M1230="Male",0,1)</f>
        <v>0</v>
      </c>
      <c r="K1230">
        <v>60</v>
      </c>
      <c r="L1230">
        <v>1</v>
      </c>
      <c r="M1230">
        <v>2</v>
      </c>
      <c r="N1230" cm="1">
        <f t="array" ref="N1230">_xlfn.IFS(Sheet1!Q1230="Healthcare Representative",0,Sheet1!Q1230="Human Resources",1,Sheet1!Q1230="Laboratory Technician",2,Sheet1!Q1230="Manager",3,Sheet1!Q1230="Manufacturing Director",4,Sheet1!Q1230="Research Director",5,Sheet1!Q1230="Research Scientist",6,Sheet1!Q1230="Sales Executive",7,Sheet1!Q1230="Sales Representative",8)</f>
        <v>1</v>
      </c>
      <c r="O1230">
        <v>2</v>
      </c>
      <c r="P1230">
        <f>IF(Sheet1!S1230="Single",0,IF(Sheet1!S1230="Married",1,2))</f>
        <v>1</v>
      </c>
      <c r="Q1230">
        <v>6430</v>
      </c>
      <c r="R1230">
        <v>20794</v>
      </c>
      <c r="S1230">
        <v>6</v>
      </c>
      <c r="T1230">
        <f>IF(Sheet1!X1230="No",0,1)</f>
        <v>0</v>
      </c>
      <c r="U1230">
        <v>19</v>
      </c>
      <c r="V1230">
        <v>3</v>
      </c>
      <c r="W1230">
        <v>2</v>
      </c>
      <c r="X1230">
        <v>1</v>
      </c>
      <c r="Y1230">
        <v>10</v>
      </c>
      <c r="Z1230">
        <v>4</v>
      </c>
      <c r="AA1230">
        <v>3</v>
      </c>
      <c r="AB1230">
        <v>3</v>
      </c>
      <c r="AC1230">
        <v>2</v>
      </c>
      <c r="AD1230">
        <v>1</v>
      </c>
      <c r="AE1230">
        <v>2</v>
      </c>
      <c r="BP1230">
        <v>2</v>
      </c>
      <c r="BQ1230">
        <v>6430</v>
      </c>
      <c r="BW1230">
        <v>3</v>
      </c>
      <c r="BX1230">
        <v>2</v>
      </c>
      <c r="BY1230">
        <v>2</v>
      </c>
    </row>
    <row r="1231" spans="1:77" x14ac:dyDescent="0.3">
      <c r="A1231">
        <f>IF(Sheet1!C1231="No",0,1)</f>
        <v>0</v>
      </c>
      <c r="B1231">
        <v>40</v>
      </c>
      <c r="C1231">
        <f>IF(Sheet1!D1231="Non-Travel",0,IF(Sheet1!D1231="Travel_Frequently",1,2))</f>
        <v>2</v>
      </c>
      <c r="D1231">
        <v>369</v>
      </c>
      <c r="E1231">
        <f>IF(Sheet1!F1231="Human Resources",0,IF(Sheet1!F1231="Research &amp; Development",1,2))</f>
        <v>1</v>
      </c>
      <c r="F1231">
        <v>8</v>
      </c>
      <c r="G1231">
        <v>2</v>
      </c>
      <c r="H1231" cm="1">
        <f t="array" ref="H1231">_xlfn.IFS(Sheet1!I1231="Human Resources",0,Sheet1!I1231="Life Sciences",1,Sheet1!I1231="Marketing",2,Sheet1!I1231="Medical",3,Sheet1!I1231="Technical Degree",4,Sheet1!I1231="Other",5)</f>
        <v>1</v>
      </c>
      <c r="I1231">
        <v>2</v>
      </c>
      <c r="J1231">
        <f>IF(Sheet1!M1231="Male",0,1)</f>
        <v>1</v>
      </c>
      <c r="K1231">
        <v>92</v>
      </c>
      <c r="L1231">
        <v>3</v>
      </c>
      <c r="M1231">
        <v>2</v>
      </c>
      <c r="N1231" cm="1">
        <f t="array" ref="N1231">_xlfn.IFS(Sheet1!Q1231="Healthcare Representative",0,Sheet1!Q1231="Human Resources",1,Sheet1!Q1231="Laboratory Technician",2,Sheet1!Q1231="Manager",3,Sheet1!Q1231="Manufacturing Director",4,Sheet1!Q1231="Research Director",5,Sheet1!Q1231="Research Scientist",6,Sheet1!Q1231="Sales Executive",7,Sheet1!Q1231="Sales Representative",8)</f>
        <v>4</v>
      </c>
      <c r="O1231">
        <v>1</v>
      </c>
      <c r="P1231">
        <f>IF(Sheet1!S1231="Single",0,IF(Sheet1!S1231="Married",1,2))</f>
        <v>1</v>
      </c>
      <c r="Q1231">
        <v>6516</v>
      </c>
      <c r="R1231">
        <v>5041</v>
      </c>
      <c r="S1231">
        <v>2</v>
      </c>
      <c r="T1231">
        <f>IF(Sheet1!X1231="No",0,1)</f>
        <v>1</v>
      </c>
      <c r="U1231">
        <v>16</v>
      </c>
      <c r="V1231">
        <v>3</v>
      </c>
      <c r="W1231">
        <v>2</v>
      </c>
      <c r="X1231">
        <v>1</v>
      </c>
      <c r="Y1231">
        <v>18</v>
      </c>
      <c r="Z1231">
        <v>3</v>
      </c>
      <c r="AA1231">
        <v>3</v>
      </c>
      <c r="AB1231">
        <v>1</v>
      </c>
      <c r="AC1231">
        <v>0</v>
      </c>
      <c r="AD1231">
        <v>0</v>
      </c>
      <c r="AE1231">
        <v>0</v>
      </c>
      <c r="BP1231">
        <v>2</v>
      </c>
      <c r="BQ1231">
        <v>6516</v>
      </c>
      <c r="BW1231">
        <v>1</v>
      </c>
      <c r="BX1231">
        <v>0</v>
      </c>
      <c r="BY1231">
        <v>0</v>
      </c>
    </row>
    <row r="1232" spans="1:77" x14ac:dyDescent="0.3">
      <c r="A1232">
        <f>IF(Sheet1!C1232="No",0,1)</f>
        <v>0</v>
      </c>
      <c r="B1232">
        <v>24</v>
      </c>
      <c r="C1232">
        <f>IF(Sheet1!D1232="Non-Travel",0,IF(Sheet1!D1232="Travel_Frequently",1,2))</f>
        <v>2</v>
      </c>
      <c r="D1232">
        <v>506</v>
      </c>
      <c r="E1232">
        <f>IF(Sheet1!F1232="Human Resources",0,IF(Sheet1!F1232="Research &amp; Development",1,2))</f>
        <v>1</v>
      </c>
      <c r="F1232">
        <v>29</v>
      </c>
      <c r="G1232">
        <v>1</v>
      </c>
      <c r="H1232" cm="1">
        <f t="array" ref="H1232">_xlfn.IFS(Sheet1!I1232="Human Resources",0,Sheet1!I1232="Life Sciences",1,Sheet1!I1232="Marketing",2,Sheet1!I1232="Medical",3,Sheet1!I1232="Technical Degree",4,Sheet1!I1232="Other",5)</f>
        <v>3</v>
      </c>
      <c r="I1232">
        <v>2</v>
      </c>
      <c r="J1232">
        <f>IF(Sheet1!M1232="Male",0,1)</f>
        <v>0</v>
      </c>
      <c r="K1232">
        <v>91</v>
      </c>
      <c r="L1232">
        <v>3</v>
      </c>
      <c r="M1232">
        <v>1</v>
      </c>
      <c r="N1232" cm="1">
        <f t="array" ref="N1232">_xlfn.IFS(Sheet1!Q1232="Healthcare Representative",0,Sheet1!Q1232="Human Resources",1,Sheet1!Q1232="Laboratory Technician",2,Sheet1!Q1232="Manager",3,Sheet1!Q1232="Manufacturing Director",4,Sheet1!Q1232="Research Director",5,Sheet1!Q1232="Research Scientist",6,Sheet1!Q1232="Sales Executive",7,Sheet1!Q1232="Sales Representative",8)</f>
        <v>2</v>
      </c>
      <c r="O1232">
        <v>1</v>
      </c>
      <c r="P1232">
        <f>IF(Sheet1!S1232="Single",0,IF(Sheet1!S1232="Married",1,2))</f>
        <v>2</v>
      </c>
      <c r="Q1232">
        <v>3907</v>
      </c>
      <c r="R1232">
        <v>3622</v>
      </c>
      <c r="S1232">
        <v>1</v>
      </c>
      <c r="T1232">
        <f>IF(Sheet1!X1232="No",0,1)</f>
        <v>0</v>
      </c>
      <c r="U1232">
        <v>13</v>
      </c>
      <c r="V1232">
        <v>3</v>
      </c>
      <c r="W1232">
        <v>2</v>
      </c>
      <c r="X1232">
        <v>3</v>
      </c>
      <c r="Y1232">
        <v>6</v>
      </c>
      <c r="Z1232">
        <v>2</v>
      </c>
      <c r="AA1232">
        <v>4</v>
      </c>
      <c r="AB1232">
        <v>6</v>
      </c>
      <c r="AC1232">
        <v>2</v>
      </c>
      <c r="AD1232">
        <v>1</v>
      </c>
      <c r="AE1232">
        <v>2</v>
      </c>
      <c r="BP1232">
        <v>1</v>
      </c>
      <c r="BQ1232">
        <v>3907</v>
      </c>
      <c r="BW1232">
        <v>6</v>
      </c>
      <c r="BX1232">
        <v>2</v>
      </c>
      <c r="BY1232">
        <v>2</v>
      </c>
    </row>
    <row r="1233" spans="1:77" x14ac:dyDescent="0.3">
      <c r="A1233">
        <f>IF(Sheet1!C1233="No",0,1)</f>
        <v>0</v>
      </c>
      <c r="B1233">
        <v>46</v>
      </c>
      <c r="C1233">
        <f>IF(Sheet1!D1233="Non-Travel",0,IF(Sheet1!D1233="Travel_Frequently",1,2))</f>
        <v>2</v>
      </c>
      <c r="D1233">
        <v>717</v>
      </c>
      <c r="E1233">
        <f>IF(Sheet1!F1233="Human Resources",0,IF(Sheet1!F1233="Research &amp; Development",1,2))</f>
        <v>1</v>
      </c>
      <c r="F1233">
        <v>13</v>
      </c>
      <c r="G1233">
        <v>4</v>
      </c>
      <c r="H1233" cm="1">
        <f t="array" ref="H1233">_xlfn.IFS(Sheet1!I1233="Human Resources",0,Sheet1!I1233="Life Sciences",1,Sheet1!I1233="Marketing",2,Sheet1!I1233="Medical",3,Sheet1!I1233="Technical Degree",4,Sheet1!I1233="Other",5)</f>
        <v>1</v>
      </c>
      <c r="I1233">
        <v>3</v>
      </c>
      <c r="J1233">
        <f>IF(Sheet1!M1233="Male",0,1)</f>
        <v>0</v>
      </c>
      <c r="K1233">
        <v>34</v>
      </c>
      <c r="L1233">
        <v>3</v>
      </c>
      <c r="M1233">
        <v>2</v>
      </c>
      <c r="N1233" cm="1">
        <f t="array" ref="N1233">_xlfn.IFS(Sheet1!Q1233="Healthcare Representative",0,Sheet1!Q1233="Human Resources",1,Sheet1!Q1233="Laboratory Technician",2,Sheet1!Q1233="Manager",3,Sheet1!Q1233="Manufacturing Director",4,Sheet1!Q1233="Research Director",5,Sheet1!Q1233="Research Scientist",6,Sheet1!Q1233="Sales Executive",7,Sheet1!Q1233="Sales Representative",8)</f>
        <v>0</v>
      </c>
      <c r="O1233">
        <v>2</v>
      </c>
      <c r="P1233">
        <f>IF(Sheet1!S1233="Single",0,IF(Sheet1!S1233="Married",1,2))</f>
        <v>0</v>
      </c>
      <c r="Q1233">
        <v>5562</v>
      </c>
      <c r="R1233">
        <v>9697</v>
      </c>
      <c r="S1233">
        <v>6</v>
      </c>
      <c r="T1233">
        <f>IF(Sheet1!X1233="No",0,1)</f>
        <v>0</v>
      </c>
      <c r="U1233">
        <v>14</v>
      </c>
      <c r="V1233">
        <v>3</v>
      </c>
      <c r="W1233">
        <v>4</v>
      </c>
      <c r="X1233">
        <v>0</v>
      </c>
      <c r="Y1233">
        <v>19</v>
      </c>
      <c r="Z1233">
        <v>3</v>
      </c>
      <c r="AA1233">
        <v>3</v>
      </c>
      <c r="AB1233">
        <v>10</v>
      </c>
      <c r="AC1233">
        <v>7</v>
      </c>
      <c r="AD1233">
        <v>0</v>
      </c>
      <c r="AE1233">
        <v>9</v>
      </c>
      <c r="BP1233">
        <v>2</v>
      </c>
      <c r="BQ1233">
        <v>5562</v>
      </c>
      <c r="BW1233">
        <v>10</v>
      </c>
      <c r="BX1233">
        <v>7</v>
      </c>
      <c r="BY1233">
        <v>9</v>
      </c>
    </row>
    <row r="1234" spans="1:77" x14ac:dyDescent="0.3">
      <c r="A1234">
        <f>IF(Sheet1!C1234="No",0,1)</f>
        <v>0</v>
      </c>
      <c r="B1234">
        <v>35</v>
      </c>
      <c r="C1234">
        <f>IF(Sheet1!D1234="Non-Travel",0,IF(Sheet1!D1234="Travel_Frequently",1,2))</f>
        <v>2</v>
      </c>
      <c r="D1234">
        <v>1370</v>
      </c>
      <c r="E1234">
        <f>IF(Sheet1!F1234="Human Resources",0,IF(Sheet1!F1234="Research &amp; Development",1,2))</f>
        <v>1</v>
      </c>
      <c r="F1234">
        <v>27</v>
      </c>
      <c r="G1234">
        <v>4</v>
      </c>
      <c r="H1234" cm="1">
        <f t="array" ref="H1234">_xlfn.IFS(Sheet1!I1234="Human Resources",0,Sheet1!I1234="Life Sciences",1,Sheet1!I1234="Marketing",2,Sheet1!I1234="Medical",3,Sheet1!I1234="Technical Degree",4,Sheet1!I1234="Other",5)</f>
        <v>1</v>
      </c>
      <c r="I1234">
        <v>4</v>
      </c>
      <c r="J1234">
        <f>IF(Sheet1!M1234="Male",0,1)</f>
        <v>0</v>
      </c>
      <c r="K1234">
        <v>49</v>
      </c>
      <c r="L1234">
        <v>3</v>
      </c>
      <c r="M1234">
        <v>2</v>
      </c>
      <c r="N1234" cm="1">
        <f t="array" ref="N1234">_xlfn.IFS(Sheet1!Q1234="Healthcare Representative",0,Sheet1!Q1234="Human Resources",1,Sheet1!Q1234="Laboratory Technician",2,Sheet1!Q1234="Manager",3,Sheet1!Q1234="Manufacturing Director",4,Sheet1!Q1234="Research Director",5,Sheet1!Q1234="Research Scientist",6,Sheet1!Q1234="Sales Executive",7,Sheet1!Q1234="Sales Representative",8)</f>
        <v>4</v>
      </c>
      <c r="O1234">
        <v>3</v>
      </c>
      <c r="P1234">
        <f>IF(Sheet1!S1234="Single",0,IF(Sheet1!S1234="Married",1,2))</f>
        <v>1</v>
      </c>
      <c r="Q1234">
        <v>6883</v>
      </c>
      <c r="R1234">
        <v>5151</v>
      </c>
      <c r="S1234">
        <v>2</v>
      </c>
      <c r="T1234">
        <f>IF(Sheet1!X1234="No",0,1)</f>
        <v>0</v>
      </c>
      <c r="U1234">
        <v>16</v>
      </c>
      <c r="V1234">
        <v>3</v>
      </c>
      <c r="W1234">
        <v>2</v>
      </c>
      <c r="X1234">
        <v>1</v>
      </c>
      <c r="Y1234">
        <v>17</v>
      </c>
      <c r="Z1234">
        <v>3</v>
      </c>
      <c r="AA1234">
        <v>3</v>
      </c>
      <c r="AB1234">
        <v>7</v>
      </c>
      <c r="AC1234">
        <v>7</v>
      </c>
      <c r="AD1234">
        <v>0</v>
      </c>
      <c r="AE1234">
        <v>7</v>
      </c>
      <c r="BP1234">
        <v>2</v>
      </c>
      <c r="BQ1234">
        <v>6883</v>
      </c>
      <c r="BW1234">
        <v>7</v>
      </c>
      <c r="BX1234">
        <v>7</v>
      </c>
      <c r="BY1234">
        <v>7</v>
      </c>
    </row>
    <row r="1235" spans="1:77" x14ac:dyDescent="0.3">
      <c r="A1235">
        <f>IF(Sheet1!C1235="No",0,1)</f>
        <v>0</v>
      </c>
      <c r="B1235">
        <v>30</v>
      </c>
      <c r="C1235">
        <f>IF(Sheet1!D1235="Non-Travel",0,IF(Sheet1!D1235="Travel_Frequently",1,2))</f>
        <v>2</v>
      </c>
      <c r="D1235">
        <v>793</v>
      </c>
      <c r="E1235">
        <f>IF(Sheet1!F1235="Human Resources",0,IF(Sheet1!F1235="Research &amp; Development",1,2))</f>
        <v>1</v>
      </c>
      <c r="F1235">
        <v>16</v>
      </c>
      <c r="G1235">
        <v>1</v>
      </c>
      <c r="H1235" cm="1">
        <f t="array" ref="H1235">_xlfn.IFS(Sheet1!I1235="Human Resources",0,Sheet1!I1235="Life Sciences",1,Sheet1!I1235="Marketing",2,Sheet1!I1235="Medical",3,Sheet1!I1235="Technical Degree",4,Sheet1!I1235="Other",5)</f>
        <v>1</v>
      </c>
      <c r="I1235">
        <v>2</v>
      </c>
      <c r="J1235">
        <f>IF(Sheet1!M1235="Male",0,1)</f>
        <v>0</v>
      </c>
      <c r="K1235">
        <v>33</v>
      </c>
      <c r="L1235">
        <v>3</v>
      </c>
      <c r="M1235">
        <v>1</v>
      </c>
      <c r="N1235" cm="1">
        <f t="array" ref="N1235">_xlfn.IFS(Sheet1!Q1235="Healthcare Representative",0,Sheet1!Q1235="Human Resources",1,Sheet1!Q1235="Laboratory Technician",2,Sheet1!Q1235="Manager",3,Sheet1!Q1235="Manufacturing Director",4,Sheet1!Q1235="Research Director",5,Sheet1!Q1235="Research Scientist",6,Sheet1!Q1235="Sales Executive",7,Sheet1!Q1235="Sales Representative",8)</f>
        <v>6</v>
      </c>
      <c r="O1235">
        <v>4</v>
      </c>
      <c r="P1235">
        <f>IF(Sheet1!S1235="Single",0,IF(Sheet1!S1235="Married",1,2))</f>
        <v>1</v>
      </c>
      <c r="Q1235">
        <v>2862</v>
      </c>
      <c r="R1235">
        <v>3811</v>
      </c>
      <c r="S1235">
        <v>1</v>
      </c>
      <c r="T1235">
        <f>IF(Sheet1!X1235="No",0,1)</f>
        <v>0</v>
      </c>
      <c r="U1235">
        <v>12</v>
      </c>
      <c r="V1235">
        <v>3</v>
      </c>
      <c r="W1235">
        <v>2</v>
      </c>
      <c r="X1235">
        <v>1</v>
      </c>
      <c r="Y1235">
        <v>10</v>
      </c>
      <c r="Z1235">
        <v>2</v>
      </c>
      <c r="AA1235">
        <v>2</v>
      </c>
      <c r="AB1235">
        <v>10</v>
      </c>
      <c r="AC1235">
        <v>0</v>
      </c>
      <c r="AD1235">
        <v>0</v>
      </c>
      <c r="AE1235">
        <v>8</v>
      </c>
      <c r="BP1235">
        <v>1</v>
      </c>
      <c r="BQ1235">
        <v>2862</v>
      </c>
      <c r="BW1235">
        <v>10</v>
      </c>
      <c r="BX1235">
        <v>0</v>
      </c>
      <c r="BY1235">
        <v>8</v>
      </c>
    </row>
    <row r="1236" spans="1:77" x14ac:dyDescent="0.3">
      <c r="A1236">
        <f>IF(Sheet1!C1236="No",0,1)</f>
        <v>0</v>
      </c>
      <c r="B1236">
        <v>47</v>
      </c>
      <c r="C1236">
        <f>IF(Sheet1!D1236="Non-Travel",0,IF(Sheet1!D1236="Travel_Frequently",1,2))</f>
        <v>0</v>
      </c>
      <c r="D1236">
        <v>543</v>
      </c>
      <c r="E1236">
        <f>IF(Sheet1!F1236="Human Resources",0,IF(Sheet1!F1236="Research &amp; Development",1,2))</f>
        <v>2</v>
      </c>
      <c r="F1236">
        <v>2</v>
      </c>
      <c r="G1236">
        <v>4</v>
      </c>
      <c r="H1236" cm="1">
        <f t="array" ref="H1236">_xlfn.IFS(Sheet1!I1236="Human Resources",0,Sheet1!I1236="Life Sciences",1,Sheet1!I1236="Marketing",2,Sheet1!I1236="Medical",3,Sheet1!I1236="Technical Degree",4,Sheet1!I1236="Other",5)</f>
        <v>2</v>
      </c>
      <c r="I1236">
        <v>3</v>
      </c>
      <c r="J1236">
        <f>IF(Sheet1!M1236="Male",0,1)</f>
        <v>0</v>
      </c>
      <c r="K1236">
        <v>87</v>
      </c>
      <c r="L1236">
        <v>3</v>
      </c>
      <c r="M1236">
        <v>2</v>
      </c>
      <c r="N1236" cm="1">
        <f t="array" ref="N1236">_xlfn.IFS(Sheet1!Q1236="Healthcare Representative",0,Sheet1!Q1236="Human Resources",1,Sheet1!Q1236="Laboratory Technician",2,Sheet1!Q1236="Manager",3,Sheet1!Q1236="Manufacturing Director",4,Sheet1!Q1236="Research Director",5,Sheet1!Q1236="Research Scientist",6,Sheet1!Q1236="Sales Executive",7,Sheet1!Q1236="Sales Representative",8)</f>
        <v>7</v>
      </c>
      <c r="O1236">
        <v>2</v>
      </c>
      <c r="P1236">
        <f>IF(Sheet1!S1236="Single",0,IF(Sheet1!S1236="Married",1,2))</f>
        <v>1</v>
      </c>
      <c r="Q1236">
        <v>4978</v>
      </c>
      <c r="R1236">
        <v>3536</v>
      </c>
      <c r="S1236">
        <v>7</v>
      </c>
      <c r="T1236">
        <f>IF(Sheet1!X1236="No",0,1)</f>
        <v>0</v>
      </c>
      <c r="U1236">
        <v>11</v>
      </c>
      <c r="V1236">
        <v>3</v>
      </c>
      <c r="W1236">
        <v>4</v>
      </c>
      <c r="X1236">
        <v>1</v>
      </c>
      <c r="Y1236">
        <v>4</v>
      </c>
      <c r="Z1236">
        <v>3</v>
      </c>
      <c r="AA1236">
        <v>1</v>
      </c>
      <c r="AB1236">
        <v>1</v>
      </c>
      <c r="AC1236">
        <v>0</v>
      </c>
      <c r="AD1236">
        <v>0</v>
      </c>
      <c r="AE1236">
        <v>0</v>
      </c>
      <c r="BP1236">
        <v>2</v>
      </c>
      <c r="BQ1236">
        <v>4978</v>
      </c>
      <c r="BW1236">
        <v>1</v>
      </c>
      <c r="BX1236">
        <v>0</v>
      </c>
      <c r="BY1236">
        <v>0</v>
      </c>
    </row>
    <row r="1237" spans="1:77" x14ac:dyDescent="0.3">
      <c r="A1237">
        <f>IF(Sheet1!C1237="No",0,1)</f>
        <v>0</v>
      </c>
      <c r="B1237">
        <v>46</v>
      </c>
      <c r="C1237">
        <f>IF(Sheet1!D1237="Non-Travel",0,IF(Sheet1!D1237="Travel_Frequently",1,2))</f>
        <v>2</v>
      </c>
      <c r="D1237">
        <v>1277</v>
      </c>
      <c r="E1237">
        <f>IF(Sheet1!F1237="Human Resources",0,IF(Sheet1!F1237="Research &amp; Development",1,2))</f>
        <v>2</v>
      </c>
      <c r="F1237">
        <v>2</v>
      </c>
      <c r="G1237">
        <v>3</v>
      </c>
      <c r="H1237" cm="1">
        <f t="array" ref="H1237">_xlfn.IFS(Sheet1!I1237="Human Resources",0,Sheet1!I1237="Life Sciences",1,Sheet1!I1237="Marketing",2,Sheet1!I1237="Medical",3,Sheet1!I1237="Technical Degree",4,Sheet1!I1237="Other",5)</f>
        <v>1</v>
      </c>
      <c r="I1237">
        <v>3</v>
      </c>
      <c r="J1237">
        <f>IF(Sheet1!M1237="Male",0,1)</f>
        <v>0</v>
      </c>
      <c r="K1237">
        <v>74</v>
      </c>
      <c r="L1237">
        <v>3</v>
      </c>
      <c r="M1237">
        <v>3</v>
      </c>
      <c r="N1237" cm="1">
        <f t="array" ref="N1237">_xlfn.IFS(Sheet1!Q1237="Healthcare Representative",0,Sheet1!Q1237="Human Resources",1,Sheet1!Q1237="Laboratory Technician",2,Sheet1!Q1237="Manager",3,Sheet1!Q1237="Manufacturing Director",4,Sheet1!Q1237="Research Director",5,Sheet1!Q1237="Research Scientist",6,Sheet1!Q1237="Sales Executive",7,Sheet1!Q1237="Sales Representative",8)</f>
        <v>7</v>
      </c>
      <c r="O1237">
        <v>4</v>
      </c>
      <c r="P1237">
        <f>IF(Sheet1!S1237="Single",0,IF(Sheet1!S1237="Married",1,2))</f>
        <v>2</v>
      </c>
      <c r="Q1237">
        <v>10368</v>
      </c>
      <c r="R1237">
        <v>5596</v>
      </c>
      <c r="S1237">
        <v>4</v>
      </c>
      <c r="T1237">
        <f>IF(Sheet1!X1237="No",0,1)</f>
        <v>1</v>
      </c>
      <c r="U1237">
        <v>12</v>
      </c>
      <c r="V1237">
        <v>3</v>
      </c>
      <c r="W1237">
        <v>2</v>
      </c>
      <c r="X1237">
        <v>1</v>
      </c>
      <c r="Y1237">
        <v>13</v>
      </c>
      <c r="Z1237">
        <v>5</v>
      </c>
      <c r="AA1237">
        <v>2</v>
      </c>
      <c r="AB1237">
        <v>10</v>
      </c>
      <c r="AC1237">
        <v>6</v>
      </c>
      <c r="AD1237">
        <v>0</v>
      </c>
      <c r="AE1237">
        <v>3</v>
      </c>
      <c r="BP1237">
        <v>3</v>
      </c>
      <c r="BQ1237">
        <v>10368</v>
      </c>
      <c r="BW1237">
        <v>10</v>
      </c>
      <c r="BX1237">
        <v>6</v>
      </c>
      <c r="BY1237">
        <v>3</v>
      </c>
    </row>
    <row r="1238" spans="1:77" x14ac:dyDescent="0.3">
      <c r="A1238">
        <f>IF(Sheet1!C1238="No",0,1)</f>
        <v>1</v>
      </c>
      <c r="B1238">
        <v>36</v>
      </c>
      <c r="C1238">
        <f>IF(Sheet1!D1238="Non-Travel",0,IF(Sheet1!D1238="Travel_Frequently",1,2))</f>
        <v>2</v>
      </c>
      <c r="D1238">
        <v>1456</v>
      </c>
      <c r="E1238">
        <f>IF(Sheet1!F1238="Human Resources",0,IF(Sheet1!F1238="Research &amp; Development",1,2))</f>
        <v>2</v>
      </c>
      <c r="F1238">
        <v>13</v>
      </c>
      <c r="G1238">
        <v>5</v>
      </c>
      <c r="H1238" cm="1">
        <f t="array" ref="H1238">_xlfn.IFS(Sheet1!I1238="Human Resources",0,Sheet1!I1238="Life Sciences",1,Sheet1!I1238="Marketing",2,Sheet1!I1238="Medical",3,Sheet1!I1238="Technical Degree",4,Sheet1!I1238="Other",5)</f>
        <v>2</v>
      </c>
      <c r="I1238">
        <v>2</v>
      </c>
      <c r="J1238">
        <f>IF(Sheet1!M1238="Male",0,1)</f>
        <v>0</v>
      </c>
      <c r="K1238">
        <v>96</v>
      </c>
      <c r="L1238">
        <v>2</v>
      </c>
      <c r="M1238">
        <v>2</v>
      </c>
      <c r="N1238" cm="1">
        <f t="array" ref="N1238">_xlfn.IFS(Sheet1!Q1238="Healthcare Representative",0,Sheet1!Q1238="Human Resources",1,Sheet1!Q1238="Laboratory Technician",2,Sheet1!Q1238="Manager",3,Sheet1!Q1238="Manufacturing Director",4,Sheet1!Q1238="Research Director",5,Sheet1!Q1238="Research Scientist",6,Sheet1!Q1238="Sales Executive",7,Sheet1!Q1238="Sales Representative",8)</f>
        <v>7</v>
      </c>
      <c r="O1238">
        <v>1</v>
      </c>
      <c r="P1238">
        <f>IF(Sheet1!S1238="Single",0,IF(Sheet1!S1238="Married",1,2))</f>
        <v>2</v>
      </c>
      <c r="Q1238">
        <v>6134</v>
      </c>
      <c r="R1238">
        <v>8658</v>
      </c>
      <c r="S1238">
        <v>5</v>
      </c>
      <c r="T1238">
        <f>IF(Sheet1!X1238="No",0,1)</f>
        <v>1</v>
      </c>
      <c r="U1238">
        <v>13</v>
      </c>
      <c r="V1238">
        <v>3</v>
      </c>
      <c r="W1238">
        <v>2</v>
      </c>
      <c r="X1238">
        <v>3</v>
      </c>
      <c r="Y1238">
        <v>16</v>
      </c>
      <c r="Z1238">
        <v>3</v>
      </c>
      <c r="AA1238">
        <v>3</v>
      </c>
      <c r="AB1238">
        <v>2</v>
      </c>
      <c r="AC1238">
        <v>2</v>
      </c>
      <c r="AD1238">
        <v>2</v>
      </c>
      <c r="AE1238">
        <v>2</v>
      </c>
      <c r="BP1238">
        <v>2</v>
      </c>
      <c r="BQ1238">
        <v>6134</v>
      </c>
      <c r="BW1238">
        <v>2</v>
      </c>
      <c r="BX1238">
        <v>2</v>
      </c>
      <c r="BY1238">
        <v>2</v>
      </c>
    </row>
    <row r="1239" spans="1:77" x14ac:dyDescent="0.3">
      <c r="A1239">
        <f>IF(Sheet1!C1239="No",0,1)</f>
        <v>1</v>
      </c>
      <c r="B1239">
        <v>32</v>
      </c>
      <c r="C1239">
        <f>IF(Sheet1!D1239="Non-Travel",0,IF(Sheet1!D1239="Travel_Frequently",1,2))</f>
        <v>2</v>
      </c>
      <c r="D1239">
        <v>964</v>
      </c>
      <c r="E1239">
        <f>IF(Sheet1!F1239="Human Resources",0,IF(Sheet1!F1239="Research &amp; Development",1,2))</f>
        <v>2</v>
      </c>
      <c r="F1239">
        <v>1</v>
      </c>
      <c r="G1239">
        <v>2</v>
      </c>
      <c r="H1239" cm="1">
        <f t="array" ref="H1239">_xlfn.IFS(Sheet1!I1239="Human Resources",0,Sheet1!I1239="Life Sciences",1,Sheet1!I1239="Marketing",2,Sheet1!I1239="Medical",3,Sheet1!I1239="Technical Degree",4,Sheet1!I1239="Other",5)</f>
        <v>1</v>
      </c>
      <c r="I1239">
        <v>1</v>
      </c>
      <c r="J1239">
        <f>IF(Sheet1!M1239="Male",0,1)</f>
        <v>0</v>
      </c>
      <c r="K1239">
        <v>34</v>
      </c>
      <c r="L1239">
        <v>1</v>
      </c>
      <c r="M1239">
        <v>2</v>
      </c>
      <c r="N1239" cm="1">
        <f t="array" ref="N1239">_xlfn.IFS(Sheet1!Q1239="Healthcare Representative",0,Sheet1!Q1239="Human Resources",1,Sheet1!Q1239="Laboratory Technician",2,Sheet1!Q1239="Manager",3,Sheet1!Q1239="Manufacturing Director",4,Sheet1!Q1239="Research Director",5,Sheet1!Q1239="Research Scientist",6,Sheet1!Q1239="Sales Executive",7,Sheet1!Q1239="Sales Representative",8)</f>
        <v>7</v>
      </c>
      <c r="O1239">
        <v>2</v>
      </c>
      <c r="P1239">
        <f>IF(Sheet1!S1239="Single",0,IF(Sheet1!S1239="Married",1,2))</f>
        <v>0</v>
      </c>
      <c r="Q1239">
        <v>6735</v>
      </c>
      <c r="R1239">
        <v>12147</v>
      </c>
      <c r="S1239">
        <v>6</v>
      </c>
      <c r="T1239">
        <f>IF(Sheet1!X1239="No",0,1)</f>
        <v>0</v>
      </c>
      <c r="U1239">
        <v>15</v>
      </c>
      <c r="V1239">
        <v>3</v>
      </c>
      <c r="W1239">
        <v>2</v>
      </c>
      <c r="X1239">
        <v>0</v>
      </c>
      <c r="Y1239">
        <v>10</v>
      </c>
      <c r="Z1239">
        <v>2</v>
      </c>
      <c r="AA1239">
        <v>3</v>
      </c>
      <c r="AB1239">
        <v>0</v>
      </c>
      <c r="AC1239">
        <v>0</v>
      </c>
      <c r="AD1239">
        <v>0</v>
      </c>
      <c r="AE1239">
        <v>0</v>
      </c>
      <c r="BP1239">
        <v>2</v>
      </c>
      <c r="BQ1239">
        <v>6735</v>
      </c>
      <c r="BW1239">
        <v>0</v>
      </c>
      <c r="BX1239">
        <v>0</v>
      </c>
      <c r="BY1239">
        <v>0</v>
      </c>
    </row>
    <row r="1240" spans="1:77" x14ac:dyDescent="0.3">
      <c r="A1240">
        <f>IF(Sheet1!C1240="No",0,1)</f>
        <v>0</v>
      </c>
      <c r="B1240">
        <v>23</v>
      </c>
      <c r="C1240">
        <f>IF(Sheet1!D1240="Non-Travel",0,IF(Sheet1!D1240="Travel_Frequently",1,2))</f>
        <v>2</v>
      </c>
      <c r="D1240">
        <v>160</v>
      </c>
      <c r="E1240">
        <f>IF(Sheet1!F1240="Human Resources",0,IF(Sheet1!F1240="Research &amp; Development",1,2))</f>
        <v>1</v>
      </c>
      <c r="F1240">
        <v>4</v>
      </c>
      <c r="G1240">
        <v>1</v>
      </c>
      <c r="H1240" cm="1">
        <f t="array" ref="H1240">_xlfn.IFS(Sheet1!I1240="Human Resources",0,Sheet1!I1240="Life Sciences",1,Sheet1!I1240="Marketing",2,Sheet1!I1240="Medical",3,Sheet1!I1240="Technical Degree",4,Sheet1!I1240="Other",5)</f>
        <v>3</v>
      </c>
      <c r="I1240">
        <v>3</v>
      </c>
      <c r="J1240">
        <f>IF(Sheet1!M1240="Male",0,1)</f>
        <v>1</v>
      </c>
      <c r="K1240">
        <v>51</v>
      </c>
      <c r="L1240">
        <v>3</v>
      </c>
      <c r="M1240">
        <v>1</v>
      </c>
      <c r="N1240" cm="1">
        <f t="array" ref="N1240">_xlfn.IFS(Sheet1!Q1240="Healthcare Representative",0,Sheet1!Q1240="Human Resources",1,Sheet1!Q1240="Laboratory Technician",2,Sheet1!Q1240="Manager",3,Sheet1!Q1240="Manufacturing Director",4,Sheet1!Q1240="Research Director",5,Sheet1!Q1240="Research Scientist",6,Sheet1!Q1240="Sales Executive",7,Sheet1!Q1240="Sales Representative",8)</f>
        <v>2</v>
      </c>
      <c r="O1240">
        <v>2</v>
      </c>
      <c r="P1240">
        <f>IF(Sheet1!S1240="Single",0,IF(Sheet1!S1240="Married",1,2))</f>
        <v>0</v>
      </c>
      <c r="Q1240">
        <v>3295</v>
      </c>
      <c r="R1240">
        <v>12862</v>
      </c>
      <c r="S1240">
        <v>1</v>
      </c>
      <c r="T1240">
        <f>IF(Sheet1!X1240="No",0,1)</f>
        <v>0</v>
      </c>
      <c r="U1240">
        <v>13</v>
      </c>
      <c r="V1240">
        <v>3</v>
      </c>
      <c r="W1240">
        <v>3</v>
      </c>
      <c r="X1240">
        <v>0</v>
      </c>
      <c r="Y1240">
        <v>3</v>
      </c>
      <c r="Z1240">
        <v>3</v>
      </c>
      <c r="AA1240">
        <v>1</v>
      </c>
      <c r="AB1240">
        <v>3</v>
      </c>
      <c r="AC1240">
        <v>2</v>
      </c>
      <c r="AD1240">
        <v>1</v>
      </c>
      <c r="AE1240">
        <v>2</v>
      </c>
      <c r="BP1240">
        <v>1</v>
      </c>
      <c r="BQ1240">
        <v>3295</v>
      </c>
      <c r="BW1240">
        <v>3</v>
      </c>
      <c r="BX1240">
        <v>2</v>
      </c>
      <c r="BY1240">
        <v>2</v>
      </c>
    </row>
    <row r="1241" spans="1:77" x14ac:dyDescent="0.3">
      <c r="A1241">
        <f>IF(Sheet1!C1241="No",0,1)</f>
        <v>0</v>
      </c>
      <c r="B1241">
        <v>31</v>
      </c>
      <c r="C1241">
        <f>IF(Sheet1!D1241="Non-Travel",0,IF(Sheet1!D1241="Travel_Frequently",1,2))</f>
        <v>1</v>
      </c>
      <c r="D1241">
        <v>163</v>
      </c>
      <c r="E1241">
        <f>IF(Sheet1!F1241="Human Resources",0,IF(Sheet1!F1241="Research &amp; Development",1,2))</f>
        <v>1</v>
      </c>
      <c r="F1241">
        <v>24</v>
      </c>
      <c r="G1241">
        <v>1</v>
      </c>
      <c r="H1241" cm="1">
        <f t="array" ref="H1241">_xlfn.IFS(Sheet1!I1241="Human Resources",0,Sheet1!I1241="Life Sciences",1,Sheet1!I1241="Marketing",2,Sheet1!I1241="Medical",3,Sheet1!I1241="Technical Degree",4,Sheet1!I1241="Other",5)</f>
        <v>4</v>
      </c>
      <c r="I1241">
        <v>4</v>
      </c>
      <c r="J1241">
        <f>IF(Sheet1!M1241="Male",0,1)</f>
        <v>1</v>
      </c>
      <c r="K1241">
        <v>30</v>
      </c>
      <c r="L1241">
        <v>3</v>
      </c>
      <c r="M1241">
        <v>2</v>
      </c>
      <c r="N1241" cm="1">
        <f t="array" ref="N1241">_xlfn.IFS(Sheet1!Q1241="Healthcare Representative",0,Sheet1!Q1241="Human Resources",1,Sheet1!Q1241="Laboratory Technician",2,Sheet1!Q1241="Manager",3,Sheet1!Q1241="Manufacturing Director",4,Sheet1!Q1241="Research Director",5,Sheet1!Q1241="Research Scientist",6,Sheet1!Q1241="Sales Executive",7,Sheet1!Q1241="Sales Representative",8)</f>
        <v>4</v>
      </c>
      <c r="O1241">
        <v>4</v>
      </c>
      <c r="P1241">
        <f>IF(Sheet1!S1241="Single",0,IF(Sheet1!S1241="Married",1,2))</f>
        <v>0</v>
      </c>
      <c r="Q1241">
        <v>5238</v>
      </c>
      <c r="R1241">
        <v>6670</v>
      </c>
      <c r="S1241">
        <v>2</v>
      </c>
      <c r="T1241">
        <f>IF(Sheet1!X1241="No",0,1)</f>
        <v>0</v>
      </c>
      <c r="U1241">
        <v>20</v>
      </c>
      <c r="V1241">
        <v>4</v>
      </c>
      <c r="W1241">
        <v>4</v>
      </c>
      <c r="X1241">
        <v>0</v>
      </c>
      <c r="Y1241">
        <v>9</v>
      </c>
      <c r="Z1241">
        <v>3</v>
      </c>
      <c r="AA1241">
        <v>2</v>
      </c>
      <c r="AB1241">
        <v>5</v>
      </c>
      <c r="AC1241">
        <v>4</v>
      </c>
      <c r="AD1241">
        <v>1</v>
      </c>
      <c r="AE1241">
        <v>4</v>
      </c>
      <c r="BP1241">
        <v>2</v>
      </c>
      <c r="BQ1241">
        <v>5238</v>
      </c>
      <c r="BW1241">
        <v>5</v>
      </c>
      <c r="BX1241">
        <v>4</v>
      </c>
      <c r="BY1241">
        <v>4</v>
      </c>
    </row>
    <row r="1242" spans="1:77" x14ac:dyDescent="0.3">
      <c r="A1242">
        <f>IF(Sheet1!C1242="No",0,1)</f>
        <v>0</v>
      </c>
      <c r="B1242">
        <v>39</v>
      </c>
      <c r="C1242">
        <f>IF(Sheet1!D1242="Non-Travel",0,IF(Sheet1!D1242="Travel_Frequently",1,2))</f>
        <v>0</v>
      </c>
      <c r="D1242">
        <v>792</v>
      </c>
      <c r="E1242">
        <f>IF(Sheet1!F1242="Human Resources",0,IF(Sheet1!F1242="Research &amp; Development",1,2))</f>
        <v>1</v>
      </c>
      <c r="F1242">
        <v>1</v>
      </c>
      <c r="G1242">
        <v>3</v>
      </c>
      <c r="H1242" cm="1">
        <f t="array" ref="H1242">_xlfn.IFS(Sheet1!I1242="Human Resources",0,Sheet1!I1242="Life Sciences",1,Sheet1!I1242="Marketing",2,Sheet1!I1242="Medical",3,Sheet1!I1242="Technical Degree",4,Sheet1!I1242="Other",5)</f>
        <v>1</v>
      </c>
      <c r="I1242">
        <v>4</v>
      </c>
      <c r="J1242">
        <f>IF(Sheet1!M1242="Male",0,1)</f>
        <v>0</v>
      </c>
      <c r="K1242">
        <v>77</v>
      </c>
      <c r="L1242">
        <v>3</v>
      </c>
      <c r="M1242">
        <v>2</v>
      </c>
      <c r="N1242" cm="1">
        <f t="array" ref="N1242">_xlfn.IFS(Sheet1!Q1242="Healthcare Representative",0,Sheet1!Q1242="Human Resources",1,Sheet1!Q1242="Laboratory Technician",2,Sheet1!Q1242="Manager",3,Sheet1!Q1242="Manufacturing Director",4,Sheet1!Q1242="Research Director",5,Sheet1!Q1242="Research Scientist",6,Sheet1!Q1242="Sales Executive",7,Sheet1!Q1242="Sales Representative",8)</f>
        <v>2</v>
      </c>
      <c r="O1242">
        <v>4</v>
      </c>
      <c r="P1242">
        <f>IF(Sheet1!S1242="Single",0,IF(Sheet1!S1242="Married",1,2))</f>
        <v>1</v>
      </c>
      <c r="Q1242">
        <v>6472</v>
      </c>
      <c r="R1242">
        <v>8989</v>
      </c>
      <c r="S1242">
        <v>1</v>
      </c>
      <c r="T1242">
        <f>IF(Sheet1!X1242="No",0,1)</f>
        <v>1</v>
      </c>
      <c r="U1242">
        <v>15</v>
      </c>
      <c r="V1242">
        <v>3</v>
      </c>
      <c r="W1242">
        <v>4</v>
      </c>
      <c r="X1242">
        <v>1</v>
      </c>
      <c r="Y1242">
        <v>9</v>
      </c>
      <c r="Z1242">
        <v>2</v>
      </c>
      <c r="AA1242">
        <v>3</v>
      </c>
      <c r="AB1242">
        <v>9</v>
      </c>
      <c r="AC1242">
        <v>8</v>
      </c>
      <c r="AD1242">
        <v>5</v>
      </c>
      <c r="AE1242">
        <v>8</v>
      </c>
      <c r="BP1242">
        <v>2</v>
      </c>
      <c r="BQ1242">
        <v>6472</v>
      </c>
      <c r="BW1242">
        <v>9</v>
      </c>
      <c r="BX1242">
        <v>8</v>
      </c>
      <c r="BY1242">
        <v>8</v>
      </c>
    </row>
    <row r="1243" spans="1:77" x14ac:dyDescent="0.3">
      <c r="A1243">
        <f>IF(Sheet1!C1243="No",0,1)</f>
        <v>0</v>
      </c>
      <c r="B1243">
        <v>32</v>
      </c>
      <c r="C1243">
        <f>IF(Sheet1!D1243="Non-Travel",0,IF(Sheet1!D1243="Travel_Frequently",1,2))</f>
        <v>2</v>
      </c>
      <c r="D1243">
        <v>371</v>
      </c>
      <c r="E1243">
        <f>IF(Sheet1!F1243="Human Resources",0,IF(Sheet1!F1243="Research &amp; Development",1,2))</f>
        <v>2</v>
      </c>
      <c r="F1243">
        <v>19</v>
      </c>
      <c r="G1243">
        <v>3</v>
      </c>
      <c r="H1243" cm="1">
        <f t="array" ref="H1243">_xlfn.IFS(Sheet1!I1243="Human Resources",0,Sheet1!I1243="Life Sciences",1,Sheet1!I1243="Marketing",2,Sheet1!I1243="Medical",3,Sheet1!I1243="Technical Degree",4,Sheet1!I1243="Other",5)</f>
        <v>1</v>
      </c>
      <c r="I1243">
        <v>4</v>
      </c>
      <c r="J1243">
        <f>IF(Sheet1!M1243="Male",0,1)</f>
        <v>0</v>
      </c>
      <c r="K1243">
        <v>80</v>
      </c>
      <c r="L1243">
        <v>1</v>
      </c>
      <c r="M1243">
        <v>3</v>
      </c>
      <c r="N1243" cm="1">
        <f t="array" ref="N1243">_xlfn.IFS(Sheet1!Q1243="Healthcare Representative",0,Sheet1!Q1243="Human Resources",1,Sheet1!Q1243="Laboratory Technician",2,Sheet1!Q1243="Manager",3,Sheet1!Q1243="Manufacturing Director",4,Sheet1!Q1243="Research Director",5,Sheet1!Q1243="Research Scientist",6,Sheet1!Q1243="Sales Executive",7,Sheet1!Q1243="Sales Representative",8)</f>
        <v>7</v>
      </c>
      <c r="O1243">
        <v>3</v>
      </c>
      <c r="P1243">
        <f>IF(Sheet1!S1243="Single",0,IF(Sheet1!S1243="Married",1,2))</f>
        <v>1</v>
      </c>
      <c r="Q1243">
        <v>9610</v>
      </c>
      <c r="R1243">
        <v>3840</v>
      </c>
      <c r="S1243">
        <v>3</v>
      </c>
      <c r="T1243">
        <f>IF(Sheet1!X1243="No",0,1)</f>
        <v>0</v>
      </c>
      <c r="U1243">
        <v>13</v>
      </c>
      <c r="V1243">
        <v>3</v>
      </c>
      <c r="W1243">
        <v>3</v>
      </c>
      <c r="X1243">
        <v>1</v>
      </c>
      <c r="Y1243">
        <v>10</v>
      </c>
      <c r="Z1243">
        <v>2</v>
      </c>
      <c r="AA1243">
        <v>1</v>
      </c>
      <c r="AB1243">
        <v>4</v>
      </c>
      <c r="AC1243">
        <v>3</v>
      </c>
      <c r="AD1243">
        <v>0</v>
      </c>
      <c r="AE1243">
        <v>2</v>
      </c>
      <c r="BP1243">
        <v>3</v>
      </c>
      <c r="BQ1243">
        <v>9610</v>
      </c>
      <c r="BW1243">
        <v>4</v>
      </c>
      <c r="BX1243">
        <v>3</v>
      </c>
      <c r="BY1243">
        <v>2</v>
      </c>
    </row>
    <row r="1244" spans="1:77" x14ac:dyDescent="0.3">
      <c r="A1244">
        <f>IF(Sheet1!C1244="No",0,1)</f>
        <v>0</v>
      </c>
      <c r="B1244">
        <v>40</v>
      </c>
      <c r="C1244">
        <f>IF(Sheet1!D1244="Non-Travel",0,IF(Sheet1!D1244="Travel_Frequently",1,2))</f>
        <v>2</v>
      </c>
      <c r="D1244">
        <v>611</v>
      </c>
      <c r="E1244">
        <f>IF(Sheet1!F1244="Human Resources",0,IF(Sheet1!F1244="Research &amp; Development",1,2))</f>
        <v>2</v>
      </c>
      <c r="F1244">
        <v>7</v>
      </c>
      <c r="G1244">
        <v>4</v>
      </c>
      <c r="H1244" cm="1">
        <f t="array" ref="H1244">_xlfn.IFS(Sheet1!I1244="Human Resources",0,Sheet1!I1244="Life Sciences",1,Sheet1!I1244="Marketing",2,Sheet1!I1244="Medical",3,Sheet1!I1244="Technical Degree",4,Sheet1!I1244="Other",5)</f>
        <v>3</v>
      </c>
      <c r="I1244">
        <v>2</v>
      </c>
      <c r="J1244">
        <f>IF(Sheet1!M1244="Male",0,1)</f>
        <v>0</v>
      </c>
      <c r="K1244">
        <v>88</v>
      </c>
      <c r="L1244">
        <v>3</v>
      </c>
      <c r="M1244">
        <v>5</v>
      </c>
      <c r="N1244" cm="1">
        <f t="array" ref="N1244">_xlfn.IFS(Sheet1!Q1244="Healthcare Representative",0,Sheet1!Q1244="Human Resources",1,Sheet1!Q1244="Laboratory Technician",2,Sheet1!Q1244="Manager",3,Sheet1!Q1244="Manufacturing Director",4,Sheet1!Q1244="Research Director",5,Sheet1!Q1244="Research Scientist",6,Sheet1!Q1244="Sales Executive",7,Sheet1!Q1244="Sales Representative",8)</f>
        <v>3</v>
      </c>
      <c r="O1244">
        <v>2</v>
      </c>
      <c r="P1244">
        <f>IF(Sheet1!S1244="Single",0,IF(Sheet1!S1244="Married",1,2))</f>
        <v>0</v>
      </c>
      <c r="Q1244">
        <v>19833</v>
      </c>
      <c r="R1244">
        <v>4349</v>
      </c>
      <c r="S1244">
        <v>1</v>
      </c>
      <c r="T1244">
        <f>IF(Sheet1!X1244="No",0,1)</f>
        <v>0</v>
      </c>
      <c r="U1244">
        <v>14</v>
      </c>
      <c r="V1244">
        <v>3</v>
      </c>
      <c r="W1244">
        <v>2</v>
      </c>
      <c r="X1244">
        <v>0</v>
      </c>
      <c r="Y1244">
        <v>21</v>
      </c>
      <c r="Z1244">
        <v>3</v>
      </c>
      <c r="AA1244">
        <v>2</v>
      </c>
      <c r="AB1244">
        <v>21</v>
      </c>
      <c r="AC1244">
        <v>8</v>
      </c>
      <c r="AD1244">
        <v>12</v>
      </c>
      <c r="AE1244">
        <v>8</v>
      </c>
      <c r="BP1244">
        <v>5</v>
      </c>
      <c r="BQ1244">
        <v>19833</v>
      </c>
      <c r="BW1244">
        <v>21</v>
      </c>
      <c r="BX1244">
        <v>8</v>
      </c>
      <c r="BY1244">
        <v>8</v>
      </c>
    </row>
    <row r="1245" spans="1:77" x14ac:dyDescent="0.3">
      <c r="A1245">
        <f>IF(Sheet1!C1245="No",0,1)</f>
        <v>0</v>
      </c>
      <c r="B1245">
        <v>45</v>
      </c>
      <c r="C1245">
        <f>IF(Sheet1!D1245="Non-Travel",0,IF(Sheet1!D1245="Travel_Frequently",1,2))</f>
        <v>2</v>
      </c>
      <c r="D1245">
        <v>176</v>
      </c>
      <c r="E1245">
        <f>IF(Sheet1!F1245="Human Resources",0,IF(Sheet1!F1245="Research &amp; Development",1,2))</f>
        <v>0</v>
      </c>
      <c r="F1245">
        <v>4</v>
      </c>
      <c r="G1245">
        <v>3</v>
      </c>
      <c r="H1245" cm="1">
        <f t="array" ref="H1245">_xlfn.IFS(Sheet1!I1245="Human Resources",0,Sheet1!I1245="Life Sciences",1,Sheet1!I1245="Marketing",2,Sheet1!I1245="Medical",3,Sheet1!I1245="Technical Degree",4,Sheet1!I1245="Other",5)</f>
        <v>1</v>
      </c>
      <c r="I1245">
        <v>3</v>
      </c>
      <c r="J1245">
        <f>IF(Sheet1!M1245="Male",0,1)</f>
        <v>1</v>
      </c>
      <c r="K1245">
        <v>56</v>
      </c>
      <c r="L1245">
        <v>1</v>
      </c>
      <c r="M1245">
        <v>3</v>
      </c>
      <c r="N1245" cm="1">
        <f t="array" ref="N1245">_xlfn.IFS(Sheet1!Q1245="Healthcare Representative",0,Sheet1!Q1245="Human Resources",1,Sheet1!Q1245="Laboratory Technician",2,Sheet1!Q1245="Manager",3,Sheet1!Q1245="Manufacturing Director",4,Sheet1!Q1245="Research Director",5,Sheet1!Q1245="Research Scientist",6,Sheet1!Q1245="Sales Executive",7,Sheet1!Q1245="Sales Representative",8)</f>
        <v>1</v>
      </c>
      <c r="O1245">
        <v>3</v>
      </c>
      <c r="P1245">
        <f>IF(Sheet1!S1245="Single",0,IF(Sheet1!S1245="Married",1,2))</f>
        <v>1</v>
      </c>
      <c r="Q1245">
        <v>9756</v>
      </c>
      <c r="R1245">
        <v>6595</v>
      </c>
      <c r="S1245">
        <v>4</v>
      </c>
      <c r="T1245">
        <f>IF(Sheet1!X1245="No",0,1)</f>
        <v>0</v>
      </c>
      <c r="U1245">
        <v>21</v>
      </c>
      <c r="V1245">
        <v>4</v>
      </c>
      <c r="W1245">
        <v>3</v>
      </c>
      <c r="X1245">
        <v>2</v>
      </c>
      <c r="Y1245">
        <v>9</v>
      </c>
      <c r="Z1245">
        <v>2</v>
      </c>
      <c r="AA1245">
        <v>4</v>
      </c>
      <c r="AB1245">
        <v>5</v>
      </c>
      <c r="AC1245">
        <v>0</v>
      </c>
      <c r="AD1245">
        <v>0</v>
      </c>
      <c r="AE1245">
        <v>3</v>
      </c>
      <c r="BP1245">
        <v>3</v>
      </c>
      <c r="BQ1245">
        <v>9756</v>
      </c>
      <c r="BW1245">
        <v>5</v>
      </c>
      <c r="BX1245">
        <v>0</v>
      </c>
      <c r="BY1245">
        <v>3</v>
      </c>
    </row>
    <row r="1246" spans="1:77" x14ac:dyDescent="0.3">
      <c r="A1246">
        <f>IF(Sheet1!C1246="No",0,1)</f>
        <v>0</v>
      </c>
      <c r="B1246">
        <v>30</v>
      </c>
      <c r="C1246">
        <f>IF(Sheet1!D1246="Non-Travel",0,IF(Sheet1!D1246="Travel_Frequently",1,2))</f>
        <v>1</v>
      </c>
      <c r="D1246">
        <v>1312</v>
      </c>
      <c r="E1246">
        <f>IF(Sheet1!F1246="Human Resources",0,IF(Sheet1!F1246="Research &amp; Development",1,2))</f>
        <v>1</v>
      </c>
      <c r="F1246">
        <v>2</v>
      </c>
      <c r="G1246">
        <v>4</v>
      </c>
      <c r="H1246" cm="1">
        <f t="array" ref="H1246">_xlfn.IFS(Sheet1!I1246="Human Resources",0,Sheet1!I1246="Life Sciences",1,Sheet1!I1246="Marketing",2,Sheet1!I1246="Medical",3,Sheet1!I1246="Technical Degree",4,Sheet1!I1246="Other",5)</f>
        <v>4</v>
      </c>
      <c r="I1246">
        <v>4</v>
      </c>
      <c r="J1246">
        <f>IF(Sheet1!M1246="Male",0,1)</f>
        <v>1</v>
      </c>
      <c r="K1246">
        <v>78</v>
      </c>
      <c r="L1246">
        <v>2</v>
      </c>
      <c r="M1246">
        <v>1</v>
      </c>
      <c r="N1246" cm="1">
        <f t="array" ref="N1246">_xlfn.IFS(Sheet1!Q1246="Healthcare Representative",0,Sheet1!Q1246="Human Resources",1,Sheet1!Q1246="Laboratory Technician",2,Sheet1!Q1246="Manager",3,Sheet1!Q1246="Manufacturing Director",4,Sheet1!Q1246="Research Director",5,Sheet1!Q1246="Research Scientist",6,Sheet1!Q1246="Sales Executive",7,Sheet1!Q1246="Sales Representative",8)</f>
        <v>6</v>
      </c>
      <c r="O1246">
        <v>1</v>
      </c>
      <c r="P1246">
        <f>IF(Sheet1!S1246="Single",0,IF(Sheet1!S1246="Married",1,2))</f>
        <v>0</v>
      </c>
      <c r="Q1246">
        <v>4968</v>
      </c>
      <c r="R1246">
        <v>26427</v>
      </c>
      <c r="S1246">
        <v>0</v>
      </c>
      <c r="T1246">
        <f>IF(Sheet1!X1246="No",0,1)</f>
        <v>0</v>
      </c>
      <c r="U1246">
        <v>16</v>
      </c>
      <c r="V1246">
        <v>3</v>
      </c>
      <c r="W1246">
        <v>4</v>
      </c>
      <c r="X1246">
        <v>0</v>
      </c>
      <c r="Y1246">
        <v>10</v>
      </c>
      <c r="Z1246">
        <v>2</v>
      </c>
      <c r="AA1246">
        <v>3</v>
      </c>
      <c r="AB1246">
        <v>9</v>
      </c>
      <c r="AC1246">
        <v>7</v>
      </c>
      <c r="AD1246">
        <v>0</v>
      </c>
      <c r="AE1246">
        <v>7</v>
      </c>
      <c r="BP1246">
        <v>1</v>
      </c>
      <c r="BQ1246">
        <v>4968</v>
      </c>
      <c r="BW1246">
        <v>9</v>
      </c>
      <c r="BX1246">
        <v>7</v>
      </c>
      <c r="BY1246">
        <v>7</v>
      </c>
    </row>
    <row r="1247" spans="1:77" x14ac:dyDescent="0.3">
      <c r="A1247">
        <f>IF(Sheet1!C1247="No",0,1)</f>
        <v>0</v>
      </c>
      <c r="B1247">
        <v>24</v>
      </c>
      <c r="C1247">
        <f>IF(Sheet1!D1247="Non-Travel",0,IF(Sheet1!D1247="Travel_Frequently",1,2))</f>
        <v>1</v>
      </c>
      <c r="D1247">
        <v>897</v>
      </c>
      <c r="E1247">
        <f>IF(Sheet1!F1247="Human Resources",0,IF(Sheet1!F1247="Research &amp; Development",1,2))</f>
        <v>0</v>
      </c>
      <c r="F1247">
        <v>10</v>
      </c>
      <c r="G1247">
        <v>3</v>
      </c>
      <c r="H1247" cm="1">
        <f t="array" ref="H1247">_xlfn.IFS(Sheet1!I1247="Human Resources",0,Sheet1!I1247="Life Sciences",1,Sheet1!I1247="Marketing",2,Sheet1!I1247="Medical",3,Sheet1!I1247="Technical Degree",4,Sheet1!I1247="Other",5)</f>
        <v>3</v>
      </c>
      <c r="I1247">
        <v>1</v>
      </c>
      <c r="J1247">
        <f>IF(Sheet1!M1247="Male",0,1)</f>
        <v>0</v>
      </c>
      <c r="K1247">
        <v>59</v>
      </c>
      <c r="L1247">
        <v>3</v>
      </c>
      <c r="M1247">
        <v>1</v>
      </c>
      <c r="N1247" cm="1">
        <f t="array" ref="N1247">_xlfn.IFS(Sheet1!Q1247="Healthcare Representative",0,Sheet1!Q1247="Human Resources",1,Sheet1!Q1247="Laboratory Technician",2,Sheet1!Q1247="Manager",3,Sheet1!Q1247="Manufacturing Director",4,Sheet1!Q1247="Research Director",5,Sheet1!Q1247="Research Scientist",6,Sheet1!Q1247="Sales Executive",7,Sheet1!Q1247="Sales Representative",8)</f>
        <v>1</v>
      </c>
      <c r="O1247">
        <v>4</v>
      </c>
      <c r="P1247">
        <f>IF(Sheet1!S1247="Single",0,IF(Sheet1!S1247="Married",1,2))</f>
        <v>1</v>
      </c>
      <c r="Q1247">
        <v>2145</v>
      </c>
      <c r="R1247">
        <v>2097</v>
      </c>
      <c r="S1247">
        <v>0</v>
      </c>
      <c r="T1247">
        <f>IF(Sheet1!X1247="No",0,1)</f>
        <v>0</v>
      </c>
      <c r="U1247">
        <v>14</v>
      </c>
      <c r="V1247">
        <v>3</v>
      </c>
      <c r="W1247">
        <v>4</v>
      </c>
      <c r="X1247">
        <v>1</v>
      </c>
      <c r="Y1247">
        <v>3</v>
      </c>
      <c r="Z1247">
        <v>2</v>
      </c>
      <c r="AA1247">
        <v>3</v>
      </c>
      <c r="AB1247">
        <v>2</v>
      </c>
      <c r="AC1247">
        <v>2</v>
      </c>
      <c r="AD1247">
        <v>2</v>
      </c>
      <c r="AE1247">
        <v>1</v>
      </c>
      <c r="BP1247">
        <v>1</v>
      </c>
      <c r="BQ1247">
        <v>2145</v>
      </c>
      <c r="BW1247">
        <v>2</v>
      </c>
      <c r="BX1247">
        <v>2</v>
      </c>
      <c r="BY1247">
        <v>1</v>
      </c>
    </row>
    <row r="1248" spans="1:77" x14ac:dyDescent="0.3">
      <c r="A1248">
        <f>IF(Sheet1!C1248="No",0,1)</f>
        <v>1</v>
      </c>
      <c r="B1248">
        <v>30</v>
      </c>
      <c r="C1248">
        <f>IF(Sheet1!D1248="Non-Travel",0,IF(Sheet1!D1248="Travel_Frequently",1,2))</f>
        <v>1</v>
      </c>
      <c r="D1248">
        <v>600</v>
      </c>
      <c r="E1248">
        <f>IF(Sheet1!F1248="Human Resources",0,IF(Sheet1!F1248="Research &amp; Development",1,2))</f>
        <v>0</v>
      </c>
      <c r="F1248">
        <v>8</v>
      </c>
      <c r="G1248">
        <v>3</v>
      </c>
      <c r="H1248" cm="1">
        <f t="array" ref="H1248">_xlfn.IFS(Sheet1!I1248="Human Resources",0,Sheet1!I1248="Life Sciences",1,Sheet1!I1248="Marketing",2,Sheet1!I1248="Medical",3,Sheet1!I1248="Technical Degree",4,Sheet1!I1248="Other",5)</f>
        <v>0</v>
      </c>
      <c r="I1248">
        <v>3</v>
      </c>
      <c r="J1248">
        <f>IF(Sheet1!M1248="Male",0,1)</f>
        <v>1</v>
      </c>
      <c r="K1248">
        <v>66</v>
      </c>
      <c r="L1248">
        <v>2</v>
      </c>
      <c r="M1248">
        <v>1</v>
      </c>
      <c r="N1248" cm="1">
        <f t="array" ref="N1248">_xlfn.IFS(Sheet1!Q1248="Healthcare Representative",0,Sheet1!Q1248="Human Resources",1,Sheet1!Q1248="Laboratory Technician",2,Sheet1!Q1248="Manager",3,Sheet1!Q1248="Manufacturing Director",4,Sheet1!Q1248="Research Director",5,Sheet1!Q1248="Research Scientist",6,Sheet1!Q1248="Sales Executive",7,Sheet1!Q1248="Sales Representative",8)</f>
        <v>1</v>
      </c>
      <c r="O1248">
        <v>4</v>
      </c>
      <c r="P1248">
        <f>IF(Sheet1!S1248="Single",0,IF(Sheet1!S1248="Married",1,2))</f>
        <v>2</v>
      </c>
      <c r="Q1248">
        <v>2180</v>
      </c>
      <c r="R1248">
        <v>9732</v>
      </c>
      <c r="S1248">
        <v>6</v>
      </c>
      <c r="T1248">
        <f>IF(Sheet1!X1248="No",0,1)</f>
        <v>0</v>
      </c>
      <c r="U1248">
        <v>11</v>
      </c>
      <c r="V1248">
        <v>3</v>
      </c>
      <c r="W1248">
        <v>3</v>
      </c>
      <c r="X1248">
        <v>1</v>
      </c>
      <c r="Y1248">
        <v>6</v>
      </c>
      <c r="Z1248">
        <v>0</v>
      </c>
      <c r="AA1248">
        <v>2</v>
      </c>
      <c r="AB1248">
        <v>4</v>
      </c>
      <c r="AC1248">
        <v>2</v>
      </c>
      <c r="AD1248">
        <v>1</v>
      </c>
      <c r="AE1248">
        <v>2</v>
      </c>
      <c r="BP1248">
        <v>1</v>
      </c>
      <c r="BQ1248">
        <v>2180</v>
      </c>
      <c r="BW1248">
        <v>4</v>
      </c>
      <c r="BX1248">
        <v>2</v>
      </c>
      <c r="BY1248">
        <v>2</v>
      </c>
    </row>
    <row r="1249" spans="1:77" x14ac:dyDescent="0.3">
      <c r="A1249">
        <f>IF(Sheet1!C1249="No",0,1)</f>
        <v>0</v>
      </c>
      <c r="B1249">
        <v>31</v>
      </c>
      <c r="C1249">
        <f>IF(Sheet1!D1249="Non-Travel",0,IF(Sheet1!D1249="Travel_Frequently",1,2))</f>
        <v>2</v>
      </c>
      <c r="D1249">
        <v>1003</v>
      </c>
      <c r="E1249">
        <f>IF(Sheet1!F1249="Human Resources",0,IF(Sheet1!F1249="Research &amp; Development",1,2))</f>
        <v>2</v>
      </c>
      <c r="F1249">
        <v>5</v>
      </c>
      <c r="G1249">
        <v>3</v>
      </c>
      <c r="H1249" cm="1">
        <f t="array" ref="H1249">_xlfn.IFS(Sheet1!I1249="Human Resources",0,Sheet1!I1249="Life Sciences",1,Sheet1!I1249="Marketing",2,Sheet1!I1249="Medical",3,Sheet1!I1249="Technical Degree",4,Sheet1!I1249="Other",5)</f>
        <v>4</v>
      </c>
      <c r="I1249">
        <v>1</v>
      </c>
      <c r="J1249">
        <f>IF(Sheet1!M1249="Male",0,1)</f>
        <v>0</v>
      </c>
      <c r="K1249">
        <v>51</v>
      </c>
      <c r="L1249">
        <v>3</v>
      </c>
      <c r="M1249">
        <v>2</v>
      </c>
      <c r="N1249" cm="1">
        <f t="array" ref="N1249">_xlfn.IFS(Sheet1!Q1249="Healthcare Representative",0,Sheet1!Q1249="Human Resources",1,Sheet1!Q1249="Laboratory Technician",2,Sheet1!Q1249="Manager",3,Sheet1!Q1249="Manufacturing Director",4,Sheet1!Q1249="Research Director",5,Sheet1!Q1249="Research Scientist",6,Sheet1!Q1249="Sales Executive",7,Sheet1!Q1249="Sales Representative",8)</f>
        <v>7</v>
      </c>
      <c r="O1249">
        <v>3</v>
      </c>
      <c r="P1249">
        <f>IF(Sheet1!S1249="Single",0,IF(Sheet1!S1249="Married",1,2))</f>
        <v>1</v>
      </c>
      <c r="Q1249">
        <v>8346</v>
      </c>
      <c r="R1249">
        <v>20943</v>
      </c>
      <c r="S1249">
        <v>1</v>
      </c>
      <c r="T1249">
        <f>IF(Sheet1!X1249="No",0,1)</f>
        <v>0</v>
      </c>
      <c r="U1249">
        <v>19</v>
      </c>
      <c r="V1249">
        <v>3</v>
      </c>
      <c r="W1249">
        <v>3</v>
      </c>
      <c r="X1249">
        <v>1</v>
      </c>
      <c r="Y1249">
        <v>6</v>
      </c>
      <c r="Z1249">
        <v>3</v>
      </c>
      <c r="AA1249">
        <v>3</v>
      </c>
      <c r="AB1249">
        <v>5</v>
      </c>
      <c r="AC1249">
        <v>2</v>
      </c>
      <c r="AD1249">
        <v>0</v>
      </c>
      <c r="AE1249">
        <v>2</v>
      </c>
      <c r="BP1249">
        <v>2</v>
      </c>
      <c r="BQ1249">
        <v>8346</v>
      </c>
      <c r="BW1249">
        <v>5</v>
      </c>
      <c r="BX1249">
        <v>2</v>
      </c>
      <c r="BY1249">
        <v>2</v>
      </c>
    </row>
    <row r="1250" spans="1:77" x14ac:dyDescent="0.3">
      <c r="A1250">
        <f>IF(Sheet1!C1250="No",0,1)</f>
        <v>0</v>
      </c>
      <c r="B1250">
        <v>27</v>
      </c>
      <c r="C1250">
        <f>IF(Sheet1!D1250="Non-Travel",0,IF(Sheet1!D1250="Travel_Frequently",1,2))</f>
        <v>2</v>
      </c>
      <c r="D1250">
        <v>1054</v>
      </c>
      <c r="E1250">
        <f>IF(Sheet1!F1250="Human Resources",0,IF(Sheet1!F1250="Research &amp; Development",1,2))</f>
        <v>1</v>
      </c>
      <c r="F1250">
        <v>8</v>
      </c>
      <c r="G1250">
        <v>3</v>
      </c>
      <c r="H1250" cm="1">
        <f t="array" ref="H1250">_xlfn.IFS(Sheet1!I1250="Human Resources",0,Sheet1!I1250="Life Sciences",1,Sheet1!I1250="Marketing",2,Sheet1!I1250="Medical",3,Sheet1!I1250="Technical Degree",4,Sheet1!I1250="Other",5)</f>
        <v>3</v>
      </c>
      <c r="I1250">
        <v>3</v>
      </c>
      <c r="J1250">
        <f>IF(Sheet1!M1250="Male",0,1)</f>
        <v>1</v>
      </c>
      <c r="K1250">
        <v>67</v>
      </c>
      <c r="L1250">
        <v>3</v>
      </c>
      <c r="M1250">
        <v>1</v>
      </c>
      <c r="N1250" cm="1">
        <f t="array" ref="N1250">_xlfn.IFS(Sheet1!Q1250="Healthcare Representative",0,Sheet1!Q1250="Human Resources",1,Sheet1!Q1250="Laboratory Technician",2,Sheet1!Q1250="Manager",3,Sheet1!Q1250="Manufacturing Director",4,Sheet1!Q1250="Research Director",5,Sheet1!Q1250="Research Scientist",6,Sheet1!Q1250="Sales Executive",7,Sheet1!Q1250="Sales Representative",8)</f>
        <v>6</v>
      </c>
      <c r="O1250">
        <v>4</v>
      </c>
      <c r="P1250">
        <f>IF(Sheet1!S1250="Single",0,IF(Sheet1!S1250="Married",1,2))</f>
        <v>0</v>
      </c>
      <c r="Q1250">
        <v>3445</v>
      </c>
      <c r="R1250">
        <v>6152</v>
      </c>
      <c r="S1250">
        <v>1</v>
      </c>
      <c r="T1250">
        <f>IF(Sheet1!X1250="No",0,1)</f>
        <v>0</v>
      </c>
      <c r="U1250">
        <v>11</v>
      </c>
      <c r="V1250">
        <v>3</v>
      </c>
      <c r="W1250">
        <v>3</v>
      </c>
      <c r="X1250">
        <v>0</v>
      </c>
      <c r="Y1250">
        <v>6</v>
      </c>
      <c r="Z1250">
        <v>5</v>
      </c>
      <c r="AA1250">
        <v>2</v>
      </c>
      <c r="AB1250">
        <v>6</v>
      </c>
      <c r="AC1250">
        <v>2</v>
      </c>
      <c r="AD1250">
        <v>1</v>
      </c>
      <c r="AE1250">
        <v>4</v>
      </c>
      <c r="BP1250">
        <v>1</v>
      </c>
      <c r="BQ1250">
        <v>3445</v>
      </c>
      <c r="BW1250">
        <v>6</v>
      </c>
      <c r="BX1250">
        <v>2</v>
      </c>
      <c r="BY1250">
        <v>4</v>
      </c>
    </row>
    <row r="1251" spans="1:77" x14ac:dyDescent="0.3">
      <c r="A1251">
        <f>IF(Sheet1!C1251="No",0,1)</f>
        <v>1</v>
      </c>
      <c r="B1251">
        <v>29</v>
      </c>
      <c r="C1251">
        <f>IF(Sheet1!D1251="Non-Travel",0,IF(Sheet1!D1251="Travel_Frequently",1,2))</f>
        <v>2</v>
      </c>
      <c r="D1251">
        <v>428</v>
      </c>
      <c r="E1251">
        <f>IF(Sheet1!F1251="Human Resources",0,IF(Sheet1!F1251="Research &amp; Development",1,2))</f>
        <v>2</v>
      </c>
      <c r="F1251">
        <v>9</v>
      </c>
      <c r="G1251">
        <v>3</v>
      </c>
      <c r="H1251" cm="1">
        <f t="array" ref="H1251">_xlfn.IFS(Sheet1!I1251="Human Resources",0,Sheet1!I1251="Life Sciences",1,Sheet1!I1251="Marketing",2,Sheet1!I1251="Medical",3,Sheet1!I1251="Technical Degree",4,Sheet1!I1251="Other",5)</f>
        <v>2</v>
      </c>
      <c r="I1251">
        <v>2</v>
      </c>
      <c r="J1251">
        <f>IF(Sheet1!M1251="Male",0,1)</f>
        <v>1</v>
      </c>
      <c r="K1251">
        <v>52</v>
      </c>
      <c r="L1251">
        <v>1</v>
      </c>
      <c r="M1251">
        <v>1</v>
      </c>
      <c r="N1251" cm="1">
        <f t="array" ref="N1251">_xlfn.IFS(Sheet1!Q1251="Healthcare Representative",0,Sheet1!Q1251="Human Resources",1,Sheet1!Q1251="Laboratory Technician",2,Sheet1!Q1251="Manager",3,Sheet1!Q1251="Manufacturing Director",4,Sheet1!Q1251="Research Director",5,Sheet1!Q1251="Research Scientist",6,Sheet1!Q1251="Sales Executive",7,Sheet1!Q1251="Sales Representative",8)</f>
        <v>8</v>
      </c>
      <c r="O1251">
        <v>2</v>
      </c>
      <c r="P1251">
        <f>IF(Sheet1!S1251="Single",0,IF(Sheet1!S1251="Married",1,2))</f>
        <v>0</v>
      </c>
      <c r="Q1251">
        <v>2760</v>
      </c>
      <c r="R1251">
        <v>14630</v>
      </c>
      <c r="S1251">
        <v>1</v>
      </c>
      <c r="T1251">
        <f>IF(Sheet1!X1251="No",0,1)</f>
        <v>0</v>
      </c>
      <c r="U1251">
        <v>13</v>
      </c>
      <c r="V1251">
        <v>3</v>
      </c>
      <c r="W1251">
        <v>3</v>
      </c>
      <c r="X1251">
        <v>0</v>
      </c>
      <c r="Y1251">
        <v>2</v>
      </c>
      <c r="Z1251">
        <v>3</v>
      </c>
      <c r="AA1251">
        <v>3</v>
      </c>
      <c r="AB1251">
        <v>2</v>
      </c>
      <c r="AC1251">
        <v>2</v>
      </c>
      <c r="AD1251">
        <v>2</v>
      </c>
      <c r="AE1251">
        <v>2</v>
      </c>
      <c r="BP1251">
        <v>1</v>
      </c>
      <c r="BQ1251">
        <v>2760</v>
      </c>
      <c r="BW1251">
        <v>2</v>
      </c>
      <c r="BX1251">
        <v>2</v>
      </c>
      <c r="BY1251">
        <v>2</v>
      </c>
    </row>
    <row r="1252" spans="1:77" x14ac:dyDescent="0.3">
      <c r="A1252">
        <f>IF(Sheet1!C1252="No",0,1)</f>
        <v>0</v>
      </c>
      <c r="B1252">
        <v>29</v>
      </c>
      <c r="C1252">
        <f>IF(Sheet1!D1252="Non-Travel",0,IF(Sheet1!D1252="Travel_Frequently",1,2))</f>
        <v>1</v>
      </c>
      <c r="D1252">
        <v>461</v>
      </c>
      <c r="E1252">
        <f>IF(Sheet1!F1252="Human Resources",0,IF(Sheet1!F1252="Research &amp; Development",1,2))</f>
        <v>1</v>
      </c>
      <c r="F1252">
        <v>1</v>
      </c>
      <c r="G1252">
        <v>3</v>
      </c>
      <c r="H1252" cm="1">
        <f t="array" ref="H1252">_xlfn.IFS(Sheet1!I1252="Human Resources",0,Sheet1!I1252="Life Sciences",1,Sheet1!I1252="Marketing",2,Sheet1!I1252="Medical",3,Sheet1!I1252="Technical Degree",4,Sheet1!I1252="Other",5)</f>
        <v>1</v>
      </c>
      <c r="I1252">
        <v>4</v>
      </c>
      <c r="J1252">
        <f>IF(Sheet1!M1252="Male",0,1)</f>
        <v>0</v>
      </c>
      <c r="K1252">
        <v>70</v>
      </c>
      <c r="L1252">
        <v>4</v>
      </c>
      <c r="M1252">
        <v>2</v>
      </c>
      <c r="N1252" cm="1">
        <f t="array" ref="N1252">_xlfn.IFS(Sheet1!Q1252="Healthcare Representative",0,Sheet1!Q1252="Human Resources",1,Sheet1!Q1252="Laboratory Technician",2,Sheet1!Q1252="Manager",3,Sheet1!Q1252="Manufacturing Director",4,Sheet1!Q1252="Research Director",5,Sheet1!Q1252="Research Scientist",6,Sheet1!Q1252="Sales Executive",7,Sheet1!Q1252="Sales Representative",8)</f>
        <v>0</v>
      </c>
      <c r="O1252">
        <v>3</v>
      </c>
      <c r="P1252">
        <f>IF(Sheet1!S1252="Single",0,IF(Sheet1!S1252="Married",1,2))</f>
        <v>0</v>
      </c>
      <c r="Q1252">
        <v>6294</v>
      </c>
      <c r="R1252">
        <v>23060</v>
      </c>
      <c r="S1252">
        <v>8</v>
      </c>
      <c r="T1252">
        <f>IF(Sheet1!X1252="No",0,1)</f>
        <v>1</v>
      </c>
      <c r="U1252">
        <v>12</v>
      </c>
      <c r="V1252">
        <v>3</v>
      </c>
      <c r="W1252">
        <v>4</v>
      </c>
      <c r="X1252">
        <v>0</v>
      </c>
      <c r="Y1252">
        <v>10</v>
      </c>
      <c r="Z1252">
        <v>5</v>
      </c>
      <c r="AA1252">
        <v>4</v>
      </c>
      <c r="AB1252">
        <v>3</v>
      </c>
      <c r="AC1252">
        <v>2</v>
      </c>
      <c r="AD1252">
        <v>0</v>
      </c>
      <c r="AE1252">
        <v>2</v>
      </c>
      <c r="BP1252">
        <v>2</v>
      </c>
      <c r="BQ1252">
        <v>6294</v>
      </c>
      <c r="BW1252">
        <v>3</v>
      </c>
      <c r="BX1252">
        <v>2</v>
      </c>
      <c r="BY1252">
        <v>2</v>
      </c>
    </row>
    <row r="1253" spans="1:77" x14ac:dyDescent="0.3">
      <c r="A1253">
        <f>IF(Sheet1!C1253="No",0,1)</f>
        <v>0</v>
      </c>
      <c r="B1253">
        <v>30</v>
      </c>
      <c r="C1253">
        <f>IF(Sheet1!D1253="Non-Travel",0,IF(Sheet1!D1253="Travel_Frequently",1,2))</f>
        <v>2</v>
      </c>
      <c r="D1253">
        <v>979</v>
      </c>
      <c r="E1253">
        <f>IF(Sheet1!F1253="Human Resources",0,IF(Sheet1!F1253="Research &amp; Development",1,2))</f>
        <v>2</v>
      </c>
      <c r="F1253">
        <v>15</v>
      </c>
      <c r="G1253">
        <v>2</v>
      </c>
      <c r="H1253" cm="1">
        <f t="array" ref="H1253">_xlfn.IFS(Sheet1!I1253="Human Resources",0,Sheet1!I1253="Life Sciences",1,Sheet1!I1253="Marketing",2,Sheet1!I1253="Medical",3,Sheet1!I1253="Technical Degree",4,Sheet1!I1253="Other",5)</f>
        <v>2</v>
      </c>
      <c r="I1253">
        <v>3</v>
      </c>
      <c r="J1253">
        <f>IF(Sheet1!M1253="Male",0,1)</f>
        <v>0</v>
      </c>
      <c r="K1253">
        <v>94</v>
      </c>
      <c r="L1253">
        <v>2</v>
      </c>
      <c r="M1253">
        <v>3</v>
      </c>
      <c r="N1253" cm="1">
        <f t="array" ref="N1253">_xlfn.IFS(Sheet1!Q1253="Healthcare Representative",0,Sheet1!Q1253="Human Resources",1,Sheet1!Q1253="Laboratory Technician",2,Sheet1!Q1253="Manager",3,Sheet1!Q1253="Manufacturing Director",4,Sheet1!Q1253="Research Director",5,Sheet1!Q1253="Research Scientist",6,Sheet1!Q1253="Sales Executive",7,Sheet1!Q1253="Sales Representative",8)</f>
        <v>7</v>
      </c>
      <c r="O1253">
        <v>1</v>
      </c>
      <c r="P1253">
        <f>IF(Sheet1!S1253="Single",0,IF(Sheet1!S1253="Married",1,2))</f>
        <v>2</v>
      </c>
      <c r="Q1253">
        <v>7140</v>
      </c>
      <c r="R1253">
        <v>3088</v>
      </c>
      <c r="S1253">
        <v>2</v>
      </c>
      <c r="T1253">
        <f>IF(Sheet1!X1253="No",0,1)</f>
        <v>0</v>
      </c>
      <c r="U1253">
        <v>11</v>
      </c>
      <c r="V1253">
        <v>3</v>
      </c>
      <c r="W1253">
        <v>1</v>
      </c>
      <c r="X1253">
        <v>1</v>
      </c>
      <c r="Y1253">
        <v>12</v>
      </c>
      <c r="Z1253">
        <v>2</v>
      </c>
      <c r="AA1253">
        <v>3</v>
      </c>
      <c r="AB1253">
        <v>7</v>
      </c>
      <c r="AC1253">
        <v>7</v>
      </c>
      <c r="AD1253">
        <v>1</v>
      </c>
      <c r="AE1253">
        <v>7</v>
      </c>
      <c r="BP1253">
        <v>3</v>
      </c>
      <c r="BQ1253">
        <v>7140</v>
      </c>
      <c r="BW1253">
        <v>7</v>
      </c>
      <c r="BX1253">
        <v>7</v>
      </c>
      <c r="BY1253">
        <v>7</v>
      </c>
    </row>
    <row r="1254" spans="1:77" x14ac:dyDescent="0.3">
      <c r="A1254">
        <f>IF(Sheet1!C1254="No",0,1)</f>
        <v>0</v>
      </c>
      <c r="B1254">
        <v>34</v>
      </c>
      <c r="C1254">
        <f>IF(Sheet1!D1254="Non-Travel",0,IF(Sheet1!D1254="Travel_Frequently",1,2))</f>
        <v>2</v>
      </c>
      <c r="D1254">
        <v>181</v>
      </c>
      <c r="E1254">
        <f>IF(Sheet1!F1254="Human Resources",0,IF(Sheet1!F1254="Research &amp; Development",1,2))</f>
        <v>1</v>
      </c>
      <c r="F1254">
        <v>2</v>
      </c>
      <c r="G1254">
        <v>4</v>
      </c>
      <c r="H1254" cm="1">
        <f t="array" ref="H1254">_xlfn.IFS(Sheet1!I1254="Human Resources",0,Sheet1!I1254="Life Sciences",1,Sheet1!I1254="Marketing",2,Sheet1!I1254="Medical",3,Sheet1!I1254="Technical Degree",4,Sheet1!I1254="Other",5)</f>
        <v>3</v>
      </c>
      <c r="I1254">
        <v>4</v>
      </c>
      <c r="J1254">
        <f>IF(Sheet1!M1254="Male",0,1)</f>
        <v>0</v>
      </c>
      <c r="K1254">
        <v>97</v>
      </c>
      <c r="L1254">
        <v>4</v>
      </c>
      <c r="M1254">
        <v>1</v>
      </c>
      <c r="N1254" cm="1">
        <f t="array" ref="N1254">_xlfn.IFS(Sheet1!Q1254="Healthcare Representative",0,Sheet1!Q1254="Human Resources",1,Sheet1!Q1254="Laboratory Technician",2,Sheet1!Q1254="Manager",3,Sheet1!Q1254="Manufacturing Director",4,Sheet1!Q1254="Research Director",5,Sheet1!Q1254="Research Scientist",6,Sheet1!Q1254="Sales Executive",7,Sheet1!Q1254="Sales Representative",8)</f>
        <v>6</v>
      </c>
      <c r="O1254">
        <v>4</v>
      </c>
      <c r="P1254">
        <f>IF(Sheet1!S1254="Single",0,IF(Sheet1!S1254="Married",1,2))</f>
        <v>1</v>
      </c>
      <c r="Q1254">
        <v>2932</v>
      </c>
      <c r="R1254">
        <v>5586</v>
      </c>
      <c r="S1254">
        <v>0</v>
      </c>
      <c r="T1254">
        <f>IF(Sheet1!X1254="No",0,1)</f>
        <v>1</v>
      </c>
      <c r="U1254">
        <v>14</v>
      </c>
      <c r="V1254">
        <v>3</v>
      </c>
      <c r="W1254">
        <v>1</v>
      </c>
      <c r="X1254">
        <v>3</v>
      </c>
      <c r="Y1254">
        <v>6</v>
      </c>
      <c r="Z1254">
        <v>3</v>
      </c>
      <c r="AA1254">
        <v>3</v>
      </c>
      <c r="AB1254">
        <v>5</v>
      </c>
      <c r="AC1254">
        <v>0</v>
      </c>
      <c r="AD1254">
        <v>1</v>
      </c>
      <c r="AE1254">
        <v>2</v>
      </c>
      <c r="BP1254">
        <v>1</v>
      </c>
      <c r="BQ1254">
        <v>2932</v>
      </c>
      <c r="BW1254">
        <v>5</v>
      </c>
      <c r="BX1254">
        <v>0</v>
      </c>
      <c r="BY1254">
        <v>2</v>
      </c>
    </row>
    <row r="1255" spans="1:77" x14ac:dyDescent="0.3">
      <c r="A1255">
        <f>IF(Sheet1!C1255="No",0,1)</f>
        <v>0</v>
      </c>
      <c r="B1255">
        <v>33</v>
      </c>
      <c r="C1255">
        <f>IF(Sheet1!D1255="Non-Travel",0,IF(Sheet1!D1255="Travel_Frequently",1,2))</f>
        <v>0</v>
      </c>
      <c r="D1255">
        <v>1283</v>
      </c>
      <c r="E1255">
        <f>IF(Sheet1!F1255="Human Resources",0,IF(Sheet1!F1255="Research &amp; Development",1,2))</f>
        <v>2</v>
      </c>
      <c r="F1255">
        <v>2</v>
      </c>
      <c r="G1255">
        <v>3</v>
      </c>
      <c r="H1255" cm="1">
        <f t="array" ref="H1255">_xlfn.IFS(Sheet1!I1255="Human Resources",0,Sheet1!I1255="Life Sciences",1,Sheet1!I1255="Marketing",2,Sheet1!I1255="Medical",3,Sheet1!I1255="Technical Degree",4,Sheet1!I1255="Other",5)</f>
        <v>2</v>
      </c>
      <c r="I1255">
        <v>4</v>
      </c>
      <c r="J1255">
        <f>IF(Sheet1!M1255="Male",0,1)</f>
        <v>1</v>
      </c>
      <c r="K1255">
        <v>62</v>
      </c>
      <c r="L1255">
        <v>3</v>
      </c>
      <c r="M1255">
        <v>2</v>
      </c>
      <c r="N1255" cm="1">
        <f t="array" ref="N1255">_xlfn.IFS(Sheet1!Q1255="Healthcare Representative",0,Sheet1!Q1255="Human Resources",1,Sheet1!Q1255="Laboratory Technician",2,Sheet1!Q1255="Manager",3,Sheet1!Q1255="Manufacturing Director",4,Sheet1!Q1255="Research Director",5,Sheet1!Q1255="Research Scientist",6,Sheet1!Q1255="Sales Executive",7,Sheet1!Q1255="Sales Representative",8)</f>
        <v>7</v>
      </c>
      <c r="O1255">
        <v>2</v>
      </c>
      <c r="P1255">
        <f>IF(Sheet1!S1255="Single",0,IF(Sheet1!S1255="Married",1,2))</f>
        <v>0</v>
      </c>
      <c r="Q1255">
        <v>5147</v>
      </c>
      <c r="R1255">
        <v>10697</v>
      </c>
      <c r="S1255">
        <v>8</v>
      </c>
      <c r="T1255">
        <f>IF(Sheet1!X1255="No",0,1)</f>
        <v>0</v>
      </c>
      <c r="U1255">
        <v>15</v>
      </c>
      <c r="V1255">
        <v>3</v>
      </c>
      <c r="W1255">
        <v>4</v>
      </c>
      <c r="X1255">
        <v>0</v>
      </c>
      <c r="Y1255">
        <v>13</v>
      </c>
      <c r="Z1255">
        <v>2</v>
      </c>
      <c r="AA1255">
        <v>2</v>
      </c>
      <c r="AB1255">
        <v>11</v>
      </c>
      <c r="AC1255">
        <v>7</v>
      </c>
      <c r="AD1255">
        <v>1</v>
      </c>
      <c r="AE1255">
        <v>7</v>
      </c>
      <c r="BP1255">
        <v>2</v>
      </c>
      <c r="BQ1255">
        <v>5147</v>
      </c>
      <c r="BW1255">
        <v>11</v>
      </c>
      <c r="BX1255">
        <v>7</v>
      </c>
      <c r="BY1255">
        <v>7</v>
      </c>
    </row>
    <row r="1256" spans="1:77" x14ac:dyDescent="0.3">
      <c r="A1256">
        <f>IF(Sheet1!C1256="No",0,1)</f>
        <v>0</v>
      </c>
      <c r="B1256">
        <v>49</v>
      </c>
      <c r="C1256">
        <f>IF(Sheet1!D1256="Non-Travel",0,IF(Sheet1!D1256="Travel_Frequently",1,2))</f>
        <v>2</v>
      </c>
      <c r="D1256">
        <v>1313</v>
      </c>
      <c r="E1256">
        <f>IF(Sheet1!F1256="Human Resources",0,IF(Sheet1!F1256="Research &amp; Development",1,2))</f>
        <v>2</v>
      </c>
      <c r="F1256">
        <v>11</v>
      </c>
      <c r="G1256">
        <v>4</v>
      </c>
      <c r="H1256" cm="1">
        <f t="array" ref="H1256">_xlfn.IFS(Sheet1!I1256="Human Resources",0,Sheet1!I1256="Life Sciences",1,Sheet1!I1256="Marketing",2,Sheet1!I1256="Medical",3,Sheet1!I1256="Technical Degree",4,Sheet1!I1256="Other",5)</f>
        <v>2</v>
      </c>
      <c r="I1256">
        <v>4</v>
      </c>
      <c r="J1256">
        <f>IF(Sheet1!M1256="Male",0,1)</f>
        <v>1</v>
      </c>
      <c r="K1256">
        <v>80</v>
      </c>
      <c r="L1256">
        <v>3</v>
      </c>
      <c r="M1256">
        <v>2</v>
      </c>
      <c r="N1256" cm="1">
        <f t="array" ref="N1256">_xlfn.IFS(Sheet1!Q1256="Healthcare Representative",0,Sheet1!Q1256="Human Resources",1,Sheet1!Q1256="Laboratory Technician",2,Sheet1!Q1256="Manager",3,Sheet1!Q1256="Manufacturing Director",4,Sheet1!Q1256="Research Director",5,Sheet1!Q1256="Research Scientist",6,Sheet1!Q1256="Sales Executive",7,Sheet1!Q1256="Sales Representative",8)</f>
        <v>7</v>
      </c>
      <c r="O1256">
        <v>4</v>
      </c>
      <c r="P1256">
        <f>IF(Sheet1!S1256="Single",0,IF(Sheet1!S1256="Married",1,2))</f>
        <v>0</v>
      </c>
      <c r="Q1256">
        <v>4507</v>
      </c>
      <c r="R1256">
        <v>8191</v>
      </c>
      <c r="S1256">
        <v>3</v>
      </c>
      <c r="T1256">
        <f>IF(Sheet1!X1256="No",0,1)</f>
        <v>0</v>
      </c>
      <c r="U1256">
        <v>12</v>
      </c>
      <c r="V1256">
        <v>3</v>
      </c>
      <c r="W1256">
        <v>3</v>
      </c>
      <c r="X1256">
        <v>0</v>
      </c>
      <c r="Y1256">
        <v>8</v>
      </c>
      <c r="Z1256">
        <v>1</v>
      </c>
      <c r="AA1256">
        <v>4</v>
      </c>
      <c r="AB1256">
        <v>5</v>
      </c>
      <c r="AC1256">
        <v>1</v>
      </c>
      <c r="AD1256">
        <v>0</v>
      </c>
      <c r="AE1256">
        <v>4</v>
      </c>
      <c r="BP1256">
        <v>2</v>
      </c>
      <c r="BQ1256">
        <v>4507</v>
      </c>
      <c r="BW1256">
        <v>5</v>
      </c>
      <c r="BX1256">
        <v>1</v>
      </c>
      <c r="BY1256">
        <v>4</v>
      </c>
    </row>
    <row r="1257" spans="1:77" x14ac:dyDescent="0.3">
      <c r="A1257">
        <f>IF(Sheet1!C1257="No",0,1)</f>
        <v>1</v>
      </c>
      <c r="B1257">
        <v>33</v>
      </c>
      <c r="C1257">
        <f>IF(Sheet1!D1257="Non-Travel",0,IF(Sheet1!D1257="Travel_Frequently",1,2))</f>
        <v>2</v>
      </c>
      <c r="D1257">
        <v>211</v>
      </c>
      <c r="E1257">
        <f>IF(Sheet1!F1257="Human Resources",0,IF(Sheet1!F1257="Research &amp; Development",1,2))</f>
        <v>2</v>
      </c>
      <c r="F1257">
        <v>16</v>
      </c>
      <c r="G1257">
        <v>3</v>
      </c>
      <c r="H1257" cm="1">
        <f t="array" ref="H1257">_xlfn.IFS(Sheet1!I1257="Human Resources",0,Sheet1!I1257="Life Sciences",1,Sheet1!I1257="Marketing",2,Sheet1!I1257="Medical",3,Sheet1!I1257="Technical Degree",4,Sheet1!I1257="Other",5)</f>
        <v>1</v>
      </c>
      <c r="I1257">
        <v>1</v>
      </c>
      <c r="J1257">
        <f>IF(Sheet1!M1257="Male",0,1)</f>
        <v>1</v>
      </c>
      <c r="K1257">
        <v>74</v>
      </c>
      <c r="L1257">
        <v>3</v>
      </c>
      <c r="M1257">
        <v>3</v>
      </c>
      <c r="N1257" cm="1">
        <f t="array" ref="N1257">_xlfn.IFS(Sheet1!Q1257="Healthcare Representative",0,Sheet1!Q1257="Human Resources",1,Sheet1!Q1257="Laboratory Technician",2,Sheet1!Q1257="Manager",3,Sheet1!Q1257="Manufacturing Director",4,Sheet1!Q1257="Research Director",5,Sheet1!Q1257="Research Scientist",6,Sheet1!Q1257="Sales Executive",7,Sheet1!Q1257="Sales Representative",8)</f>
        <v>7</v>
      </c>
      <c r="O1257">
        <v>1</v>
      </c>
      <c r="P1257">
        <f>IF(Sheet1!S1257="Single",0,IF(Sheet1!S1257="Married",1,2))</f>
        <v>0</v>
      </c>
      <c r="Q1257">
        <v>8564</v>
      </c>
      <c r="R1257">
        <v>10092</v>
      </c>
      <c r="S1257">
        <v>2</v>
      </c>
      <c r="T1257">
        <f>IF(Sheet1!X1257="No",0,1)</f>
        <v>1</v>
      </c>
      <c r="U1257">
        <v>20</v>
      </c>
      <c r="V1257">
        <v>4</v>
      </c>
      <c r="W1257">
        <v>3</v>
      </c>
      <c r="X1257">
        <v>0</v>
      </c>
      <c r="Y1257">
        <v>11</v>
      </c>
      <c r="Z1257">
        <v>2</v>
      </c>
      <c r="AA1257">
        <v>2</v>
      </c>
      <c r="AB1257">
        <v>0</v>
      </c>
      <c r="AC1257">
        <v>0</v>
      </c>
      <c r="AD1257">
        <v>0</v>
      </c>
      <c r="AE1257">
        <v>0</v>
      </c>
      <c r="BP1257">
        <v>3</v>
      </c>
      <c r="BQ1257">
        <v>8564</v>
      </c>
      <c r="BW1257">
        <v>0</v>
      </c>
      <c r="BX1257">
        <v>0</v>
      </c>
      <c r="BY1257">
        <v>0</v>
      </c>
    </row>
    <row r="1258" spans="1:77" x14ac:dyDescent="0.3">
      <c r="A1258">
        <f>IF(Sheet1!C1258="No",0,1)</f>
        <v>0</v>
      </c>
      <c r="B1258">
        <v>38</v>
      </c>
      <c r="C1258">
        <f>IF(Sheet1!D1258="Non-Travel",0,IF(Sheet1!D1258="Travel_Frequently",1,2))</f>
        <v>1</v>
      </c>
      <c r="D1258">
        <v>594</v>
      </c>
      <c r="E1258">
        <f>IF(Sheet1!F1258="Human Resources",0,IF(Sheet1!F1258="Research &amp; Development",1,2))</f>
        <v>1</v>
      </c>
      <c r="F1258">
        <v>2</v>
      </c>
      <c r="G1258">
        <v>2</v>
      </c>
      <c r="H1258" cm="1">
        <f t="array" ref="H1258">_xlfn.IFS(Sheet1!I1258="Human Resources",0,Sheet1!I1258="Life Sciences",1,Sheet1!I1258="Marketing",2,Sheet1!I1258="Medical",3,Sheet1!I1258="Technical Degree",4,Sheet1!I1258="Other",5)</f>
        <v>3</v>
      </c>
      <c r="I1258">
        <v>3</v>
      </c>
      <c r="J1258">
        <f>IF(Sheet1!M1258="Male",0,1)</f>
        <v>1</v>
      </c>
      <c r="K1258">
        <v>75</v>
      </c>
      <c r="L1258">
        <v>2</v>
      </c>
      <c r="M1258">
        <v>1</v>
      </c>
      <c r="N1258" cm="1">
        <f t="array" ref="N1258">_xlfn.IFS(Sheet1!Q1258="Healthcare Representative",0,Sheet1!Q1258="Human Resources",1,Sheet1!Q1258="Laboratory Technician",2,Sheet1!Q1258="Manager",3,Sheet1!Q1258="Manufacturing Director",4,Sheet1!Q1258="Research Director",5,Sheet1!Q1258="Research Scientist",6,Sheet1!Q1258="Sales Executive",7,Sheet1!Q1258="Sales Representative",8)</f>
        <v>2</v>
      </c>
      <c r="O1258">
        <v>2</v>
      </c>
      <c r="P1258">
        <f>IF(Sheet1!S1258="Single",0,IF(Sheet1!S1258="Married",1,2))</f>
        <v>1</v>
      </c>
      <c r="Q1258">
        <v>2468</v>
      </c>
      <c r="R1258">
        <v>15963</v>
      </c>
      <c r="S1258">
        <v>4</v>
      </c>
      <c r="T1258">
        <f>IF(Sheet1!X1258="No",0,1)</f>
        <v>0</v>
      </c>
      <c r="U1258">
        <v>14</v>
      </c>
      <c r="V1258">
        <v>3</v>
      </c>
      <c r="W1258">
        <v>2</v>
      </c>
      <c r="X1258">
        <v>1</v>
      </c>
      <c r="Y1258">
        <v>9</v>
      </c>
      <c r="Z1258">
        <v>4</v>
      </c>
      <c r="AA1258">
        <v>2</v>
      </c>
      <c r="AB1258">
        <v>6</v>
      </c>
      <c r="AC1258">
        <v>1</v>
      </c>
      <c r="AD1258">
        <v>0</v>
      </c>
      <c r="AE1258">
        <v>5</v>
      </c>
      <c r="BP1258">
        <v>1</v>
      </c>
      <c r="BQ1258">
        <v>2468</v>
      </c>
      <c r="BW1258">
        <v>6</v>
      </c>
      <c r="BX1258">
        <v>1</v>
      </c>
      <c r="BY1258">
        <v>5</v>
      </c>
    </row>
    <row r="1259" spans="1:77" x14ac:dyDescent="0.3">
      <c r="A1259">
        <f>IF(Sheet1!C1259="No",0,1)</f>
        <v>1</v>
      </c>
      <c r="B1259">
        <v>31</v>
      </c>
      <c r="C1259">
        <f>IF(Sheet1!D1259="Non-Travel",0,IF(Sheet1!D1259="Travel_Frequently",1,2))</f>
        <v>2</v>
      </c>
      <c r="D1259">
        <v>1079</v>
      </c>
      <c r="E1259">
        <f>IF(Sheet1!F1259="Human Resources",0,IF(Sheet1!F1259="Research &amp; Development",1,2))</f>
        <v>2</v>
      </c>
      <c r="F1259">
        <v>16</v>
      </c>
      <c r="G1259">
        <v>4</v>
      </c>
      <c r="H1259" cm="1">
        <f t="array" ref="H1259">_xlfn.IFS(Sheet1!I1259="Human Resources",0,Sheet1!I1259="Life Sciences",1,Sheet1!I1259="Marketing",2,Sheet1!I1259="Medical",3,Sheet1!I1259="Technical Degree",4,Sheet1!I1259="Other",5)</f>
        <v>2</v>
      </c>
      <c r="I1259">
        <v>1</v>
      </c>
      <c r="J1259">
        <f>IF(Sheet1!M1259="Male",0,1)</f>
        <v>0</v>
      </c>
      <c r="K1259">
        <v>70</v>
      </c>
      <c r="L1259">
        <v>3</v>
      </c>
      <c r="M1259">
        <v>3</v>
      </c>
      <c r="N1259" cm="1">
        <f t="array" ref="N1259">_xlfn.IFS(Sheet1!Q1259="Healthcare Representative",0,Sheet1!Q1259="Human Resources",1,Sheet1!Q1259="Laboratory Technician",2,Sheet1!Q1259="Manager",3,Sheet1!Q1259="Manufacturing Director",4,Sheet1!Q1259="Research Director",5,Sheet1!Q1259="Research Scientist",6,Sheet1!Q1259="Sales Executive",7,Sheet1!Q1259="Sales Representative",8)</f>
        <v>7</v>
      </c>
      <c r="O1259">
        <v>3</v>
      </c>
      <c r="P1259">
        <f>IF(Sheet1!S1259="Single",0,IF(Sheet1!S1259="Married",1,2))</f>
        <v>1</v>
      </c>
      <c r="Q1259">
        <v>8161</v>
      </c>
      <c r="R1259">
        <v>19002</v>
      </c>
      <c r="S1259">
        <v>2</v>
      </c>
      <c r="T1259">
        <f>IF(Sheet1!X1259="No",0,1)</f>
        <v>0</v>
      </c>
      <c r="U1259">
        <v>13</v>
      </c>
      <c r="V1259">
        <v>3</v>
      </c>
      <c r="W1259">
        <v>1</v>
      </c>
      <c r="X1259">
        <v>3</v>
      </c>
      <c r="Y1259">
        <v>10</v>
      </c>
      <c r="Z1259">
        <v>2</v>
      </c>
      <c r="AA1259">
        <v>3</v>
      </c>
      <c r="AB1259">
        <v>1</v>
      </c>
      <c r="AC1259">
        <v>0</v>
      </c>
      <c r="AD1259">
        <v>0</v>
      </c>
      <c r="AE1259">
        <v>0</v>
      </c>
      <c r="BP1259">
        <v>3</v>
      </c>
      <c r="BQ1259">
        <v>8161</v>
      </c>
      <c r="BW1259">
        <v>1</v>
      </c>
      <c r="BX1259">
        <v>0</v>
      </c>
      <c r="BY1259">
        <v>0</v>
      </c>
    </row>
    <row r="1260" spans="1:77" x14ac:dyDescent="0.3">
      <c r="A1260">
        <f>IF(Sheet1!C1260="No",0,1)</f>
        <v>0</v>
      </c>
      <c r="B1260">
        <v>29</v>
      </c>
      <c r="C1260">
        <f>IF(Sheet1!D1260="Non-Travel",0,IF(Sheet1!D1260="Travel_Frequently",1,2))</f>
        <v>2</v>
      </c>
      <c r="D1260">
        <v>590</v>
      </c>
      <c r="E1260">
        <f>IF(Sheet1!F1260="Human Resources",0,IF(Sheet1!F1260="Research &amp; Development",1,2))</f>
        <v>1</v>
      </c>
      <c r="F1260">
        <v>4</v>
      </c>
      <c r="G1260">
        <v>3</v>
      </c>
      <c r="H1260" cm="1">
        <f t="array" ref="H1260">_xlfn.IFS(Sheet1!I1260="Human Resources",0,Sheet1!I1260="Life Sciences",1,Sheet1!I1260="Marketing",2,Sheet1!I1260="Medical",3,Sheet1!I1260="Technical Degree",4,Sheet1!I1260="Other",5)</f>
        <v>4</v>
      </c>
      <c r="I1260">
        <v>4</v>
      </c>
      <c r="J1260">
        <f>IF(Sheet1!M1260="Male",0,1)</f>
        <v>1</v>
      </c>
      <c r="K1260">
        <v>91</v>
      </c>
      <c r="L1260">
        <v>2</v>
      </c>
      <c r="M1260">
        <v>1</v>
      </c>
      <c r="N1260" cm="1">
        <f t="array" ref="N1260">_xlfn.IFS(Sheet1!Q1260="Healthcare Representative",0,Sheet1!Q1260="Human Resources",1,Sheet1!Q1260="Laboratory Technician",2,Sheet1!Q1260="Manager",3,Sheet1!Q1260="Manufacturing Director",4,Sheet1!Q1260="Research Director",5,Sheet1!Q1260="Research Scientist",6,Sheet1!Q1260="Sales Executive",7,Sheet1!Q1260="Sales Representative",8)</f>
        <v>6</v>
      </c>
      <c r="O1260">
        <v>1</v>
      </c>
      <c r="P1260">
        <f>IF(Sheet1!S1260="Single",0,IF(Sheet1!S1260="Married",1,2))</f>
        <v>2</v>
      </c>
      <c r="Q1260">
        <v>2109</v>
      </c>
      <c r="R1260">
        <v>10007</v>
      </c>
      <c r="S1260">
        <v>1</v>
      </c>
      <c r="T1260">
        <f>IF(Sheet1!X1260="No",0,1)</f>
        <v>0</v>
      </c>
      <c r="U1260">
        <v>13</v>
      </c>
      <c r="V1260">
        <v>3</v>
      </c>
      <c r="W1260">
        <v>3</v>
      </c>
      <c r="X1260">
        <v>1</v>
      </c>
      <c r="Y1260">
        <v>1</v>
      </c>
      <c r="Z1260">
        <v>2</v>
      </c>
      <c r="AA1260">
        <v>3</v>
      </c>
      <c r="AB1260">
        <v>1</v>
      </c>
      <c r="AC1260">
        <v>0</v>
      </c>
      <c r="AD1260">
        <v>0</v>
      </c>
      <c r="AE1260">
        <v>0</v>
      </c>
      <c r="BP1260">
        <v>1</v>
      </c>
      <c r="BQ1260">
        <v>2109</v>
      </c>
      <c r="BW1260">
        <v>1</v>
      </c>
      <c r="BX1260">
        <v>0</v>
      </c>
      <c r="BY1260">
        <v>0</v>
      </c>
    </row>
    <row r="1261" spans="1:77" x14ac:dyDescent="0.3">
      <c r="A1261">
        <f>IF(Sheet1!C1261="No",0,1)</f>
        <v>0</v>
      </c>
      <c r="B1261">
        <v>30</v>
      </c>
      <c r="C1261">
        <f>IF(Sheet1!D1261="Non-Travel",0,IF(Sheet1!D1261="Travel_Frequently",1,2))</f>
        <v>2</v>
      </c>
      <c r="D1261">
        <v>305</v>
      </c>
      <c r="E1261">
        <f>IF(Sheet1!F1261="Human Resources",0,IF(Sheet1!F1261="Research &amp; Development",1,2))</f>
        <v>1</v>
      </c>
      <c r="F1261">
        <v>16</v>
      </c>
      <c r="G1261">
        <v>3</v>
      </c>
      <c r="H1261" cm="1">
        <f t="array" ref="H1261">_xlfn.IFS(Sheet1!I1261="Human Resources",0,Sheet1!I1261="Life Sciences",1,Sheet1!I1261="Marketing",2,Sheet1!I1261="Medical",3,Sheet1!I1261="Technical Degree",4,Sheet1!I1261="Other",5)</f>
        <v>1</v>
      </c>
      <c r="I1261">
        <v>3</v>
      </c>
      <c r="J1261">
        <f>IF(Sheet1!M1261="Male",0,1)</f>
        <v>0</v>
      </c>
      <c r="K1261">
        <v>58</v>
      </c>
      <c r="L1261">
        <v>4</v>
      </c>
      <c r="M1261">
        <v>2</v>
      </c>
      <c r="N1261" cm="1">
        <f t="array" ref="N1261">_xlfn.IFS(Sheet1!Q1261="Healthcare Representative",0,Sheet1!Q1261="Human Resources",1,Sheet1!Q1261="Laboratory Technician",2,Sheet1!Q1261="Manager",3,Sheet1!Q1261="Manufacturing Director",4,Sheet1!Q1261="Research Director",5,Sheet1!Q1261="Research Scientist",6,Sheet1!Q1261="Sales Executive",7,Sheet1!Q1261="Sales Representative",8)</f>
        <v>0</v>
      </c>
      <c r="O1261">
        <v>3</v>
      </c>
      <c r="P1261">
        <f>IF(Sheet1!S1261="Single",0,IF(Sheet1!S1261="Married",1,2))</f>
        <v>1</v>
      </c>
      <c r="Q1261">
        <v>5294</v>
      </c>
      <c r="R1261">
        <v>9128</v>
      </c>
      <c r="S1261">
        <v>3</v>
      </c>
      <c r="T1261">
        <f>IF(Sheet1!X1261="No",0,1)</f>
        <v>0</v>
      </c>
      <c r="U1261">
        <v>16</v>
      </c>
      <c r="V1261">
        <v>3</v>
      </c>
      <c r="W1261">
        <v>3</v>
      </c>
      <c r="X1261">
        <v>1</v>
      </c>
      <c r="Y1261">
        <v>10</v>
      </c>
      <c r="Z1261">
        <v>3</v>
      </c>
      <c r="AA1261">
        <v>3</v>
      </c>
      <c r="AB1261">
        <v>7</v>
      </c>
      <c r="AC1261">
        <v>0</v>
      </c>
      <c r="AD1261">
        <v>1</v>
      </c>
      <c r="AE1261">
        <v>7</v>
      </c>
      <c r="BP1261">
        <v>2</v>
      </c>
      <c r="BQ1261">
        <v>5294</v>
      </c>
      <c r="BW1261">
        <v>7</v>
      </c>
      <c r="BX1261">
        <v>0</v>
      </c>
      <c r="BY1261">
        <v>7</v>
      </c>
    </row>
    <row r="1262" spans="1:77" x14ac:dyDescent="0.3">
      <c r="A1262">
        <f>IF(Sheet1!C1262="No",0,1)</f>
        <v>0</v>
      </c>
      <c r="B1262">
        <v>32</v>
      </c>
      <c r="C1262">
        <f>IF(Sheet1!D1262="Non-Travel",0,IF(Sheet1!D1262="Travel_Frequently",1,2))</f>
        <v>0</v>
      </c>
      <c r="D1262">
        <v>953</v>
      </c>
      <c r="E1262">
        <f>IF(Sheet1!F1262="Human Resources",0,IF(Sheet1!F1262="Research &amp; Development",1,2))</f>
        <v>1</v>
      </c>
      <c r="F1262">
        <v>5</v>
      </c>
      <c r="G1262">
        <v>4</v>
      </c>
      <c r="H1262" cm="1">
        <f t="array" ref="H1262">_xlfn.IFS(Sheet1!I1262="Human Resources",0,Sheet1!I1262="Life Sciences",1,Sheet1!I1262="Marketing",2,Sheet1!I1262="Medical",3,Sheet1!I1262="Technical Degree",4,Sheet1!I1262="Other",5)</f>
        <v>4</v>
      </c>
      <c r="I1262">
        <v>2</v>
      </c>
      <c r="J1262">
        <f>IF(Sheet1!M1262="Male",0,1)</f>
        <v>0</v>
      </c>
      <c r="K1262">
        <v>65</v>
      </c>
      <c r="L1262">
        <v>3</v>
      </c>
      <c r="M1262">
        <v>1</v>
      </c>
      <c r="N1262" cm="1">
        <f t="array" ref="N1262">_xlfn.IFS(Sheet1!Q1262="Healthcare Representative",0,Sheet1!Q1262="Human Resources",1,Sheet1!Q1262="Laboratory Technician",2,Sheet1!Q1262="Manager",3,Sheet1!Q1262="Manufacturing Director",4,Sheet1!Q1262="Research Director",5,Sheet1!Q1262="Research Scientist",6,Sheet1!Q1262="Sales Executive",7,Sheet1!Q1262="Sales Representative",8)</f>
        <v>6</v>
      </c>
      <c r="O1262">
        <v>2</v>
      </c>
      <c r="P1262">
        <f>IF(Sheet1!S1262="Single",0,IF(Sheet1!S1262="Married",1,2))</f>
        <v>0</v>
      </c>
      <c r="Q1262">
        <v>2718</v>
      </c>
      <c r="R1262">
        <v>17674</v>
      </c>
      <c r="S1262">
        <v>2</v>
      </c>
      <c r="T1262">
        <f>IF(Sheet1!X1262="No",0,1)</f>
        <v>0</v>
      </c>
      <c r="U1262">
        <v>14</v>
      </c>
      <c r="V1262">
        <v>3</v>
      </c>
      <c r="W1262">
        <v>2</v>
      </c>
      <c r="X1262">
        <v>0</v>
      </c>
      <c r="Y1262">
        <v>12</v>
      </c>
      <c r="Z1262">
        <v>3</v>
      </c>
      <c r="AA1262">
        <v>3</v>
      </c>
      <c r="AB1262">
        <v>7</v>
      </c>
      <c r="AC1262">
        <v>7</v>
      </c>
      <c r="AD1262">
        <v>0</v>
      </c>
      <c r="AE1262">
        <v>7</v>
      </c>
      <c r="BP1262">
        <v>1</v>
      </c>
      <c r="BQ1262">
        <v>2718</v>
      </c>
      <c r="BW1262">
        <v>7</v>
      </c>
      <c r="BX1262">
        <v>7</v>
      </c>
      <c r="BY1262">
        <v>7</v>
      </c>
    </row>
    <row r="1263" spans="1:77" x14ac:dyDescent="0.3">
      <c r="A1263">
        <f>IF(Sheet1!C1263="No",0,1)</f>
        <v>0</v>
      </c>
      <c r="B1263">
        <v>38</v>
      </c>
      <c r="C1263">
        <f>IF(Sheet1!D1263="Non-Travel",0,IF(Sheet1!D1263="Travel_Frequently",1,2))</f>
        <v>2</v>
      </c>
      <c r="D1263">
        <v>833</v>
      </c>
      <c r="E1263">
        <f>IF(Sheet1!F1263="Human Resources",0,IF(Sheet1!F1263="Research &amp; Development",1,2))</f>
        <v>1</v>
      </c>
      <c r="F1263">
        <v>18</v>
      </c>
      <c r="G1263">
        <v>3</v>
      </c>
      <c r="H1263" cm="1">
        <f t="array" ref="H1263">_xlfn.IFS(Sheet1!I1263="Human Resources",0,Sheet1!I1263="Life Sciences",1,Sheet1!I1263="Marketing",2,Sheet1!I1263="Medical",3,Sheet1!I1263="Technical Degree",4,Sheet1!I1263="Other",5)</f>
        <v>3</v>
      </c>
      <c r="I1263">
        <v>2</v>
      </c>
      <c r="J1263">
        <f>IF(Sheet1!M1263="Male",0,1)</f>
        <v>0</v>
      </c>
      <c r="K1263">
        <v>60</v>
      </c>
      <c r="L1263">
        <v>1</v>
      </c>
      <c r="M1263">
        <v>2</v>
      </c>
      <c r="N1263" cm="1">
        <f t="array" ref="N1263">_xlfn.IFS(Sheet1!Q1263="Healthcare Representative",0,Sheet1!Q1263="Human Resources",1,Sheet1!Q1263="Laboratory Technician",2,Sheet1!Q1263="Manager",3,Sheet1!Q1263="Manufacturing Director",4,Sheet1!Q1263="Research Director",5,Sheet1!Q1263="Research Scientist",6,Sheet1!Q1263="Sales Executive",7,Sheet1!Q1263="Sales Representative",8)</f>
        <v>0</v>
      </c>
      <c r="O1263">
        <v>4</v>
      </c>
      <c r="P1263">
        <f>IF(Sheet1!S1263="Single",0,IF(Sheet1!S1263="Married",1,2))</f>
        <v>1</v>
      </c>
      <c r="Q1263">
        <v>5811</v>
      </c>
      <c r="R1263">
        <v>24539</v>
      </c>
      <c r="S1263">
        <v>3</v>
      </c>
      <c r="T1263">
        <f>IF(Sheet1!X1263="No",0,1)</f>
        <v>1</v>
      </c>
      <c r="U1263">
        <v>16</v>
      </c>
      <c r="V1263">
        <v>3</v>
      </c>
      <c r="W1263">
        <v>3</v>
      </c>
      <c r="X1263">
        <v>1</v>
      </c>
      <c r="Y1263">
        <v>15</v>
      </c>
      <c r="Z1263">
        <v>2</v>
      </c>
      <c r="AA1263">
        <v>3</v>
      </c>
      <c r="AB1263">
        <v>1</v>
      </c>
      <c r="AC1263">
        <v>0</v>
      </c>
      <c r="AD1263">
        <v>1</v>
      </c>
      <c r="AE1263">
        <v>0</v>
      </c>
      <c r="BP1263">
        <v>2</v>
      </c>
      <c r="BQ1263">
        <v>5811</v>
      </c>
      <c r="BW1263">
        <v>1</v>
      </c>
      <c r="BX1263">
        <v>0</v>
      </c>
      <c r="BY1263">
        <v>0</v>
      </c>
    </row>
    <row r="1264" spans="1:77" x14ac:dyDescent="0.3">
      <c r="A1264">
        <f>IF(Sheet1!C1264="No",0,1)</f>
        <v>1</v>
      </c>
      <c r="B1264">
        <v>43</v>
      </c>
      <c r="C1264">
        <f>IF(Sheet1!D1264="Non-Travel",0,IF(Sheet1!D1264="Travel_Frequently",1,2))</f>
        <v>1</v>
      </c>
      <c r="D1264">
        <v>807</v>
      </c>
      <c r="E1264">
        <f>IF(Sheet1!F1264="Human Resources",0,IF(Sheet1!F1264="Research &amp; Development",1,2))</f>
        <v>1</v>
      </c>
      <c r="F1264">
        <v>17</v>
      </c>
      <c r="G1264">
        <v>3</v>
      </c>
      <c r="H1264" cm="1">
        <f t="array" ref="H1264">_xlfn.IFS(Sheet1!I1264="Human Resources",0,Sheet1!I1264="Life Sciences",1,Sheet1!I1264="Marketing",2,Sheet1!I1264="Medical",3,Sheet1!I1264="Technical Degree",4,Sheet1!I1264="Other",5)</f>
        <v>4</v>
      </c>
      <c r="I1264">
        <v>3</v>
      </c>
      <c r="J1264">
        <f>IF(Sheet1!M1264="Male",0,1)</f>
        <v>0</v>
      </c>
      <c r="K1264">
        <v>38</v>
      </c>
      <c r="L1264">
        <v>2</v>
      </c>
      <c r="M1264">
        <v>1</v>
      </c>
      <c r="N1264" cm="1">
        <f t="array" ref="N1264">_xlfn.IFS(Sheet1!Q1264="Healthcare Representative",0,Sheet1!Q1264="Human Resources",1,Sheet1!Q1264="Laboratory Technician",2,Sheet1!Q1264="Manager",3,Sheet1!Q1264="Manufacturing Director",4,Sheet1!Q1264="Research Director",5,Sheet1!Q1264="Research Scientist",6,Sheet1!Q1264="Sales Executive",7,Sheet1!Q1264="Sales Representative",8)</f>
        <v>6</v>
      </c>
      <c r="O1264">
        <v>3</v>
      </c>
      <c r="P1264">
        <f>IF(Sheet1!S1264="Single",0,IF(Sheet1!S1264="Married",1,2))</f>
        <v>1</v>
      </c>
      <c r="Q1264">
        <v>2437</v>
      </c>
      <c r="R1264">
        <v>15587</v>
      </c>
      <c r="S1264">
        <v>9</v>
      </c>
      <c r="T1264">
        <f>IF(Sheet1!X1264="No",0,1)</f>
        <v>1</v>
      </c>
      <c r="U1264">
        <v>16</v>
      </c>
      <c r="V1264">
        <v>3</v>
      </c>
      <c r="W1264">
        <v>4</v>
      </c>
      <c r="X1264">
        <v>1</v>
      </c>
      <c r="Y1264">
        <v>6</v>
      </c>
      <c r="Z1264">
        <v>4</v>
      </c>
      <c r="AA1264">
        <v>3</v>
      </c>
      <c r="AB1264">
        <v>1</v>
      </c>
      <c r="AC1264">
        <v>0</v>
      </c>
      <c r="AD1264">
        <v>0</v>
      </c>
      <c r="AE1264">
        <v>0</v>
      </c>
      <c r="BP1264">
        <v>1</v>
      </c>
      <c r="BQ1264">
        <v>2437</v>
      </c>
      <c r="BW1264">
        <v>1</v>
      </c>
      <c r="BX1264">
        <v>0</v>
      </c>
      <c r="BY1264">
        <v>0</v>
      </c>
    </row>
    <row r="1265" spans="1:77" x14ac:dyDescent="0.3">
      <c r="A1265">
        <f>IF(Sheet1!C1265="No",0,1)</f>
        <v>0</v>
      </c>
      <c r="B1265">
        <v>42</v>
      </c>
      <c r="C1265">
        <f>IF(Sheet1!D1265="Non-Travel",0,IF(Sheet1!D1265="Travel_Frequently",1,2))</f>
        <v>2</v>
      </c>
      <c r="D1265">
        <v>855</v>
      </c>
      <c r="E1265">
        <f>IF(Sheet1!F1265="Human Resources",0,IF(Sheet1!F1265="Research &amp; Development",1,2))</f>
        <v>1</v>
      </c>
      <c r="F1265">
        <v>12</v>
      </c>
      <c r="G1265">
        <v>3</v>
      </c>
      <c r="H1265" cm="1">
        <f t="array" ref="H1265">_xlfn.IFS(Sheet1!I1265="Human Resources",0,Sheet1!I1265="Life Sciences",1,Sheet1!I1265="Marketing",2,Sheet1!I1265="Medical",3,Sheet1!I1265="Technical Degree",4,Sheet1!I1265="Other",5)</f>
        <v>3</v>
      </c>
      <c r="I1265">
        <v>2</v>
      </c>
      <c r="J1265">
        <f>IF(Sheet1!M1265="Male",0,1)</f>
        <v>0</v>
      </c>
      <c r="K1265">
        <v>57</v>
      </c>
      <c r="L1265">
        <v>3</v>
      </c>
      <c r="M1265">
        <v>1</v>
      </c>
      <c r="N1265" cm="1">
        <f t="array" ref="N1265">_xlfn.IFS(Sheet1!Q1265="Healthcare Representative",0,Sheet1!Q1265="Human Resources",1,Sheet1!Q1265="Laboratory Technician",2,Sheet1!Q1265="Manager",3,Sheet1!Q1265="Manufacturing Director",4,Sheet1!Q1265="Research Director",5,Sheet1!Q1265="Research Scientist",6,Sheet1!Q1265="Sales Executive",7,Sheet1!Q1265="Sales Representative",8)</f>
        <v>2</v>
      </c>
      <c r="O1265">
        <v>2</v>
      </c>
      <c r="P1265">
        <f>IF(Sheet1!S1265="Single",0,IF(Sheet1!S1265="Married",1,2))</f>
        <v>2</v>
      </c>
      <c r="Q1265">
        <v>2766</v>
      </c>
      <c r="R1265">
        <v>8952</v>
      </c>
      <c r="S1265">
        <v>8</v>
      </c>
      <c r="T1265">
        <f>IF(Sheet1!X1265="No",0,1)</f>
        <v>0</v>
      </c>
      <c r="U1265">
        <v>22</v>
      </c>
      <c r="V1265">
        <v>4</v>
      </c>
      <c r="W1265">
        <v>2</v>
      </c>
      <c r="X1265">
        <v>3</v>
      </c>
      <c r="Y1265">
        <v>7</v>
      </c>
      <c r="Z1265">
        <v>6</v>
      </c>
      <c r="AA1265">
        <v>2</v>
      </c>
      <c r="AB1265">
        <v>5</v>
      </c>
      <c r="AC1265">
        <v>3</v>
      </c>
      <c r="AD1265">
        <v>0</v>
      </c>
      <c r="AE1265">
        <v>4</v>
      </c>
      <c r="BP1265">
        <v>1</v>
      </c>
      <c r="BQ1265">
        <v>2766</v>
      </c>
      <c r="BW1265">
        <v>5</v>
      </c>
      <c r="BX1265">
        <v>3</v>
      </c>
      <c r="BY1265">
        <v>4</v>
      </c>
    </row>
    <row r="1266" spans="1:77" x14ac:dyDescent="0.3">
      <c r="A1266">
        <f>IF(Sheet1!C1266="No",0,1)</f>
        <v>0</v>
      </c>
      <c r="B1266">
        <v>55</v>
      </c>
      <c r="C1266">
        <f>IF(Sheet1!D1266="Non-Travel",0,IF(Sheet1!D1266="Travel_Frequently",1,2))</f>
        <v>2</v>
      </c>
      <c r="D1266">
        <v>478</v>
      </c>
      <c r="E1266">
        <f>IF(Sheet1!F1266="Human Resources",0,IF(Sheet1!F1266="Research &amp; Development",1,2))</f>
        <v>1</v>
      </c>
      <c r="F1266">
        <v>2</v>
      </c>
      <c r="G1266">
        <v>3</v>
      </c>
      <c r="H1266" cm="1">
        <f t="array" ref="H1266">_xlfn.IFS(Sheet1!I1266="Human Resources",0,Sheet1!I1266="Life Sciences",1,Sheet1!I1266="Marketing",2,Sheet1!I1266="Medical",3,Sheet1!I1266="Technical Degree",4,Sheet1!I1266="Other",5)</f>
        <v>3</v>
      </c>
      <c r="I1266">
        <v>3</v>
      </c>
      <c r="J1266">
        <f>IF(Sheet1!M1266="Male",0,1)</f>
        <v>0</v>
      </c>
      <c r="K1266">
        <v>60</v>
      </c>
      <c r="L1266">
        <v>2</v>
      </c>
      <c r="M1266">
        <v>5</v>
      </c>
      <c r="N1266" cm="1">
        <f t="array" ref="N1266">_xlfn.IFS(Sheet1!Q1266="Healthcare Representative",0,Sheet1!Q1266="Human Resources",1,Sheet1!Q1266="Laboratory Technician",2,Sheet1!Q1266="Manager",3,Sheet1!Q1266="Manufacturing Director",4,Sheet1!Q1266="Research Director",5,Sheet1!Q1266="Research Scientist",6,Sheet1!Q1266="Sales Executive",7,Sheet1!Q1266="Sales Representative",8)</f>
        <v>5</v>
      </c>
      <c r="O1266">
        <v>1</v>
      </c>
      <c r="P1266">
        <f>IF(Sheet1!S1266="Single",0,IF(Sheet1!S1266="Married",1,2))</f>
        <v>1</v>
      </c>
      <c r="Q1266">
        <v>19038</v>
      </c>
      <c r="R1266">
        <v>19805</v>
      </c>
      <c r="S1266">
        <v>8</v>
      </c>
      <c r="T1266">
        <f>IF(Sheet1!X1266="No",0,1)</f>
        <v>0</v>
      </c>
      <c r="U1266">
        <v>12</v>
      </c>
      <c r="V1266">
        <v>3</v>
      </c>
      <c r="W1266">
        <v>2</v>
      </c>
      <c r="X1266">
        <v>3</v>
      </c>
      <c r="Y1266">
        <v>34</v>
      </c>
      <c r="Z1266">
        <v>2</v>
      </c>
      <c r="AA1266">
        <v>3</v>
      </c>
      <c r="AB1266">
        <v>1</v>
      </c>
      <c r="AC1266">
        <v>0</v>
      </c>
      <c r="AD1266">
        <v>0</v>
      </c>
      <c r="AE1266">
        <v>0</v>
      </c>
      <c r="BP1266">
        <v>5</v>
      </c>
      <c r="BQ1266">
        <v>19038</v>
      </c>
      <c r="BW1266">
        <v>1</v>
      </c>
      <c r="BX1266">
        <v>0</v>
      </c>
      <c r="BY1266">
        <v>0</v>
      </c>
    </row>
    <row r="1267" spans="1:77" x14ac:dyDescent="0.3">
      <c r="A1267">
        <f>IF(Sheet1!C1267="No",0,1)</f>
        <v>0</v>
      </c>
      <c r="B1267">
        <v>33</v>
      </c>
      <c r="C1267">
        <f>IF(Sheet1!D1267="Non-Travel",0,IF(Sheet1!D1267="Travel_Frequently",1,2))</f>
        <v>0</v>
      </c>
      <c r="D1267">
        <v>775</v>
      </c>
      <c r="E1267">
        <f>IF(Sheet1!F1267="Human Resources",0,IF(Sheet1!F1267="Research &amp; Development",1,2))</f>
        <v>1</v>
      </c>
      <c r="F1267">
        <v>4</v>
      </c>
      <c r="G1267">
        <v>3</v>
      </c>
      <c r="H1267" cm="1">
        <f t="array" ref="H1267">_xlfn.IFS(Sheet1!I1267="Human Resources",0,Sheet1!I1267="Life Sciences",1,Sheet1!I1267="Marketing",2,Sheet1!I1267="Medical",3,Sheet1!I1267="Technical Degree",4,Sheet1!I1267="Other",5)</f>
        <v>4</v>
      </c>
      <c r="I1267">
        <v>4</v>
      </c>
      <c r="J1267">
        <f>IF(Sheet1!M1267="Male",0,1)</f>
        <v>0</v>
      </c>
      <c r="K1267">
        <v>90</v>
      </c>
      <c r="L1267">
        <v>3</v>
      </c>
      <c r="M1267">
        <v>2</v>
      </c>
      <c r="N1267" cm="1">
        <f t="array" ref="N1267">_xlfn.IFS(Sheet1!Q1267="Healthcare Representative",0,Sheet1!Q1267="Human Resources",1,Sheet1!Q1267="Laboratory Technician",2,Sheet1!Q1267="Manager",3,Sheet1!Q1267="Manufacturing Director",4,Sheet1!Q1267="Research Director",5,Sheet1!Q1267="Research Scientist",6,Sheet1!Q1267="Sales Executive",7,Sheet1!Q1267="Sales Representative",8)</f>
        <v>6</v>
      </c>
      <c r="O1267">
        <v>2</v>
      </c>
      <c r="P1267">
        <f>IF(Sheet1!S1267="Single",0,IF(Sheet1!S1267="Married",1,2))</f>
        <v>2</v>
      </c>
      <c r="Q1267">
        <v>3055</v>
      </c>
      <c r="R1267">
        <v>6194</v>
      </c>
      <c r="S1267">
        <v>5</v>
      </c>
      <c r="T1267">
        <f>IF(Sheet1!X1267="No",0,1)</f>
        <v>0</v>
      </c>
      <c r="U1267">
        <v>15</v>
      </c>
      <c r="V1267">
        <v>3</v>
      </c>
      <c r="W1267">
        <v>4</v>
      </c>
      <c r="X1267">
        <v>2</v>
      </c>
      <c r="Y1267">
        <v>11</v>
      </c>
      <c r="Z1267">
        <v>2</v>
      </c>
      <c r="AA1267">
        <v>2</v>
      </c>
      <c r="AB1267">
        <v>9</v>
      </c>
      <c r="AC1267">
        <v>8</v>
      </c>
      <c r="AD1267">
        <v>1</v>
      </c>
      <c r="AE1267">
        <v>7</v>
      </c>
      <c r="BP1267">
        <v>2</v>
      </c>
      <c r="BQ1267">
        <v>3055</v>
      </c>
      <c r="BW1267">
        <v>9</v>
      </c>
      <c r="BX1267">
        <v>8</v>
      </c>
      <c r="BY1267">
        <v>7</v>
      </c>
    </row>
    <row r="1268" spans="1:77" x14ac:dyDescent="0.3">
      <c r="A1268">
        <f>IF(Sheet1!C1268="No",0,1)</f>
        <v>0</v>
      </c>
      <c r="B1268">
        <v>41</v>
      </c>
      <c r="C1268">
        <f>IF(Sheet1!D1268="Non-Travel",0,IF(Sheet1!D1268="Travel_Frequently",1,2))</f>
        <v>2</v>
      </c>
      <c r="D1268">
        <v>548</v>
      </c>
      <c r="E1268">
        <f>IF(Sheet1!F1268="Human Resources",0,IF(Sheet1!F1268="Research &amp; Development",1,2))</f>
        <v>1</v>
      </c>
      <c r="F1268">
        <v>9</v>
      </c>
      <c r="G1268">
        <v>4</v>
      </c>
      <c r="H1268" cm="1">
        <f t="array" ref="H1268">_xlfn.IFS(Sheet1!I1268="Human Resources",0,Sheet1!I1268="Life Sciences",1,Sheet1!I1268="Marketing",2,Sheet1!I1268="Medical",3,Sheet1!I1268="Technical Degree",4,Sheet1!I1268="Other",5)</f>
        <v>1</v>
      </c>
      <c r="I1268">
        <v>3</v>
      </c>
      <c r="J1268">
        <f>IF(Sheet1!M1268="Male",0,1)</f>
        <v>0</v>
      </c>
      <c r="K1268">
        <v>94</v>
      </c>
      <c r="L1268">
        <v>3</v>
      </c>
      <c r="M1268">
        <v>1</v>
      </c>
      <c r="N1268" cm="1">
        <f t="array" ref="N1268">_xlfn.IFS(Sheet1!Q1268="Healthcare Representative",0,Sheet1!Q1268="Human Resources",1,Sheet1!Q1268="Laboratory Technician",2,Sheet1!Q1268="Manager",3,Sheet1!Q1268="Manufacturing Director",4,Sheet1!Q1268="Research Director",5,Sheet1!Q1268="Research Scientist",6,Sheet1!Q1268="Sales Executive",7,Sheet1!Q1268="Sales Representative",8)</f>
        <v>2</v>
      </c>
      <c r="O1268">
        <v>1</v>
      </c>
      <c r="P1268">
        <f>IF(Sheet1!S1268="Single",0,IF(Sheet1!S1268="Married",1,2))</f>
        <v>2</v>
      </c>
      <c r="Q1268">
        <v>2289</v>
      </c>
      <c r="R1268">
        <v>20520</v>
      </c>
      <c r="S1268">
        <v>1</v>
      </c>
      <c r="T1268">
        <f>IF(Sheet1!X1268="No",0,1)</f>
        <v>0</v>
      </c>
      <c r="U1268">
        <v>20</v>
      </c>
      <c r="V1268">
        <v>4</v>
      </c>
      <c r="W1268">
        <v>2</v>
      </c>
      <c r="X1268">
        <v>2</v>
      </c>
      <c r="Y1268">
        <v>5</v>
      </c>
      <c r="Z1268">
        <v>2</v>
      </c>
      <c r="AA1268">
        <v>3</v>
      </c>
      <c r="AB1268">
        <v>5</v>
      </c>
      <c r="AC1268">
        <v>3</v>
      </c>
      <c r="AD1268">
        <v>0</v>
      </c>
      <c r="AE1268">
        <v>4</v>
      </c>
      <c r="BP1268">
        <v>1</v>
      </c>
      <c r="BQ1268">
        <v>2289</v>
      </c>
      <c r="BW1268">
        <v>5</v>
      </c>
      <c r="BX1268">
        <v>3</v>
      </c>
      <c r="BY1268">
        <v>4</v>
      </c>
    </row>
    <row r="1269" spans="1:77" x14ac:dyDescent="0.3">
      <c r="A1269">
        <f>IF(Sheet1!C1269="No",0,1)</f>
        <v>0</v>
      </c>
      <c r="B1269">
        <v>34</v>
      </c>
      <c r="C1269">
        <f>IF(Sheet1!D1269="Non-Travel",0,IF(Sheet1!D1269="Travel_Frequently",1,2))</f>
        <v>0</v>
      </c>
      <c r="D1269">
        <v>1375</v>
      </c>
      <c r="E1269">
        <f>IF(Sheet1!F1269="Human Resources",0,IF(Sheet1!F1269="Research &amp; Development",1,2))</f>
        <v>2</v>
      </c>
      <c r="F1269">
        <v>10</v>
      </c>
      <c r="G1269">
        <v>3</v>
      </c>
      <c r="H1269" cm="1">
        <f t="array" ref="H1269">_xlfn.IFS(Sheet1!I1269="Human Resources",0,Sheet1!I1269="Life Sciences",1,Sheet1!I1269="Marketing",2,Sheet1!I1269="Medical",3,Sheet1!I1269="Technical Degree",4,Sheet1!I1269="Other",5)</f>
        <v>1</v>
      </c>
      <c r="I1269">
        <v>4</v>
      </c>
      <c r="J1269">
        <f>IF(Sheet1!M1269="Male",0,1)</f>
        <v>0</v>
      </c>
      <c r="K1269">
        <v>87</v>
      </c>
      <c r="L1269">
        <v>3</v>
      </c>
      <c r="M1269">
        <v>2</v>
      </c>
      <c r="N1269" cm="1">
        <f t="array" ref="N1269">_xlfn.IFS(Sheet1!Q1269="Healthcare Representative",0,Sheet1!Q1269="Human Resources",1,Sheet1!Q1269="Laboratory Technician",2,Sheet1!Q1269="Manager",3,Sheet1!Q1269="Manufacturing Director",4,Sheet1!Q1269="Research Director",5,Sheet1!Q1269="Research Scientist",6,Sheet1!Q1269="Sales Executive",7,Sheet1!Q1269="Sales Representative",8)</f>
        <v>7</v>
      </c>
      <c r="O1269">
        <v>3</v>
      </c>
      <c r="P1269">
        <f>IF(Sheet1!S1269="Single",0,IF(Sheet1!S1269="Married",1,2))</f>
        <v>2</v>
      </c>
      <c r="Q1269">
        <v>4001</v>
      </c>
      <c r="R1269">
        <v>12313</v>
      </c>
      <c r="S1269">
        <v>1</v>
      </c>
      <c r="T1269">
        <f>IF(Sheet1!X1269="No",0,1)</f>
        <v>1</v>
      </c>
      <c r="U1269">
        <v>14</v>
      </c>
      <c r="V1269">
        <v>3</v>
      </c>
      <c r="W1269">
        <v>3</v>
      </c>
      <c r="X1269">
        <v>1</v>
      </c>
      <c r="Y1269">
        <v>15</v>
      </c>
      <c r="Z1269">
        <v>3</v>
      </c>
      <c r="AA1269">
        <v>3</v>
      </c>
      <c r="AB1269">
        <v>15</v>
      </c>
      <c r="AC1269">
        <v>14</v>
      </c>
      <c r="AD1269">
        <v>0</v>
      </c>
      <c r="AE1269">
        <v>7</v>
      </c>
      <c r="BP1269">
        <v>2</v>
      </c>
      <c r="BQ1269">
        <v>4001</v>
      </c>
      <c r="BW1269">
        <v>15</v>
      </c>
      <c r="BX1269">
        <v>14</v>
      </c>
      <c r="BY1269">
        <v>7</v>
      </c>
    </row>
    <row r="1270" spans="1:77" x14ac:dyDescent="0.3">
      <c r="A1270">
        <f>IF(Sheet1!C1270="No",0,1)</f>
        <v>0</v>
      </c>
      <c r="B1270">
        <v>53</v>
      </c>
      <c r="C1270">
        <f>IF(Sheet1!D1270="Non-Travel",0,IF(Sheet1!D1270="Travel_Frequently",1,2))</f>
        <v>0</v>
      </c>
      <c r="D1270">
        <v>661</v>
      </c>
      <c r="E1270">
        <f>IF(Sheet1!F1270="Human Resources",0,IF(Sheet1!F1270="Research &amp; Development",1,2))</f>
        <v>1</v>
      </c>
      <c r="F1270">
        <v>1</v>
      </c>
      <c r="G1270">
        <v>4</v>
      </c>
      <c r="H1270" cm="1">
        <f t="array" ref="H1270">_xlfn.IFS(Sheet1!I1270="Human Resources",0,Sheet1!I1270="Life Sciences",1,Sheet1!I1270="Marketing",2,Sheet1!I1270="Medical",3,Sheet1!I1270="Technical Degree",4,Sheet1!I1270="Other",5)</f>
        <v>3</v>
      </c>
      <c r="I1270">
        <v>1</v>
      </c>
      <c r="J1270">
        <f>IF(Sheet1!M1270="Male",0,1)</f>
        <v>1</v>
      </c>
      <c r="K1270">
        <v>60</v>
      </c>
      <c r="L1270">
        <v>2</v>
      </c>
      <c r="M1270">
        <v>4</v>
      </c>
      <c r="N1270" cm="1">
        <f t="array" ref="N1270">_xlfn.IFS(Sheet1!Q1270="Healthcare Representative",0,Sheet1!Q1270="Human Resources",1,Sheet1!Q1270="Laboratory Technician",2,Sheet1!Q1270="Manager",3,Sheet1!Q1270="Manufacturing Director",4,Sheet1!Q1270="Research Director",5,Sheet1!Q1270="Research Scientist",6,Sheet1!Q1270="Sales Executive",7,Sheet1!Q1270="Sales Representative",8)</f>
        <v>4</v>
      </c>
      <c r="O1270">
        <v>3</v>
      </c>
      <c r="P1270">
        <f>IF(Sheet1!S1270="Single",0,IF(Sheet1!S1270="Married",1,2))</f>
        <v>1</v>
      </c>
      <c r="Q1270">
        <v>12965</v>
      </c>
      <c r="R1270">
        <v>22308</v>
      </c>
      <c r="S1270">
        <v>4</v>
      </c>
      <c r="T1270">
        <f>IF(Sheet1!X1270="No",0,1)</f>
        <v>1</v>
      </c>
      <c r="U1270">
        <v>20</v>
      </c>
      <c r="V1270">
        <v>4</v>
      </c>
      <c r="W1270">
        <v>4</v>
      </c>
      <c r="X1270">
        <v>3</v>
      </c>
      <c r="Y1270">
        <v>27</v>
      </c>
      <c r="Z1270">
        <v>2</v>
      </c>
      <c r="AA1270">
        <v>2</v>
      </c>
      <c r="AB1270">
        <v>3</v>
      </c>
      <c r="AC1270">
        <v>2</v>
      </c>
      <c r="AD1270">
        <v>0</v>
      </c>
      <c r="AE1270">
        <v>2</v>
      </c>
      <c r="BP1270">
        <v>4</v>
      </c>
      <c r="BQ1270">
        <v>12965</v>
      </c>
      <c r="BW1270">
        <v>3</v>
      </c>
      <c r="BX1270">
        <v>2</v>
      </c>
      <c r="BY1270">
        <v>2</v>
      </c>
    </row>
    <row r="1271" spans="1:77" x14ac:dyDescent="0.3">
      <c r="A1271">
        <f>IF(Sheet1!C1271="No",0,1)</f>
        <v>0</v>
      </c>
      <c r="B1271">
        <v>43</v>
      </c>
      <c r="C1271">
        <f>IF(Sheet1!D1271="Non-Travel",0,IF(Sheet1!D1271="Travel_Frequently",1,2))</f>
        <v>2</v>
      </c>
      <c r="D1271">
        <v>244</v>
      </c>
      <c r="E1271">
        <f>IF(Sheet1!F1271="Human Resources",0,IF(Sheet1!F1271="Research &amp; Development",1,2))</f>
        <v>0</v>
      </c>
      <c r="F1271">
        <v>2</v>
      </c>
      <c r="G1271">
        <v>3</v>
      </c>
      <c r="H1271" cm="1">
        <f t="array" ref="H1271">_xlfn.IFS(Sheet1!I1271="Human Resources",0,Sheet1!I1271="Life Sciences",1,Sheet1!I1271="Marketing",2,Sheet1!I1271="Medical",3,Sheet1!I1271="Technical Degree",4,Sheet1!I1271="Other",5)</f>
        <v>1</v>
      </c>
      <c r="I1271">
        <v>2</v>
      </c>
      <c r="J1271">
        <f>IF(Sheet1!M1271="Male",0,1)</f>
        <v>0</v>
      </c>
      <c r="K1271">
        <v>97</v>
      </c>
      <c r="L1271">
        <v>3</v>
      </c>
      <c r="M1271">
        <v>1</v>
      </c>
      <c r="N1271" cm="1">
        <f t="array" ref="N1271">_xlfn.IFS(Sheet1!Q1271="Healthcare Representative",0,Sheet1!Q1271="Human Resources",1,Sheet1!Q1271="Laboratory Technician",2,Sheet1!Q1271="Manager",3,Sheet1!Q1271="Manufacturing Director",4,Sheet1!Q1271="Research Director",5,Sheet1!Q1271="Research Scientist",6,Sheet1!Q1271="Sales Executive",7,Sheet1!Q1271="Sales Representative",8)</f>
        <v>1</v>
      </c>
      <c r="O1271">
        <v>4</v>
      </c>
      <c r="P1271">
        <f>IF(Sheet1!S1271="Single",0,IF(Sheet1!S1271="Married",1,2))</f>
        <v>0</v>
      </c>
      <c r="Q1271">
        <v>3539</v>
      </c>
      <c r="R1271">
        <v>5033</v>
      </c>
      <c r="S1271">
        <v>0</v>
      </c>
      <c r="T1271">
        <f>IF(Sheet1!X1271="No",0,1)</f>
        <v>0</v>
      </c>
      <c r="U1271">
        <v>13</v>
      </c>
      <c r="V1271">
        <v>3</v>
      </c>
      <c r="W1271">
        <v>2</v>
      </c>
      <c r="X1271">
        <v>0</v>
      </c>
      <c r="Y1271">
        <v>10</v>
      </c>
      <c r="Z1271">
        <v>5</v>
      </c>
      <c r="AA1271">
        <v>3</v>
      </c>
      <c r="AB1271">
        <v>9</v>
      </c>
      <c r="AC1271">
        <v>7</v>
      </c>
      <c r="AD1271">
        <v>1</v>
      </c>
      <c r="AE1271">
        <v>8</v>
      </c>
      <c r="BP1271">
        <v>1</v>
      </c>
      <c r="BQ1271">
        <v>3539</v>
      </c>
      <c r="BW1271">
        <v>9</v>
      </c>
      <c r="BX1271">
        <v>7</v>
      </c>
      <c r="BY1271">
        <v>8</v>
      </c>
    </row>
    <row r="1272" spans="1:77" x14ac:dyDescent="0.3">
      <c r="A1272">
        <f>IF(Sheet1!C1272="No",0,1)</f>
        <v>0</v>
      </c>
      <c r="B1272">
        <v>34</v>
      </c>
      <c r="C1272">
        <f>IF(Sheet1!D1272="Non-Travel",0,IF(Sheet1!D1272="Travel_Frequently",1,2))</f>
        <v>2</v>
      </c>
      <c r="D1272">
        <v>511</v>
      </c>
      <c r="E1272">
        <f>IF(Sheet1!F1272="Human Resources",0,IF(Sheet1!F1272="Research &amp; Development",1,2))</f>
        <v>2</v>
      </c>
      <c r="F1272">
        <v>3</v>
      </c>
      <c r="G1272">
        <v>2</v>
      </c>
      <c r="H1272" cm="1">
        <f t="array" ref="H1272">_xlfn.IFS(Sheet1!I1272="Human Resources",0,Sheet1!I1272="Life Sciences",1,Sheet1!I1272="Marketing",2,Sheet1!I1272="Medical",3,Sheet1!I1272="Technical Degree",4,Sheet1!I1272="Other",5)</f>
        <v>1</v>
      </c>
      <c r="I1272">
        <v>4</v>
      </c>
      <c r="J1272">
        <f>IF(Sheet1!M1272="Male",0,1)</f>
        <v>1</v>
      </c>
      <c r="K1272">
        <v>32</v>
      </c>
      <c r="L1272">
        <v>1</v>
      </c>
      <c r="M1272">
        <v>2</v>
      </c>
      <c r="N1272" cm="1">
        <f t="array" ref="N1272">_xlfn.IFS(Sheet1!Q1272="Healthcare Representative",0,Sheet1!Q1272="Human Resources",1,Sheet1!Q1272="Laboratory Technician",2,Sheet1!Q1272="Manager",3,Sheet1!Q1272="Manufacturing Director",4,Sheet1!Q1272="Research Director",5,Sheet1!Q1272="Research Scientist",6,Sheet1!Q1272="Sales Executive",7,Sheet1!Q1272="Sales Representative",8)</f>
        <v>7</v>
      </c>
      <c r="O1272">
        <v>4</v>
      </c>
      <c r="P1272">
        <f>IF(Sheet1!S1272="Single",0,IF(Sheet1!S1272="Married",1,2))</f>
        <v>0</v>
      </c>
      <c r="Q1272">
        <v>6029</v>
      </c>
      <c r="R1272">
        <v>25353</v>
      </c>
      <c r="S1272">
        <v>5</v>
      </c>
      <c r="T1272">
        <f>IF(Sheet1!X1272="No",0,1)</f>
        <v>0</v>
      </c>
      <c r="U1272">
        <v>12</v>
      </c>
      <c r="V1272">
        <v>3</v>
      </c>
      <c r="W1272">
        <v>1</v>
      </c>
      <c r="X1272">
        <v>0</v>
      </c>
      <c r="Y1272">
        <v>6</v>
      </c>
      <c r="Z1272">
        <v>3</v>
      </c>
      <c r="AA1272">
        <v>3</v>
      </c>
      <c r="AB1272">
        <v>2</v>
      </c>
      <c r="AC1272">
        <v>2</v>
      </c>
      <c r="AD1272">
        <v>2</v>
      </c>
      <c r="AE1272">
        <v>2</v>
      </c>
      <c r="BP1272">
        <v>2</v>
      </c>
      <c r="BQ1272">
        <v>6029</v>
      </c>
      <c r="BW1272">
        <v>2</v>
      </c>
      <c r="BX1272">
        <v>2</v>
      </c>
      <c r="BY1272">
        <v>2</v>
      </c>
    </row>
    <row r="1273" spans="1:77" x14ac:dyDescent="0.3">
      <c r="A1273">
        <f>IF(Sheet1!C1273="No",0,1)</f>
        <v>1</v>
      </c>
      <c r="B1273">
        <v>21</v>
      </c>
      <c r="C1273">
        <f>IF(Sheet1!D1273="Non-Travel",0,IF(Sheet1!D1273="Travel_Frequently",1,2))</f>
        <v>2</v>
      </c>
      <c r="D1273">
        <v>337</v>
      </c>
      <c r="E1273">
        <f>IF(Sheet1!F1273="Human Resources",0,IF(Sheet1!F1273="Research &amp; Development",1,2))</f>
        <v>2</v>
      </c>
      <c r="F1273">
        <v>7</v>
      </c>
      <c r="G1273">
        <v>1</v>
      </c>
      <c r="H1273" cm="1">
        <f t="array" ref="H1273">_xlfn.IFS(Sheet1!I1273="Human Resources",0,Sheet1!I1273="Life Sciences",1,Sheet1!I1273="Marketing",2,Sheet1!I1273="Medical",3,Sheet1!I1273="Technical Degree",4,Sheet1!I1273="Other",5)</f>
        <v>2</v>
      </c>
      <c r="I1273">
        <v>2</v>
      </c>
      <c r="J1273">
        <f>IF(Sheet1!M1273="Male",0,1)</f>
        <v>0</v>
      </c>
      <c r="K1273">
        <v>31</v>
      </c>
      <c r="L1273">
        <v>3</v>
      </c>
      <c r="M1273">
        <v>1</v>
      </c>
      <c r="N1273" cm="1">
        <f t="array" ref="N1273">_xlfn.IFS(Sheet1!Q1273="Healthcare Representative",0,Sheet1!Q1273="Human Resources",1,Sheet1!Q1273="Laboratory Technician",2,Sheet1!Q1273="Manager",3,Sheet1!Q1273="Manufacturing Director",4,Sheet1!Q1273="Research Director",5,Sheet1!Q1273="Research Scientist",6,Sheet1!Q1273="Sales Executive",7,Sheet1!Q1273="Sales Representative",8)</f>
        <v>8</v>
      </c>
      <c r="O1273">
        <v>2</v>
      </c>
      <c r="P1273">
        <f>IF(Sheet1!S1273="Single",0,IF(Sheet1!S1273="Married",1,2))</f>
        <v>0</v>
      </c>
      <c r="Q1273">
        <v>2679</v>
      </c>
      <c r="R1273">
        <v>4567</v>
      </c>
      <c r="S1273">
        <v>1</v>
      </c>
      <c r="T1273">
        <f>IF(Sheet1!X1273="No",0,1)</f>
        <v>0</v>
      </c>
      <c r="U1273">
        <v>13</v>
      </c>
      <c r="V1273">
        <v>3</v>
      </c>
      <c r="W1273">
        <v>2</v>
      </c>
      <c r="X1273">
        <v>0</v>
      </c>
      <c r="Y1273">
        <v>1</v>
      </c>
      <c r="Z1273">
        <v>3</v>
      </c>
      <c r="AA1273">
        <v>3</v>
      </c>
      <c r="AB1273">
        <v>1</v>
      </c>
      <c r="AC1273">
        <v>0</v>
      </c>
      <c r="AD1273">
        <v>1</v>
      </c>
      <c r="AE1273">
        <v>0</v>
      </c>
      <c r="BP1273">
        <v>1</v>
      </c>
      <c r="BQ1273">
        <v>2679</v>
      </c>
      <c r="BW1273">
        <v>1</v>
      </c>
      <c r="BX1273">
        <v>0</v>
      </c>
      <c r="BY1273">
        <v>0</v>
      </c>
    </row>
    <row r="1274" spans="1:77" x14ac:dyDescent="0.3">
      <c r="A1274">
        <f>IF(Sheet1!C1274="No",0,1)</f>
        <v>0</v>
      </c>
      <c r="B1274">
        <v>38</v>
      </c>
      <c r="C1274">
        <f>IF(Sheet1!D1274="Non-Travel",0,IF(Sheet1!D1274="Travel_Frequently",1,2))</f>
        <v>2</v>
      </c>
      <c r="D1274">
        <v>1153</v>
      </c>
      <c r="E1274">
        <f>IF(Sheet1!F1274="Human Resources",0,IF(Sheet1!F1274="Research &amp; Development",1,2))</f>
        <v>1</v>
      </c>
      <c r="F1274">
        <v>6</v>
      </c>
      <c r="G1274">
        <v>2</v>
      </c>
      <c r="H1274" cm="1">
        <f t="array" ref="H1274">_xlfn.IFS(Sheet1!I1274="Human Resources",0,Sheet1!I1274="Life Sciences",1,Sheet1!I1274="Marketing",2,Sheet1!I1274="Medical",3,Sheet1!I1274="Technical Degree",4,Sheet1!I1274="Other",5)</f>
        <v>5</v>
      </c>
      <c r="I1274">
        <v>4</v>
      </c>
      <c r="J1274">
        <f>IF(Sheet1!M1274="Male",0,1)</f>
        <v>1</v>
      </c>
      <c r="K1274">
        <v>40</v>
      </c>
      <c r="L1274">
        <v>2</v>
      </c>
      <c r="M1274">
        <v>1</v>
      </c>
      <c r="N1274" cm="1">
        <f t="array" ref="N1274">_xlfn.IFS(Sheet1!Q1274="Healthcare Representative",0,Sheet1!Q1274="Human Resources",1,Sheet1!Q1274="Laboratory Technician",2,Sheet1!Q1274="Manager",3,Sheet1!Q1274="Manufacturing Director",4,Sheet1!Q1274="Research Director",5,Sheet1!Q1274="Research Scientist",6,Sheet1!Q1274="Sales Executive",7,Sheet1!Q1274="Sales Representative",8)</f>
        <v>2</v>
      </c>
      <c r="O1274">
        <v>3</v>
      </c>
      <c r="P1274">
        <f>IF(Sheet1!S1274="Single",0,IF(Sheet1!S1274="Married",1,2))</f>
        <v>1</v>
      </c>
      <c r="Q1274">
        <v>3702</v>
      </c>
      <c r="R1274">
        <v>16376</v>
      </c>
      <c r="S1274">
        <v>1</v>
      </c>
      <c r="T1274">
        <f>IF(Sheet1!X1274="No",0,1)</f>
        <v>0</v>
      </c>
      <c r="U1274">
        <v>11</v>
      </c>
      <c r="V1274">
        <v>3</v>
      </c>
      <c r="W1274">
        <v>2</v>
      </c>
      <c r="X1274">
        <v>1</v>
      </c>
      <c r="Y1274">
        <v>5</v>
      </c>
      <c r="Z1274">
        <v>3</v>
      </c>
      <c r="AA1274">
        <v>3</v>
      </c>
      <c r="AB1274">
        <v>5</v>
      </c>
      <c r="AC1274">
        <v>4</v>
      </c>
      <c r="AD1274">
        <v>0</v>
      </c>
      <c r="AE1274">
        <v>4</v>
      </c>
      <c r="BP1274">
        <v>1</v>
      </c>
      <c r="BQ1274">
        <v>3702</v>
      </c>
      <c r="BW1274">
        <v>5</v>
      </c>
      <c r="BX1274">
        <v>4</v>
      </c>
      <c r="BY1274">
        <v>4</v>
      </c>
    </row>
    <row r="1275" spans="1:77" x14ac:dyDescent="0.3">
      <c r="A1275">
        <f>IF(Sheet1!C1275="No",0,1)</f>
        <v>1</v>
      </c>
      <c r="B1275">
        <v>22</v>
      </c>
      <c r="C1275">
        <f>IF(Sheet1!D1275="Non-Travel",0,IF(Sheet1!D1275="Travel_Frequently",1,2))</f>
        <v>2</v>
      </c>
      <c r="D1275">
        <v>1294</v>
      </c>
      <c r="E1275">
        <f>IF(Sheet1!F1275="Human Resources",0,IF(Sheet1!F1275="Research &amp; Development",1,2))</f>
        <v>1</v>
      </c>
      <c r="F1275">
        <v>8</v>
      </c>
      <c r="G1275">
        <v>1</v>
      </c>
      <c r="H1275" cm="1">
        <f t="array" ref="H1275">_xlfn.IFS(Sheet1!I1275="Human Resources",0,Sheet1!I1275="Life Sciences",1,Sheet1!I1275="Marketing",2,Sheet1!I1275="Medical",3,Sheet1!I1275="Technical Degree",4,Sheet1!I1275="Other",5)</f>
        <v>3</v>
      </c>
      <c r="I1275">
        <v>3</v>
      </c>
      <c r="J1275">
        <f>IF(Sheet1!M1275="Male",0,1)</f>
        <v>1</v>
      </c>
      <c r="K1275">
        <v>79</v>
      </c>
      <c r="L1275">
        <v>3</v>
      </c>
      <c r="M1275">
        <v>1</v>
      </c>
      <c r="N1275" cm="1">
        <f t="array" ref="N1275">_xlfn.IFS(Sheet1!Q1275="Healthcare Representative",0,Sheet1!Q1275="Human Resources",1,Sheet1!Q1275="Laboratory Technician",2,Sheet1!Q1275="Manager",3,Sheet1!Q1275="Manufacturing Director",4,Sheet1!Q1275="Research Director",5,Sheet1!Q1275="Research Scientist",6,Sheet1!Q1275="Sales Executive",7,Sheet1!Q1275="Sales Representative",8)</f>
        <v>2</v>
      </c>
      <c r="O1275">
        <v>1</v>
      </c>
      <c r="P1275">
        <f>IF(Sheet1!S1275="Single",0,IF(Sheet1!S1275="Married",1,2))</f>
        <v>1</v>
      </c>
      <c r="Q1275">
        <v>2398</v>
      </c>
      <c r="R1275">
        <v>15999</v>
      </c>
      <c r="S1275">
        <v>1</v>
      </c>
      <c r="T1275">
        <f>IF(Sheet1!X1275="No",0,1)</f>
        <v>1</v>
      </c>
      <c r="U1275">
        <v>17</v>
      </c>
      <c r="V1275">
        <v>3</v>
      </c>
      <c r="W1275">
        <v>3</v>
      </c>
      <c r="X1275">
        <v>0</v>
      </c>
      <c r="Y1275">
        <v>1</v>
      </c>
      <c r="Z1275">
        <v>6</v>
      </c>
      <c r="AA1275">
        <v>3</v>
      </c>
      <c r="AB1275">
        <v>1</v>
      </c>
      <c r="AC1275">
        <v>0</v>
      </c>
      <c r="AD1275">
        <v>0</v>
      </c>
      <c r="AE1275">
        <v>0</v>
      </c>
      <c r="BP1275">
        <v>1</v>
      </c>
      <c r="BQ1275">
        <v>2398</v>
      </c>
      <c r="BW1275">
        <v>1</v>
      </c>
      <c r="BX1275">
        <v>0</v>
      </c>
      <c r="BY1275">
        <v>0</v>
      </c>
    </row>
    <row r="1276" spans="1:77" x14ac:dyDescent="0.3">
      <c r="A1276">
        <f>IF(Sheet1!C1276="No",0,1)</f>
        <v>0</v>
      </c>
      <c r="B1276">
        <v>31</v>
      </c>
      <c r="C1276">
        <f>IF(Sheet1!D1276="Non-Travel",0,IF(Sheet1!D1276="Travel_Frequently",1,2))</f>
        <v>2</v>
      </c>
      <c r="D1276">
        <v>196</v>
      </c>
      <c r="E1276">
        <f>IF(Sheet1!F1276="Human Resources",0,IF(Sheet1!F1276="Research &amp; Development",1,2))</f>
        <v>2</v>
      </c>
      <c r="F1276">
        <v>29</v>
      </c>
      <c r="G1276">
        <v>4</v>
      </c>
      <c r="H1276" cm="1">
        <f t="array" ref="H1276">_xlfn.IFS(Sheet1!I1276="Human Resources",0,Sheet1!I1276="Life Sciences",1,Sheet1!I1276="Marketing",2,Sheet1!I1276="Medical",3,Sheet1!I1276="Technical Degree",4,Sheet1!I1276="Other",5)</f>
        <v>2</v>
      </c>
      <c r="I1276">
        <v>1</v>
      </c>
      <c r="J1276">
        <f>IF(Sheet1!M1276="Male",0,1)</f>
        <v>1</v>
      </c>
      <c r="K1276">
        <v>91</v>
      </c>
      <c r="L1276">
        <v>2</v>
      </c>
      <c r="M1276">
        <v>2</v>
      </c>
      <c r="N1276" cm="1">
        <f t="array" ref="N1276">_xlfn.IFS(Sheet1!Q1276="Healthcare Representative",0,Sheet1!Q1276="Human Resources",1,Sheet1!Q1276="Laboratory Technician",2,Sheet1!Q1276="Manager",3,Sheet1!Q1276="Manufacturing Director",4,Sheet1!Q1276="Research Director",5,Sheet1!Q1276="Research Scientist",6,Sheet1!Q1276="Sales Executive",7,Sheet1!Q1276="Sales Representative",8)</f>
        <v>7</v>
      </c>
      <c r="O1276">
        <v>4</v>
      </c>
      <c r="P1276">
        <f>IF(Sheet1!S1276="Single",0,IF(Sheet1!S1276="Married",1,2))</f>
        <v>1</v>
      </c>
      <c r="Q1276">
        <v>5468</v>
      </c>
      <c r="R1276">
        <v>13402</v>
      </c>
      <c r="S1276">
        <v>1</v>
      </c>
      <c r="T1276">
        <f>IF(Sheet1!X1276="No",0,1)</f>
        <v>0</v>
      </c>
      <c r="U1276">
        <v>14</v>
      </c>
      <c r="V1276">
        <v>3</v>
      </c>
      <c r="W1276">
        <v>1</v>
      </c>
      <c r="X1276">
        <v>2</v>
      </c>
      <c r="Y1276">
        <v>13</v>
      </c>
      <c r="Z1276">
        <v>3</v>
      </c>
      <c r="AA1276">
        <v>3</v>
      </c>
      <c r="AB1276">
        <v>12</v>
      </c>
      <c r="AC1276">
        <v>7</v>
      </c>
      <c r="AD1276">
        <v>5</v>
      </c>
      <c r="AE1276">
        <v>7</v>
      </c>
      <c r="BP1276">
        <v>2</v>
      </c>
      <c r="BQ1276">
        <v>5468</v>
      </c>
      <c r="BW1276">
        <v>12</v>
      </c>
      <c r="BX1276">
        <v>7</v>
      </c>
      <c r="BY1276">
        <v>7</v>
      </c>
    </row>
    <row r="1277" spans="1:77" x14ac:dyDescent="0.3">
      <c r="A1277">
        <f>IF(Sheet1!C1277="No",0,1)</f>
        <v>0</v>
      </c>
      <c r="B1277">
        <v>51</v>
      </c>
      <c r="C1277">
        <f>IF(Sheet1!D1277="Non-Travel",0,IF(Sheet1!D1277="Travel_Frequently",1,2))</f>
        <v>2</v>
      </c>
      <c r="D1277">
        <v>942</v>
      </c>
      <c r="E1277">
        <f>IF(Sheet1!F1277="Human Resources",0,IF(Sheet1!F1277="Research &amp; Development",1,2))</f>
        <v>1</v>
      </c>
      <c r="F1277">
        <v>3</v>
      </c>
      <c r="G1277">
        <v>3</v>
      </c>
      <c r="H1277" cm="1">
        <f t="array" ref="H1277">_xlfn.IFS(Sheet1!I1277="Human Resources",0,Sheet1!I1277="Life Sciences",1,Sheet1!I1277="Marketing",2,Sheet1!I1277="Medical",3,Sheet1!I1277="Technical Degree",4,Sheet1!I1277="Other",5)</f>
        <v>4</v>
      </c>
      <c r="I1277">
        <v>1</v>
      </c>
      <c r="J1277">
        <f>IF(Sheet1!M1277="Male",0,1)</f>
        <v>1</v>
      </c>
      <c r="K1277">
        <v>53</v>
      </c>
      <c r="L1277">
        <v>3</v>
      </c>
      <c r="M1277">
        <v>3</v>
      </c>
      <c r="N1277" cm="1">
        <f t="array" ref="N1277">_xlfn.IFS(Sheet1!Q1277="Healthcare Representative",0,Sheet1!Q1277="Human Resources",1,Sheet1!Q1277="Laboratory Technician",2,Sheet1!Q1277="Manager",3,Sheet1!Q1277="Manufacturing Director",4,Sheet1!Q1277="Research Director",5,Sheet1!Q1277="Research Scientist",6,Sheet1!Q1277="Sales Executive",7,Sheet1!Q1277="Sales Representative",8)</f>
        <v>3</v>
      </c>
      <c r="O1277">
        <v>3</v>
      </c>
      <c r="P1277">
        <f>IF(Sheet1!S1277="Single",0,IF(Sheet1!S1277="Married",1,2))</f>
        <v>1</v>
      </c>
      <c r="Q1277">
        <v>13116</v>
      </c>
      <c r="R1277">
        <v>22984</v>
      </c>
      <c r="S1277">
        <v>2</v>
      </c>
      <c r="T1277">
        <f>IF(Sheet1!X1277="No",0,1)</f>
        <v>0</v>
      </c>
      <c r="U1277">
        <v>11</v>
      </c>
      <c r="V1277">
        <v>3</v>
      </c>
      <c r="W1277">
        <v>4</v>
      </c>
      <c r="X1277">
        <v>0</v>
      </c>
      <c r="Y1277">
        <v>15</v>
      </c>
      <c r="Z1277">
        <v>2</v>
      </c>
      <c r="AA1277">
        <v>3</v>
      </c>
      <c r="AB1277">
        <v>2</v>
      </c>
      <c r="AC1277">
        <v>2</v>
      </c>
      <c r="AD1277">
        <v>2</v>
      </c>
      <c r="AE1277">
        <v>2</v>
      </c>
      <c r="BP1277">
        <v>3</v>
      </c>
      <c r="BQ1277">
        <v>13116</v>
      </c>
      <c r="BW1277">
        <v>2</v>
      </c>
      <c r="BX1277">
        <v>2</v>
      </c>
      <c r="BY1277">
        <v>2</v>
      </c>
    </row>
    <row r="1278" spans="1:77" x14ac:dyDescent="0.3">
      <c r="A1278">
        <f>IF(Sheet1!C1278="No",0,1)</f>
        <v>0</v>
      </c>
      <c r="B1278">
        <v>37</v>
      </c>
      <c r="C1278">
        <f>IF(Sheet1!D1278="Non-Travel",0,IF(Sheet1!D1278="Travel_Frequently",1,2))</f>
        <v>2</v>
      </c>
      <c r="D1278">
        <v>589</v>
      </c>
      <c r="E1278">
        <f>IF(Sheet1!F1278="Human Resources",0,IF(Sheet1!F1278="Research &amp; Development",1,2))</f>
        <v>2</v>
      </c>
      <c r="F1278">
        <v>9</v>
      </c>
      <c r="G1278">
        <v>2</v>
      </c>
      <c r="H1278" cm="1">
        <f t="array" ref="H1278">_xlfn.IFS(Sheet1!I1278="Human Resources",0,Sheet1!I1278="Life Sciences",1,Sheet1!I1278="Marketing",2,Sheet1!I1278="Medical",3,Sheet1!I1278="Technical Degree",4,Sheet1!I1278="Other",5)</f>
        <v>2</v>
      </c>
      <c r="I1278">
        <v>2</v>
      </c>
      <c r="J1278">
        <f>IF(Sheet1!M1278="Male",0,1)</f>
        <v>0</v>
      </c>
      <c r="K1278">
        <v>46</v>
      </c>
      <c r="L1278">
        <v>2</v>
      </c>
      <c r="M1278">
        <v>2</v>
      </c>
      <c r="N1278" cm="1">
        <f t="array" ref="N1278">_xlfn.IFS(Sheet1!Q1278="Healthcare Representative",0,Sheet1!Q1278="Human Resources",1,Sheet1!Q1278="Laboratory Technician",2,Sheet1!Q1278="Manager",3,Sheet1!Q1278="Manufacturing Director",4,Sheet1!Q1278="Research Director",5,Sheet1!Q1278="Research Scientist",6,Sheet1!Q1278="Sales Executive",7,Sheet1!Q1278="Sales Representative",8)</f>
        <v>7</v>
      </c>
      <c r="O1278">
        <v>2</v>
      </c>
      <c r="P1278">
        <f>IF(Sheet1!S1278="Single",0,IF(Sheet1!S1278="Married",1,2))</f>
        <v>1</v>
      </c>
      <c r="Q1278">
        <v>4189</v>
      </c>
      <c r="R1278">
        <v>8800</v>
      </c>
      <c r="S1278">
        <v>1</v>
      </c>
      <c r="T1278">
        <f>IF(Sheet1!X1278="No",0,1)</f>
        <v>0</v>
      </c>
      <c r="U1278">
        <v>14</v>
      </c>
      <c r="V1278">
        <v>3</v>
      </c>
      <c r="W1278">
        <v>1</v>
      </c>
      <c r="X1278">
        <v>2</v>
      </c>
      <c r="Y1278">
        <v>5</v>
      </c>
      <c r="Z1278">
        <v>2</v>
      </c>
      <c r="AA1278">
        <v>3</v>
      </c>
      <c r="AB1278">
        <v>5</v>
      </c>
      <c r="AC1278">
        <v>2</v>
      </c>
      <c r="AD1278">
        <v>0</v>
      </c>
      <c r="AE1278">
        <v>3</v>
      </c>
      <c r="BP1278">
        <v>2</v>
      </c>
      <c r="BQ1278">
        <v>4189</v>
      </c>
      <c r="BW1278">
        <v>5</v>
      </c>
      <c r="BX1278">
        <v>2</v>
      </c>
      <c r="BY1278">
        <v>3</v>
      </c>
    </row>
    <row r="1279" spans="1:77" x14ac:dyDescent="0.3">
      <c r="A1279">
        <f>IF(Sheet1!C1279="No",0,1)</f>
        <v>0</v>
      </c>
      <c r="B1279">
        <v>46</v>
      </c>
      <c r="C1279">
        <f>IF(Sheet1!D1279="Non-Travel",0,IF(Sheet1!D1279="Travel_Frequently",1,2))</f>
        <v>2</v>
      </c>
      <c r="D1279">
        <v>734</v>
      </c>
      <c r="E1279">
        <f>IF(Sheet1!F1279="Human Resources",0,IF(Sheet1!F1279="Research &amp; Development",1,2))</f>
        <v>1</v>
      </c>
      <c r="F1279">
        <v>2</v>
      </c>
      <c r="G1279">
        <v>4</v>
      </c>
      <c r="H1279" cm="1">
        <f t="array" ref="H1279">_xlfn.IFS(Sheet1!I1279="Human Resources",0,Sheet1!I1279="Life Sciences",1,Sheet1!I1279="Marketing",2,Sheet1!I1279="Medical",3,Sheet1!I1279="Technical Degree",4,Sheet1!I1279="Other",5)</f>
        <v>3</v>
      </c>
      <c r="I1279">
        <v>3</v>
      </c>
      <c r="J1279">
        <f>IF(Sheet1!M1279="Male",0,1)</f>
        <v>0</v>
      </c>
      <c r="K1279">
        <v>46</v>
      </c>
      <c r="L1279">
        <v>3</v>
      </c>
      <c r="M1279">
        <v>5</v>
      </c>
      <c r="N1279" cm="1">
        <f t="array" ref="N1279">_xlfn.IFS(Sheet1!Q1279="Healthcare Representative",0,Sheet1!Q1279="Human Resources",1,Sheet1!Q1279="Laboratory Technician",2,Sheet1!Q1279="Manager",3,Sheet1!Q1279="Manufacturing Director",4,Sheet1!Q1279="Research Director",5,Sheet1!Q1279="Research Scientist",6,Sheet1!Q1279="Sales Executive",7,Sheet1!Q1279="Sales Representative",8)</f>
        <v>5</v>
      </c>
      <c r="O1279">
        <v>4</v>
      </c>
      <c r="P1279">
        <f>IF(Sheet1!S1279="Single",0,IF(Sheet1!S1279="Married",1,2))</f>
        <v>2</v>
      </c>
      <c r="Q1279">
        <v>19328</v>
      </c>
      <c r="R1279">
        <v>14218</v>
      </c>
      <c r="S1279">
        <v>7</v>
      </c>
      <c r="T1279">
        <f>IF(Sheet1!X1279="No",0,1)</f>
        <v>1</v>
      </c>
      <c r="U1279">
        <v>17</v>
      </c>
      <c r="V1279">
        <v>3</v>
      </c>
      <c r="W1279">
        <v>3</v>
      </c>
      <c r="X1279">
        <v>1</v>
      </c>
      <c r="Y1279">
        <v>24</v>
      </c>
      <c r="Z1279">
        <v>3</v>
      </c>
      <c r="AA1279">
        <v>3</v>
      </c>
      <c r="AB1279">
        <v>2</v>
      </c>
      <c r="AC1279">
        <v>1</v>
      </c>
      <c r="AD1279">
        <v>2</v>
      </c>
      <c r="AE1279">
        <v>2</v>
      </c>
      <c r="BP1279">
        <v>5</v>
      </c>
      <c r="BQ1279">
        <v>19328</v>
      </c>
      <c r="BW1279">
        <v>2</v>
      </c>
      <c r="BX1279">
        <v>1</v>
      </c>
      <c r="BY1279">
        <v>2</v>
      </c>
    </row>
    <row r="1280" spans="1:77" x14ac:dyDescent="0.3">
      <c r="A1280">
        <f>IF(Sheet1!C1280="No",0,1)</f>
        <v>0</v>
      </c>
      <c r="B1280">
        <v>36</v>
      </c>
      <c r="C1280">
        <f>IF(Sheet1!D1280="Non-Travel",0,IF(Sheet1!D1280="Travel_Frequently",1,2))</f>
        <v>2</v>
      </c>
      <c r="D1280">
        <v>1383</v>
      </c>
      <c r="E1280">
        <f>IF(Sheet1!F1280="Human Resources",0,IF(Sheet1!F1280="Research &amp; Development",1,2))</f>
        <v>1</v>
      </c>
      <c r="F1280">
        <v>10</v>
      </c>
      <c r="G1280">
        <v>3</v>
      </c>
      <c r="H1280" cm="1">
        <f t="array" ref="H1280">_xlfn.IFS(Sheet1!I1280="Human Resources",0,Sheet1!I1280="Life Sciences",1,Sheet1!I1280="Marketing",2,Sheet1!I1280="Medical",3,Sheet1!I1280="Technical Degree",4,Sheet1!I1280="Other",5)</f>
        <v>1</v>
      </c>
      <c r="I1280">
        <v>4</v>
      </c>
      <c r="J1280">
        <f>IF(Sheet1!M1280="Male",0,1)</f>
        <v>0</v>
      </c>
      <c r="K1280">
        <v>90</v>
      </c>
      <c r="L1280">
        <v>3</v>
      </c>
      <c r="M1280">
        <v>3</v>
      </c>
      <c r="N1280" cm="1">
        <f t="array" ref="N1280">_xlfn.IFS(Sheet1!Q1280="Healthcare Representative",0,Sheet1!Q1280="Human Resources",1,Sheet1!Q1280="Laboratory Technician",2,Sheet1!Q1280="Manager",3,Sheet1!Q1280="Manufacturing Director",4,Sheet1!Q1280="Research Director",5,Sheet1!Q1280="Research Scientist",6,Sheet1!Q1280="Sales Executive",7,Sheet1!Q1280="Sales Representative",8)</f>
        <v>0</v>
      </c>
      <c r="O1280">
        <v>1</v>
      </c>
      <c r="P1280">
        <f>IF(Sheet1!S1280="Single",0,IF(Sheet1!S1280="Married",1,2))</f>
        <v>1</v>
      </c>
      <c r="Q1280">
        <v>8321</v>
      </c>
      <c r="R1280">
        <v>25949</v>
      </c>
      <c r="S1280">
        <v>7</v>
      </c>
      <c r="T1280">
        <f>IF(Sheet1!X1280="No",0,1)</f>
        <v>1</v>
      </c>
      <c r="U1280">
        <v>13</v>
      </c>
      <c r="V1280">
        <v>3</v>
      </c>
      <c r="W1280">
        <v>4</v>
      </c>
      <c r="X1280">
        <v>1</v>
      </c>
      <c r="Y1280">
        <v>15</v>
      </c>
      <c r="Z1280">
        <v>1</v>
      </c>
      <c r="AA1280">
        <v>3</v>
      </c>
      <c r="AB1280">
        <v>12</v>
      </c>
      <c r="AC1280">
        <v>8</v>
      </c>
      <c r="AD1280">
        <v>5</v>
      </c>
      <c r="AE1280">
        <v>7</v>
      </c>
      <c r="BP1280">
        <v>3</v>
      </c>
      <c r="BQ1280">
        <v>8321</v>
      </c>
      <c r="BW1280">
        <v>12</v>
      </c>
      <c r="BX1280">
        <v>8</v>
      </c>
      <c r="BY1280">
        <v>7</v>
      </c>
    </row>
    <row r="1281" spans="1:77" x14ac:dyDescent="0.3">
      <c r="A1281">
        <f>IF(Sheet1!C1281="No",0,1)</f>
        <v>1</v>
      </c>
      <c r="B1281">
        <v>44</v>
      </c>
      <c r="C1281">
        <f>IF(Sheet1!D1281="Non-Travel",0,IF(Sheet1!D1281="Travel_Frequently",1,2))</f>
        <v>1</v>
      </c>
      <c r="D1281">
        <v>429</v>
      </c>
      <c r="E1281">
        <f>IF(Sheet1!F1281="Human Resources",0,IF(Sheet1!F1281="Research &amp; Development",1,2))</f>
        <v>1</v>
      </c>
      <c r="F1281">
        <v>1</v>
      </c>
      <c r="G1281">
        <v>2</v>
      </c>
      <c r="H1281" cm="1">
        <f t="array" ref="H1281">_xlfn.IFS(Sheet1!I1281="Human Resources",0,Sheet1!I1281="Life Sciences",1,Sheet1!I1281="Marketing",2,Sheet1!I1281="Medical",3,Sheet1!I1281="Technical Degree",4,Sheet1!I1281="Other",5)</f>
        <v>3</v>
      </c>
      <c r="I1281">
        <v>3</v>
      </c>
      <c r="J1281">
        <f>IF(Sheet1!M1281="Male",0,1)</f>
        <v>0</v>
      </c>
      <c r="K1281">
        <v>99</v>
      </c>
      <c r="L1281">
        <v>3</v>
      </c>
      <c r="M1281">
        <v>1</v>
      </c>
      <c r="N1281" cm="1">
        <f t="array" ref="N1281">_xlfn.IFS(Sheet1!Q1281="Healthcare Representative",0,Sheet1!Q1281="Human Resources",1,Sheet1!Q1281="Laboratory Technician",2,Sheet1!Q1281="Manager",3,Sheet1!Q1281="Manufacturing Director",4,Sheet1!Q1281="Research Director",5,Sheet1!Q1281="Research Scientist",6,Sheet1!Q1281="Sales Executive",7,Sheet1!Q1281="Sales Representative",8)</f>
        <v>6</v>
      </c>
      <c r="O1281">
        <v>2</v>
      </c>
      <c r="P1281">
        <f>IF(Sheet1!S1281="Single",0,IF(Sheet1!S1281="Married",1,2))</f>
        <v>2</v>
      </c>
      <c r="Q1281">
        <v>2342</v>
      </c>
      <c r="R1281">
        <v>11092</v>
      </c>
      <c r="S1281">
        <v>1</v>
      </c>
      <c r="T1281">
        <f>IF(Sheet1!X1281="No",0,1)</f>
        <v>1</v>
      </c>
      <c r="U1281">
        <v>12</v>
      </c>
      <c r="V1281">
        <v>3</v>
      </c>
      <c r="W1281">
        <v>3</v>
      </c>
      <c r="X1281">
        <v>3</v>
      </c>
      <c r="Y1281">
        <v>6</v>
      </c>
      <c r="Z1281">
        <v>2</v>
      </c>
      <c r="AA1281">
        <v>2</v>
      </c>
      <c r="AB1281">
        <v>5</v>
      </c>
      <c r="AC1281">
        <v>3</v>
      </c>
      <c r="AD1281">
        <v>2</v>
      </c>
      <c r="AE1281">
        <v>3</v>
      </c>
      <c r="BP1281">
        <v>1</v>
      </c>
      <c r="BQ1281">
        <v>2342</v>
      </c>
      <c r="BW1281">
        <v>5</v>
      </c>
      <c r="BX1281">
        <v>3</v>
      </c>
      <c r="BY1281">
        <v>3</v>
      </c>
    </row>
    <row r="1282" spans="1:77" x14ac:dyDescent="0.3">
      <c r="A1282">
        <f>IF(Sheet1!C1282="No",0,1)</f>
        <v>0</v>
      </c>
      <c r="B1282">
        <v>37</v>
      </c>
      <c r="C1282">
        <f>IF(Sheet1!D1282="Non-Travel",0,IF(Sheet1!D1282="Travel_Frequently",1,2))</f>
        <v>2</v>
      </c>
      <c r="D1282">
        <v>1239</v>
      </c>
      <c r="E1282">
        <f>IF(Sheet1!F1282="Human Resources",0,IF(Sheet1!F1282="Research &amp; Development",1,2))</f>
        <v>0</v>
      </c>
      <c r="F1282">
        <v>8</v>
      </c>
      <c r="G1282">
        <v>2</v>
      </c>
      <c r="H1282" cm="1">
        <f t="array" ref="H1282">_xlfn.IFS(Sheet1!I1282="Human Resources",0,Sheet1!I1282="Life Sciences",1,Sheet1!I1282="Marketing",2,Sheet1!I1282="Medical",3,Sheet1!I1282="Technical Degree",4,Sheet1!I1282="Other",5)</f>
        <v>5</v>
      </c>
      <c r="I1282">
        <v>3</v>
      </c>
      <c r="J1282">
        <f>IF(Sheet1!M1282="Male",0,1)</f>
        <v>0</v>
      </c>
      <c r="K1282">
        <v>89</v>
      </c>
      <c r="L1282">
        <v>3</v>
      </c>
      <c r="M1282">
        <v>2</v>
      </c>
      <c r="N1282" cm="1">
        <f t="array" ref="N1282">_xlfn.IFS(Sheet1!Q1282="Healthcare Representative",0,Sheet1!Q1282="Human Resources",1,Sheet1!Q1282="Laboratory Technician",2,Sheet1!Q1282="Manager",3,Sheet1!Q1282="Manufacturing Director",4,Sheet1!Q1282="Research Director",5,Sheet1!Q1282="Research Scientist",6,Sheet1!Q1282="Sales Executive",7,Sheet1!Q1282="Sales Representative",8)</f>
        <v>1</v>
      </c>
      <c r="O1282">
        <v>2</v>
      </c>
      <c r="P1282">
        <f>IF(Sheet1!S1282="Single",0,IF(Sheet1!S1282="Married",1,2))</f>
        <v>2</v>
      </c>
      <c r="Q1282">
        <v>4071</v>
      </c>
      <c r="R1282">
        <v>12832</v>
      </c>
      <c r="S1282">
        <v>2</v>
      </c>
      <c r="T1282">
        <f>IF(Sheet1!X1282="No",0,1)</f>
        <v>0</v>
      </c>
      <c r="U1282">
        <v>13</v>
      </c>
      <c r="V1282">
        <v>3</v>
      </c>
      <c r="W1282">
        <v>3</v>
      </c>
      <c r="X1282">
        <v>0</v>
      </c>
      <c r="Y1282">
        <v>19</v>
      </c>
      <c r="Z1282">
        <v>4</v>
      </c>
      <c r="AA1282">
        <v>2</v>
      </c>
      <c r="AB1282">
        <v>10</v>
      </c>
      <c r="AC1282">
        <v>0</v>
      </c>
      <c r="AD1282">
        <v>4</v>
      </c>
      <c r="AE1282">
        <v>7</v>
      </c>
      <c r="BP1282">
        <v>2</v>
      </c>
      <c r="BQ1282">
        <v>4071</v>
      </c>
      <c r="BW1282">
        <v>10</v>
      </c>
      <c r="BX1282">
        <v>0</v>
      </c>
      <c r="BY1282">
        <v>7</v>
      </c>
    </row>
    <row r="1283" spans="1:77" x14ac:dyDescent="0.3">
      <c r="A1283">
        <f>IF(Sheet1!C1283="No",0,1)</f>
        <v>1</v>
      </c>
      <c r="B1283">
        <v>35</v>
      </c>
      <c r="C1283">
        <f>IF(Sheet1!D1283="Non-Travel",0,IF(Sheet1!D1283="Travel_Frequently",1,2))</f>
        <v>2</v>
      </c>
      <c r="D1283">
        <v>303</v>
      </c>
      <c r="E1283">
        <f>IF(Sheet1!F1283="Human Resources",0,IF(Sheet1!F1283="Research &amp; Development",1,2))</f>
        <v>2</v>
      </c>
      <c r="F1283">
        <v>27</v>
      </c>
      <c r="G1283">
        <v>3</v>
      </c>
      <c r="H1283" cm="1">
        <f t="array" ref="H1283">_xlfn.IFS(Sheet1!I1283="Human Resources",0,Sheet1!I1283="Life Sciences",1,Sheet1!I1283="Marketing",2,Sheet1!I1283="Medical",3,Sheet1!I1283="Technical Degree",4,Sheet1!I1283="Other",5)</f>
        <v>1</v>
      </c>
      <c r="I1283">
        <v>3</v>
      </c>
      <c r="J1283">
        <f>IF(Sheet1!M1283="Male",0,1)</f>
        <v>0</v>
      </c>
      <c r="K1283">
        <v>84</v>
      </c>
      <c r="L1283">
        <v>3</v>
      </c>
      <c r="M1283">
        <v>2</v>
      </c>
      <c r="N1283" cm="1">
        <f t="array" ref="N1283">_xlfn.IFS(Sheet1!Q1283="Healthcare Representative",0,Sheet1!Q1283="Human Resources",1,Sheet1!Q1283="Laboratory Technician",2,Sheet1!Q1283="Manager",3,Sheet1!Q1283="Manufacturing Director",4,Sheet1!Q1283="Research Director",5,Sheet1!Q1283="Research Scientist",6,Sheet1!Q1283="Sales Executive",7,Sheet1!Q1283="Sales Representative",8)</f>
        <v>7</v>
      </c>
      <c r="O1283">
        <v>4</v>
      </c>
      <c r="P1283">
        <f>IF(Sheet1!S1283="Single",0,IF(Sheet1!S1283="Married",1,2))</f>
        <v>0</v>
      </c>
      <c r="Q1283">
        <v>5813</v>
      </c>
      <c r="R1283">
        <v>13492</v>
      </c>
      <c r="S1283">
        <v>1</v>
      </c>
      <c r="T1283">
        <f>IF(Sheet1!X1283="No",0,1)</f>
        <v>1</v>
      </c>
      <c r="U1283">
        <v>18</v>
      </c>
      <c r="V1283">
        <v>3</v>
      </c>
      <c r="W1283">
        <v>4</v>
      </c>
      <c r="X1283">
        <v>0</v>
      </c>
      <c r="Y1283">
        <v>10</v>
      </c>
      <c r="Z1283">
        <v>2</v>
      </c>
      <c r="AA1283">
        <v>3</v>
      </c>
      <c r="AB1283">
        <v>10</v>
      </c>
      <c r="AC1283">
        <v>7</v>
      </c>
      <c r="AD1283">
        <v>7</v>
      </c>
      <c r="AE1283">
        <v>7</v>
      </c>
      <c r="BP1283">
        <v>2</v>
      </c>
      <c r="BQ1283">
        <v>5813</v>
      </c>
      <c r="BW1283">
        <v>10</v>
      </c>
      <c r="BX1283">
        <v>7</v>
      </c>
      <c r="BY1283">
        <v>7</v>
      </c>
    </row>
    <row r="1284" spans="1:77" x14ac:dyDescent="0.3">
      <c r="A1284">
        <f>IF(Sheet1!C1284="No",0,1)</f>
        <v>0</v>
      </c>
      <c r="B1284">
        <v>33</v>
      </c>
      <c r="C1284">
        <f>IF(Sheet1!D1284="Non-Travel",0,IF(Sheet1!D1284="Travel_Frequently",1,2))</f>
        <v>2</v>
      </c>
      <c r="D1284">
        <v>867</v>
      </c>
      <c r="E1284">
        <f>IF(Sheet1!F1284="Human Resources",0,IF(Sheet1!F1284="Research &amp; Development",1,2))</f>
        <v>1</v>
      </c>
      <c r="F1284">
        <v>8</v>
      </c>
      <c r="G1284">
        <v>4</v>
      </c>
      <c r="H1284" cm="1">
        <f t="array" ref="H1284">_xlfn.IFS(Sheet1!I1284="Human Resources",0,Sheet1!I1284="Life Sciences",1,Sheet1!I1284="Marketing",2,Sheet1!I1284="Medical",3,Sheet1!I1284="Technical Degree",4,Sheet1!I1284="Other",5)</f>
        <v>1</v>
      </c>
      <c r="I1284">
        <v>4</v>
      </c>
      <c r="J1284">
        <f>IF(Sheet1!M1284="Male",0,1)</f>
        <v>0</v>
      </c>
      <c r="K1284">
        <v>90</v>
      </c>
      <c r="L1284">
        <v>4</v>
      </c>
      <c r="M1284">
        <v>1</v>
      </c>
      <c r="N1284" cm="1">
        <f t="array" ref="N1284">_xlfn.IFS(Sheet1!Q1284="Healthcare Representative",0,Sheet1!Q1284="Human Resources",1,Sheet1!Q1284="Laboratory Technician",2,Sheet1!Q1284="Manager",3,Sheet1!Q1284="Manufacturing Director",4,Sheet1!Q1284="Research Director",5,Sheet1!Q1284="Research Scientist",6,Sheet1!Q1284="Sales Executive",7,Sheet1!Q1284="Sales Representative",8)</f>
        <v>6</v>
      </c>
      <c r="O1284">
        <v>1</v>
      </c>
      <c r="P1284">
        <f>IF(Sheet1!S1284="Single",0,IF(Sheet1!S1284="Married",1,2))</f>
        <v>1</v>
      </c>
      <c r="Q1284">
        <v>3143</v>
      </c>
      <c r="R1284">
        <v>6076</v>
      </c>
      <c r="S1284">
        <v>6</v>
      </c>
      <c r="T1284">
        <f>IF(Sheet1!X1284="No",0,1)</f>
        <v>0</v>
      </c>
      <c r="U1284">
        <v>19</v>
      </c>
      <c r="V1284">
        <v>3</v>
      </c>
      <c r="W1284">
        <v>2</v>
      </c>
      <c r="X1284">
        <v>1</v>
      </c>
      <c r="Y1284">
        <v>14</v>
      </c>
      <c r="Z1284">
        <v>1</v>
      </c>
      <c r="AA1284">
        <v>3</v>
      </c>
      <c r="AB1284">
        <v>10</v>
      </c>
      <c r="AC1284">
        <v>8</v>
      </c>
      <c r="AD1284">
        <v>7</v>
      </c>
      <c r="AE1284">
        <v>6</v>
      </c>
      <c r="BP1284">
        <v>1</v>
      </c>
      <c r="BQ1284">
        <v>3143</v>
      </c>
      <c r="BW1284">
        <v>10</v>
      </c>
      <c r="BX1284">
        <v>8</v>
      </c>
      <c r="BY1284">
        <v>6</v>
      </c>
    </row>
    <row r="1285" spans="1:77" x14ac:dyDescent="0.3">
      <c r="A1285">
        <f>IF(Sheet1!C1285="No",0,1)</f>
        <v>0</v>
      </c>
      <c r="B1285">
        <v>28</v>
      </c>
      <c r="C1285">
        <f>IF(Sheet1!D1285="Non-Travel",0,IF(Sheet1!D1285="Travel_Frequently",1,2))</f>
        <v>2</v>
      </c>
      <c r="D1285">
        <v>1181</v>
      </c>
      <c r="E1285">
        <f>IF(Sheet1!F1285="Human Resources",0,IF(Sheet1!F1285="Research &amp; Development",1,2))</f>
        <v>1</v>
      </c>
      <c r="F1285">
        <v>1</v>
      </c>
      <c r="G1285">
        <v>3</v>
      </c>
      <c r="H1285" cm="1">
        <f t="array" ref="H1285">_xlfn.IFS(Sheet1!I1285="Human Resources",0,Sheet1!I1285="Life Sciences",1,Sheet1!I1285="Marketing",2,Sheet1!I1285="Medical",3,Sheet1!I1285="Technical Degree",4,Sheet1!I1285="Other",5)</f>
        <v>1</v>
      </c>
      <c r="I1285">
        <v>3</v>
      </c>
      <c r="J1285">
        <f>IF(Sheet1!M1285="Male",0,1)</f>
        <v>0</v>
      </c>
      <c r="K1285">
        <v>82</v>
      </c>
      <c r="L1285">
        <v>3</v>
      </c>
      <c r="M1285">
        <v>1</v>
      </c>
      <c r="N1285" cm="1">
        <f t="array" ref="N1285">_xlfn.IFS(Sheet1!Q1285="Healthcare Representative",0,Sheet1!Q1285="Human Resources",1,Sheet1!Q1285="Laboratory Technician",2,Sheet1!Q1285="Manager",3,Sheet1!Q1285="Manufacturing Director",4,Sheet1!Q1285="Research Director",5,Sheet1!Q1285="Research Scientist",6,Sheet1!Q1285="Sales Executive",7,Sheet1!Q1285="Sales Representative",8)</f>
        <v>6</v>
      </c>
      <c r="O1285">
        <v>4</v>
      </c>
      <c r="P1285">
        <f>IF(Sheet1!S1285="Single",0,IF(Sheet1!S1285="Married",1,2))</f>
        <v>1</v>
      </c>
      <c r="Q1285">
        <v>2044</v>
      </c>
      <c r="R1285">
        <v>5531</v>
      </c>
      <c r="S1285">
        <v>1</v>
      </c>
      <c r="T1285">
        <f>IF(Sheet1!X1285="No",0,1)</f>
        <v>0</v>
      </c>
      <c r="U1285">
        <v>11</v>
      </c>
      <c r="V1285">
        <v>3</v>
      </c>
      <c r="W1285">
        <v>3</v>
      </c>
      <c r="X1285">
        <v>1</v>
      </c>
      <c r="Y1285">
        <v>5</v>
      </c>
      <c r="Z1285">
        <v>6</v>
      </c>
      <c r="AA1285">
        <v>4</v>
      </c>
      <c r="AB1285">
        <v>5</v>
      </c>
      <c r="AC1285">
        <v>3</v>
      </c>
      <c r="AD1285">
        <v>0</v>
      </c>
      <c r="AE1285">
        <v>3</v>
      </c>
      <c r="BP1285">
        <v>1</v>
      </c>
      <c r="BQ1285">
        <v>2044</v>
      </c>
      <c r="BW1285">
        <v>5</v>
      </c>
      <c r="BX1285">
        <v>3</v>
      </c>
      <c r="BY1285">
        <v>3</v>
      </c>
    </row>
    <row r="1286" spans="1:77" x14ac:dyDescent="0.3">
      <c r="A1286">
        <f>IF(Sheet1!C1286="No",0,1)</f>
        <v>0</v>
      </c>
      <c r="B1286">
        <v>39</v>
      </c>
      <c r="C1286">
        <f>IF(Sheet1!D1286="Non-Travel",0,IF(Sheet1!D1286="Travel_Frequently",1,2))</f>
        <v>2</v>
      </c>
      <c r="D1286">
        <v>1253</v>
      </c>
      <c r="E1286">
        <f>IF(Sheet1!F1286="Human Resources",0,IF(Sheet1!F1286="Research &amp; Development",1,2))</f>
        <v>1</v>
      </c>
      <c r="F1286">
        <v>10</v>
      </c>
      <c r="G1286">
        <v>1</v>
      </c>
      <c r="H1286" cm="1">
        <f t="array" ref="H1286">_xlfn.IFS(Sheet1!I1286="Human Resources",0,Sheet1!I1286="Life Sciences",1,Sheet1!I1286="Marketing",2,Sheet1!I1286="Medical",3,Sheet1!I1286="Technical Degree",4,Sheet1!I1286="Other",5)</f>
        <v>3</v>
      </c>
      <c r="I1286">
        <v>3</v>
      </c>
      <c r="J1286">
        <f>IF(Sheet1!M1286="Male",0,1)</f>
        <v>0</v>
      </c>
      <c r="K1286">
        <v>65</v>
      </c>
      <c r="L1286">
        <v>3</v>
      </c>
      <c r="M1286">
        <v>3</v>
      </c>
      <c r="N1286" cm="1">
        <f t="array" ref="N1286">_xlfn.IFS(Sheet1!Q1286="Healthcare Representative",0,Sheet1!Q1286="Human Resources",1,Sheet1!Q1286="Laboratory Technician",2,Sheet1!Q1286="Manager",3,Sheet1!Q1286="Manufacturing Director",4,Sheet1!Q1286="Research Director",5,Sheet1!Q1286="Research Scientist",6,Sheet1!Q1286="Sales Executive",7,Sheet1!Q1286="Sales Representative",8)</f>
        <v>5</v>
      </c>
      <c r="O1286">
        <v>3</v>
      </c>
      <c r="P1286">
        <f>IF(Sheet1!S1286="Single",0,IF(Sheet1!S1286="Married",1,2))</f>
        <v>0</v>
      </c>
      <c r="Q1286">
        <v>13464</v>
      </c>
      <c r="R1286">
        <v>7914</v>
      </c>
      <c r="S1286">
        <v>7</v>
      </c>
      <c r="T1286">
        <f>IF(Sheet1!X1286="No",0,1)</f>
        <v>0</v>
      </c>
      <c r="U1286">
        <v>21</v>
      </c>
      <c r="V1286">
        <v>4</v>
      </c>
      <c r="W1286">
        <v>3</v>
      </c>
      <c r="X1286">
        <v>0</v>
      </c>
      <c r="Y1286">
        <v>9</v>
      </c>
      <c r="Z1286">
        <v>3</v>
      </c>
      <c r="AA1286">
        <v>3</v>
      </c>
      <c r="AB1286">
        <v>4</v>
      </c>
      <c r="AC1286">
        <v>3</v>
      </c>
      <c r="AD1286">
        <v>2</v>
      </c>
      <c r="AE1286">
        <v>2</v>
      </c>
      <c r="BP1286">
        <v>3</v>
      </c>
      <c r="BQ1286">
        <v>13464</v>
      </c>
      <c r="BW1286">
        <v>4</v>
      </c>
      <c r="BX1286">
        <v>3</v>
      </c>
      <c r="BY1286">
        <v>2</v>
      </c>
    </row>
    <row r="1287" spans="1:77" x14ac:dyDescent="0.3">
      <c r="A1287">
        <f>IF(Sheet1!C1287="No",0,1)</f>
        <v>0</v>
      </c>
      <c r="B1287">
        <v>46</v>
      </c>
      <c r="C1287">
        <f>IF(Sheet1!D1287="Non-Travel",0,IF(Sheet1!D1287="Travel_Frequently",1,2))</f>
        <v>0</v>
      </c>
      <c r="D1287">
        <v>849</v>
      </c>
      <c r="E1287">
        <f>IF(Sheet1!F1287="Human Resources",0,IF(Sheet1!F1287="Research &amp; Development",1,2))</f>
        <v>2</v>
      </c>
      <c r="F1287">
        <v>26</v>
      </c>
      <c r="G1287">
        <v>2</v>
      </c>
      <c r="H1287" cm="1">
        <f t="array" ref="H1287">_xlfn.IFS(Sheet1!I1287="Human Resources",0,Sheet1!I1287="Life Sciences",1,Sheet1!I1287="Marketing",2,Sheet1!I1287="Medical",3,Sheet1!I1287="Technical Degree",4,Sheet1!I1287="Other",5)</f>
        <v>1</v>
      </c>
      <c r="I1287">
        <v>2</v>
      </c>
      <c r="J1287">
        <f>IF(Sheet1!M1287="Male",0,1)</f>
        <v>0</v>
      </c>
      <c r="K1287">
        <v>98</v>
      </c>
      <c r="L1287">
        <v>2</v>
      </c>
      <c r="M1287">
        <v>2</v>
      </c>
      <c r="N1287" cm="1">
        <f t="array" ref="N1287">_xlfn.IFS(Sheet1!Q1287="Healthcare Representative",0,Sheet1!Q1287="Human Resources",1,Sheet1!Q1287="Laboratory Technician",2,Sheet1!Q1287="Manager",3,Sheet1!Q1287="Manufacturing Director",4,Sheet1!Q1287="Research Director",5,Sheet1!Q1287="Research Scientist",6,Sheet1!Q1287="Sales Executive",7,Sheet1!Q1287="Sales Representative",8)</f>
        <v>7</v>
      </c>
      <c r="O1287">
        <v>2</v>
      </c>
      <c r="P1287">
        <f>IF(Sheet1!S1287="Single",0,IF(Sheet1!S1287="Married",1,2))</f>
        <v>0</v>
      </c>
      <c r="Q1287">
        <v>7991</v>
      </c>
      <c r="R1287">
        <v>25166</v>
      </c>
      <c r="S1287">
        <v>8</v>
      </c>
      <c r="T1287">
        <f>IF(Sheet1!X1287="No",0,1)</f>
        <v>0</v>
      </c>
      <c r="U1287">
        <v>15</v>
      </c>
      <c r="V1287">
        <v>3</v>
      </c>
      <c r="W1287">
        <v>3</v>
      </c>
      <c r="X1287">
        <v>0</v>
      </c>
      <c r="Y1287">
        <v>6</v>
      </c>
      <c r="Z1287">
        <v>3</v>
      </c>
      <c r="AA1287">
        <v>3</v>
      </c>
      <c r="AB1287">
        <v>2</v>
      </c>
      <c r="AC1287">
        <v>2</v>
      </c>
      <c r="AD1287">
        <v>2</v>
      </c>
      <c r="AE1287">
        <v>2</v>
      </c>
      <c r="BP1287">
        <v>2</v>
      </c>
      <c r="BQ1287">
        <v>7991</v>
      </c>
      <c r="BW1287">
        <v>2</v>
      </c>
      <c r="BX1287">
        <v>2</v>
      </c>
      <c r="BY1287">
        <v>2</v>
      </c>
    </row>
    <row r="1288" spans="1:77" x14ac:dyDescent="0.3">
      <c r="A1288">
        <f>IF(Sheet1!C1288="No",0,1)</f>
        <v>0</v>
      </c>
      <c r="B1288">
        <v>40</v>
      </c>
      <c r="C1288">
        <f>IF(Sheet1!D1288="Non-Travel",0,IF(Sheet1!D1288="Travel_Frequently",1,2))</f>
        <v>2</v>
      </c>
      <c r="D1288">
        <v>616</v>
      </c>
      <c r="E1288">
        <f>IF(Sheet1!F1288="Human Resources",0,IF(Sheet1!F1288="Research &amp; Development",1,2))</f>
        <v>1</v>
      </c>
      <c r="F1288">
        <v>2</v>
      </c>
      <c r="G1288">
        <v>2</v>
      </c>
      <c r="H1288" cm="1">
        <f t="array" ref="H1288">_xlfn.IFS(Sheet1!I1288="Human Resources",0,Sheet1!I1288="Life Sciences",1,Sheet1!I1288="Marketing",2,Sheet1!I1288="Medical",3,Sheet1!I1288="Technical Degree",4,Sheet1!I1288="Other",5)</f>
        <v>1</v>
      </c>
      <c r="I1288">
        <v>3</v>
      </c>
      <c r="J1288">
        <f>IF(Sheet1!M1288="Male",0,1)</f>
        <v>1</v>
      </c>
      <c r="K1288">
        <v>99</v>
      </c>
      <c r="L1288">
        <v>3</v>
      </c>
      <c r="M1288">
        <v>1</v>
      </c>
      <c r="N1288" cm="1">
        <f t="array" ref="N1288">_xlfn.IFS(Sheet1!Q1288="Healthcare Representative",0,Sheet1!Q1288="Human Resources",1,Sheet1!Q1288="Laboratory Technician",2,Sheet1!Q1288="Manager",3,Sheet1!Q1288="Manufacturing Director",4,Sheet1!Q1288="Research Director",5,Sheet1!Q1288="Research Scientist",6,Sheet1!Q1288="Sales Executive",7,Sheet1!Q1288="Sales Representative",8)</f>
        <v>2</v>
      </c>
      <c r="O1288">
        <v>1</v>
      </c>
      <c r="P1288">
        <f>IF(Sheet1!S1288="Single",0,IF(Sheet1!S1288="Married",1,2))</f>
        <v>1</v>
      </c>
      <c r="Q1288">
        <v>3377</v>
      </c>
      <c r="R1288">
        <v>25605</v>
      </c>
      <c r="S1288">
        <v>4</v>
      </c>
      <c r="T1288">
        <f>IF(Sheet1!X1288="No",0,1)</f>
        <v>0</v>
      </c>
      <c r="U1288">
        <v>17</v>
      </c>
      <c r="V1288">
        <v>3</v>
      </c>
      <c r="W1288">
        <v>4</v>
      </c>
      <c r="X1288">
        <v>1</v>
      </c>
      <c r="Y1288">
        <v>7</v>
      </c>
      <c r="Z1288">
        <v>5</v>
      </c>
      <c r="AA1288">
        <v>2</v>
      </c>
      <c r="AB1288">
        <v>4</v>
      </c>
      <c r="AC1288">
        <v>3</v>
      </c>
      <c r="AD1288">
        <v>0</v>
      </c>
      <c r="AE1288">
        <v>2</v>
      </c>
      <c r="BP1288">
        <v>1</v>
      </c>
      <c r="BQ1288">
        <v>3377</v>
      </c>
      <c r="BW1288">
        <v>4</v>
      </c>
      <c r="BX1288">
        <v>3</v>
      </c>
      <c r="BY1288">
        <v>2</v>
      </c>
    </row>
    <row r="1289" spans="1:77" x14ac:dyDescent="0.3">
      <c r="A1289">
        <f>IF(Sheet1!C1289="No",0,1)</f>
        <v>0</v>
      </c>
      <c r="B1289">
        <v>42</v>
      </c>
      <c r="C1289">
        <f>IF(Sheet1!D1289="Non-Travel",0,IF(Sheet1!D1289="Travel_Frequently",1,2))</f>
        <v>2</v>
      </c>
      <c r="D1289">
        <v>1128</v>
      </c>
      <c r="E1289">
        <f>IF(Sheet1!F1289="Human Resources",0,IF(Sheet1!F1289="Research &amp; Development",1,2))</f>
        <v>1</v>
      </c>
      <c r="F1289">
        <v>13</v>
      </c>
      <c r="G1289">
        <v>3</v>
      </c>
      <c r="H1289" cm="1">
        <f t="array" ref="H1289">_xlfn.IFS(Sheet1!I1289="Human Resources",0,Sheet1!I1289="Life Sciences",1,Sheet1!I1289="Marketing",2,Sheet1!I1289="Medical",3,Sheet1!I1289="Technical Degree",4,Sheet1!I1289="Other",5)</f>
        <v>3</v>
      </c>
      <c r="I1289">
        <v>2</v>
      </c>
      <c r="J1289">
        <f>IF(Sheet1!M1289="Male",0,1)</f>
        <v>0</v>
      </c>
      <c r="K1289">
        <v>95</v>
      </c>
      <c r="L1289">
        <v>4</v>
      </c>
      <c r="M1289">
        <v>2</v>
      </c>
      <c r="N1289" cm="1">
        <f t="array" ref="N1289">_xlfn.IFS(Sheet1!Q1289="Healthcare Representative",0,Sheet1!Q1289="Human Resources",1,Sheet1!Q1289="Laboratory Technician",2,Sheet1!Q1289="Manager",3,Sheet1!Q1289="Manufacturing Director",4,Sheet1!Q1289="Research Director",5,Sheet1!Q1289="Research Scientist",6,Sheet1!Q1289="Sales Executive",7,Sheet1!Q1289="Sales Representative",8)</f>
        <v>0</v>
      </c>
      <c r="O1289">
        <v>1</v>
      </c>
      <c r="P1289">
        <f>IF(Sheet1!S1289="Single",0,IF(Sheet1!S1289="Married",1,2))</f>
        <v>1</v>
      </c>
      <c r="Q1289">
        <v>5538</v>
      </c>
      <c r="R1289">
        <v>5696</v>
      </c>
      <c r="S1289">
        <v>5</v>
      </c>
      <c r="T1289">
        <f>IF(Sheet1!X1289="No",0,1)</f>
        <v>0</v>
      </c>
      <c r="U1289">
        <v>18</v>
      </c>
      <c r="V1289">
        <v>3</v>
      </c>
      <c r="W1289">
        <v>3</v>
      </c>
      <c r="X1289">
        <v>2</v>
      </c>
      <c r="Y1289">
        <v>10</v>
      </c>
      <c r="Z1289">
        <v>2</v>
      </c>
      <c r="AA1289">
        <v>2</v>
      </c>
      <c r="AB1289">
        <v>0</v>
      </c>
      <c r="AC1289">
        <v>0</v>
      </c>
      <c r="AD1289">
        <v>0</v>
      </c>
      <c r="AE1289">
        <v>0</v>
      </c>
      <c r="BP1289">
        <v>2</v>
      </c>
      <c r="BQ1289">
        <v>5538</v>
      </c>
      <c r="BW1289">
        <v>0</v>
      </c>
      <c r="BX1289">
        <v>0</v>
      </c>
      <c r="BY1289">
        <v>0</v>
      </c>
    </row>
    <row r="1290" spans="1:77" x14ac:dyDescent="0.3">
      <c r="A1290">
        <f>IF(Sheet1!C1290="No",0,1)</f>
        <v>0</v>
      </c>
      <c r="B1290">
        <v>35</v>
      </c>
      <c r="C1290">
        <f>IF(Sheet1!D1290="Non-Travel",0,IF(Sheet1!D1290="Travel_Frequently",1,2))</f>
        <v>0</v>
      </c>
      <c r="D1290">
        <v>1180</v>
      </c>
      <c r="E1290">
        <f>IF(Sheet1!F1290="Human Resources",0,IF(Sheet1!F1290="Research &amp; Development",1,2))</f>
        <v>1</v>
      </c>
      <c r="F1290">
        <v>2</v>
      </c>
      <c r="G1290">
        <v>2</v>
      </c>
      <c r="H1290" cm="1">
        <f t="array" ref="H1290">_xlfn.IFS(Sheet1!I1290="Human Resources",0,Sheet1!I1290="Life Sciences",1,Sheet1!I1290="Marketing",2,Sheet1!I1290="Medical",3,Sheet1!I1290="Technical Degree",4,Sheet1!I1290="Other",5)</f>
        <v>3</v>
      </c>
      <c r="I1290">
        <v>2</v>
      </c>
      <c r="J1290">
        <f>IF(Sheet1!M1290="Male",0,1)</f>
        <v>0</v>
      </c>
      <c r="K1290">
        <v>90</v>
      </c>
      <c r="L1290">
        <v>3</v>
      </c>
      <c r="M1290">
        <v>2</v>
      </c>
      <c r="N1290" cm="1">
        <f t="array" ref="N1290">_xlfn.IFS(Sheet1!Q1290="Healthcare Representative",0,Sheet1!Q1290="Human Resources",1,Sheet1!Q1290="Laboratory Technician",2,Sheet1!Q1290="Manager",3,Sheet1!Q1290="Manufacturing Director",4,Sheet1!Q1290="Research Director",5,Sheet1!Q1290="Research Scientist",6,Sheet1!Q1290="Sales Executive",7,Sheet1!Q1290="Sales Representative",8)</f>
        <v>4</v>
      </c>
      <c r="O1290">
        <v>4</v>
      </c>
      <c r="P1290">
        <f>IF(Sheet1!S1290="Single",0,IF(Sheet1!S1290="Married",1,2))</f>
        <v>2</v>
      </c>
      <c r="Q1290">
        <v>5762</v>
      </c>
      <c r="R1290">
        <v>24442</v>
      </c>
      <c r="S1290">
        <v>2</v>
      </c>
      <c r="T1290">
        <f>IF(Sheet1!X1290="No",0,1)</f>
        <v>0</v>
      </c>
      <c r="U1290">
        <v>14</v>
      </c>
      <c r="V1290">
        <v>3</v>
      </c>
      <c r="W1290">
        <v>3</v>
      </c>
      <c r="X1290">
        <v>1</v>
      </c>
      <c r="Y1290">
        <v>15</v>
      </c>
      <c r="Z1290">
        <v>6</v>
      </c>
      <c r="AA1290">
        <v>3</v>
      </c>
      <c r="AB1290">
        <v>7</v>
      </c>
      <c r="AC1290">
        <v>7</v>
      </c>
      <c r="AD1290">
        <v>1</v>
      </c>
      <c r="AE1290">
        <v>7</v>
      </c>
      <c r="BP1290">
        <v>2</v>
      </c>
      <c r="BQ1290">
        <v>5762</v>
      </c>
      <c r="BW1290">
        <v>7</v>
      </c>
      <c r="BX1290">
        <v>7</v>
      </c>
      <c r="BY1290">
        <v>7</v>
      </c>
    </row>
    <row r="1291" spans="1:77" x14ac:dyDescent="0.3">
      <c r="A1291">
        <f>IF(Sheet1!C1291="No",0,1)</f>
        <v>0</v>
      </c>
      <c r="B1291">
        <v>38</v>
      </c>
      <c r="C1291">
        <f>IF(Sheet1!D1291="Non-Travel",0,IF(Sheet1!D1291="Travel_Frequently",1,2))</f>
        <v>0</v>
      </c>
      <c r="D1291">
        <v>1336</v>
      </c>
      <c r="E1291">
        <f>IF(Sheet1!F1291="Human Resources",0,IF(Sheet1!F1291="Research &amp; Development",1,2))</f>
        <v>0</v>
      </c>
      <c r="F1291">
        <v>2</v>
      </c>
      <c r="G1291">
        <v>3</v>
      </c>
      <c r="H1291" cm="1">
        <f t="array" ref="H1291">_xlfn.IFS(Sheet1!I1291="Human Resources",0,Sheet1!I1291="Life Sciences",1,Sheet1!I1291="Marketing",2,Sheet1!I1291="Medical",3,Sheet1!I1291="Technical Degree",4,Sheet1!I1291="Other",5)</f>
        <v>0</v>
      </c>
      <c r="I1291">
        <v>1</v>
      </c>
      <c r="J1291">
        <f>IF(Sheet1!M1291="Male",0,1)</f>
        <v>0</v>
      </c>
      <c r="K1291">
        <v>100</v>
      </c>
      <c r="L1291">
        <v>3</v>
      </c>
      <c r="M1291">
        <v>1</v>
      </c>
      <c r="N1291" cm="1">
        <f t="array" ref="N1291">_xlfn.IFS(Sheet1!Q1291="Healthcare Representative",0,Sheet1!Q1291="Human Resources",1,Sheet1!Q1291="Laboratory Technician",2,Sheet1!Q1291="Manager",3,Sheet1!Q1291="Manufacturing Director",4,Sheet1!Q1291="Research Director",5,Sheet1!Q1291="Research Scientist",6,Sheet1!Q1291="Sales Executive",7,Sheet1!Q1291="Sales Representative",8)</f>
        <v>1</v>
      </c>
      <c r="O1291">
        <v>2</v>
      </c>
      <c r="P1291">
        <f>IF(Sheet1!S1291="Single",0,IF(Sheet1!S1291="Married",1,2))</f>
        <v>2</v>
      </c>
      <c r="Q1291">
        <v>2592</v>
      </c>
      <c r="R1291">
        <v>7129</v>
      </c>
      <c r="S1291">
        <v>5</v>
      </c>
      <c r="T1291">
        <f>IF(Sheet1!X1291="No",0,1)</f>
        <v>0</v>
      </c>
      <c r="U1291">
        <v>13</v>
      </c>
      <c r="V1291">
        <v>3</v>
      </c>
      <c r="W1291">
        <v>4</v>
      </c>
      <c r="X1291">
        <v>3</v>
      </c>
      <c r="Y1291">
        <v>13</v>
      </c>
      <c r="Z1291">
        <v>3</v>
      </c>
      <c r="AA1291">
        <v>3</v>
      </c>
      <c r="AB1291">
        <v>11</v>
      </c>
      <c r="AC1291">
        <v>10</v>
      </c>
      <c r="AD1291">
        <v>3</v>
      </c>
      <c r="AE1291">
        <v>8</v>
      </c>
      <c r="BP1291">
        <v>1</v>
      </c>
      <c r="BQ1291">
        <v>2592</v>
      </c>
      <c r="BW1291">
        <v>11</v>
      </c>
      <c r="BX1291">
        <v>10</v>
      </c>
      <c r="BY1291">
        <v>8</v>
      </c>
    </row>
    <row r="1292" spans="1:77" x14ac:dyDescent="0.3">
      <c r="A1292">
        <f>IF(Sheet1!C1292="No",0,1)</f>
        <v>1</v>
      </c>
      <c r="B1292">
        <v>34</v>
      </c>
      <c r="C1292">
        <f>IF(Sheet1!D1292="Non-Travel",0,IF(Sheet1!D1292="Travel_Frequently",1,2))</f>
        <v>1</v>
      </c>
      <c r="D1292">
        <v>234</v>
      </c>
      <c r="E1292">
        <f>IF(Sheet1!F1292="Human Resources",0,IF(Sheet1!F1292="Research &amp; Development",1,2))</f>
        <v>1</v>
      </c>
      <c r="F1292">
        <v>9</v>
      </c>
      <c r="G1292">
        <v>4</v>
      </c>
      <c r="H1292" cm="1">
        <f t="array" ref="H1292">_xlfn.IFS(Sheet1!I1292="Human Resources",0,Sheet1!I1292="Life Sciences",1,Sheet1!I1292="Marketing",2,Sheet1!I1292="Medical",3,Sheet1!I1292="Technical Degree",4,Sheet1!I1292="Other",5)</f>
        <v>1</v>
      </c>
      <c r="I1292">
        <v>4</v>
      </c>
      <c r="J1292">
        <f>IF(Sheet1!M1292="Male",0,1)</f>
        <v>0</v>
      </c>
      <c r="K1292">
        <v>93</v>
      </c>
      <c r="L1292">
        <v>3</v>
      </c>
      <c r="M1292">
        <v>2</v>
      </c>
      <c r="N1292" cm="1">
        <f t="array" ref="N1292">_xlfn.IFS(Sheet1!Q1292="Healthcare Representative",0,Sheet1!Q1292="Human Resources",1,Sheet1!Q1292="Laboratory Technician",2,Sheet1!Q1292="Manager",3,Sheet1!Q1292="Manufacturing Director",4,Sheet1!Q1292="Research Director",5,Sheet1!Q1292="Research Scientist",6,Sheet1!Q1292="Sales Executive",7,Sheet1!Q1292="Sales Representative",8)</f>
        <v>2</v>
      </c>
      <c r="O1292">
        <v>1</v>
      </c>
      <c r="P1292">
        <f>IF(Sheet1!S1292="Single",0,IF(Sheet1!S1292="Married",1,2))</f>
        <v>1</v>
      </c>
      <c r="Q1292">
        <v>5346</v>
      </c>
      <c r="R1292">
        <v>6208</v>
      </c>
      <c r="S1292">
        <v>4</v>
      </c>
      <c r="T1292">
        <f>IF(Sheet1!X1292="No",0,1)</f>
        <v>0</v>
      </c>
      <c r="U1292">
        <v>17</v>
      </c>
      <c r="V1292">
        <v>3</v>
      </c>
      <c r="W1292">
        <v>3</v>
      </c>
      <c r="X1292">
        <v>1</v>
      </c>
      <c r="Y1292">
        <v>11</v>
      </c>
      <c r="Z1292">
        <v>3</v>
      </c>
      <c r="AA1292">
        <v>2</v>
      </c>
      <c r="AB1292">
        <v>7</v>
      </c>
      <c r="AC1292">
        <v>1</v>
      </c>
      <c r="AD1292">
        <v>0</v>
      </c>
      <c r="AE1292">
        <v>7</v>
      </c>
      <c r="BP1292">
        <v>2</v>
      </c>
      <c r="BQ1292">
        <v>5346</v>
      </c>
      <c r="BW1292">
        <v>7</v>
      </c>
      <c r="BX1292">
        <v>1</v>
      </c>
      <c r="BY1292">
        <v>7</v>
      </c>
    </row>
    <row r="1293" spans="1:77" x14ac:dyDescent="0.3">
      <c r="A1293">
        <f>IF(Sheet1!C1293="No",0,1)</f>
        <v>1</v>
      </c>
      <c r="B1293">
        <v>37</v>
      </c>
      <c r="C1293">
        <f>IF(Sheet1!D1293="Non-Travel",0,IF(Sheet1!D1293="Travel_Frequently",1,2))</f>
        <v>2</v>
      </c>
      <c r="D1293">
        <v>370</v>
      </c>
      <c r="E1293">
        <f>IF(Sheet1!F1293="Human Resources",0,IF(Sheet1!F1293="Research &amp; Development",1,2))</f>
        <v>1</v>
      </c>
      <c r="F1293">
        <v>10</v>
      </c>
      <c r="G1293">
        <v>4</v>
      </c>
      <c r="H1293" cm="1">
        <f t="array" ref="H1293">_xlfn.IFS(Sheet1!I1293="Human Resources",0,Sheet1!I1293="Life Sciences",1,Sheet1!I1293="Marketing",2,Sheet1!I1293="Medical",3,Sheet1!I1293="Technical Degree",4,Sheet1!I1293="Other",5)</f>
        <v>3</v>
      </c>
      <c r="I1293">
        <v>4</v>
      </c>
      <c r="J1293">
        <f>IF(Sheet1!M1293="Male",0,1)</f>
        <v>0</v>
      </c>
      <c r="K1293">
        <v>58</v>
      </c>
      <c r="L1293">
        <v>3</v>
      </c>
      <c r="M1293">
        <v>2</v>
      </c>
      <c r="N1293" cm="1">
        <f t="array" ref="N1293">_xlfn.IFS(Sheet1!Q1293="Healthcare Representative",0,Sheet1!Q1293="Human Resources",1,Sheet1!Q1293="Laboratory Technician",2,Sheet1!Q1293="Manager",3,Sheet1!Q1293="Manufacturing Director",4,Sheet1!Q1293="Research Director",5,Sheet1!Q1293="Research Scientist",6,Sheet1!Q1293="Sales Executive",7,Sheet1!Q1293="Sales Representative",8)</f>
        <v>4</v>
      </c>
      <c r="O1293">
        <v>1</v>
      </c>
      <c r="P1293">
        <f>IF(Sheet1!S1293="Single",0,IF(Sheet1!S1293="Married",1,2))</f>
        <v>0</v>
      </c>
      <c r="Q1293">
        <v>4213</v>
      </c>
      <c r="R1293">
        <v>4992</v>
      </c>
      <c r="S1293">
        <v>1</v>
      </c>
      <c r="T1293">
        <f>IF(Sheet1!X1293="No",0,1)</f>
        <v>0</v>
      </c>
      <c r="U1293">
        <v>15</v>
      </c>
      <c r="V1293">
        <v>3</v>
      </c>
      <c r="W1293">
        <v>2</v>
      </c>
      <c r="X1293">
        <v>0</v>
      </c>
      <c r="Y1293">
        <v>10</v>
      </c>
      <c r="Z1293">
        <v>4</v>
      </c>
      <c r="AA1293">
        <v>1</v>
      </c>
      <c r="AB1293">
        <v>10</v>
      </c>
      <c r="AC1293">
        <v>3</v>
      </c>
      <c r="AD1293">
        <v>0</v>
      </c>
      <c r="AE1293">
        <v>8</v>
      </c>
      <c r="BP1293">
        <v>2</v>
      </c>
      <c r="BQ1293">
        <v>4213</v>
      </c>
      <c r="BW1293">
        <v>10</v>
      </c>
      <c r="BX1293">
        <v>3</v>
      </c>
      <c r="BY1293">
        <v>8</v>
      </c>
    </row>
    <row r="1294" spans="1:77" x14ac:dyDescent="0.3">
      <c r="A1294">
        <f>IF(Sheet1!C1294="No",0,1)</f>
        <v>0</v>
      </c>
      <c r="B1294">
        <v>39</v>
      </c>
      <c r="C1294">
        <f>IF(Sheet1!D1294="Non-Travel",0,IF(Sheet1!D1294="Travel_Frequently",1,2))</f>
        <v>1</v>
      </c>
      <c r="D1294">
        <v>766</v>
      </c>
      <c r="E1294">
        <f>IF(Sheet1!F1294="Human Resources",0,IF(Sheet1!F1294="Research &amp; Development",1,2))</f>
        <v>2</v>
      </c>
      <c r="F1294">
        <v>20</v>
      </c>
      <c r="G1294">
        <v>3</v>
      </c>
      <c r="H1294" cm="1">
        <f t="array" ref="H1294">_xlfn.IFS(Sheet1!I1294="Human Resources",0,Sheet1!I1294="Life Sciences",1,Sheet1!I1294="Marketing",2,Sheet1!I1294="Medical",3,Sheet1!I1294="Technical Degree",4,Sheet1!I1294="Other",5)</f>
        <v>1</v>
      </c>
      <c r="I1294">
        <v>3</v>
      </c>
      <c r="J1294">
        <f>IF(Sheet1!M1294="Male",0,1)</f>
        <v>0</v>
      </c>
      <c r="K1294">
        <v>83</v>
      </c>
      <c r="L1294">
        <v>3</v>
      </c>
      <c r="M1294">
        <v>2</v>
      </c>
      <c r="N1294" cm="1">
        <f t="array" ref="N1294">_xlfn.IFS(Sheet1!Q1294="Healthcare Representative",0,Sheet1!Q1294="Human Resources",1,Sheet1!Q1294="Laboratory Technician",2,Sheet1!Q1294="Manager",3,Sheet1!Q1294="Manufacturing Director",4,Sheet1!Q1294="Research Director",5,Sheet1!Q1294="Research Scientist",6,Sheet1!Q1294="Sales Executive",7,Sheet1!Q1294="Sales Representative",8)</f>
        <v>7</v>
      </c>
      <c r="O1294">
        <v>4</v>
      </c>
      <c r="P1294">
        <f>IF(Sheet1!S1294="Single",0,IF(Sheet1!S1294="Married",1,2))</f>
        <v>2</v>
      </c>
      <c r="Q1294">
        <v>4127</v>
      </c>
      <c r="R1294">
        <v>19188</v>
      </c>
      <c r="S1294">
        <v>2</v>
      </c>
      <c r="T1294">
        <f>IF(Sheet1!X1294="No",0,1)</f>
        <v>0</v>
      </c>
      <c r="U1294">
        <v>18</v>
      </c>
      <c r="V1294">
        <v>3</v>
      </c>
      <c r="W1294">
        <v>4</v>
      </c>
      <c r="X1294">
        <v>1</v>
      </c>
      <c r="Y1294">
        <v>7</v>
      </c>
      <c r="Z1294">
        <v>6</v>
      </c>
      <c r="AA1294">
        <v>3</v>
      </c>
      <c r="AB1294">
        <v>2</v>
      </c>
      <c r="AC1294">
        <v>1</v>
      </c>
      <c r="AD1294">
        <v>2</v>
      </c>
      <c r="AE1294">
        <v>2</v>
      </c>
      <c r="BP1294">
        <v>2</v>
      </c>
      <c r="BQ1294">
        <v>4127</v>
      </c>
      <c r="BW1294">
        <v>2</v>
      </c>
      <c r="BX1294">
        <v>1</v>
      </c>
      <c r="BY1294">
        <v>2</v>
      </c>
    </row>
    <row r="1295" spans="1:77" x14ac:dyDescent="0.3">
      <c r="A1295">
        <f>IF(Sheet1!C1295="No",0,1)</f>
        <v>0</v>
      </c>
      <c r="B1295">
        <v>43</v>
      </c>
      <c r="C1295">
        <f>IF(Sheet1!D1295="Non-Travel",0,IF(Sheet1!D1295="Travel_Frequently",1,2))</f>
        <v>0</v>
      </c>
      <c r="D1295">
        <v>343</v>
      </c>
      <c r="E1295">
        <f>IF(Sheet1!F1295="Human Resources",0,IF(Sheet1!F1295="Research &amp; Development",1,2))</f>
        <v>1</v>
      </c>
      <c r="F1295">
        <v>9</v>
      </c>
      <c r="G1295">
        <v>3</v>
      </c>
      <c r="H1295" cm="1">
        <f t="array" ref="H1295">_xlfn.IFS(Sheet1!I1295="Human Resources",0,Sheet1!I1295="Life Sciences",1,Sheet1!I1295="Marketing",2,Sheet1!I1295="Medical",3,Sheet1!I1295="Technical Degree",4,Sheet1!I1295="Other",5)</f>
        <v>1</v>
      </c>
      <c r="I1295">
        <v>1</v>
      </c>
      <c r="J1295">
        <f>IF(Sheet1!M1295="Male",0,1)</f>
        <v>0</v>
      </c>
      <c r="K1295">
        <v>52</v>
      </c>
      <c r="L1295">
        <v>3</v>
      </c>
      <c r="M1295">
        <v>1</v>
      </c>
      <c r="N1295" cm="1">
        <f t="array" ref="N1295">_xlfn.IFS(Sheet1!Q1295="Healthcare Representative",0,Sheet1!Q1295="Human Resources",1,Sheet1!Q1295="Laboratory Technician",2,Sheet1!Q1295="Manager",3,Sheet1!Q1295="Manufacturing Director",4,Sheet1!Q1295="Research Director",5,Sheet1!Q1295="Research Scientist",6,Sheet1!Q1295="Sales Executive",7,Sheet1!Q1295="Sales Representative",8)</f>
        <v>6</v>
      </c>
      <c r="O1295">
        <v>3</v>
      </c>
      <c r="P1295">
        <f>IF(Sheet1!S1295="Single",0,IF(Sheet1!S1295="Married",1,2))</f>
        <v>0</v>
      </c>
      <c r="Q1295">
        <v>2438</v>
      </c>
      <c r="R1295">
        <v>24978</v>
      </c>
      <c r="S1295">
        <v>4</v>
      </c>
      <c r="T1295">
        <f>IF(Sheet1!X1295="No",0,1)</f>
        <v>0</v>
      </c>
      <c r="U1295">
        <v>13</v>
      </c>
      <c r="V1295">
        <v>3</v>
      </c>
      <c r="W1295">
        <v>3</v>
      </c>
      <c r="X1295">
        <v>0</v>
      </c>
      <c r="Y1295">
        <v>7</v>
      </c>
      <c r="Z1295">
        <v>2</v>
      </c>
      <c r="AA1295">
        <v>2</v>
      </c>
      <c r="AB1295">
        <v>3</v>
      </c>
      <c r="AC1295">
        <v>2</v>
      </c>
      <c r="AD1295">
        <v>1</v>
      </c>
      <c r="AE1295">
        <v>2</v>
      </c>
      <c r="BP1295">
        <v>1</v>
      </c>
      <c r="BQ1295">
        <v>2438</v>
      </c>
      <c r="BW1295">
        <v>3</v>
      </c>
      <c r="BX1295">
        <v>2</v>
      </c>
      <c r="BY1295">
        <v>2</v>
      </c>
    </row>
    <row r="1296" spans="1:77" x14ac:dyDescent="0.3">
      <c r="A1296">
        <f>IF(Sheet1!C1296="No",0,1)</f>
        <v>0</v>
      </c>
      <c r="B1296">
        <v>41</v>
      </c>
      <c r="C1296">
        <f>IF(Sheet1!D1296="Non-Travel",0,IF(Sheet1!D1296="Travel_Frequently",1,2))</f>
        <v>2</v>
      </c>
      <c r="D1296">
        <v>447</v>
      </c>
      <c r="E1296">
        <f>IF(Sheet1!F1296="Human Resources",0,IF(Sheet1!F1296="Research &amp; Development",1,2))</f>
        <v>1</v>
      </c>
      <c r="F1296">
        <v>5</v>
      </c>
      <c r="G1296">
        <v>3</v>
      </c>
      <c r="H1296" cm="1">
        <f t="array" ref="H1296">_xlfn.IFS(Sheet1!I1296="Human Resources",0,Sheet1!I1296="Life Sciences",1,Sheet1!I1296="Marketing",2,Sheet1!I1296="Medical",3,Sheet1!I1296="Technical Degree",4,Sheet1!I1296="Other",5)</f>
        <v>1</v>
      </c>
      <c r="I1296">
        <v>2</v>
      </c>
      <c r="J1296">
        <f>IF(Sheet1!M1296="Male",0,1)</f>
        <v>0</v>
      </c>
      <c r="K1296">
        <v>85</v>
      </c>
      <c r="L1296">
        <v>4</v>
      </c>
      <c r="M1296">
        <v>2</v>
      </c>
      <c r="N1296" cm="1">
        <f t="array" ref="N1296">_xlfn.IFS(Sheet1!Q1296="Healthcare Representative",0,Sheet1!Q1296="Human Resources",1,Sheet1!Q1296="Laboratory Technician",2,Sheet1!Q1296="Manager",3,Sheet1!Q1296="Manufacturing Director",4,Sheet1!Q1296="Research Director",5,Sheet1!Q1296="Research Scientist",6,Sheet1!Q1296="Sales Executive",7,Sheet1!Q1296="Sales Representative",8)</f>
        <v>0</v>
      </c>
      <c r="O1296">
        <v>2</v>
      </c>
      <c r="P1296">
        <f>IF(Sheet1!S1296="Single",0,IF(Sheet1!S1296="Married",1,2))</f>
        <v>0</v>
      </c>
      <c r="Q1296">
        <v>6870</v>
      </c>
      <c r="R1296">
        <v>15530</v>
      </c>
      <c r="S1296">
        <v>3</v>
      </c>
      <c r="T1296">
        <f>IF(Sheet1!X1296="No",0,1)</f>
        <v>0</v>
      </c>
      <c r="U1296">
        <v>12</v>
      </c>
      <c r="V1296">
        <v>3</v>
      </c>
      <c r="W1296">
        <v>1</v>
      </c>
      <c r="X1296">
        <v>0</v>
      </c>
      <c r="Y1296">
        <v>11</v>
      </c>
      <c r="Z1296">
        <v>3</v>
      </c>
      <c r="AA1296">
        <v>1</v>
      </c>
      <c r="AB1296">
        <v>3</v>
      </c>
      <c r="AC1296">
        <v>2</v>
      </c>
      <c r="AD1296">
        <v>1</v>
      </c>
      <c r="AE1296">
        <v>2</v>
      </c>
      <c r="BP1296">
        <v>2</v>
      </c>
      <c r="BQ1296">
        <v>6870</v>
      </c>
      <c r="BW1296">
        <v>3</v>
      </c>
      <c r="BX1296">
        <v>2</v>
      </c>
      <c r="BY1296">
        <v>2</v>
      </c>
    </row>
    <row r="1297" spans="1:77" x14ac:dyDescent="0.3">
      <c r="A1297">
        <f>IF(Sheet1!C1297="No",0,1)</f>
        <v>0</v>
      </c>
      <c r="B1297">
        <v>41</v>
      </c>
      <c r="C1297">
        <f>IF(Sheet1!D1297="Non-Travel",0,IF(Sheet1!D1297="Travel_Frequently",1,2))</f>
        <v>2</v>
      </c>
      <c r="D1297">
        <v>796</v>
      </c>
      <c r="E1297">
        <f>IF(Sheet1!F1297="Human Resources",0,IF(Sheet1!F1297="Research &amp; Development",1,2))</f>
        <v>2</v>
      </c>
      <c r="F1297">
        <v>4</v>
      </c>
      <c r="G1297">
        <v>1</v>
      </c>
      <c r="H1297" cm="1">
        <f t="array" ref="H1297">_xlfn.IFS(Sheet1!I1297="Human Resources",0,Sheet1!I1297="Life Sciences",1,Sheet1!I1297="Marketing",2,Sheet1!I1297="Medical",3,Sheet1!I1297="Technical Degree",4,Sheet1!I1297="Other",5)</f>
        <v>2</v>
      </c>
      <c r="I1297">
        <v>3</v>
      </c>
      <c r="J1297">
        <f>IF(Sheet1!M1297="Male",0,1)</f>
        <v>1</v>
      </c>
      <c r="K1297">
        <v>81</v>
      </c>
      <c r="L1297">
        <v>3</v>
      </c>
      <c r="M1297">
        <v>3</v>
      </c>
      <c r="N1297" cm="1">
        <f t="array" ref="N1297">_xlfn.IFS(Sheet1!Q1297="Healthcare Representative",0,Sheet1!Q1297="Human Resources",1,Sheet1!Q1297="Laboratory Technician",2,Sheet1!Q1297="Manager",3,Sheet1!Q1297="Manufacturing Director",4,Sheet1!Q1297="Research Director",5,Sheet1!Q1297="Research Scientist",6,Sheet1!Q1297="Sales Executive",7,Sheet1!Q1297="Sales Representative",8)</f>
        <v>7</v>
      </c>
      <c r="O1297">
        <v>3</v>
      </c>
      <c r="P1297">
        <f>IF(Sheet1!S1297="Single",0,IF(Sheet1!S1297="Married",1,2))</f>
        <v>2</v>
      </c>
      <c r="Q1297">
        <v>10447</v>
      </c>
      <c r="R1297">
        <v>26458</v>
      </c>
      <c r="S1297">
        <v>0</v>
      </c>
      <c r="T1297">
        <f>IF(Sheet1!X1297="No",0,1)</f>
        <v>1</v>
      </c>
      <c r="U1297">
        <v>13</v>
      </c>
      <c r="V1297">
        <v>3</v>
      </c>
      <c r="W1297">
        <v>4</v>
      </c>
      <c r="X1297">
        <v>1</v>
      </c>
      <c r="Y1297">
        <v>23</v>
      </c>
      <c r="Z1297">
        <v>3</v>
      </c>
      <c r="AA1297">
        <v>4</v>
      </c>
      <c r="AB1297">
        <v>22</v>
      </c>
      <c r="AC1297">
        <v>14</v>
      </c>
      <c r="AD1297">
        <v>13</v>
      </c>
      <c r="AE1297">
        <v>5</v>
      </c>
      <c r="BP1297">
        <v>3</v>
      </c>
      <c r="BQ1297">
        <v>10447</v>
      </c>
      <c r="BW1297">
        <v>22</v>
      </c>
      <c r="BX1297">
        <v>14</v>
      </c>
      <c r="BY1297">
        <v>5</v>
      </c>
    </row>
    <row r="1298" spans="1:77" x14ac:dyDescent="0.3">
      <c r="A1298">
        <f>IF(Sheet1!C1298="No",0,1)</f>
        <v>0</v>
      </c>
      <c r="B1298">
        <v>30</v>
      </c>
      <c r="C1298">
        <f>IF(Sheet1!D1298="Non-Travel",0,IF(Sheet1!D1298="Travel_Frequently",1,2))</f>
        <v>2</v>
      </c>
      <c r="D1298">
        <v>1092</v>
      </c>
      <c r="E1298">
        <f>IF(Sheet1!F1298="Human Resources",0,IF(Sheet1!F1298="Research &amp; Development",1,2))</f>
        <v>1</v>
      </c>
      <c r="F1298">
        <v>10</v>
      </c>
      <c r="G1298">
        <v>3</v>
      </c>
      <c r="H1298" cm="1">
        <f t="array" ref="H1298">_xlfn.IFS(Sheet1!I1298="Human Resources",0,Sheet1!I1298="Life Sciences",1,Sheet1!I1298="Marketing",2,Sheet1!I1298="Medical",3,Sheet1!I1298="Technical Degree",4,Sheet1!I1298="Other",5)</f>
        <v>3</v>
      </c>
      <c r="I1298">
        <v>1</v>
      </c>
      <c r="J1298">
        <f>IF(Sheet1!M1298="Male",0,1)</f>
        <v>1</v>
      </c>
      <c r="K1298">
        <v>64</v>
      </c>
      <c r="L1298">
        <v>3</v>
      </c>
      <c r="M1298">
        <v>3</v>
      </c>
      <c r="N1298" cm="1">
        <f t="array" ref="N1298">_xlfn.IFS(Sheet1!Q1298="Healthcare Representative",0,Sheet1!Q1298="Human Resources",1,Sheet1!Q1298="Laboratory Technician",2,Sheet1!Q1298="Manager",3,Sheet1!Q1298="Manufacturing Director",4,Sheet1!Q1298="Research Director",5,Sheet1!Q1298="Research Scientist",6,Sheet1!Q1298="Sales Executive",7,Sheet1!Q1298="Sales Representative",8)</f>
        <v>4</v>
      </c>
      <c r="O1298">
        <v>3</v>
      </c>
      <c r="P1298">
        <f>IF(Sheet1!S1298="Single",0,IF(Sheet1!S1298="Married",1,2))</f>
        <v>0</v>
      </c>
      <c r="Q1298">
        <v>9667</v>
      </c>
      <c r="R1298">
        <v>2739</v>
      </c>
      <c r="S1298">
        <v>9</v>
      </c>
      <c r="T1298">
        <f>IF(Sheet1!X1298="No",0,1)</f>
        <v>0</v>
      </c>
      <c r="U1298">
        <v>14</v>
      </c>
      <c r="V1298">
        <v>3</v>
      </c>
      <c r="W1298">
        <v>2</v>
      </c>
      <c r="X1298">
        <v>0</v>
      </c>
      <c r="Y1298">
        <v>9</v>
      </c>
      <c r="Z1298">
        <v>3</v>
      </c>
      <c r="AA1298">
        <v>3</v>
      </c>
      <c r="AB1298">
        <v>7</v>
      </c>
      <c r="AC1298">
        <v>7</v>
      </c>
      <c r="AD1298">
        <v>0</v>
      </c>
      <c r="AE1298">
        <v>2</v>
      </c>
      <c r="BP1298">
        <v>3</v>
      </c>
      <c r="BQ1298">
        <v>9667</v>
      </c>
      <c r="BW1298">
        <v>7</v>
      </c>
      <c r="BX1298">
        <v>7</v>
      </c>
      <c r="BY1298">
        <v>2</v>
      </c>
    </row>
    <row r="1299" spans="1:77" x14ac:dyDescent="0.3">
      <c r="A1299">
        <f>IF(Sheet1!C1299="No",0,1)</f>
        <v>1</v>
      </c>
      <c r="B1299">
        <v>26</v>
      </c>
      <c r="C1299">
        <f>IF(Sheet1!D1299="Non-Travel",0,IF(Sheet1!D1299="Travel_Frequently",1,2))</f>
        <v>2</v>
      </c>
      <c r="D1299">
        <v>920</v>
      </c>
      <c r="E1299">
        <f>IF(Sheet1!F1299="Human Resources",0,IF(Sheet1!F1299="Research &amp; Development",1,2))</f>
        <v>0</v>
      </c>
      <c r="F1299">
        <v>20</v>
      </c>
      <c r="G1299">
        <v>2</v>
      </c>
      <c r="H1299" cm="1">
        <f t="array" ref="H1299">_xlfn.IFS(Sheet1!I1299="Human Resources",0,Sheet1!I1299="Life Sciences",1,Sheet1!I1299="Marketing",2,Sheet1!I1299="Medical",3,Sheet1!I1299="Technical Degree",4,Sheet1!I1299="Other",5)</f>
        <v>3</v>
      </c>
      <c r="I1299">
        <v>4</v>
      </c>
      <c r="J1299">
        <f>IF(Sheet1!M1299="Male",0,1)</f>
        <v>1</v>
      </c>
      <c r="K1299">
        <v>69</v>
      </c>
      <c r="L1299">
        <v>3</v>
      </c>
      <c r="M1299">
        <v>1</v>
      </c>
      <c r="N1299" cm="1">
        <f t="array" ref="N1299">_xlfn.IFS(Sheet1!Q1299="Healthcare Representative",0,Sheet1!Q1299="Human Resources",1,Sheet1!Q1299="Laboratory Technician",2,Sheet1!Q1299="Manager",3,Sheet1!Q1299="Manufacturing Director",4,Sheet1!Q1299="Research Director",5,Sheet1!Q1299="Research Scientist",6,Sheet1!Q1299="Sales Executive",7,Sheet1!Q1299="Sales Representative",8)</f>
        <v>1</v>
      </c>
      <c r="O1299">
        <v>2</v>
      </c>
      <c r="P1299">
        <f>IF(Sheet1!S1299="Single",0,IF(Sheet1!S1299="Married",1,2))</f>
        <v>1</v>
      </c>
      <c r="Q1299">
        <v>2148</v>
      </c>
      <c r="R1299">
        <v>6889</v>
      </c>
      <c r="S1299">
        <v>0</v>
      </c>
      <c r="T1299">
        <f>IF(Sheet1!X1299="No",0,1)</f>
        <v>1</v>
      </c>
      <c r="U1299">
        <v>11</v>
      </c>
      <c r="V1299">
        <v>3</v>
      </c>
      <c r="W1299">
        <v>3</v>
      </c>
      <c r="X1299">
        <v>0</v>
      </c>
      <c r="Y1299">
        <v>6</v>
      </c>
      <c r="Z1299">
        <v>3</v>
      </c>
      <c r="AA1299">
        <v>3</v>
      </c>
      <c r="AB1299">
        <v>5</v>
      </c>
      <c r="AC1299">
        <v>1</v>
      </c>
      <c r="AD1299">
        <v>1</v>
      </c>
      <c r="AE1299">
        <v>4</v>
      </c>
      <c r="BP1299">
        <v>1</v>
      </c>
      <c r="BQ1299">
        <v>2148</v>
      </c>
      <c r="BW1299">
        <v>5</v>
      </c>
      <c r="BX1299">
        <v>1</v>
      </c>
      <c r="BY1299">
        <v>4</v>
      </c>
    </row>
    <row r="1300" spans="1:77" x14ac:dyDescent="0.3">
      <c r="A1300">
        <f>IF(Sheet1!C1300="No",0,1)</f>
        <v>1</v>
      </c>
      <c r="B1300">
        <v>46</v>
      </c>
      <c r="C1300">
        <f>IF(Sheet1!D1300="Non-Travel",0,IF(Sheet1!D1300="Travel_Frequently",1,2))</f>
        <v>2</v>
      </c>
      <c r="D1300">
        <v>261</v>
      </c>
      <c r="E1300">
        <f>IF(Sheet1!F1300="Human Resources",0,IF(Sheet1!F1300="Research &amp; Development",1,2))</f>
        <v>1</v>
      </c>
      <c r="F1300">
        <v>21</v>
      </c>
      <c r="G1300">
        <v>2</v>
      </c>
      <c r="H1300" cm="1">
        <f t="array" ref="H1300">_xlfn.IFS(Sheet1!I1300="Human Resources",0,Sheet1!I1300="Life Sciences",1,Sheet1!I1300="Marketing",2,Sheet1!I1300="Medical",3,Sheet1!I1300="Technical Degree",4,Sheet1!I1300="Other",5)</f>
        <v>3</v>
      </c>
      <c r="I1300">
        <v>4</v>
      </c>
      <c r="J1300">
        <f>IF(Sheet1!M1300="Male",0,1)</f>
        <v>1</v>
      </c>
      <c r="K1300">
        <v>66</v>
      </c>
      <c r="L1300">
        <v>3</v>
      </c>
      <c r="M1300">
        <v>2</v>
      </c>
      <c r="N1300" cm="1">
        <f t="array" ref="N1300">_xlfn.IFS(Sheet1!Q1300="Healthcare Representative",0,Sheet1!Q1300="Human Resources",1,Sheet1!Q1300="Laboratory Technician",2,Sheet1!Q1300="Manager",3,Sheet1!Q1300="Manufacturing Director",4,Sheet1!Q1300="Research Director",5,Sheet1!Q1300="Research Scientist",6,Sheet1!Q1300="Sales Executive",7,Sheet1!Q1300="Sales Representative",8)</f>
        <v>0</v>
      </c>
      <c r="O1300">
        <v>2</v>
      </c>
      <c r="P1300">
        <f>IF(Sheet1!S1300="Single",0,IF(Sheet1!S1300="Married",1,2))</f>
        <v>1</v>
      </c>
      <c r="Q1300">
        <v>8926</v>
      </c>
      <c r="R1300">
        <v>10842</v>
      </c>
      <c r="S1300">
        <v>4</v>
      </c>
      <c r="T1300">
        <f>IF(Sheet1!X1300="No",0,1)</f>
        <v>0</v>
      </c>
      <c r="U1300">
        <v>22</v>
      </c>
      <c r="V1300">
        <v>4</v>
      </c>
      <c r="W1300">
        <v>4</v>
      </c>
      <c r="X1300">
        <v>1</v>
      </c>
      <c r="Y1300">
        <v>13</v>
      </c>
      <c r="Z1300">
        <v>2</v>
      </c>
      <c r="AA1300">
        <v>4</v>
      </c>
      <c r="AB1300">
        <v>9</v>
      </c>
      <c r="AC1300">
        <v>7</v>
      </c>
      <c r="AD1300">
        <v>3</v>
      </c>
      <c r="AE1300">
        <v>7</v>
      </c>
      <c r="BP1300">
        <v>2</v>
      </c>
      <c r="BQ1300">
        <v>8926</v>
      </c>
      <c r="BW1300">
        <v>9</v>
      </c>
      <c r="BX1300">
        <v>7</v>
      </c>
      <c r="BY1300">
        <v>7</v>
      </c>
    </row>
    <row r="1301" spans="1:77" x14ac:dyDescent="0.3">
      <c r="A1301">
        <f>IF(Sheet1!C1301="No",0,1)</f>
        <v>0</v>
      </c>
      <c r="B1301">
        <v>40</v>
      </c>
      <c r="C1301">
        <f>IF(Sheet1!D1301="Non-Travel",0,IF(Sheet1!D1301="Travel_Frequently",1,2))</f>
        <v>2</v>
      </c>
      <c r="D1301">
        <v>1194</v>
      </c>
      <c r="E1301">
        <f>IF(Sheet1!F1301="Human Resources",0,IF(Sheet1!F1301="Research &amp; Development",1,2))</f>
        <v>1</v>
      </c>
      <c r="F1301">
        <v>1</v>
      </c>
      <c r="G1301">
        <v>3</v>
      </c>
      <c r="H1301" cm="1">
        <f t="array" ref="H1301">_xlfn.IFS(Sheet1!I1301="Human Resources",0,Sheet1!I1301="Life Sciences",1,Sheet1!I1301="Marketing",2,Sheet1!I1301="Medical",3,Sheet1!I1301="Technical Degree",4,Sheet1!I1301="Other",5)</f>
        <v>1</v>
      </c>
      <c r="I1301">
        <v>3</v>
      </c>
      <c r="J1301">
        <f>IF(Sheet1!M1301="Male",0,1)</f>
        <v>1</v>
      </c>
      <c r="K1301">
        <v>52</v>
      </c>
      <c r="L1301">
        <v>3</v>
      </c>
      <c r="M1301">
        <v>2</v>
      </c>
      <c r="N1301" cm="1">
        <f t="array" ref="N1301">_xlfn.IFS(Sheet1!Q1301="Healthcare Representative",0,Sheet1!Q1301="Human Resources",1,Sheet1!Q1301="Laboratory Technician",2,Sheet1!Q1301="Manager",3,Sheet1!Q1301="Manufacturing Director",4,Sheet1!Q1301="Research Director",5,Sheet1!Q1301="Research Scientist",6,Sheet1!Q1301="Sales Executive",7,Sheet1!Q1301="Sales Representative",8)</f>
        <v>0</v>
      </c>
      <c r="O1301">
        <v>4</v>
      </c>
      <c r="P1301">
        <f>IF(Sheet1!S1301="Single",0,IF(Sheet1!S1301="Married",1,2))</f>
        <v>2</v>
      </c>
      <c r="Q1301">
        <v>6513</v>
      </c>
      <c r="R1301">
        <v>9060</v>
      </c>
      <c r="S1301">
        <v>4</v>
      </c>
      <c r="T1301">
        <f>IF(Sheet1!X1301="No",0,1)</f>
        <v>0</v>
      </c>
      <c r="U1301">
        <v>17</v>
      </c>
      <c r="V1301">
        <v>3</v>
      </c>
      <c r="W1301">
        <v>4</v>
      </c>
      <c r="X1301">
        <v>1</v>
      </c>
      <c r="Y1301">
        <v>12</v>
      </c>
      <c r="Z1301">
        <v>3</v>
      </c>
      <c r="AA1301">
        <v>3</v>
      </c>
      <c r="AB1301">
        <v>5</v>
      </c>
      <c r="AC1301">
        <v>3</v>
      </c>
      <c r="AD1301">
        <v>0</v>
      </c>
      <c r="AE1301">
        <v>3</v>
      </c>
      <c r="BP1301">
        <v>2</v>
      </c>
      <c r="BQ1301">
        <v>6513</v>
      </c>
      <c r="BW1301">
        <v>5</v>
      </c>
      <c r="BX1301">
        <v>3</v>
      </c>
      <c r="BY1301">
        <v>3</v>
      </c>
    </row>
    <row r="1302" spans="1:77" x14ac:dyDescent="0.3">
      <c r="A1302">
        <f>IF(Sheet1!C1302="No",0,1)</f>
        <v>0</v>
      </c>
      <c r="B1302">
        <v>34</v>
      </c>
      <c r="C1302">
        <f>IF(Sheet1!D1302="Non-Travel",0,IF(Sheet1!D1302="Travel_Frequently",1,2))</f>
        <v>2</v>
      </c>
      <c r="D1302">
        <v>810</v>
      </c>
      <c r="E1302">
        <f>IF(Sheet1!F1302="Human Resources",0,IF(Sheet1!F1302="Research &amp; Development",1,2))</f>
        <v>2</v>
      </c>
      <c r="F1302">
        <v>8</v>
      </c>
      <c r="G1302">
        <v>2</v>
      </c>
      <c r="H1302" cm="1">
        <f t="array" ref="H1302">_xlfn.IFS(Sheet1!I1302="Human Resources",0,Sheet1!I1302="Life Sciences",1,Sheet1!I1302="Marketing",2,Sheet1!I1302="Medical",3,Sheet1!I1302="Technical Degree",4,Sheet1!I1302="Other",5)</f>
        <v>4</v>
      </c>
      <c r="I1302">
        <v>2</v>
      </c>
      <c r="J1302">
        <f>IF(Sheet1!M1302="Male",0,1)</f>
        <v>0</v>
      </c>
      <c r="K1302">
        <v>92</v>
      </c>
      <c r="L1302">
        <v>4</v>
      </c>
      <c r="M1302">
        <v>2</v>
      </c>
      <c r="N1302" cm="1">
        <f t="array" ref="N1302">_xlfn.IFS(Sheet1!Q1302="Healthcare Representative",0,Sheet1!Q1302="Human Resources",1,Sheet1!Q1302="Laboratory Technician",2,Sheet1!Q1302="Manager",3,Sheet1!Q1302="Manufacturing Director",4,Sheet1!Q1302="Research Director",5,Sheet1!Q1302="Research Scientist",6,Sheet1!Q1302="Sales Executive",7,Sheet1!Q1302="Sales Representative",8)</f>
        <v>7</v>
      </c>
      <c r="O1302">
        <v>3</v>
      </c>
      <c r="P1302">
        <f>IF(Sheet1!S1302="Single",0,IF(Sheet1!S1302="Married",1,2))</f>
        <v>1</v>
      </c>
      <c r="Q1302">
        <v>6799</v>
      </c>
      <c r="R1302">
        <v>22128</v>
      </c>
      <c r="S1302">
        <v>1</v>
      </c>
      <c r="T1302">
        <f>IF(Sheet1!X1302="No",0,1)</f>
        <v>0</v>
      </c>
      <c r="U1302">
        <v>21</v>
      </c>
      <c r="V1302">
        <v>4</v>
      </c>
      <c r="W1302">
        <v>3</v>
      </c>
      <c r="X1302">
        <v>2</v>
      </c>
      <c r="Y1302">
        <v>10</v>
      </c>
      <c r="Z1302">
        <v>5</v>
      </c>
      <c r="AA1302">
        <v>3</v>
      </c>
      <c r="AB1302">
        <v>10</v>
      </c>
      <c r="AC1302">
        <v>8</v>
      </c>
      <c r="AD1302">
        <v>4</v>
      </c>
      <c r="AE1302">
        <v>8</v>
      </c>
      <c r="BP1302">
        <v>2</v>
      </c>
      <c r="BQ1302">
        <v>6799</v>
      </c>
      <c r="BW1302">
        <v>10</v>
      </c>
      <c r="BX1302">
        <v>8</v>
      </c>
      <c r="BY1302">
        <v>8</v>
      </c>
    </row>
    <row r="1303" spans="1:77" x14ac:dyDescent="0.3">
      <c r="A1303">
        <f>IF(Sheet1!C1303="No",0,1)</f>
        <v>0</v>
      </c>
      <c r="B1303">
        <v>58</v>
      </c>
      <c r="C1303">
        <f>IF(Sheet1!D1303="Non-Travel",0,IF(Sheet1!D1303="Travel_Frequently",1,2))</f>
        <v>0</v>
      </c>
      <c r="D1303">
        <v>350</v>
      </c>
      <c r="E1303">
        <f>IF(Sheet1!F1303="Human Resources",0,IF(Sheet1!F1303="Research &amp; Development",1,2))</f>
        <v>2</v>
      </c>
      <c r="F1303">
        <v>2</v>
      </c>
      <c r="G1303">
        <v>3</v>
      </c>
      <c r="H1303" cm="1">
        <f t="array" ref="H1303">_xlfn.IFS(Sheet1!I1303="Human Resources",0,Sheet1!I1303="Life Sciences",1,Sheet1!I1303="Marketing",2,Sheet1!I1303="Medical",3,Sheet1!I1303="Technical Degree",4,Sheet1!I1303="Other",5)</f>
        <v>3</v>
      </c>
      <c r="I1303">
        <v>2</v>
      </c>
      <c r="J1303">
        <f>IF(Sheet1!M1303="Male",0,1)</f>
        <v>0</v>
      </c>
      <c r="K1303">
        <v>52</v>
      </c>
      <c r="L1303">
        <v>3</v>
      </c>
      <c r="M1303">
        <v>4</v>
      </c>
      <c r="N1303" cm="1">
        <f t="array" ref="N1303">_xlfn.IFS(Sheet1!Q1303="Healthcare Representative",0,Sheet1!Q1303="Human Resources",1,Sheet1!Q1303="Laboratory Technician",2,Sheet1!Q1303="Manager",3,Sheet1!Q1303="Manufacturing Director",4,Sheet1!Q1303="Research Director",5,Sheet1!Q1303="Research Scientist",6,Sheet1!Q1303="Sales Executive",7,Sheet1!Q1303="Sales Representative",8)</f>
        <v>3</v>
      </c>
      <c r="O1303">
        <v>2</v>
      </c>
      <c r="P1303">
        <f>IF(Sheet1!S1303="Single",0,IF(Sheet1!S1303="Married",1,2))</f>
        <v>2</v>
      </c>
      <c r="Q1303">
        <v>16291</v>
      </c>
      <c r="R1303">
        <v>22577</v>
      </c>
      <c r="S1303">
        <v>4</v>
      </c>
      <c r="T1303">
        <f>IF(Sheet1!X1303="No",0,1)</f>
        <v>0</v>
      </c>
      <c r="U1303">
        <v>22</v>
      </c>
      <c r="V1303">
        <v>4</v>
      </c>
      <c r="W1303">
        <v>4</v>
      </c>
      <c r="X1303">
        <v>1</v>
      </c>
      <c r="Y1303">
        <v>37</v>
      </c>
      <c r="Z1303">
        <v>0</v>
      </c>
      <c r="AA1303">
        <v>2</v>
      </c>
      <c r="AB1303">
        <v>16</v>
      </c>
      <c r="AC1303">
        <v>9</v>
      </c>
      <c r="AD1303">
        <v>14</v>
      </c>
      <c r="AE1303">
        <v>14</v>
      </c>
      <c r="BP1303">
        <v>4</v>
      </c>
      <c r="BQ1303">
        <v>16291</v>
      </c>
      <c r="BW1303">
        <v>16</v>
      </c>
      <c r="BX1303">
        <v>9</v>
      </c>
      <c r="BY1303">
        <v>14</v>
      </c>
    </row>
    <row r="1304" spans="1:77" x14ac:dyDescent="0.3">
      <c r="A1304">
        <f>IF(Sheet1!C1304="No",0,1)</f>
        <v>0</v>
      </c>
      <c r="B1304">
        <v>35</v>
      </c>
      <c r="C1304">
        <f>IF(Sheet1!D1304="Non-Travel",0,IF(Sheet1!D1304="Travel_Frequently",1,2))</f>
        <v>2</v>
      </c>
      <c r="D1304">
        <v>185</v>
      </c>
      <c r="E1304">
        <f>IF(Sheet1!F1304="Human Resources",0,IF(Sheet1!F1304="Research &amp; Development",1,2))</f>
        <v>1</v>
      </c>
      <c r="F1304">
        <v>23</v>
      </c>
      <c r="G1304">
        <v>4</v>
      </c>
      <c r="H1304" cm="1">
        <f t="array" ref="H1304">_xlfn.IFS(Sheet1!I1304="Human Resources",0,Sheet1!I1304="Life Sciences",1,Sheet1!I1304="Marketing",2,Sheet1!I1304="Medical",3,Sheet1!I1304="Technical Degree",4,Sheet1!I1304="Other",5)</f>
        <v>3</v>
      </c>
      <c r="I1304">
        <v>2</v>
      </c>
      <c r="J1304">
        <f>IF(Sheet1!M1304="Male",0,1)</f>
        <v>0</v>
      </c>
      <c r="K1304">
        <v>91</v>
      </c>
      <c r="L1304">
        <v>1</v>
      </c>
      <c r="M1304">
        <v>1</v>
      </c>
      <c r="N1304" cm="1">
        <f t="array" ref="N1304">_xlfn.IFS(Sheet1!Q1304="Healthcare Representative",0,Sheet1!Q1304="Human Resources",1,Sheet1!Q1304="Laboratory Technician",2,Sheet1!Q1304="Manager",3,Sheet1!Q1304="Manufacturing Director",4,Sheet1!Q1304="Research Director",5,Sheet1!Q1304="Research Scientist",6,Sheet1!Q1304="Sales Executive",7,Sheet1!Q1304="Sales Representative",8)</f>
        <v>2</v>
      </c>
      <c r="O1304">
        <v>3</v>
      </c>
      <c r="P1304">
        <f>IF(Sheet1!S1304="Single",0,IF(Sheet1!S1304="Married",1,2))</f>
        <v>1</v>
      </c>
      <c r="Q1304">
        <v>2705</v>
      </c>
      <c r="R1304">
        <v>9696</v>
      </c>
      <c r="S1304">
        <v>0</v>
      </c>
      <c r="T1304">
        <f>IF(Sheet1!X1304="No",0,1)</f>
        <v>0</v>
      </c>
      <c r="U1304">
        <v>16</v>
      </c>
      <c r="V1304">
        <v>3</v>
      </c>
      <c r="W1304">
        <v>2</v>
      </c>
      <c r="X1304">
        <v>1</v>
      </c>
      <c r="Y1304">
        <v>6</v>
      </c>
      <c r="Z1304">
        <v>2</v>
      </c>
      <c r="AA1304">
        <v>4</v>
      </c>
      <c r="AB1304">
        <v>5</v>
      </c>
      <c r="AC1304">
        <v>4</v>
      </c>
      <c r="AD1304">
        <v>0</v>
      </c>
      <c r="AE1304">
        <v>3</v>
      </c>
      <c r="BP1304">
        <v>1</v>
      </c>
      <c r="BQ1304">
        <v>2705</v>
      </c>
      <c r="BW1304">
        <v>5</v>
      </c>
      <c r="BX1304">
        <v>4</v>
      </c>
      <c r="BY1304">
        <v>3</v>
      </c>
    </row>
    <row r="1305" spans="1:77" x14ac:dyDescent="0.3">
      <c r="A1305">
        <f>IF(Sheet1!C1305="No",0,1)</f>
        <v>0</v>
      </c>
      <c r="B1305">
        <v>47</v>
      </c>
      <c r="C1305">
        <f>IF(Sheet1!D1305="Non-Travel",0,IF(Sheet1!D1305="Travel_Frequently",1,2))</f>
        <v>2</v>
      </c>
      <c r="D1305">
        <v>1001</v>
      </c>
      <c r="E1305">
        <f>IF(Sheet1!F1305="Human Resources",0,IF(Sheet1!F1305="Research &amp; Development",1,2))</f>
        <v>1</v>
      </c>
      <c r="F1305">
        <v>4</v>
      </c>
      <c r="G1305">
        <v>3</v>
      </c>
      <c r="H1305" cm="1">
        <f t="array" ref="H1305">_xlfn.IFS(Sheet1!I1305="Human Resources",0,Sheet1!I1305="Life Sciences",1,Sheet1!I1305="Marketing",2,Sheet1!I1305="Medical",3,Sheet1!I1305="Technical Degree",4,Sheet1!I1305="Other",5)</f>
        <v>1</v>
      </c>
      <c r="I1305">
        <v>3</v>
      </c>
      <c r="J1305">
        <f>IF(Sheet1!M1305="Male",0,1)</f>
        <v>1</v>
      </c>
      <c r="K1305">
        <v>92</v>
      </c>
      <c r="L1305">
        <v>2</v>
      </c>
      <c r="M1305">
        <v>3</v>
      </c>
      <c r="N1305" cm="1">
        <f t="array" ref="N1305">_xlfn.IFS(Sheet1!Q1305="Healthcare Representative",0,Sheet1!Q1305="Human Resources",1,Sheet1!Q1305="Laboratory Technician",2,Sheet1!Q1305="Manager",3,Sheet1!Q1305="Manufacturing Director",4,Sheet1!Q1305="Research Director",5,Sheet1!Q1305="Research Scientist",6,Sheet1!Q1305="Sales Executive",7,Sheet1!Q1305="Sales Representative",8)</f>
        <v>4</v>
      </c>
      <c r="O1305">
        <v>2</v>
      </c>
      <c r="P1305">
        <f>IF(Sheet1!S1305="Single",0,IF(Sheet1!S1305="Married",1,2))</f>
        <v>2</v>
      </c>
      <c r="Q1305">
        <v>10333</v>
      </c>
      <c r="R1305">
        <v>19271</v>
      </c>
      <c r="S1305">
        <v>8</v>
      </c>
      <c r="T1305">
        <f>IF(Sheet1!X1305="No",0,1)</f>
        <v>1</v>
      </c>
      <c r="U1305">
        <v>12</v>
      </c>
      <c r="V1305">
        <v>3</v>
      </c>
      <c r="W1305">
        <v>3</v>
      </c>
      <c r="X1305">
        <v>1</v>
      </c>
      <c r="Y1305">
        <v>28</v>
      </c>
      <c r="Z1305">
        <v>4</v>
      </c>
      <c r="AA1305">
        <v>3</v>
      </c>
      <c r="AB1305">
        <v>22</v>
      </c>
      <c r="AC1305">
        <v>11</v>
      </c>
      <c r="AD1305">
        <v>14</v>
      </c>
      <c r="AE1305">
        <v>10</v>
      </c>
      <c r="BP1305">
        <v>3</v>
      </c>
      <c r="BQ1305">
        <v>10333</v>
      </c>
      <c r="BW1305">
        <v>22</v>
      </c>
      <c r="BX1305">
        <v>11</v>
      </c>
      <c r="BY1305">
        <v>10</v>
      </c>
    </row>
    <row r="1306" spans="1:77" x14ac:dyDescent="0.3">
      <c r="A1306">
        <f>IF(Sheet1!C1306="No",0,1)</f>
        <v>0</v>
      </c>
      <c r="B1306">
        <v>40</v>
      </c>
      <c r="C1306">
        <f>IF(Sheet1!D1306="Non-Travel",0,IF(Sheet1!D1306="Travel_Frequently",1,2))</f>
        <v>2</v>
      </c>
      <c r="D1306">
        <v>750</v>
      </c>
      <c r="E1306">
        <f>IF(Sheet1!F1306="Human Resources",0,IF(Sheet1!F1306="Research &amp; Development",1,2))</f>
        <v>1</v>
      </c>
      <c r="F1306">
        <v>12</v>
      </c>
      <c r="G1306">
        <v>3</v>
      </c>
      <c r="H1306" cm="1">
        <f t="array" ref="H1306">_xlfn.IFS(Sheet1!I1306="Human Resources",0,Sheet1!I1306="Life Sciences",1,Sheet1!I1306="Marketing",2,Sheet1!I1306="Medical",3,Sheet1!I1306="Technical Degree",4,Sheet1!I1306="Other",5)</f>
        <v>1</v>
      </c>
      <c r="I1306">
        <v>2</v>
      </c>
      <c r="J1306">
        <f>IF(Sheet1!M1306="Male",0,1)</f>
        <v>1</v>
      </c>
      <c r="K1306">
        <v>47</v>
      </c>
      <c r="L1306">
        <v>3</v>
      </c>
      <c r="M1306">
        <v>2</v>
      </c>
      <c r="N1306" cm="1">
        <f t="array" ref="N1306">_xlfn.IFS(Sheet1!Q1306="Healthcare Representative",0,Sheet1!Q1306="Human Resources",1,Sheet1!Q1306="Laboratory Technician",2,Sheet1!Q1306="Manager",3,Sheet1!Q1306="Manufacturing Director",4,Sheet1!Q1306="Research Director",5,Sheet1!Q1306="Research Scientist",6,Sheet1!Q1306="Sales Executive",7,Sheet1!Q1306="Sales Representative",8)</f>
        <v>0</v>
      </c>
      <c r="O1306">
        <v>1</v>
      </c>
      <c r="P1306">
        <f>IF(Sheet1!S1306="Single",0,IF(Sheet1!S1306="Married",1,2))</f>
        <v>2</v>
      </c>
      <c r="Q1306">
        <v>4448</v>
      </c>
      <c r="R1306">
        <v>10748</v>
      </c>
      <c r="S1306">
        <v>2</v>
      </c>
      <c r="T1306">
        <f>IF(Sheet1!X1306="No",0,1)</f>
        <v>0</v>
      </c>
      <c r="U1306">
        <v>12</v>
      </c>
      <c r="V1306">
        <v>3</v>
      </c>
      <c r="W1306">
        <v>2</v>
      </c>
      <c r="X1306">
        <v>1</v>
      </c>
      <c r="Y1306">
        <v>15</v>
      </c>
      <c r="Z1306">
        <v>3</v>
      </c>
      <c r="AA1306">
        <v>3</v>
      </c>
      <c r="AB1306">
        <v>7</v>
      </c>
      <c r="AC1306">
        <v>4</v>
      </c>
      <c r="AD1306">
        <v>7</v>
      </c>
      <c r="AE1306">
        <v>7</v>
      </c>
      <c r="BP1306">
        <v>2</v>
      </c>
      <c r="BQ1306">
        <v>4448</v>
      </c>
      <c r="BW1306">
        <v>7</v>
      </c>
      <c r="BX1306">
        <v>4</v>
      </c>
      <c r="BY1306">
        <v>7</v>
      </c>
    </row>
    <row r="1307" spans="1:77" x14ac:dyDescent="0.3">
      <c r="A1307">
        <f>IF(Sheet1!C1307="No",0,1)</f>
        <v>0</v>
      </c>
      <c r="B1307">
        <v>54</v>
      </c>
      <c r="C1307">
        <f>IF(Sheet1!D1307="Non-Travel",0,IF(Sheet1!D1307="Travel_Frequently",1,2))</f>
        <v>2</v>
      </c>
      <c r="D1307">
        <v>431</v>
      </c>
      <c r="E1307">
        <f>IF(Sheet1!F1307="Human Resources",0,IF(Sheet1!F1307="Research &amp; Development",1,2))</f>
        <v>1</v>
      </c>
      <c r="F1307">
        <v>7</v>
      </c>
      <c r="G1307">
        <v>4</v>
      </c>
      <c r="H1307" cm="1">
        <f t="array" ref="H1307">_xlfn.IFS(Sheet1!I1307="Human Resources",0,Sheet1!I1307="Life Sciences",1,Sheet1!I1307="Marketing",2,Sheet1!I1307="Medical",3,Sheet1!I1307="Technical Degree",4,Sheet1!I1307="Other",5)</f>
        <v>3</v>
      </c>
      <c r="I1307">
        <v>4</v>
      </c>
      <c r="J1307">
        <f>IF(Sheet1!M1307="Male",0,1)</f>
        <v>1</v>
      </c>
      <c r="K1307">
        <v>68</v>
      </c>
      <c r="L1307">
        <v>3</v>
      </c>
      <c r="M1307">
        <v>2</v>
      </c>
      <c r="N1307" cm="1">
        <f t="array" ref="N1307">_xlfn.IFS(Sheet1!Q1307="Healthcare Representative",0,Sheet1!Q1307="Human Resources",1,Sheet1!Q1307="Laboratory Technician",2,Sheet1!Q1307="Manager",3,Sheet1!Q1307="Manufacturing Director",4,Sheet1!Q1307="Research Director",5,Sheet1!Q1307="Research Scientist",6,Sheet1!Q1307="Sales Executive",7,Sheet1!Q1307="Sales Representative",8)</f>
        <v>6</v>
      </c>
      <c r="O1307">
        <v>4</v>
      </c>
      <c r="P1307">
        <f>IF(Sheet1!S1307="Single",0,IF(Sheet1!S1307="Married",1,2))</f>
        <v>1</v>
      </c>
      <c r="Q1307">
        <v>6854</v>
      </c>
      <c r="R1307">
        <v>15696</v>
      </c>
      <c r="S1307">
        <v>4</v>
      </c>
      <c r="T1307">
        <f>IF(Sheet1!X1307="No",0,1)</f>
        <v>0</v>
      </c>
      <c r="U1307">
        <v>15</v>
      </c>
      <c r="V1307">
        <v>3</v>
      </c>
      <c r="W1307">
        <v>2</v>
      </c>
      <c r="X1307">
        <v>1</v>
      </c>
      <c r="Y1307">
        <v>14</v>
      </c>
      <c r="Z1307">
        <v>2</v>
      </c>
      <c r="AA1307">
        <v>2</v>
      </c>
      <c r="AB1307">
        <v>7</v>
      </c>
      <c r="AC1307">
        <v>1</v>
      </c>
      <c r="AD1307">
        <v>1</v>
      </c>
      <c r="AE1307">
        <v>7</v>
      </c>
      <c r="BP1307">
        <v>2</v>
      </c>
      <c r="BQ1307">
        <v>6854</v>
      </c>
      <c r="BW1307">
        <v>7</v>
      </c>
      <c r="BX1307">
        <v>1</v>
      </c>
      <c r="BY1307">
        <v>7</v>
      </c>
    </row>
    <row r="1308" spans="1:77" x14ac:dyDescent="0.3">
      <c r="A1308">
        <f>IF(Sheet1!C1308="No",0,1)</f>
        <v>0</v>
      </c>
      <c r="B1308">
        <v>31</v>
      </c>
      <c r="C1308">
        <f>IF(Sheet1!D1308="Non-Travel",0,IF(Sheet1!D1308="Travel_Frequently",1,2))</f>
        <v>1</v>
      </c>
      <c r="D1308">
        <v>1125</v>
      </c>
      <c r="E1308">
        <f>IF(Sheet1!F1308="Human Resources",0,IF(Sheet1!F1308="Research &amp; Development",1,2))</f>
        <v>2</v>
      </c>
      <c r="F1308">
        <v>7</v>
      </c>
      <c r="G1308">
        <v>4</v>
      </c>
      <c r="H1308" cm="1">
        <f t="array" ref="H1308">_xlfn.IFS(Sheet1!I1308="Human Resources",0,Sheet1!I1308="Life Sciences",1,Sheet1!I1308="Marketing",2,Sheet1!I1308="Medical",3,Sheet1!I1308="Technical Degree",4,Sheet1!I1308="Other",5)</f>
        <v>2</v>
      </c>
      <c r="I1308">
        <v>1</v>
      </c>
      <c r="J1308">
        <f>IF(Sheet1!M1308="Male",0,1)</f>
        <v>1</v>
      </c>
      <c r="K1308">
        <v>68</v>
      </c>
      <c r="L1308">
        <v>3</v>
      </c>
      <c r="M1308">
        <v>3</v>
      </c>
      <c r="N1308" cm="1">
        <f t="array" ref="N1308">_xlfn.IFS(Sheet1!Q1308="Healthcare Representative",0,Sheet1!Q1308="Human Resources",1,Sheet1!Q1308="Laboratory Technician",2,Sheet1!Q1308="Manager",3,Sheet1!Q1308="Manufacturing Director",4,Sheet1!Q1308="Research Director",5,Sheet1!Q1308="Research Scientist",6,Sheet1!Q1308="Sales Executive",7,Sheet1!Q1308="Sales Representative",8)</f>
        <v>7</v>
      </c>
      <c r="O1308">
        <v>1</v>
      </c>
      <c r="P1308">
        <f>IF(Sheet1!S1308="Single",0,IF(Sheet1!S1308="Married",1,2))</f>
        <v>1</v>
      </c>
      <c r="Q1308">
        <v>9637</v>
      </c>
      <c r="R1308">
        <v>8277</v>
      </c>
      <c r="S1308">
        <v>2</v>
      </c>
      <c r="T1308">
        <f>IF(Sheet1!X1308="No",0,1)</f>
        <v>0</v>
      </c>
      <c r="U1308">
        <v>14</v>
      </c>
      <c r="V1308">
        <v>3</v>
      </c>
      <c r="W1308">
        <v>4</v>
      </c>
      <c r="X1308">
        <v>2</v>
      </c>
      <c r="Y1308">
        <v>9</v>
      </c>
      <c r="Z1308">
        <v>3</v>
      </c>
      <c r="AA1308">
        <v>3</v>
      </c>
      <c r="AB1308">
        <v>3</v>
      </c>
      <c r="AC1308">
        <v>2</v>
      </c>
      <c r="AD1308">
        <v>2</v>
      </c>
      <c r="AE1308">
        <v>2</v>
      </c>
      <c r="BP1308">
        <v>3</v>
      </c>
      <c r="BQ1308">
        <v>9637</v>
      </c>
      <c r="BW1308">
        <v>3</v>
      </c>
      <c r="BX1308">
        <v>2</v>
      </c>
      <c r="BY1308">
        <v>2</v>
      </c>
    </row>
    <row r="1309" spans="1:77" x14ac:dyDescent="0.3">
      <c r="A1309">
        <f>IF(Sheet1!C1309="No",0,1)</f>
        <v>0</v>
      </c>
      <c r="B1309">
        <v>28</v>
      </c>
      <c r="C1309">
        <f>IF(Sheet1!D1309="Non-Travel",0,IF(Sheet1!D1309="Travel_Frequently",1,2))</f>
        <v>2</v>
      </c>
      <c r="D1309">
        <v>1217</v>
      </c>
      <c r="E1309">
        <f>IF(Sheet1!F1309="Human Resources",0,IF(Sheet1!F1309="Research &amp; Development",1,2))</f>
        <v>1</v>
      </c>
      <c r="F1309">
        <v>1</v>
      </c>
      <c r="G1309">
        <v>3</v>
      </c>
      <c r="H1309" cm="1">
        <f t="array" ref="H1309">_xlfn.IFS(Sheet1!I1309="Human Resources",0,Sheet1!I1309="Life Sciences",1,Sheet1!I1309="Marketing",2,Sheet1!I1309="Medical",3,Sheet1!I1309="Technical Degree",4,Sheet1!I1309="Other",5)</f>
        <v>3</v>
      </c>
      <c r="I1309">
        <v>3</v>
      </c>
      <c r="J1309">
        <f>IF(Sheet1!M1309="Male",0,1)</f>
        <v>1</v>
      </c>
      <c r="K1309">
        <v>67</v>
      </c>
      <c r="L1309">
        <v>3</v>
      </c>
      <c r="M1309">
        <v>1</v>
      </c>
      <c r="N1309" cm="1">
        <f t="array" ref="N1309">_xlfn.IFS(Sheet1!Q1309="Healthcare Representative",0,Sheet1!Q1309="Human Resources",1,Sheet1!Q1309="Laboratory Technician",2,Sheet1!Q1309="Manager",3,Sheet1!Q1309="Manufacturing Director",4,Sheet1!Q1309="Research Director",5,Sheet1!Q1309="Research Scientist",6,Sheet1!Q1309="Sales Executive",7,Sheet1!Q1309="Sales Representative",8)</f>
        <v>6</v>
      </c>
      <c r="O1309">
        <v>1</v>
      </c>
      <c r="P1309">
        <f>IF(Sheet1!S1309="Single",0,IF(Sheet1!S1309="Married",1,2))</f>
        <v>1</v>
      </c>
      <c r="Q1309">
        <v>3591</v>
      </c>
      <c r="R1309">
        <v>12719</v>
      </c>
      <c r="S1309">
        <v>1</v>
      </c>
      <c r="T1309">
        <f>IF(Sheet1!X1309="No",0,1)</f>
        <v>0</v>
      </c>
      <c r="U1309">
        <v>25</v>
      </c>
      <c r="V1309">
        <v>4</v>
      </c>
      <c r="W1309">
        <v>3</v>
      </c>
      <c r="X1309">
        <v>1</v>
      </c>
      <c r="Y1309">
        <v>3</v>
      </c>
      <c r="Z1309">
        <v>3</v>
      </c>
      <c r="AA1309">
        <v>3</v>
      </c>
      <c r="AB1309">
        <v>3</v>
      </c>
      <c r="AC1309">
        <v>2</v>
      </c>
      <c r="AD1309">
        <v>1</v>
      </c>
      <c r="AE1309">
        <v>2</v>
      </c>
      <c r="BP1309">
        <v>1</v>
      </c>
      <c r="BQ1309">
        <v>3591</v>
      </c>
      <c r="BW1309">
        <v>3</v>
      </c>
      <c r="BX1309">
        <v>2</v>
      </c>
      <c r="BY1309">
        <v>2</v>
      </c>
    </row>
    <row r="1310" spans="1:77" x14ac:dyDescent="0.3">
      <c r="A1310">
        <f>IF(Sheet1!C1310="No",0,1)</f>
        <v>0</v>
      </c>
      <c r="B1310">
        <v>38</v>
      </c>
      <c r="C1310">
        <f>IF(Sheet1!D1310="Non-Travel",0,IF(Sheet1!D1310="Travel_Frequently",1,2))</f>
        <v>2</v>
      </c>
      <c r="D1310">
        <v>723</v>
      </c>
      <c r="E1310">
        <f>IF(Sheet1!F1310="Human Resources",0,IF(Sheet1!F1310="Research &amp; Development",1,2))</f>
        <v>2</v>
      </c>
      <c r="F1310">
        <v>2</v>
      </c>
      <c r="G1310">
        <v>4</v>
      </c>
      <c r="H1310" cm="1">
        <f t="array" ref="H1310">_xlfn.IFS(Sheet1!I1310="Human Resources",0,Sheet1!I1310="Life Sciences",1,Sheet1!I1310="Marketing",2,Sheet1!I1310="Medical",3,Sheet1!I1310="Technical Degree",4,Sheet1!I1310="Other",5)</f>
        <v>2</v>
      </c>
      <c r="I1310">
        <v>2</v>
      </c>
      <c r="J1310">
        <f>IF(Sheet1!M1310="Male",0,1)</f>
        <v>1</v>
      </c>
      <c r="K1310">
        <v>77</v>
      </c>
      <c r="L1310">
        <v>1</v>
      </c>
      <c r="M1310">
        <v>2</v>
      </c>
      <c r="N1310" cm="1">
        <f t="array" ref="N1310">_xlfn.IFS(Sheet1!Q1310="Healthcare Representative",0,Sheet1!Q1310="Human Resources",1,Sheet1!Q1310="Laboratory Technician",2,Sheet1!Q1310="Manager",3,Sheet1!Q1310="Manufacturing Director",4,Sheet1!Q1310="Research Director",5,Sheet1!Q1310="Research Scientist",6,Sheet1!Q1310="Sales Executive",7,Sheet1!Q1310="Sales Representative",8)</f>
        <v>8</v>
      </c>
      <c r="O1310">
        <v>4</v>
      </c>
      <c r="P1310">
        <f>IF(Sheet1!S1310="Single",0,IF(Sheet1!S1310="Married",1,2))</f>
        <v>1</v>
      </c>
      <c r="Q1310">
        <v>5405</v>
      </c>
      <c r="R1310">
        <v>4244</v>
      </c>
      <c r="S1310">
        <v>2</v>
      </c>
      <c r="T1310">
        <f>IF(Sheet1!X1310="No",0,1)</f>
        <v>1</v>
      </c>
      <c r="U1310">
        <v>20</v>
      </c>
      <c r="V1310">
        <v>4</v>
      </c>
      <c r="W1310">
        <v>1</v>
      </c>
      <c r="X1310">
        <v>2</v>
      </c>
      <c r="Y1310">
        <v>20</v>
      </c>
      <c r="Z1310">
        <v>4</v>
      </c>
      <c r="AA1310">
        <v>2</v>
      </c>
      <c r="AB1310">
        <v>4</v>
      </c>
      <c r="AC1310">
        <v>2</v>
      </c>
      <c r="AD1310">
        <v>0</v>
      </c>
      <c r="AE1310">
        <v>3</v>
      </c>
      <c r="BP1310">
        <v>2</v>
      </c>
      <c r="BQ1310">
        <v>5405</v>
      </c>
      <c r="BW1310">
        <v>4</v>
      </c>
      <c r="BX1310">
        <v>2</v>
      </c>
      <c r="BY1310">
        <v>3</v>
      </c>
    </row>
    <row r="1311" spans="1:77" x14ac:dyDescent="0.3">
      <c r="A1311">
        <f>IF(Sheet1!C1311="No",0,1)</f>
        <v>0</v>
      </c>
      <c r="B1311">
        <v>26</v>
      </c>
      <c r="C1311">
        <f>IF(Sheet1!D1311="Non-Travel",0,IF(Sheet1!D1311="Travel_Frequently",1,2))</f>
        <v>2</v>
      </c>
      <c r="D1311">
        <v>572</v>
      </c>
      <c r="E1311">
        <f>IF(Sheet1!F1311="Human Resources",0,IF(Sheet1!F1311="Research &amp; Development",1,2))</f>
        <v>2</v>
      </c>
      <c r="F1311">
        <v>10</v>
      </c>
      <c r="G1311">
        <v>3</v>
      </c>
      <c r="H1311" cm="1">
        <f t="array" ref="H1311">_xlfn.IFS(Sheet1!I1311="Human Resources",0,Sheet1!I1311="Life Sciences",1,Sheet1!I1311="Marketing",2,Sheet1!I1311="Medical",3,Sheet1!I1311="Technical Degree",4,Sheet1!I1311="Other",5)</f>
        <v>3</v>
      </c>
      <c r="I1311">
        <v>3</v>
      </c>
      <c r="J1311">
        <f>IF(Sheet1!M1311="Male",0,1)</f>
        <v>0</v>
      </c>
      <c r="K1311">
        <v>46</v>
      </c>
      <c r="L1311">
        <v>3</v>
      </c>
      <c r="M1311">
        <v>2</v>
      </c>
      <c r="N1311" cm="1">
        <f t="array" ref="N1311">_xlfn.IFS(Sheet1!Q1311="Healthcare Representative",0,Sheet1!Q1311="Human Resources",1,Sheet1!Q1311="Laboratory Technician",2,Sheet1!Q1311="Manager",3,Sheet1!Q1311="Manufacturing Director",4,Sheet1!Q1311="Research Director",5,Sheet1!Q1311="Research Scientist",6,Sheet1!Q1311="Sales Executive",7,Sheet1!Q1311="Sales Representative",8)</f>
        <v>7</v>
      </c>
      <c r="O1311">
        <v>4</v>
      </c>
      <c r="P1311">
        <f>IF(Sheet1!S1311="Single",0,IF(Sheet1!S1311="Married",1,2))</f>
        <v>0</v>
      </c>
      <c r="Q1311">
        <v>4684</v>
      </c>
      <c r="R1311">
        <v>9125</v>
      </c>
      <c r="S1311">
        <v>1</v>
      </c>
      <c r="T1311">
        <f>IF(Sheet1!X1311="No",0,1)</f>
        <v>0</v>
      </c>
      <c r="U1311">
        <v>13</v>
      </c>
      <c r="V1311">
        <v>3</v>
      </c>
      <c r="W1311">
        <v>1</v>
      </c>
      <c r="X1311">
        <v>0</v>
      </c>
      <c r="Y1311">
        <v>5</v>
      </c>
      <c r="Z1311">
        <v>4</v>
      </c>
      <c r="AA1311">
        <v>3</v>
      </c>
      <c r="AB1311">
        <v>5</v>
      </c>
      <c r="AC1311">
        <v>3</v>
      </c>
      <c r="AD1311">
        <v>1</v>
      </c>
      <c r="AE1311">
        <v>2</v>
      </c>
      <c r="BP1311">
        <v>2</v>
      </c>
      <c r="BQ1311">
        <v>4684</v>
      </c>
      <c r="BW1311">
        <v>5</v>
      </c>
      <c r="BX1311">
        <v>3</v>
      </c>
      <c r="BY1311">
        <v>2</v>
      </c>
    </row>
    <row r="1312" spans="1:77" x14ac:dyDescent="0.3">
      <c r="A1312">
        <f>IF(Sheet1!C1312="No",0,1)</f>
        <v>0</v>
      </c>
      <c r="B1312">
        <v>58</v>
      </c>
      <c r="C1312">
        <f>IF(Sheet1!D1312="Non-Travel",0,IF(Sheet1!D1312="Travel_Frequently",1,2))</f>
        <v>1</v>
      </c>
      <c r="D1312">
        <v>1216</v>
      </c>
      <c r="E1312">
        <f>IF(Sheet1!F1312="Human Resources",0,IF(Sheet1!F1312="Research &amp; Development",1,2))</f>
        <v>1</v>
      </c>
      <c r="F1312">
        <v>15</v>
      </c>
      <c r="G1312">
        <v>4</v>
      </c>
      <c r="H1312" cm="1">
        <f t="array" ref="H1312">_xlfn.IFS(Sheet1!I1312="Human Resources",0,Sheet1!I1312="Life Sciences",1,Sheet1!I1312="Marketing",2,Sheet1!I1312="Medical",3,Sheet1!I1312="Technical Degree",4,Sheet1!I1312="Other",5)</f>
        <v>1</v>
      </c>
      <c r="I1312">
        <v>1</v>
      </c>
      <c r="J1312">
        <f>IF(Sheet1!M1312="Male",0,1)</f>
        <v>0</v>
      </c>
      <c r="K1312">
        <v>87</v>
      </c>
      <c r="L1312">
        <v>3</v>
      </c>
      <c r="M1312">
        <v>4</v>
      </c>
      <c r="N1312" cm="1">
        <f t="array" ref="N1312">_xlfn.IFS(Sheet1!Q1312="Healthcare Representative",0,Sheet1!Q1312="Human Resources",1,Sheet1!Q1312="Laboratory Technician",2,Sheet1!Q1312="Manager",3,Sheet1!Q1312="Manufacturing Director",4,Sheet1!Q1312="Research Director",5,Sheet1!Q1312="Research Scientist",6,Sheet1!Q1312="Sales Executive",7,Sheet1!Q1312="Sales Representative",8)</f>
        <v>5</v>
      </c>
      <c r="O1312">
        <v>3</v>
      </c>
      <c r="P1312">
        <f>IF(Sheet1!S1312="Single",0,IF(Sheet1!S1312="Married",1,2))</f>
        <v>1</v>
      </c>
      <c r="Q1312">
        <v>15787</v>
      </c>
      <c r="R1312">
        <v>21624</v>
      </c>
      <c r="S1312">
        <v>2</v>
      </c>
      <c r="T1312">
        <f>IF(Sheet1!X1312="No",0,1)</f>
        <v>1</v>
      </c>
      <c r="U1312">
        <v>14</v>
      </c>
      <c r="V1312">
        <v>3</v>
      </c>
      <c r="W1312">
        <v>2</v>
      </c>
      <c r="X1312">
        <v>0</v>
      </c>
      <c r="Y1312">
        <v>23</v>
      </c>
      <c r="Z1312">
        <v>3</v>
      </c>
      <c r="AA1312">
        <v>3</v>
      </c>
      <c r="AB1312">
        <v>2</v>
      </c>
      <c r="AC1312">
        <v>2</v>
      </c>
      <c r="AD1312">
        <v>2</v>
      </c>
      <c r="AE1312">
        <v>2</v>
      </c>
      <c r="BP1312">
        <v>4</v>
      </c>
      <c r="BQ1312">
        <v>15787</v>
      </c>
      <c r="BW1312">
        <v>2</v>
      </c>
      <c r="BX1312">
        <v>2</v>
      </c>
      <c r="BY1312">
        <v>2</v>
      </c>
    </row>
    <row r="1313" spans="1:77" x14ac:dyDescent="0.3">
      <c r="A1313">
        <f>IF(Sheet1!C1313="No",0,1)</f>
        <v>0</v>
      </c>
      <c r="B1313">
        <v>18</v>
      </c>
      <c r="C1313">
        <f>IF(Sheet1!D1313="Non-Travel",0,IF(Sheet1!D1313="Travel_Frequently",1,2))</f>
        <v>0</v>
      </c>
      <c r="D1313">
        <v>1431</v>
      </c>
      <c r="E1313">
        <f>IF(Sheet1!F1313="Human Resources",0,IF(Sheet1!F1313="Research &amp; Development",1,2))</f>
        <v>1</v>
      </c>
      <c r="F1313">
        <v>14</v>
      </c>
      <c r="G1313">
        <v>3</v>
      </c>
      <c r="H1313" cm="1">
        <f t="array" ref="H1313">_xlfn.IFS(Sheet1!I1313="Human Resources",0,Sheet1!I1313="Life Sciences",1,Sheet1!I1313="Marketing",2,Sheet1!I1313="Medical",3,Sheet1!I1313="Technical Degree",4,Sheet1!I1313="Other",5)</f>
        <v>3</v>
      </c>
      <c r="I1313">
        <v>2</v>
      </c>
      <c r="J1313">
        <f>IF(Sheet1!M1313="Male",0,1)</f>
        <v>1</v>
      </c>
      <c r="K1313">
        <v>33</v>
      </c>
      <c r="L1313">
        <v>3</v>
      </c>
      <c r="M1313">
        <v>1</v>
      </c>
      <c r="N1313" cm="1">
        <f t="array" ref="N1313">_xlfn.IFS(Sheet1!Q1313="Healthcare Representative",0,Sheet1!Q1313="Human Resources",1,Sheet1!Q1313="Laboratory Technician",2,Sheet1!Q1313="Manager",3,Sheet1!Q1313="Manufacturing Director",4,Sheet1!Q1313="Research Director",5,Sheet1!Q1313="Research Scientist",6,Sheet1!Q1313="Sales Executive",7,Sheet1!Q1313="Sales Representative",8)</f>
        <v>6</v>
      </c>
      <c r="O1313">
        <v>3</v>
      </c>
      <c r="P1313">
        <f>IF(Sheet1!S1313="Single",0,IF(Sheet1!S1313="Married",1,2))</f>
        <v>0</v>
      </c>
      <c r="Q1313">
        <v>1514</v>
      </c>
      <c r="R1313">
        <v>8018</v>
      </c>
      <c r="S1313">
        <v>1</v>
      </c>
      <c r="T1313">
        <f>IF(Sheet1!X1313="No",0,1)</f>
        <v>0</v>
      </c>
      <c r="U1313">
        <v>16</v>
      </c>
      <c r="V1313">
        <v>3</v>
      </c>
      <c r="W1313">
        <v>3</v>
      </c>
      <c r="X1313">
        <v>0</v>
      </c>
      <c r="Y1313">
        <v>0</v>
      </c>
      <c r="Z1313">
        <v>4</v>
      </c>
      <c r="AA1313">
        <v>1</v>
      </c>
      <c r="AB1313">
        <v>0</v>
      </c>
      <c r="AC1313">
        <v>0</v>
      </c>
      <c r="AD1313">
        <v>0</v>
      </c>
      <c r="AE1313">
        <v>0</v>
      </c>
      <c r="BP1313">
        <v>1</v>
      </c>
      <c r="BQ1313">
        <v>1514</v>
      </c>
      <c r="BW1313">
        <v>0</v>
      </c>
      <c r="BX1313">
        <v>0</v>
      </c>
      <c r="BY1313">
        <v>0</v>
      </c>
    </row>
    <row r="1314" spans="1:77" x14ac:dyDescent="0.3">
      <c r="A1314">
        <f>IF(Sheet1!C1314="No",0,1)</f>
        <v>1</v>
      </c>
      <c r="B1314">
        <v>31</v>
      </c>
      <c r="C1314">
        <f>IF(Sheet1!D1314="Non-Travel",0,IF(Sheet1!D1314="Travel_Frequently",1,2))</f>
        <v>2</v>
      </c>
      <c r="D1314">
        <v>359</v>
      </c>
      <c r="E1314">
        <f>IF(Sheet1!F1314="Human Resources",0,IF(Sheet1!F1314="Research &amp; Development",1,2))</f>
        <v>0</v>
      </c>
      <c r="F1314">
        <v>18</v>
      </c>
      <c r="G1314">
        <v>5</v>
      </c>
      <c r="H1314" cm="1">
        <f t="array" ref="H1314">_xlfn.IFS(Sheet1!I1314="Human Resources",0,Sheet1!I1314="Life Sciences",1,Sheet1!I1314="Marketing",2,Sheet1!I1314="Medical",3,Sheet1!I1314="Technical Degree",4,Sheet1!I1314="Other",5)</f>
        <v>0</v>
      </c>
      <c r="I1314">
        <v>4</v>
      </c>
      <c r="J1314">
        <f>IF(Sheet1!M1314="Male",0,1)</f>
        <v>0</v>
      </c>
      <c r="K1314">
        <v>89</v>
      </c>
      <c r="L1314">
        <v>4</v>
      </c>
      <c r="M1314">
        <v>1</v>
      </c>
      <c r="N1314" cm="1">
        <f t="array" ref="N1314">_xlfn.IFS(Sheet1!Q1314="Healthcare Representative",0,Sheet1!Q1314="Human Resources",1,Sheet1!Q1314="Laboratory Technician",2,Sheet1!Q1314="Manager",3,Sheet1!Q1314="Manufacturing Director",4,Sheet1!Q1314="Research Director",5,Sheet1!Q1314="Research Scientist",6,Sheet1!Q1314="Sales Executive",7,Sheet1!Q1314="Sales Representative",8)</f>
        <v>1</v>
      </c>
      <c r="O1314">
        <v>1</v>
      </c>
      <c r="P1314">
        <f>IF(Sheet1!S1314="Single",0,IF(Sheet1!S1314="Married",1,2))</f>
        <v>1</v>
      </c>
      <c r="Q1314">
        <v>2956</v>
      </c>
      <c r="R1314">
        <v>21495</v>
      </c>
      <c r="S1314">
        <v>0</v>
      </c>
      <c r="T1314">
        <f>IF(Sheet1!X1314="No",0,1)</f>
        <v>0</v>
      </c>
      <c r="U1314">
        <v>17</v>
      </c>
      <c r="V1314">
        <v>3</v>
      </c>
      <c r="W1314">
        <v>3</v>
      </c>
      <c r="X1314">
        <v>0</v>
      </c>
      <c r="Y1314">
        <v>2</v>
      </c>
      <c r="Z1314">
        <v>4</v>
      </c>
      <c r="AA1314">
        <v>3</v>
      </c>
      <c r="AB1314">
        <v>1</v>
      </c>
      <c r="AC1314">
        <v>0</v>
      </c>
      <c r="AD1314">
        <v>0</v>
      </c>
      <c r="AE1314">
        <v>0</v>
      </c>
      <c r="BP1314">
        <v>1</v>
      </c>
      <c r="BQ1314">
        <v>2956</v>
      </c>
      <c r="BW1314">
        <v>1</v>
      </c>
      <c r="BX1314">
        <v>0</v>
      </c>
      <c r="BY1314">
        <v>0</v>
      </c>
    </row>
    <row r="1315" spans="1:77" x14ac:dyDescent="0.3">
      <c r="A1315">
        <f>IF(Sheet1!C1315="No",0,1)</f>
        <v>1</v>
      </c>
      <c r="B1315">
        <v>29</v>
      </c>
      <c r="C1315">
        <f>IF(Sheet1!D1315="Non-Travel",0,IF(Sheet1!D1315="Travel_Frequently",1,2))</f>
        <v>2</v>
      </c>
      <c r="D1315">
        <v>350</v>
      </c>
      <c r="E1315">
        <f>IF(Sheet1!F1315="Human Resources",0,IF(Sheet1!F1315="Research &amp; Development",1,2))</f>
        <v>0</v>
      </c>
      <c r="F1315">
        <v>13</v>
      </c>
      <c r="G1315">
        <v>3</v>
      </c>
      <c r="H1315" cm="1">
        <f t="array" ref="H1315">_xlfn.IFS(Sheet1!I1315="Human Resources",0,Sheet1!I1315="Life Sciences",1,Sheet1!I1315="Marketing",2,Sheet1!I1315="Medical",3,Sheet1!I1315="Technical Degree",4,Sheet1!I1315="Other",5)</f>
        <v>0</v>
      </c>
      <c r="I1315">
        <v>1</v>
      </c>
      <c r="J1315">
        <f>IF(Sheet1!M1315="Male",0,1)</f>
        <v>0</v>
      </c>
      <c r="K1315">
        <v>56</v>
      </c>
      <c r="L1315">
        <v>2</v>
      </c>
      <c r="M1315">
        <v>1</v>
      </c>
      <c r="N1315" cm="1">
        <f t="array" ref="N1315">_xlfn.IFS(Sheet1!Q1315="Healthcare Representative",0,Sheet1!Q1315="Human Resources",1,Sheet1!Q1315="Laboratory Technician",2,Sheet1!Q1315="Manager",3,Sheet1!Q1315="Manufacturing Director",4,Sheet1!Q1315="Research Director",5,Sheet1!Q1315="Research Scientist",6,Sheet1!Q1315="Sales Executive",7,Sheet1!Q1315="Sales Representative",8)</f>
        <v>1</v>
      </c>
      <c r="O1315">
        <v>1</v>
      </c>
      <c r="P1315">
        <f>IF(Sheet1!S1315="Single",0,IF(Sheet1!S1315="Married",1,2))</f>
        <v>2</v>
      </c>
      <c r="Q1315">
        <v>2335</v>
      </c>
      <c r="R1315">
        <v>3157</v>
      </c>
      <c r="S1315">
        <v>4</v>
      </c>
      <c r="T1315">
        <f>IF(Sheet1!X1315="No",0,1)</f>
        <v>1</v>
      </c>
      <c r="U1315">
        <v>15</v>
      </c>
      <c r="V1315">
        <v>3</v>
      </c>
      <c r="W1315">
        <v>4</v>
      </c>
      <c r="X1315">
        <v>3</v>
      </c>
      <c r="Y1315">
        <v>4</v>
      </c>
      <c r="Z1315">
        <v>3</v>
      </c>
      <c r="AA1315">
        <v>3</v>
      </c>
      <c r="AB1315">
        <v>2</v>
      </c>
      <c r="AC1315">
        <v>2</v>
      </c>
      <c r="AD1315">
        <v>2</v>
      </c>
      <c r="AE1315">
        <v>0</v>
      </c>
      <c r="BP1315">
        <v>1</v>
      </c>
      <c r="BQ1315">
        <v>2335</v>
      </c>
      <c r="BW1315">
        <v>2</v>
      </c>
      <c r="BX1315">
        <v>2</v>
      </c>
      <c r="BY1315">
        <v>0</v>
      </c>
    </row>
    <row r="1316" spans="1:77" x14ac:dyDescent="0.3">
      <c r="A1316">
        <f>IF(Sheet1!C1316="No",0,1)</f>
        <v>0</v>
      </c>
      <c r="B1316">
        <v>45</v>
      </c>
      <c r="C1316">
        <f>IF(Sheet1!D1316="Non-Travel",0,IF(Sheet1!D1316="Travel_Frequently",1,2))</f>
        <v>0</v>
      </c>
      <c r="D1316">
        <v>589</v>
      </c>
      <c r="E1316">
        <f>IF(Sheet1!F1316="Human Resources",0,IF(Sheet1!F1316="Research &amp; Development",1,2))</f>
        <v>2</v>
      </c>
      <c r="F1316">
        <v>2</v>
      </c>
      <c r="G1316">
        <v>4</v>
      </c>
      <c r="H1316" cm="1">
        <f t="array" ref="H1316">_xlfn.IFS(Sheet1!I1316="Human Resources",0,Sheet1!I1316="Life Sciences",1,Sheet1!I1316="Marketing",2,Sheet1!I1316="Medical",3,Sheet1!I1316="Technical Degree",4,Sheet1!I1316="Other",5)</f>
        <v>1</v>
      </c>
      <c r="I1316">
        <v>3</v>
      </c>
      <c r="J1316">
        <f>IF(Sheet1!M1316="Male",0,1)</f>
        <v>1</v>
      </c>
      <c r="K1316">
        <v>67</v>
      </c>
      <c r="L1316">
        <v>3</v>
      </c>
      <c r="M1316">
        <v>2</v>
      </c>
      <c r="N1316" cm="1">
        <f t="array" ref="N1316">_xlfn.IFS(Sheet1!Q1316="Healthcare Representative",0,Sheet1!Q1316="Human Resources",1,Sheet1!Q1316="Laboratory Technician",2,Sheet1!Q1316="Manager",3,Sheet1!Q1316="Manufacturing Director",4,Sheet1!Q1316="Research Director",5,Sheet1!Q1316="Research Scientist",6,Sheet1!Q1316="Sales Executive",7,Sheet1!Q1316="Sales Representative",8)</f>
        <v>7</v>
      </c>
      <c r="O1316">
        <v>3</v>
      </c>
      <c r="P1316">
        <f>IF(Sheet1!S1316="Single",0,IF(Sheet1!S1316="Married",1,2))</f>
        <v>1</v>
      </c>
      <c r="Q1316">
        <v>5154</v>
      </c>
      <c r="R1316">
        <v>19665</v>
      </c>
      <c r="S1316">
        <v>4</v>
      </c>
      <c r="T1316">
        <f>IF(Sheet1!X1316="No",0,1)</f>
        <v>0</v>
      </c>
      <c r="U1316">
        <v>22</v>
      </c>
      <c r="V1316">
        <v>4</v>
      </c>
      <c r="W1316">
        <v>2</v>
      </c>
      <c r="X1316">
        <v>2</v>
      </c>
      <c r="Y1316">
        <v>10</v>
      </c>
      <c r="Z1316">
        <v>3</v>
      </c>
      <c r="AA1316">
        <v>4</v>
      </c>
      <c r="AB1316">
        <v>8</v>
      </c>
      <c r="AC1316">
        <v>7</v>
      </c>
      <c r="AD1316">
        <v>5</v>
      </c>
      <c r="AE1316">
        <v>7</v>
      </c>
      <c r="BP1316">
        <v>2</v>
      </c>
      <c r="BQ1316">
        <v>5154</v>
      </c>
      <c r="BW1316">
        <v>8</v>
      </c>
      <c r="BX1316">
        <v>7</v>
      </c>
      <c r="BY1316">
        <v>7</v>
      </c>
    </row>
    <row r="1317" spans="1:77" x14ac:dyDescent="0.3">
      <c r="A1317">
        <f>IF(Sheet1!C1317="No",0,1)</f>
        <v>0</v>
      </c>
      <c r="B1317">
        <v>36</v>
      </c>
      <c r="C1317">
        <f>IF(Sheet1!D1317="Non-Travel",0,IF(Sheet1!D1317="Travel_Frequently",1,2))</f>
        <v>2</v>
      </c>
      <c r="D1317">
        <v>430</v>
      </c>
      <c r="E1317">
        <f>IF(Sheet1!F1317="Human Resources",0,IF(Sheet1!F1317="Research &amp; Development",1,2))</f>
        <v>1</v>
      </c>
      <c r="F1317">
        <v>2</v>
      </c>
      <c r="G1317">
        <v>4</v>
      </c>
      <c r="H1317" cm="1">
        <f t="array" ref="H1317">_xlfn.IFS(Sheet1!I1317="Human Resources",0,Sheet1!I1317="Life Sciences",1,Sheet1!I1317="Marketing",2,Sheet1!I1317="Medical",3,Sheet1!I1317="Technical Degree",4,Sheet1!I1317="Other",5)</f>
        <v>5</v>
      </c>
      <c r="I1317">
        <v>4</v>
      </c>
      <c r="J1317">
        <f>IF(Sheet1!M1317="Male",0,1)</f>
        <v>1</v>
      </c>
      <c r="K1317">
        <v>73</v>
      </c>
      <c r="L1317">
        <v>3</v>
      </c>
      <c r="M1317">
        <v>2</v>
      </c>
      <c r="N1317" cm="1">
        <f t="array" ref="N1317">_xlfn.IFS(Sheet1!Q1317="Healthcare Representative",0,Sheet1!Q1317="Human Resources",1,Sheet1!Q1317="Laboratory Technician",2,Sheet1!Q1317="Manager",3,Sheet1!Q1317="Manufacturing Director",4,Sheet1!Q1317="Research Director",5,Sheet1!Q1317="Research Scientist",6,Sheet1!Q1317="Sales Executive",7,Sheet1!Q1317="Sales Representative",8)</f>
        <v>6</v>
      </c>
      <c r="O1317">
        <v>2</v>
      </c>
      <c r="P1317">
        <f>IF(Sheet1!S1317="Single",0,IF(Sheet1!S1317="Married",1,2))</f>
        <v>1</v>
      </c>
      <c r="Q1317">
        <v>6962</v>
      </c>
      <c r="R1317">
        <v>19573</v>
      </c>
      <c r="S1317">
        <v>4</v>
      </c>
      <c r="T1317">
        <f>IF(Sheet1!X1317="No",0,1)</f>
        <v>1</v>
      </c>
      <c r="U1317">
        <v>22</v>
      </c>
      <c r="V1317">
        <v>4</v>
      </c>
      <c r="W1317">
        <v>4</v>
      </c>
      <c r="X1317">
        <v>1</v>
      </c>
      <c r="Y1317">
        <v>15</v>
      </c>
      <c r="Z1317">
        <v>2</v>
      </c>
      <c r="AA1317">
        <v>3</v>
      </c>
      <c r="AB1317">
        <v>1</v>
      </c>
      <c r="AC1317">
        <v>0</v>
      </c>
      <c r="AD1317">
        <v>0</v>
      </c>
      <c r="AE1317">
        <v>0</v>
      </c>
      <c r="BP1317">
        <v>2</v>
      </c>
      <c r="BQ1317">
        <v>6962</v>
      </c>
      <c r="BW1317">
        <v>1</v>
      </c>
      <c r="BX1317">
        <v>0</v>
      </c>
      <c r="BY1317">
        <v>0</v>
      </c>
    </row>
    <row r="1318" spans="1:77" x14ac:dyDescent="0.3">
      <c r="A1318">
        <f>IF(Sheet1!C1318="No",0,1)</f>
        <v>0</v>
      </c>
      <c r="B1318">
        <v>43</v>
      </c>
      <c r="C1318">
        <f>IF(Sheet1!D1318="Non-Travel",0,IF(Sheet1!D1318="Travel_Frequently",1,2))</f>
        <v>1</v>
      </c>
      <c r="D1318">
        <v>1422</v>
      </c>
      <c r="E1318">
        <f>IF(Sheet1!F1318="Human Resources",0,IF(Sheet1!F1318="Research &amp; Development",1,2))</f>
        <v>2</v>
      </c>
      <c r="F1318">
        <v>2</v>
      </c>
      <c r="G1318">
        <v>4</v>
      </c>
      <c r="H1318" cm="1">
        <f t="array" ref="H1318">_xlfn.IFS(Sheet1!I1318="Human Resources",0,Sheet1!I1318="Life Sciences",1,Sheet1!I1318="Marketing",2,Sheet1!I1318="Medical",3,Sheet1!I1318="Technical Degree",4,Sheet1!I1318="Other",5)</f>
        <v>1</v>
      </c>
      <c r="I1318">
        <v>1</v>
      </c>
      <c r="J1318">
        <f>IF(Sheet1!M1318="Male",0,1)</f>
        <v>0</v>
      </c>
      <c r="K1318">
        <v>92</v>
      </c>
      <c r="L1318">
        <v>3</v>
      </c>
      <c r="M1318">
        <v>2</v>
      </c>
      <c r="N1318" cm="1">
        <f t="array" ref="N1318">_xlfn.IFS(Sheet1!Q1318="Healthcare Representative",0,Sheet1!Q1318="Human Resources",1,Sheet1!Q1318="Laboratory Technician",2,Sheet1!Q1318="Manager",3,Sheet1!Q1318="Manufacturing Director",4,Sheet1!Q1318="Research Director",5,Sheet1!Q1318="Research Scientist",6,Sheet1!Q1318="Sales Executive",7,Sheet1!Q1318="Sales Representative",8)</f>
        <v>7</v>
      </c>
      <c r="O1318">
        <v>4</v>
      </c>
      <c r="P1318">
        <f>IF(Sheet1!S1318="Single",0,IF(Sheet1!S1318="Married",1,2))</f>
        <v>1</v>
      </c>
      <c r="Q1318">
        <v>5675</v>
      </c>
      <c r="R1318">
        <v>19246</v>
      </c>
      <c r="S1318">
        <v>1</v>
      </c>
      <c r="T1318">
        <f>IF(Sheet1!X1318="No",0,1)</f>
        <v>0</v>
      </c>
      <c r="U1318">
        <v>20</v>
      </c>
      <c r="V1318">
        <v>4</v>
      </c>
      <c r="W1318">
        <v>3</v>
      </c>
      <c r="X1318">
        <v>1</v>
      </c>
      <c r="Y1318">
        <v>7</v>
      </c>
      <c r="Z1318">
        <v>5</v>
      </c>
      <c r="AA1318">
        <v>3</v>
      </c>
      <c r="AB1318">
        <v>7</v>
      </c>
      <c r="AC1318">
        <v>7</v>
      </c>
      <c r="AD1318">
        <v>7</v>
      </c>
      <c r="AE1318">
        <v>7</v>
      </c>
      <c r="BP1318">
        <v>2</v>
      </c>
      <c r="BQ1318">
        <v>5675</v>
      </c>
      <c r="BW1318">
        <v>7</v>
      </c>
      <c r="BX1318">
        <v>7</v>
      </c>
      <c r="BY1318">
        <v>7</v>
      </c>
    </row>
    <row r="1319" spans="1:77" x14ac:dyDescent="0.3">
      <c r="A1319">
        <f>IF(Sheet1!C1319="No",0,1)</f>
        <v>0</v>
      </c>
      <c r="B1319">
        <v>27</v>
      </c>
      <c r="C1319">
        <f>IF(Sheet1!D1319="Non-Travel",0,IF(Sheet1!D1319="Travel_Frequently",1,2))</f>
        <v>1</v>
      </c>
      <c r="D1319">
        <v>1297</v>
      </c>
      <c r="E1319">
        <f>IF(Sheet1!F1319="Human Resources",0,IF(Sheet1!F1319="Research &amp; Development",1,2))</f>
        <v>1</v>
      </c>
      <c r="F1319">
        <v>5</v>
      </c>
      <c r="G1319">
        <v>2</v>
      </c>
      <c r="H1319" cm="1">
        <f t="array" ref="H1319">_xlfn.IFS(Sheet1!I1319="Human Resources",0,Sheet1!I1319="Life Sciences",1,Sheet1!I1319="Marketing",2,Sheet1!I1319="Medical",3,Sheet1!I1319="Technical Degree",4,Sheet1!I1319="Other",5)</f>
        <v>1</v>
      </c>
      <c r="I1319">
        <v>4</v>
      </c>
      <c r="J1319">
        <f>IF(Sheet1!M1319="Male",0,1)</f>
        <v>1</v>
      </c>
      <c r="K1319">
        <v>53</v>
      </c>
      <c r="L1319">
        <v>3</v>
      </c>
      <c r="M1319">
        <v>1</v>
      </c>
      <c r="N1319" cm="1">
        <f t="array" ref="N1319">_xlfn.IFS(Sheet1!Q1319="Healthcare Representative",0,Sheet1!Q1319="Human Resources",1,Sheet1!Q1319="Laboratory Technician",2,Sheet1!Q1319="Manager",3,Sheet1!Q1319="Manufacturing Director",4,Sheet1!Q1319="Research Director",5,Sheet1!Q1319="Research Scientist",6,Sheet1!Q1319="Sales Executive",7,Sheet1!Q1319="Sales Representative",8)</f>
        <v>2</v>
      </c>
      <c r="O1319">
        <v>4</v>
      </c>
      <c r="P1319">
        <f>IF(Sheet1!S1319="Single",0,IF(Sheet1!S1319="Married",1,2))</f>
        <v>0</v>
      </c>
      <c r="Q1319">
        <v>2379</v>
      </c>
      <c r="R1319">
        <v>19826</v>
      </c>
      <c r="S1319">
        <v>0</v>
      </c>
      <c r="T1319">
        <f>IF(Sheet1!X1319="No",0,1)</f>
        <v>1</v>
      </c>
      <c r="U1319">
        <v>14</v>
      </c>
      <c r="V1319">
        <v>3</v>
      </c>
      <c r="W1319">
        <v>3</v>
      </c>
      <c r="X1319">
        <v>0</v>
      </c>
      <c r="Y1319">
        <v>6</v>
      </c>
      <c r="Z1319">
        <v>3</v>
      </c>
      <c r="AA1319">
        <v>2</v>
      </c>
      <c r="AB1319">
        <v>5</v>
      </c>
      <c r="AC1319">
        <v>4</v>
      </c>
      <c r="AD1319">
        <v>0</v>
      </c>
      <c r="AE1319">
        <v>2</v>
      </c>
      <c r="BP1319">
        <v>1</v>
      </c>
      <c r="BQ1319">
        <v>2379</v>
      </c>
      <c r="BW1319">
        <v>5</v>
      </c>
      <c r="BX1319">
        <v>4</v>
      </c>
      <c r="BY1319">
        <v>2</v>
      </c>
    </row>
    <row r="1320" spans="1:77" x14ac:dyDescent="0.3">
      <c r="A1320">
        <f>IF(Sheet1!C1320="No",0,1)</f>
        <v>0</v>
      </c>
      <c r="B1320">
        <v>29</v>
      </c>
      <c r="C1320">
        <f>IF(Sheet1!D1320="Non-Travel",0,IF(Sheet1!D1320="Travel_Frequently",1,2))</f>
        <v>1</v>
      </c>
      <c r="D1320">
        <v>574</v>
      </c>
      <c r="E1320">
        <f>IF(Sheet1!F1320="Human Resources",0,IF(Sheet1!F1320="Research &amp; Development",1,2))</f>
        <v>1</v>
      </c>
      <c r="F1320">
        <v>20</v>
      </c>
      <c r="G1320">
        <v>1</v>
      </c>
      <c r="H1320" cm="1">
        <f t="array" ref="H1320">_xlfn.IFS(Sheet1!I1320="Human Resources",0,Sheet1!I1320="Life Sciences",1,Sheet1!I1320="Marketing",2,Sheet1!I1320="Medical",3,Sheet1!I1320="Technical Degree",4,Sheet1!I1320="Other",5)</f>
        <v>3</v>
      </c>
      <c r="I1320">
        <v>4</v>
      </c>
      <c r="J1320">
        <f>IF(Sheet1!M1320="Male",0,1)</f>
        <v>0</v>
      </c>
      <c r="K1320">
        <v>40</v>
      </c>
      <c r="L1320">
        <v>3</v>
      </c>
      <c r="M1320">
        <v>1</v>
      </c>
      <c r="N1320" cm="1">
        <f t="array" ref="N1320">_xlfn.IFS(Sheet1!Q1320="Healthcare Representative",0,Sheet1!Q1320="Human Resources",1,Sheet1!Q1320="Laboratory Technician",2,Sheet1!Q1320="Manager",3,Sheet1!Q1320="Manufacturing Director",4,Sheet1!Q1320="Research Director",5,Sheet1!Q1320="Research Scientist",6,Sheet1!Q1320="Sales Executive",7,Sheet1!Q1320="Sales Representative",8)</f>
        <v>2</v>
      </c>
      <c r="O1320">
        <v>4</v>
      </c>
      <c r="P1320">
        <f>IF(Sheet1!S1320="Single",0,IF(Sheet1!S1320="Married",1,2))</f>
        <v>1</v>
      </c>
      <c r="Q1320">
        <v>3812</v>
      </c>
      <c r="R1320">
        <v>7003</v>
      </c>
      <c r="S1320">
        <v>1</v>
      </c>
      <c r="T1320">
        <f>IF(Sheet1!X1320="No",0,1)</f>
        <v>0</v>
      </c>
      <c r="U1320">
        <v>13</v>
      </c>
      <c r="V1320">
        <v>3</v>
      </c>
      <c r="W1320">
        <v>2</v>
      </c>
      <c r="X1320">
        <v>0</v>
      </c>
      <c r="Y1320">
        <v>11</v>
      </c>
      <c r="Z1320">
        <v>3</v>
      </c>
      <c r="AA1320">
        <v>4</v>
      </c>
      <c r="AB1320">
        <v>11</v>
      </c>
      <c r="AC1320">
        <v>8</v>
      </c>
      <c r="AD1320">
        <v>3</v>
      </c>
      <c r="AE1320">
        <v>10</v>
      </c>
      <c r="BP1320">
        <v>1</v>
      </c>
      <c r="BQ1320">
        <v>3812</v>
      </c>
      <c r="BW1320">
        <v>11</v>
      </c>
      <c r="BX1320">
        <v>8</v>
      </c>
      <c r="BY1320">
        <v>10</v>
      </c>
    </row>
    <row r="1321" spans="1:77" x14ac:dyDescent="0.3">
      <c r="A1321">
        <f>IF(Sheet1!C1321="No",0,1)</f>
        <v>0</v>
      </c>
      <c r="B1321">
        <v>32</v>
      </c>
      <c r="C1321">
        <f>IF(Sheet1!D1321="Non-Travel",0,IF(Sheet1!D1321="Travel_Frequently",1,2))</f>
        <v>1</v>
      </c>
      <c r="D1321">
        <v>1318</v>
      </c>
      <c r="E1321">
        <f>IF(Sheet1!F1321="Human Resources",0,IF(Sheet1!F1321="Research &amp; Development",1,2))</f>
        <v>2</v>
      </c>
      <c r="F1321">
        <v>10</v>
      </c>
      <c r="G1321">
        <v>4</v>
      </c>
      <c r="H1321" cm="1">
        <f t="array" ref="H1321">_xlfn.IFS(Sheet1!I1321="Human Resources",0,Sheet1!I1321="Life Sciences",1,Sheet1!I1321="Marketing",2,Sheet1!I1321="Medical",3,Sheet1!I1321="Technical Degree",4,Sheet1!I1321="Other",5)</f>
        <v>2</v>
      </c>
      <c r="I1321">
        <v>4</v>
      </c>
      <c r="J1321">
        <f>IF(Sheet1!M1321="Male",0,1)</f>
        <v>0</v>
      </c>
      <c r="K1321">
        <v>79</v>
      </c>
      <c r="L1321">
        <v>3</v>
      </c>
      <c r="M1321">
        <v>2</v>
      </c>
      <c r="N1321" cm="1">
        <f t="array" ref="N1321">_xlfn.IFS(Sheet1!Q1321="Healthcare Representative",0,Sheet1!Q1321="Human Resources",1,Sheet1!Q1321="Laboratory Technician",2,Sheet1!Q1321="Manager",3,Sheet1!Q1321="Manufacturing Director",4,Sheet1!Q1321="Research Director",5,Sheet1!Q1321="Research Scientist",6,Sheet1!Q1321="Sales Executive",7,Sheet1!Q1321="Sales Representative",8)</f>
        <v>7</v>
      </c>
      <c r="O1321">
        <v>4</v>
      </c>
      <c r="P1321">
        <f>IF(Sheet1!S1321="Single",0,IF(Sheet1!S1321="Married",1,2))</f>
        <v>0</v>
      </c>
      <c r="Q1321">
        <v>4648</v>
      </c>
      <c r="R1321">
        <v>26075</v>
      </c>
      <c r="S1321">
        <v>8</v>
      </c>
      <c r="T1321">
        <f>IF(Sheet1!X1321="No",0,1)</f>
        <v>0</v>
      </c>
      <c r="U1321">
        <v>13</v>
      </c>
      <c r="V1321">
        <v>3</v>
      </c>
      <c r="W1321">
        <v>3</v>
      </c>
      <c r="X1321">
        <v>0</v>
      </c>
      <c r="Y1321">
        <v>4</v>
      </c>
      <c r="Z1321">
        <v>2</v>
      </c>
      <c r="AA1321">
        <v>4</v>
      </c>
      <c r="AB1321">
        <v>0</v>
      </c>
      <c r="AC1321">
        <v>0</v>
      </c>
      <c r="AD1321">
        <v>0</v>
      </c>
      <c r="AE1321">
        <v>0</v>
      </c>
      <c r="BP1321">
        <v>2</v>
      </c>
      <c r="BQ1321">
        <v>4648</v>
      </c>
      <c r="BW1321">
        <v>0</v>
      </c>
      <c r="BX1321">
        <v>0</v>
      </c>
      <c r="BY1321">
        <v>0</v>
      </c>
    </row>
    <row r="1322" spans="1:77" x14ac:dyDescent="0.3">
      <c r="A1322">
        <f>IF(Sheet1!C1322="No",0,1)</f>
        <v>0</v>
      </c>
      <c r="B1322">
        <v>42</v>
      </c>
      <c r="C1322">
        <f>IF(Sheet1!D1322="Non-Travel",0,IF(Sheet1!D1322="Travel_Frequently",1,2))</f>
        <v>0</v>
      </c>
      <c r="D1322">
        <v>355</v>
      </c>
      <c r="E1322">
        <f>IF(Sheet1!F1322="Human Resources",0,IF(Sheet1!F1322="Research &amp; Development",1,2))</f>
        <v>1</v>
      </c>
      <c r="F1322">
        <v>10</v>
      </c>
      <c r="G1322">
        <v>4</v>
      </c>
      <c r="H1322" cm="1">
        <f t="array" ref="H1322">_xlfn.IFS(Sheet1!I1322="Human Resources",0,Sheet1!I1322="Life Sciences",1,Sheet1!I1322="Marketing",2,Sheet1!I1322="Medical",3,Sheet1!I1322="Technical Degree",4,Sheet1!I1322="Other",5)</f>
        <v>4</v>
      </c>
      <c r="I1322">
        <v>3</v>
      </c>
      <c r="J1322">
        <f>IF(Sheet1!M1322="Male",0,1)</f>
        <v>0</v>
      </c>
      <c r="K1322">
        <v>38</v>
      </c>
      <c r="L1322">
        <v>3</v>
      </c>
      <c r="M1322">
        <v>1</v>
      </c>
      <c r="N1322" cm="1">
        <f t="array" ref="N1322">_xlfn.IFS(Sheet1!Q1322="Healthcare Representative",0,Sheet1!Q1322="Human Resources",1,Sheet1!Q1322="Laboratory Technician",2,Sheet1!Q1322="Manager",3,Sheet1!Q1322="Manufacturing Director",4,Sheet1!Q1322="Research Director",5,Sheet1!Q1322="Research Scientist",6,Sheet1!Q1322="Sales Executive",7,Sheet1!Q1322="Sales Representative",8)</f>
        <v>6</v>
      </c>
      <c r="O1322">
        <v>3</v>
      </c>
      <c r="P1322">
        <f>IF(Sheet1!S1322="Single",0,IF(Sheet1!S1322="Married",1,2))</f>
        <v>1</v>
      </c>
      <c r="Q1322">
        <v>2936</v>
      </c>
      <c r="R1322">
        <v>6161</v>
      </c>
      <c r="S1322">
        <v>3</v>
      </c>
      <c r="T1322">
        <f>IF(Sheet1!X1322="No",0,1)</f>
        <v>0</v>
      </c>
      <c r="U1322">
        <v>22</v>
      </c>
      <c r="V1322">
        <v>4</v>
      </c>
      <c r="W1322">
        <v>2</v>
      </c>
      <c r="X1322">
        <v>2</v>
      </c>
      <c r="Y1322">
        <v>10</v>
      </c>
      <c r="Z1322">
        <v>1</v>
      </c>
      <c r="AA1322">
        <v>2</v>
      </c>
      <c r="AB1322">
        <v>6</v>
      </c>
      <c r="AC1322">
        <v>3</v>
      </c>
      <c r="AD1322">
        <v>3</v>
      </c>
      <c r="AE1322">
        <v>3</v>
      </c>
      <c r="BP1322">
        <v>1</v>
      </c>
      <c r="BQ1322">
        <v>2936</v>
      </c>
      <c r="BW1322">
        <v>6</v>
      </c>
      <c r="BX1322">
        <v>3</v>
      </c>
      <c r="BY1322">
        <v>3</v>
      </c>
    </row>
    <row r="1323" spans="1:77" x14ac:dyDescent="0.3">
      <c r="A1323">
        <f>IF(Sheet1!C1323="No",0,1)</f>
        <v>0</v>
      </c>
      <c r="B1323">
        <v>47</v>
      </c>
      <c r="C1323">
        <f>IF(Sheet1!D1323="Non-Travel",0,IF(Sheet1!D1323="Travel_Frequently",1,2))</f>
        <v>2</v>
      </c>
      <c r="D1323">
        <v>207</v>
      </c>
      <c r="E1323">
        <f>IF(Sheet1!F1323="Human Resources",0,IF(Sheet1!F1323="Research &amp; Development",1,2))</f>
        <v>1</v>
      </c>
      <c r="F1323">
        <v>9</v>
      </c>
      <c r="G1323">
        <v>4</v>
      </c>
      <c r="H1323" cm="1">
        <f t="array" ref="H1323">_xlfn.IFS(Sheet1!I1323="Human Resources",0,Sheet1!I1323="Life Sciences",1,Sheet1!I1323="Marketing",2,Sheet1!I1323="Medical",3,Sheet1!I1323="Technical Degree",4,Sheet1!I1323="Other",5)</f>
        <v>1</v>
      </c>
      <c r="I1323">
        <v>2</v>
      </c>
      <c r="J1323">
        <f>IF(Sheet1!M1323="Male",0,1)</f>
        <v>1</v>
      </c>
      <c r="K1323">
        <v>64</v>
      </c>
      <c r="L1323">
        <v>3</v>
      </c>
      <c r="M1323">
        <v>1</v>
      </c>
      <c r="N1323" cm="1">
        <f t="array" ref="N1323">_xlfn.IFS(Sheet1!Q1323="Healthcare Representative",0,Sheet1!Q1323="Human Resources",1,Sheet1!Q1323="Laboratory Technician",2,Sheet1!Q1323="Manager",3,Sheet1!Q1323="Manufacturing Director",4,Sheet1!Q1323="Research Director",5,Sheet1!Q1323="Research Scientist",6,Sheet1!Q1323="Sales Executive",7,Sheet1!Q1323="Sales Representative",8)</f>
        <v>2</v>
      </c>
      <c r="O1323">
        <v>3</v>
      </c>
      <c r="P1323">
        <f>IF(Sheet1!S1323="Single",0,IF(Sheet1!S1323="Married",1,2))</f>
        <v>0</v>
      </c>
      <c r="Q1323">
        <v>2105</v>
      </c>
      <c r="R1323">
        <v>5411</v>
      </c>
      <c r="S1323">
        <v>4</v>
      </c>
      <c r="T1323">
        <f>IF(Sheet1!X1323="No",0,1)</f>
        <v>0</v>
      </c>
      <c r="U1323">
        <v>12</v>
      </c>
      <c r="V1323">
        <v>3</v>
      </c>
      <c r="W1323">
        <v>3</v>
      </c>
      <c r="X1323">
        <v>0</v>
      </c>
      <c r="Y1323">
        <v>7</v>
      </c>
      <c r="Z1323">
        <v>2</v>
      </c>
      <c r="AA1323">
        <v>3</v>
      </c>
      <c r="AB1323">
        <v>2</v>
      </c>
      <c r="AC1323">
        <v>2</v>
      </c>
      <c r="AD1323">
        <v>2</v>
      </c>
      <c r="AE1323">
        <v>0</v>
      </c>
      <c r="BP1323">
        <v>1</v>
      </c>
      <c r="BQ1323">
        <v>2105</v>
      </c>
      <c r="BW1323">
        <v>2</v>
      </c>
      <c r="BX1323">
        <v>2</v>
      </c>
      <c r="BY1323">
        <v>0</v>
      </c>
    </row>
    <row r="1324" spans="1:77" x14ac:dyDescent="0.3">
      <c r="A1324">
        <f>IF(Sheet1!C1324="No",0,1)</f>
        <v>0</v>
      </c>
      <c r="B1324">
        <v>46</v>
      </c>
      <c r="C1324">
        <f>IF(Sheet1!D1324="Non-Travel",0,IF(Sheet1!D1324="Travel_Frequently",1,2))</f>
        <v>2</v>
      </c>
      <c r="D1324">
        <v>706</v>
      </c>
      <c r="E1324">
        <f>IF(Sheet1!F1324="Human Resources",0,IF(Sheet1!F1324="Research &amp; Development",1,2))</f>
        <v>1</v>
      </c>
      <c r="F1324">
        <v>2</v>
      </c>
      <c r="G1324">
        <v>2</v>
      </c>
      <c r="H1324" cm="1">
        <f t="array" ref="H1324">_xlfn.IFS(Sheet1!I1324="Human Resources",0,Sheet1!I1324="Life Sciences",1,Sheet1!I1324="Marketing",2,Sheet1!I1324="Medical",3,Sheet1!I1324="Technical Degree",4,Sheet1!I1324="Other",5)</f>
        <v>1</v>
      </c>
      <c r="I1324">
        <v>4</v>
      </c>
      <c r="J1324">
        <f>IF(Sheet1!M1324="Male",0,1)</f>
        <v>0</v>
      </c>
      <c r="K1324">
        <v>82</v>
      </c>
      <c r="L1324">
        <v>3</v>
      </c>
      <c r="M1324">
        <v>3</v>
      </c>
      <c r="N1324" cm="1">
        <f t="array" ref="N1324">_xlfn.IFS(Sheet1!Q1324="Healthcare Representative",0,Sheet1!Q1324="Human Resources",1,Sheet1!Q1324="Laboratory Technician",2,Sheet1!Q1324="Manager",3,Sheet1!Q1324="Manufacturing Director",4,Sheet1!Q1324="Research Director",5,Sheet1!Q1324="Research Scientist",6,Sheet1!Q1324="Sales Executive",7,Sheet1!Q1324="Sales Representative",8)</f>
        <v>4</v>
      </c>
      <c r="O1324">
        <v>4</v>
      </c>
      <c r="P1324">
        <f>IF(Sheet1!S1324="Single",0,IF(Sheet1!S1324="Married",1,2))</f>
        <v>2</v>
      </c>
      <c r="Q1324">
        <v>8578</v>
      </c>
      <c r="R1324">
        <v>19989</v>
      </c>
      <c r="S1324">
        <v>3</v>
      </c>
      <c r="T1324">
        <f>IF(Sheet1!X1324="No",0,1)</f>
        <v>0</v>
      </c>
      <c r="U1324">
        <v>14</v>
      </c>
      <c r="V1324">
        <v>3</v>
      </c>
      <c r="W1324">
        <v>3</v>
      </c>
      <c r="X1324">
        <v>1</v>
      </c>
      <c r="Y1324">
        <v>12</v>
      </c>
      <c r="Z1324">
        <v>4</v>
      </c>
      <c r="AA1324">
        <v>2</v>
      </c>
      <c r="AB1324">
        <v>9</v>
      </c>
      <c r="AC1324">
        <v>8</v>
      </c>
      <c r="AD1324">
        <v>4</v>
      </c>
      <c r="AE1324">
        <v>7</v>
      </c>
      <c r="BP1324">
        <v>3</v>
      </c>
      <c r="BQ1324">
        <v>8578</v>
      </c>
      <c r="BW1324">
        <v>9</v>
      </c>
      <c r="BX1324">
        <v>8</v>
      </c>
      <c r="BY1324">
        <v>7</v>
      </c>
    </row>
    <row r="1325" spans="1:77" x14ac:dyDescent="0.3">
      <c r="A1325">
        <f>IF(Sheet1!C1325="No",0,1)</f>
        <v>0</v>
      </c>
      <c r="B1325">
        <v>28</v>
      </c>
      <c r="C1325">
        <f>IF(Sheet1!D1325="Non-Travel",0,IF(Sheet1!D1325="Travel_Frequently",1,2))</f>
        <v>0</v>
      </c>
      <c r="D1325">
        <v>280</v>
      </c>
      <c r="E1325">
        <f>IF(Sheet1!F1325="Human Resources",0,IF(Sheet1!F1325="Research &amp; Development",1,2))</f>
        <v>0</v>
      </c>
      <c r="F1325">
        <v>1</v>
      </c>
      <c r="G1325">
        <v>2</v>
      </c>
      <c r="H1325" cm="1">
        <f t="array" ref="H1325">_xlfn.IFS(Sheet1!I1325="Human Resources",0,Sheet1!I1325="Life Sciences",1,Sheet1!I1325="Marketing",2,Sheet1!I1325="Medical",3,Sheet1!I1325="Technical Degree",4,Sheet1!I1325="Other",5)</f>
        <v>1</v>
      </c>
      <c r="I1325">
        <v>3</v>
      </c>
      <c r="J1325">
        <f>IF(Sheet1!M1325="Male",0,1)</f>
        <v>0</v>
      </c>
      <c r="K1325">
        <v>43</v>
      </c>
      <c r="L1325">
        <v>3</v>
      </c>
      <c r="M1325">
        <v>1</v>
      </c>
      <c r="N1325" cm="1">
        <f t="array" ref="N1325">_xlfn.IFS(Sheet1!Q1325="Healthcare Representative",0,Sheet1!Q1325="Human Resources",1,Sheet1!Q1325="Laboratory Technician",2,Sheet1!Q1325="Manager",3,Sheet1!Q1325="Manufacturing Director",4,Sheet1!Q1325="Research Director",5,Sheet1!Q1325="Research Scientist",6,Sheet1!Q1325="Sales Executive",7,Sheet1!Q1325="Sales Representative",8)</f>
        <v>1</v>
      </c>
      <c r="O1325">
        <v>4</v>
      </c>
      <c r="P1325">
        <f>IF(Sheet1!S1325="Single",0,IF(Sheet1!S1325="Married",1,2))</f>
        <v>2</v>
      </c>
      <c r="Q1325">
        <v>2706</v>
      </c>
      <c r="R1325">
        <v>10494</v>
      </c>
      <c r="S1325">
        <v>1</v>
      </c>
      <c r="T1325">
        <f>IF(Sheet1!X1325="No",0,1)</f>
        <v>0</v>
      </c>
      <c r="U1325">
        <v>15</v>
      </c>
      <c r="V1325">
        <v>3</v>
      </c>
      <c r="W1325">
        <v>2</v>
      </c>
      <c r="X1325">
        <v>1</v>
      </c>
      <c r="Y1325">
        <v>3</v>
      </c>
      <c r="Z1325">
        <v>2</v>
      </c>
      <c r="AA1325">
        <v>3</v>
      </c>
      <c r="AB1325">
        <v>3</v>
      </c>
      <c r="AC1325">
        <v>2</v>
      </c>
      <c r="AD1325">
        <v>2</v>
      </c>
      <c r="AE1325">
        <v>2</v>
      </c>
      <c r="BP1325">
        <v>1</v>
      </c>
      <c r="BQ1325">
        <v>2706</v>
      </c>
      <c r="BW1325">
        <v>3</v>
      </c>
      <c r="BX1325">
        <v>2</v>
      </c>
      <c r="BY1325">
        <v>2</v>
      </c>
    </row>
    <row r="1326" spans="1:77" x14ac:dyDescent="0.3">
      <c r="A1326">
        <f>IF(Sheet1!C1326="No",0,1)</f>
        <v>0</v>
      </c>
      <c r="B1326">
        <v>29</v>
      </c>
      <c r="C1326">
        <f>IF(Sheet1!D1326="Non-Travel",0,IF(Sheet1!D1326="Travel_Frequently",1,2))</f>
        <v>2</v>
      </c>
      <c r="D1326">
        <v>726</v>
      </c>
      <c r="E1326">
        <f>IF(Sheet1!F1326="Human Resources",0,IF(Sheet1!F1326="Research &amp; Development",1,2))</f>
        <v>1</v>
      </c>
      <c r="F1326">
        <v>29</v>
      </c>
      <c r="G1326">
        <v>1</v>
      </c>
      <c r="H1326" cm="1">
        <f t="array" ref="H1326">_xlfn.IFS(Sheet1!I1326="Human Resources",0,Sheet1!I1326="Life Sciences",1,Sheet1!I1326="Marketing",2,Sheet1!I1326="Medical",3,Sheet1!I1326="Technical Degree",4,Sheet1!I1326="Other",5)</f>
        <v>1</v>
      </c>
      <c r="I1326">
        <v>4</v>
      </c>
      <c r="J1326">
        <f>IF(Sheet1!M1326="Male",0,1)</f>
        <v>0</v>
      </c>
      <c r="K1326">
        <v>93</v>
      </c>
      <c r="L1326">
        <v>1</v>
      </c>
      <c r="M1326">
        <v>2</v>
      </c>
      <c r="N1326" cm="1">
        <f t="array" ref="N1326">_xlfn.IFS(Sheet1!Q1326="Healthcare Representative",0,Sheet1!Q1326="Human Resources",1,Sheet1!Q1326="Laboratory Technician",2,Sheet1!Q1326="Manager",3,Sheet1!Q1326="Manufacturing Director",4,Sheet1!Q1326="Research Director",5,Sheet1!Q1326="Research Scientist",6,Sheet1!Q1326="Sales Executive",7,Sheet1!Q1326="Sales Representative",8)</f>
        <v>0</v>
      </c>
      <c r="O1326">
        <v>3</v>
      </c>
      <c r="P1326">
        <f>IF(Sheet1!S1326="Single",0,IF(Sheet1!S1326="Married",1,2))</f>
        <v>2</v>
      </c>
      <c r="Q1326">
        <v>6384</v>
      </c>
      <c r="R1326">
        <v>21143</v>
      </c>
      <c r="S1326">
        <v>8</v>
      </c>
      <c r="T1326">
        <f>IF(Sheet1!X1326="No",0,1)</f>
        <v>0</v>
      </c>
      <c r="U1326">
        <v>17</v>
      </c>
      <c r="V1326">
        <v>3</v>
      </c>
      <c r="W1326">
        <v>4</v>
      </c>
      <c r="X1326">
        <v>2</v>
      </c>
      <c r="Y1326">
        <v>11</v>
      </c>
      <c r="Z1326">
        <v>3</v>
      </c>
      <c r="AA1326">
        <v>3</v>
      </c>
      <c r="AB1326">
        <v>7</v>
      </c>
      <c r="AC1326">
        <v>0</v>
      </c>
      <c r="AD1326">
        <v>1</v>
      </c>
      <c r="AE1326">
        <v>6</v>
      </c>
      <c r="BP1326">
        <v>2</v>
      </c>
      <c r="BQ1326">
        <v>6384</v>
      </c>
      <c r="BW1326">
        <v>7</v>
      </c>
      <c r="BX1326">
        <v>0</v>
      </c>
      <c r="BY1326">
        <v>6</v>
      </c>
    </row>
    <row r="1327" spans="1:77" x14ac:dyDescent="0.3">
      <c r="A1327">
        <f>IF(Sheet1!C1327="No",0,1)</f>
        <v>0</v>
      </c>
      <c r="B1327">
        <v>42</v>
      </c>
      <c r="C1327">
        <f>IF(Sheet1!D1327="Non-Travel",0,IF(Sheet1!D1327="Travel_Frequently",1,2))</f>
        <v>2</v>
      </c>
      <c r="D1327">
        <v>1142</v>
      </c>
      <c r="E1327">
        <f>IF(Sheet1!F1327="Human Resources",0,IF(Sheet1!F1327="Research &amp; Development",1,2))</f>
        <v>1</v>
      </c>
      <c r="F1327">
        <v>8</v>
      </c>
      <c r="G1327">
        <v>3</v>
      </c>
      <c r="H1327" cm="1">
        <f t="array" ref="H1327">_xlfn.IFS(Sheet1!I1327="Human Resources",0,Sheet1!I1327="Life Sciences",1,Sheet1!I1327="Marketing",2,Sheet1!I1327="Medical",3,Sheet1!I1327="Technical Degree",4,Sheet1!I1327="Other",5)</f>
        <v>1</v>
      </c>
      <c r="I1327">
        <v>4</v>
      </c>
      <c r="J1327">
        <f>IF(Sheet1!M1327="Male",0,1)</f>
        <v>0</v>
      </c>
      <c r="K1327">
        <v>81</v>
      </c>
      <c r="L1327">
        <v>3</v>
      </c>
      <c r="M1327">
        <v>1</v>
      </c>
      <c r="N1327" cm="1">
        <f t="array" ref="N1327">_xlfn.IFS(Sheet1!Q1327="Healthcare Representative",0,Sheet1!Q1327="Human Resources",1,Sheet1!Q1327="Laboratory Technician",2,Sheet1!Q1327="Manager",3,Sheet1!Q1327="Manufacturing Director",4,Sheet1!Q1327="Research Director",5,Sheet1!Q1327="Research Scientist",6,Sheet1!Q1327="Sales Executive",7,Sheet1!Q1327="Sales Representative",8)</f>
        <v>2</v>
      </c>
      <c r="O1327">
        <v>3</v>
      </c>
      <c r="P1327">
        <f>IF(Sheet1!S1327="Single",0,IF(Sheet1!S1327="Married",1,2))</f>
        <v>0</v>
      </c>
      <c r="Q1327">
        <v>3968</v>
      </c>
      <c r="R1327">
        <v>13624</v>
      </c>
      <c r="S1327">
        <v>4</v>
      </c>
      <c r="T1327">
        <f>IF(Sheet1!X1327="No",0,1)</f>
        <v>0</v>
      </c>
      <c r="U1327">
        <v>13</v>
      </c>
      <c r="V1327">
        <v>3</v>
      </c>
      <c r="W1327">
        <v>4</v>
      </c>
      <c r="X1327">
        <v>0</v>
      </c>
      <c r="Y1327">
        <v>8</v>
      </c>
      <c r="Z1327">
        <v>3</v>
      </c>
      <c r="AA1327">
        <v>3</v>
      </c>
      <c r="AB1327">
        <v>0</v>
      </c>
      <c r="AC1327">
        <v>0</v>
      </c>
      <c r="AD1327">
        <v>0</v>
      </c>
      <c r="AE1327">
        <v>0</v>
      </c>
      <c r="BP1327">
        <v>1</v>
      </c>
      <c r="BQ1327">
        <v>3968</v>
      </c>
      <c r="BW1327">
        <v>0</v>
      </c>
      <c r="BX1327">
        <v>0</v>
      </c>
      <c r="BY1327">
        <v>0</v>
      </c>
    </row>
    <row r="1328" spans="1:77" x14ac:dyDescent="0.3">
      <c r="A1328">
        <f>IF(Sheet1!C1328="No",0,1)</f>
        <v>1</v>
      </c>
      <c r="B1328">
        <v>32</v>
      </c>
      <c r="C1328">
        <f>IF(Sheet1!D1328="Non-Travel",0,IF(Sheet1!D1328="Travel_Frequently",1,2))</f>
        <v>2</v>
      </c>
      <c r="D1328">
        <v>414</v>
      </c>
      <c r="E1328">
        <f>IF(Sheet1!F1328="Human Resources",0,IF(Sheet1!F1328="Research &amp; Development",1,2))</f>
        <v>2</v>
      </c>
      <c r="F1328">
        <v>2</v>
      </c>
      <c r="G1328">
        <v>4</v>
      </c>
      <c r="H1328" cm="1">
        <f t="array" ref="H1328">_xlfn.IFS(Sheet1!I1328="Human Resources",0,Sheet1!I1328="Life Sciences",1,Sheet1!I1328="Marketing",2,Sheet1!I1328="Medical",3,Sheet1!I1328="Technical Degree",4,Sheet1!I1328="Other",5)</f>
        <v>2</v>
      </c>
      <c r="I1328">
        <v>3</v>
      </c>
      <c r="J1328">
        <f>IF(Sheet1!M1328="Male",0,1)</f>
        <v>0</v>
      </c>
      <c r="K1328">
        <v>82</v>
      </c>
      <c r="L1328">
        <v>2</v>
      </c>
      <c r="M1328">
        <v>2</v>
      </c>
      <c r="N1328" cm="1">
        <f t="array" ref="N1328">_xlfn.IFS(Sheet1!Q1328="Healthcare Representative",0,Sheet1!Q1328="Human Resources",1,Sheet1!Q1328="Laboratory Technician",2,Sheet1!Q1328="Manager",3,Sheet1!Q1328="Manufacturing Director",4,Sheet1!Q1328="Research Director",5,Sheet1!Q1328="Research Scientist",6,Sheet1!Q1328="Sales Executive",7,Sheet1!Q1328="Sales Representative",8)</f>
        <v>7</v>
      </c>
      <c r="O1328">
        <v>2</v>
      </c>
      <c r="P1328">
        <f>IF(Sheet1!S1328="Single",0,IF(Sheet1!S1328="Married",1,2))</f>
        <v>0</v>
      </c>
      <c r="Q1328">
        <v>9907</v>
      </c>
      <c r="R1328">
        <v>26186</v>
      </c>
      <c r="S1328">
        <v>7</v>
      </c>
      <c r="T1328">
        <f>IF(Sheet1!X1328="No",0,1)</f>
        <v>1</v>
      </c>
      <c r="U1328">
        <v>12</v>
      </c>
      <c r="V1328">
        <v>3</v>
      </c>
      <c r="W1328">
        <v>3</v>
      </c>
      <c r="X1328">
        <v>0</v>
      </c>
      <c r="Y1328">
        <v>7</v>
      </c>
      <c r="Z1328">
        <v>3</v>
      </c>
      <c r="AA1328">
        <v>2</v>
      </c>
      <c r="AB1328">
        <v>2</v>
      </c>
      <c r="AC1328">
        <v>2</v>
      </c>
      <c r="AD1328">
        <v>2</v>
      </c>
      <c r="AE1328">
        <v>2</v>
      </c>
      <c r="BP1328">
        <v>2</v>
      </c>
      <c r="BQ1328">
        <v>9907</v>
      </c>
      <c r="BW1328">
        <v>2</v>
      </c>
      <c r="BX1328">
        <v>2</v>
      </c>
      <c r="BY1328">
        <v>2</v>
      </c>
    </row>
    <row r="1329" spans="1:77" x14ac:dyDescent="0.3">
      <c r="A1329">
        <f>IF(Sheet1!C1329="No",0,1)</f>
        <v>0</v>
      </c>
      <c r="B1329">
        <v>46</v>
      </c>
      <c r="C1329">
        <f>IF(Sheet1!D1329="Non-Travel",0,IF(Sheet1!D1329="Travel_Frequently",1,2))</f>
        <v>2</v>
      </c>
      <c r="D1329">
        <v>1319</v>
      </c>
      <c r="E1329">
        <f>IF(Sheet1!F1329="Human Resources",0,IF(Sheet1!F1329="Research &amp; Development",1,2))</f>
        <v>2</v>
      </c>
      <c r="F1329">
        <v>3</v>
      </c>
      <c r="G1329">
        <v>3</v>
      </c>
      <c r="H1329" cm="1">
        <f t="array" ref="H1329">_xlfn.IFS(Sheet1!I1329="Human Resources",0,Sheet1!I1329="Life Sciences",1,Sheet1!I1329="Marketing",2,Sheet1!I1329="Medical",3,Sheet1!I1329="Technical Degree",4,Sheet1!I1329="Other",5)</f>
        <v>4</v>
      </c>
      <c r="I1329">
        <v>1</v>
      </c>
      <c r="J1329">
        <f>IF(Sheet1!M1329="Male",0,1)</f>
        <v>1</v>
      </c>
      <c r="K1329">
        <v>45</v>
      </c>
      <c r="L1329">
        <v>4</v>
      </c>
      <c r="M1329">
        <v>4</v>
      </c>
      <c r="N1329" cm="1">
        <f t="array" ref="N1329">_xlfn.IFS(Sheet1!Q1329="Healthcare Representative",0,Sheet1!Q1329="Human Resources",1,Sheet1!Q1329="Laboratory Technician",2,Sheet1!Q1329="Manager",3,Sheet1!Q1329="Manufacturing Director",4,Sheet1!Q1329="Research Director",5,Sheet1!Q1329="Research Scientist",6,Sheet1!Q1329="Sales Executive",7,Sheet1!Q1329="Sales Representative",8)</f>
        <v>7</v>
      </c>
      <c r="O1329">
        <v>1</v>
      </c>
      <c r="P1329">
        <f>IF(Sheet1!S1329="Single",0,IF(Sheet1!S1329="Married",1,2))</f>
        <v>2</v>
      </c>
      <c r="Q1329">
        <v>13225</v>
      </c>
      <c r="R1329">
        <v>7739</v>
      </c>
      <c r="S1329">
        <v>2</v>
      </c>
      <c r="T1329">
        <f>IF(Sheet1!X1329="No",0,1)</f>
        <v>0</v>
      </c>
      <c r="U1329">
        <v>12</v>
      </c>
      <c r="V1329">
        <v>3</v>
      </c>
      <c r="W1329">
        <v>4</v>
      </c>
      <c r="X1329">
        <v>1</v>
      </c>
      <c r="Y1329">
        <v>25</v>
      </c>
      <c r="Z1329">
        <v>5</v>
      </c>
      <c r="AA1329">
        <v>3</v>
      </c>
      <c r="AB1329">
        <v>19</v>
      </c>
      <c r="AC1329">
        <v>17</v>
      </c>
      <c r="AD1329">
        <v>2</v>
      </c>
      <c r="AE1329">
        <v>8</v>
      </c>
      <c r="BP1329">
        <v>4</v>
      </c>
      <c r="BQ1329">
        <v>13225</v>
      </c>
      <c r="BW1329">
        <v>19</v>
      </c>
      <c r="BX1329">
        <v>17</v>
      </c>
      <c r="BY1329">
        <v>8</v>
      </c>
    </row>
    <row r="1330" spans="1:77" x14ac:dyDescent="0.3">
      <c r="A1330">
        <f>IF(Sheet1!C1330="No",0,1)</f>
        <v>0</v>
      </c>
      <c r="B1330">
        <v>27</v>
      </c>
      <c r="C1330">
        <f>IF(Sheet1!D1330="Non-Travel",0,IF(Sheet1!D1330="Travel_Frequently",1,2))</f>
        <v>2</v>
      </c>
      <c r="D1330">
        <v>728</v>
      </c>
      <c r="E1330">
        <f>IF(Sheet1!F1330="Human Resources",0,IF(Sheet1!F1330="Research &amp; Development",1,2))</f>
        <v>2</v>
      </c>
      <c r="F1330">
        <v>23</v>
      </c>
      <c r="G1330">
        <v>1</v>
      </c>
      <c r="H1330" cm="1">
        <f t="array" ref="H1330">_xlfn.IFS(Sheet1!I1330="Human Resources",0,Sheet1!I1330="Life Sciences",1,Sheet1!I1330="Marketing",2,Sheet1!I1330="Medical",3,Sheet1!I1330="Technical Degree",4,Sheet1!I1330="Other",5)</f>
        <v>3</v>
      </c>
      <c r="I1330">
        <v>2</v>
      </c>
      <c r="J1330">
        <f>IF(Sheet1!M1330="Male",0,1)</f>
        <v>1</v>
      </c>
      <c r="K1330">
        <v>36</v>
      </c>
      <c r="L1330">
        <v>2</v>
      </c>
      <c r="M1330">
        <v>2</v>
      </c>
      <c r="N1330" cm="1">
        <f t="array" ref="N1330">_xlfn.IFS(Sheet1!Q1330="Healthcare Representative",0,Sheet1!Q1330="Human Resources",1,Sheet1!Q1330="Laboratory Technician",2,Sheet1!Q1330="Manager",3,Sheet1!Q1330="Manufacturing Director",4,Sheet1!Q1330="Research Director",5,Sheet1!Q1330="Research Scientist",6,Sheet1!Q1330="Sales Executive",7,Sheet1!Q1330="Sales Representative",8)</f>
        <v>8</v>
      </c>
      <c r="O1330">
        <v>3</v>
      </c>
      <c r="P1330">
        <f>IF(Sheet1!S1330="Single",0,IF(Sheet1!S1330="Married",1,2))</f>
        <v>1</v>
      </c>
      <c r="Q1330">
        <v>3540</v>
      </c>
      <c r="R1330">
        <v>7018</v>
      </c>
      <c r="S1330">
        <v>1</v>
      </c>
      <c r="T1330">
        <f>IF(Sheet1!X1330="No",0,1)</f>
        <v>0</v>
      </c>
      <c r="U1330">
        <v>21</v>
      </c>
      <c r="V1330">
        <v>4</v>
      </c>
      <c r="W1330">
        <v>4</v>
      </c>
      <c r="X1330">
        <v>1</v>
      </c>
      <c r="Y1330">
        <v>9</v>
      </c>
      <c r="Z1330">
        <v>5</v>
      </c>
      <c r="AA1330">
        <v>3</v>
      </c>
      <c r="AB1330">
        <v>9</v>
      </c>
      <c r="AC1330">
        <v>8</v>
      </c>
      <c r="AD1330">
        <v>5</v>
      </c>
      <c r="AE1330">
        <v>8</v>
      </c>
      <c r="BP1330">
        <v>2</v>
      </c>
      <c r="BQ1330">
        <v>3540</v>
      </c>
      <c r="BW1330">
        <v>9</v>
      </c>
      <c r="BX1330">
        <v>8</v>
      </c>
      <c r="BY1330">
        <v>8</v>
      </c>
    </row>
    <row r="1331" spans="1:77" x14ac:dyDescent="0.3">
      <c r="A1331">
        <f>IF(Sheet1!C1331="No",0,1)</f>
        <v>0</v>
      </c>
      <c r="B1331">
        <v>29</v>
      </c>
      <c r="C1331">
        <f>IF(Sheet1!D1331="Non-Travel",0,IF(Sheet1!D1331="Travel_Frequently",1,2))</f>
        <v>2</v>
      </c>
      <c r="D1331">
        <v>352</v>
      </c>
      <c r="E1331">
        <f>IF(Sheet1!F1331="Human Resources",0,IF(Sheet1!F1331="Research &amp; Development",1,2))</f>
        <v>0</v>
      </c>
      <c r="F1331">
        <v>6</v>
      </c>
      <c r="G1331">
        <v>1</v>
      </c>
      <c r="H1331" cm="1">
        <f t="array" ref="H1331">_xlfn.IFS(Sheet1!I1331="Human Resources",0,Sheet1!I1331="Life Sciences",1,Sheet1!I1331="Marketing",2,Sheet1!I1331="Medical",3,Sheet1!I1331="Technical Degree",4,Sheet1!I1331="Other",5)</f>
        <v>3</v>
      </c>
      <c r="I1331">
        <v>4</v>
      </c>
      <c r="J1331">
        <f>IF(Sheet1!M1331="Male",0,1)</f>
        <v>0</v>
      </c>
      <c r="K1331">
        <v>87</v>
      </c>
      <c r="L1331">
        <v>2</v>
      </c>
      <c r="M1331">
        <v>1</v>
      </c>
      <c r="N1331" cm="1">
        <f t="array" ref="N1331">_xlfn.IFS(Sheet1!Q1331="Healthcare Representative",0,Sheet1!Q1331="Human Resources",1,Sheet1!Q1331="Laboratory Technician",2,Sheet1!Q1331="Manager",3,Sheet1!Q1331="Manufacturing Director",4,Sheet1!Q1331="Research Director",5,Sheet1!Q1331="Research Scientist",6,Sheet1!Q1331="Sales Executive",7,Sheet1!Q1331="Sales Representative",8)</f>
        <v>1</v>
      </c>
      <c r="O1331">
        <v>2</v>
      </c>
      <c r="P1331">
        <f>IF(Sheet1!S1331="Single",0,IF(Sheet1!S1331="Married",1,2))</f>
        <v>1</v>
      </c>
      <c r="Q1331">
        <v>2804</v>
      </c>
      <c r="R1331">
        <v>15434</v>
      </c>
      <c r="S1331">
        <v>1</v>
      </c>
      <c r="T1331">
        <f>IF(Sheet1!X1331="No",0,1)</f>
        <v>0</v>
      </c>
      <c r="U1331">
        <v>11</v>
      </c>
      <c r="V1331">
        <v>3</v>
      </c>
      <c r="W1331">
        <v>4</v>
      </c>
      <c r="X1331">
        <v>0</v>
      </c>
      <c r="Y1331">
        <v>1</v>
      </c>
      <c r="Z1331">
        <v>3</v>
      </c>
      <c r="AA1331">
        <v>3</v>
      </c>
      <c r="AB1331">
        <v>1</v>
      </c>
      <c r="AC1331">
        <v>0</v>
      </c>
      <c r="AD1331">
        <v>0</v>
      </c>
      <c r="AE1331">
        <v>0</v>
      </c>
      <c r="BP1331">
        <v>1</v>
      </c>
      <c r="BQ1331">
        <v>2804</v>
      </c>
      <c r="BW1331">
        <v>1</v>
      </c>
      <c r="BX1331">
        <v>0</v>
      </c>
      <c r="BY1331">
        <v>0</v>
      </c>
    </row>
    <row r="1332" spans="1:77" x14ac:dyDescent="0.3">
      <c r="A1332">
        <f>IF(Sheet1!C1332="No",0,1)</f>
        <v>0</v>
      </c>
      <c r="B1332">
        <v>43</v>
      </c>
      <c r="C1332">
        <f>IF(Sheet1!D1332="Non-Travel",0,IF(Sheet1!D1332="Travel_Frequently",1,2))</f>
        <v>2</v>
      </c>
      <c r="D1332">
        <v>823</v>
      </c>
      <c r="E1332">
        <f>IF(Sheet1!F1332="Human Resources",0,IF(Sheet1!F1332="Research &amp; Development",1,2))</f>
        <v>1</v>
      </c>
      <c r="F1332">
        <v>6</v>
      </c>
      <c r="G1332">
        <v>3</v>
      </c>
      <c r="H1332" cm="1">
        <f t="array" ref="H1332">_xlfn.IFS(Sheet1!I1332="Human Resources",0,Sheet1!I1332="Life Sciences",1,Sheet1!I1332="Marketing",2,Sheet1!I1332="Medical",3,Sheet1!I1332="Technical Degree",4,Sheet1!I1332="Other",5)</f>
        <v>3</v>
      </c>
      <c r="I1332">
        <v>1</v>
      </c>
      <c r="J1332">
        <f>IF(Sheet1!M1332="Male",0,1)</f>
        <v>1</v>
      </c>
      <c r="K1332">
        <v>81</v>
      </c>
      <c r="L1332">
        <v>2</v>
      </c>
      <c r="M1332">
        <v>5</v>
      </c>
      <c r="N1332" cm="1">
        <f t="array" ref="N1332">_xlfn.IFS(Sheet1!Q1332="Healthcare Representative",0,Sheet1!Q1332="Human Resources",1,Sheet1!Q1332="Laboratory Technician",2,Sheet1!Q1332="Manager",3,Sheet1!Q1332="Manufacturing Director",4,Sheet1!Q1332="Research Director",5,Sheet1!Q1332="Research Scientist",6,Sheet1!Q1332="Sales Executive",7,Sheet1!Q1332="Sales Representative",8)</f>
        <v>3</v>
      </c>
      <c r="O1332">
        <v>3</v>
      </c>
      <c r="P1332">
        <f>IF(Sheet1!S1332="Single",0,IF(Sheet1!S1332="Married",1,2))</f>
        <v>1</v>
      </c>
      <c r="Q1332">
        <v>19392</v>
      </c>
      <c r="R1332">
        <v>22539</v>
      </c>
      <c r="S1332">
        <v>7</v>
      </c>
      <c r="T1332">
        <f>IF(Sheet1!X1332="No",0,1)</f>
        <v>0</v>
      </c>
      <c r="U1332">
        <v>13</v>
      </c>
      <c r="V1332">
        <v>3</v>
      </c>
      <c r="W1332">
        <v>4</v>
      </c>
      <c r="X1332">
        <v>0</v>
      </c>
      <c r="Y1332">
        <v>21</v>
      </c>
      <c r="Z1332">
        <v>2</v>
      </c>
      <c r="AA1332">
        <v>3</v>
      </c>
      <c r="AB1332">
        <v>16</v>
      </c>
      <c r="AC1332">
        <v>12</v>
      </c>
      <c r="AD1332">
        <v>6</v>
      </c>
      <c r="AE1332">
        <v>14</v>
      </c>
      <c r="BP1332">
        <v>5</v>
      </c>
      <c r="BQ1332">
        <v>19392</v>
      </c>
      <c r="BW1332">
        <v>16</v>
      </c>
      <c r="BX1332">
        <v>12</v>
      </c>
      <c r="BY1332">
        <v>14</v>
      </c>
    </row>
    <row r="1333" spans="1:77" x14ac:dyDescent="0.3">
      <c r="A1333">
        <f>IF(Sheet1!C1333="No",0,1)</f>
        <v>0</v>
      </c>
      <c r="B1333">
        <v>48</v>
      </c>
      <c r="C1333">
        <f>IF(Sheet1!D1333="Non-Travel",0,IF(Sheet1!D1333="Travel_Frequently",1,2))</f>
        <v>2</v>
      </c>
      <c r="D1333">
        <v>1224</v>
      </c>
      <c r="E1333">
        <f>IF(Sheet1!F1333="Human Resources",0,IF(Sheet1!F1333="Research &amp; Development",1,2))</f>
        <v>1</v>
      </c>
      <c r="F1333">
        <v>10</v>
      </c>
      <c r="G1333">
        <v>3</v>
      </c>
      <c r="H1333" cm="1">
        <f t="array" ref="H1333">_xlfn.IFS(Sheet1!I1333="Human Resources",0,Sheet1!I1333="Life Sciences",1,Sheet1!I1333="Marketing",2,Sheet1!I1333="Medical",3,Sheet1!I1333="Technical Degree",4,Sheet1!I1333="Other",5)</f>
        <v>1</v>
      </c>
      <c r="I1333">
        <v>4</v>
      </c>
      <c r="J1333">
        <f>IF(Sheet1!M1333="Male",0,1)</f>
        <v>0</v>
      </c>
      <c r="K1333">
        <v>91</v>
      </c>
      <c r="L1333">
        <v>2</v>
      </c>
      <c r="M1333">
        <v>5</v>
      </c>
      <c r="N1333" cm="1">
        <f t="array" ref="N1333">_xlfn.IFS(Sheet1!Q1333="Healthcare Representative",0,Sheet1!Q1333="Human Resources",1,Sheet1!Q1333="Laboratory Technician",2,Sheet1!Q1333="Manager",3,Sheet1!Q1333="Manufacturing Director",4,Sheet1!Q1333="Research Director",5,Sheet1!Q1333="Research Scientist",6,Sheet1!Q1333="Sales Executive",7,Sheet1!Q1333="Sales Representative",8)</f>
        <v>5</v>
      </c>
      <c r="O1333">
        <v>2</v>
      </c>
      <c r="P1333">
        <f>IF(Sheet1!S1333="Single",0,IF(Sheet1!S1333="Married",1,2))</f>
        <v>1</v>
      </c>
      <c r="Q1333">
        <v>19665</v>
      </c>
      <c r="R1333">
        <v>13583</v>
      </c>
      <c r="S1333">
        <v>4</v>
      </c>
      <c r="T1333">
        <f>IF(Sheet1!X1333="No",0,1)</f>
        <v>0</v>
      </c>
      <c r="U1333">
        <v>12</v>
      </c>
      <c r="V1333">
        <v>3</v>
      </c>
      <c r="W1333">
        <v>4</v>
      </c>
      <c r="X1333">
        <v>0</v>
      </c>
      <c r="Y1333">
        <v>29</v>
      </c>
      <c r="Z1333">
        <v>3</v>
      </c>
      <c r="AA1333">
        <v>3</v>
      </c>
      <c r="AB1333">
        <v>22</v>
      </c>
      <c r="AC1333">
        <v>10</v>
      </c>
      <c r="AD1333">
        <v>12</v>
      </c>
      <c r="AE1333">
        <v>9</v>
      </c>
      <c r="BP1333">
        <v>5</v>
      </c>
      <c r="BQ1333">
        <v>19665</v>
      </c>
      <c r="BW1333">
        <v>22</v>
      </c>
      <c r="BX1333">
        <v>10</v>
      </c>
      <c r="BY1333">
        <v>9</v>
      </c>
    </row>
    <row r="1334" spans="1:77" x14ac:dyDescent="0.3">
      <c r="A1334">
        <f>IF(Sheet1!C1334="No",0,1)</f>
        <v>1</v>
      </c>
      <c r="B1334">
        <v>29</v>
      </c>
      <c r="C1334">
        <f>IF(Sheet1!D1334="Non-Travel",0,IF(Sheet1!D1334="Travel_Frequently",1,2))</f>
        <v>1</v>
      </c>
      <c r="D1334">
        <v>459</v>
      </c>
      <c r="E1334">
        <f>IF(Sheet1!F1334="Human Resources",0,IF(Sheet1!F1334="Research &amp; Development",1,2))</f>
        <v>1</v>
      </c>
      <c r="F1334">
        <v>24</v>
      </c>
      <c r="G1334">
        <v>2</v>
      </c>
      <c r="H1334" cm="1">
        <f t="array" ref="H1334">_xlfn.IFS(Sheet1!I1334="Human Resources",0,Sheet1!I1334="Life Sciences",1,Sheet1!I1334="Marketing",2,Sheet1!I1334="Medical",3,Sheet1!I1334="Technical Degree",4,Sheet1!I1334="Other",5)</f>
        <v>1</v>
      </c>
      <c r="I1334">
        <v>4</v>
      </c>
      <c r="J1334">
        <f>IF(Sheet1!M1334="Male",0,1)</f>
        <v>0</v>
      </c>
      <c r="K1334">
        <v>73</v>
      </c>
      <c r="L1334">
        <v>2</v>
      </c>
      <c r="M1334">
        <v>1</v>
      </c>
      <c r="N1334" cm="1">
        <f t="array" ref="N1334">_xlfn.IFS(Sheet1!Q1334="Healthcare Representative",0,Sheet1!Q1334="Human Resources",1,Sheet1!Q1334="Laboratory Technician",2,Sheet1!Q1334="Manager",3,Sheet1!Q1334="Manufacturing Director",4,Sheet1!Q1334="Research Director",5,Sheet1!Q1334="Research Scientist",6,Sheet1!Q1334="Sales Executive",7,Sheet1!Q1334="Sales Representative",8)</f>
        <v>6</v>
      </c>
      <c r="O1334">
        <v>4</v>
      </c>
      <c r="P1334">
        <f>IF(Sheet1!S1334="Single",0,IF(Sheet1!S1334="Married",1,2))</f>
        <v>0</v>
      </c>
      <c r="Q1334">
        <v>2439</v>
      </c>
      <c r="R1334">
        <v>14753</v>
      </c>
      <c r="S1334">
        <v>1</v>
      </c>
      <c r="T1334">
        <f>IF(Sheet1!X1334="No",0,1)</f>
        <v>1</v>
      </c>
      <c r="U1334">
        <v>24</v>
      </c>
      <c r="V1334">
        <v>4</v>
      </c>
      <c r="W1334">
        <v>2</v>
      </c>
      <c r="X1334">
        <v>0</v>
      </c>
      <c r="Y1334">
        <v>1</v>
      </c>
      <c r="Z1334">
        <v>3</v>
      </c>
      <c r="AA1334">
        <v>2</v>
      </c>
      <c r="AB1334">
        <v>1</v>
      </c>
      <c r="AC1334">
        <v>0</v>
      </c>
      <c r="AD1334">
        <v>1</v>
      </c>
      <c r="AE1334">
        <v>0</v>
      </c>
      <c r="BP1334">
        <v>1</v>
      </c>
      <c r="BQ1334">
        <v>2439</v>
      </c>
      <c r="BW1334">
        <v>1</v>
      </c>
      <c r="BX1334">
        <v>0</v>
      </c>
      <c r="BY1334">
        <v>0</v>
      </c>
    </row>
    <row r="1335" spans="1:77" x14ac:dyDescent="0.3">
      <c r="A1335">
        <f>IF(Sheet1!C1335="No",0,1)</f>
        <v>1</v>
      </c>
      <c r="B1335">
        <v>46</v>
      </c>
      <c r="C1335">
        <f>IF(Sheet1!D1335="Non-Travel",0,IF(Sheet1!D1335="Travel_Frequently",1,2))</f>
        <v>2</v>
      </c>
      <c r="D1335">
        <v>1254</v>
      </c>
      <c r="E1335">
        <f>IF(Sheet1!F1335="Human Resources",0,IF(Sheet1!F1335="Research &amp; Development",1,2))</f>
        <v>2</v>
      </c>
      <c r="F1335">
        <v>10</v>
      </c>
      <c r="G1335">
        <v>3</v>
      </c>
      <c r="H1335" cm="1">
        <f t="array" ref="H1335">_xlfn.IFS(Sheet1!I1335="Human Resources",0,Sheet1!I1335="Life Sciences",1,Sheet1!I1335="Marketing",2,Sheet1!I1335="Medical",3,Sheet1!I1335="Technical Degree",4,Sheet1!I1335="Other",5)</f>
        <v>1</v>
      </c>
      <c r="I1335">
        <v>3</v>
      </c>
      <c r="J1335">
        <f>IF(Sheet1!M1335="Male",0,1)</f>
        <v>1</v>
      </c>
      <c r="K1335">
        <v>64</v>
      </c>
      <c r="L1335">
        <v>3</v>
      </c>
      <c r="M1335">
        <v>3</v>
      </c>
      <c r="N1335" cm="1">
        <f t="array" ref="N1335">_xlfn.IFS(Sheet1!Q1335="Healthcare Representative",0,Sheet1!Q1335="Human Resources",1,Sheet1!Q1335="Laboratory Technician",2,Sheet1!Q1335="Manager",3,Sheet1!Q1335="Manufacturing Director",4,Sheet1!Q1335="Research Director",5,Sheet1!Q1335="Research Scientist",6,Sheet1!Q1335="Sales Executive",7,Sheet1!Q1335="Sales Representative",8)</f>
        <v>7</v>
      </c>
      <c r="O1335">
        <v>2</v>
      </c>
      <c r="P1335">
        <f>IF(Sheet1!S1335="Single",0,IF(Sheet1!S1335="Married",1,2))</f>
        <v>1</v>
      </c>
      <c r="Q1335">
        <v>7314</v>
      </c>
      <c r="R1335">
        <v>14011</v>
      </c>
      <c r="S1335">
        <v>5</v>
      </c>
      <c r="T1335">
        <f>IF(Sheet1!X1335="No",0,1)</f>
        <v>0</v>
      </c>
      <c r="U1335">
        <v>21</v>
      </c>
      <c r="V1335">
        <v>4</v>
      </c>
      <c r="W1335">
        <v>3</v>
      </c>
      <c r="X1335">
        <v>3</v>
      </c>
      <c r="Y1335">
        <v>14</v>
      </c>
      <c r="Z1335">
        <v>2</v>
      </c>
      <c r="AA1335">
        <v>3</v>
      </c>
      <c r="AB1335">
        <v>8</v>
      </c>
      <c r="AC1335">
        <v>7</v>
      </c>
      <c r="AD1335">
        <v>0</v>
      </c>
      <c r="AE1335">
        <v>7</v>
      </c>
      <c r="BP1335">
        <v>3</v>
      </c>
      <c r="BQ1335">
        <v>7314</v>
      </c>
      <c r="BW1335">
        <v>8</v>
      </c>
      <c r="BX1335">
        <v>7</v>
      </c>
      <c r="BY1335">
        <v>7</v>
      </c>
    </row>
    <row r="1336" spans="1:77" x14ac:dyDescent="0.3">
      <c r="A1336">
        <f>IF(Sheet1!C1336="No",0,1)</f>
        <v>0</v>
      </c>
      <c r="B1336">
        <v>27</v>
      </c>
      <c r="C1336">
        <f>IF(Sheet1!D1336="Non-Travel",0,IF(Sheet1!D1336="Travel_Frequently",1,2))</f>
        <v>1</v>
      </c>
      <c r="D1336">
        <v>1131</v>
      </c>
      <c r="E1336">
        <f>IF(Sheet1!F1336="Human Resources",0,IF(Sheet1!F1336="Research &amp; Development",1,2))</f>
        <v>1</v>
      </c>
      <c r="F1336">
        <v>15</v>
      </c>
      <c r="G1336">
        <v>3</v>
      </c>
      <c r="H1336" cm="1">
        <f t="array" ref="H1336">_xlfn.IFS(Sheet1!I1336="Human Resources",0,Sheet1!I1336="Life Sciences",1,Sheet1!I1336="Marketing",2,Sheet1!I1336="Medical",3,Sheet1!I1336="Technical Degree",4,Sheet1!I1336="Other",5)</f>
        <v>1</v>
      </c>
      <c r="I1336">
        <v>4</v>
      </c>
      <c r="J1336">
        <f>IF(Sheet1!M1336="Male",0,1)</f>
        <v>1</v>
      </c>
      <c r="K1336">
        <v>77</v>
      </c>
      <c r="L1336">
        <v>2</v>
      </c>
      <c r="M1336">
        <v>1</v>
      </c>
      <c r="N1336" cm="1">
        <f t="array" ref="N1336">_xlfn.IFS(Sheet1!Q1336="Healthcare Representative",0,Sheet1!Q1336="Human Resources",1,Sheet1!Q1336="Laboratory Technician",2,Sheet1!Q1336="Manager",3,Sheet1!Q1336="Manufacturing Director",4,Sheet1!Q1336="Research Director",5,Sheet1!Q1336="Research Scientist",6,Sheet1!Q1336="Sales Executive",7,Sheet1!Q1336="Sales Representative",8)</f>
        <v>6</v>
      </c>
      <c r="O1336">
        <v>1</v>
      </c>
      <c r="P1336">
        <f>IF(Sheet1!S1336="Single",0,IF(Sheet1!S1336="Married",1,2))</f>
        <v>1</v>
      </c>
      <c r="Q1336">
        <v>4774</v>
      </c>
      <c r="R1336">
        <v>23844</v>
      </c>
      <c r="S1336">
        <v>0</v>
      </c>
      <c r="T1336">
        <f>IF(Sheet1!X1336="No",0,1)</f>
        <v>0</v>
      </c>
      <c r="U1336">
        <v>19</v>
      </c>
      <c r="V1336">
        <v>3</v>
      </c>
      <c r="W1336">
        <v>4</v>
      </c>
      <c r="X1336">
        <v>1</v>
      </c>
      <c r="Y1336">
        <v>8</v>
      </c>
      <c r="Z1336">
        <v>2</v>
      </c>
      <c r="AA1336">
        <v>2</v>
      </c>
      <c r="AB1336">
        <v>7</v>
      </c>
      <c r="AC1336">
        <v>6</v>
      </c>
      <c r="AD1336">
        <v>7</v>
      </c>
      <c r="AE1336">
        <v>3</v>
      </c>
      <c r="BP1336">
        <v>1</v>
      </c>
      <c r="BQ1336">
        <v>4774</v>
      </c>
      <c r="BW1336">
        <v>7</v>
      </c>
      <c r="BX1336">
        <v>6</v>
      </c>
      <c r="BY1336">
        <v>3</v>
      </c>
    </row>
    <row r="1337" spans="1:77" x14ac:dyDescent="0.3">
      <c r="A1337">
        <f>IF(Sheet1!C1337="No",0,1)</f>
        <v>0</v>
      </c>
      <c r="B1337">
        <v>39</v>
      </c>
      <c r="C1337">
        <f>IF(Sheet1!D1337="Non-Travel",0,IF(Sheet1!D1337="Travel_Frequently",1,2))</f>
        <v>2</v>
      </c>
      <c r="D1337">
        <v>835</v>
      </c>
      <c r="E1337">
        <f>IF(Sheet1!F1337="Human Resources",0,IF(Sheet1!F1337="Research &amp; Development",1,2))</f>
        <v>1</v>
      </c>
      <c r="F1337">
        <v>19</v>
      </c>
      <c r="G1337">
        <v>4</v>
      </c>
      <c r="H1337" cm="1">
        <f t="array" ref="H1337">_xlfn.IFS(Sheet1!I1337="Human Resources",0,Sheet1!I1337="Life Sciences",1,Sheet1!I1337="Marketing",2,Sheet1!I1337="Medical",3,Sheet1!I1337="Technical Degree",4,Sheet1!I1337="Other",5)</f>
        <v>5</v>
      </c>
      <c r="I1337">
        <v>4</v>
      </c>
      <c r="J1337">
        <f>IF(Sheet1!M1337="Male",0,1)</f>
        <v>0</v>
      </c>
      <c r="K1337">
        <v>41</v>
      </c>
      <c r="L1337">
        <v>3</v>
      </c>
      <c r="M1337">
        <v>2</v>
      </c>
      <c r="N1337" cm="1">
        <f t="array" ref="N1337">_xlfn.IFS(Sheet1!Q1337="Healthcare Representative",0,Sheet1!Q1337="Human Resources",1,Sheet1!Q1337="Laboratory Technician",2,Sheet1!Q1337="Manager",3,Sheet1!Q1337="Manufacturing Director",4,Sheet1!Q1337="Research Director",5,Sheet1!Q1337="Research Scientist",6,Sheet1!Q1337="Sales Executive",7,Sheet1!Q1337="Sales Representative",8)</f>
        <v>6</v>
      </c>
      <c r="O1337">
        <v>4</v>
      </c>
      <c r="P1337">
        <f>IF(Sheet1!S1337="Single",0,IF(Sheet1!S1337="Married",1,2))</f>
        <v>2</v>
      </c>
      <c r="Q1337">
        <v>3902</v>
      </c>
      <c r="R1337">
        <v>5141</v>
      </c>
      <c r="S1337">
        <v>8</v>
      </c>
      <c r="T1337">
        <f>IF(Sheet1!X1337="No",0,1)</f>
        <v>0</v>
      </c>
      <c r="U1337">
        <v>14</v>
      </c>
      <c r="V1337">
        <v>3</v>
      </c>
      <c r="W1337">
        <v>2</v>
      </c>
      <c r="X1337">
        <v>3</v>
      </c>
      <c r="Y1337">
        <v>7</v>
      </c>
      <c r="Z1337">
        <v>2</v>
      </c>
      <c r="AA1337">
        <v>3</v>
      </c>
      <c r="AB1337">
        <v>2</v>
      </c>
      <c r="AC1337">
        <v>2</v>
      </c>
      <c r="AD1337">
        <v>2</v>
      </c>
      <c r="AE1337">
        <v>2</v>
      </c>
      <c r="BP1337">
        <v>2</v>
      </c>
      <c r="BQ1337">
        <v>3902</v>
      </c>
      <c r="BW1337">
        <v>2</v>
      </c>
      <c r="BX1337">
        <v>2</v>
      </c>
      <c r="BY1337">
        <v>2</v>
      </c>
    </row>
    <row r="1338" spans="1:77" x14ac:dyDescent="0.3">
      <c r="A1338">
        <f>IF(Sheet1!C1338="No",0,1)</f>
        <v>0</v>
      </c>
      <c r="B1338">
        <v>55</v>
      </c>
      <c r="C1338">
        <f>IF(Sheet1!D1338="Non-Travel",0,IF(Sheet1!D1338="Travel_Frequently",1,2))</f>
        <v>2</v>
      </c>
      <c r="D1338">
        <v>836</v>
      </c>
      <c r="E1338">
        <f>IF(Sheet1!F1338="Human Resources",0,IF(Sheet1!F1338="Research &amp; Development",1,2))</f>
        <v>1</v>
      </c>
      <c r="F1338">
        <v>2</v>
      </c>
      <c r="G1338">
        <v>4</v>
      </c>
      <c r="H1338" cm="1">
        <f t="array" ref="H1338">_xlfn.IFS(Sheet1!I1338="Human Resources",0,Sheet1!I1338="Life Sciences",1,Sheet1!I1338="Marketing",2,Sheet1!I1338="Medical",3,Sheet1!I1338="Technical Degree",4,Sheet1!I1338="Other",5)</f>
        <v>4</v>
      </c>
      <c r="I1338">
        <v>2</v>
      </c>
      <c r="J1338">
        <f>IF(Sheet1!M1338="Male",0,1)</f>
        <v>0</v>
      </c>
      <c r="K1338">
        <v>98</v>
      </c>
      <c r="L1338">
        <v>2</v>
      </c>
      <c r="M1338">
        <v>1</v>
      </c>
      <c r="N1338" cm="1">
        <f t="array" ref="N1338">_xlfn.IFS(Sheet1!Q1338="Healthcare Representative",0,Sheet1!Q1338="Human Resources",1,Sheet1!Q1338="Laboratory Technician",2,Sheet1!Q1338="Manager",3,Sheet1!Q1338="Manufacturing Director",4,Sheet1!Q1338="Research Director",5,Sheet1!Q1338="Research Scientist",6,Sheet1!Q1338="Sales Executive",7,Sheet1!Q1338="Sales Representative",8)</f>
        <v>6</v>
      </c>
      <c r="O1338">
        <v>4</v>
      </c>
      <c r="P1338">
        <f>IF(Sheet1!S1338="Single",0,IF(Sheet1!S1338="Married",1,2))</f>
        <v>1</v>
      </c>
      <c r="Q1338">
        <v>2662</v>
      </c>
      <c r="R1338">
        <v>7975</v>
      </c>
      <c r="S1338">
        <v>8</v>
      </c>
      <c r="T1338">
        <f>IF(Sheet1!X1338="No",0,1)</f>
        <v>0</v>
      </c>
      <c r="U1338">
        <v>20</v>
      </c>
      <c r="V1338">
        <v>4</v>
      </c>
      <c r="W1338">
        <v>2</v>
      </c>
      <c r="X1338">
        <v>1</v>
      </c>
      <c r="Y1338">
        <v>19</v>
      </c>
      <c r="Z1338">
        <v>2</v>
      </c>
      <c r="AA1338">
        <v>4</v>
      </c>
      <c r="AB1338">
        <v>5</v>
      </c>
      <c r="AC1338">
        <v>2</v>
      </c>
      <c r="AD1338">
        <v>0</v>
      </c>
      <c r="AE1338">
        <v>4</v>
      </c>
      <c r="BP1338">
        <v>1</v>
      </c>
      <c r="BQ1338">
        <v>2662</v>
      </c>
      <c r="BW1338">
        <v>5</v>
      </c>
      <c r="BX1338">
        <v>2</v>
      </c>
      <c r="BY1338">
        <v>4</v>
      </c>
    </row>
    <row r="1339" spans="1:77" x14ac:dyDescent="0.3">
      <c r="A1339">
        <f>IF(Sheet1!C1339="No",0,1)</f>
        <v>0</v>
      </c>
      <c r="B1339">
        <v>28</v>
      </c>
      <c r="C1339">
        <f>IF(Sheet1!D1339="Non-Travel",0,IF(Sheet1!D1339="Travel_Frequently",1,2))</f>
        <v>2</v>
      </c>
      <c r="D1339">
        <v>1172</v>
      </c>
      <c r="E1339">
        <f>IF(Sheet1!F1339="Human Resources",0,IF(Sheet1!F1339="Research &amp; Development",1,2))</f>
        <v>2</v>
      </c>
      <c r="F1339">
        <v>3</v>
      </c>
      <c r="G1339">
        <v>3</v>
      </c>
      <c r="H1339" cm="1">
        <f t="array" ref="H1339">_xlfn.IFS(Sheet1!I1339="Human Resources",0,Sheet1!I1339="Life Sciences",1,Sheet1!I1339="Marketing",2,Sheet1!I1339="Medical",3,Sheet1!I1339="Technical Degree",4,Sheet1!I1339="Other",5)</f>
        <v>3</v>
      </c>
      <c r="I1339">
        <v>2</v>
      </c>
      <c r="J1339">
        <f>IF(Sheet1!M1339="Male",0,1)</f>
        <v>1</v>
      </c>
      <c r="K1339">
        <v>78</v>
      </c>
      <c r="L1339">
        <v>3</v>
      </c>
      <c r="M1339">
        <v>1</v>
      </c>
      <c r="N1339" cm="1">
        <f t="array" ref="N1339">_xlfn.IFS(Sheet1!Q1339="Healthcare Representative",0,Sheet1!Q1339="Human Resources",1,Sheet1!Q1339="Laboratory Technician",2,Sheet1!Q1339="Manager",3,Sheet1!Q1339="Manufacturing Director",4,Sheet1!Q1339="Research Director",5,Sheet1!Q1339="Research Scientist",6,Sheet1!Q1339="Sales Executive",7,Sheet1!Q1339="Sales Representative",8)</f>
        <v>8</v>
      </c>
      <c r="O1339">
        <v>2</v>
      </c>
      <c r="P1339">
        <f>IF(Sheet1!S1339="Single",0,IF(Sheet1!S1339="Married",1,2))</f>
        <v>1</v>
      </c>
      <c r="Q1339">
        <v>2856</v>
      </c>
      <c r="R1339">
        <v>3692</v>
      </c>
      <c r="S1339">
        <v>1</v>
      </c>
      <c r="T1339">
        <f>IF(Sheet1!X1339="No",0,1)</f>
        <v>0</v>
      </c>
      <c r="U1339">
        <v>19</v>
      </c>
      <c r="V1339">
        <v>3</v>
      </c>
      <c r="W1339">
        <v>4</v>
      </c>
      <c r="X1339">
        <v>1</v>
      </c>
      <c r="Y1339">
        <v>1</v>
      </c>
      <c r="Z1339">
        <v>3</v>
      </c>
      <c r="AA1339">
        <v>3</v>
      </c>
      <c r="AB1339">
        <v>1</v>
      </c>
      <c r="AC1339">
        <v>0</v>
      </c>
      <c r="AD1339">
        <v>0</v>
      </c>
      <c r="AE1339">
        <v>0</v>
      </c>
      <c r="BP1339">
        <v>1</v>
      </c>
      <c r="BQ1339">
        <v>2856</v>
      </c>
      <c r="BW1339">
        <v>1</v>
      </c>
      <c r="BX1339">
        <v>0</v>
      </c>
      <c r="BY1339">
        <v>0</v>
      </c>
    </row>
    <row r="1340" spans="1:77" x14ac:dyDescent="0.3">
      <c r="A1340">
        <f>IF(Sheet1!C1340="No",0,1)</f>
        <v>1</v>
      </c>
      <c r="B1340">
        <v>30</v>
      </c>
      <c r="C1340">
        <f>IF(Sheet1!D1340="Non-Travel",0,IF(Sheet1!D1340="Travel_Frequently",1,2))</f>
        <v>2</v>
      </c>
      <c r="D1340">
        <v>945</v>
      </c>
      <c r="E1340">
        <f>IF(Sheet1!F1340="Human Resources",0,IF(Sheet1!F1340="Research &amp; Development",1,2))</f>
        <v>2</v>
      </c>
      <c r="F1340">
        <v>9</v>
      </c>
      <c r="G1340">
        <v>3</v>
      </c>
      <c r="H1340" cm="1">
        <f t="array" ref="H1340">_xlfn.IFS(Sheet1!I1340="Human Resources",0,Sheet1!I1340="Life Sciences",1,Sheet1!I1340="Marketing",2,Sheet1!I1340="Medical",3,Sheet1!I1340="Technical Degree",4,Sheet1!I1340="Other",5)</f>
        <v>3</v>
      </c>
      <c r="I1340">
        <v>2</v>
      </c>
      <c r="J1340">
        <f>IF(Sheet1!M1340="Male",0,1)</f>
        <v>0</v>
      </c>
      <c r="K1340">
        <v>89</v>
      </c>
      <c r="L1340">
        <v>3</v>
      </c>
      <c r="M1340">
        <v>1</v>
      </c>
      <c r="N1340" cm="1">
        <f t="array" ref="N1340">_xlfn.IFS(Sheet1!Q1340="Healthcare Representative",0,Sheet1!Q1340="Human Resources",1,Sheet1!Q1340="Laboratory Technician",2,Sheet1!Q1340="Manager",3,Sheet1!Q1340="Manufacturing Director",4,Sheet1!Q1340="Research Director",5,Sheet1!Q1340="Research Scientist",6,Sheet1!Q1340="Sales Executive",7,Sheet1!Q1340="Sales Representative",8)</f>
        <v>8</v>
      </c>
      <c r="O1340">
        <v>4</v>
      </c>
      <c r="P1340">
        <f>IF(Sheet1!S1340="Single",0,IF(Sheet1!S1340="Married",1,2))</f>
        <v>0</v>
      </c>
      <c r="Q1340">
        <v>1081</v>
      </c>
      <c r="R1340">
        <v>16019</v>
      </c>
      <c r="S1340">
        <v>1</v>
      </c>
      <c r="T1340">
        <f>IF(Sheet1!X1340="No",0,1)</f>
        <v>0</v>
      </c>
      <c r="U1340">
        <v>13</v>
      </c>
      <c r="V1340">
        <v>3</v>
      </c>
      <c r="W1340">
        <v>3</v>
      </c>
      <c r="X1340">
        <v>0</v>
      </c>
      <c r="Y1340">
        <v>1</v>
      </c>
      <c r="Z1340">
        <v>3</v>
      </c>
      <c r="AA1340">
        <v>2</v>
      </c>
      <c r="AB1340">
        <v>1</v>
      </c>
      <c r="AC1340">
        <v>0</v>
      </c>
      <c r="AD1340">
        <v>0</v>
      </c>
      <c r="AE1340">
        <v>0</v>
      </c>
      <c r="BP1340">
        <v>1</v>
      </c>
      <c r="BQ1340">
        <v>1081</v>
      </c>
      <c r="BW1340">
        <v>1</v>
      </c>
      <c r="BX1340">
        <v>0</v>
      </c>
      <c r="BY1340">
        <v>0</v>
      </c>
    </row>
    <row r="1341" spans="1:77" x14ac:dyDescent="0.3">
      <c r="A1341">
        <f>IF(Sheet1!C1341="No",0,1)</f>
        <v>1</v>
      </c>
      <c r="B1341">
        <v>22</v>
      </c>
      <c r="C1341">
        <f>IF(Sheet1!D1341="Non-Travel",0,IF(Sheet1!D1341="Travel_Frequently",1,2))</f>
        <v>2</v>
      </c>
      <c r="D1341">
        <v>391</v>
      </c>
      <c r="E1341">
        <f>IF(Sheet1!F1341="Human Resources",0,IF(Sheet1!F1341="Research &amp; Development",1,2))</f>
        <v>1</v>
      </c>
      <c r="F1341">
        <v>7</v>
      </c>
      <c r="G1341">
        <v>1</v>
      </c>
      <c r="H1341" cm="1">
        <f t="array" ref="H1341">_xlfn.IFS(Sheet1!I1341="Human Resources",0,Sheet1!I1341="Life Sciences",1,Sheet1!I1341="Marketing",2,Sheet1!I1341="Medical",3,Sheet1!I1341="Technical Degree",4,Sheet1!I1341="Other",5)</f>
        <v>1</v>
      </c>
      <c r="I1341">
        <v>4</v>
      </c>
      <c r="J1341">
        <f>IF(Sheet1!M1341="Male",0,1)</f>
        <v>0</v>
      </c>
      <c r="K1341">
        <v>75</v>
      </c>
      <c r="L1341">
        <v>3</v>
      </c>
      <c r="M1341">
        <v>1</v>
      </c>
      <c r="N1341" cm="1">
        <f t="array" ref="N1341">_xlfn.IFS(Sheet1!Q1341="Healthcare Representative",0,Sheet1!Q1341="Human Resources",1,Sheet1!Q1341="Laboratory Technician",2,Sheet1!Q1341="Manager",3,Sheet1!Q1341="Manufacturing Director",4,Sheet1!Q1341="Research Director",5,Sheet1!Q1341="Research Scientist",6,Sheet1!Q1341="Sales Executive",7,Sheet1!Q1341="Sales Representative",8)</f>
        <v>6</v>
      </c>
      <c r="O1341">
        <v>2</v>
      </c>
      <c r="P1341">
        <f>IF(Sheet1!S1341="Single",0,IF(Sheet1!S1341="Married",1,2))</f>
        <v>0</v>
      </c>
      <c r="Q1341">
        <v>2472</v>
      </c>
      <c r="R1341">
        <v>26092</v>
      </c>
      <c r="S1341">
        <v>1</v>
      </c>
      <c r="T1341">
        <f>IF(Sheet1!X1341="No",0,1)</f>
        <v>1</v>
      </c>
      <c r="U1341">
        <v>23</v>
      </c>
      <c r="V1341">
        <v>4</v>
      </c>
      <c r="W1341">
        <v>1</v>
      </c>
      <c r="X1341">
        <v>0</v>
      </c>
      <c r="Y1341">
        <v>1</v>
      </c>
      <c r="Z1341">
        <v>2</v>
      </c>
      <c r="AA1341">
        <v>3</v>
      </c>
      <c r="AB1341">
        <v>1</v>
      </c>
      <c r="AC1341">
        <v>0</v>
      </c>
      <c r="AD1341">
        <v>0</v>
      </c>
      <c r="AE1341">
        <v>0</v>
      </c>
      <c r="BP1341">
        <v>1</v>
      </c>
      <c r="BQ1341">
        <v>2472</v>
      </c>
      <c r="BW1341">
        <v>1</v>
      </c>
      <c r="BX1341">
        <v>0</v>
      </c>
      <c r="BY1341">
        <v>0</v>
      </c>
    </row>
    <row r="1342" spans="1:77" x14ac:dyDescent="0.3">
      <c r="A1342">
        <f>IF(Sheet1!C1342="No",0,1)</f>
        <v>0</v>
      </c>
      <c r="B1342">
        <v>36</v>
      </c>
      <c r="C1342">
        <f>IF(Sheet1!D1342="Non-Travel",0,IF(Sheet1!D1342="Travel_Frequently",1,2))</f>
        <v>2</v>
      </c>
      <c r="D1342">
        <v>1266</v>
      </c>
      <c r="E1342">
        <f>IF(Sheet1!F1342="Human Resources",0,IF(Sheet1!F1342="Research &amp; Development",1,2))</f>
        <v>2</v>
      </c>
      <c r="F1342">
        <v>10</v>
      </c>
      <c r="G1342">
        <v>4</v>
      </c>
      <c r="H1342" cm="1">
        <f t="array" ref="H1342">_xlfn.IFS(Sheet1!I1342="Human Resources",0,Sheet1!I1342="Life Sciences",1,Sheet1!I1342="Marketing",2,Sheet1!I1342="Medical",3,Sheet1!I1342="Technical Degree",4,Sheet1!I1342="Other",5)</f>
        <v>4</v>
      </c>
      <c r="I1342">
        <v>2</v>
      </c>
      <c r="J1342">
        <f>IF(Sheet1!M1342="Male",0,1)</f>
        <v>1</v>
      </c>
      <c r="K1342">
        <v>63</v>
      </c>
      <c r="L1342">
        <v>2</v>
      </c>
      <c r="M1342">
        <v>2</v>
      </c>
      <c r="N1342" cm="1">
        <f t="array" ref="N1342">_xlfn.IFS(Sheet1!Q1342="Healthcare Representative",0,Sheet1!Q1342="Human Resources",1,Sheet1!Q1342="Laboratory Technician",2,Sheet1!Q1342="Manager",3,Sheet1!Q1342="Manufacturing Director",4,Sheet1!Q1342="Research Director",5,Sheet1!Q1342="Research Scientist",6,Sheet1!Q1342="Sales Executive",7,Sheet1!Q1342="Sales Representative",8)</f>
        <v>7</v>
      </c>
      <c r="O1342">
        <v>3</v>
      </c>
      <c r="P1342">
        <f>IF(Sheet1!S1342="Single",0,IF(Sheet1!S1342="Married",1,2))</f>
        <v>1</v>
      </c>
      <c r="Q1342">
        <v>5673</v>
      </c>
      <c r="R1342">
        <v>6060</v>
      </c>
      <c r="S1342">
        <v>1</v>
      </c>
      <c r="T1342">
        <f>IF(Sheet1!X1342="No",0,1)</f>
        <v>1</v>
      </c>
      <c r="U1342">
        <v>13</v>
      </c>
      <c r="V1342">
        <v>3</v>
      </c>
      <c r="W1342">
        <v>1</v>
      </c>
      <c r="X1342">
        <v>1</v>
      </c>
      <c r="Y1342">
        <v>10</v>
      </c>
      <c r="Z1342">
        <v>4</v>
      </c>
      <c r="AA1342">
        <v>3</v>
      </c>
      <c r="AB1342">
        <v>10</v>
      </c>
      <c r="AC1342">
        <v>9</v>
      </c>
      <c r="AD1342">
        <v>1</v>
      </c>
      <c r="AE1342">
        <v>7</v>
      </c>
      <c r="BP1342">
        <v>2</v>
      </c>
      <c r="BQ1342">
        <v>5673</v>
      </c>
      <c r="BW1342">
        <v>10</v>
      </c>
      <c r="BX1342">
        <v>9</v>
      </c>
      <c r="BY1342">
        <v>7</v>
      </c>
    </row>
    <row r="1343" spans="1:77" x14ac:dyDescent="0.3">
      <c r="A1343">
        <f>IF(Sheet1!C1343="No",0,1)</f>
        <v>0</v>
      </c>
      <c r="B1343">
        <v>31</v>
      </c>
      <c r="C1343">
        <f>IF(Sheet1!D1343="Non-Travel",0,IF(Sheet1!D1343="Travel_Frequently",1,2))</f>
        <v>2</v>
      </c>
      <c r="D1343">
        <v>311</v>
      </c>
      <c r="E1343">
        <f>IF(Sheet1!F1343="Human Resources",0,IF(Sheet1!F1343="Research &amp; Development",1,2))</f>
        <v>1</v>
      </c>
      <c r="F1343">
        <v>20</v>
      </c>
      <c r="G1343">
        <v>3</v>
      </c>
      <c r="H1343" cm="1">
        <f t="array" ref="H1343">_xlfn.IFS(Sheet1!I1343="Human Resources",0,Sheet1!I1343="Life Sciences",1,Sheet1!I1343="Marketing",2,Sheet1!I1343="Medical",3,Sheet1!I1343="Technical Degree",4,Sheet1!I1343="Other",5)</f>
        <v>1</v>
      </c>
      <c r="I1343">
        <v>2</v>
      </c>
      <c r="J1343">
        <f>IF(Sheet1!M1343="Male",0,1)</f>
        <v>0</v>
      </c>
      <c r="K1343">
        <v>89</v>
      </c>
      <c r="L1343">
        <v>3</v>
      </c>
      <c r="M1343">
        <v>2</v>
      </c>
      <c r="N1343" cm="1">
        <f t="array" ref="N1343">_xlfn.IFS(Sheet1!Q1343="Healthcare Representative",0,Sheet1!Q1343="Human Resources",1,Sheet1!Q1343="Laboratory Technician",2,Sheet1!Q1343="Manager",3,Sheet1!Q1343="Manufacturing Director",4,Sheet1!Q1343="Research Director",5,Sheet1!Q1343="Research Scientist",6,Sheet1!Q1343="Sales Executive",7,Sheet1!Q1343="Sales Representative",8)</f>
        <v>2</v>
      </c>
      <c r="O1343">
        <v>3</v>
      </c>
      <c r="P1343">
        <f>IF(Sheet1!S1343="Single",0,IF(Sheet1!S1343="Married",1,2))</f>
        <v>2</v>
      </c>
      <c r="Q1343">
        <v>4197</v>
      </c>
      <c r="R1343">
        <v>18624</v>
      </c>
      <c r="S1343">
        <v>1</v>
      </c>
      <c r="T1343">
        <f>IF(Sheet1!X1343="No",0,1)</f>
        <v>0</v>
      </c>
      <c r="U1343">
        <v>11</v>
      </c>
      <c r="V1343">
        <v>3</v>
      </c>
      <c r="W1343">
        <v>1</v>
      </c>
      <c r="X1343">
        <v>1</v>
      </c>
      <c r="Y1343">
        <v>10</v>
      </c>
      <c r="Z1343">
        <v>2</v>
      </c>
      <c r="AA1343">
        <v>3</v>
      </c>
      <c r="AB1343">
        <v>10</v>
      </c>
      <c r="AC1343">
        <v>8</v>
      </c>
      <c r="AD1343">
        <v>0</v>
      </c>
      <c r="AE1343">
        <v>2</v>
      </c>
      <c r="BP1343">
        <v>2</v>
      </c>
      <c r="BQ1343">
        <v>4197</v>
      </c>
      <c r="BW1343">
        <v>10</v>
      </c>
      <c r="BX1343">
        <v>8</v>
      </c>
      <c r="BY1343">
        <v>2</v>
      </c>
    </row>
    <row r="1344" spans="1:77" x14ac:dyDescent="0.3">
      <c r="A1344">
        <f>IF(Sheet1!C1344="No",0,1)</f>
        <v>0</v>
      </c>
      <c r="B1344">
        <v>34</v>
      </c>
      <c r="C1344">
        <f>IF(Sheet1!D1344="Non-Travel",0,IF(Sheet1!D1344="Travel_Frequently",1,2))</f>
        <v>2</v>
      </c>
      <c r="D1344">
        <v>1480</v>
      </c>
      <c r="E1344">
        <f>IF(Sheet1!F1344="Human Resources",0,IF(Sheet1!F1344="Research &amp; Development",1,2))</f>
        <v>2</v>
      </c>
      <c r="F1344">
        <v>4</v>
      </c>
      <c r="G1344">
        <v>3</v>
      </c>
      <c r="H1344" cm="1">
        <f t="array" ref="H1344">_xlfn.IFS(Sheet1!I1344="Human Resources",0,Sheet1!I1344="Life Sciences",1,Sheet1!I1344="Marketing",2,Sheet1!I1344="Medical",3,Sheet1!I1344="Technical Degree",4,Sheet1!I1344="Other",5)</f>
        <v>1</v>
      </c>
      <c r="I1344">
        <v>3</v>
      </c>
      <c r="J1344">
        <f>IF(Sheet1!M1344="Male",0,1)</f>
        <v>0</v>
      </c>
      <c r="K1344">
        <v>64</v>
      </c>
      <c r="L1344">
        <v>3</v>
      </c>
      <c r="M1344">
        <v>3</v>
      </c>
      <c r="N1344" cm="1">
        <f t="array" ref="N1344">_xlfn.IFS(Sheet1!Q1344="Healthcare Representative",0,Sheet1!Q1344="Human Resources",1,Sheet1!Q1344="Laboratory Technician",2,Sheet1!Q1344="Manager",3,Sheet1!Q1344="Manufacturing Director",4,Sheet1!Q1344="Research Director",5,Sheet1!Q1344="Research Scientist",6,Sheet1!Q1344="Sales Executive",7,Sheet1!Q1344="Sales Representative",8)</f>
        <v>7</v>
      </c>
      <c r="O1344">
        <v>4</v>
      </c>
      <c r="P1344">
        <f>IF(Sheet1!S1344="Single",0,IF(Sheet1!S1344="Married",1,2))</f>
        <v>1</v>
      </c>
      <c r="Q1344">
        <v>9713</v>
      </c>
      <c r="R1344">
        <v>24444</v>
      </c>
      <c r="S1344">
        <v>2</v>
      </c>
      <c r="T1344">
        <f>IF(Sheet1!X1344="No",0,1)</f>
        <v>1</v>
      </c>
      <c r="U1344">
        <v>13</v>
      </c>
      <c r="V1344">
        <v>3</v>
      </c>
      <c r="W1344">
        <v>4</v>
      </c>
      <c r="X1344">
        <v>3</v>
      </c>
      <c r="Y1344">
        <v>9</v>
      </c>
      <c r="Z1344">
        <v>3</v>
      </c>
      <c r="AA1344">
        <v>3</v>
      </c>
      <c r="AB1344">
        <v>5</v>
      </c>
      <c r="AC1344">
        <v>3</v>
      </c>
      <c r="AD1344">
        <v>1</v>
      </c>
      <c r="AE1344">
        <v>0</v>
      </c>
      <c r="BP1344">
        <v>3</v>
      </c>
      <c r="BQ1344">
        <v>9713</v>
      </c>
      <c r="BW1344">
        <v>5</v>
      </c>
      <c r="BX1344">
        <v>3</v>
      </c>
      <c r="BY1344">
        <v>0</v>
      </c>
    </row>
    <row r="1345" spans="1:77" x14ac:dyDescent="0.3">
      <c r="A1345">
        <f>IF(Sheet1!C1345="No",0,1)</f>
        <v>0</v>
      </c>
      <c r="B1345">
        <v>29</v>
      </c>
      <c r="C1345">
        <f>IF(Sheet1!D1345="Non-Travel",0,IF(Sheet1!D1345="Travel_Frequently",1,2))</f>
        <v>2</v>
      </c>
      <c r="D1345">
        <v>592</v>
      </c>
      <c r="E1345">
        <f>IF(Sheet1!F1345="Human Resources",0,IF(Sheet1!F1345="Research &amp; Development",1,2))</f>
        <v>1</v>
      </c>
      <c r="F1345">
        <v>7</v>
      </c>
      <c r="G1345">
        <v>3</v>
      </c>
      <c r="H1345" cm="1">
        <f t="array" ref="H1345">_xlfn.IFS(Sheet1!I1345="Human Resources",0,Sheet1!I1345="Life Sciences",1,Sheet1!I1345="Marketing",2,Sheet1!I1345="Medical",3,Sheet1!I1345="Technical Degree",4,Sheet1!I1345="Other",5)</f>
        <v>1</v>
      </c>
      <c r="I1345">
        <v>4</v>
      </c>
      <c r="J1345">
        <f>IF(Sheet1!M1345="Male",0,1)</f>
        <v>0</v>
      </c>
      <c r="K1345">
        <v>59</v>
      </c>
      <c r="L1345">
        <v>3</v>
      </c>
      <c r="M1345">
        <v>1</v>
      </c>
      <c r="N1345" cm="1">
        <f t="array" ref="N1345">_xlfn.IFS(Sheet1!Q1345="Healthcare Representative",0,Sheet1!Q1345="Human Resources",1,Sheet1!Q1345="Laboratory Technician",2,Sheet1!Q1345="Manager",3,Sheet1!Q1345="Manufacturing Director",4,Sheet1!Q1345="Research Director",5,Sheet1!Q1345="Research Scientist",6,Sheet1!Q1345="Sales Executive",7,Sheet1!Q1345="Sales Representative",8)</f>
        <v>2</v>
      </c>
      <c r="O1345">
        <v>1</v>
      </c>
      <c r="P1345">
        <f>IF(Sheet1!S1345="Single",0,IF(Sheet1!S1345="Married",1,2))</f>
        <v>0</v>
      </c>
      <c r="Q1345">
        <v>2062</v>
      </c>
      <c r="R1345">
        <v>19384</v>
      </c>
      <c r="S1345">
        <v>3</v>
      </c>
      <c r="T1345">
        <f>IF(Sheet1!X1345="No",0,1)</f>
        <v>0</v>
      </c>
      <c r="U1345">
        <v>14</v>
      </c>
      <c r="V1345">
        <v>3</v>
      </c>
      <c r="W1345">
        <v>2</v>
      </c>
      <c r="X1345">
        <v>0</v>
      </c>
      <c r="Y1345">
        <v>11</v>
      </c>
      <c r="Z1345">
        <v>2</v>
      </c>
      <c r="AA1345">
        <v>3</v>
      </c>
      <c r="AB1345">
        <v>3</v>
      </c>
      <c r="AC1345">
        <v>2</v>
      </c>
      <c r="AD1345">
        <v>1</v>
      </c>
      <c r="AE1345">
        <v>2</v>
      </c>
      <c r="BP1345">
        <v>1</v>
      </c>
      <c r="BQ1345">
        <v>2062</v>
      </c>
      <c r="BW1345">
        <v>3</v>
      </c>
      <c r="BX1345">
        <v>2</v>
      </c>
      <c r="BY1345">
        <v>2</v>
      </c>
    </row>
    <row r="1346" spans="1:77" x14ac:dyDescent="0.3">
      <c r="A1346">
        <f>IF(Sheet1!C1346="No",0,1)</f>
        <v>0</v>
      </c>
      <c r="B1346">
        <v>37</v>
      </c>
      <c r="C1346">
        <f>IF(Sheet1!D1346="Non-Travel",0,IF(Sheet1!D1346="Travel_Frequently",1,2))</f>
        <v>2</v>
      </c>
      <c r="D1346">
        <v>783</v>
      </c>
      <c r="E1346">
        <f>IF(Sheet1!F1346="Human Resources",0,IF(Sheet1!F1346="Research &amp; Development",1,2))</f>
        <v>1</v>
      </c>
      <c r="F1346">
        <v>7</v>
      </c>
      <c r="G1346">
        <v>4</v>
      </c>
      <c r="H1346" cm="1">
        <f t="array" ref="H1346">_xlfn.IFS(Sheet1!I1346="Human Resources",0,Sheet1!I1346="Life Sciences",1,Sheet1!I1346="Marketing",2,Sheet1!I1346="Medical",3,Sheet1!I1346="Technical Degree",4,Sheet1!I1346="Other",5)</f>
        <v>3</v>
      </c>
      <c r="I1346">
        <v>4</v>
      </c>
      <c r="J1346">
        <f>IF(Sheet1!M1346="Male",0,1)</f>
        <v>0</v>
      </c>
      <c r="K1346">
        <v>78</v>
      </c>
      <c r="L1346">
        <v>3</v>
      </c>
      <c r="M1346">
        <v>2</v>
      </c>
      <c r="N1346" cm="1">
        <f t="array" ref="N1346">_xlfn.IFS(Sheet1!Q1346="Healthcare Representative",0,Sheet1!Q1346="Human Resources",1,Sheet1!Q1346="Laboratory Technician",2,Sheet1!Q1346="Manager",3,Sheet1!Q1346="Manufacturing Director",4,Sheet1!Q1346="Research Director",5,Sheet1!Q1346="Research Scientist",6,Sheet1!Q1346="Sales Executive",7,Sheet1!Q1346="Sales Representative",8)</f>
        <v>6</v>
      </c>
      <c r="O1346">
        <v>1</v>
      </c>
      <c r="P1346">
        <f>IF(Sheet1!S1346="Single",0,IF(Sheet1!S1346="Married",1,2))</f>
        <v>1</v>
      </c>
      <c r="Q1346">
        <v>4284</v>
      </c>
      <c r="R1346">
        <v>13588</v>
      </c>
      <c r="S1346">
        <v>5</v>
      </c>
      <c r="T1346">
        <f>IF(Sheet1!X1346="No",0,1)</f>
        <v>1</v>
      </c>
      <c r="U1346">
        <v>22</v>
      </c>
      <c r="V1346">
        <v>4</v>
      </c>
      <c r="W1346">
        <v>3</v>
      </c>
      <c r="X1346">
        <v>1</v>
      </c>
      <c r="Y1346">
        <v>16</v>
      </c>
      <c r="Z1346">
        <v>2</v>
      </c>
      <c r="AA1346">
        <v>3</v>
      </c>
      <c r="AB1346">
        <v>5</v>
      </c>
      <c r="AC1346">
        <v>3</v>
      </c>
      <c r="AD1346">
        <v>0</v>
      </c>
      <c r="AE1346">
        <v>4</v>
      </c>
      <c r="BP1346">
        <v>2</v>
      </c>
      <c r="BQ1346">
        <v>4284</v>
      </c>
      <c r="BW1346">
        <v>5</v>
      </c>
      <c r="BX1346">
        <v>3</v>
      </c>
      <c r="BY1346">
        <v>4</v>
      </c>
    </row>
    <row r="1347" spans="1:77" x14ac:dyDescent="0.3">
      <c r="A1347">
        <f>IF(Sheet1!C1347="No",0,1)</f>
        <v>0</v>
      </c>
      <c r="B1347">
        <v>35</v>
      </c>
      <c r="C1347">
        <f>IF(Sheet1!D1347="Non-Travel",0,IF(Sheet1!D1347="Travel_Frequently",1,2))</f>
        <v>2</v>
      </c>
      <c r="D1347">
        <v>219</v>
      </c>
      <c r="E1347">
        <f>IF(Sheet1!F1347="Human Resources",0,IF(Sheet1!F1347="Research &amp; Development",1,2))</f>
        <v>1</v>
      </c>
      <c r="F1347">
        <v>16</v>
      </c>
      <c r="G1347">
        <v>2</v>
      </c>
      <c r="H1347" cm="1">
        <f t="array" ref="H1347">_xlfn.IFS(Sheet1!I1347="Human Resources",0,Sheet1!I1347="Life Sciences",1,Sheet1!I1347="Marketing",2,Sheet1!I1347="Medical",3,Sheet1!I1347="Technical Degree",4,Sheet1!I1347="Other",5)</f>
        <v>5</v>
      </c>
      <c r="I1347">
        <v>4</v>
      </c>
      <c r="J1347">
        <f>IF(Sheet1!M1347="Male",0,1)</f>
        <v>1</v>
      </c>
      <c r="K1347">
        <v>44</v>
      </c>
      <c r="L1347">
        <v>2</v>
      </c>
      <c r="M1347">
        <v>2</v>
      </c>
      <c r="N1347" cm="1">
        <f t="array" ref="N1347">_xlfn.IFS(Sheet1!Q1347="Healthcare Representative",0,Sheet1!Q1347="Human Resources",1,Sheet1!Q1347="Laboratory Technician",2,Sheet1!Q1347="Manager",3,Sheet1!Q1347="Manufacturing Director",4,Sheet1!Q1347="Research Director",5,Sheet1!Q1347="Research Scientist",6,Sheet1!Q1347="Sales Executive",7,Sheet1!Q1347="Sales Representative",8)</f>
        <v>4</v>
      </c>
      <c r="O1347">
        <v>2</v>
      </c>
      <c r="P1347">
        <f>IF(Sheet1!S1347="Single",0,IF(Sheet1!S1347="Married",1,2))</f>
        <v>1</v>
      </c>
      <c r="Q1347">
        <v>4788</v>
      </c>
      <c r="R1347">
        <v>25388</v>
      </c>
      <c r="S1347">
        <v>0</v>
      </c>
      <c r="T1347">
        <f>IF(Sheet1!X1347="No",0,1)</f>
        <v>1</v>
      </c>
      <c r="U1347">
        <v>11</v>
      </c>
      <c r="V1347">
        <v>3</v>
      </c>
      <c r="W1347">
        <v>4</v>
      </c>
      <c r="X1347">
        <v>0</v>
      </c>
      <c r="Y1347">
        <v>4</v>
      </c>
      <c r="Z1347">
        <v>2</v>
      </c>
      <c r="AA1347">
        <v>3</v>
      </c>
      <c r="AB1347">
        <v>3</v>
      </c>
      <c r="AC1347">
        <v>2</v>
      </c>
      <c r="AD1347">
        <v>0</v>
      </c>
      <c r="AE1347">
        <v>2</v>
      </c>
      <c r="BP1347">
        <v>2</v>
      </c>
      <c r="BQ1347">
        <v>4788</v>
      </c>
      <c r="BW1347">
        <v>3</v>
      </c>
      <c r="BX1347">
        <v>2</v>
      </c>
      <c r="BY1347">
        <v>2</v>
      </c>
    </row>
    <row r="1348" spans="1:77" x14ac:dyDescent="0.3">
      <c r="A1348">
        <f>IF(Sheet1!C1348="No",0,1)</f>
        <v>0</v>
      </c>
      <c r="B1348">
        <v>45</v>
      </c>
      <c r="C1348">
        <f>IF(Sheet1!D1348="Non-Travel",0,IF(Sheet1!D1348="Travel_Frequently",1,2))</f>
        <v>2</v>
      </c>
      <c r="D1348">
        <v>556</v>
      </c>
      <c r="E1348">
        <f>IF(Sheet1!F1348="Human Resources",0,IF(Sheet1!F1348="Research &amp; Development",1,2))</f>
        <v>1</v>
      </c>
      <c r="F1348">
        <v>25</v>
      </c>
      <c r="G1348">
        <v>2</v>
      </c>
      <c r="H1348" cm="1">
        <f t="array" ref="H1348">_xlfn.IFS(Sheet1!I1348="Human Resources",0,Sheet1!I1348="Life Sciences",1,Sheet1!I1348="Marketing",2,Sheet1!I1348="Medical",3,Sheet1!I1348="Technical Degree",4,Sheet1!I1348="Other",5)</f>
        <v>1</v>
      </c>
      <c r="I1348">
        <v>2</v>
      </c>
      <c r="J1348">
        <f>IF(Sheet1!M1348="Male",0,1)</f>
        <v>1</v>
      </c>
      <c r="K1348">
        <v>93</v>
      </c>
      <c r="L1348">
        <v>2</v>
      </c>
      <c r="M1348">
        <v>2</v>
      </c>
      <c r="N1348" cm="1">
        <f t="array" ref="N1348">_xlfn.IFS(Sheet1!Q1348="Healthcare Representative",0,Sheet1!Q1348="Human Resources",1,Sheet1!Q1348="Laboratory Technician",2,Sheet1!Q1348="Manager",3,Sheet1!Q1348="Manufacturing Director",4,Sheet1!Q1348="Research Director",5,Sheet1!Q1348="Research Scientist",6,Sheet1!Q1348="Sales Executive",7,Sheet1!Q1348="Sales Representative",8)</f>
        <v>4</v>
      </c>
      <c r="O1348">
        <v>4</v>
      </c>
      <c r="P1348">
        <f>IF(Sheet1!S1348="Single",0,IF(Sheet1!S1348="Married",1,2))</f>
        <v>1</v>
      </c>
      <c r="Q1348">
        <v>5906</v>
      </c>
      <c r="R1348">
        <v>23888</v>
      </c>
      <c r="S1348">
        <v>0</v>
      </c>
      <c r="T1348">
        <f>IF(Sheet1!X1348="No",0,1)</f>
        <v>0</v>
      </c>
      <c r="U1348">
        <v>13</v>
      </c>
      <c r="V1348">
        <v>3</v>
      </c>
      <c r="W1348">
        <v>4</v>
      </c>
      <c r="X1348">
        <v>2</v>
      </c>
      <c r="Y1348">
        <v>10</v>
      </c>
      <c r="Z1348">
        <v>2</v>
      </c>
      <c r="AA1348">
        <v>2</v>
      </c>
      <c r="AB1348">
        <v>9</v>
      </c>
      <c r="AC1348">
        <v>8</v>
      </c>
      <c r="AD1348">
        <v>3</v>
      </c>
      <c r="AE1348">
        <v>8</v>
      </c>
      <c r="BP1348">
        <v>2</v>
      </c>
      <c r="BQ1348">
        <v>5906</v>
      </c>
      <c r="BW1348">
        <v>9</v>
      </c>
      <c r="BX1348">
        <v>8</v>
      </c>
      <c r="BY1348">
        <v>8</v>
      </c>
    </row>
    <row r="1349" spans="1:77" x14ac:dyDescent="0.3">
      <c r="A1349">
        <f>IF(Sheet1!C1349="No",0,1)</f>
        <v>0</v>
      </c>
      <c r="B1349">
        <v>36</v>
      </c>
      <c r="C1349">
        <f>IF(Sheet1!D1349="Non-Travel",0,IF(Sheet1!D1349="Travel_Frequently",1,2))</f>
        <v>1</v>
      </c>
      <c r="D1349">
        <v>1213</v>
      </c>
      <c r="E1349">
        <f>IF(Sheet1!F1349="Human Resources",0,IF(Sheet1!F1349="Research &amp; Development",1,2))</f>
        <v>0</v>
      </c>
      <c r="F1349">
        <v>2</v>
      </c>
      <c r="G1349">
        <v>1</v>
      </c>
      <c r="H1349" cm="1">
        <f t="array" ref="H1349">_xlfn.IFS(Sheet1!I1349="Human Resources",0,Sheet1!I1349="Life Sciences",1,Sheet1!I1349="Marketing",2,Sheet1!I1349="Medical",3,Sheet1!I1349="Technical Degree",4,Sheet1!I1349="Other",5)</f>
        <v>0</v>
      </c>
      <c r="I1349">
        <v>2</v>
      </c>
      <c r="J1349">
        <f>IF(Sheet1!M1349="Male",0,1)</f>
        <v>0</v>
      </c>
      <c r="K1349">
        <v>94</v>
      </c>
      <c r="L1349">
        <v>2</v>
      </c>
      <c r="M1349">
        <v>2</v>
      </c>
      <c r="N1349" cm="1">
        <f t="array" ref="N1349">_xlfn.IFS(Sheet1!Q1349="Healthcare Representative",0,Sheet1!Q1349="Human Resources",1,Sheet1!Q1349="Laboratory Technician",2,Sheet1!Q1349="Manager",3,Sheet1!Q1349="Manufacturing Director",4,Sheet1!Q1349="Research Director",5,Sheet1!Q1349="Research Scientist",6,Sheet1!Q1349="Sales Executive",7,Sheet1!Q1349="Sales Representative",8)</f>
        <v>1</v>
      </c>
      <c r="O1349">
        <v>4</v>
      </c>
      <c r="P1349">
        <f>IF(Sheet1!S1349="Single",0,IF(Sheet1!S1349="Married",1,2))</f>
        <v>0</v>
      </c>
      <c r="Q1349">
        <v>3886</v>
      </c>
      <c r="R1349">
        <v>4223</v>
      </c>
      <c r="S1349">
        <v>1</v>
      </c>
      <c r="T1349">
        <f>IF(Sheet1!X1349="No",0,1)</f>
        <v>0</v>
      </c>
      <c r="U1349">
        <v>21</v>
      </c>
      <c r="V1349">
        <v>4</v>
      </c>
      <c r="W1349">
        <v>4</v>
      </c>
      <c r="X1349">
        <v>0</v>
      </c>
      <c r="Y1349">
        <v>10</v>
      </c>
      <c r="Z1349">
        <v>2</v>
      </c>
      <c r="AA1349">
        <v>2</v>
      </c>
      <c r="AB1349">
        <v>10</v>
      </c>
      <c r="AC1349">
        <v>1</v>
      </c>
      <c r="AD1349">
        <v>0</v>
      </c>
      <c r="AE1349">
        <v>8</v>
      </c>
      <c r="BP1349">
        <v>2</v>
      </c>
      <c r="BQ1349">
        <v>3886</v>
      </c>
      <c r="BW1349">
        <v>10</v>
      </c>
      <c r="BX1349">
        <v>1</v>
      </c>
      <c r="BY1349">
        <v>8</v>
      </c>
    </row>
    <row r="1350" spans="1:77" x14ac:dyDescent="0.3">
      <c r="A1350">
        <f>IF(Sheet1!C1350="No",0,1)</f>
        <v>0</v>
      </c>
      <c r="B1350">
        <v>40</v>
      </c>
      <c r="C1350">
        <f>IF(Sheet1!D1350="Non-Travel",0,IF(Sheet1!D1350="Travel_Frequently",1,2))</f>
        <v>2</v>
      </c>
      <c r="D1350">
        <v>1137</v>
      </c>
      <c r="E1350">
        <f>IF(Sheet1!F1350="Human Resources",0,IF(Sheet1!F1350="Research &amp; Development",1,2))</f>
        <v>1</v>
      </c>
      <c r="F1350">
        <v>1</v>
      </c>
      <c r="G1350">
        <v>4</v>
      </c>
      <c r="H1350" cm="1">
        <f t="array" ref="H1350">_xlfn.IFS(Sheet1!I1350="Human Resources",0,Sheet1!I1350="Life Sciences",1,Sheet1!I1350="Marketing",2,Sheet1!I1350="Medical",3,Sheet1!I1350="Technical Degree",4,Sheet1!I1350="Other",5)</f>
        <v>1</v>
      </c>
      <c r="I1350">
        <v>1</v>
      </c>
      <c r="J1350">
        <f>IF(Sheet1!M1350="Male",0,1)</f>
        <v>0</v>
      </c>
      <c r="K1350">
        <v>98</v>
      </c>
      <c r="L1350">
        <v>3</v>
      </c>
      <c r="M1350">
        <v>4</v>
      </c>
      <c r="N1350" cm="1">
        <f t="array" ref="N1350">_xlfn.IFS(Sheet1!Q1350="Healthcare Representative",0,Sheet1!Q1350="Human Resources",1,Sheet1!Q1350="Laboratory Technician",2,Sheet1!Q1350="Manager",3,Sheet1!Q1350="Manufacturing Director",4,Sheet1!Q1350="Research Director",5,Sheet1!Q1350="Research Scientist",6,Sheet1!Q1350="Sales Executive",7,Sheet1!Q1350="Sales Representative",8)</f>
        <v>3</v>
      </c>
      <c r="O1350">
        <v>1</v>
      </c>
      <c r="P1350">
        <f>IF(Sheet1!S1350="Single",0,IF(Sheet1!S1350="Married",1,2))</f>
        <v>2</v>
      </c>
      <c r="Q1350">
        <v>16823</v>
      </c>
      <c r="R1350">
        <v>18991</v>
      </c>
      <c r="S1350">
        <v>2</v>
      </c>
      <c r="T1350">
        <f>IF(Sheet1!X1350="No",0,1)</f>
        <v>0</v>
      </c>
      <c r="U1350">
        <v>11</v>
      </c>
      <c r="V1350">
        <v>3</v>
      </c>
      <c r="W1350">
        <v>1</v>
      </c>
      <c r="X1350">
        <v>1</v>
      </c>
      <c r="Y1350">
        <v>22</v>
      </c>
      <c r="Z1350">
        <v>3</v>
      </c>
      <c r="AA1350">
        <v>3</v>
      </c>
      <c r="AB1350">
        <v>19</v>
      </c>
      <c r="AC1350">
        <v>7</v>
      </c>
      <c r="AD1350">
        <v>11</v>
      </c>
      <c r="AE1350">
        <v>16</v>
      </c>
      <c r="BP1350">
        <v>4</v>
      </c>
      <c r="BQ1350">
        <v>16823</v>
      </c>
      <c r="BW1350">
        <v>19</v>
      </c>
      <c r="BX1350">
        <v>7</v>
      </c>
      <c r="BY1350">
        <v>16</v>
      </c>
    </row>
    <row r="1351" spans="1:77" x14ac:dyDescent="0.3">
      <c r="A1351">
        <f>IF(Sheet1!C1351="No",0,1)</f>
        <v>0</v>
      </c>
      <c r="B1351">
        <v>26</v>
      </c>
      <c r="C1351">
        <f>IF(Sheet1!D1351="Non-Travel",0,IF(Sheet1!D1351="Travel_Frequently",1,2))</f>
        <v>2</v>
      </c>
      <c r="D1351">
        <v>482</v>
      </c>
      <c r="E1351">
        <f>IF(Sheet1!F1351="Human Resources",0,IF(Sheet1!F1351="Research &amp; Development",1,2))</f>
        <v>1</v>
      </c>
      <c r="F1351">
        <v>1</v>
      </c>
      <c r="G1351">
        <v>2</v>
      </c>
      <c r="H1351" cm="1">
        <f t="array" ref="H1351">_xlfn.IFS(Sheet1!I1351="Human Resources",0,Sheet1!I1351="Life Sciences",1,Sheet1!I1351="Marketing",2,Sheet1!I1351="Medical",3,Sheet1!I1351="Technical Degree",4,Sheet1!I1351="Other",5)</f>
        <v>1</v>
      </c>
      <c r="I1351">
        <v>2</v>
      </c>
      <c r="J1351">
        <f>IF(Sheet1!M1351="Male",0,1)</f>
        <v>1</v>
      </c>
      <c r="K1351">
        <v>90</v>
      </c>
      <c r="L1351">
        <v>2</v>
      </c>
      <c r="M1351">
        <v>1</v>
      </c>
      <c r="N1351" cm="1">
        <f t="array" ref="N1351">_xlfn.IFS(Sheet1!Q1351="Healthcare Representative",0,Sheet1!Q1351="Human Resources",1,Sheet1!Q1351="Laboratory Technician",2,Sheet1!Q1351="Manager",3,Sheet1!Q1351="Manufacturing Director",4,Sheet1!Q1351="Research Director",5,Sheet1!Q1351="Research Scientist",6,Sheet1!Q1351="Sales Executive",7,Sheet1!Q1351="Sales Representative",8)</f>
        <v>6</v>
      </c>
      <c r="O1351">
        <v>3</v>
      </c>
      <c r="P1351">
        <f>IF(Sheet1!S1351="Single",0,IF(Sheet1!S1351="Married",1,2))</f>
        <v>1</v>
      </c>
      <c r="Q1351">
        <v>2933</v>
      </c>
      <c r="R1351">
        <v>14908</v>
      </c>
      <c r="S1351">
        <v>1</v>
      </c>
      <c r="T1351">
        <f>IF(Sheet1!X1351="No",0,1)</f>
        <v>1</v>
      </c>
      <c r="U1351">
        <v>13</v>
      </c>
      <c r="V1351">
        <v>3</v>
      </c>
      <c r="W1351">
        <v>3</v>
      </c>
      <c r="X1351">
        <v>1</v>
      </c>
      <c r="Y1351">
        <v>1</v>
      </c>
      <c r="Z1351">
        <v>3</v>
      </c>
      <c r="AA1351">
        <v>2</v>
      </c>
      <c r="AB1351">
        <v>1</v>
      </c>
      <c r="AC1351">
        <v>0</v>
      </c>
      <c r="AD1351">
        <v>1</v>
      </c>
      <c r="AE1351">
        <v>0</v>
      </c>
      <c r="BP1351">
        <v>1</v>
      </c>
      <c r="BQ1351">
        <v>2933</v>
      </c>
      <c r="BW1351">
        <v>1</v>
      </c>
      <c r="BX1351">
        <v>0</v>
      </c>
      <c r="BY1351">
        <v>0</v>
      </c>
    </row>
    <row r="1352" spans="1:77" x14ac:dyDescent="0.3">
      <c r="A1352">
        <f>IF(Sheet1!C1352="No",0,1)</f>
        <v>0</v>
      </c>
      <c r="B1352">
        <v>27</v>
      </c>
      <c r="C1352">
        <f>IF(Sheet1!D1352="Non-Travel",0,IF(Sheet1!D1352="Travel_Frequently",1,2))</f>
        <v>2</v>
      </c>
      <c r="D1352">
        <v>511</v>
      </c>
      <c r="E1352">
        <f>IF(Sheet1!F1352="Human Resources",0,IF(Sheet1!F1352="Research &amp; Development",1,2))</f>
        <v>2</v>
      </c>
      <c r="F1352">
        <v>2</v>
      </c>
      <c r="G1352">
        <v>2</v>
      </c>
      <c r="H1352" cm="1">
        <f t="array" ref="H1352">_xlfn.IFS(Sheet1!I1352="Human Resources",0,Sheet1!I1352="Life Sciences",1,Sheet1!I1352="Marketing",2,Sheet1!I1352="Medical",3,Sheet1!I1352="Technical Degree",4,Sheet1!I1352="Other",5)</f>
        <v>3</v>
      </c>
      <c r="I1352">
        <v>1</v>
      </c>
      <c r="J1352">
        <f>IF(Sheet1!M1352="Male",0,1)</f>
        <v>1</v>
      </c>
      <c r="K1352">
        <v>89</v>
      </c>
      <c r="L1352">
        <v>4</v>
      </c>
      <c r="M1352">
        <v>2</v>
      </c>
      <c r="N1352" cm="1">
        <f t="array" ref="N1352">_xlfn.IFS(Sheet1!Q1352="Healthcare Representative",0,Sheet1!Q1352="Human Resources",1,Sheet1!Q1352="Laboratory Technician",2,Sheet1!Q1352="Manager",3,Sheet1!Q1352="Manufacturing Director",4,Sheet1!Q1352="Research Director",5,Sheet1!Q1352="Research Scientist",6,Sheet1!Q1352="Sales Executive",7,Sheet1!Q1352="Sales Representative",8)</f>
        <v>7</v>
      </c>
      <c r="O1352">
        <v>3</v>
      </c>
      <c r="P1352">
        <f>IF(Sheet1!S1352="Single",0,IF(Sheet1!S1352="Married",1,2))</f>
        <v>0</v>
      </c>
      <c r="Q1352">
        <v>6500</v>
      </c>
      <c r="R1352">
        <v>26997</v>
      </c>
      <c r="S1352">
        <v>0</v>
      </c>
      <c r="T1352">
        <f>IF(Sheet1!X1352="No",0,1)</f>
        <v>0</v>
      </c>
      <c r="U1352">
        <v>14</v>
      </c>
      <c r="V1352">
        <v>3</v>
      </c>
      <c r="W1352">
        <v>2</v>
      </c>
      <c r="X1352">
        <v>0</v>
      </c>
      <c r="Y1352">
        <v>9</v>
      </c>
      <c r="Z1352">
        <v>5</v>
      </c>
      <c r="AA1352">
        <v>2</v>
      </c>
      <c r="AB1352">
        <v>8</v>
      </c>
      <c r="AC1352">
        <v>7</v>
      </c>
      <c r="AD1352">
        <v>0</v>
      </c>
      <c r="AE1352">
        <v>7</v>
      </c>
      <c r="BP1352">
        <v>2</v>
      </c>
      <c r="BQ1352">
        <v>6500</v>
      </c>
      <c r="BW1352">
        <v>8</v>
      </c>
      <c r="BX1352">
        <v>7</v>
      </c>
      <c r="BY1352">
        <v>7</v>
      </c>
    </row>
    <row r="1353" spans="1:77" x14ac:dyDescent="0.3">
      <c r="A1353">
        <f>IF(Sheet1!C1353="No",0,1)</f>
        <v>0</v>
      </c>
      <c r="B1353">
        <v>48</v>
      </c>
      <c r="C1353">
        <f>IF(Sheet1!D1353="Non-Travel",0,IF(Sheet1!D1353="Travel_Frequently",1,2))</f>
        <v>1</v>
      </c>
      <c r="D1353">
        <v>117</v>
      </c>
      <c r="E1353">
        <f>IF(Sheet1!F1353="Human Resources",0,IF(Sheet1!F1353="Research &amp; Development",1,2))</f>
        <v>1</v>
      </c>
      <c r="F1353">
        <v>22</v>
      </c>
      <c r="G1353">
        <v>3</v>
      </c>
      <c r="H1353" cm="1">
        <f t="array" ref="H1353">_xlfn.IFS(Sheet1!I1353="Human Resources",0,Sheet1!I1353="Life Sciences",1,Sheet1!I1353="Marketing",2,Sheet1!I1353="Medical",3,Sheet1!I1353="Technical Degree",4,Sheet1!I1353="Other",5)</f>
        <v>3</v>
      </c>
      <c r="I1353">
        <v>4</v>
      </c>
      <c r="J1353">
        <f>IF(Sheet1!M1353="Male",0,1)</f>
        <v>1</v>
      </c>
      <c r="K1353">
        <v>58</v>
      </c>
      <c r="L1353">
        <v>3</v>
      </c>
      <c r="M1353">
        <v>4</v>
      </c>
      <c r="N1353" cm="1">
        <f t="array" ref="N1353">_xlfn.IFS(Sheet1!Q1353="Healthcare Representative",0,Sheet1!Q1353="Human Resources",1,Sheet1!Q1353="Laboratory Technician",2,Sheet1!Q1353="Manager",3,Sheet1!Q1353="Manufacturing Director",4,Sheet1!Q1353="Research Director",5,Sheet1!Q1353="Research Scientist",6,Sheet1!Q1353="Sales Executive",7,Sheet1!Q1353="Sales Representative",8)</f>
        <v>3</v>
      </c>
      <c r="O1353">
        <v>4</v>
      </c>
      <c r="P1353">
        <f>IF(Sheet1!S1353="Single",0,IF(Sheet1!S1353="Married",1,2))</f>
        <v>2</v>
      </c>
      <c r="Q1353">
        <v>17174</v>
      </c>
      <c r="R1353">
        <v>2437</v>
      </c>
      <c r="S1353">
        <v>3</v>
      </c>
      <c r="T1353">
        <f>IF(Sheet1!X1353="No",0,1)</f>
        <v>0</v>
      </c>
      <c r="U1353">
        <v>11</v>
      </c>
      <c r="V1353">
        <v>3</v>
      </c>
      <c r="W1353">
        <v>2</v>
      </c>
      <c r="X1353">
        <v>1</v>
      </c>
      <c r="Y1353">
        <v>24</v>
      </c>
      <c r="Z1353">
        <v>3</v>
      </c>
      <c r="AA1353">
        <v>3</v>
      </c>
      <c r="AB1353">
        <v>22</v>
      </c>
      <c r="AC1353">
        <v>17</v>
      </c>
      <c r="AD1353">
        <v>4</v>
      </c>
      <c r="AE1353">
        <v>7</v>
      </c>
      <c r="BP1353">
        <v>4</v>
      </c>
      <c r="BQ1353">
        <v>17174</v>
      </c>
      <c r="BW1353">
        <v>22</v>
      </c>
      <c r="BX1353">
        <v>17</v>
      </c>
      <c r="BY1353">
        <v>7</v>
      </c>
    </row>
    <row r="1354" spans="1:77" x14ac:dyDescent="0.3">
      <c r="A1354">
        <f>IF(Sheet1!C1354="No",0,1)</f>
        <v>0</v>
      </c>
      <c r="B1354">
        <v>44</v>
      </c>
      <c r="C1354">
        <f>IF(Sheet1!D1354="Non-Travel",0,IF(Sheet1!D1354="Travel_Frequently",1,2))</f>
        <v>2</v>
      </c>
      <c r="D1354">
        <v>170</v>
      </c>
      <c r="E1354">
        <f>IF(Sheet1!F1354="Human Resources",0,IF(Sheet1!F1354="Research &amp; Development",1,2))</f>
        <v>1</v>
      </c>
      <c r="F1354">
        <v>1</v>
      </c>
      <c r="G1354">
        <v>4</v>
      </c>
      <c r="H1354" cm="1">
        <f t="array" ref="H1354">_xlfn.IFS(Sheet1!I1354="Human Resources",0,Sheet1!I1354="Life Sciences",1,Sheet1!I1354="Marketing",2,Sheet1!I1354="Medical",3,Sheet1!I1354="Technical Degree",4,Sheet1!I1354="Other",5)</f>
        <v>1</v>
      </c>
      <c r="I1354">
        <v>2</v>
      </c>
      <c r="J1354">
        <f>IF(Sheet1!M1354="Male",0,1)</f>
        <v>0</v>
      </c>
      <c r="K1354">
        <v>78</v>
      </c>
      <c r="L1354">
        <v>4</v>
      </c>
      <c r="M1354">
        <v>2</v>
      </c>
      <c r="N1354" cm="1">
        <f t="array" ref="N1354">_xlfn.IFS(Sheet1!Q1354="Healthcare Representative",0,Sheet1!Q1354="Human Resources",1,Sheet1!Q1354="Laboratory Technician",2,Sheet1!Q1354="Manager",3,Sheet1!Q1354="Manufacturing Director",4,Sheet1!Q1354="Research Director",5,Sheet1!Q1354="Research Scientist",6,Sheet1!Q1354="Sales Executive",7,Sheet1!Q1354="Sales Representative",8)</f>
        <v>0</v>
      </c>
      <c r="O1354">
        <v>1</v>
      </c>
      <c r="P1354">
        <f>IF(Sheet1!S1354="Single",0,IF(Sheet1!S1354="Married",1,2))</f>
        <v>1</v>
      </c>
      <c r="Q1354">
        <v>5033</v>
      </c>
      <c r="R1354">
        <v>9364</v>
      </c>
      <c r="S1354">
        <v>2</v>
      </c>
      <c r="T1354">
        <f>IF(Sheet1!X1354="No",0,1)</f>
        <v>0</v>
      </c>
      <c r="U1354">
        <v>15</v>
      </c>
      <c r="V1354">
        <v>3</v>
      </c>
      <c r="W1354">
        <v>4</v>
      </c>
      <c r="X1354">
        <v>1</v>
      </c>
      <c r="Y1354">
        <v>10</v>
      </c>
      <c r="Z1354">
        <v>5</v>
      </c>
      <c r="AA1354">
        <v>3</v>
      </c>
      <c r="AB1354">
        <v>2</v>
      </c>
      <c r="AC1354">
        <v>0</v>
      </c>
      <c r="AD1354">
        <v>2</v>
      </c>
      <c r="AE1354">
        <v>2</v>
      </c>
      <c r="BP1354">
        <v>2</v>
      </c>
      <c r="BQ1354">
        <v>5033</v>
      </c>
      <c r="BW1354">
        <v>2</v>
      </c>
      <c r="BX1354">
        <v>0</v>
      </c>
      <c r="BY1354">
        <v>2</v>
      </c>
    </row>
    <row r="1355" spans="1:77" x14ac:dyDescent="0.3">
      <c r="A1355">
        <f>IF(Sheet1!C1355="No",0,1)</f>
        <v>1</v>
      </c>
      <c r="B1355">
        <v>34</v>
      </c>
      <c r="C1355">
        <f>IF(Sheet1!D1355="Non-Travel",0,IF(Sheet1!D1355="Travel_Frequently",1,2))</f>
        <v>0</v>
      </c>
      <c r="D1355">
        <v>967</v>
      </c>
      <c r="E1355">
        <f>IF(Sheet1!F1355="Human Resources",0,IF(Sheet1!F1355="Research &amp; Development",1,2))</f>
        <v>1</v>
      </c>
      <c r="F1355">
        <v>16</v>
      </c>
      <c r="G1355">
        <v>4</v>
      </c>
      <c r="H1355" cm="1">
        <f t="array" ref="H1355">_xlfn.IFS(Sheet1!I1355="Human Resources",0,Sheet1!I1355="Life Sciences",1,Sheet1!I1355="Marketing",2,Sheet1!I1355="Medical",3,Sheet1!I1355="Technical Degree",4,Sheet1!I1355="Other",5)</f>
        <v>4</v>
      </c>
      <c r="I1355">
        <v>4</v>
      </c>
      <c r="J1355">
        <f>IF(Sheet1!M1355="Male",0,1)</f>
        <v>0</v>
      </c>
      <c r="K1355">
        <v>85</v>
      </c>
      <c r="L1355">
        <v>1</v>
      </c>
      <c r="M1355">
        <v>1</v>
      </c>
      <c r="N1355" cm="1">
        <f t="array" ref="N1355">_xlfn.IFS(Sheet1!Q1355="Healthcare Representative",0,Sheet1!Q1355="Human Resources",1,Sheet1!Q1355="Laboratory Technician",2,Sheet1!Q1355="Manager",3,Sheet1!Q1355="Manufacturing Director",4,Sheet1!Q1355="Research Director",5,Sheet1!Q1355="Research Scientist",6,Sheet1!Q1355="Sales Executive",7,Sheet1!Q1355="Sales Representative",8)</f>
        <v>6</v>
      </c>
      <c r="O1355">
        <v>1</v>
      </c>
      <c r="P1355">
        <f>IF(Sheet1!S1355="Single",0,IF(Sheet1!S1355="Married",1,2))</f>
        <v>1</v>
      </c>
      <c r="Q1355">
        <v>2307</v>
      </c>
      <c r="R1355">
        <v>14460</v>
      </c>
      <c r="S1355">
        <v>1</v>
      </c>
      <c r="T1355">
        <f>IF(Sheet1!X1355="No",0,1)</f>
        <v>1</v>
      </c>
      <c r="U1355">
        <v>23</v>
      </c>
      <c r="V1355">
        <v>4</v>
      </c>
      <c r="W1355">
        <v>2</v>
      </c>
      <c r="X1355">
        <v>1</v>
      </c>
      <c r="Y1355">
        <v>5</v>
      </c>
      <c r="Z1355">
        <v>2</v>
      </c>
      <c r="AA1355">
        <v>3</v>
      </c>
      <c r="AB1355">
        <v>5</v>
      </c>
      <c r="AC1355">
        <v>2</v>
      </c>
      <c r="AD1355">
        <v>3</v>
      </c>
      <c r="AE1355">
        <v>0</v>
      </c>
      <c r="BP1355">
        <v>1</v>
      </c>
      <c r="BQ1355">
        <v>2307</v>
      </c>
      <c r="BW1355">
        <v>5</v>
      </c>
      <c r="BX1355">
        <v>2</v>
      </c>
      <c r="BY1355">
        <v>0</v>
      </c>
    </row>
    <row r="1356" spans="1:77" x14ac:dyDescent="0.3">
      <c r="A1356">
        <f>IF(Sheet1!C1356="No",0,1)</f>
        <v>1</v>
      </c>
      <c r="B1356">
        <v>56</v>
      </c>
      <c r="C1356">
        <f>IF(Sheet1!D1356="Non-Travel",0,IF(Sheet1!D1356="Travel_Frequently",1,2))</f>
        <v>2</v>
      </c>
      <c r="D1356">
        <v>1162</v>
      </c>
      <c r="E1356">
        <f>IF(Sheet1!F1356="Human Resources",0,IF(Sheet1!F1356="Research &amp; Development",1,2))</f>
        <v>1</v>
      </c>
      <c r="F1356">
        <v>24</v>
      </c>
      <c r="G1356">
        <v>2</v>
      </c>
      <c r="H1356" cm="1">
        <f t="array" ref="H1356">_xlfn.IFS(Sheet1!I1356="Human Resources",0,Sheet1!I1356="Life Sciences",1,Sheet1!I1356="Marketing",2,Sheet1!I1356="Medical",3,Sheet1!I1356="Technical Degree",4,Sheet1!I1356="Other",5)</f>
        <v>1</v>
      </c>
      <c r="I1356">
        <v>1</v>
      </c>
      <c r="J1356">
        <f>IF(Sheet1!M1356="Male",0,1)</f>
        <v>0</v>
      </c>
      <c r="K1356">
        <v>97</v>
      </c>
      <c r="L1356">
        <v>3</v>
      </c>
      <c r="M1356">
        <v>1</v>
      </c>
      <c r="N1356" cm="1">
        <f t="array" ref="N1356">_xlfn.IFS(Sheet1!Q1356="Healthcare Representative",0,Sheet1!Q1356="Human Resources",1,Sheet1!Q1356="Laboratory Technician",2,Sheet1!Q1356="Manager",3,Sheet1!Q1356="Manufacturing Director",4,Sheet1!Q1356="Research Director",5,Sheet1!Q1356="Research Scientist",6,Sheet1!Q1356="Sales Executive",7,Sheet1!Q1356="Sales Representative",8)</f>
        <v>2</v>
      </c>
      <c r="O1356">
        <v>4</v>
      </c>
      <c r="P1356">
        <f>IF(Sheet1!S1356="Single",0,IF(Sheet1!S1356="Married",1,2))</f>
        <v>0</v>
      </c>
      <c r="Q1356">
        <v>2587</v>
      </c>
      <c r="R1356">
        <v>10261</v>
      </c>
      <c r="S1356">
        <v>1</v>
      </c>
      <c r="T1356">
        <f>IF(Sheet1!X1356="No",0,1)</f>
        <v>0</v>
      </c>
      <c r="U1356">
        <v>16</v>
      </c>
      <c r="V1356">
        <v>3</v>
      </c>
      <c r="W1356">
        <v>4</v>
      </c>
      <c r="X1356">
        <v>0</v>
      </c>
      <c r="Y1356">
        <v>5</v>
      </c>
      <c r="Z1356">
        <v>3</v>
      </c>
      <c r="AA1356">
        <v>3</v>
      </c>
      <c r="AB1356">
        <v>4</v>
      </c>
      <c r="AC1356">
        <v>2</v>
      </c>
      <c r="AD1356">
        <v>1</v>
      </c>
      <c r="AE1356">
        <v>0</v>
      </c>
      <c r="BP1356">
        <v>1</v>
      </c>
      <c r="BQ1356">
        <v>2587</v>
      </c>
      <c r="BW1356">
        <v>4</v>
      </c>
      <c r="BX1356">
        <v>2</v>
      </c>
      <c r="BY1356">
        <v>0</v>
      </c>
    </row>
    <row r="1357" spans="1:77" x14ac:dyDescent="0.3">
      <c r="A1357">
        <f>IF(Sheet1!C1357="No",0,1)</f>
        <v>0</v>
      </c>
      <c r="B1357">
        <v>36</v>
      </c>
      <c r="C1357">
        <f>IF(Sheet1!D1357="Non-Travel",0,IF(Sheet1!D1357="Travel_Frequently",1,2))</f>
        <v>2</v>
      </c>
      <c r="D1357">
        <v>335</v>
      </c>
      <c r="E1357">
        <f>IF(Sheet1!F1357="Human Resources",0,IF(Sheet1!F1357="Research &amp; Development",1,2))</f>
        <v>2</v>
      </c>
      <c r="F1357">
        <v>17</v>
      </c>
      <c r="G1357">
        <v>2</v>
      </c>
      <c r="H1357" cm="1">
        <f t="array" ref="H1357">_xlfn.IFS(Sheet1!I1357="Human Resources",0,Sheet1!I1357="Life Sciences",1,Sheet1!I1357="Marketing",2,Sheet1!I1357="Medical",3,Sheet1!I1357="Technical Degree",4,Sheet1!I1357="Other",5)</f>
        <v>2</v>
      </c>
      <c r="I1357">
        <v>3</v>
      </c>
      <c r="J1357">
        <f>IF(Sheet1!M1357="Male",0,1)</f>
        <v>0</v>
      </c>
      <c r="K1357">
        <v>33</v>
      </c>
      <c r="L1357">
        <v>2</v>
      </c>
      <c r="M1357">
        <v>2</v>
      </c>
      <c r="N1357" cm="1">
        <f t="array" ref="N1357">_xlfn.IFS(Sheet1!Q1357="Healthcare Representative",0,Sheet1!Q1357="Human Resources",1,Sheet1!Q1357="Laboratory Technician",2,Sheet1!Q1357="Manager",3,Sheet1!Q1357="Manufacturing Director",4,Sheet1!Q1357="Research Director",5,Sheet1!Q1357="Research Scientist",6,Sheet1!Q1357="Sales Executive",7,Sheet1!Q1357="Sales Representative",8)</f>
        <v>7</v>
      </c>
      <c r="O1357">
        <v>2</v>
      </c>
      <c r="P1357">
        <f>IF(Sheet1!S1357="Single",0,IF(Sheet1!S1357="Married",1,2))</f>
        <v>1</v>
      </c>
      <c r="Q1357">
        <v>5507</v>
      </c>
      <c r="R1357">
        <v>16822</v>
      </c>
      <c r="S1357">
        <v>2</v>
      </c>
      <c r="T1357">
        <f>IF(Sheet1!X1357="No",0,1)</f>
        <v>0</v>
      </c>
      <c r="U1357">
        <v>16</v>
      </c>
      <c r="V1357">
        <v>3</v>
      </c>
      <c r="W1357">
        <v>3</v>
      </c>
      <c r="X1357">
        <v>2</v>
      </c>
      <c r="Y1357">
        <v>12</v>
      </c>
      <c r="Z1357">
        <v>1</v>
      </c>
      <c r="AA1357">
        <v>1</v>
      </c>
      <c r="AB1357">
        <v>4</v>
      </c>
      <c r="AC1357">
        <v>2</v>
      </c>
      <c r="AD1357">
        <v>1</v>
      </c>
      <c r="AE1357">
        <v>3</v>
      </c>
      <c r="BP1357">
        <v>2</v>
      </c>
      <c r="BQ1357">
        <v>5507</v>
      </c>
      <c r="BW1357">
        <v>4</v>
      </c>
      <c r="BX1357">
        <v>2</v>
      </c>
      <c r="BY1357">
        <v>3</v>
      </c>
    </row>
    <row r="1358" spans="1:77" x14ac:dyDescent="0.3">
      <c r="A1358">
        <f>IF(Sheet1!C1358="No",0,1)</f>
        <v>0</v>
      </c>
      <c r="B1358">
        <v>41</v>
      </c>
      <c r="C1358">
        <f>IF(Sheet1!D1358="Non-Travel",0,IF(Sheet1!D1358="Travel_Frequently",1,2))</f>
        <v>2</v>
      </c>
      <c r="D1358">
        <v>337</v>
      </c>
      <c r="E1358">
        <f>IF(Sheet1!F1358="Human Resources",0,IF(Sheet1!F1358="Research &amp; Development",1,2))</f>
        <v>2</v>
      </c>
      <c r="F1358">
        <v>8</v>
      </c>
      <c r="G1358">
        <v>3</v>
      </c>
      <c r="H1358" cm="1">
        <f t="array" ref="H1358">_xlfn.IFS(Sheet1!I1358="Human Resources",0,Sheet1!I1358="Life Sciences",1,Sheet1!I1358="Marketing",2,Sheet1!I1358="Medical",3,Sheet1!I1358="Technical Degree",4,Sheet1!I1358="Other",5)</f>
        <v>2</v>
      </c>
      <c r="I1358">
        <v>3</v>
      </c>
      <c r="J1358">
        <f>IF(Sheet1!M1358="Male",0,1)</f>
        <v>1</v>
      </c>
      <c r="K1358">
        <v>54</v>
      </c>
      <c r="L1358">
        <v>3</v>
      </c>
      <c r="M1358">
        <v>2</v>
      </c>
      <c r="N1358" cm="1">
        <f t="array" ref="N1358">_xlfn.IFS(Sheet1!Q1358="Healthcare Representative",0,Sheet1!Q1358="Human Resources",1,Sheet1!Q1358="Laboratory Technician",2,Sheet1!Q1358="Manager",3,Sheet1!Q1358="Manufacturing Director",4,Sheet1!Q1358="Research Director",5,Sheet1!Q1358="Research Scientist",6,Sheet1!Q1358="Sales Executive",7,Sheet1!Q1358="Sales Representative",8)</f>
        <v>7</v>
      </c>
      <c r="O1358">
        <v>2</v>
      </c>
      <c r="P1358">
        <f>IF(Sheet1!S1358="Single",0,IF(Sheet1!S1358="Married",1,2))</f>
        <v>1</v>
      </c>
      <c r="Q1358">
        <v>4393</v>
      </c>
      <c r="R1358">
        <v>26841</v>
      </c>
      <c r="S1358">
        <v>5</v>
      </c>
      <c r="T1358">
        <f>IF(Sheet1!X1358="No",0,1)</f>
        <v>0</v>
      </c>
      <c r="U1358">
        <v>21</v>
      </c>
      <c r="V1358">
        <v>4</v>
      </c>
      <c r="W1358">
        <v>3</v>
      </c>
      <c r="X1358">
        <v>1</v>
      </c>
      <c r="Y1358">
        <v>14</v>
      </c>
      <c r="Z1358">
        <v>3</v>
      </c>
      <c r="AA1358">
        <v>3</v>
      </c>
      <c r="AB1358">
        <v>5</v>
      </c>
      <c r="AC1358">
        <v>4</v>
      </c>
      <c r="AD1358">
        <v>1</v>
      </c>
      <c r="AE1358">
        <v>4</v>
      </c>
      <c r="BP1358">
        <v>2</v>
      </c>
      <c r="BQ1358">
        <v>4393</v>
      </c>
      <c r="BW1358">
        <v>5</v>
      </c>
      <c r="BX1358">
        <v>4</v>
      </c>
      <c r="BY1358">
        <v>4</v>
      </c>
    </row>
    <row r="1359" spans="1:77" x14ac:dyDescent="0.3">
      <c r="A1359">
        <f>IF(Sheet1!C1359="No",0,1)</f>
        <v>0</v>
      </c>
      <c r="B1359">
        <v>42</v>
      </c>
      <c r="C1359">
        <f>IF(Sheet1!D1359="Non-Travel",0,IF(Sheet1!D1359="Travel_Frequently",1,2))</f>
        <v>2</v>
      </c>
      <c r="D1359">
        <v>1396</v>
      </c>
      <c r="E1359">
        <f>IF(Sheet1!F1359="Human Resources",0,IF(Sheet1!F1359="Research &amp; Development",1,2))</f>
        <v>1</v>
      </c>
      <c r="F1359">
        <v>6</v>
      </c>
      <c r="G1359">
        <v>3</v>
      </c>
      <c r="H1359" cm="1">
        <f t="array" ref="H1359">_xlfn.IFS(Sheet1!I1359="Human Resources",0,Sheet1!I1359="Life Sciences",1,Sheet1!I1359="Marketing",2,Sheet1!I1359="Medical",3,Sheet1!I1359="Technical Degree",4,Sheet1!I1359="Other",5)</f>
        <v>3</v>
      </c>
      <c r="I1359">
        <v>3</v>
      </c>
      <c r="J1359">
        <f>IF(Sheet1!M1359="Male",0,1)</f>
        <v>0</v>
      </c>
      <c r="K1359">
        <v>83</v>
      </c>
      <c r="L1359">
        <v>3</v>
      </c>
      <c r="M1359">
        <v>3</v>
      </c>
      <c r="N1359" cm="1">
        <f t="array" ref="N1359">_xlfn.IFS(Sheet1!Q1359="Healthcare Representative",0,Sheet1!Q1359="Human Resources",1,Sheet1!Q1359="Laboratory Technician",2,Sheet1!Q1359="Manager",3,Sheet1!Q1359="Manufacturing Director",4,Sheet1!Q1359="Research Director",5,Sheet1!Q1359="Research Scientist",6,Sheet1!Q1359="Sales Executive",7,Sheet1!Q1359="Sales Representative",8)</f>
        <v>5</v>
      </c>
      <c r="O1359">
        <v>1</v>
      </c>
      <c r="P1359">
        <f>IF(Sheet1!S1359="Single",0,IF(Sheet1!S1359="Married",1,2))</f>
        <v>1</v>
      </c>
      <c r="Q1359">
        <v>13348</v>
      </c>
      <c r="R1359">
        <v>14842</v>
      </c>
      <c r="S1359">
        <v>9</v>
      </c>
      <c r="T1359">
        <f>IF(Sheet1!X1359="No",0,1)</f>
        <v>0</v>
      </c>
      <c r="U1359">
        <v>13</v>
      </c>
      <c r="V1359">
        <v>3</v>
      </c>
      <c r="W1359">
        <v>2</v>
      </c>
      <c r="X1359">
        <v>1</v>
      </c>
      <c r="Y1359">
        <v>18</v>
      </c>
      <c r="Z1359">
        <v>3</v>
      </c>
      <c r="AA1359">
        <v>4</v>
      </c>
      <c r="AB1359">
        <v>13</v>
      </c>
      <c r="AC1359">
        <v>7</v>
      </c>
      <c r="AD1359">
        <v>5</v>
      </c>
      <c r="AE1359">
        <v>7</v>
      </c>
      <c r="BP1359">
        <v>3</v>
      </c>
      <c r="BQ1359">
        <v>13348</v>
      </c>
      <c r="BW1359">
        <v>13</v>
      </c>
      <c r="BX1359">
        <v>7</v>
      </c>
      <c r="BY1359">
        <v>7</v>
      </c>
    </row>
    <row r="1360" spans="1:77" x14ac:dyDescent="0.3">
      <c r="A1360">
        <f>IF(Sheet1!C1360="No",0,1)</f>
        <v>0</v>
      </c>
      <c r="B1360">
        <v>31</v>
      </c>
      <c r="C1360">
        <f>IF(Sheet1!D1360="Non-Travel",0,IF(Sheet1!D1360="Travel_Frequently",1,2))</f>
        <v>2</v>
      </c>
      <c r="D1360">
        <v>1079</v>
      </c>
      <c r="E1360">
        <f>IF(Sheet1!F1360="Human Resources",0,IF(Sheet1!F1360="Research &amp; Development",1,2))</f>
        <v>2</v>
      </c>
      <c r="F1360">
        <v>10</v>
      </c>
      <c r="G1360">
        <v>2</v>
      </c>
      <c r="H1360" cm="1">
        <f t="array" ref="H1360">_xlfn.IFS(Sheet1!I1360="Human Resources",0,Sheet1!I1360="Life Sciences",1,Sheet1!I1360="Marketing",2,Sheet1!I1360="Medical",3,Sheet1!I1360="Technical Degree",4,Sheet1!I1360="Other",5)</f>
        <v>3</v>
      </c>
      <c r="I1360">
        <v>3</v>
      </c>
      <c r="J1360">
        <f>IF(Sheet1!M1360="Male",0,1)</f>
        <v>1</v>
      </c>
      <c r="K1360">
        <v>86</v>
      </c>
      <c r="L1360">
        <v>3</v>
      </c>
      <c r="M1360">
        <v>2</v>
      </c>
      <c r="N1360" cm="1">
        <f t="array" ref="N1360">_xlfn.IFS(Sheet1!Q1360="Healthcare Representative",0,Sheet1!Q1360="Human Resources",1,Sheet1!Q1360="Laboratory Technician",2,Sheet1!Q1360="Manager",3,Sheet1!Q1360="Manufacturing Director",4,Sheet1!Q1360="Research Director",5,Sheet1!Q1360="Research Scientist",6,Sheet1!Q1360="Sales Executive",7,Sheet1!Q1360="Sales Representative",8)</f>
        <v>7</v>
      </c>
      <c r="O1360">
        <v>4</v>
      </c>
      <c r="P1360">
        <f>IF(Sheet1!S1360="Single",0,IF(Sheet1!S1360="Married",1,2))</f>
        <v>2</v>
      </c>
      <c r="Q1360">
        <v>6583</v>
      </c>
      <c r="R1360">
        <v>20115</v>
      </c>
      <c r="S1360">
        <v>2</v>
      </c>
      <c r="T1360">
        <f>IF(Sheet1!X1360="No",0,1)</f>
        <v>1</v>
      </c>
      <c r="U1360">
        <v>11</v>
      </c>
      <c r="V1360">
        <v>3</v>
      </c>
      <c r="W1360">
        <v>4</v>
      </c>
      <c r="X1360">
        <v>1</v>
      </c>
      <c r="Y1360">
        <v>8</v>
      </c>
      <c r="Z1360">
        <v>2</v>
      </c>
      <c r="AA1360">
        <v>3</v>
      </c>
      <c r="AB1360">
        <v>5</v>
      </c>
      <c r="AC1360">
        <v>2</v>
      </c>
      <c r="AD1360">
        <v>1</v>
      </c>
      <c r="AE1360">
        <v>4</v>
      </c>
      <c r="BP1360">
        <v>2</v>
      </c>
      <c r="BQ1360">
        <v>6583</v>
      </c>
      <c r="BW1360">
        <v>5</v>
      </c>
      <c r="BX1360">
        <v>2</v>
      </c>
      <c r="BY1360">
        <v>4</v>
      </c>
    </row>
    <row r="1361" spans="1:77" x14ac:dyDescent="0.3">
      <c r="A1361">
        <f>IF(Sheet1!C1361="No",0,1)</f>
        <v>0</v>
      </c>
      <c r="B1361">
        <v>34</v>
      </c>
      <c r="C1361">
        <f>IF(Sheet1!D1361="Non-Travel",0,IF(Sheet1!D1361="Travel_Frequently",1,2))</f>
        <v>2</v>
      </c>
      <c r="D1361">
        <v>735</v>
      </c>
      <c r="E1361">
        <f>IF(Sheet1!F1361="Human Resources",0,IF(Sheet1!F1361="Research &amp; Development",1,2))</f>
        <v>2</v>
      </c>
      <c r="F1361">
        <v>3</v>
      </c>
      <c r="G1361">
        <v>1</v>
      </c>
      <c r="H1361" cm="1">
        <f t="array" ref="H1361">_xlfn.IFS(Sheet1!I1361="Human Resources",0,Sheet1!I1361="Life Sciences",1,Sheet1!I1361="Marketing",2,Sheet1!I1361="Medical",3,Sheet1!I1361="Technical Degree",4,Sheet1!I1361="Other",5)</f>
        <v>3</v>
      </c>
      <c r="I1361">
        <v>4</v>
      </c>
      <c r="J1361">
        <f>IF(Sheet1!M1361="Male",0,1)</f>
        <v>1</v>
      </c>
      <c r="K1361">
        <v>75</v>
      </c>
      <c r="L1361">
        <v>2</v>
      </c>
      <c r="M1361">
        <v>2</v>
      </c>
      <c r="N1361" cm="1">
        <f t="array" ref="N1361">_xlfn.IFS(Sheet1!Q1361="Healthcare Representative",0,Sheet1!Q1361="Human Resources",1,Sheet1!Q1361="Laboratory Technician",2,Sheet1!Q1361="Manager",3,Sheet1!Q1361="Manufacturing Director",4,Sheet1!Q1361="Research Director",5,Sheet1!Q1361="Research Scientist",6,Sheet1!Q1361="Sales Executive",7,Sheet1!Q1361="Sales Representative",8)</f>
        <v>7</v>
      </c>
      <c r="O1361">
        <v>4</v>
      </c>
      <c r="P1361">
        <f>IF(Sheet1!S1361="Single",0,IF(Sheet1!S1361="Married",1,2))</f>
        <v>1</v>
      </c>
      <c r="Q1361">
        <v>8103</v>
      </c>
      <c r="R1361">
        <v>16495</v>
      </c>
      <c r="S1361">
        <v>3</v>
      </c>
      <c r="T1361">
        <f>IF(Sheet1!X1361="No",0,1)</f>
        <v>1</v>
      </c>
      <c r="U1361">
        <v>12</v>
      </c>
      <c r="V1361">
        <v>3</v>
      </c>
      <c r="W1361">
        <v>3</v>
      </c>
      <c r="X1361">
        <v>0</v>
      </c>
      <c r="Y1361">
        <v>9</v>
      </c>
      <c r="Z1361">
        <v>3</v>
      </c>
      <c r="AA1361">
        <v>2</v>
      </c>
      <c r="AB1361">
        <v>4</v>
      </c>
      <c r="AC1361">
        <v>2</v>
      </c>
      <c r="AD1361">
        <v>0</v>
      </c>
      <c r="AE1361">
        <v>1</v>
      </c>
      <c r="BP1361">
        <v>2</v>
      </c>
      <c r="BQ1361">
        <v>8103</v>
      </c>
      <c r="BW1361">
        <v>4</v>
      </c>
      <c r="BX1361">
        <v>2</v>
      </c>
      <c r="BY1361">
        <v>1</v>
      </c>
    </row>
    <row r="1362" spans="1:77" x14ac:dyDescent="0.3">
      <c r="A1362">
        <f>IF(Sheet1!C1362="No",0,1)</f>
        <v>0</v>
      </c>
      <c r="B1362">
        <v>31</v>
      </c>
      <c r="C1362">
        <f>IF(Sheet1!D1362="Non-Travel",0,IF(Sheet1!D1362="Travel_Frequently",1,2))</f>
        <v>2</v>
      </c>
      <c r="D1362">
        <v>471</v>
      </c>
      <c r="E1362">
        <f>IF(Sheet1!F1362="Human Resources",0,IF(Sheet1!F1362="Research &amp; Development",1,2))</f>
        <v>1</v>
      </c>
      <c r="F1362">
        <v>4</v>
      </c>
      <c r="G1362">
        <v>3</v>
      </c>
      <c r="H1362" cm="1">
        <f t="array" ref="H1362">_xlfn.IFS(Sheet1!I1362="Human Resources",0,Sheet1!I1362="Life Sciences",1,Sheet1!I1362="Marketing",2,Sheet1!I1362="Medical",3,Sheet1!I1362="Technical Degree",4,Sheet1!I1362="Other",5)</f>
        <v>3</v>
      </c>
      <c r="I1362">
        <v>1</v>
      </c>
      <c r="J1362">
        <f>IF(Sheet1!M1362="Male",0,1)</f>
        <v>1</v>
      </c>
      <c r="K1362">
        <v>62</v>
      </c>
      <c r="L1362">
        <v>4</v>
      </c>
      <c r="M1362">
        <v>1</v>
      </c>
      <c r="N1362" cm="1">
        <f t="array" ref="N1362">_xlfn.IFS(Sheet1!Q1362="Healthcare Representative",0,Sheet1!Q1362="Human Resources",1,Sheet1!Q1362="Laboratory Technician",2,Sheet1!Q1362="Manager",3,Sheet1!Q1362="Manufacturing Director",4,Sheet1!Q1362="Research Director",5,Sheet1!Q1362="Research Scientist",6,Sheet1!Q1362="Sales Executive",7,Sheet1!Q1362="Sales Representative",8)</f>
        <v>2</v>
      </c>
      <c r="O1362">
        <v>3</v>
      </c>
      <c r="P1362">
        <f>IF(Sheet1!S1362="Single",0,IF(Sheet1!S1362="Married",1,2))</f>
        <v>2</v>
      </c>
      <c r="Q1362">
        <v>3978</v>
      </c>
      <c r="R1362">
        <v>16031</v>
      </c>
      <c r="S1362">
        <v>8</v>
      </c>
      <c r="T1362">
        <f>IF(Sheet1!X1362="No",0,1)</f>
        <v>0</v>
      </c>
      <c r="U1362">
        <v>12</v>
      </c>
      <c r="V1362">
        <v>3</v>
      </c>
      <c r="W1362">
        <v>2</v>
      </c>
      <c r="X1362">
        <v>1</v>
      </c>
      <c r="Y1362">
        <v>4</v>
      </c>
      <c r="Z1362">
        <v>0</v>
      </c>
      <c r="AA1362">
        <v>2</v>
      </c>
      <c r="AB1362">
        <v>2</v>
      </c>
      <c r="AC1362">
        <v>2</v>
      </c>
      <c r="AD1362">
        <v>2</v>
      </c>
      <c r="AE1362">
        <v>2</v>
      </c>
      <c r="BP1362">
        <v>1</v>
      </c>
      <c r="BQ1362">
        <v>3978</v>
      </c>
      <c r="BW1362">
        <v>2</v>
      </c>
      <c r="BX1362">
        <v>2</v>
      </c>
      <c r="BY1362">
        <v>2</v>
      </c>
    </row>
    <row r="1363" spans="1:77" x14ac:dyDescent="0.3">
      <c r="A1363">
        <f>IF(Sheet1!C1363="No",0,1)</f>
        <v>0</v>
      </c>
      <c r="B1363">
        <v>26</v>
      </c>
      <c r="C1363">
        <f>IF(Sheet1!D1363="Non-Travel",0,IF(Sheet1!D1363="Travel_Frequently",1,2))</f>
        <v>1</v>
      </c>
      <c r="D1363">
        <v>1096</v>
      </c>
      <c r="E1363">
        <f>IF(Sheet1!F1363="Human Resources",0,IF(Sheet1!F1363="Research &amp; Development",1,2))</f>
        <v>1</v>
      </c>
      <c r="F1363">
        <v>6</v>
      </c>
      <c r="G1363">
        <v>3</v>
      </c>
      <c r="H1363" cm="1">
        <f t="array" ref="H1363">_xlfn.IFS(Sheet1!I1363="Human Resources",0,Sheet1!I1363="Life Sciences",1,Sheet1!I1363="Marketing",2,Sheet1!I1363="Medical",3,Sheet1!I1363="Technical Degree",4,Sheet1!I1363="Other",5)</f>
        <v>5</v>
      </c>
      <c r="I1363">
        <v>3</v>
      </c>
      <c r="J1363">
        <f>IF(Sheet1!M1363="Male",0,1)</f>
        <v>0</v>
      </c>
      <c r="K1363">
        <v>61</v>
      </c>
      <c r="L1363">
        <v>4</v>
      </c>
      <c r="M1363">
        <v>1</v>
      </c>
      <c r="N1363" cm="1">
        <f t="array" ref="N1363">_xlfn.IFS(Sheet1!Q1363="Healthcare Representative",0,Sheet1!Q1363="Human Resources",1,Sheet1!Q1363="Laboratory Technician",2,Sheet1!Q1363="Manager",3,Sheet1!Q1363="Manufacturing Director",4,Sheet1!Q1363="Research Director",5,Sheet1!Q1363="Research Scientist",6,Sheet1!Q1363="Sales Executive",7,Sheet1!Q1363="Sales Representative",8)</f>
        <v>2</v>
      </c>
      <c r="O1363">
        <v>4</v>
      </c>
      <c r="P1363">
        <f>IF(Sheet1!S1363="Single",0,IF(Sheet1!S1363="Married",1,2))</f>
        <v>1</v>
      </c>
      <c r="Q1363">
        <v>2544</v>
      </c>
      <c r="R1363">
        <v>7102</v>
      </c>
      <c r="S1363">
        <v>0</v>
      </c>
      <c r="T1363">
        <f>IF(Sheet1!X1363="No",0,1)</f>
        <v>0</v>
      </c>
      <c r="U1363">
        <v>18</v>
      </c>
      <c r="V1363">
        <v>3</v>
      </c>
      <c r="W1363">
        <v>1</v>
      </c>
      <c r="X1363">
        <v>1</v>
      </c>
      <c r="Y1363">
        <v>8</v>
      </c>
      <c r="Z1363">
        <v>3</v>
      </c>
      <c r="AA1363">
        <v>3</v>
      </c>
      <c r="AB1363">
        <v>7</v>
      </c>
      <c r="AC1363">
        <v>7</v>
      </c>
      <c r="AD1363">
        <v>7</v>
      </c>
      <c r="AE1363">
        <v>7</v>
      </c>
      <c r="BP1363">
        <v>1</v>
      </c>
      <c r="BQ1363">
        <v>2544</v>
      </c>
      <c r="BW1363">
        <v>7</v>
      </c>
      <c r="BX1363">
        <v>7</v>
      </c>
      <c r="BY1363">
        <v>7</v>
      </c>
    </row>
    <row r="1364" spans="1:77" x14ac:dyDescent="0.3">
      <c r="A1364">
        <f>IF(Sheet1!C1364="No",0,1)</f>
        <v>0</v>
      </c>
      <c r="B1364">
        <v>45</v>
      </c>
      <c r="C1364">
        <f>IF(Sheet1!D1364="Non-Travel",0,IF(Sheet1!D1364="Travel_Frequently",1,2))</f>
        <v>1</v>
      </c>
      <c r="D1364">
        <v>1297</v>
      </c>
      <c r="E1364">
        <f>IF(Sheet1!F1364="Human Resources",0,IF(Sheet1!F1364="Research &amp; Development",1,2))</f>
        <v>1</v>
      </c>
      <c r="F1364">
        <v>1</v>
      </c>
      <c r="G1364">
        <v>4</v>
      </c>
      <c r="H1364" cm="1">
        <f t="array" ref="H1364">_xlfn.IFS(Sheet1!I1364="Human Resources",0,Sheet1!I1364="Life Sciences",1,Sheet1!I1364="Marketing",2,Sheet1!I1364="Medical",3,Sheet1!I1364="Technical Degree",4,Sheet1!I1364="Other",5)</f>
        <v>3</v>
      </c>
      <c r="I1364">
        <v>2</v>
      </c>
      <c r="J1364">
        <f>IF(Sheet1!M1364="Male",0,1)</f>
        <v>0</v>
      </c>
      <c r="K1364">
        <v>44</v>
      </c>
      <c r="L1364">
        <v>3</v>
      </c>
      <c r="M1364">
        <v>2</v>
      </c>
      <c r="N1364" cm="1">
        <f t="array" ref="N1364">_xlfn.IFS(Sheet1!Q1364="Healthcare Representative",0,Sheet1!Q1364="Human Resources",1,Sheet1!Q1364="Laboratory Technician",2,Sheet1!Q1364="Manager",3,Sheet1!Q1364="Manufacturing Director",4,Sheet1!Q1364="Research Director",5,Sheet1!Q1364="Research Scientist",6,Sheet1!Q1364="Sales Executive",7,Sheet1!Q1364="Sales Representative",8)</f>
        <v>0</v>
      </c>
      <c r="O1364">
        <v>3</v>
      </c>
      <c r="P1364">
        <f>IF(Sheet1!S1364="Single",0,IF(Sheet1!S1364="Married",1,2))</f>
        <v>0</v>
      </c>
      <c r="Q1364">
        <v>5399</v>
      </c>
      <c r="R1364">
        <v>14511</v>
      </c>
      <c r="S1364">
        <v>4</v>
      </c>
      <c r="T1364">
        <f>IF(Sheet1!X1364="No",0,1)</f>
        <v>0</v>
      </c>
      <c r="U1364">
        <v>12</v>
      </c>
      <c r="V1364">
        <v>3</v>
      </c>
      <c r="W1364">
        <v>3</v>
      </c>
      <c r="X1364">
        <v>0</v>
      </c>
      <c r="Y1364">
        <v>12</v>
      </c>
      <c r="Z1364">
        <v>3</v>
      </c>
      <c r="AA1364">
        <v>3</v>
      </c>
      <c r="AB1364">
        <v>4</v>
      </c>
      <c r="AC1364">
        <v>2</v>
      </c>
      <c r="AD1364">
        <v>0</v>
      </c>
      <c r="AE1364">
        <v>3</v>
      </c>
      <c r="BP1364">
        <v>2</v>
      </c>
      <c r="BQ1364">
        <v>5399</v>
      </c>
      <c r="BW1364">
        <v>4</v>
      </c>
      <c r="BX1364">
        <v>2</v>
      </c>
      <c r="BY1364">
        <v>3</v>
      </c>
    </row>
    <row r="1365" spans="1:77" x14ac:dyDescent="0.3">
      <c r="A1365">
        <f>IF(Sheet1!C1365="No",0,1)</f>
        <v>0</v>
      </c>
      <c r="B1365">
        <v>33</v>
      </c>
      <c r="C1365">
        <f>IF(Sheet1!D1365="Non-Travel",0,IF(Sheet1!D1365="Travel_Frequently",1,2))</f>
        <v>2</v>
      </c>
      <c r="D1365">
        <v>217</v>
      </c>
      <c r="E1365">
        <f>IF(Sheet1!F1365="Human Resources",0,IF(Sheet1!F1365="Research &amp; Development",1,2))</f>
        <v>2</v>
      </c>
      <c r="F1365">
        <v>10</v>
      </c>
      <c r="G1365">
        <v>4</v>
      </c>
      <c r="H1365" cm="1">
        <f t="array" ref="H1365">_xlfn.IFS(Sheet1!I1365="Human Resources",0,Sheet1!I1365="Life Sciences",1,Sheet1!I1365="Marketing",2,Sheet1!I1365="Medical",3,Sheet1!I1365="Technical Degree",4,Sheet1!I1365="Other",5)</f>
        <v>2</v>
      </c>
      <c r="I1365">
        <v>2</v>
      </c>
      <c r="J1365">
        <f>IF(Sheet1!M1365="Male",0,1)</f>
        <v>0</v>
      </c>
      <c r="K1365">
        <v>43</v>
      </c>
      <c r="L1365">
        <v>3</v>
      </c>
      <c r="M1365">
        <v>2</v>
      </c>
      <c r="N1365" cm="1">
        <f t="array" ref="N1365">_xlfn.IFS(Sheet1!Q1365="Healthcare Representative",0,Sheet1!Q1365="Human Resources",1,Sheet1!Q1365="Laboratory Technician",2,Sheet1!Q1365="Manager",3,Sheet1!Q1365="Manufacturing Director",4,Sheet1!Q1365="Research Director",5,Sheet1!Q1365="Research Scientist",6,Sheet1!Q1365="Sales Executive",7,Sheet1!Q1365="Sales Representative",8)</f>
        <v>7</v>
      </c>
      <c r="O1365">
        <v>3</v>
      </c>
      <c r="P1365">
        <f>IF(Sheet1!S1365="Single",0,IF(Sheet1!S1365="Married",1,2))</f>
        <v>0</v>
      </c>
      <c r="Q1365">
        <v>5487</v>
      </c>
      <c r="R1365">
        <v>10410</v>
      </c>
      <c r="S1365">
        <v>1</v>
      </c>
      <c r="T1365">
        <f>IF(Sheet1!X1365="No",0,1)</f>
        <v>0</v>
      </c>
      <c r="U1365">
        <v>14</v>
      </c>
      <c r="V1365">
        <v>3</v>
      </c>
      <c r="W1365">
        <v>2</v>
      </c>
      <c r="X1365">
        <v>0</v>
      </c>
      <c r="Y1365">
        <v>10</v>
      </c>
      <c r="Z1365">
        <v>2</v>
      </c>
      <c r="AA1365">
        <v>2</v>
      </c>
      <c r="AB1365">
        <v>10</v>
      </c>
      <c r="AC1365">
        <v>4</v>
      </c>
      <c r="AD1365">
        <v>0</v>
      </c>
      <c r="AE1365">
        <v>9</v>
      </c>
      <c r="BP1365">
        <v>2</v>
      </c>
      <c r="BQ1365">
        <v>5487</v>
      </c>
      <c r="BW1365">
        <v>10</v>
      </c>
      <c r="BX1365">
        <v>4</v>
      </c>
      <c r="BY1365">
        <v>9</v>
      </c>
    </row>
    <row r="1366" spans="1:77" x14ac:dyDescent="0.3">
      <c r="A1366">
        <f>IF(Sheet1!C1366="No",0,1)</f>
        <v>0</v>
      </c>
      <c r="B1366">
        <v>28</v>
      </c>
      <c r="C1366">
        <f>IF(Sheet1!D1366="Non-Travel",0,IF(Sheet1!D1366="Travel_Frequently",1,2))</f>
        <v>1</v>
      </c>
      <c r="D1366">
        <v>783</v>
      </c>
      <c r="E1366">
        <f>IF(Sheet1!F1366="Human Resources",0,IF(Sheet1!F1366="Research &amp; Development",1,2))</f>
        <v>2</v>
      </c>
      <c r="F1366">
        <v>1</v>
      </c>
      <c r="G1366">
        <v>2</v>
      </c>
      <c r="H1366" cm="1">
        <f t="array" ref="H1366">_xlfn.IFS(Sheet1!I1366="Human Resources",0,Sheet1!I1366="Life Sciences",1,Sheet1!I1366="Marketing",2,Sheet1!I1366="Medical",3,Sheet1!I1366="Technical Degree",4,Sheet1!I1366="Other",5)</f>
        <v>1</v>
      </c>
      <c r="I1366">
        <v>3</v>
      </c>
      <c r="J1366">
        <f>IF(Sheet1!M1366="Male",0,1)</f>
        <v>0</v>
      </c>
      <c r="K1366">
        <v>42</v>
      </c>
      <c r="L1366">
        <v>2</v>
      </c>
      <c r="M1366">
        <v>2</v>
      </c>
      <c r="N1366" cm="1">
        <f t="array" ref="N1366">_xlfn.IFS(Sheet1!Q1366="Healthcare Representative",0,Sheet1!Q1366="Human Resources",1,Sheet1!Q1366="Laboratory Technician",2,Sheet1!Q1366="Manager",3,Sheet1!Q1366="Manufacturing Director",4,Sheet1!Q1366="Research Director",5,Sheet1!Q1366="Research Scientist",6,Sheet1!Q1366="Sales Executive",7,Sheet1!Q1366="Sales Representative",8)</f>
        <v>7</v>
      </c>
      <c r="O1366">
        <v>4</v>
      </c>
      <c r="P1366">
        <f>IF(Sheet1!S1366="Single",0,IF(Sheet1!S1366="Married",1,2))</f>
        <v>1</v>
      </c>
      <c r="Q1366">
        <v>6834</v>
      </c>
      <c r="R1366">
        <v>19255</v>
      </c>
      <c r="S1366">
        <v>1</v>
      </c>
      <c r="T1366">
        <f>IF(Sheet1!X1366="No",0,1)</f>
        <v>1</v>
      </c>
      <c r="U1366">
        <v>12</v>
      </c>
      <c r="V1366">
        <v>3</v>
      </c>
      <c r="W1366">
        <v>3</v>
      </c>
      <c r="X1366">
        <v>1</v>
      </c>
      <c r="Y1366">
        <v>7</v>
      </c>
      <c r="Z1366">
        <v>2</v>
      </c>
      <c r="AA1366">
        <v>3</v>
      </c>
      <c r="AB1366">
        <v>7</v>
      </c>
      <c r="AC1366">
        <v>7</v>
      </c>
      <c r="AD1366">
        <v>0</v>
      </c>
      <c r="AE1366">
        <v>7</v>
      </c>
      <c r="BP1366">
        <v>2</v>
      </c>
      <c r="BQ1366">
        <v>6834</v>
      </c>
      <c r="BW1366">
        <v>7</v>
      </c>
      <c r="BX1366">
        <v>7</v>
      </c>
      <c r="BY1366">
        <v>7</v>
      </c>
    </row>
    <row r="1367" spans="1:77" x14ac:dyDescent="0.3">
      <c r="A1367">
        <f>IF(Sheet1!C1367="No",0,1)</f>
        <v>1</v>
      </c>
      <c r="B1367">
        <v>29</v>
      </c>
      <c r="C1367">
        <f>IF(Sheet1!D1367="Non-Travel",0,IF(Sheet1!D1367="Travel_Frequently",1,2))</f>
        <v>1</v>
      </c>
      <c r="D1367">
        <v>746</v>
      </c>
      <c r="E1367">
        <f>IF(Sheet1!F1367="Human Resources",0,IF(Sheet1!F1367="Research &amp; Development",1,2))</f>
        <v>2</v>
      </c>
      <c r="F1367">
        <v>24</v>
      </c>
      <c r="G1367">
        <v>3</v>
      </c>
      <c r="H1367" cm="1">
        <f t="array" ref="H1367">_xlfn.IFS(Sheet1!I1367="Human Resources",0,Sheet1!I1367="Life Sciences",1,Sheet1!I1367="Marketing",2,Sheet1!I1367="Medical",3,Sheet1!I1367="Technical Degree",4,Sheet1!I1367="Other",5)</f>
        <v>4</v>
      </c>
      <c r="I1367">
        <v>3</v>
      </c>
      <c r="J1367">
        <f>IF(Sheet1!M1367="Male",0,1)</f>
        <v>0</v>
      </c>
      <c r="K1367">
        <v>45</v>
      </c>
      <c r="L1367">
        <v>4</v>
      </c>
      <c r="M1367">
        <v>1</v>
      </c>
      <c r="N1367" cm="1">
        <f t="array" ref="N1367">_xlfn.IFS(Sheet1!Q1367="Healthcare Representative",0,Sheet1!Q1367="Human Resources",1,Sheet1!Q1367="Laboratory Technician",2,Sheet1!Q1367="Manager",3,Sheet1!Q1367="Manufacturing Director",4,Sheet1!Q1367="Research Director",5,Sheet1!Q1367="Research Scientist",6,Sheet1!Q1367="Sales Executive",7,Sheet1!Q1367="Sales Representative",8)</f>
        <v>8</v>
      </c>
      <c r="O1367">
        <v>1</v>
      </c>
      <c r="P1367">
        <f>IF(Sheet1!S1367="Single",0,IF(Sheet1!S1367="Married",1,2))</f>
        <v>0</v>
      </c>
      <c r="Q1367">
        <v>1091</v>
      </c>
      <c r="R1367">
        <v>10642</v>
      </c>
      <c r="S1367">
        <v>1</v>
      </c>
      <c r="T1367">
        <f>IF(Sheet1!X1367="No",0,1)</f>
        <v>0</v>
      </c>
      <c r="U1367">
        <v>17</v>
      </c>
      <c r="V1367">
        <v>3</v>
      </c>
      <c r="W1367">
        <v>4</v>
      </c>
      <c r="X1367">
        <v>0</v>
      </c>
      <c r="Y1367">
        <v>1</v>
      </c>
      <c r="Z1367">
        <v>3</v>
      </c>
      <c r="AA1367">
        <v>3</v>
      </c>
      <c r="AB1367">
        <v>1</v>
      </c>
      <c r="AC1367">
        <v>0</v>
      </c>
      <c r="AD1367">
        <v>0</v>
      </c>
      <c r="AE1367">
        <v>0</v>
      </c>
      <c r="BP1367">
        <v>1</v>
      </c>
      <c r="BQ1367">
        <v>1091</v>
      </c>
      <c r="BW1367">
        <v>1</v>
      </c>
      <c r="BX1367">
        <v>0</v>
      </c>
      <c r="BY1367">
        <v>0</v>
      </c>
    </row>
    <row r="1368" spans="1:77" x14ac:dyDescent="0.3">
      <c r="A1368">
        <f>IF(Sheet1!C1368="No",0,1)</f>
        <v>0</v>
      </c>
      <c r="B1368">
        <v>39</v>
      </c>
      <c r="C1368">
        <f>IF(Sheet1!D1368="Non-Travel",0,IF(Sheet1!D1368="Travel_Frequently",1,2))</f>
        <v>0</v>
      </c>
      <c r="D1368">
        <v>1251</v>
      </c>
      <c r="E1368">
        <f>IF(Sheet1!F1368="Human Resources",0,IF(Sheet1!F1368="Research &amp; Development",1,2))</f>
        <v>2</v>
      </c>
      <c r="F1368">
        <v>21</v>
      </c>
      <c r="G1368">
        <v>4</v>
      </c>
      <c r="H1368" cm="1">
        <f t="array" ref="H1368">_xlfn.IFS(Sheet1!I1368="Human Resources",0,Sheet1!I1368="Life Sciences",1,Sheet1!I1368="Marketing",2,Sheet1!I1368="Medical",3,Sheet1!I1368="Technical Degree",4,Sheet1!I1368="Other",5)</f>
        <v>1</v>
      </c>
      <c r="I1368">
        <v>1</v>
      </c>
      <c r="J1368">
        <f>IF(Sheet1!M1368="Male",0,1)</f>
        <v>1</v>
      </c>
      <c r="K1368">
        <v>32</v>
      </c>
      <c r="L1368">
        <v>1</v>
      </c>
      <c r="M1368">
        <v>2</v>
      </c>
      <c r="N1368" cm="1">
        <f t="array" ref="N1368">_xlfn.IFS(Sheet1!Q1368="Healthcare Representative",0,Sheet1!Q1368="Human Resources",1,Sheet1!Q1368="Laboratory Technician",2,Sheet1!Q1368="Manager",3,Sheet1!Q1368="Manufacturing Director",4,Sheet1!Q1368="Research Director",5,Sheet1!Q1368="Research Scientist",6,Sheet1!Q1368="Sales Executive",7,Sheet1!Q1368="Sales Representative",8)</f>
        <v>7</v>
      </c>
      <c r="O1368">
        <v>3</v>
      </c>
      <c r="P1368">
        <f>IF(Sheet1!S1368="Single",0,IF(Sheet1!S1368="Married",1,2))</f>
        <v>1</v>
      </c>
      <c r="Q1368">
        <v>5736</v>
      </c>
      <c r="R1368">
        <v>3987</v>
      </c>
      <c r="S1368">
        <v>6</v>
      </c>
      <c r="T1368">
        <f>IF(Sheet1!X1368="No",0,1)</f>
        <v>0</v>
      </c>
      <c r="U1368">
        <v>19</v>
      </c>
      <c r="V1368">
        <v>3</v>
      </c>
      <c r="W1368">
        <v>3</v>
      </c>
      <c r="X1368">
        <v>1</v>
      </c>
      <c r="Y1368">
        <v>10</v>
      </c>
      <c r="Z1368">
        <v>1</v>
      </c>
      <c r="AA1368">
        <v>3</v>
      </c>
      <c r="AB1368">
        <v>3</v>
      </c>
      <c r="AC1368">
        <v>2</v>
      </c>
      <c r="AD1368">
        <v>1</v>
      </c>
      <c r="AE1368">
        <v>2</v>
      </c>
      <c r="BP1368">
        <v>2</v>
      </c>
      <c r="BQ1368">
        <v>5736</v>
      </c>
      <c r="BW1368">
        <v>3</v>
      </c>
      <c r="BX1368">
        <v>2</v>
      </c>
      <c r="BY1368">
        <v>2</v>
      </c>
    </row>
    <row r="1369" spans="1:77" x14ac:dyDescent="0.3">
      <c r="A1369">
        <f>IF(Sheet1!C1369="No",0,1)</f>
        <v>0</v>
      </c>
      <c r="B1369">
        <v>27</v>
      </c>
      <c r="C1369">
        <f>IF(Sheet1!D1369="Non-Travel",0,IF(Sheet1!D1369="Travel_Frequently",1,2))</f>
        <v>2</v>
      </c>
      <c r="D1369">
        <v>1354</v>
      </c>
      <c r="E1369">
        <f>IF(Sheet1!F1369="Human Resources",0,IF(Sheet1!F1369="Research &amp; Development",1,2))</f>
        <v>1</v>
      </c>
      <c r="F1369">
        <v>2</v>
      </c>
      <c r="G1369">
        <v>4</v>
      </c>
      <c r="H1369" cm="1">
        <f t="array" ref="H1369">_xlfn.IFS(Sheet1!I1369="Human Resources",0,Sheet1!I1369="Life Sciences",1,Sheet1!I1369="Marketing",2,Sheet1!I1369="Medical",3,Sheet1!I1369="Technical Degree",4,Sheet1!I1369="Other",5)</f>
        <v>4</v>
      </c>
      <c r="I1369">
        <v>2</v>
      </c>
      <c r="J1369">
        <f>IF(Sheet1!M1369="Male",0,1)</f>
        <v>0</v>
      </c>
      <c r="K1369">
        <v>41</v>
      </c>
      <c r="L1369">
        <v>3</v>
      </c>
      <c r="M1369">
        <v>1</v>
      </c>
      <c r="N1369" cm="1">
        <f t="array" ref="N1369">_xlfn.IFS(Sheet1!Q1369="Healthcare Representative",0,Sheet1!Q1369="Human Resources",1,Sheet1!Q1369="Laboratory Technician",2,Sheet1!Q1369="Manager",3,Sheet1!Q1369="Manufacturing Director",4,Sheet1!Q1369="Research Director",5,Sheet1!Q1369="Research Scientist",6,Sheet1!Q1369="Sales Executive",7,Sheet1!Q1369="Sales Representative",8)</f>
        <v>6</v>
      </c>
      <c r="O1369">
        <v>2</v>
      </c>
      <c r="P1369">
        <f>IF(Sheet1!S1369="Single",0,IF(Sheet1!S1369="Married",1,2))</f>
        <v>1</v>
      </c>
      <c r="Q1369">
        <v>2226</v>
      </c>
      <c r="R1369">
        <v>6073</v>
      </c>
      <c r="S1369">
        <v>1</v>
      </c>
      <c r="T1369">
        <f>IF(Sheet1!X1369="No",0,1)</f>
        <v>0</v>
      </c>
      <c r="U1369">
        <v>11</v>
      </c>
      <c r="V1369">
        <v>3</v>
      </c>
      <c r="W1369">
        <v>3</v>
      </c>
      <c r="X1369">
        <v>1</v>
      </c>
      <c r="Y1369">
        <v>6</v>
      </c>
      <c r="Z1369">
        <v>3</v>
      </c>
      <c r="AA1369">
        <v>2</v>
      </c>
      <c r="AB1369">
        <v>5</v>
      </c>
      <c r="AC1369">
        <v>3</v>
      </c>
      <c r="AD1369">
        <v>1</v>
      </c>
      <c r="AE1369">
        <v>2</v>
      </c>
      <c r="BP1369">
        <v>1</v>
      </c>
      <c r="BQ1369">
        <v>2226</v>
      </c>
      <c r="BW1369">
        <v>5</v>
      </c>
      <c r="BX1369">
        <v>3</v>
      </c>
      <c r="BY1369">
        <v>2</v>
      </c>
    </row>
    <row r="1370" spans="1:77" x14ac:dyDescent="0.3">
      <c r="A1370">
        <f>IF(Sheet1!C1370="No",0,1)</f>
        <v>0</v>
      </c>
      <c r="B1370">
        <v>34</v>
      </c>
      <c r="C1370">
        <f>IF(Sheet1!D1370="Non-Travel",0,IF(Sheet1!D1370="Travel_Frequently",1,2))</f>
        <v>1</v>
      </c>
      <c r="D1370">
        <v>735</v>
      </c>
      <c r="E1370">
        <f>IF(Sheet1!F1370="Human Resources",0,IF(Sheet1!F1370="Research &amp; Development",1,2))</f>
        <v>1</v>
      </c>
      <c r="F1370">
        <v>22</v>
      </c>
      <c r="G1370">
        <v>4</v>
      </c>
      <c r="H1370" cm="1">
        <f t="array" ref="H1370">_xlfn.IFS(Sheet1!I1370="Human Resources",0,Sheet1!I1370="Life Sciences",1,Sheet1!I1370="Marketing",2,Sheet1!I1370="Medical",3,Sheet1!I1370="Technical Degree",4,Sheet1!I1370="Other",5)</f>
        <v>5</v>
      </c>
      <c r="I1370">
        <v>3</v>
      </c>
      <c r="J1370">
        <f>IF(Sheet1!M1370="Male",0,1)</f>
        <v>0</v>
      </c>
      <c r="K1370">
        <v>86</v>
      </c>
      <c r="L1370">
        <v>2</v>
      </c>
      <c r="M1370">
        <v>2</v>
      </c>
      <c r="N1370" cm="1">
        <f t="array" ref="N1370">_xlfn.IFS(Sheet1!Q1370="Healthcare Representative",0,Sheet1!Q1370="Human Resources",1,Sheet1!Q1370="Laboratory Technician",2,Sheet1!Q1370="Manager",3,Sheet1!Q1370="Manufacturing Director",4,Sheet1!Q1370="Research Director",5,Sheet1!Q1370="Research Scientist",6,Sheet1!Q1370="Sales Executive",7,Sheet1!Q1370="Sales Representative",8)</f>
        <v>6</v>
      </c>
      <c r="O1370">
        <v>4</v>
      </c>
      <c r="P1370">
        <f>IF(Sheet1!S1370="Single",0,IF(Sheet1!S1370="Married",1,2))</f>
        <v>1</v>
      </c>
      <c r="Q1370">
        <v>5747</v>
      </c>
      <c r="R1370">
        <v>26496</v>
      </c>
      <c r="S1370">
        <v>1</v>
      </c>
      <c r="T1370">
        <f>IF(Sheet1!X1370="No",0,1)</f>
        <v>1</v>
      </c>
      <c r="U1370">
        <v>15</v>
      </c>
      <c r="V1370">
        <v>3</v>
      </c>
      <c r="W1370">
        <v>2</v>
      </c>
      <c r="X1370">
        <v>0</v>
      </c>
      <c r="Y1370">
        <v>16</v>
      </c>
      <c r="Z1370">
        <v>3</v>
      </c>
      <c r="AA1370">
        <v>3</v>
      </c>
      <c r="AB1370">
        <v>15</v>
      </c>
      <c r="AC1370">
        <v>10</v>
      </c>
      <c r="AD1370">
        <v>6</v>
      </c>
      <c r="AE1370">
        <v>11</v>
      </c>
      <c r="BP1370">
        <v>2</v>
      </c>
      <c r="BQ1370">
        <v>5747</v>
      </c>
      <c r="BW1370">
        <v>15</v>
      </c>
      <c r="BX1370">
        <v>10</v>
      </c>
      <c r="BY1370">
        <v>11</v>
      </c>
    </row>
    <row r="1371" spans="1:77" x14ac:dyDescent="0.3">
      <c r="A1371">
        <f>IF(Sheet1!C1371="No",0,1)</f>
        <v>1</v>
      </c>
      <c r="B1371">
        <v>28</v>
      </c>
      <c r="C1371">
        <f>IF(Sheet1!D1371="Non-Travel",0,IF(Sheet1!D1371="Travel_Frequently",1,2))</f>
        <v>2</v>
      </c>
      <c r="D1371">
        <v>1475</v>
      </c>
      <c r="E1371">
        <f>IF(Sheet1!F1371="Human Resources",0,IF(Sheet1!F1371="Research &amp; Development",1,2))</f>
        <v>2</v>
      </c>
      <c r="F1371">
        <v>13</v>
      </c>
      <c r="G1371">
        <v>2</v>
      </c>
      <c r="H1371" cm="1">
        <f t="array" ref="H1371">_xlfn.IFS(Sheet1!I1371="Human Resources",0,Sheet1!I1371="Life Sciences",1,Sheet1!I1371="Marketing",2,Sheet1!I1371="Medical",3,Sheet1!I1371="Technical Degree",4,Sheet1!I1371="Other",5)</f>
        <v>2</v>
      </c>
      <c r="I1371">
        <v>4</v>
      </c>
      <c r="J1371">
        <f>IF(Sheet1!M1371="Male",0,1)</f>
        <v>1</v>
      </c>
      <c r="K1371">
        <v>84</v>
      </c>
      <c r="L1371">
        <v>3</v>
      </c>
      <c r="M1371">
        <v>2</v>
      </c>
      <c r="N1371" cm="1">
        <f t="array" ref="N1371">_xlfn.IFS(Sheet1!Q1371="Healthcare Representative",0,Sheet1!Q1371="Human Resources",1,Sheet1!Q1371="Laboratory Technician",2,Sheet1!Q1371="Manager",3,Sheet1!Q1371="Manufacturing Director",4,Sheet1!Q1371="Research Director",5,Sheet1!Q1371="Research Scientist",6,Sheet1!Q1371="Sales Executive",7,Sheet1!Q1371="Sales Representative",8)</f>
        <v>7</v>
      </c>
      <c r="O1371">
        <v>3</v>
      </c>
      <c r="P1371">
        <f>IF(Sheet1!S1371="Single",0,IF(Sheet1!S1371="Married",1,2))</f>
        <v>0</v>
      </c>
      <c r="Q1371">
        <v>9854</v>
      </c>
      <c r="R1371">
        <v>23352</v>
      </c>
      <c r="S1371">
        <v>3</v>
      </c>
      <c r="T1371">
        <f>IF(Sheet1!X1371="No",0,1)</f>
        <v>1</v>
      </c>
      <c r="U1371">
        <v>11</v>
      </c>
      <c r="V1371">
        <v>3</v>
      </c>
      <c r="W1371">
        <v>4</v>
      </c>
      <c r="X1371">
        <v>0</v>
      </c>
      <c r="Y1371">
        <v>6</v>
      </c>
      <c r="Z1371">
        <v>0</v>
      </c>
      <c r="AA1371">
        <v>3</v>
      </c>
      <c r="AB1371">
        <v>2</v>
      </c>
      <c r="AC1371">
        <v>0</v>
      </c>
      <c r="AD1371">
        <v>2</v>
      </c>
      <c r="AE1371">
        <v>2</v>
      </c>
      <c r="BP1371">
        <v>2</v>
      </c>
      <c r="BQ1371">
        <v>9854</v>
      </c>
      <c r="BW1371">
        <v>2</v>
      </c>
      <c r="BX1371">
        <v>0</v>
      </c>
      <c r="BY1371">
        <v>2</v>
      </c>
    </row>
    <row r="1372" spans="1:77" x14ac:dyDescent="0.3">
      <c r="A1372">
        <f>IF(Sheet1!C1372="No",0,1)</f>
        <v>0</v>
      </c>
      <c r="B1372">
        <v>47</v>
      </c>
      <c r="C1372">
        <f>IF(Sheet1!D1372="Non-Travel",0,IF(Sheet1!D1372="Travel_Frequently",1,2))</f>
        <v>0</v>
      </c>
      <c r="D1372">
        <v>1169</v>
      </c>
      <c r="E1372">
        <f>IF(Sheet1!F1372="Human Resources",0,IF(Sheet1!F1372="Research &amp; Development",1,2))</f>
        <v>1</v>
      </c>
      <c r="F1372">
        <v>14</v>
      </c>
      <c r="G1372">
        <v>4</v>
      </c>
      <c r="H1372" cm="1">
        <f t="array" ref="H1372">_xlfn.IFS(Sheet1!I1372="Human Resources",0,Sheet1!I1372="Life Sciences",1,Sheet1!I1372="Marketing",2,Sheet1!I1372="Medical",3,Sheet1!I1372="Technical Degree",4,Sheet1!I1372="Other",5)</f>
        <v>4</v>
      </c>
      <c r="I1372">
        <v>3</v>
      </c>
      <c r="J1372">
        <f>IF(Sheet1!M1372="Male",0,1)</f>
        <v>0</v>
      </c>
      <c r="K1372">
        <v>64</v>
      </c>
      <c r="L1372">
        <v>3</v>
      </c>
      <c r="M1372">
        <v>2</v>
      </c>
      <c r="N1372" cm="1">
        <f t="array" ref="N1372">_xlfn.IFS(Sheet1!Q1372="Healthcare Representative",0,Sheet1!Q1372="Human Resources",1,Sheet1!Q1372="Laboratory Technician",2,Sheet1!Q1372="Manager",3,Sheet1!Q1372="Manufacturing Director",4,Sheet1!Q1372="Research Director",5,Sheet1!Q1372="Research Scientist",6,Sheet1!Q1372="Sales Executive",7,Sheet1!Q1372="Sales Representative",8)</f>
        <v>6</v>
      </c>
      <c r="O1372">
        <v>2</v>
      </c>
      <c r="P1372">
        <f>IF(Sheet1!S1372="Single",0,IF(Sheet1!S1372="Married",1,2))</f>
        <v>1</v>
      </c>
      <c r="Q1372">
        <v>5467</v>
      </c>
      <c r="R1372">
        <v>2125</v>
      </c>
      <c r="S1372">
        <v>8</v>
      </c>
      <c r="T1372">
        <f>IF(Sheet1!X1372="No",0,1)</f>
        <v>0</v>
      </c>
      <c r="U1372">
        <v>18</v>
      </c>
      <c r="V1372">
        <v>3</v>
      </c>
      <c r="W1372">
        <v>3</v>
      </c>
      <c r="X1372">
        <v>1</v>
      </c>
      <c r="Y1372">
        <v>16</v>
      </c>
      <c r="Z1372">
        <v>4</v>
      </c>
      <c r="AA1372">
        <v>4</v>
      </c>
      <c r="AB1372">
        <v>8</v>
      </c>
      <c r="AC1372">
        <v>7</v>
      </c>
      <c r="AD1372">
        <v>1</v>
      </c>
      <c r="AE1372">
        <v>7</v>
      </c>
      <c r="BP1372">
        <v>2</v>
      </c>
      <c r="BQ1372">
        <v>5467</v>
      </c>
      <c r="BW1372">
        <v>8</v>
      </c>
      <c r="BX1372">
        <v>7</v>
      </c>
      <c r="BY1372">
        <v>7</v>
      </c>
    </row>
    <row r="1373" spans="1:77" x14ac:dyDescent="0.3">
      <c r="A1373">
        <f>IF(Sheet1!C1373="No",0,1)</f>
        <v>0</v>
      </c>
      <c r="B1373">
        <v>56</v>
      </c>
      <c r="C1373">
        <f>IF(Sheet1!D1373="Non-Travel",0,IF(Sheet1!D1373="Travel_Frequently",1,2))</f>
        <v>2</v>
      </c>
      <c r="D1373">
        <v>1443</v>
      </c>
      <c r="E1373">
        <f>IF(Sheet1!F1373="Human Resources",0,IF(Sheet1!F1373="Research &amp; Development",1,2))</f>
        <v>2</v>
      </c>
      <c r="F1373">
        <v>11</v>
      </c>
      <c r="G1373">
        <v>5</v>
      </c>
      <c r="H1373" cm="1">
        <f t="array" ref="H1373">_xlfn.IFS(Sheet1!I1373="Human Resources",0,Sheet1!I1373="Life Sciences",1,Sheet1!I1373="Marketing",2,Sheet1!I1373="Medical",3,Sheet1!I1373="Technical Degree",4,Sheet1!I1373="Other",5)</f>
        <v>2</v>
      </c>
      <c r="I1373">
        <v>4</v>
      </c>
      <c r="J1373">
        <f>IF(Sheet1!M1373="Male",0,1)</f>
        <v>1</v>
      </c>
      <c r="K1373">
        <v>89</v>
      </c>
      <c r="L1373">
        <v>2</v>
      </c>
      <c r="M1373">
        <v>2</v>
      </c>
      <c r="N1373" cm="1">
        <f t="array" ref="N1373">_xlfn.IFS(Sheet1!Q1373="Healthcare Representative",0,Sheet1!Q1373="Human Resources",1,Sheet1!Q1373="Laboratory Technician",2,Sheet1!Q1373="Manager",3,Sheet1!Q1373="Manufacturing Director",4,Sheet1!Q1373="Research Director",5,Sheet1!Q1373="Research Scientist",6,Sheet1!Q1373="Sales Executive",7,Sheet1!Q1373="Sales Representative",8)</f>
        <v>7</v>
      </c>
      <c r="O1373">
        <v>1</v>
      </c>
      <c r="P1373">
        <f>IF(Sheet1!S1373="Single",0,IF(Sheet1!S1373="Married",1,2))</f>
        <v>1</v>
      </c>
      <c r="Q1373">
        <v>5380</v>
      </c>
      <c r="R1373">
        <v>20328</v>
      </c>
      <c r="S1373">
        <v>4</v>
      </c>
      <c r="T1373">
        <f>IF(Sheet1!X1373="No",0,1)</f>
        <v>0</v>
      </c>
      <c r="U1373">
        <v>16</v>
      </c>
      <c r="V1373">
        <v>3</v>
      </c>
      <c r="W1373">
        <v>3</v>
      </c>
      <c r="X1373">
        <v>1</v>
      </c>
      <c r="Y1373">
        <v>6</v>
      </c>
      <c r="Z1373">
        <v>3</v>
      </c>
      <c r="AA1373">
        <v>3</v>
      </c>
      <c r="AB1373">
        <v>0</v>
      </c>
      <c r="AC1373">
        <v>0</v>
      </c>
      <c r="AD1373">
        <v>0</v>
      </c>
      <c r="AE1373">
        <v>0</v>
      </c>
      <c r="BP1373">
        <v>2</v>
      </c>
      <c r="BQ1373">
        <v>5380</v>
      </c>
      <c r="BW1373">
        <v>0</v>
      </c>
      <c r="BX1373">
        <v>0</v>
      </c>
      <c r="BY1373">
        <v>0</v>
      </c>
    </row>
    <row r="1374" spans="1:77" x14ac:dyDescent="0.3">
      <c r="A1374">
        <f>IF(Sheet1!C1374="No",0,1)</f>
        <v>0</v>
      </c>
      <c r="B1374">
        <v>39</v>
      </c>
      <c r="C1374">
        <f>IF(Sheet1!D1374="Non-Travel",0,IF(Sheet1!D1374="Travel_Frequently",1,2))</f>
        <v>2</v>
      </c>
      <c r="D1374">
        <v>867</v>
      </c>
      <c r="E1374">
        <f>IF(Sheet1!F1374="Human Resources",0,IF(Sheet1!F1374="Research &amp; Development",1,2))</f>
        <v>1</v>
      </c>
      <c r="F1374">
        <v>9</v>
      </c>
      <c r="G1374">
        <v>2</v>
      </c>
      <c r="H1374" cm="1">
        <f t="array" ref="H1374">_xlfn.IFS(Sheet1!I1374="Human Resources",0,Sheet1!I1374="Life Sciences",1,Sheet1!I1374="Marketing",2,Sheet1!I1374="Medical",3,Sheet1!I1374="Technical Degree",4,Sheet1!I1374="Other",5)</f>
        <v>3</v>
      </c>
      <c r="I1374">
        <v>1</v>
      </c>
      <c r="J1374">
        <f>IF(Sheet1!M1374="Male",0,1)</f>
        <v>0</v>
      </c>
      <c r="K1374">
        <v>87</v>
      </c>
      <c r="L1374">
        <v>3</v>
      </c>
      <c r="M1374">
        <v>2</v>
      </c>
      <c r="N1374" cm="1">
        <f t="array" ref="N1374">_xlfn.IFS(Sheet1!Q1374="Healthcare Representative",0,Sheet1!Q1374="Human Resources",1,Sheet1!Q1374="Laboratory Technician",2,Sheet1!Q1374="Manager",3,Sheet1!Q1374="Manufacturing Director",4,Sheet1!Q1374="Research Director",5,Sheet1!Q1374="Research Scientist",6,Sheet1!Q1374="Sales Executive",7,Sheet1!Q1374="Sales Representative",8)</f>
        <v>4</v>
      </c>
      <c r="O1374">
        <v>1</v>
      </c>
      <c r="P1374">
        <f>IF(Sheet1!S1374="Single",0,IF(Sheet1!S1374="Married",1,2))</f>
        <v>1</v>
      </c>
      <c r="Q1374">
        <v>5151</v>
      </c>
      <c r="R1374">
        <v>12315</v>
      </c>
      <c r="S1374">
        <v>1</v>
      </c>
      <c r="T1374">
        <f>IF(Sheet1!X1374="No",0,1)</f>
        <v>0</v>
      </c>
      <c r="U1374">
        <v>25</v>
      </c>
      <c r="V1374">
        <v>4</v>
      </c>
      <c r="W1374">
        <v>4</v>
      </c>
      <c r="X1374">
        <v>1</v>
      </c>
      <c r="Y1374">
        <v>10</v>
      </c>
      <c r="Z1374">
        <v>3</v>
      </c>
      <c r="AA1374">
        <v>3</v>
      </c>
      <c r="AB1374">
        <v>10</v>
      </c>
      <c r="AC1374">
        <v>0</v>
      </c>
      <c r="AD1374">
        <v>7</v>
      </c>
      <c r="AE1374">
        <v>9</v>
      </c>
      <c r="BP1374">
        <v>2</v>
      </c>
      <c r="BQ1374">
        <v>5151</v>
      </c>
      <c r="BW1374">
        <v>10</v>
      </c>
      <c r="BX1374">
        <v>0</v>
      </c>
      <c r="BY1374">
        <v>9</v>
      </c>
    </row>
    <row r="1375" spans="1:77" x14ac:dyDescent="0.3">
      <c r="A1375">
        <f>IF(Sheet1!C1375="No",0,1)</f>
        <v>0</v>
      </c>
      <c r="B1375">
        <v>38</v>
      </c>
      <c r="C1375">
        <f>IF(Sheet1!D1375="Non-Travel",0,IF(Sheet1!D1375="Travel_Frequently",1,2))</f>
        <v>1</v>
      </c>
      <c r="D1375">
        <v>1394</v>
      </c>
      <c r="E1375">
        <f>IF(Sheet1!F1375="Human Resources",0,IF(Sheet1!F1375="Research &amp; Development",1,2))</f>
        <v>1</v>
      </c>
      <c r="F1375">
        <v>8</v>
      </c>
      <c r="G1375">
        <v>3</v>
      </c>
      <c r="H1375" cm="1">
        <f t="array" ref="H1375">_xlfn.IFS(Sheet1!I1375="Human Resources",0,Sheet1!I1375="Life Sciences",1,Sheet1!I1375="Marketing",2,Sheet1!I1375="Medical",3,Sheet1!I1375="Technical Degree",4,Sheet1!I1375="Other",5)</f>
        <v>3</v>
      </c>
      <c r="I1375">
        <v>4</v>
      </c>
      <c r="J1375">
        <f>IF(Sheet1!M1375="Male",0,1)</f>
        <v>1</v>
      </c>
      <c r="K1375">
        <v>58</v>
      </c>
      <c r="L1375">
        <v>2</v>
      </c>
      <c r="M1375">
        <v>2</v>
      </c>
      <c r="N1375" cm="1">
        <f t="array" ref="N1375">_xlfn.IFS(Sheet1!Q1375="Healthcare Representative",0,Sheet1!Q1375="Human Resources",1,Sheet1!Q1375="Laboratory Technician",2,Sheet1!Q1375="Manager",3,Sheet1!Q1375="Manufacturing Director",4,Sheet1!Q1375="Research Director",5,Sheet1!Q1375="Research Scientist",6,Sheet1!Q1375="Sales Executive",7,Sheet1!Q1375="Sales Representative",8)</f>
        <v>6</v>
      </c>
      <c r="O1375">
        <v>2</v>
      </c>
      <c r="P1375">
        <f>IF(Sheet1!S1375="Single",0,IF(Sheet1!S1375="Married",1,2))</f>
        <v>2</v>
      </c>
      <c r="Q1375">
        <v>2133</v>
      </c>
      <c r="R1375">
        <v>18115</v>
      </c>
      <c r="S1375">
        <v>1</v>
      </c>
      <c r="T1375">
        <f>IF(Sheet1!X1375="No",0,1)</f>
        <v>1</v>
      </c>
      <c r="U1375">
        <v>16</v>
      </c>
      <c r="V1375">
        <v>3</v>
      </c>
      <c r="W1375">
        <v>3</v>
      </c>
      <c r="X1375">
        <v>1</v>
      </c>
      <c r="Y1375">
        <v>20</v>
      </c>
      <c r="Z1375">
        <v>3</v>
      </c>
      <c r="AA1375">
        <v>3</v>
      </c>
      <c r="AB1375">
        <v>20</v>
      </c>
      <c r="AC1375">
        <v>11</v>
      </c>
      <c r="AD1375">
        <v>0</v>
      </c>
      <c r="AE1375">
        <v>7</v>
      </c>
      <c r="BP1375">
        <v>2</v>
      </c>
      <c r="BQ1375">
        <v>2133</v>
      </c>
      <c r="BW1375">
        <v>20</v>
      </c>
      <c r="BX1375">
        <v>11</v>
      </c>
      <c r="BY1375">
        <v>7</v>
      </c>
    </row>
    <row r="1376" spans="1:77" x14ac:dyDescent="0.3">
      <c r="A1376">
        <f>IF(Sheet1!C1376="No",0,1)</f>
        <v>0</v>
      </c>
      <c r="B1376">
        <v>58</v>
      </c>
      <c r="C1376">
        <f>IF(Sheet1!D1376="Non-Travel",0,IF(Sheet1!D1376="Travel_Frequently",1,2))</f>
        <v>2</v>
      </c>
      <c r="D1376">
        <v>605</v>
      </c>
      <c r="E1376">
        <f>IF(Sheet1!F1376="Human Resources",0,IF(Sheet1!F1376="Research &amp; Development",1,2))</f>
        <v>2</v>
      </c>
      <c r="F1376">
        <v>21</v>
      </c>
      <c r="G1376">
        <v>3</v>
      </c>
      <c r="H1376" cm="1">
        <f t="array" ref="H1376">_xlfn.IFS(Sheet1!I1376="Human Resources",0,Sheet1!I1376="Life Sciences",1,Sheet1!I1376="Marketing",2,Sheet1!I1376="Medical",3,Sheet1!I1376="Technical Degree",4,Sheet1!I1376="Other",5)</f>
        <v>1</v>
      </c>
      <c r="I1376">
        <v>4</v>
      </c>
      <c r="J1376">
        <f>IF(Sheet1!M1376="Male",0,1)</f>
        <v>1</v>
      </c>
      <c r="K1376">
        <v>72</v>
      </c>
      <c r="L1376">
        <v>3</v>
      </c>
      <c r="M1376">
        <v>4</v>
      </c>
      <c r="N1376" cm="1">
        <f t="array" ref="N1376">_xlfn.IFS(Sheet1!Q1376="Healthcare Representative",0,Sheet1!Q1376="Human Resources",1,Sheet1!Q1376="Laboratory Technician",2,Sheet1!Q1376="Manager",3,Sheet1!Q1376="Manufacturing Director",4,Sheet1!Q1376="Research Director",5,Sheet1!Q1376="Research Scientist",6,Sheet1!Q1376="Sales Executive",7,Sheet1!Q1376="Sales Representative",8)</f>
        <v>3</v>
      </c>
      <c r="O1376">
        <v>4</v>
      </c>
      <c r="P1376">
        <f>IF(Sheet1!S1376="Single",0,IF(Sheet1!S1376="Married",1,2))</f>
        <v>1</v>
      </c>
      <c r="Q1376">
        <v>17875</v>
      </c>
      <c r="R1376">
        <v>11761</v>
      </c>
      <c r="S1376">
        <v>4</v>
      </c>
      <c r="T1376">
        <f>IF(Sheet1!X1376="No",0,1)</f>
        <v>1</v>
      </c>
      <c r="U1376">
        <v>13</v>
      </c>
      <c r="V1376">
        <v>3</v>
      </c>
      <c r="W1376">
        <v>3</v>
      </c>
      <c r="X1376">
        <v>1</v>
      </c>
      <c r="Y1376">
        <v>29</v>
      </c>
      <c r="Z1376">
        <v>2</v>
      </c>
      <c r="AA1376">
        <v>2</v>
      </c>
      <c r="AB1376">
        <v>1</v>
      </c>
      <c r="AC1376">
        <v>0</v>
      </c>
      <c r="AD1376">
        <v>0</v>
      </c>
      <c r="AE1376">
        <v>0</v>
      </c>
      <c r="BP1376">
        <v>4</v>
      </c>
      <c r="BQ1376">
        <v>17875</v>
      </c>
      <c r="BW1376">
        <v>1</v>
      </c>
      <c r="BX1376">
        <v>0</v>
      </c>
      <c r="BY1376">
        <v>0</v>
      </c>
    </row>
    <row r="1377" spans="1:77" x14ac:dyDescent="0.3">
      <c r="A1377">
        <f>IF(Sheet1!C1377="No",0,1)</f>
        <v>1</v>
      </c>
      <c r="B1377">
        <v>32</v>
      </c>
      <c r="C1377">
        <f>IF(Sheet1!D1377="Non-Travel",0,IF(Sheet1!D1377="Travel_Frequently",1,2))</f>
        <v>1</v>
      </c>
      <c r="D1377">
        <v>238</v>
      </c>
      <c r="E1377">
        <f>IF(Sheet1!F1377="Human Resources",0,IF(Sheet1!F1377="Research &amp; Development",1,2))</f>
        <v>1</v>
      </c>
      <c r="F1377">
        <v>5</v>
      </c>
      <c r="G1377">
        <v>2</v>
      </c>
      <c r="H1377" cm="1">
        <f t="array" ref="H1377">_xlfn.IFS(Sheet1!I1377="Human Resources",0,Sheet1!I1377="Life Sciences",1,Sheet1!I1377="Marketing",2,Sheet1!I1377="Medical",3,Sheet1!I1377="Technical Degree",4,Sheet1!I1377="Other",5)</f>
        <v>1</v>
      </c>
      <c r="I1377">
        <v>1</v>
      </c>
      <c r="J1377">
        <f>IF(Sheet1!M1377="Male",0,1)</f>
        <v>1</v>
      </c>
      <c r="K1377">
        <v>47</v>
      </c>
      <c r="L1377">
        <v>4</v>
      </c>
      <c r="M1377">
        <v>1</v>
      </c>
      <c r="N1377" cm="1">
        <f t="array" ref="N1377">_xlfn.IFS(Sheet1!Q1377="Healthcare Representative",0,Sheet1!Q1377="Human Resources",1,Sheet1!Q1377="Laboratory Technician",2,Sheet1!Q1377="Manager",3,Sheet1!Q1377="Manufacturing Director",4,Sheet1!Q1377="Research Director",5,Sheet1!Q1377="Research Scientist",6,Sheet1!Q1377="Sales Executive",7,Sheet1!Q1377="Sales Representative",8)</f>
        <v>6</v>
      </c>
      <c r="O1377">
        <v>3</v>
      </c>
      <c r="P1377">
        <f>IF(Sheet1!S1377="Single",0,IF(Sheet1!S1377="Married",1,2))</f>
        <v>0</v>
      </c>
      <c r="Q1377">
        <v>2432</v>
      </c>
      <c r="R1377">
        <v>15318</v>
      </c>
      <c r="S1377">
        <v>3</v>
      </c>
      <c r="T1377">
        <f>IF(Sheet1!X1377="No",0,1)</f>
        <v>1</v>
      </c>
      <c r="U1377">
        <v>14</v>
      </c>
      <c r="V1377">
        <v>3</v>
      </c>
      <c r="W1377">
        <v>1</v>
      </c>
      <c r="X1377">
        <v>0</v>
      </c>
      <c r="Y1377">
        <v>8</v>
      </c>
      <c r="Z1377">
        <v>2</v>
      </c>
      <c r="AA1377">
        <v>3</v>
      </c>
      <c r="AB1377">
        <v>4</v>
      </c>
      <c r="AC1377">
        <v>1</v>
      </c>
      <c r="AD1377">
        <v>0</v>
      </c>
      <c r="AE1377">
        <v>3</v>
      </c>
      <c r="BP1377">
        <v>1</v>
      </c>
      <c r="BQ1377">
        <v>2432</v>
      </c>
      <c r="BW1377">
        <v>4</v>
      </c>
      <c r="BX1377">
        <v>1</v>
      </c>
      <c r="BY1377">
        <v>3</v>
      </c>
    </row>
    <row r="1378" spans="1:77" x14ac:dyDescent="0.3">
      <c r="A1378">
        <f>IF(Sheet1!C1378="No",0,1)</f>
        <v>0</v>
      </c>
      <c r="B1378">
        <v>38</v>
      </c>
      <c r="C1378">
        <f>IF(Sheet1!D1378="Non-Travel",0,IF(Sheet1!D1378="Travel_Frequently",1,2))</f>
        <v>2</v>
      </c>
      <c r="D1378">
        <v>1206</v>
      </c>
      <c r="E1378">
        <f>IF(Sheet1!F1378="Human Resources",0,IF(Sheet1!F1378="Research &amp; Development",1,2))</f>
        <v>1</v>
      </c>
      <c r="F1378">
        <v>9</v>
      </c>
      <c r="G1378">
        <v>2</v>
      </c>
      <c r="H1378" cm="1">
        <f t="array" ref="H1378">_xlfn.IFS(Sheet1!I1378="Human Resources",0,Sheet1!I1378="Life Sciences",1,Sheet1!I1378="Marketing",2,Sheet1!I1378="Medical",3,Sheet1!I1378="Technical Degree",4,Sheet1!I1378="Other",5)</f>
        <v>1</v>
      </c>
      <c r="I1378">
        <v>2</v>
      </c>
      <c r="J1378">
        <f>IF(Sheet1!M1378="Male",0,1)</f>
        <v>0</v>
      </c>
      <c r="K1378">
        <v>71</v>
      </c>
      <c r="L1378">
        <v>3</v>
      </c>
      <c r="M1378">
        <v>1</v>
      </c>
      <c r="N1378" cm="1">
        <f t="array" ref="N1378">_xlfn.IFS(Sheet1!Q1378="Healthcare Representative",0,Sheet1!Q1378="Human Resources",1,Sheet1!Q1378="Laboratory Technician",2,Sheet1!Q1378="Manager",3,Sheet1!Q1378="Manufacturing Director",4,Sheet1!Q1378="Research Director",5,Sheet1!Q1378="Research Scientist",6,Sheet1!Q1378="Sales Executive",7,Sheet1!Q1378="Sales Representative",8)</f>
        <v>6</v>
      </c>
      <c r="O1378">
        <v>4</v>
      </c>
      <c r="P1378">
        <f>IF(Sheet1!S1378="Single",0,IF(Sheet1!S1378="Married",1,2))</f>
        <v>2</v>
      </c>
      <c r="Q1378">
        <v>4771</v>
      </c>
      <c r="R1378">
        <v>14293</v>
      </c>
      <c r="S1378">
        <v>2</v>
      </c>
      <c r="T1378">
        <f>IF(Sheet1!X1378="No",0,1)</f>
        <v>0</v>
      </c>
      <c r="U1378">
        <v>19</v>
      </c>
      <c r="V1378">
        <v>3</v>
      </c>
      <c r="W1378">
        <v>4</v>
      </c>
      <c r="X1378">
        <v>2</v>
      </c>
      <c r="Y1378">
        <v>10</v>
      </c>
      <c r="Z1378">
        <v>0</v>
      </c>
      <c r="AA1378">
        <v>4</v>
      </c>
      <c r="AB1378">
        <v>5</v>
      </c>
      <c r="AC1378">
        <v>2</v>
      </c>
      <c r="AD1378">
        <v>0</v>
      </c>
      <c r="AE1378">
        <v>3</v>
      </c>
      <c r="BP1378">
        <v>1</v>
      </c>
      <c r="BQ1378">
        <v>4771</v>
      </c>
      <c r="BW1378">
        <v>5</v>
      </c>
      <c r="BX1378">
        <v>2</v>
      </c>
      <c r="BY1378">
        <v>3</v>
      </c>
    </row>
    <row r="1379" spans="1:77" x14ac:dyDescent="0.3">
      <c r="A1379">
        <f>IF(Sheet1!C1379="No",0,1)</f>
        <v>0</v>
      </c>
      <c r="B1379">
        <v>49</v>
      </c>
      <c r="C1379">
        <f>IF(Sheet1!D1379="Non-Travel",0,IF(Sheet1!D1379="Travel_Frequently",1,2))</f>
        <v>1</v>
      </c>
      <c r="D1379">
        <v>1064</v>
      </c>
      <c r="E1379">
        <f>IF(Sheet1!F1379="Human Resources",0,IF(Sheet1!F1379="Research &amp; Development",1,2))</f>
        <v>1</v>
      </c>
      <c r="F1379">
        <v>2</v>
      </c>
      <c r="G1379">
        <v>1</v>
      </c>
      <c r="H1379" cm="1">
        <f t="array" ref="H1379">_xlfn.IFS(Sheet1!I1379="Human Resources",0,Sheet1!I1379="Life Sciences",1,Sheet1!I1379="Marketing",2,Sheet1!I1379="Medical",3,Sheet1!I1379="Technical Degree",4,Sheet1!I1379="Other",5)</f>
        <v>1</v>
      </c>
      <c r="I1379">
        <v>2</v>
      </c>
      <c r="J1379">
        <f>IF(Sheet1!M1379="Male",0,1)</f>
        <v>0</v>
      </c>
      <c r="K1379">
        <v>42</v>
      </c>
      <c r="L1379">
        <v>3</v>
      </c>
      <c r="M1379">
        <v>5</v>
      </c>
      <c r="N1379" cm="1">
        <f t="array" ref="N1379">_xlfn.IFS(Sheet1!Q1379="Healthcare Representative",0,Sheet1!Q1379="Human Resources",1,Sheet1!Q1379="Laboratory Technician",2,Sheet1!Q1379="Manager",3,Sheet1!Q1379="Manufacturing Director",4,Sheet1!Q1379="Research Director",5,Sheet1!Q1379="Research Scientist",6,Sheet1!Q1379="Sales Executive",7,Sheet1!Q1379="Sales Representative",8)</f>
        <v>5</v>
      </c>
      <c r="O1379">
        <v>4</v>
      </c>
      <c r="P1379">
        <f>IF(Sheet1!S1379="Single",0,IF(Sheet1!S1379="Married",1,2))</f>
        <v>1</v>
      </c>
      <c r="Q1379">
        <v>19161</v>
      </c>
      <c r="R1379">
        <v>13738</v>
      </c>
      <c r="S1379">
        <v>3</v>
      </c>
      <c r="T1379">
        <f>IF(Sheet1!X1379="No",0,1)</f>
        <v>0</v>
      </c>
      <c r="U1379">
        <v>15</v>
      </c>
      <c r="V1379">
        <v>3</v>
      </c>
      <c r="W1379">
        <v>4</v>
      </c>
      <c r="X1379">
        <v>0</v>
      </c>
      <c r="Y1379">
        <v>28</v>
      </c>
      <c r="Z1379">
        <v>3</v>
      </c>
      <c r="AA1379">
        <v>3</v>
      </c>
      <c r="AB1379">
        <v>5</v>
      </c>
      <c r="AC1379">
        <v>4</v>
      </c>
      <c r="AD1379">
        <v>4</v>
      </c>
      <c r="AE1379">
        <v>3</v>
      </c>
      <c r="BP1379">
        <v>5</v>
      </c>
      <c r="BQ1379">
        <v>19161</v>
      </c>
      <c r="BW1379">
        <v>5</v>
      </c>
      <c r="BX1379">
        <v>4</v>
      </c>
      <c r="BY1379">
        <v>3</v>
      </c>
    </row>
    <row r="1380" spans="1:77" x14ac:dyDescent="0.3">
      <c r="A1380">
        <f>IF(Sheet1!C1380="No",0,1)</f>
        <v>0</v>
      </c>
      <c r="B1380">
        <v>42</v>
      </c>
      <c r="C1380">
        <f>IF(Sheet1!D1380="Non-Travel",0,IF(Sheet1!D1380="Travel_Frequently",1,2))</f>
        <v>2</v>
      </c>
      <c r="D1380">
        <v>419</v>
      </c>
      <c r="E1380">
        <f>IF(Sheet1!F1380="Human Resources",0,IF(Sheet1!F1380="Research &amp; Development",1,2))</f>
        <v>2</v>
      </c>
      <c r="F1380">
        <v>12</v>
      </c>
      <c r="G1380">
        <v>4</v>
      </c>
      <c r="H1380" cm="1">
        <f t="array" ref="H1380">_xlfn.IFS(Sheet1!I1380="Human Resources",0,Sheet1!I1380="Life Sciences",1,Sheet1!I1380="Marketing",2,Sheet1!I1380="Medical",3,Sheet1!I1380="Technical Degree",4,Sheet1!I1380="Other",5)</f>
        <v>2</v>
      </c>
      <c r="I1380">
        <v>2</v>
      </c>
      <c r="J1380">
        <f>IF(Sheet1!M1380="Male",0,1)</f>
        <v>0</v>
      </c>
      <c r="K1380">
        <v>77</v>
      </c>
      <c r="L1380">
        <v>3</v>
      </c>
      <c r="M1380">
        <v>2</v>
      </c>
      <c r="N1380" cm="1">
        <f t="array" ref="N1380">_xlfn.IFS(Sheet1!Q1380="Healthcare Representative",0,Sheet1!Q1380="Human Resources",1,Sheet1!Q1380="Laboratory Technician",2,Sheet1!Q1380="Manager",3,Sheet1!Q1380="Manufacturing Director",4,Sheet1!Q1380="Research Director",5,Sheet1!Q1380="Research Scientist",6,Sheet1!Q1380="Sales Executive",7,Sheet1!Q1380="Sales Representative",8)</f>
        <v>7</v>
      </c>
      <c r="O1380">
        <v>4</v>
      </c>
      <c r="P1380">
        <f>IF(Sheet1!S1380="Single",0,IF(Sheet1!S1380="Married",1,2))</f>
        <v>2</v>
      </c>
      <c r="Q1380">
        <v>5087</v>
      </c>
      <c r="R1380">
        <v>2900</v>
      </c>
      <c r="S1380">
        <v>3</v>
      </c>
      <c r="T1380">
        <f>IF(Sheet1!X1380="No",0,1)</f>
        <v>1</v>
      </c>
      <c r="U1380">
        <v>12</v>
      </c>
      <c r="V1380">
        <v>3</v>
      </c>
      <c r="W1380">
        <v>3</v>
      </c>
      <c r="X1380">
        <v>2</v>
      </c>
      <c r="Y1380">
        <v>14</v>
      </c>
      <c r="Z1380">
        <v>4</v>
      </c>
      <c r="AA1380">
        <v>3</v>
      </c>
      <c r="AB1380">
        <v>0</v>
      </c>
      <c r="AC1380">
        <v>0</v>
      </c>
      <c r="AD1380">
        <v>0</v>
      </c>
      <c r="AE1380">
        <v>0</v>
      </c>
      <c r="BP1380">
        <v>2</v>
      </c>
      <c r="BQ1380">
        <v>5087</v>
      </c>
      <c r="BW1380">
        <v>0</v>
      </c>
      <c r="BX1380">
        <v>0</v>
      </c>
      <c r="BY1380">
        <v>0</v>
      </c>
    </row>
    <row r="1381" spans="1:77" x14ac:dyDescent="0.3">
      <c r="A1381">
        <f>IF(Sheet1!C1381="No",0,1)</f>
        <v>1</v>
      </c>
      <c r="B1381">
        <v>27</v>
      </c>
      <c r="C1381">
        <f>IF(Sheet1!D1381="Non-Travel",0,IF(Sheet1!D1381="Travel_Frequently",1,2))</f>
        <v>1</v>
      </c>
      <c r="D1381">
        <v>1337</v>
      </c>
      <c r="E1381">
        <f>IF(Sheet1!F1381="Human Resources",0,IF(Sheet1!F1381="Research &amp; Development",1,2))</f>
        <v>0</v>
      </c>
      <c r="F1381">
        <v>22</v>
      </c>
      <c r="G1381">
        <v>3</v>
      </c>
      <c r="H1381" cm="1">
        <f t="array" ref="H1381">_xlfn.IFS(Sheet1!I1381="Human Resources",0,Sheet1!I1381="Life Sciences",1,Sheet1!I1381="Marketing",2,Sheet1!I1381="Medical",3,Sheet1!I1381="Technical Degree",4,Sheet1!I1381="Other",5)</f>
        <v>0</v>
      </c>
      <c r="I1381">
        <v>1</v>
      </c>
      <c r="J1381">
        <f>IF(Sheet1!M1381="Male",0,1)</f>
        <v>1</v>
      </c>
      <c r="K1381">
        <v>58</v>
      </c>
      <c r="L1381">
        <v>2</v>
      </c>
      <c r="M1381">
        <v>1</v>
      </c>
      <c r="N1381" cm="1">
        <f t="array" ref="N1381">_xlfn.IFS(Sheet1!Q1381="Healthcare Representative",0,Sheet1!Q1381="Human Resources",1,Sheet1!Q1381="Laboratory Technician",2,Sheet1!Q1381="Manager",3,Sheet1!Q1381="Manufacturing Director",4,Sheet1!Q1381="Research Director",5,Sheet1!Q1381="Research Scientist",6,Sheet1!Q1381="Sales Executive",7,Sheet1!Q1381="Sales Representative",8)</f>
        <v>1</v>
      </c>
      <c r="O1381">
        <v>2</v>
      </c>
      <c r="P1381">
        <f>IF(Sheet1!S1381="Single",0,IF(Sheet1!S1381="Married",1,2))</f>
        <v>1</v>
      </c>
      <c r="Q1381">
        <v>2863</v>
      </c>
      <c r="R1381">
        <v>19555</v>
      </c>
      <c r="S1381">
        <v>1</v>
      </c>
      <c r="T1381">
        <f>IF(Sheet1!X1381="No",0,1)</f>
        <v>0</v>
      </c>
      <c r="U1381">
        <v>12</v>
      </c>
      <c r="V1381">
        <v>3</v>
      </c>
      <c r="W1381">
        <v>1</v>
      </c>
      <c r="X1381">
        <v>0</v>
      </c>
      <c r="Y1381">
        <v>1</v>
      </c>
      <c r="Z1381">
        <v>2</v>
      </c>
      <c r="AA1381">
        <v>3</v>
      </c>
      <c r="AB1381">
        <v>1</v>
      </c>
      <c r="AC1381">
        <v>0</v>
      </c>
      <c r="AD1381">
        <v>0</v>
      </c>
      <c r="AE1381">
        <v>0</v>
      </c>
      <c r="BP1381">
        <v>1</v>
      </c>
      <c r="BQ1381">
        <v>2863</v>
      </c>
      <c r="BW1381">
        <v>1</v>
      </c>
      <c r="BX1381">
        <v>0</v>
      </c>
      <c r="BY1381">
        <v>0</v>
      </c>
    </row>
    <row r="1382" spans="1:77" x14ac:dyDescent="0.3">
      <c r="A1382">
        <f>IF(Sheet1!C1382="No",0,1)</f>
        <v>0</v>
      </c>
      <c r="B1382">
        <v>35</v>
      </c>
      <c r="C1382">
        <f>IF(Sheet1!D1382="Non-Travel",0,IF(Sheet1!D1382="Travel_Frequently",1,2))</f>
        <v>2</v>
      </c>
      <c r="D1382">
        <v>682</v>
      </c>
      <c r="E1382">
        <f>IF(Sheet1!F1382="Human Resources",0,IF(Sheet1!F1382="Research &amp; Development",1,2))</f>
        <v>2</v>
      </c>
      <c r="F1382">
        <v>18</v>
      </c>
      <c r="G1382">
        <v>4</v>
      </c>
      <c r="H1382" cm="1">
        <f t="array" ref="H1382">_xlfn.IFS(Sheet1!I1382="Human Resources",0,Sheet1!I1382="Life Sciences",1,Sheet1!I1382="Marketing",2,Sheet1!I1382="Medical",3,Sheet1!I1382="Technical Degree",4,Sheet1!I1382="Other",5)</f>
        <v>3</v>
      </c>
      <c r="I1382">
        <v>2</v>
      </c>
      <c r="J1382">
        <f>IF(Sheet1!M1382="Male",0,1)</f>
        <v>0</v>
      </c>
      <c r="K1382">
        <v>71</v>
      </c>
      <c r="L1382">
        <v>3</v>
      </c>
      <c r="M1382">
        <v>2</v>
      </c>
      <c r="N1382" cm="1">
        <f t="array" ref="N1382">_xlfn.IFS(Sheet1!Q1382="Healthcare Representative",0,Sheet1!Q1382="Human Resources",1,Sheet1!Q1382="Laboratory Technician",2,Sheet1!Q1382="Manager",3,Sheet1!Q1382="Manufacturing Director",4,Sheet1!Q1382="Research Director",5,Sheet1!Q1382="Research Scientist",6,Sheet1!Q1382="Sales Executive",7,Sheet1!Q1382="Sales Representative",8)</f>
        <v>7</v>
      </c>
      <c r="O1382">
        <v>1</v>
      </c>
      <c r="P1382">
        <f>IF(Sheet1!S1382="Single",0,IF(Sheet1!S1382="Married",1,2))</f>
        <v>1</v>
      </c>
      <c r="Q1382">
        <v>5561</v>
      </c>
      <c r="R1382">
        <v>15975</v>
      </c>
      <c r="S1382">
        <v>0</v>
      </c>
      <c r="T1382">
        <f>IF(Sheet1!X1382="No",0,1)</f>
        <v>0</v>
      </c>
      <c r="U1382">
        <v>16</v>
      </c>
      <c r="V1382">
        <v>3</v>
      </c>
      <c r="W1382">
        <v>4</v>
      </c>
      <c r="X1382">
        <v>1</v>
      </c>
      <c r="Y1382">
        <v>6</v>
      </c>
      <c r="Z1382">
        <v>2</v>
      </c>
      <c r="AA1382">
        <v>1</v>
      </c>
      <c r="AB1382">
        <v>5</v>
      </c>
      <c r="AC1382">
        <v>3</v>
      </c>
      <c r="AD1382">
        <v>0</v>
      </c>
      <c r="AE1382">
        <v>4</v>
      </c>
      <c r="BP1382">
        <v>2</v>
      </c>
      <c r="BQ1382">
        <v>5561</v>
      </c>
      <c r="BW1382">
        <v>5</v>
      </c>
      <c r="BX1382">
        <v>3</v>
      </c>
      <c r="BY1382">
        <v>4</v>
      </c>
    </row>
    <row r="1383" spans="1:77" x14ac:dyDescent="0.3">
      <c r="A1383">
        <f>IF(Sheet1!C1383="No",0,1)</f>
        <v>0</v>
      </c>
      <c r="B1383">
        <v>28</v>
      </c>
      <c r="C1383">
        <f>IF(Sheet1!D1383="Non-Travel",0,IF(Sheet1!D1383="Travel_Frequently",1,2))</f>
        <v>0</v>
      </c>
      <c r="D1383">
        <v>1103</v>
      </c>
      <c r="E1383">
        <f>IF(Sheet1!F1383="Human Resources",0,IF(Sheet1!F1383="Research &amp; Development",1,2))</f>
        <v>1</v>
      </c>
      <c r="F1383">
        <v>16</v>
      </c>
      <c r="G1383">
        <v>3</v>
      </c>
      <c r="H1383" cm="1">
        <f t="array" ref="H1383">_xlfn.IFS(Sheet1!I1383="Human Resources",0,Sheet1!I1383="Life Sciences",1,Sheet1!I1383="Marketing",2,Sheet1!I1383="Medical",3,Sheet1!I1383="Technical Degree",4,Sheet1!I1383="Other",5)</f>
        <v>3</v>
      </c>
      <c r="I1383">
        <v>3</v>
      </c>
      <c r="J1383">
        <f>IF(Sheet1!M1383="Male",0,1)</f>
        <v>0</v>
      </c>
      <c r="K1383">
        <v>49</v>
      </c>
      <c r="L1383">
        <v>3</v>
      </c>
      <c r="M1383">
        <v>1</v>
      </c>
      <c r="N1383" cm="1">
        <f t="array" ref="N1383">_xlfn.IFS(Sheet1!Q1383="Healthcare Representative",0,Sheet1!Q1383="Human Resources",1,Sheet1!Q1383="Laboratory Technician",2,Sheet1!Q1383="Manager",3,Sheet1!Q1383="Manufacturing Director",4,Sheet1!Q1383="Research Director",5,Sheet1!Q1383="Research Scientist",6,Sheet1!Q1383="Sales Executive",7,Sheet1!Q1383="Sales Representative",8)</f>
        <v>6</v>
      </c>
      <c r="O1383">
        <v>3</v>
      </c>
      <c r="P1383">
        <f>IF(Sheet1!S1383="Single",0,IF(Sheet1!S1383="Married",1,2))</f>
        <v>0</v>
      </c>
      <c r="Q1383">
        <v>2144</v>
      </c>
      <c r="R1383">
        <v>2122</v>
      </c>
      <c r="S1383">
        <v>1</v>
      </c>
      <c r="T1383">
        <f>IF(Sheet1!X1383="No",0,1)</f>
        <v>0</v>
      </c>
      <c r="U1383">
        <v>14</v>
      </c>
      <c r="V1383">
        <v>3</v>
      </c>
      <c r="W1383">
        <v>3</v>
      </c>
      <c r="X1383">
        <v>0</v>
      </c>
      <c r="Y1383">
        <v>5</v>
      </c>
      <c r="Z1383">
        <v>3</v>
      </c>
      <c r="AA1383">
        <v>2</v>
      </c>
      <c r="AB1383">
        <v>5</v>
      </c>
      <c r="AC1383">
        <v>3</v>
      </c>
      <c r="AD1383">
        <v>1</v>
      </c>
      <c r="AE1383">
        <v>4</v>
      </c>
      <c r="BP1383">
        <v>1</v>
      </c>
      <c r="BQ1383">
        <v>2144</v>
      </c>
      <c r="BW1383">
        <v>5</v>
      </c>
      <c r="BX1383">
        <v>3</v>
      </c>
      <c r="BY1383">
        <v>4</v>
      </c>
    </row>
    <row r="1384" spans="1:77" x14ac:dyDescent="0.3">
      <c r="A1384">
        <f>IF(Sheet1!C1384="No",0,1)</f>
        <v>0</v>
      </c>
      <c r="B1384">
        <v>31</v>
      </c>
      <c r="C1384">
        <f>IF(Sheet1!D1384="Non-Travel",0,IF(Sheet1!D1384="Travel_Frequently",1,2))</f>
        <v>0</v>
      </c>
      <c r="D1384">
        <v>976</v>
      </c>
      <c r="E1384">
        <f>IF(Sheet1!F1384="Human Resources",0,IF(Sheet1!F1384="Research &amp; Development",1,2))</f>
        <v>1</v>
      </c>
      <c r="F1384">
        <v>3</v>
      </c>
      <c r="G1384">
        <v>2</v>
      </c>
      <c r="H1384" cm="1">
        <f t="array" ref="H1384">_xlfn.IFS(Sheet1!I1384="Human Resources",0,Sheet1!I1384="Life Sciences",1,Sheet1!I1384="Marketing",2,Sheet1!I1384="Medical",3,Sheet1!I1384="Technical Degree",4,Sheet1!I1384="Other",5)</f>
        <v>3</v>
      </c>
      <c r="I1384">
        <v>3</v>
      </c>
      <c r="J1384">
        <f>IF(Sheet1!M1384="Male",0,1)</f>
        <v>0</v>
      </c>
      <c r="K1384">
        <v>48</v>
      </c>
      <c r="L1384">
        <v>3</v>
      </c>
      <c r="M1384">
        <v>1</v>
      </c>
      <c r="N1384" cm="1">
        <f t="array" ref="N1384">_xlfn.IFS(Sheet1!Q1384="Healthcare Representative",0,Sheet1!Q1384="Human Resources",1,Sheet1!Q1384="Laboratory Technician",2,Sheet1!Q1384="Manager",3,Sheet1!Q1384="Manufacturing Director",4,Sheet1!Q1384="Research Director",5,Sheet1!Q1384="Research Scientist",6,Sheet1!Q1384="Sales Executive",7,Sheet1!Q1384="Sales Representative",8)</f>
        <v>6</v>
      </c>
      <c r="O1384">
        <v>1</v>
      </c>
      <c r="P1384">
        <f>IF(Sheet1!S1384="Single",0,IF(Sheet1!S1384="Married",1,2))</f>
        <v>2</v>
      </c>
      <c r="Q1384">
        <v>3065</v>
      </c>
      <c r="R1384">
        <v>3995</v>
      </c>
      <c r="S1384">
        <v>1</v>
      </c>
      <c r="T1384">
        <f>IF(Sheet1!X1384="No",0,1)</f>
        <v>1</v>
      </c>
      <c r="U1384">
        <v>13</v>
      </c>
      <c r="V1384">
        <v>3</v>
      </c>
      <c r="W1384">
        <v>4</v>
      </c>
      <c r="X1384">
        <v>1</v>
      </c>
      <c r="Y1384">
        <v>4</v>
      </c>
      <c r="Z1384">
        <v>3</v>
      </c>
      <c r="AA1384">
        <v>4</v>
      </c>
      <c r="AB1384">
        <v>4</v>
      </c>
      <c r="AC1384">
        <v>2</v>
      </c>
      <c r="AD1384">
        <v>2</v>
      </c>
      <c r="AE1384">
        <v>3</v>
      </c>
      <c r="BP1384">
        <v>1</v>
      </c>
      <c r="BQ1384">
        <v>3065</v>
      </c>
      <c r="BW1384">
        <v>4</v>
      </c>
      <c r="BX1384">
        <v>2</v>
      </c>
      <c r="BY1384">
        <v>3</v>
      </c>
    </row>
    <row r="1385" spans="1:77" x14ac:dyDescent="0.3">
      <c r="A1385">
        <f>IF(Sheet1!C1385="No",0,1)</f>
        <v>0</v>
      </c>
      <c r="B1385">
        <v>36</v>
      </c>
      <c r="C1385">
        <f>IF(Sheet1!D1385="Non-Travel",0,IF(Sheet1!D1385="Travel_Frequently",1,2))</f>
        <v>0</v>
      </c>
      <c r="D1385">
        <v>1351</v>
      </c>
      <c r="E1385">
        <f>IF(Sheet1!F1385="Human Resources",0,IF(Sheet1!F1385="Research &amp; Development",1,2))</f>
        <v>1</v>
      </c>
      <c r="F1385">
        <v>9</v>
      </c>
      <c r="G1385">
        <v>4</v>
      </c>
      <c r="H1385" cm="1">
        <f t="array" ref="H1385">_xlfn.IFS(Sheet1!I1385="Human Resources",0,Sheet1!I1385="Life Sciences",1,Sheet1!I1385="Marketing",2,Sheet1!I1385="Medical",3,Sheet1!I1385="Technical Degree",4,Sheet1!I1385="Other",5)</f>
        <v>1</v>
      </c>
      <c r="I1385">
        <v>1</v>
      </c>
      <c r="J1385">
        <f>IF(Sheet1!M1385="Male",0,1)</f>
        <v>0</v>
      </c>
      <c r="K1385">
        <v>66</v>
      </c>
      <c r="L1385">
        <v>4</v>
      </c>
      <c r="M1385">
        <v>1</v>
      </c>
      <c r="N1385" cm="1">
        <f t="array" ref="N1385">_xlfn.IFS(Sheet1!Q1385="Healthcare Representative",0,Sheet1!Q1385="Human Resources",1,Sheet1!Q1385="Laboratory Technician",2,Sheet1!Q1385="Manager",3,Sheet1!Q1385="Manufacturing Director",4,Sheet1!Q1385="Research Director",5,Sheet1!Q1385="Research Scientist",6,Sheet1!Q1385="Sales Executive",7,Sheet1!Q1385="Sales Representative",8)</f>
        <v>2</v>
      </c>
      <c r="O1385">
        <v>2</v>
      </c>
      <c r="P1385">
        <f>IF(Sheet1!S1385="Single",0,IF(Sheet1!S1385="Married",1,2))</f>
        <v>1</v>
      </c>
      <c r="Q1385">
        <v>2810</v>
      </c>
      <c r="R1385">
        <v>9238</v>
      </c>
      <c r="S1385">
        <v>1</v>
      </c>
      <c r="T1385">
        <f>IF(Sheet1!X1385="No",0,1)</f>
        <v>0</v>
      </c>
      <c r="U1385">
        <v>22</v>
      </c>
      <c r="V1385">
        <v>4</v>
      </c>
      <c r="W1385">
        <v>2</v>
      </c>
      <c r="X1385">
        <v>0</v>
      </c>
      <c r="Y1385">
        <v>5</v>
      </c>
      <c r="Z1385">
        <v>3</v>
      </c>
      <c r="AA1385">
        <v>3</v>
      </c>
      <c r="AB1385">
        <v>5</v>
      </c>
      <c r="AC1385">
        <v>4</v>
      </c>
      <c r="AD1385">
        <v>0</v>
      </c>
      <c r="AE1385">
        <v>2</v>
      </c>
      <c r="BP1385">
        <v>1</v>
      </c>
      <c r="BQ1385">
        <v>2810</v>
      </c>
      <c r="BW1385">
        <v>5</v>
      </c>
      <c r="BX1385">
        <v>4</v>
      </c>
      <c r="BY1385">
        <v>2</v>
      </c>
    </row>
    <row r="1386" spans="1:77" x14ac:dyDescent="0.3">
      <c r="A1386">
        <f>IF(Sheet1!C1386="No",0,1)</f>
        <v>0</v>
      </c>
      <c r="B1386">
        <v>34</v>
      </c>
      <c r="C1386">
        <f>IF(Sheet1!D1386="Non-Travel",0,IF(Sheet1!D1386="Travel_Frequently",1,2))</f>
        <v>2</v>
      </c>
      <c r="D1386">
        <v>937</v>
      </c>
      <c r="E1386">
        <f>IF(Sheet1!F1386="Human Resources",0,IF(Sheet1!F1386="Research &amp; Development",1,2))</f>
        <v>2</v>
      </c>
      <c r="F1386">
        <v>1</v>
      </c>
      <c r="G1386">
        <v>3</v>
      </c>
      <c r="H1386" cm="1">
        <f t="array" ref="H1386">_xlfn.IFS(Sheet1!I1386="Human Resources",0,Sheet1!I1386="Life Sciences",1,Sheet1!I1386="Marketing",2,Sheet1!I1386="Medical",3,Sheet1!I1386="Technical Degree",4,Sheet1!I1386="Other",5)</f>
        <v>2</v>
      </c>
      <c r="I1386">
        <v>1</v>
      </c>
      <c r="J1386">
        <f>IF(Sheet1!M1386="Male",0,1)</f>
        <v>0</v>
      </c>
      <c r="K1386">
        <v>32</v>
      </c>
      <c r="L1386">
        <v>3</v>
      </c>
      <c r="M1386">
        <v>3</v>
      </c>
      <c r="N1386" cm="1">
        <f t="array" ref="N1386">_xlfn.IFS(Sheet1!Q1386="Healthcare Representative",0,Sheet1!Q1386="Human Resources",1,Sheet1!Q1386="Laboratory Technician",2,Sheet1!Q1386="Manager",3,Sheet1!Q1386="Manufacturing Director",4,Sheet1!Q1386="Research Director",5,Sheet1!Q1386="Research Scientist",6,Sheet1!Q1386="Sales Executive",7,Sheet1!Q1386="Sales Representative",8)</f>
        <v>7</v>
      </c>
      <c r="O1386">
        <v>4</v>
      </c>
      <c r="P1386">
        <f>IF(Sheet1!S1386="Single",0,IF(Sheet1!S1386="Married",1,2))</f>
        <v>0</v>
      </c>
      <c r="Q1386">
        <v>9888</v>
      </c>
      <c r="R1386">
        <v>6770</v>
      </c>
      <c r="S1386">
        <v>1</v>
      </c>
      <c r="T1386">
        <f>IF(Sheet1!X1386="No",0,1)</f>
        <v>0</v>
      </c>
      <c r="U1386">
        <v>21</v>
      </c>
      <c r="V1386">
        <v>4</v>
      </c>
      <c r="W1386">
        <v>1</v>
      </c>
      <c r="X1386">
        <v>0</v>
      </c>
      <c r="Y1386">
        <v>14</v>
      </c>
      <c r="Z1386">
        <v>3</v>
      </c>
      <c r="AA1386">
        <v>2</v>
      </c>
      <c r="AB1386">
        <v>14</v>
      </c>
      <c r="AC1386">
        <v>8</v>
      </c>
      <c r="AD1386">
        <v>2</v>
      </c>
      <c r="AE1386">
        <v>1</v>
      </c>
      <c r="BP1386">
        <v>3</v>
      </c>
      <c r="BQ1386">
        <v>9888</v>
      </c>
      <c r="BW1386">
        <v>14</v>
      </c>
      <c r="BX1386">
        <v>8</v>
      </c>
      <c r="BY1386">
        <v>1</v>
      </c>
    </row>
    <row r="1387" spans="1:77" x14ac:dyDescent="0.3">
      <c r="A1387">
        <f>IF(Sheet1!C1387="No",0,1)</f>
        <v>0</v>
      </c>
      <c r="B1387">
        <v>34</v>
      </c>
      <c r="C1387">
        <f>IF(Sheet1!D1387="Non-Travel",0,IF(Sheet1!D1387="Travel_Frequently",1,2))</f>
        <v>2</v>
      </c>
      <c r="D1387">
        <v>1239</v>
      </c>
      <c r="E1387">
        <f>IF(Sheet1!F1387="Human Resources",0,IF(Sheet1!F1387="Research &amp; Development",1,2))</f>
        <v>2</v>
      </c>
      <c r="F1387">
        <v>13</v>
      </c>
      <c r="G1387">
        <v>4</v>
      </c>
      <c r="H1387" cm="1">
        <f t="array" ref="H1387">_xlfn.IFS(Sheet1!I1387="Human Resources",0,Sheet1!I1387="Life Sciences",1,Sheet1!I1387="Marketing",2,Sheet1!I1387="Medical",3,Sheet1!I1387="Technical Degree",4,Sheet1!I1387="Other",5)</f>
        <v>3</v>
      </c>
      <c r="I1387">
        <v>4</v>
      </c>
      <c r="J1387">
        <f>IF(Sheet1!M1387="Male",0,1)</f>
        <v>0</v>
      </c>
      <c r="K1387">
        <v>39</v>
      </c>
      <c r="L1387">
        <v>3</v>
      </c>
      <c r="M1387">
        <v>3</v>
      </c>
      <c r="N1387" cm="1">
        <f t="array" ref="N1387">_xlfn.IFS(Sheet1!Q1387="Healthcare Representative",0,Sheet1!Q1387="Human Resources",1,Sheet1!Q1387="Laboratory Technician",2,Sheet1!Q1387="Manager",3,Sheet1!Q1387="Manufacturing Director",4,Sheet1!Q1387="Research Director",5,Sheet1!Q1387="Research Scientist",6,Sheet1!Q1387="Sales Executive",7,Sheet1!Q1387="Sales Representative",8)</f>
        <v>7</v>
      </c>
      <c r="O1387">
        <v>3</v>
      </c>
      <c r="P1387">
        <f>IF(Sheet1!S1387="Single",0,IF(Sheet1!S1387="Married",1,2))</f>
        <v>2</v>
      </c>
      <c r="Q1387">
        <v>8628</v>
      </c>
      <c r="R1387">
        <v>22914</v>
      </c>
      <c r="S1387">
        <v>1</v>
      </c>
      <c r="T1387">
        <f>IF(Sheet1!X1387="No",0,1)</f>
        <v>0</v>
      </c>
      <c r="U1387">
        <v>18</v>
      </c>
      <c r="V1387">
        <v>3</v>
      </c>
      <c r="W1387">
        <v>3</v>
      </c>
      <c r="X1387">
        <v>1</v>
      </c>
      <c r="Y1387">
        <v>9</v>
      </c>
      <c r="Z1387">
        <v>2</v>
      </c>
      <c r="AA1387">
        <v>2</v>
      </c>
      <c r="AB1387">
        <v>8</v>
      </c>
      <c r="AC1387">
        <v>7</v>
      </c>
      <c r="AD1387">
        <v>1</v>
      </c>
      <c r="AE1387">
        <v>1</v>
      </c>
      <c r="BP1387">
        <v>3</v>
      </c>
      <c r="BQ1387">
        <v>8628</v>
      </c>
      <c r="BW1387">
        <v>8</v>
      </c>
      <c r="BX1387">
        <v>7</v>
      </c>
      <c r="BY1387">
        <v>1</v>
      </c>
    </row>
    <row r="1388" spans="1:77" x14ac:dyDescent="0.3">
      <c r="A1388">
        <f>IF(Sheet1!C1388="No",0,1)</f>
        <v>0</v>
      </c>
      <c r="B1388">
        <v>26</v>
      </c>
      <c r="C1388">
        <f>IF(Sheet1!D1388="Non-Travel",0,IF(Sheet1!D1388="Travel_Frequently",1,2))</f>
        <v>2</v>
      </c>
      <c r="D1388">
        <v>157</v>
      </c>
      <c r="E1388">
        <f>IF(Sheet1!F1388="Human Resources",0,IF(Sheet1!F1388="Research &amp; Development",1,2))</f>
        <v>1</v>
      </c>
      <c r="F1388">
        <v>1</v>
      </c>
      <c r="G1388">
        <v>3</v>
      </c>
      <c r="H1388" cm="1">
        <f t="array" ref="H1388">_xlfn.IFS(Sheet1!I1388="Human Resources",0,Sheet1!I1388="Life Sciences",1,Sheet1!I1388="Marketing",2,Sheet1!I1388="Medical",3,Sheet1!I1388="Technical Degree",4,Sheet1!I1388="Other",5)</f>
        <v>3</v>
      </c>
      <c r="I1388">
        <v>3</v>
      </c>
      <c r="J1388">
        <f>IF(Sheet1!M1388="Male",0,1)</f>
        <v>0</v>
      </c>
      <c r="K1388">
        <v>95</v>
      </c>
      <c r="L1388">
        <v>3</v>
      </c>
      <c r="M1388">
        <v>1</v>
      </c>
      <c r="N1388" cm="1">
        <f t="array" ref="N1388">_xlfn.IFS(Sheet1!Q1388="Healthcare Representative",0,Sheet1!Q1388="Human Resources",1,Sheet1!Q1388="Laboratory Technician",2,Sheet1!Q1388="Manager",3,Sheet1!Q1388="Manufacturing Director",4,Sheet1!Q1388="Research Director",5,Sheet1!Q1388="Research Scientist",6,Sheet1!Q1388="Sales Executive",7,Sheet1!Q1388="Sales Representative",8)</f>
        <v>2</v>
      </c>
      <c r="O1388">
        <v>1</v>
      </c>
      <c r="P1388">
        <f>IF(Sheet1!S1388="Single",0,IF(Sheet1!S1388="Married",1,2))</f>
        <v>0</v>
      </c>
      <c r="Q1388">
        <v>2867</v>
      </c>
      <c r="R1388">
        <v>20006</v>
      </c>
      <c r="S1388">
        <v>0</v>
      </c>
      <c r="T1388">
        <f>IF(Sheet1!X1388="No",0,1)</f>
        <v>0</v>
      </c>
      <c r="U1388">
        <v>13</v>
      </c>
      <c r="V1388">
        <v>3</v>
      </c>
      <c r="W1388">
        <v>4</v>
      </c>
      <c r="X1388">
        <v>0</v>
      </c>
      <c r="Y1388">
        <v>8</v>
      </c>
      <c r="Z1388">
        <v>6</v>
      </c>
      <c r="AA1388">
        <v>2</v>
      </c>
      <c r="AB1388">
        <v>7</v>
      </c>
      <c r="AC1388">
        <v>7</v>
      </c>
      <c r="AD1388">
        <v>7</v>
      </c>
      <c r="AE1388">
        <v>6</v>
      </c>
      <c r="BP1388">
        <v>1</v>
      </c>
      <c r="BQ1388">
        <v>2867</v>
      </c>
      <c r="BW1388">
        <v>7</v>
      </c>
      <c r="BX1388">
        <v>7</v>
      </c>
      <c r="BY1388">
        <v>6</v>
      </c>
    </row>
    <row r="1389" spans="1:77" x14ac:dyDescent="0.3">
      <c r="A1389">
        <f>IF(Sheet1!C1389="No",0,1)</f>
        <v>0</v>
      </c>
      <c r="B1389">
        <v>29</v>
      </c>
      <c r="C1389">
        <f>IF(Sheet1!D1389="Non-Travel",0,IF(Sheet1!D1389="Travel_Frequently",1,2))</f>
        <v>2</v>
      </c>
      <c r="D1389">
        <v>136</v>
      </c>
      <c r="E1389">
        <f>IF(Sheet1!F1389="Human Resources",0,IF(Sheet1!F1389="Research &amp; Development",1,2))</f>
        <v>1</v>
      </c>
      <c r="F1389">
        <v>1</v>
      </c>
      <c r="G1389">
        <v>3</v>
      </c>
      <c r="H1389" cm="1">
        <f t="array" ref="H1389">_xlfn.IFS(Sheet1!I1389="Human Resources",0,Sheet1!I1389="Life Sciences",1,Sheet1!I1389="Marketing",2,Sheet1!I1389="Medical",3,Sheet1!I1389="Technical Degree",4,Sheet1!I1389="Other",5)</f>
        <v>1</v>
      </c>
      <c r="I1389">
        <v>1</v>
      </c>
      <c r="J1389">
        <f>IF(Sheet1!M1389="Male",0,1)</f>
        <v>0</v>
      </c>
      <c r="K1389">
        <v>89</v>
      </c>
      <c r="L1389">
        <v>3</v>
      </c>
      <c r="M1389">
        <v>2</v>
      </c>
      <c r="N1389" cm="1">
        <f t="array" ref="N1389">_xlfn.IFS(Sheet1!Q1389="Healthcare Representative",0,Sheet1!Q1389="Human Resources",1,Sheet1!Q1389="Laboratory Technician",2,Sheet1!Q1389="Manager",3,Sheet1!Q1389="Manufacturing Director",4,Sheet1!Q1389="Research Director",5,Sheet1!Q1389="Research Scientist",6,Sheet1!Q1389="Sales Executive",7,Sheet1!Q1389="Sales Representative",8)</f>
        <v>0</v>
      </c>
      <c r="O1389">
        <v>1</v>
      </c>
      <c r="P1389">
        <f>IF(Sheet1!S1389="Single",0,IF(Sheet1!S1389="Married",1,2))</f>
        <v>1</v>
      </c>
      <c r="Q1389">
        <v>5373</v>
      </c>
      <c r="R1389">
        <v>6225</v>
      </c>
      <c r="S1389">
        <v>0</v>
      </c>
      <c r="T1389">
        <f>IF(Sheet1!X1389="No",0,1)</f>
        <v>0</v>
      </c>
      <c r="U1389">
        <v>12</v>
      </c>
      <c r="V1389">
        <v>3</v>
      </c>
      <c r="W1389">
        <v>1</v>
      </c>
      <c r="X1389">
        <v>1</v>
      </c>
      <c r="Y1389">
        <v>6</v>
      </c>
      <c r="Z1389">
        <v>5</v>
      </c>
      <c r="AA1389">
        <v>2</v>
      </c>
      <c r="AB1389">
        <v>5</v>
      </c>
      <c r="AC1389">
        <v>3</v>
      </c>
      <c r="AD1389">
        <v>0</v>
      </c>
      <c r="AE1389">
        <v>2</v>
      </c>
      <c r="BP1389">
        <v>2</v>
      </c>
      <c r="BQ1389">
        <v>5373</v>
      </c>
      <c r="BW1389">
        <v>5</v>
      </c>
      <c r="BX1389">
        <v>3</v>
      </c>
      <c r="BY1389">
        <v>2</v>
      </c>
    </row>
    <row r="1390" spans="1:77" x14ac:dyDescent="0.3">
      <c r="A1390">
        <f>IF(Sheet1!C1390="No",0,1)</f>
        <v>0</v>
      </c>
      <c r="B1390">
        <v>32</v>
      </c>
      <c r="C1390">
        <f>IF(Sheet1!D1390="Non-Travel",0,IF(Sheet1!D1390="Travel_Frequently",1,2))</f>
        <v>0</v>
      </c>
      <c r="D1390">
        <v>1146</v>
      </c>
      <c r="E1390">
        <f>IF(Sheet1!F1390="Human Resources",0,IF(Sheet1!F1390="Research &amp; Development",1,2))</f>
        <v>1</v>
      </c>
      <c r="F1390">
        <v>15</v>
      </c>
      <c r="G1390">
        <v>4</v>
      </c>
      <c r="H1390" cm="1">
        <f t="array" ref="H1390">_xlfn.IFS(Sheet1!I1390="Human Resources",0,Sheet1!I1390="Life Sciences",1,Sheet1!I1390="Marketing",2,Sheet1!I1390="Medical",3,Sheet1!I1390="Technical Degree",4,Sheet1!I1390="Other",5)</f>
        <v>3</v>
      </c>
      <c r="I1390">
        <v>3</v>
      </c>
      <c r="J1390">
        <f>IF(Sheet1!M1390="Male",0,1)</f>
        <v>1</v>
      </c>
      <c r="K1390">
        <v>34</v>
      </c>
      <c r="L1390">
        <v>3</v>
      </c>
      <c r="M1390">
        <v>2</v>
      </c>
      <c r="N1390" cm="1">
        <f t="array" ref="N1390">_xlfn.IFS(Sheet1!Q1390="Healthcare Representative",0,Sheet1!Q1390="Human Resources",1,Sheet1!Q1390="Laboratory Technician",2,Sheet1!Q1390="Manager",3,Sheet1!Q1390="Manufacturing Director",4,Sheet1!Q1390="Research Director",5,Sheet1!Q1390="Research Scientist",6,Sheet1!Q1390="Sales Executive",7,Sheet1!Q1390="Sales Representative",8)</f>
        <v>0</v>
      </c>
      <c r="O1390">
        <v>4</v>
      </c>
      <c r="P1390">
        <f>IF(Sheet1!S1390="Single",0,IF(Sheet1!S1390="Married",1,2))</f>
        <v>2</v>
      </c>
      <c r="Q1390">
        <v>6667</v>
      </c>
      <c r="R1390">
        <v>16542</v>
      </c>
      <c r="S1390">
        <v>5</v>
      </c>
      <c r="T1390">
        <f>IF(Sheet1!X1390="No",0,1)</f>
        <v>0</v>
      </c>
      <c r="U1390">
        <v>18</v>
      </c>
      <c r="V1390">
        <v>3</v>
      </c>
      <c r="W1390">
        <v>2</v>
      </c>
      <c r="X1390">
        <v>1</v>
      </c>
      <c r="Y1390">
        <v>9</v>
      </c>
      <c r="Z1390">
        <v>6</v>
      </c>
      <c r="AA1390">
        <v>3</v>
      </c>
      <c r="AB1390">
        <v>5</v>
      </c>
      <c r="AC1390">
        <v>1</v>
      </c>
      <c r="AD1390">
        <v>1</v>
      </c>
      <c r="AE1390">
        <v>2</v>
      </c>
      <c r="BP1390">
        <v>2</v>
      </c>
      <c r="BQ1390">
        <v>6667</v>
      </c>
      <c r="BW1390">
        <v>5</v>
      </c>
      <c r="BX1390">
        <v>1</v>
      </c>
      <c r="BY1390">
        <v>2</v>
      </c>
    </row>
    <row r="1391" spans="1:77" x14ac:dyDescent="0.3">
      <c r="A1391">
        <f>IF(Sheet1!C1391="No",0,1)</f>
        <v>0</v>
      </c>
      <c r="B1391">
        <v>31</v>
      </c>
      <c r="C1391">
        <f>IF(Sheet1!D1391="Non-Travel",0,IF(Sheet1!D1391="Travel_Frequently",1,2))</f>
        <v>1</v>
      </c>
      <c r="D1391">
        <v>1125</v>
      </c>
      <c r="E1391">
        <f>IF(Sheet1!F1391="Human Resources",0,IF(Sheet1!F1391="Research &amp; Development",1,2))</f>
        <v>1</v>
      </c>
      <c r="F1391">
        <v>1</v>
      </c>
      <c r="G1391">
        <v>3</v>
      </c>
      <c r="H1391" cm="1">
        <f t="array" ref="H1391">_xlfn.IFS(Sheet1!I1391="Human Resources",0,Sheet1!I1391="Life Sciences",1,Sheet1!I1391="Marketing",2,Sheet1!I1391="Medical",3,Sheet1!I1391="Technical Degree",4,Sheet1!I1391="Other",5)</f>
        <v>1</v>
      </c>
      <c r="I1391">
        <v>4</v>
      </c>
      <c r="J1391">
        <f>IF(Sheet1!M1391="Male",0,1)</f>
        <v>0</v>
      </c>
      <c r="K1391">
        <v>48</v>
      </c>
      <c r="L1391">
        <v>1</v>
      </c>
      <c r="M1391">
        <v>2</v>
      </c>
      <c r="N1391" cm="1">
        <f t="array" ref="N1391">_xlfn.IFS(Sheet1!Q1391="Healthcare Representative",0,Sheet1!Q1391="Human Resources",1,Sheet1!Q1391="Laboratory Technician",2,Sheet1!Q1391="Manager",3,Sheet1!Q1391="Manufacturing Director",4,Sheet1!Q1391="Research Director",5,Sheet1!Q1391="Research Scientist",6,Sheet1!Q1391="Sales Executive",7,Sheet1!Q1391="Sales Representative",8)</f>
        <v>6</v>
      </c>
      <c r="O1391">
        <v>1</v>
      </c>
      <c r="P1391">
        <f>IF(Sheet1!S1391="Single",0,IF(Sheet1!S1391="Married",1,2))</f>
        <v>1</v>
      </c>
      <c r="Q1391">
        <v>5003</v>
      </c>
      <c r="R1391">
        <v>5771</v>
      </c>
      <c r="S1391">
        <v>1</v>
      </c>
      <c r="T1391">
        <f>IF(Sheet1!X1391="No",0,1)</f>
        <v>0</v>
      </c>
      <c r="U1391">
        <v>21</v>
      </c>
      <c r="V1391">
        <v>4</v>
      </c>
      <c r="W1391">
        <v>2</v>
      </c>
      <c r="X1391">
        <v>0</v>
      </c>
      <c r="Y1391">
        <v>10</v>
      </c>
      <c r="Z1391">
        <v>6</v>
      </c>
      <c r="AA1391">
        <v>3</v>
      </c>
      <c r="AB1391">
        <v>10</v>
      </c>
      <c r="AC1391">
        <v>8</v>
      </c>
      <c r="AD1391">
        <v>8</v>
      </c>
      <c r="AE1391">
        <v>7</v>
      </c>
      <c r="BP1391">
        <v>2</v>
      </c>
      <c r="BQ1391">
        <v>5003</v>
      </c>
      <c r="BW1391">
        <v>10</v>
      </c>
      <c r="BX1391">
        <v>8</v>
      </c>
      <c r="BY1391">
        <v>7</v>
      </c>
    </row>
    <row r="1392" spans="1:77" x14ac:dyDescent="0.3">
      <c r="A1392">
        <f>IF(Sheet1!C1392="No",0,1)</f>
        <v>1</v>
      </c>
      <c r="B1392">
        <v>28</v>
      </c>
      <c r="C1392">
        <f>IF(Sheet1!D1392="Non-Travel",0,IF(Sheet1!D1392="Travel_Frequently",1,2))</f>
        <v>2</v>
      </c>
      <c r="D1392">
        <v>1404</v>
      </c>
      <c r="E1392">
        <f>IF(Sheet1!F1392="Human Resources",0,IF(Sheet1!F1392="Research &amp; Development",1,2))</f>
        <v>1</v>
      </c>
      <c r="F1392">
        <v>17</v>
      </c>
      <c r="G1392">
        <v>3</v>
      </c>
      <c r="H1392" cm="1">
        <f t="array" ref="H1392">_xlfn.IFS(Sheet1!I1392="Human Resources",0,Sheet1!I1392="Life Sciences",1,Sheet1!I1392="Marketing",2,Sheet1!I1392="Medical",3,Sheet1!I1392="Technical Degree",4,Sheet1!I1392="Other",5)</f>
        <v>4</v>
      </c>
      <c r="I1392">
        <v>3</v>
      </c>
      <c r="J1392">
        <f>IF(Sheet1!M1392="Male",0,1)</f>
        <v>0</v>
      </c>
      <c r="K1392">
        <v>32</v>
      </c>
      <c r="L1392">
        <v>2</v>
      </c>
      <c r="M1392">
        <v>1</v>
      </c>
      <c r="N1392" cm="1">
        <f t="array" ref="N1392">_xlfn.IFS(Sheet1!Q1392="Healthcare Representative",0,Sheet1!Q1392="Human Resources",1,Sheet1!Q1392="Laboratory Technician",2,Sheet1!Q1392="Manager",3,Sheet1!Q1392="Manufacturing Director",4,Sheet1!Q1392="Research Director",5,Sheet1!Q1392="Research Scientist",6,Sheet1!Q1392="Sales Executive",7,Sheet1!Q1392="Sales Representative",8)</f>
        <v>2</v>
      </c>
      <c r="O1392">
        <v>4</v>
      </c>
      <c r="P1392">
        <f>IF(Sheet1!S1392="Single",0,IF(Sheet1!S1392="Married",1,2))</f>
        <v>2</v>
      </c>
      <c r="Q1392">
        <v>2367</v>
      </c>
      <c r="R1392">
        <v>18779</v>
      </c>
      <c r="S1392">
        <v>5</v>
      </c>
      <c r="T1392">
        <f>IF(Sheet1!X1392="No",0,1)</f>
        <v>0</v>
      </c>
      <c r="U1392">
        <v>12</v>
      </c>
      <c r="V1392">
        <v>3</v>
      </c>
      <c r="W1392">
        <v>1</v>
      </c>
      <c r="X1392">
        <v>1</v>
      </c>
      <c r="Y1392">
        <v>6</v>
      </c>
      <c r="Z1392">
        <v>2</v>
      </c>
      <c r="AA1392">
        <v>2</v>
      </c>
      <c r="AB1392">
        <v>4</v>
      </c>
      <c r="AC1392">
        <v>1</v>
      </c>
      <c r="AD1392">
        <v>0</v>
      </c>
      <c r="AE1392">
        <v>3</v>
      </c>
      <c r="BP1392">
        <v>1</v>
      </c>
      <c r="BQ1392">
        <v>2367</v>
      </c>
      <c r="BW1392">
        <v>4</v>
      </c>
      <c r="BX1392">
        <v>1</v>
      </c>
      <c r="BY1392">
        <v>3</v>
      </c>
    </row>
    <row r="1393" spans="1:77" x14ac:dyDescent="0.3">
      <c r="A1393">
        <f>IF(Sheet1!C1393="No",0,1)</f>
        <v>0</v>
      </c>
      <c r="B1393">
        <v>38</v>
      </c>
      <c r="C1393">
        <f>IF(Sheet1!D1393="Non-Travel",0,IF(Sheet1!D1393="Travel_Frequently",1,2))</f>
        <v>2</v>
      </c>
      <c r="D1393">
        <v>1404</v>
      </c>
      <c r="E1393">
        <f>IF(Sheet1!F1393="Human Resources",0,IF(Sheet1!F1393="Research &amp; Development",1,2))</f>
        <v>2</v>
      </c>
      <c r="F1393">
        <v>1</v>
      </c>
      <c r="G1393">
        <v>3</v>
      </c>
      <c r="H1393" cm="1">
        <f t="array" ref="H1393">_xlfn.IFS(Sheet1!I1393="Human Resources",0,Sheet1!I1393="Life Sciences",1,Sheet1!I1393="Marketing",2,Sheet1!I1393="Medical",3,Sheet1!I1393="Technical Degree",4,Sheet1!I1393="Other",5)</f>
        <v>1</v>
      </c>
      <c r="I1393">
        <v>1</v>
      </c>
      <c r="J1393">
        <f>IF(Sheet1!M1393="Male",0,1)</f>
        <v>0</v>
      </c>
      <c r="K1393">
        <v>59</v>
      </c>
      <c r="L1393">
        <v>2</v>
      </c>
      <c r="M1393">
        <v>1</v>
      </c>
      <c r="N1393" cm="1">
        <f t="array" ref="N1393">_xlfn.IFS(Sheet1!Q1393="Healthcare Representative",0,Sheet1!Q1393="Human Resources",1,Sheet1!Q1393="Laboratory Technician",2,Sheet1!Q1393="Manager",3,Sheet1!Q1393="Manufacturing Director",4,Sheet1!Q1393="Research Director",5,Sheet1!Q1393="Research Scientist",6,Sheet1!Q1393="Sales Executive",7,Sheet1!Q1393="Sales Representative",8)</f>
        <v>8</v>
      </c>
      <c r="O1393">
        <v>1</v>
      </c>
      <c r="P1393">
        <f>IF(Sheet1!S1393="Single",0,IF(Sheet1!S1393="Married",1,2))</f>
        <v>0</v>
      </c>
      <c r="Q1393">
        <v>2858</v>
      </c>
      <c r="R1393">
        <v>11473</v>
      </c>
      <c r="S1393">
        <v>4</v>
      </c>
      <c r="T1393">
        <f>IF(Sheet1!X1393="No",0,1)</f>
        <v>0</v>
      </c>
      <c r="U1393">
        <v>14</v>
      </c>
      <c r="V1393">
        <v>3</v>
      </c>
      <c r="W1393">
        <v>1</v>
      </c>
      <c r="X1393">
        <v>0</v>
      </c>
      <c r="Y1393">
        <v>20</v>
      </c>
      <c r="Z1393">
        <v>3</v>
      </c>
      <c r="AA1393">
        <v>2</v>
      </c>
      <c r="AB1393">
        <v>1</v>
      </c>
      <c r="AC1393">
        <v>0</v>
      </c>
      <c r="AD1393">
        <v>0</v>
      </c>
      <c r="AE1393">
        <v>0</v>
      </c>
      <c r="BP1393">
        <v>1</v>
      </c>
      <c r="BQ1393">
        <v>2858</v>
      </c>
      <c r="BW1393">
        <v>1</v>
      </c>
      <c r="BX1393">
        <v>0</v>
      </c>
      <c r="BY1393">
        <v>0</v>
      </c>
    </row>
    <row r="1394" spans="1:77" x14ac:dyDescent="0.3">
      <c r="A1394">
        <f>IF(Sheet1!C1394="No",0,1)</f>
        <v>0</v>
      </c>
      <c r="B1394">
        <v>35</v>
      </c>
      <c r="C1394">
        <f>IF(Sheet1!D1394="Non-Travel",0,IF(Sheet1!D1394="Travel_Frequently",1,2))</f>
        <v>2</v>
      </c>
      <c r="D1394">
        <v>1224</v>
      </c>
      <c r="E1394">
        <f>IF(Sheet1!F1394="Human Resources",0,IF(Sheet1!F1394="Research &amp; Development",1,2))</f>
        <v>2</v>
      </c>
      <c r="F1394">
        <v>7</v>
      </c>
      <c r="G1394">
        <v>4</v>
      </c>
      <c r="H1394" cm="1">
        <f t="array" ref="H1394">_xlfn.IFS(Sheet1!I1394="Human Resources",0,Sheet1!I1394="Life Sciences",1,Sheet1!I1394="Marketing",2,Sheet1!I1394="Medical",3,Sheet1!I1394="Technical Degree",4,Sheet1!I1394="Other",5)</f>
        <v>1</v>
      </c>
      <c r="I1394">
        <v>3</v>
      </c>
      <c r="J1394">
        <f>IF(Sheet1!M1394="Male",0,1)</f>
        <v>1</v>
      </c>
      <c r="K1394">
        <v>55</v>
      </c>
      <c r="L1394">
        <v>3</v>
      </c>
      <c r="M1394">
        <v>2</v>
      </c>
      <c r="N1394" cm="1">
        <f t="array" ref="N1394">_xlfn.IFS(Sheet1!Q1394="Healthcare Representative",0,Sheet1!Q1394="Human Resources",1,Sheet1!Q1394="Laboratory Technician",2,Sheet1!Q1394="Manager",3,Sheet1!Q1394="Manufacturing Director",4,Sheet1!Q1394="Research Director",5,Sheet1!Q1394="Research Scientist",6,Sheet1!Q1394="Sales Executive",7,Sheet1!Q1394="Sales Representative",8)</f>
        <v>7</v>
      </c>
      <c r="O1394">
        <v>4</v>
      </c>
      <c r="P1394">
        <f>IF(Sheet1!S1394="Single",0,IF(Sheet1!S1394="Married",1,2))</f>
        <v>1</v>
      </c>
      <c r="Q1394">
        <v>5204</v>
      </c>
      <c r="R1394">
        <v>13586</v>
      </c>
      <c r="S1394">
        <v>1</v>
      </c>
      <c r="T1394">
        <f>IF(Sheet1!X1394="No",0,1)</f>
        <v>1</v>
      </c>
      <c r="U1394">
        <v>11</v>
      </c>
      <c r="V1394">
        <v>3</v>
      </c>
      <c r="W1394">
        <v>4</v>
      </c>
      <c r="X1394">
        <v>0</v>
      </c>
      <c r="Y1394">
        <v>10</v>
      </c>
      <c r="Z1394">
        <v>2</v>
      </c>
      <c r="AA1394">
        <v>3</v>
      </c>
      <c r="AB1394">
        <v>10</v>
      </c>
      <c r="AC1394">
        <v>8</v>
      </c>
      <c r="AD1394">
        <v>0</v>
      </c>
      <c r="AE1394">
        <v>9</v>
      </c>
      <c r="BP1394">
        <v>2</v>
      </c>
      <c r="BQ1394">
        <v>5204</v>
      </c>
      <c r="BW1394">
        <v>10</v>
      </c>
      <c r="BX1394">
        <v>8</v>
      </c>
      <c r="BY1394">
        <v>9</v>
      </c>
    </row>
    <row r="1395" spans="1:77" x14ac:dyDescent="0.3">
      <c r="A1395">
        <f>IF(Sheet1!C1395="No",0,1)</f>
        <v>0</v>
      </c>
      <c r="B1395">
        <v>27</v>
      </c>
      <c r="C1395">
        <f>IF(Sheet1!D1395="Non-Travel",0,IF(Sheet1!D1395="Travel_Frequently",1,2))</f>
        <v>2</v>
      </c>
      <c r="D1395">
        <v>954</v>
      </c>
      <c r="E1395">
        <f>IF(Sheet1!F1395="Human Resources",0,IF(Sheet1!F1395="Research &amp; Development",1,2))</f>
        <v>2</v>
      </c>
      <c r="F1395">
        <v>9</v>
      </c>
      <c r="G1395">
        <v>3</v>
      </c>
      <c r="H1395" cm="1">
        <f t="array" ref="H1395">_xlfn.IFS(Sheet1!I1395="Human Resources",0,Sheet1!I1395="Life Sciences",1,Sheet1!I1395="Marketing",2,Sheet1!I1395="Medical",3,Sheet1!I1395="Technical Degree",4,Sheet1!I1395="Other",5)</f>
        <v>2</v>
      </c>
      <c r="I1395">
        <v>4</v>
      </c>
      <c r="J1395">
        <f>IF(Sheet1!M1395="Male",0,1)</f>
        <v>0</v>
      </c>
      <c r="K1395">
        <v>44</v>
      </c>
      <c r="L1395">
        <v>3</v>
      </c>
      <c r="M1395">
        <v>2</v>
      </c>
      <c r="N1395" cm="1">
        <f t="array" ref="N1395">_xlfn.IFS(Sheet1!Q1395="Healthcare Representative",0,Sheet1!Q1395="Human Resources",1,Sheet1!Q1395="Laboratory Technician",2,Sheet1!Q1395="Manager",3,Sheet1!Q1395="Manufacturing Director",4,Sheet1!Q1395="Research Director",5,Sheet1!Q1395="Research Scientist",6,Sheet1!Q1395="Sales Executive",7,Sheet1!Q1395="Sales Representative",8)</f>
        <v>7</v>
      </c>
      <c r="O1395">
        <v>4</v>
      </c>
      <c r="P1395">
        <f>IF(Sheet1!S1395="Single",0,IF(Sheet1!S1395="Married",1,2))</f>
        <v>0</v>
      </c>
      <c r="Q1395">
        <v>4105</v>
      </c>
      <c r="R1395">
        <v>5099</v>
      </c>
      <c r="S1395">
        <v>1</v>
      </c>
      <c r="T1395">
        <f>IF(Sheet1!X1395="No",0,1)</f>
        <v>0</v>
      </c>
      <c r="U1395">
        <v>14</v>
      </c>
      <c r="V1395">
        <v>3</v>
      </c>
      <c r="W1395">
        <v>1</v>
      </c>
      <c r="X1395">
        <v>0</v>
      </c>
      <c r="Y1395">
        <v>7</v>
      </c>
      <c r="Z1395">
        <v>5</v>
      </c>
      <c r="AA1395">
        <v>3</v>
      </c>
      <c r="AB1395">
        <v>7</v>
      </c>
      <c r="AC1395">
        <v>7</v>
      </c>
      <c r="AD1395">
        <v>0</v>
      </c>
      <c r="AE1395">
        <v>7</v>
      </c>
      <c r="BP1395">
        <v>2</v>
      </c>
      <c r="BQ1395">
        <v>4105</v>
      </c>
      <c r="BW1395">
        <v>7</v>
      </c>
      <c r="BX1395">
        <v>7</v>
      </c>
      <c r="BY1395">
        <v>7</v>
      </c>
    </row>
    <row r="1396" spans="1:77" x14ac:dyDescent="0.3">
      <c r="A1396">
        <f>IF(Sheet1!C1396="No",0,1)</f>
        <v>0</v>
      </c>
      <c r="B1396">
        <v>32</v>
      </c>
      <c r="C1396">
        <f>IF(Sheet1!D1396="Non-Travel",0,IF(Sheet1!D1396="Travel_Frequently",1,2))</f>
        <v>2</v>
      </c>
      <c r="D1396">
        <v>1373</v>
      </c>
      <c r="E1396">
        <f>IF(Sheet1!F1396="Human Resources",0,IF(Sheet1!F1396="Research &amp; Development",1,2))</f>
        <v>1</v>
      </c>
      <c r="F1396">
        <v>5</v>
      </c>
      <c r="G1396">
        <v>4</v>
      </c>
      <c r="H1396" cm="1">
        <f t="array" ref="H1396">_xlfn.IFS(Sheet1!I1396="Human Resources",0,Sheet1!I1396="Life Sciences",1,Sheet1!I1396="Marketing",2,Sheet1!I1396="Medical",3,Sheet1!I1396="Technical Degree",4,Sheet1!I1396="Other",5)</f>
        <v>1</v>
      </c>
      <c r="I1396">
        <v>4</v>
      </c>
      <c r="J1396">
        <f>IF(Sheet1!M1396="Male",0,1)</f>
        <v>0</v>
      </c>
      <c r="K1396">
        <v>56</v>
      </c>
      <c r="L1396">
        <v>2</v>
      </c>
      <c r="M1396">
        <v>2</v>
      </c>
      <c r="N1396" cm="1">
        <f t="array" ref="N1396">_xlfn.IFS(Sheet1!Q1396="Healthcare Representative",0,Sheet1!Q1396="Human Resources",1,Sheet1!Q1396="Laboratory Technician",2,Sheet1!Q1396="Manager",3,Sheet1!Q1396="Manufacturing Director",4,Sheet1!Q1396="Research Director",5,Sheet1!Q1396="Research Scientist",6,Sheet1!Q1396="Sales Executive",7,Sheet1!Q1396="Sales Representative",8)</f>
        <v>4</v>
      </c>
      <c r="O1396">
        <v>4</v>
      </c>
      <c r="P1396">
        <f>IF(Sheet1!S1396="Single",0,IF(Sheet1!S1396="Married",1,2))</f>
        <v>0</v>
      </c>
      <c r="Q1396">
        <v>9679</v>
      </c>
      <c r="R1396">
        <v>10138</v>
      </c>
      <c r="S1396">
        <v>8</v>
      </c>
      <c r="T1396">
        <f>IF(Sheet1!X1396="No",0,1)</f>
        <v>0</v>
      </c>
      <c r="U1396">
        <v>24</v>
      </c>
      <c r="V1396">
        <v>4</v>
      </c>
      <c r="W1396">
        <v>2</v>
      </c>
      <c r="X1396">
        <v>0</v>
      </c>
      <c r="Y1396">
        <v>8</v>
      </c>
      <c r="Z1396">
        <v>1</v>
      </c>
      <c r="AA1396">
        <v>3</v>
      </c>
      <c r="AB1396">
        <v>1</v>
      </c>
      <c r="AC1396">
        <v>0</v>
      </c>
      <c r="AD1396">
        <v>0</v>
      </c>
      <c r="AE1396">
        <v>0</v>
      </c>
      <c r="BP1396">
        <v>2</v>
      </c>
      <c r="BQ1396">
        <v>9679</v>
      </c>
      <c r="BW1396">
        <v>1</v>
      </c>
      <c r="BX1396">
        <v>0</v>
      </c>
      <c r="BY1396">
        <v>0</v>
      </c>
    </row>
    <row r="1397" spans="1:77" x14ac:dyDescent="0.3">
      <c r="A1397">
        <f>IF(Sheet1!C1397="No",0,1)</f>
        <v>1</v>
      </c>
      <c r="B1397">
        <v>31</v>
      </c>
      <c r="C1397">
        <f>IF(Sheet1!D1397="Non-Travel",0,IF(Sheet1!D1397="Travel_Frequently",1,2))</f>
        <v>1</v>
      </c>
      <c r="D1397">
        <v>754</v>
      </c>
      <c r="E1397">
        <f>IF(Sheet1!F1397="Human Resources",0,IF(Sheet1!F1397="Research &amp; Development",1,2))</f>
        <v>2</v>
      </c>
      <c r="F1397">
        <v>26</v>
      </c>
      <c r="G1397">
        <v>4</v>
      </c>
      <c r="H1397" cm="1">
        <f t="array" ref="H1397">_xlfn.IFS(Sheet1!I1397="Human Resources",0,Sheet1!I1397="Life Sciences",1,Sheet1!I1397="Marketing",2,Sheet1!I1397="Medical",3,Sheet1!I1397="Technical Degree",4,Sheet1!I1397="Other",5)</f>
        <v>2</v>
      </c>
      <c r="I1397">
        <v>1</v>
      </c>
      <c r="J1397">
        <f>IF(Sheet1!M1397="Male",0,1)</f>
        <v>0</v>
      </c>
      <c r="K1397">
        <v>63</v>
      </c>
      <c r="L1397">
        <v>3</v>
      </c>
      <c r="M1397">
        <v>2</v>
      </c>
      <c r="N1397" cm="1">
        <f t="array" ref="N1397">_xlfn.IFS(Sheet1!Q1397="Healthcare Representative",0,Sheet1!Q1397="Human Resources",1,Sheet1!Q1397="Laboratory Technician",2,Sheet1!Q1397="Manager",3,Sheet1!Q1397="Manufacturing Director",4,Sheet1!Q1397="Research Director",5,Sheet1!Q1397="Research Scientist",6,Sheet1!Q1397="Sales Executive",7,Sheet1!Q1397="Sales Representative",8)</f>
        <v>7</v>
      </c>
      <c r="O1397">
        <v>4</v>
      </c>
      <c r="P1397">
        <f>IF(Sheet1!S1397="Single",0,IF(Sheet1!S1397="Married",1,2))</f>
        <v>1</v>
      </c>
      <c r="Q1397">
        <v>5617</v>
      </c>
      <c r="R1397">
        <v>21075</v>
      </c>
      <c r="S1397">
        <v>1</v>
      </c>
      <c r="T1397">
        <f>IF(Sheet1!X1397="No",0,1)</f>
        <v>1</v>
      </c>
      <c r="U1397">
        <v>11</v>
      </c>
      <c r="V1397">
        <v>3</v>
      </c>
      <c r="W1397">
        <v>3</v>
      </c>
      <c r="X1397">
        <v>0</v>
      </c>
      <c r="Y1397">
        <v>10</v>
      </c>
      <c r="Z1397">
        <v>4</v>
      </c>
      <c r="AA1397">
        <v>3</v>
      </c>
      <c r="AB1397">
        <v>10</v>
      </c>
      <c r="AC1397">
        <v>7</v>
      </c>
      <c r="AD1397">
        <v>0</v>
      </c>
      <c r="AE1397">
        <v>8</v>
      </c>
      <c r="BP1397">
        <v>2</v>
      </c>
      <c r="BQ1397">
        <v>5617</v>
      </c>
      <c r="BW1397">
        <v>10</v>
      </c>
      <c r="BX1397">
        <v>7</v>
      </c>
      <c r="BY1397">
        <v>8</v>
      </c>
    </row>
    <row r="1398" spans="1:77" x14ac:dyDescent="0.3">
      <c r="A1398">
        <f>IF(Sheet1!C1398="No",0,1)</f>
        <v>1</v>
      </c>
      <c r="B1398">
        <v>53</v>
      </c>
      <c r="C1398">
        <f>IF(Sheet1!D1398="Non-Travel",0,IF(Sheet1!D1398="Travel_Frequently",1,2))</f>
        <v>2</v>
      </c>
      <c r="D1398">
        <v>1168</v>
      </c>
      <c r="E1398">
        <f>IF(Sheet1!F1398="Human Resources",0,IF(Sheet1!F1398="Research &amp; Development",1,2))</f>
        <v>2</v>
      </c>
      <c r="F1398">
        <v>24</v>
      </c>
      <c r="G1398">
        <v>4</v>
      </c>
      <c r="H1398" cm="1">
        <f t="array" ref="H1398">_xlfn.IFS(Sheet1!I1398="Human Resources",0,Sheet1!I1398="Life Sciences",1,Sheet1!I1398="Marketing",2,Sheet1!I1398="Medical",3,Sheet1!I1398="Technical Degree",4,Sheet1!I1398="Other",5)</f>
        <v>1</v>
      </c>
      <c r="I1398">
        <v>1</v>
      </c>
      <c r="J1398">
        <f>IF(Sheet1!M1398="Male",0,1)</f>
        <v>0</v>
      </c>
      <c r="K1398">
        <v>66</v>
      </c>
      <c r="L1398">
        <v>3</v>
      </c>
      <c r="M1398">
        <v>3</v>
      </c>
      <c r="N1398" cm="1">
        <f t="array" ref="N1398">_xlfn.IFS(Sheet1!Q1398="Healthcare Representative",0,Sheet1!Q1398="Human Resources",1,Sheet1!Q1398="Laboratory Technician",2,Sheet1!Q1398="Manager",3,Sheet1!Q1398="Manufacturing Director",4,Sheet1!Q1398="Research Director",5,Sheet1!Q1398="Research Scientist",6,Sheet1!Q1398="Sales Executive",7,Sheet1!Q1398="Sales Representative",8)</f>
        <v>7</v>
      </c>
      <c r="O1398">
        <v>1</v>
      </c>
      <c r="P1398">
        <f>IF(Sheet1!S1398="Single",0,IF(Sheet1!S1398="Married",1,2))</f>
        <v>0</v>
      </c>
      <c r="Q1398">
        <v>10448</v>
      </c>
      <c r="R1398">
        <v>5843</v>
      </c>
      <c r="S1398">
        <v>6</v>
      </c>
      <c r="T1398">
        <f>IF(Sheet1!X1398="No",0,1)</f>
        <v>1</v>
      </c>
      <c r="U1398">
        <v>13</v>
      </c>
      <c r="V1398">
        <v>3</v>
      </c>
      <c r="W1398">
        <v>2</v>
      </c>
      <c r="X1398">
        <v>0</v>
      </c>
      <c r="Y1398">
        <v>15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2</v>
      </c>
      <c r="BP1398">
        <v>3</v>
      </c>
      <c r="BQ1398">
        <v>10448</v>
      </c>
      <c r="BW1398">
        <v>2</v>
      </c>
      <c r="BX1398">
        <v>2</v>
      </c>
      <c r="BY1398">
        <v>2</v>
      </c>
    </row>
    <row r="1399" spans="1:77" x14ac:dyDescent="0.3">
      <c r="A1399">
        <f>IF(Sheet1!C1399="No",0,1)</f>
        <v>0</v>
      </c>
      <c r="B1399">
        <v>54</v>
      </c>
      <c r="C1399">
        <f>IF(Sheet1!D1399="Non-Travel",0,IF(Sheet1!D1399="Travel_Frequently",1,2))</f>
        <v>2</v>
      </c>
      <c r="D1399">
        <v>155</v>
      </c>
      <c r="E1399">
        <f>IF(Sheet1!F1399="Human Resources",0,IF(Sheet1!F1399="Research &amp; Development",1,2))</f>
        <v>1</v>
      </c>
      <c r="F1399">
        <v>9</v>
      </c>
      <c r="G1399">
        <v>2</v>
      </c>
      <c r="H1399" cm="1">
        <f t="array" ref="H1399">_xlfn.IFS(Sheet1!I1399="Human Resources",0,Sheet1!I1399="Life Sciences",1,Sheet1!I1399="Marketing",2,Sheet1!I1399="Medical",3,Sheet1!I1399="Technical Degree",4,Sheet1!I1399="Other",5)</f>
        <v>1</v>
      </c>
      <c r="I1399">
        <v>1</v>
      </c>
      <c r="J1399">
        <f>IF(Sheet1!M1399="Male",0,1)</f>
        <v>1</v>
      </c>
      <c r="K1399">
        <v>67</v>
      </c>
      <c r="L1399">
        <v>3</v>
      </c>
      <c r="M1399">
        <v>2</v>
      </c>
      <c r="N1399" cm="1">
        <f t="array" ref="N1399">_xlfn.IFS(Sheet1!Q1399="Healthcare Representative",0,Sheet1!Q1399="Human Resources",1,Sheet1!Q1399="Laboratory Technician",2,Sheet1!Q1399="Manager",3,Sheet1!Q1399="Manufacturing Director",4,Sheet1!Q1399="Research Director",5,Sheet1!Q1399="Research Scientist",6,Sheet1!Q1399="Sales Executive",7,Sheet1!Q1399="Sales Representative",8)</f>
        <v>6</v>
      </c>
      <c r="O1399">
        <v>3</v>
      </c>
      <c r="P1399">
        <f>IF(Sheet1!S1399="Single",0,IF(Sheet1!S1399="Married",1,2))</f>
        <v>1</v>
      </c>
      <c r="Q1399">
        <v>2897</v>
      </c>
      <c r="R1399">
        <v>22474</v>
      </c>
      <c r="S1399">
        <v>3</v>
      </c>
      <c r="T1399">
        <f>IF(Sheet1!X1399="No",0,1)</f>
        <v>0</v>
      </c>
      <c r="U1399">
        <v>11</v>
      </c>
      <c r="V1399">
        <v>3</v>
      </c>
      <c r="W1399">
        <v>3</v>
      </c>
      <c r="X1399">
        <v>2</v>
      </c>
      <c r="Y1399">
        <v>9</v>
      </c>
      <c r="Z1399">
        <v>6</v>
      </c>
      <c r="AA1399">
        <v>2</v>
      </c>
      <c r="AB1399">
        <v>4</v>
      </c>
      <c r="AC1399">
        <v>3</v>
      </c>
      <c r="AD1399">
        <v>2</v>
      </c>
      <c r="AE1399">
        <v>3</v>
      </c>
      <c r="BP1399">
        <v>2</v>
      </c>
      <c r="BQ1399">
        <v>2897</v>
      </c>
      <c r="BW1399">
        <v>4</v>
      </c>
      <c r="BX1399">
        <v>3</v>
      </c>
      <c r="BY1399">
        <v>3</v>
      </c>
    </row>
    <row r="1400" spans="1:77" x14ac:dyDescent="0.3">
      <c r="A1400">
        <f>IF(Sheet1!C1400="No",0,1)</f>
        <v>0</v>
      </c>
      <c r="B1400">
        <v>33</v>
      </c>
      <c r="C1400">
        <f>IF(Sheet1!D1400="Non-Travel",0,IF(Sheet1!D1400="Travel_Frequently",1,2))</f>
        <v>1</v>
      </c>
      <c r="D1400">
        <v>1303</v>
      </c>
      <c r="E1400">
        <f>IF(Sheet1!F1400="Human Resources",0,IF(Sheet1!F1400="Research &amp; Development",1,2))</f>
        <v>1</v>
      </c>
      <c r="F1400">
        <v>7</v>
      </c>
      <c r="G1400">
        <v>2</v>
      </c>
      <c r="H1400" cm="1">
        <f t="array" ref="H1400">_xlfn.IFS(Sheet1!I1400="Human Resources",0,Sheet1!I1400="Life Sciences",1,Sheet1!I1400="Marketing",2,Sheet1!I1400="Medical",3,Sheet1!I1400="Technical Degree",4,Sheet1!I1400="Other",5)</f>
        <v>1</v>
      </c>
      <c r="I1400">
        <v>4</v>
      </c>
      <c r="J1400">
        <f>IF(Sheet1!M1400="Male",0,1)</f>
        <v>0</v>
      </c>
      <c r="K1400">
        <v>36</v>
      </c>
      <c r="L1400">
        <v>3</v>
      </c>
      <c r="M1400">
        <v>2</v>
      </c>
      <c r="N1400" cm="1">
        <f t="array" ref="N1400">_xlfn.IFS(Sheet1!Q1400="Healthcare Representative",0,Sheet1!Q1400="Human Resources",1,Sheet1!Q1400="Laboratory Technician",2,Sheet1!Q1400="Manager",3,Sheet1!Q1400="Manufacturing Director",4,Sheet1!Q1400="Research Director",5,Sheet1!Q1400="Research Scientist",6,Sheet1!Q1400="Sales Executive",7,Sheet1!Q1400="Sales Representative",8)</f>
        <v>0</v>
      </c>
      <c r="O1400">
        <v>3</v>
      </c>
      <c r="P1400">
        <f>IF(Sheet1!S1400="Single",0,IF(Sheet1!S1400="Married",1,2))</f>
        <v>2</v>
      </c>
      <c r="Q1400">
        <v>5968</v>
      </c>
      <c r="R1400">
        <v>18079</v>
      </c>
      <c r="S1400">
        <v>1</v>
      </c>
      <c r="T1400">
        <f>IF(Sheet1!X1400="No",0,1)</f>
        <v>0</v>
      </c>
      <c r="U1400">
        <v>20</v>
      </c>
      <c r="V1400">
        <v>4</v>
      </c>
      <c r="W1400">
        <v>3</v>
      </c>
      <c r="X1400">
        <v>3</v>
      </c>
      <c r="Y1400">
        <v>9</v>
      </c>
      <c r="Z1400">
        <v>2</v>
      </c>
      <c r="AA1400">
        <v>3</v>
      </c>
      <c r="AB1400">
        <v>9</v>
      </c>
      <c r="AC1400">
        <v>7</v>
      </c>
      <c r="AD1400">
        <v>2</v>
      </c>
      <c r="AE1400">
        <v>8</v>
      </c>
      <c r="BP1400">
        <v>2</v>
      </c>
      <c r="BQ1400">
        <v>5968</v>
      </c>
      <c r="BW1400">
        <v>9</v>
      </c>
      <c r="BX1400">
        <v>7</v>
      </c>
      <c r="BY1400">
        <v>8</v>
      </c>
    </row>
    <row r="1401" spans="1:77" x14ac:dyDescent="0.3">
      <c r="A1401">
        <f>IF(Sheet1!C1401="No",0,1)</f>
        <v>0</v>
      </c>
      <c r="B1401">
        <v>43</v>
      </c>
      <c r="C1401">
        <f>IF(Sheet1!D1401="Non-Travel",0,IF(Sheet1!D1401="Travel_Frequently",1,2))</f>
        <v>2</v>
      </c>
      <c r="D1401">
        <v>574</v>
      </c>
      <c r="E1401">
        <f>IF(Sheet1!F1401="Human Resources",0,IF(Sheet1!F1401="Research &amp; Development",1,2))</f>
        <v>1</v>
      </c>
      <c r="F1401">
        <v>11</v>
      </c>
      <c r="G1401">
        <v>3</v>
      </c>
      <c r="H1401" cm="1">
        <f t="array" ref="H1401">_xlfn.IFS(Sheet1!I1401="Human Resources",0,Sheet1!I1401="Life Sciences",1,Sheet1!I1401="Marketing",2,Sheet1!I1401="Medical",3,Sheet1!I1401="Technical Degree",4,Sheet1!I1401="Other",5)</f>
        <v>1</v>
      </c>
      <c r="I1401">
        <v>1</v>
      </c>
      <c r="J1401">
        <f>IF(Sheet1!M1401="Male",0,1)</f>
        <v>0</v>
      </c>
      <c r="K1401">
        <v>30</v>
      </c>
      <c r="L1401">
        <v>3</v>
      </c>
      <c r="M1401">
        <v>3</v>
      </c>
      <c r="N1401" cm="1">
        <f t="array" ref="N1401">_xlfn.IFS(Sheet1!Q1401="Healthcare Representative",0,Sheet1!Q1401="Human Resources",1,Sheet1!Q1401="Laboratory Technician",2,Sheet1!Q1401="Manager",3,Sheet1!Q1401="Manufacturing Director",4,Sheet1!Q1401="Research Director",5,Sheet1!Q1401="Research Scientist",6,Sheet1!Q1401="Sales Executive",7,Sheet1!Q1401="Sales Representative",8)</f>
        <v>0</v>
      </c>
      <c r="O1401">
        <v>3</v>
      </c>
      <c r="P1401">
        <f>IF(Sheet1!S1401="Single",0,IF(Sheet1!S1401="Married",1,2))</f>
        <v>1</v>
      </c>
      <c r="Q1401">
        <v>7510</v>
      </c>
      <c r="R1401">
        <v>16873</v>
      </c>
      <c r="S1401">
        <v>1</v>
      </c>
      <c r="T1401">
        <f>IF(Sheet1!X1401="No",0,1)</f>
        <v>0</v>
      </c>
      <c r="U1401">
        <v>17</v>
      </c>
      <c r="V1401">
        <v>3</v>
      </c>
      <c r="W1401">
        <v>2</v>
      </c>
      <c r="X1401">
        <v>1</v>
      </c>
      <c r="Y1401">
        <v>10</v>
      </c>
      <c r="Z1401">
        <v>1</v>
      </c>
      <c r="AA1401">
        <v>3</v>
      </c>
      <c r="AB1401">
        <v>10</v>
      </c>
      <c r="AC1401">
        <v>9</v>
      </c>
      <c r="AD1401">
        <v>0</v>
      </c>
      <c r="AE1401">
        <v>9</v>
      </c>
      <c r="BP1401">
        <v>3</v>
      </c>
      <c r="BQ1401">
        <v>7510</v>
      </c>
      <c r="BW1401">
        <v>10</v>
      </c>
      <c r="BX1401">
        <v>9</v>
      </c>
      <c r="BY1401">
        <v>9</v>
      </c>
    </row>
    <row r="1402" spans="1:77" x14ac:dyDescent="0.3">
      <c r="A1402">
        <f>IF(Sheet1!C1402="No",0,1)</f>
        <v>0</v>
      </c>
      <c r="B1402">
        <v>38</v>
      </c>
      <c r="C1402">
        <f>IF(Sheet1!D1402="Non-Travel",0,IF(Sheet1!D1402="Travel_Frequently",1,2))</f>
        <v>1</v>
      </c>
      <c r="D1402">
        <v>1444</v>
      </c>
      <c r="E1402">
        <f>IF(Sheet1!F1402="Human Resources",0,IF(Sheet1!F1402="Research &amp; Development",1,2))</f>
        <v>0</v>
      </c>
      <c r="F1402">
        <v>1</v>
      </c>
      <c r="G1402">
        <v>4</v>
      </c>
      <c r="H1402" cm="1">
        <f t="array" ref="H1402">_xlfn.IFS(Sheet1!I1402="Human Resources",0,Sheet1!I1402="Life Sciences",1,Sheet1!I1402="Marketing",2,Sheet1!I1402="Medical",3,Sheet1!I1402="Technical Degree",4,Sheet1!I1402="Other",5)</f>
        <v>5</v>
      </c>
      <c r="I1402">
        <v>4</v>
      </c>
      <c r="J1402">
        <f>IF(Sheet1!M1402="Male",0,1)</f>
        <v>0</v>
      </c>
      <c r="K1402">
        <v>88</v>
      </c>
      <c r="L1402">
        <v>3</v>
      </c>
      <c r="M1402">
        <v>1</v>
      </c>
      <c r="N1402" cm="1">
        <f t="array" ref="N1402">_xlfn.IFS(Sheet1!Q1402="Healthcare Representative",0,Sheet1!Q1402="Human Resources",1,Sheet1!Q1402="Laboratory Technician",2,Sheet1!Q1402="Manager",3,Sheet1!Q1402="Manufacturing Director",4,Sheet1!Q1402="Research Director",5,Sheet1!Q1402="Research Scientist",6,Sheet1!Q1402="Sales Executive",7,Sheet1!Q1402="Sales Representative",8)</f>
        <v>1</v>
      </c>
      <c r="O1402">
        <v>2</v>
      </c>
      <c r="P1402">
        <f>IF(Sheet1!S1402="Single",0,IF(Sheet1!S1402="Married",1,2))</f>
        <v>1</v>
      </c>
      <c r="Q1402">
        <v>2991</v>
      </c>
      <c r="R1402">
        <v>5224</v>
      </c>
      <c r="S1402">
        <v>0</v>
      </c>
      <c r="T1402">
        <f>IF(Sheet1!X1402="No",0,1)</f>
        <v>1</v>
      </c>
      <c r="U1402">
        <v>11</v>
      </c>
      <c r="V1402">
        <v>3</v>
      </c>
      <c r="W1402">
        <v>2</v>
      </c>
      <c r="X1402">
        <v>1</v>
      </c>
      <c r="Y1402">
        <v>7</v>
      </c>
      <c r="Z1402">
        <v>2</v>
      </c>
      <c r="AA1402">
        <v>3</v>
      </c>
      <c r="AB1402">
        <v>6</v>
      </c>
      <c r="AC1402">
        <v>2</v>
      </c>
      <c r="AD1402">
        <v>1</v>
      </c>
      <c r="AE1402">
        <v>2</v>
      </c>
      <c r="BP1402">
        <v>1</v>
      </c>
      <c r="BQ1402">
        <v>2991</v>
      </c>
      <c r="BW1402">
        <v>6</v>
      </c>
      <c r="BX1402">
        <v>2</v>
      </c>
      <c r="BY1402">
        <v>2</v>
      </c>
    </row>
    <row r="1403" spans="1:77" x14ac:dyDescent="0.3">
      <c r="A1403">
        <f>IF(Sheet1!C1403="No",0,1)</f>
        <v>0</v>
      </c>
      <c r="B1403">
        <v>55</v>
      </c>
      <c r="C1403">
        <f>IF(Sheet1!D1403="Non-Travel",0,IF(Sheet1!D1403="Travel_Frequently",1,2))</f>
        <v>2</v>
      </c>
      <c r="D1403">
        <v>189</v>
      </c>
      <c r="E1403">
        <f>IF(Sheet1!F1403="Human Resources",0,IF(Sheet1!F1403="Research &amp; Development",1,2))</f>
        <v>0</v>
      </c>
      <c r="F1403">
        <v>26</v>
      </c>
      <c r="G1403">
        <v>4</v>
      </c>
      <c r="H1403" cm="1">
        <f t="array" ref="H1403">_xlfn.IFS(Sheet1!I1403="Human Resources",0,Sheet1!I1403="Life Sciences",1,Sheet1!I1403="Marketing",2,Sheet1!I1403="Medical",3,Sheet1!I1403="Technical Degree",4,Sheet1!I1403="Other",5)</f>
        <v>0</v>
      </c>
      <c r="I1403">
        <v>3</v>
      </c>
      <c r="J1403">
        <f>IF(Sheet1!M1403="Male",0,1)</f>
        <v>0</v>
      </c>
      <c r="K1403">
        <v>71</v>
      </c>
      <c r="L1403">
        <v>4</v>
      </c>
      <c r="M1403">
        <v>5</v>
      </c>
      <c r="N1403" cm="1">
        <f t="array" ref="N1403">_xlfn.IFS(Sheet1!Q1403="Healthcare Representative",0,Sheet1!Q1403="Human Resources",1,Sheet1!Q1403="Laboratory Technician",2,Sheet1!Q1403="Manager",3,Sheet1!Q1403="Manufacturing Director",4,Sheet1!Q1403="Research Director",5,Sheet1!Q1403="Research Scientist",6,Sheet1!Q1403="Sales Executive",7,Sheet1!Q1403="Sales Representative",8)</f>
        <v>3</v>
      </c>
      <c r="O1403">
        <v>2</v>
      </c>
      <c r="P1403">
        <f>IF(Sheet1!S1403="Single",0,IF(Sheet1!S1403="Married",1,2))</f>
        <v>1</v>
      </c>
      <c r="Q1403">
        <v>19636</v>
      </c>
      <c r="R1403">
        <v>25811</v>
      </c>
      <c r="S1403">
        <v>4</v>
      </c>
      <c r="T1403">
        <f>IF(Sheet1!X1403="No",0,1)</f>
        <v>1</v>
      </c>
      <c r="U1403">
        <v>18</v>
      </c>
      <c r="V1403">
        <v>3</v>
      </c>
      <c r="W1403">
        <v>1</v>
      </c>
      <c r="X1403">
        <v>1</v>
      </c>
      <c r="Y1403">
        <v>35</v>
      </c>
      <c r="Z1403">
        <v>0</v>
      </c>
      <c r="AA1403">
        <v>3</v>
      </c>
      <c r="AB1403">
        <v>10</v>
      </c>
      <c r="AC1403">
        <v>9</v>
      </c>
      <c r="AD1403">
        <v>1</v>
      </c>
      <c r="AE1403">
        <v>4</v>
      </c>
      <c r="BP1403">
        <v>5</v>
      </c>
      <c r="BQ1403">
        <v>19636</v>
      </c>
      <c r="BW1403">
        <v>10</v>
      </c>
      <c r="BX1403">
        <v>9</v>
      </c>
      <c r="BY1403">
        <v>4</v>
      </c>
    </row>
    <row r="1404" spans="1:77" x14ac:dyDescent="0.3">
      <c r="A1404">
        <f>IF(Sheet1!C1404="No",0,1)</f>
        <v>0</v>
      </c>
      <c r="B1404">
        <v>31</v>
      </c>
      <c r="C1404">
        <f>IF(Sheet1!D1404="Non-Travel",0,IF(Sheet1!D1404="Travel_Frequently",1,2))</f>
        <v>2</v>
      </c>
      <c r="D1404">
        <v>1276</v>
      </c>
      <c r="E1404">
        <f>IF(Sheet1!F1404="Human Resources",0,IF(Sheet1!F1404="Research &amp; Development",1,2))</f>
        <v>1</v>
      </c>
      <c r="F1404">
        <v>2</v>
      </c>
      <c r="G1404">
        <v>1</v>
      </c>
      <c r="H1404" cm="1">
        <f t="array" ref="H1404">_xlfn.IFS(Sheet1!I1404="Human Resources",0,Sheet1!I1404="Life Sciences",1,Sheet1!I1404="Marketing",2,Sheet1!I1404="Medical",3,Sheet1!I1404="Technical Degree",4,Sheet1!I1404="Other",5)</f>
        <v>3</v>
      </c>
      <c r="I1404">
        <v>4</v>
      </c>
      <c r="J1404">
        <f>IF(Sheet1!M1404="Male",0,1)</f>
        <v>1</v>
      </c>
      <c r="K1404">
        <v>59</v>
      </c>
      <c r="L1404">
        <v>1</v>
      </c>
      <c r="M1404">
        <v>1</v>
      </c>
      <c r="N1404" cm="1">
        <f t="array" ref="N1404">_xlfn.IFS(Sheet1!Q1404="Healthcare Representative",0,Sheet1!Q1404="Human Resources",1,Sheet1!Q1404="Laboratory Technician",2,Sheet1!Q1404="Manager",3,Sheet1!Q1404="Manufacturing Director",4,Sheet1!Q1404="Research Director",5,Sheet1!Q1404="Research Scientist",6,Sheet1!Q1404="Sales Executive",7,Sheet1!Q1404="Sales Representative",8)</f>
        <v>2</v>
      </c>
      <c r="O1404">
        <v>4</v>
      </c>
      <c r="P1404">
        <f>IF(Sheet1!S1404="Single",0,IF(Sheet1!S1404="Married",1,2))</f>
        <v>2</v>
      </c>
      <c r="Q1404">
        <v>1129</v>
      </c>
      <c r="R1404">
        <v>17536</v>
      </c>
      <c r="S1404">
        <v>1</v>
      </c>
      <c r="T1404">
        <f>IF(Sheet1!X1404="No",0,1)</f>
        <v>1</v>
      </c>
      <c r="U1404">
        <v>11</v>
      </c>
      <c r="V1404">
        <v>3</v>
      </c>
      <c r="W1404">
        <v>3</v>
      </c>
      <c r="X1404">
        <v>3</v>
      </c>
      <c r="Y1404">
        <v>1</v>
      </c>
      <c r="Z1404">
        <v>4</v>
      </c>
      <c r="AA1404">
        <v>3</v>
      </c>
      <c r="AB1404">
        <v>1</v>
      </c>
      <c r="AC1404">
        <v>0</v>
      </c>
      <c r="AD1404">
        <v>0</v>
      </c>
      <c r="AE1404">
        <v>0</v>
      </c>
      <c r="BP1404">
        <v>1</v>
      </c>
      <c r="BQ1404">
        <v>1129</v>
      </c>
      <c r="BW1404">
        <v>1</v>
      </c>
      <c r="BX1404">
        <v>0</v>
      </c>
      <c r="BY1404">
        <v>0</v>
      </c>
    </row>
    <row r="1405" spans="1:77" x14ac:dyDescent="0.3">
      <c r="A1405">
        <f>IF(Sheet1!C1405="No",0,1)</f>
        <v>0</v>
      </c>
      <c r="B1405">
        <v>39</v>
      </c>
      <c r="C1405">
        <f>IF(Sheet1!D1405="Non-Travel",0,IF(Sheet1!D1405="Travel_Frequently",1,2))</f>
        <v>2</v>
      </c>
      <c r="D1405">
        <v>119</v>
      </c>
      <c r="E1405">
        <f>IF(Sheet1!F1405="Human Resources",0,IF(Sheet1!F1405="Research &amp; Development",1,2))</f>
        <v>2</v>
      </c>
      <c r="F1405">
        <v>15</v>
      </c>
      <c r="G1405">
        <v>4</v>
      </c>
      <c r="H1405" cm="1">
        <f t="array" ref="H1405">_xlfn.IFS(Sheet1!I1405="Human Resources",0,Sheet1!I1405="Life Sciences",1,Sheet1!I1405="Marketing",2,Sheet1!I1405="Medical",3,Sheet1!I1405="Technical Degree",4,Sheet1!I1405="Other",5)</f>
        <v>2</v>
      </c>
      <c r="I1405">
        <v>2</v>
      </c>
      <c r="J1405">
        <f>IF(Sheet1!M1405="Male",0,1)</f>
        <v>0</v>
      </c>
      <c r="K1405">
        <v>77</v>
      </c>
      <c r="L1405">
        <v>3</v>
      </c>
      <c r="M1405">
        <v>4</v>
      </c>
      <c r="N1405" cm="1">
        <f t="array" ref="N1405">_xlfn.IFS(Sheet1!Q1405="Healthcare Representative",0,Sheet1!Q1405="Human Resources",1,Sheet1!Q1405="Laboratory Technician",2,Sheet1!Q1405="Manager",3,Sheet1!Q1405="Manufacturing Director",4,Sheet1!Q1405="Research Director",5,Sheet1!Q1405="Research Scientist",6,Sheet1!Q1405="Sales Executive",7,Sheet1!Q1405="Sales Representative",8)</f>
        <v>7</v>
      </c>
      <c r="O1405">
        <v>1</v>
      </c>
      <c r="P1405">
        <f>IF(Sheet1!S1405="Single",0,IF(Sheet1!S1405="Married",1,2))</f>
        <v>0</v>
      </c>
      <c r="Q1405">
        <v>13341</v>
      </c>
      <c r="R1405">
        <v>25098</v>
      </c>
      <c r="S1405">
        <v>0</v>
      </c>
      <c r="T1405">
        <f>IF(Sheet1!X1405="No",0,1)</f>
        <v>0</v>
      </c>
      <c r="U1405">
        <v>12</v>
      </c>
      <c r="V1405">
        <v>3</v>
      </c>
      <c r="W1405">
        <v>1</v>
      </c>
      <c r="X1405">
        <v>0</v>
      </c>
      <c r="Y1405">
        <v>21</v>
      </c>
      <c r="Z1405">
        <v>3</v>
      </c>
      <c r="AA1405">
        <v>3</v>
      </c>
      <c r="AB1405">
        <v>20</v>
      </c>
      <c r="AC1405">
        <v>8</v>
      </c>
      <c r="AD1405">
        <v>11</v>
      </c>
      <c r="AE1405">
        <v>10</v>
      </c>
      <c r="BP1405">
        <v>4</v>
      </c>
      <c r="BQ1405">
        <v>13341</v>
      </c>
      <c r="BW1405">
        <v>20</v>
      </c>
      <c r="BX1405">
        <v>8</v>
      </c>
      <c r="BY1405">
        <v>10</v>
      </c>
    </row>
    <row r="1406" spans="1:77" x14ac:dyDescent="0.3">
      <c r="A1406">
        <f>IF(Sheet1!C1406="No",0,1)</f>
        <v>0</v>
      </c>
      <c r="B1406">
        <v>42</v>
      </c>
      <c r="C1406">
        <f>IF(Sheet1!D1406="Non-Travel",0,IF(Sheet1!D1406="Travel_Frequently",1,2))</f>
        <v>0</v>
      </c>
      <c r="D1406">
        <v>335</v>
      </c>
      <c r="E1406">
        <f>IF(Sheet1!F1406="Human Resources",0,IF(Sheet1!F1406="Research &amp; Development",1,2))</f>
        <v>1</v>
      </c>
      <c r="F1406">
        <v>23</v>
      </c>
      <c r="G1406">
        <v>2</v>
      </c>
      <c r="H1406" cm="1">
        <f t="array" ref="H1406">_xlfn.IFS(Sheet1!I1406="Human Resources",0,Sheet1!I1406="Life Sciences",1,Sheet1!I1406="Marketing",2,Sheet1!I1406="Medical",3,Sheet1!I1406="Technical Degree",4,Sheet1!I1406="Other",5)</f>
        <v>1</v>
      </c>
      <c r="I1406">
        <v>4</v>
      </c>
      <c r="J1406">
        <f>IF(Sheet1!M1406="Male",0,1)</f>
        <v>0</v>
      </c>
      <c r="K1406">
        <v>37</v>
      </c>
      <c r="L1406">
        <v>2</v>
      </c>
      <c r="M1406">
        <v>2</v>
      </c>
      <c r="N1406" cm="1">
        <f t="array" ref="N1406">_xlfn.IFS(Sheet1!Q1406="Healthcare Representative",0,Sheet1!Q1406="Human Resources",1,Sheet1!Q1406="Laboratory Technician",2,Sheet1!Q1406="Manager",3,Sheet1!Q1406="Manufacturing Director",4,Sheet1!Q1406="Research Director",5,Sheet1!Q1406="Research Scientist",6,Sheet1!Q1406="Sales Executive",7,Sheet1!Q1406="Sales Representative",8)</f>
        <v>6</v>
      </c>
      <c r="O1406">
        <v>3</v>
      </c>
      <c r="P1406">
        <f>IF(Sheet1!S1406="Single",0,IF(Sheet1!S1406="Married",1,2))</f>
        <v>0</v>
      </c>
      <c r="Q1406">
        <v>4332</v>
      </c>
      <c r="R1406">
        <v>14811</v>
      </c>
      <c r="S1406">
        <v>1</v>
      </c>
      <c r="T1406">
        <f>IF(Sheet1!X1406="No",0,1)</f>
        <v>0</v>
      </c>
      <c r="U1406">
        <v>12</v>
      </c>
      <c r="V1406">
        <v>3</v>
      </c>
      <c r="W1406">
        <v>4</v>
      </c>
      <c r="X1406">
        <v>0</v>
      </c>
      <c r="Y1406">
        <v>20</v>
      </c>
      <c r="Z1406">
        <v>2</v>
      </c>
      <c r="AA1406">
        <v>3</v>
      </c>
      <c r="AB1406">
        <v>20</v>
      </c>
      <c r="AC1406">
        <v>9</v>
      </c>
      <c r="AD1406">
        <v>3</v>
      </c>
      <c r="AE1406">
        <v>7</v>
      </c>
      <c r="BP1406">
        <v>2</v>
      </c>
      <c r="BQ1406">
        <v>4332</v>
      </c>
      <c r="BW1406">
        <v>20</v>
      </c>
      <c r="BX1406">
        <v>9</v>
      </c>
      <c r="BY1406">
        <v>7</v>
      </c>
    </row>
    <row r="1407" spans="1:77" x14ac:dyDescent="0.3">
      <c r="A1407">
        <f>IF(Sheet1!C1407="No",0,1)</f>
        <v>0</v>
      </c>
      <c r="B1407">
        <v>31</v>
      </c>
      <c r="C1407">
        <f>IF(Sheet1!D1407="Non-Travel",0,IF(Sheet1!D1407="Travel_Frequently",1,2))</f>
        <v>0</v>
      </c>
      <c r="D1407">
        <v>697</v>
      </c>
      <c r="E1407">
        <f>IF(Sheet1!F1407="Human Resources",0,IF(Sheet1!F1407="Research &amp; Development",1,2))</f>
        <v>1</v>
      </c>
      <c r="F1407">
        <v>10</v>
      </c>
      <c r="G1407">
        <v>3</v>
      </c>
      <c r="H1407" cm="1">
        <f t="array" ref="H1407">_xlfn.IFS(Sheet1!I1407="Human Resources",0,Sheet1!I1407="Life Sciences",1,Sheet1!I1407="Marketing",2,Sheet1!I1407="Medical",3,Sheet1!I1407="Technical Degree",4,Sheet1!I1407="Other",5)</f>
        <v>3</v>
      </c>
      <c r="I1407">
        <v>3</v>
      </c>
      <c r="J1407">
        <f>IF(Sheet1!M1407="Male",0,1)</f>
        <v>1</v>
      </c>
      <c r="K1407">
        <v>40</v>
      </c>
      <c r="L1407">
        <v>3</v>
      </c>
      <c r="M1407">
        <v>3</v>
      </c>
      <c r="N1407" cm="1">
        <f t="array" ref="N1407">_xlfn.IFS(Sheet1!Q1407="Healthcare Representative",0,Sheet1!Q1407="Human Resources",1,Sheet1!Q1407="Laboratory Technician",2,Sheet1!Q1407="Manager",3,Sheet1!Q1407="Manufacturing Director",4,Sheet1!Q1407="Research Director",5,Sheet1!Q1407="Research Scientist",6,Sheet1!Q1407="Sales Executive",7,Sheet1!Q1407="Sales Representative",8)</f>
        <v>5</v>
      </c>
      <c r="O1407">
        <v>3</v>
      </c>
      <c r="P1407">
        <f>IF(Sheet1!S1407="Single",0,IF(Sheet1!S1407="Married",1,2))</f>
        <v>1</v>
      </c>
      <c r="Q1407">
        <v>11031</v>
      </c>
      <c r="R1407">
        <v>26862</v>
      </c>
      <c r="S1407">
        <v>4</v>
      </c>
      <c r="T1407">
        <f>IF(Sheet1!X1407="No",0,1)</f>
        <v>0</v>
      </c>
      <c r="U1407">
        <v>20</v>
      </c>
      <c r="V1407">
        <v>4</v>
      </c>
      <c r="W1407">
        <v>3</v>
      </c>
      <c r="X1407">
        <v>1</v>
      </c>
      <c r="Y1407">
        <v>13</v>
      </c>
      <c r="Z1407">
        <v>2</v>
      </c>
      <c r="AA1407">
        <v>4</v>
      </c>
      <c r="AB1407">
        <v>11</v>
      </c>
      <c r="AC1407">
        <v>7</v>
      </c>
      <c r="AD1407">
        <v>4</v>
      </c>
      <c r="AE1407">
        <v>8</v>
      </c>
      <c r="BP1407">
        <v>3</v>
      </c>
      <c r="BQ1407">
        <v>11031</v>
      </c>
      <c r="BW1407">
        <v>11</v>
      </c>
      <c r="BX1407">
        <v>7</v>
      </c>
      <c r="BY1407">
        <v>8</v>
      </c>
    </row>
    <row r="1408" spans="1:77" x14ac:dyDescent="0.3">
      <c r="A1408">
        <f>IF(Sheet1!C1408="No",0,1)</f>
        <v>0</v>
      </c>
      <c r="B1408">
        <v>54</v>
      </c>
      <c r="C1408">
        <f>IF(Sheet1!D1408="Non-Travel",0,IF(Sheet1!D1408="Travel_Frequently",1,2))</f>
        <v>2</v>
      </c>
      <c r="D1408">
        <v>157</v>
      </c>
      <c r="E1408">
        <f>IF(Sheet1!F1408="Human Resources",0,IF(Sheet1!F1408="Research &amp; Development",1,2))</f>
        <v>1</v>
      </c>
      <c r="F1408">
        <v>10</v>
      </c>
      <c r="G1408">
        <v>3</v>
      </c>
      <c r="H1408" cm="1">
        <f t="array" ref="H1408">_xlfn.IFS(Sheet1!I1408="Human Resources",0,Sheet1!I1408="Life Sciences",1,Sheet1!I1408="Marketing",2,Sheet1!I1408="Medical",3,Sheet1!I1408="Technical Degree",4,Sheet1!I1408="Other",5)</f>
        <v>3</v>
      </c>
      <c r="I1408">
        <v>3</v>
      </c>
      <c r="J1408">
        <f>IF(Sheet1!M1408="Male",0,1)</f>
        <v>1</v>
      </c>
      <c r="K1408">
        <v>77</v>
      </c>
      <c r="L1408">
        <v>3</v>
      </c>
      <c r="M1408">
        <v>2</v>
      </c>
      <c r="N1408" cm="1">
        <f t="array" ref="N1408">_xlfn.IFS(Sheet1!Q1408="Healthcare Representative",0,Sheet1!Q1408="Human Resources",1,Sheet1!Q1408="Laboratory Technician",2,Sheet1!Q1408="Manager",3,Sheet1!Q1408="Manufacturing Director",4,Sheet1!Q1408="Research Director",5,Sheet1!Q1408="Research Scientist",6,Sheet1!Q1408="Sales Executive",7,Sheet1!Q1408="Sales Representative",8)</f>
        <v>4</v>
      </c>
      <c r="O1408">
        <v>1</v>
      </c>
      <c r="P1408">
        <f>IF(Sheet1!S1408="Single",0,IF(Sheet1!S1408="Married",1,2))</f>
        <v>0</v>
      </c>
      <c r="Q1408">
        <v>4440</v>
      </c>
      <c r="R1408">
        <v>25198</v>
      </c>
      <c r="S1408">
        <v>6</v>
      </c>
      <c r="T1408">
        <f>IF(Sheet1!X1408="No",0,1)</f>
        <v>1</v>
      </c>
      <c r="U1408">
        <v>19</v>
      </c>
      <c r="V1408">
        <v>3</v>
      </c>
      <c r="W1408">
        <v>4</v>
      </c>
      <c r="X1408">
        <v>0</v>
      </c>
      <c r="Y1408">
        <v>9</v>
      </c>
      <c r="Z1408">
        <v>3</v>
      </c>
      <c r="AA1408">
        <v>3</v>
      </c>
      <c r="AB1408">
        <v>5</v>
      </c>
      <c r="AC1408">
        <v>2</v>
      </c>
      <c r="AD1408">
        <v>1</v>
      </c>
      <c r="AE1408">
        <v>4</v>
      </c>
      <c r="BP1408">
        <v>2</v>
      </c>
      <c r="BQ1408">
        <v>4440</v>
      </c>
      <c r="BW1408">
        <v>5</v>
      </c>
      <c r="BX1408">
        <v>2</v>
      </c>
      <c r="BY1408">
        <v>4</v>
      </c>
    </row>
    <row r="1409" spans="1:77" x14ac:dyDescent="0.3">
      <c r="A1409">
        <f>IF(Sheet1!C1409="No",0,1)</f>
        <v>0</v>
      </c>
      <c r="B1409">
        <v>24</v>
      </c>
      <c r="C1409">
        <f>IF(Sheet1!D1409="Non-Travel",0,IF(Sheet1!D1409="Travel_Frequently",1,2))</f>
        <v>2</v>
      </c>
      <c r="D1409">
        <v>771</v>
      </c>
      <c r="E1409">
        <f>IF(Sheet1!F1409="Human Resources",0,IF(Sheet1!F1409="Research &amp; Development",1,2))</f>
        <v>1</v>
      </c>
      <c r="F1409">
        <v>1</v>
      </c>
      <c r="G1409">
        <v>2</v>
      </c>
      <c r="H1409" cm="1">
        <f t="array" ref="H1409">_xlfn.IFS(Sheet1!I1409="Human Resources",0,Sheet1!I1409="Life Sciences",1,Sheet1!I1409="Marketing",2,Sheet1!I1409="Medical",3,Sheet1!I1409="Technical Degree",4,Sheet1!I1409="Other",5)</f>
        <v>1</v>
      </c>
      <c r="I1409">
        <v>2</v>
      </c>
      <c r="J1409">
        <f>IF(Sheet1!M1409="Male",0,1)</f>
        <v>0</v>
      </c>
      <c r="K1409">
        <v>45</v>
      </c>
      <c r="L1409">
        <v>2</v>
      </c>
      <c r="M1409">
        <v>2</v>
      </c>
      <c r="N1409" cm="1">
        <f t="array" ref="N1409">_xlfn.IFS(Sheet1!Q1409="Healthcare Representative",0,Sheet1!Q1409="Human Resources",1,Sheet1!Q1409="Laboratory Technician",2,Sheet1!Q1409="Manager",3,Sheet1!Q1409="Manufacturing Director",4,Sheet1!Q1409="Research Director",5,Sheet1!Q1409="Research Scientist",6,Sheet1!Q1409="Sales Executive",7,Sheet1!Q1409="Sales Representative",8)</f>
        <v>0</v>
      </c>
      <c r="O1409">
        <v>3</v>
      </c>
      <c r="P1409">
        <f>IF(Sheet1!S1409="Single",0,IF(Sheet1!S1409="Married",1,2))</f>
        <v>0</v>
      </c>
      <c r="Q1409">
        <v>4617</v>
      </c>
      <c r="R1409">
        <v>14120</v>
      </c>
      <c r="S1409">
        <v>1</v>
      </c>
      <c r="T1409">
        <f>IF(Sheet1!X1409="No",0,1)</f>
        <v>0</v>
      </c>
      <c r="U1409">
        <v>12</v>
      </c>
      <c r="V1409">
        <v>3</v>
      </c>
      <c r="W1409">
        <v>2</v>
      </c>
      <c r="X1409">
        <v>0</v>
      </c>
      <c r="Y1409">
        <v>4</v>
      </c>
      <c r="Z1409">
        <v>2</v>
      </c>
      <c r="AA1409">
        <v>2</v>
      </c>
      <c r="AB1409">
        <v>4</v>
      </c>
      <c r="AC1409">
        <v>3</v>
      </c>
      <c r="AD1409">
        <v>1</v>
      </c>
      <c r="AE1409">
        <v>2</v>
      </c>
      <c r="BP1409">
        <v>2</v>
      </c>
      <c r="BQ1409">
        <v>4617</v>
      </c>
      <c r="BW1409">
        <v>4</v>
      </c>
      <c r="BX1409">
        <v>3</v>
      </c>
      <c r="BY1409">
        <v>2</v>
      </c>
    </row>
    <row r="1410" spans="1:77" x14ac:dyDescent="0.3">
      <c r="A1410">
        <f>IF(Sheet1!C1410="No",0,1)</f>
        <v>0</v>
      </c>
      <c r="B1410">
        <v>23</v>
      </c>
      <c r="C1410">
        <f>IF(Sheet1!D1410="Non-Travel",0,IF(Sheet1!D1410="Travel_Frequently",1,2))</f>
        <v>2</v>
      </c>
      <c r="D1410">
        <v>571</v>
      </c>
      <c r="E1410">
        <f>IF(Sheet1!F1410="Human Resources",0,IF(Sheet1!F1410="Research &amp; Development",1,2))</f>
        <v>1</v>
      </c>
      <c r="F1410">
        <v>12</v>
      </c>
      <c r="G1410">
        <v>2</v>
      </c>
      <c r="H1410" cm="1">
        <f t="array" ref="H1410">_xlfn.IFS(Sheet1!I1410="Human Resources",0,Sheet1!I1410="Life Sciences",1,Sheet1!I1410="Marketing",2,Sheet1!I1410="Medical",3,Sheet1!I1410="Technical Degree",4,Sheet1!I1410="Other",5)</f>
        <v>5</v>
      </c>
      <c r="I1410">
        <v>4</v>
      </c>
      <c r="J1410">
        <f>IF(Sheet1!M1410="Male",0,1)</f>
        <v>0</v>
      </c>
      <c r="K1410">
        <v>78</v>
      </c>
      <c r="L1410">
        <v>3</v>
      </c>
      <c r="M1410">
        <v>1</v>
      </c>
      <c r="N1410" cm="1">
        <f t="array" ref="N1410">_xlfn.IFS(Sheet1!Q1410="Healthcare Representative",0,Sheet1!Q1410="Human Resources",1,Sheet1!Q1410="Laboratory Technician",2,Sheet1!Q1410="Manager",3,Sheet1!Q1410="Manufacturing Director",4,Sheet1!Q1410="Research Director",5,Sheet1!Q1410="Research Scientist",6,Sheet1!Q1410="Sales Executive",7,Sheet1!Q1410="Sales Representative",8)</f>
        <v>2</v>
      </c>
      <c r="O1410">
        <v>4</v>
      </c>
      <c r="P1410">
        <f>IF(Sheet1!S1410="Single",0,IF(Sheet1!S1410="Married",1,2))</f>
        <v>0</v>
      </c>
      <c r="Q1410">
        <v>2647</v>
      </c>
      <c r="R1410">
        <v>13672</v>
      </c>
      <c r="S1410">
        <v>1</v>
      </c>
      <c r="T1410">
        <f>IF(Sheet1!X1410="No",0,1)</f>
        <v>0</v>
      </c>
      <c r="U1410">
        <v>13</v>
      </c>
      <c r="V1410">
        <v>3</v>
      </c>
      <c r="W1410">
        <v>3</v>
      </c>
      <c r="X1410">
        <v>0</v>
      </c>
      <c r="Y1410">
        <v>5</v>
      </c>
      <c r="Z1410">
        <v>6</v>
      </c>
      <c r="AA1410">
        <v>4</v>
      </c>
      <c r="AB1410">
        <v>5</v>
      </c>
      <c r="AC1410">
        <v>2</v>
      </c>
      <c r="AD1410">
        <v>1</v>
      </c>
      <c r="AE1410">
        <v>4</v>
      </c>
      <c r="BP1410">
        <v>1</v>
      </c>
      <c r="BQ1410">
        <v>2647</v>
      </c>
      <c r="BW1410">
        <v>5</v>
      </c>
      <c r="BX1410">
        <v>2</v>
      </c>
      <c r="BY1410">
        <v>4</v>
      </c>
    </row>
    <row r="1411" spans="1:77" x14ac:dyDescent="0.3">
      <c r="A1411">
        <f>IF(Sheet1!C1411="No",0,1)</f>
        <v>0</v>
      </c>
      <c r="B1411">
        <v>40</v>
      </c>
      <c r="C1411">
        <f>IF(Sheet1!D1411="Non-Travel",0,IF(Sheet1!D1411="Travel_Frequently",1,2))</f>
        <v>1</v>
      </c>
      <c r="D1411">
        <v>692</v>
      </c>
      <c r="E1411">
        <f>IF(Sheet1!F1411="Human Resources",0,IF(Sheet1!F1411="Research &amp; Development",1,2))</f>
        <v>1</v>
      </c>
      <c r="F1411">
        <v>11</v>
      </c>
      <c r="G1411">
        <v>3</v>
      </c>
      <c r="H1411" cm="1">
        <f t="array" ref="H1411">_xlfn.IFS(Sheet1!I1411="Human Resources",0,Sheet1!I1411="Life Sciences",1,Sheet1!I1411="Marketing",2,Sheet1!I1411="Medical",3,Sheet1!I1411="Technical Degree",4,Sheet1!I1411="Other",5)</f>
        <v>4</v>
      </c>
      <c r="I1411">
        <v>4</v>
      </c>
      <c r="J1411">
        <f>IF(Sheet1!M1411="Male",0,1)</f>
        <v>1</v>
      </c>
      <c r="K1411">
        <v>73</v>
      </c>
      <c r="L1411">
        <v>3</v>
      </c>
      <c r="M1411">
        <v>2</v>
      </c>
      <c r="N1411" cm="1">
        <f t="array" ref="N1411">_xlfn.IFS(Sheet1!Q1411="Healthcare Representative",0,Sheet1!Q1411="Human Resources",1,Sheet1!Q1411="Laboratory Technician",2,Sheet1!Q1411="Manager",3,Sheet1!Q1411="Manufacturing Director",4,Sheet1!Q1411="Research Director",5,Sheet1!Q1411="Research Scientist",6,Sheet1!Q1411="Sales Executive",7,Sheet1!Q1411="Sales Representative",8)</f>
        <v>2</v>
      </c>
      <c r="O1411">
        <v>3</v>
      </c>
      <c r="P1411">
        <f>IF(Sheet1!S1411="Single",0,IF(Sheet1!S1411="Married",1,2))</f>
        <v>1</v>
      </c>
      <c r="Q1411">
        <v>6323</v>
      </c>
      <c r="R1411">
        <v>26849</v>
      </c>
      <c r="S1411">
        <v>1</v>
      </c>
      <c r="T1411">
        <f>IF(Sheet1!X1411="No",0,1)</f>
        <v>0</v>
      </c>
      <c r="U1411">
        <v>11</v>
      </c>
      <c r="V1411">
        <v>3</v>
      </c>
      <c r="W1411">
        <v>1</v>
      </c>
      <c r="X1411">
        <v>1</v>
      </c>
      <c r="Y1411">
        <v>10</v>
      </c>
      <c r="Z1411">
        <v>2</v>
      </c>
      <c r="AA1411">
        <v>4</v>
      </c>
      <c r="AB1411">
        <v>10</v>
      </c>
      <c r="AC1411">
        <v>9</v>
      </c>
      <c r="AD1411">
        <v>9</v>
      </c>
      <c r="AE1411">
        <v>4</v>
      </c>
      <c r="BP1411">
        <v>2</v>
      </c>
      <c r="BQ1411">
        <v>6323</v>
      </c>
      <c r="BW1411">
        <v>10</v>
      </c>
      <c r="BX1411">
        <v>9</v>
      </c>
      <c r="BY1411">
        <v>4</v>
      </c>
    </row>
    <row r="1412" spans="1:77" x14ac:dyDescent="0.3">
      <c r="A1412">
        <f>IF(Sheet1!C1412="No",0,1)</f>
        <v>0</v>
      </c>
      <c r="B1412">
        <v>40</v>
      </c>
      <c r="C1412">
        <f>IF(Sheet1!D1412="Non-Travel",0,IF(Sheet1!D1412="Travel_Frequently",1,2))</f>
        <v>2</v>
      </c>
      <c r="D1412">
        <v>444</v>
      </c>
      <c r="E1412">
        <f>IF(Sheet1!F1412="Human Resources",0,IF(Sheet1!F1412="Research &amp; Development",1,2))</f>
        <v>2</v>
      </c>
      <c r="F1412">
        <v>2</v>
      </c>
      <c r="G1412">
        <v>2</v>
      </c>
      <c r="H1412" cm="1">
        <f t="array" ref="H1412">_xlfn.IFS(Sheet1!I1412="Human Resources",0,Sheet1!I1412="Life Sciences",1,Sheet1!I1412="Marketing",2,Sheet1!I1412="Medical",3,Sheet1!I1412="Technical Degree",4,Sheet1!I1412="Other",5)</f>
        <v>2</v>
      </c>
      <c r="I1412">
        <v>2</v>
      </c>
      <c r="J1412">
        <f>IF(Sheet1!M1412="Male",0,1)</f>
        <v>1</v>
      </c>
      <c r="K1412">
        <v>92</v>
      </c>
      <c r="L1412">
        <v>3</v>
      </c>
      <c r="M1412">
        <v>2</v>
      </c>
      <c r="N1412" cm="1">
        <f t="array" ref="N1412">_xlfn.IFS(Sheet1!Q1412="Healthcare Representative",0,Sheet1!Q1412="Human Resources",1,Sheet1!Q1412="Laboratory Technician",2,Sheet1!Q1412="Manager",3,Sheet1!Q1412="Manufacturing Director",4,Sheet1!Q1412="Research Director",5,Sheet1!Q1412="Research Scientist",6,Sheet1!Q1412="Sales Executive",7,Sheet1!Q1412="Sales Representative",8)</f>
        <v>7</v>
      </c>
      <c r="O1412">
        <v>2</v>
      </c>
      <c r="P1412">
        <f>IF(Sheet1!S1412="Single",0,IF(Sheet1!S1412="Married",1,2))</f>
        <v>1</v>
      </c>
      <c r="Q1412">
        <v>5677</v>
      </c>
      <c r="R1412">
        <v>4258</v>
      </c>
      <c r="S1412">
        <v>3</v>
      </c>
      <c r="T1412">
        <f>IF(Sheet1!X1412="No",0,1)</f>
        <v>0</v>
      </c>
      <c r="U1412">
        <v>14</v>
      </c>
      <c r="V1412">
        <v>3</v>
      </c>
      <c r="W1412">
        <v>3</v>
      </c>
      <c r="X1412">
        <v>1</v>
      </c>
      <c r="Y1412">
        <v>15</v>
      </c>
      <c r="Z1412">
        <v>4</v>
      </c>
      <c r="AA1412">
        <v>3</v>
      </c>
      <c r="AB1412">
        <v>11</v>
      </c>
      <c r="AC1412">
        <v>8</v>
      </c>
      <c r="AD1412">
        <v>5</v>
      </c>
      <c r="AE1412">
        <v>10</v>
      </c>
      <c r="BP1412">
        <v>2</v>
      </c>
      <c r="BQ1412">
        <v>5677</v>
      </c>
      <c r="BW1412">
        <v>11</v>
      </c>
      <c r="BX1412">
        <v>8</v>
      </c>
      <c r="BY1412">
        <v>10</v>
      </c>
    </row>
    <row r="1413" spans="1:77" x14ac:dyDescent="0.3">
      <c r="A1413">
        <f>IF(Sheet1!C1413="No",0,1)</f>
        <v>0</v>
      </c>
      <c r="B1413">
        <v>25</v>
      </c>
      <c r="C1413">
        <f>IF(Sheet1!D1413="Non-Travel",0,IF(Sheet1!D1413="Travel_Frequently",1,2))</f>
        <v>2</v>
      </c>
      <c r="D1413">
        <v>309</v>
      </c>
      <c r="E1413">
        <f>IF(Sheet1!F1413="Human Resources",0,IF(Sheet1!F1413="Research &amp; Development",1,2))</f>
        <v>0</v>
      </c>
      <c r="F1413">
        <v>2</v>
      </c>
      <c r="G1413">
        <v>3</v>
      </c>
      <c r="H1413" cm="1">
        <f t="array" ref="H1413">_xlfn.IFS(Sheet1!I1413="Human Resources",0,Sheet1!I1413="Life Sciences",1,Sheet1!I1413="Marketing",2,Sheet1!I1413="Medical",3,Sheet1!I1413="Technical Degree",4,Sheet1!I1413="Other",5)</f>
        <v>0</v>
      </c>
      <c r="I1413">
        <v>3</v>
      </c>
      <c r="J1413">
        <f>IF(Sheet1!M1413="Male",0,1)</f>
        <v>1</v>
      </c>
      <c r="K1413">
        <v>82</v>
      </c>
      <c r="L1413">
        <v>3</v>
      </c>
      <c r="M1413">
        <v>1</v>
      </c>
      <c r="N1413" cm="1">
        <f t="array" ref="N1413">_xlfn.IFS(Sheet1!Q1413="Healthcare Representative",0,Sheet1!Q1413="Human Resources",1,Sheet1!Q1413="Laboratory Technician",2,Sheet1!Q1413="Manager",3,Sheet1!Q1413="Manufacturing Director",4,Sheet1!Q1413="Research Director",5,Sheet1!Q1413="Research Scientist",6,Sheet1!Q1413="Sales Executive",7,Sheet1!Q1413="Sales Representative",8)</f>
        <v>1</v>
      </c>
      <c r="O1413">
        <v>2</v>
      </c>
      <c r="P1413">
        <f>IF(Sheet1!S1413="Single",0,IF(Sheet1!S1413="Married",1,2))</f>
        <v>1</v>
      </c>
      <c r="Q1413">
        <v>2187</v>
      </c>
      <c r="R1413">
        <v>19655</v>
      </c>
      <c r="S1413">
        <v>4</v>
      </c>
      <c r="T1413">
        <f>IF(Sheet1!X1413="No",0,1)</f>
        <v>0</v>
      </c>
      <c r="U1413">
        <v>14</v>
      </c>
      <c r="V1413">
        <v>3</v>
      </c>
      <c r="W1413">
        <v>3</v>
      </c>
      <c r="X1413">
        <v>0</v>
      </c>
      <c r="Y1413">
        <v>6</v>
      </c>
      <c r="Z1413">
        <v>3</v>
      </c>
      <c r="AA1413">
        <v>3</v>
      </c>
      <c r="AB1413">
        <v>2</v>
      </c>
      <c r="AC1413">
        <v>0</v>
      </c>
      <c r="AD1413">
        <v>1</v>
      </c>
      <c r="AE1413">
        <v>2</v>
      </c>
      <c r="BP1413">
        <v>1</v>
      </c>
      <c r="BQ1413">
        <v>2187</v>
      </c>
      <c r="BW1413">
        <v>2</v>
      </c>
      <c r="BX1413">
        <v>0</v>
      </c>
      <c r="BY1413">
        <v>2</v>
      </c>
    </row>
    <row r="1414" spans="1:77" x14ac:dyDescent="0.3">
      <c r="A1414">
        <f>IF(Sheet1!C1414="No",0,1)</f>
        <v>0</v>
      </c>
      <c r="B1414">
        <v>30</v>
      </c>
      <c r="C1414">
        <f>IF(Sheet1!D1414="Non-Travel",0,IF(Sheet1!D1414="Travel_Frequently",1,2))</f>
        <v>2</v>
      </c>
      <c r="D1414">
        <v>911</v>
      </c>
      <c r="E1414">
        <f>IF(Sheet1!F1414="Human Resources",0,IF(Sheet1!F1414="Research &amp; Development",1,2))</f>
        <v>1</v>
      </c>
      <c r="F1414">
        <v>1</v>
      </c>
      <c r="G1414">
        <v>2</v>
      </c>
      <c r="H1414" cm="1">
        <f t="array" ref="H1414">_xlfn.IFS(Sheet1!I1414="Human Resources",0,Sheet1!I1414="Life Sciences",1,Sheet1!I1414="Marketing",2,Sheet1!I1414="Medical",3,Sheet1!I1414="Technical Degree",4,Sheet1!I1414="Other",5)</f>
        <v>3</v>
      </c>
      <c r="I1414">
        <v>4</v>
      </c>
      <c r="J1414">
        <f>IF(Sheet1!M1414="Male",0,1)</f>
        <v>0</v>
      </c>
      <c r="K1414">
        <v>76</v>
      </c>
      <c r="L1414">
        <v>3</v>
      </c>
      <c r="M1414">
        <v>1</v>
      </c>
      <c r="N1414" cm="1">
        <f t="array" ref="N1414">_xlfn.IFS(Sheet1!Q1414="Healthcare Representative",0,Sheet1!Q1414="Human Resources",1,Sheet1!Q1414="Laboratory Technician",2,Sheet1!Q1414="Manager",3,Sheet1!Q1414="Manufacturing Director",4,Sheet1!Q1414="Research Director",5,Sheet1!Q1414="Research Scientist",6,Sheet1!Q1414="Sales Executive",7,Sheet1!Q1414="Sales Representative",8)</f>
        <v>2</v>
      </c>
      <c r="O1414">
        <v>2</v>
      </c>
      <c r="P1414">
        <f>IF(Sheet1!S1414="Single",0,IF(Sheet1!S1414="Married",1,2))</f>
        <v>1</v>
      </c>
      <c r="Q1414">
        <v>3748</v>
      </c>
      <c r="R1414">
        <v>4077</v>
      </c>
      <c r="S1414">
        <v>1</v>
      </c>
      <c r="T1414">
        <f>IF(Sheet1!X1414="No",0,1)</f>
        <v>0</v>
      </c>
      <c r="U1414">
        <v>13</v>
      </c>
      <c r="V1414">
        <v>3</v>
      </c>
      <c r="W1414">
        <v>3</v>
      </c>
      <c r="X1414">
        <v>0</v>
      </c>
      <c r="Y1414">
        <v>12</v>
      </c>
      <c r="Z1414">
        <v>6</v>
      </c>
      <c r="AA1414">
        <v>2</v>
      </c>
      <c r="AB1414">
        <v>12</v>
      </c>
      <c r="AC1414">
        <v>8</v>
      </c>
      <c r="AD1414">
        <v>1</v>
      </c>
      <c r="AE1414">
        <v>7</v>
      </c>
      <c r="BP1414">
        <v>1</v>
      </c>
      <c r="BQ1414">
        <v>3748</v>
      </c>
      <c r="BW1414">
        <v>12</v>
      </c>
      <c r="BX1414">
        <v>8</v>
      </c>
      <c r="BY1414">
        <v>7</v>
      </c>
    </row>
    <row r="1415" spans="1:77" x14ac:dyDescent="0.3">
      <c r="A1415">
        <f>IF(Sheet1!C1415="No",0,1)</f>
        <v>0</v>
      </c>
      <c r="B1415">
        <v>25</v>
      </c>
      <c r="C1415">
        <f>IF(Sheet1!D1415="Non-Travel",0,IF(Sheet1!D1415="Travel_Frequently",1,2))</f>
        <v>2</v>
      </c>
      <c r="D1415">
        <v>977</v>
      </c>
      <c r="E1415">
        <f>IF(Sheet1!F1415="Human Resources",0,IF(Sheet1!F1415="Research &amp; Development",1,2))</f>
        <v>1</v>
      </c>
      <c r="F1415">
        <v>2</v>
      </c>
      <c r="G1415">
        <v>1</v>
      </c>
      <c r="H1415" cm="1">
        <f t="array" ref="H1415">_xlfn.IFS(Sheet1!I1415="Human Resources",0,Sheet1!I1415="Life Sciences",1,Sheet1!I1415="Marketing",2,Sheet1!I1415="Medical",3,Sheet1!I1415="Technical Degree",4,Sheet1!I1415="Other",5)</f>
        <v>5</v>
      </c>
      <c r="I1415">
        <v>4</v>
      </c>
      <c r="J1415">
        <f>IF(Sheet1!M1415="Male",0,1)</f>
        <v>0</v>
      </c>
      <c r="K1415">
        <v>57</v>
      </c>
      <c r="L1415">
        <v>3</v>
      </c>
      <c r="M1415">
        <v>1</v>
      </c>
      <c r="N1415" cm="1">
        <f t="array" ref="N1415">_xlfn.IFS(Sheet1!Q1415="Healthcare Representative",0,Sheet1!Q1415="Human Resources",1,Sheet1!Q1415="Laboratory Technician",2,Sheet1!Q1415="Manager",3,Sheet1!Q1415="Manufacturing Director",4,Sheet1!Q1415="Research Director",5,Sheet1!Q1415="Research Scientist",6,Sheet1!Q1415="Sales Executive",7,Sheet1!Q1415="Sales Representative",8)</f>
        <v>2</v>
      </c>
      <c r="O1415">
        <v>3</v>
      </c>
      <c r="P1415">
        <f>IF(Sheet1!S1415="Single",0,IF(Sheet1!S1415="Married",1,2))</f>
        <v>2</v>
      </c>
      <c r="Q1415">
        <v>3977</v>
      </c>
      <c r="R1415">
        <v>7298</v>
      </c>
      <c r="S1415">
        <v>6</v>
      </c>
      <c r="T1415">
        <f>IF(Sheet1!X1415="No",0,1)</f>
        <v>1</v>
      </c>
      <c r="U1415">
        <v>19</v>
      </c>
      <c r="V1415">
        <v>3</v>
      </c>
      <c r="W1415">
        <v>3</v>
      </c>
      <c r="X1415">
        <v>1</v>
      </c>
      <c r="Y1415">
        <v>7</v>
      </c>
      <c r="Z1415">
        <v>2</v>
      </c>
      <c r="AA1415">
        <v>2</v>
      </c>
      <c r="AB1415">
        <v>2</v>
      </c>
      <c r="AC1415">
        <v>2</v>
      </c>
      <c r="AD1415">
        <v>0</v>
      </c>
      <c r="AE1415">
        <v>2</v>
      </c>
      <c r="BP1415">
        <v>1</v>
      </c>
      <c r="BQ1415">
        <v>3977</v>
      </c>
      <c r="BW1415">
        <v>2</v>
      </c>
      <c r="BX1415">
        <v>2</v>
      </c>
      <c r="BY1415">
        <v>2</v>
      </c>
    </row>
    <row r="1416" spans="1:77" x14ac:dyDescent="0.3">
      <c r="A1416">
        <f>IF(Sheet1!C1416="No",0,1)</f>
        <v>0</v>
      </c>
      <c r="B1416">
        <v>47</v>
      </c>
      <c r="C1416">
        <f>IF(Sheet1!D1416="Non-Travel",0,IF(Sheet1!D1416="Travel_Frequently",1,2))</f>
        <v>2</v>
      </c>
      <c r="D1416">
        <v>1180</v>
      </c>
      <c r="E1416">
        <f>IF(Sheet1!F1416="Human Resources",0,IF(Sheet1!F1416="Research &amp; Development",1,2))</f>
        <v>1</v>
      </c>
      <c r="F1416">
        <v>25</v>
      </c>
      <c r="G1416">
        <v>3</v>
      </c>
      <c r="H1416" cm="1">
        <f t="array" ref="H1416">_xlfn.IFS(Sheet1!I1416="Human Resources",0,Sheet1!I1416="Life Sciences",1,Sheet1!I1416="Marketing",2,Sheet1!I1416="Medical",3,Sheet1!I1416="Technical Degree",4,Sheet1!I1416="Other",5)</f>
        <v>3</v>
      </c>
      <c r="I1416">
        <v>1</v>
      </c>
      <c r="J1416">
        <f>IF(Sheet1!M1416="Male",0,1)</f>
        <v>0</v>
      </c>
      <c r="K1416">
        <v>84</v>
      </c>
      <c r="L1416">
        <v>3</v>
      </c>
      <c r="M1416">
        <v>3</v>
      </c>
      <c r="N1416" cm="1">
        <f t="array" ref="N1416">_xlfn.IFS(Sheet1!Q1416="Healthcare Representative",0,Sheet1!Q1416="Human Resources",1,Sheet1!Q1416="Laboratory Technician",2,Sheet1!Q1416="Manager",3,Sheet1!Q1416="Manufacturing Director",4,Sheet1!Q1416="Research Director",5,Sheet1!Q1416="Research Scientist",6,Sheet1!Q1416="Sales Executive",7,Sheet1!Q1416="Sales Representative",8)</f>
        <v>0</v>
      </c>
      <c r="O1416">
        <v>3</v>
      </c>
      <c r="P1416">
        <f>IF(Sheet1!S1416="Single",0,IF(Sheet1!S1416="Married",1,2))</f>
        <v>0</v>
      </c>
      <c r="Q1416">
        <v>8633</v>
      </c>
      <c r="R1416">
        <v>13084</v>
      </c>
      <c r="S1416">
        <v>2</v>
      </c>
      <c r="T1416">
        <f>IF(Sheet1!X1416="No",0,1)</f>
        <v>0</v>
      </c>
      <c r="U1416">
        <v>23</v>
      </c>
      <c r="V1416">
        <v>4</v>
      </c>
      <c r="W1416">
        <v>2</v>
      </c>
      <c r="X1416">
        <v>0</v>
      </c>
      <c r="Y1416">
        <v>25</v>
      </c>
      <c r="Z1416">
        <v>3</v>
      </c>
      <c r="AA1416">
        <v>3</v>
      </c>
      <c r="AB1416">
        <v>17</v>
      </c>
      <c r="AC1416">
        <v>14</v>
      </c>
      <c r="AD1416">
        <v>12</v>
      </c>
      <c r="AE1416">
        <v>11</v>
      </c>
      <c r="BP1416">
        <v>3</v>
      </c>
      <c r="BQ1416">
        <v>8633</v>
      </c>
      <c r="BW1416">
        <v>17</v>
      </c>
      <c r="BX1416">
        <v>14</v>
      </c>
      <c r="BY1416">
        <v>11</v>
      </c>
    </row>
    <row r="1417" spans="1:77" x14ac:dyDescent="0.3">
      <c r="A1417">
        <f>IF(Sheet1!C1417="No",0,1)</f>
        <v>0</v>
      </c>
      <c r="B1417">
        <v>33</v>
      </c>
      <c r="C1417">
        <f>IF(Sheet1!D1417="Non-Travel",0,IF(Sheet1!D1417="Travel_Frequently",1,2))</f>
        <v>0</v>
      </c>
      <c r="D1417">
        <v>1313</v>
      </c>
      <c r="E1417">
        <f>IF(Sheet1!F1417="Human Resources",0,IF(Sheet1!F1417="Research &amp; Development",1,2))</f>
        <v>1</v>
      </c>
      <c r="F1417">
        <v>1</v>
      </c>
      <c r="G1417">
        <v>2</v>
      </c>
      <c r="H1417" cm="1">
        <f t="array" ref="H1417">_xlfn.IFS(Sheet1!I1417="Human Resources",0,Sheet1!I1417="Life Sciences",1,Sheet1!I1417="Marketing",2,Sheet1!I1417="Medical",3,Sheet1!I1417="Technical Degree",4,Sheet1!I1417="Other",5)</f>
        <v>3</v>
      </c>
      <c r="I1417">
        <v>2</v>
      </c>
      <c r="J1417">
        <f>IF(Sheet1!M1417="Male",0,1)</f>
        <v>0</v>
      </c>
      <c r="K1417">
        <v>59</v>
      </c>
      <c r="L1417">
        <v>2</v>
      </c>
      <c r="M1417">
        <v>1</v>
      </c>
      <c r="N1417" cm="1">
        <f t="array" ref="N1417">_xlfn.IFS(Sheet1!Q1417="Healthcare Representative",0,Sheet1!Q1417="Human Resources",1,Sheet1!Q1417="Laboratory Technician",2,Sheet1!Q1417="Manager",3,Sheet1!Q1417="Manufacturing Director",4,Sheet1!Q1417="Research Director",5,Sheet1!Q1417="Research Scientist",6,Sheet1!Q1417="Sales Executive",7,Sheet1!Q1417="Sales Representative",8)</f>
        <v>2</v>
      </c>
      <c r="O1417">
        <v>3</v>
      </c>
      <c r="P1417">
        <f>IF(Sheet1!S1417="Single",0,IF(Sheet1!S1417="Married",1,2))</f>
        <v>2</v>
      </c>
      <c r="Q1417">
        <v>2008</v>
      </c>
      <c r="R1417">
        <v>20439</v>
      </c>
      <c r="S1417">
        <v>1</v>
      </c>
      <c r="T1417">
        <f>IF(Sheet1!X1417="No",0,1)</f>
        <v>0</v>
      </c>
      <c r="U1417">
        <v>12</v>
      </c>
      <c r="V1417">
        <v>3</v>
      </c>
      <c r="W1417">
        <v>3</v>
      </c>
      <c r="X1417">
        <v>3</v>
      </c>
      <c r="Y1417">
        <v>1</v>
      </c>
      <c r="Z1417">
        <v>2</v>
      </c>
      <c r="AA1417">
        <v>2</v>
      </c>
      <c r="AB1417">
        <v>1</v>
      </c>
      <c r="AC1417">
        <v>1</v>
      </c>
      <c r="AD1417">
        <v>0</v>
      </c>
      <c r="AE1417">
        <v>0</v>
      </c>
      <c r="BP1417">
        <v>1</v>
      </c>
      <c r="BQ1417">
        <v>2008</v>
      </c>
      <c r="BW1417">
        <v>1</v>
      </c>
      <c r="BX1417">
        <v>1</v>
      </c>
      <c r="BY1417">
        <v>0</v>
      </c>
    </row>
    <row r="1418" spans="1:77" x14ac:dyDescent="0.3">
      <c r="A1418">
        <f>IF(Sheet1!C1418="No",0,1)</f>
        <v>0</v>
      </c>
      <c r="B1418">
        <v>38</v>
      </c>
      <c r="C1418">
        <f>IF(Sheet1!D1418="Non-Travel",0,IF(Sheet1!D1418="Travel_Frequently",1,2))</f>
        <v>2</v>
      </c>
      <c r="D1418">
        <v>1321</v>
      </c>
      <c r="E1418">
        <f>IF(Sheet1!F1418="Human Resources",0,IF(Sheet1!F1418="Research &amp; Development",1,2))</f>
        <v>2</v>
      </c>
      <c r="F1418">
        <v>1</v>
      </c>
      <c r="G1418">
        <v>4</v>
      </c>
      <c r="H1418" cm="1">
        <f t="array" ref="H1418">_xlfn.IFS(Sheet1!I1418="Human Resources",0,Sheet1!I1418="Life Sciences",1,Sheet1!I1418="Marketing",2,Sheet1!I1418="Medical",3,Sheet1!I1418="Technical Degree",4,Sheet1!I1418="Other",5)</f>
        <v>1</v>
      </c>
      <c r="I1418">
        <v>4</v>
      </c>
      <c r="J1418">
        <f>IF(Sheet1!M1418="Male",0,1)</f>
        <v>0</v>
      </c>
      <c r="K1418">
        <v>86</v>
      </c>
      <c r="L1418">
        <v>3</v>
      </c>
      <c r="M1418">
        <v>2</v>
      </c>
      <c r="N1418" cm="1">
        <f t="array" ref="N1418">_xlfn.IFS(Sheet1!Q1418="Healthcare Representative",0,Sheet1!Q1418="Human Resources",1,Sheet1!Q1418="Laboratory Technician",2,Sheet1!Q1418="Manager",3,Sheet1!Q1418="Manufacturing Director",4,Sheet1!Q1418="Research Director",5,Sheet1!Q1418="Research Scientist",6,Sheet1!Q1418="Sales Executive",7,Sheet1!Q1418="Sales Representative",8)</f>
        <v>7</v>
      </c>
      <c r="O1418">
        <v>2</v>
      </c>
      <c r="P1418">
        <f>IF(Sheet1!S1418="Single",0,IF(Sheet1!S1418="Married",1,2))</f>
        <v>1</v>
      </c>
      <c r="Q1418">
        <v>4440</v>
      </c>
      <c r="R1418">
        <v>7636</v>
      </c>
      <c r="S1418">
        <v>0</v>
      </c>
      <c r="T1418">
        <f>IF(Sheet1!X1418="No",0,1)</f>
        <v>0</v>
      </c>
      <c r="U1418">
        <v>15</v>
      </c>
      <c r="V1418">
        <v>3</v>
      </c>
      <c r="W1418">
        <v>1</v>
      </c>
      <c r="X1418">
        <v>2</v>
      </c>
      <c r="Y1418">
        <v>16</v>
      </c>
      <c r="Z1418">
        <v>3</v>
      </c>
      <c r="AA1418">
        <v>3</v>
      </c>
      <c r="AB1418">
        <v>15</v>
      </c>
      <c r="AC1418">
        <v>13</v>
      </c>
      <c r="AD1418">
        <v>5</v>
      </c>
      <c r="AE1418">
        <v>8</v>
      </c>
      <c r="BP1418">
        <v>2</v>
      </c>
      <c r="BQ1418">
        <v>4440</v>
      </c>
      <c r="BW1418">
        <v>15</v>
      </c>
      <c r="BX1418">
        <v>13</v>
      </c>
      <c r="BY1418">
        <v>8</v>
      </c>
    </row>
    <row r="1419" spans="1:77" x14ac:dyDescent="0.3">
      <c r="A1419">
        <f>IF(Sheet1!C1419="No",0,1)</f>
        <v>0</v>
      </c>
      <c r="B1419">
        <v>31</v>
      </c>
      <c r="C1419">
        <f>IF(Sheet1!D1419="Non-Travel",0,IF(Sheet1!D1419="Travel_Frequently",1,2))</f>
        <v>2</v>
      </c>
      <c r="D1419">
        <v>1154</v>
      </c>
      <c r="E1419">
        <f>IF(Sheet1!F1419="Human Resources",0,IF(Sheet1!F1419="Research &amp; Development",1,2))</f>
        <v>2</v>
      </c>
      <c r="F1419">
        <v>2</v>
      </c>
      <c r="G1419">
        <v>2</v>
      </c>
      <c r="H1419" cm="1">
        <f t="array" ref="H1419">_xlfn.IFS(Sheet1!I1419="Human Resources",0,Sheet1!I1419="Life Sciences",1,Sheet1!I1419="Marketing",2,Sheet1!I1419="Medical",3,Sheet1!I1419="Technical Degree",4,Sheet1!I1419="Other",5)</f>
        <v>1</v>
      </c>
      <c r="I1419">
        <v>1</v>
      </c>
      <c r="J1419">
        <f>IF(Sheet1!M1419="Male",0,1)</f>
        <v>0</v>
      </c>
      <c r="K1419">
        <v>54</v>
      </c>
      <c r="L1419">
        <v>3</v>
      </c>
      <c r="M1419">
        <v>1</v>
      </c>
      <c r="N1419" cm="1">
        <f t="array" ref="N1419">_xlfn.IFS(Sheet1!Q1419="Healthcare Representative",0,Sheet1!Q1419="Human Resources",1,Sheet1!Q1419="Laboratory Technician",2,Sheet1!Q1419="Manager",3,Sheet1!Q1419="Manufacturing Director",4,Sheet1!Q1419="Research Director",5,Sheet1!Q1419="Research Scientist",6,Sheet1!Q1419="Sales Executive",7,Sheet1!Q1419="Sales Representative",8)</f>
        <v>8</v>
      </c>
      <c r="O1419">
        <v>3</v>
      </c>
      <c r="P1419">
        <f>IF(Sheet1!S1419="Single",0,IF(Sheet1!S1419="Married",1,2))</f>
        <v>1</v>
      </c>
      <c r="Q1419">
        <v>3067</v>
      </c>
      <c r="R1419">
        <v>6393</v>
      </c>
      <c r="S1419">
        <v>0</v>
      </c>
      <c r="T1419">
        <f>IF(Sheet1!X1419="No",0,1)</f>
        <v>0</v>
      </c>
      <c r="U1419">
        <v>19</v>
      </c>
      <c r="V1419">
        <v>3</v>
      </c>
      <c r="W1419">
        <v>3</v>
      </c>
      <c r="X1419">
        <v>1</v>
      </c>
      <c r="Y1419">
        <v>3</v>
      </c>
      <c r="Z1419">
        <v>1</v>
      </c>
      <c r="AA1419">
        <v>3</v>
      </c>
      <c r="AB1419">
        <v>2</v>
      </c>
      <c r="AC1419">
        <v>2</v>
      </c>
      <c r="AD1419">
        <v>1</v>
      </c>
      <c r="AE1419">
        <v>2</v>
      </c>
      <c r="BP1419">
        <v>1</v>
      </c>
      <c r="BQ1419">
        <v>3067</v>
      </c>
      <c r="BW1419">
        <v>2</v>
      </c>
      <c r="BX1419">
        <v>2</v>
      </c>
      <c r="BY1419">
        <v>2</v>
      </c>
    </row>
    <row r="1420" spans="1:77" x14ac:dyDescent="0.3">
      <c r="A1420">
        <f>IF(Sheet1!C1420="No",0,1)</f>
        <v>0</v>
      </c>
      <c r="B1420">
        <v>38</v>
      </c>
      <c r="C1420">
        <f>IF(Sheet1!D1420="Non-Travel",0,IF(Sheet1!D1420="Travel_Frequently",1,2))</f>
        <v>1</v>
      </c>
      <c r="D1420">
        <v>508</v>
      </c>
      <c r="E1420">
        <f>IF(Sheet1!F1420="Human Resources",0,IF(Sheet1!F1420="Research &amp; Development",1,2))</f>
        <v>1</v>
      </c>
      <c r="F1420">
        <v>6</v>
      </c>
      <c r="G1420">
        <v>4</v>
      </c>
      <c r="H1420" cm="1">
        <f t="array" ref="H1420">_xlfn.IFS(Sheet1!I1420="Human Resources",0,Sheet1!I1420="Life Sciences",1,Sheet1!I1420="Marketing",2,Sheet1!I1420="Medical",3,Sheet1!I1420="Technical Degree",4,Sheet1!I1420="Other",5)</f>
        <v>1</v>
      </c>
      <c r="I1420">
        <v>1</v>
      </c>
      <c r="J1420">
        <f>IF(Sheet1!M1420="Male",0,1)</f>
        <v>0</v>
      </c>
      <c r="K1420">
        <v>72</v>
      </c>
      <c r="L1420">
        <v>2</v>
      </c>
      <c r="M1420">
        <v>2</v>
      </c>
      <c r="N1420" cm="1">
        <f t="array" ref="N1420">_xlfn.IFS(Sheet1!Q1420="Healthcare Representative",0,Sheet1!Q1420="Human Resources",1,Sheet1!Q1420="Laboratory Technician",2,Sheet1!Q1420="Manager",3,Sheet1!Q1420="Manufacturing Director",4,Sheet1!Q1420="Research Director",5,Sheet1!Q1420="Research Scientist",6,Sheet1!Q1420="Sales Executive",7,Sheet1!Q1420="Sales Representative",8)</f>
        <v>4</v>
      </c>
      <c r="O1420">
        <v>3</v>
      </c>
      <c r="P1420">
        <f>IF(Sheet1!S1420="Single",0,IF(Sheet1!S1420="Married",1,2))</f>
        <v>1</v>
      </c>
      <c r="Q1420">
        <v>5321</v>
      </c>
      <c r="R1420">
        <v>14284</v>
      </c>
      <c r="S1420">
        <v>2</v>
      </c>
      <c r="T1420">
        <f>IF(Sheet1!X1420="No",0,1)</f>
        <v>0</v>
      </c>
      <c r="U1420">
        <v>11</v>
      </c>
      <c r="V1420">
        <v>3</v>
      </c>
      <c r="W1420">
        <v>4</v>
      </c>
      <c r="X1420">
        <v>1</v>
      </c>
      <c r="Y1420">
        <v>10</v>
      </c>
      <c r="Z1420">
        <v>1</v>
      </c>
      <c r="AA1420">
        <v>3</v>
      </c>
      <c r="AB1420">
        <v>8</v>
      </c>
      <c r="AC1420">
        <v>3</v>
      </c>
      <c r="AD1420">
        <v>7</v>
      </c>
      <c r="AE1420">
        <v>7</v>
      </c>
      <c r="BP1420">
        <v>2</v>
      </c>
      <c r="BQ1420">
        <v>5321</v>
      </c>
      <c r="BW1420">
        <v>8</v>
      </c>
      <c r="BX1420">
        <v>3</v>
      </c>
      <c r="BY1420">
        <v>7</v>
      </c>
    </row>
    <row r="1421" spans="1:77" x14ac:dyDescent="0.3">
      <c r="A1421">
        <f>IF(Sheet1!C1421="No",0,1)</f>
        <v>0</v>
      </c>
      <c r="B1421">
        <v>42</v>
      </c>
      <c r="C1421">
        <f>IF(Sheet1!D1421="Non-Travel",0,IF(Sheet1!D1421="Travel_Frequently",1,2))</f>
        <v>2</v>
      </c>
      <c r="D1421">
        <v>557</v>
      </c>
      <c r="E1421">
        <f>IF(Sheet1!F1421="Human Resources",0,IF(Sheet1!F1421="Research &amp; Development",1,2))</f>
        <v>1</v>
      </c>
      <c r="F1421">
        <v>18</v>
      </c>
      <c r="G1421">
        <v>4</v>
      </c>
      <c r="H1421" cm="1">
        <f t="array" ref="H1421">_xlfn.IFS(Sheet1!I1421="Human Resources",0,Sheet1!I1421="Life Sciences",1,Sheet1!I1421="Marketing",2,Sheet1!I1421="Medical",3,Sheet1!I1421="Technical Degree",4,Sheet1!I1421="Other",5)</f>
        <v>1</v>
      </c>
      <c r="I1421">
        <v>4</v>
      </c>
      <c r="J1421">
        <f>IF(Sheet1!M1421="Male",0,1)</f>
        <v>0</v>
      </c>
      <c r="K1421">
        <v>35</v>
      </c>
      <c r="L1421">
        <v>3</v>
      </c>
      <c r="M1421">
        <v>2</v>
      </c>
      <c r="N1421" cm="1">
        <f t="array" ref="N1421">_xlfn.IFS(Sheet1!Q1421="Healthcare Representative",0,Sheet1!Q1421="Human Resources",1,Sheet1!Q1421="Laboratory Technician",2,Sheet1!Q1421="Manager",3,Sheet1!Q1421="Manufacturing Director",4,Sheet1!Q1421="Research Director",5,Sheet1!Q1421="Research Scientist",6,Sheet1!Q1421="Sales Executive",7,Sheet1!Q1421="Sales Representative",8)</f>
        <v>6</v>
      </c>
      <c r="O1421">
        <v>1</v>
      </c>
      <c r="P1421">
        <f>IF(Sheet1!S1421="Single",0,IF(Sheet1!S1421="Married",1,2))</f>
        <v>2</v>
      </c>
      <c r="Q1421">
        <v>5410</v>
      </c>
      <c r="R1421">
        <v>11189</v>
      </c>
      <c r="S1421">
        <v>6</v>
      </c>
      <c r="T1421">
        <f>IF(Sheet1!X1421="No",0,1)</f>
        <v>1</v>
      </c>
      <c r="U1421">
        <v>17</v>
      </c>
      <c r="V1421">
        <v>3</v>
      </c>
      <c r="W1421">
        <v>3</v>
      </c>
      <c r="X1421">
        <v>1</v>
      </c>
      <c r="Y1421">
        <v>9</v>
      </c>
      <c r="Z1421">
        <v>3</v>
      </c>
      <c r="AA1421">
        <v>2</v>
      </c>
      <c r="AB1421">
        <v>4</v>
      </c>
      <c r="AC1421">
        <v>3</v>
      </c>
      <c r="AD1421">
        <v>1</v>
      </c>
      <c r="AE1421">
        <v>2</v>
      </c>
      <c r="BP1421">
        <v>2</v>
      </c>
      <c r="BQ1421">
        <v>5410</v>
      </c>
      <c r="BW1421">
        <v>4</v>
      </c>
      <c r="BX1421">
        <v>3</v>
      </c>
      <c r="BY1421">
        <v>2</v>
      </c>
    </row>
    <row r="1422" spans="1:77" x14ac:dyDescent="0.3">
      <c r="A1422">
        <f>IF(Sheet1!C1422="No",0,1)</f>
        <v>0</v>
      </c>
      <c r="B1422">
        <v>41</v>
      </c>
      <c r="C1422">
        <f>IF(Sheet1!D1422="Non-Travel",0,IF(Sheet1!D1422="Travel_Frequently",1,2))</f>
        <v>2</v>
      </c>
      <c r="D1422">
        <v>642</v>
      </c>
      <c r="E1422">
        <f>IF(Sheet1!F1422="Human Resources",0,IF(Sheet1!F1422="Research &amp; Development",1,2))</f>
        <v>1</v>
      </c>
      <c r="F1422">
        <v>1</v>
      </c>
      <c r="G1422">
        <v>3</v>
      </c>
      <c r="H1422" cm="1">
        <f t="array" ref="H1422">_xlfn.IFS(Sheet1!I1422="Human Resources",0,Sheet1!I1422="Life Sciences",1,Sheet1!I1422="Marketing",2,Sheet1!I1422="Medical",3,Sheet1!I1422="Technical Degree",4,Sheet1!I1422="Other",5)</f>
        <v>1</v>
      </c>
      <c r="I1422">
        <v>4</v>
      </c>
      <c r="J1422">
        <f>IF(Sheet1!M1422="Male",0,1)</f>
        <v>0</v>
      </c>
      <c r="K1422">
        <v>76</v>
      </c>
      <c r="L1422">
        <v>3</v>
      </c>
      <c r="M1422">
        <v>1</v>
      </c>
      <c r="N1422" cm="1">
        <f t="array" ref="N1422">_xlfn.IFS(Sheet1!Q1422="Healthcare Representative",0,Sheet1!Q1422="Human Resources",1,Sheet1!Q1422="Laboratory Technician",2,Sheet1!Q1422="Manager",3,Sheet1!Q1422="Manufacturing Director",4,Sheet1!Q1422="Research Director",5,Sheet1!Q1422="Research Scientist",6,Sheet1!Q1422="Sales Executive",7,Sheet1!Q1422="Sales Representative",8)</f>
        <v>6</v>
      </c>
      <c r="O1422">
        <v>4</v>
      </c>
      <c r="P1422">
        <f>IF(Sheet1!S1422="Single",0,IF(Sheet1!S1422="Married",1,2))</f>
        <v>1</v>
      </c>
      <c r="Q1422">
        <v>2782</v>
      </c>
      <c r="R1422">
        <v>21412</v>
      </c>
      <c r="S1422">
        <v>3</v>
      </c>
      <c r="T1422">
        <f>IF(Sheet1!X1422="No",0,1)</f>
        <v>0</v>
      </c>
      <c r="U1422">
        <v>22</v>
      </c>
      <c r="V1422">
        <v>4</v>
      </c>
      <c r="W1422">
        <v>1</v>
      </c>
      <c r="X1422">
        <v>1</v>
      </c>
      <c r="Y1422">
        <v>12</v>
      </c>
      <c r="Z1422">
        <v>3</v>
      </c>
      <c r="AA1422">
        <v>3</v>
      </c>
      <c r="AB1422">
        <v>5</v>
      </c>
      <c r="AC1422">
        <v>3</v>
      </c>
      <c r="AD1422">
        <v>1</v>
      </c>
      <c r="AE1422">
        <v>0</v>
      </c>
      <c r="BP1422">
        <v>1</v>
      </c>
      <c r="BQ1422">
        <v>2782</v>
      </c>
      <c r="BW1422">
        <v>5</v>
      </c>
      <c r="BX1422">
        <v>3</v>
      </c>
      <c r="BY1422">
        <v>0</v>
      </c>
    </row>
    <row r="1423" spans="1:77" x14ac:dyDescent="0.3">
      <c r="A1423">
        <f>IF(Sheet1!C1423="No",0,1)</f>
        <v>0</v>
      </c>
      <c r="B1423">
        <v>47</v>
      </c>
      <c r="C1423">
        <f>IF(Sheet1!D1423="Non-Travel",0,IF(Sheet1!D1423="Travel_Frequently",1,2))</f>
        <v>0</v>
      </c>
      <c r="D1423">
        <v>1162</v>
      </c>
      <c r="E1423">
        <f>IF(Sheet1!F1423="Human Resources",0,IF(Sheet1!F1423="Research &amp; Development",1,2))</f>
        <v>1</v>
      </c>
      <c r="F1423">
        <v>1</v>
      </c>
      <c r="G1423">
        <v>1</v>
      </c>
      <c r="H1423" cm="1">
        <f t="array" ref="H1423">_xlfn.IFS(Sheet1!I1423="Human Resources",0,Sheet1!I1423="Life Sciences",1,Sheet1!I1423="Marketing",2,Sheet1!I1423="Medical",3,Sheet1!I1423="Technical Degree",4,Sheet1!I1423="Other",5)</f>
        <v>3</v>
      </c>
      <c r="I1423">
        <v>3</v>
      </c>
      <c r="J1423">
        <f>IF(Sheet1!M1423="Male",0,1)</f>
        <v>1</v>
      </c>
      <c r="K1423">
        <v>98</v>
      </c>
      <c r="L1423">
        <v>3</v>
      </c>
      <c r="M1423">
        <v>3</v>
      </c>
      <c r="N1423" cm="1">
        <f t="array" ref="N1423">_xlfn.IFS(Sheet1!Q1423="Healthcare Representative",0,Sheet1!Q1423="Human Resources",1,Sheet1!Q1423="Laboratory Technician",2,Sheet1!Q1423="Manager",3,Sheet1!Q1423="Manufacturing Director",4,Sheet1!Q1423="Research Director",5,Sheet1!Q1423="Research Scientist",6,Sheet1!Q1423="Sales Executive",7,Sheet1!Q1423="Sales Representative",8)</f>
        <v>5</v>
      </c>
      <c r="O1423">
        <v>2</v>
      </c>
      <c r="P1423">
        <f>IF(Sheet1!S1423="Single",0,IF(Sheet1!S1423="Married",1,2))</f>
        <v>1</v>
      </c>
      <c r="Q1423">
        <v>11957</v>
      </c>
      <c r="R1423">
        <v>17231</v>
      </c>
      <c r="S1423">
        <v>0</v>
      </c>
      <c r="T1423">
        <f>IF(Sheet1!X1423="No",0,1)</f>
        <v>0</v>
      </c>
      <c r="U1423">
        <v>18</v>
      </c>
      <c r="V1423">
        <v>3</v>
      </c>
      <c r="W1423">
        <v>1</v>
      </c>
      <c r="X1423">
        <v>2</v>
      </c>
      <c r="Y1423">
        <v>14</v>
      </c>
      <c r="Z1423">
        <v>3</v>
      </c>
      <c r="AA1423">
        <v>1</v>
      </c>
      <c r="AB1423">
        <v>13</v>
      </c>
      <c r="AC1423">
        <v>8</v>
      </c>
      <c r="AD1423">
        <v>5</v>
      </c>
      <c r="AE1423">
        <v>12</v>
      </c>
      <c r="BP1423">
        <v>3</v>
      </c>
      <c r="BQ1423">
        <v>11957</v>
      </c>
      <c r="BW1423">
        <v>13</v>
      </c>
      <c r="BX1423">
        <v>8</v>
      </c>
      <c r="BY1423">
        <v>12</v>
      </c>
    </row>
    <row r="1424" spans="1:77" x14ac:dyDescent="0.3">
      <c r="A1424">
        <f>IF(Sheet1!C1424="No",0,1)</f>
        <v>0</v>
      </c>
      <c r="B1424">
        <v>35</v>
      </c>
      <c r="C1424">
        <f>IF(Sheet1!D1424="Non-Travel",0,IF(Sheet1!D1424="Travel_Frequently",1,2))</f>
        <v>2</v>
      </c>
      <c r="D1424">
        <v>1490</v>
      </c>
      <c r="E1424">
        <f>IF(Sheet1!F1424="Human Resources",0,IF(Sheet1!F1424="Research &amp; Development",1,2))</f>
        <v>1</v>
      </c>
      <c r="F1424">
        <v>11</v>
      </c>
      <c r="G1424">
        <v>4</v>
      </c>
      <c r="H1424" cm="1">
        <f t="array" ref="H1424">_xlfn.IFS(Sheet1!I1424="Human Resources",0,Sheet1!I1424="Life Sciences",1,Sheet1!I1424="Marketing",2,Sheet1!I1424="Medical",3,Sheet1!I1424="Technical Degree",4,Sheet1!I1424="Other",5)</f>
        <v>3</v>
      </c>
      <c r="I1424">
        <v>4</v>
      </c>
      <c r="J1424">
        <f>IF(Sheet1!M1424="Male",0,1)</f>
        <v>0</v>
      </c>
      <c r="K1424">
        <v>43</v>
      </c>
      <c r="L1424">
        <v>3</v>
      </c>
      <c r="M1424">
        <v>1</v>
      </c>
      <c r="N1424" cm="1">
        <f t="array" ref="N1424">_xlfn.IFS(Sheet1!Q1424="Healthcare Representative",0,Sheet1!Q1424="Human Resources",1,Sheet1!Q1424="Laboratory Technician",2,Sheet1!Q1424="Manager",3,Sheet1!Q1424="Manufacturing Director",4,Sheet1!Q1424="Research Director",5,Sheet1!Q1424="Research Scientist",6,Sheet1!Q1424="Sales Executive",7,Sheet1!Q1424="Sales Representative",8)</f>
        <v>2</v>
      </c>
      <c r="O1424">
        <v>3</v>
      </c>
      <c r="P1424">
        <f>IF(Sheet1!S1424="Single",0,IF(Sheet1!S1424="Married",1,2))</f>
        <v>1</v>
      </c>
      <c r="Q1424">
        <v>2660</v>
      </c>
      <c r="R1424">
        <v>20232</v>
      </c>
      <c r="S1424">
        <v>7</v>
      </c>
      <c r="T1424">
        <f>IF(Sheet1!X1424="No",0,1)</f>
        <v>1</v>
      </c>
      <c r="U1424">
        <v>11</v>
      </c>
      <c r="V1424">
        <v>3</v>
      </c>
      <c r="W1424">
        <v>3</v>
      </c>
      <c r="X1424">
        <v>1</v>
      </c>
      <c r="Y1424">
        <v>5</v>
      </c>
      <c r="Z1424">
        <v>3</v>
      </c>
      <c r="AA1424">
        <v>3</v>
      </c>
      <c r="AB1424">
        <v>2</v>
      </c>
      <c r="AC1424">
        <v>2</v>
      </c>
      <c r="AD1424">
        <v>2</v>
      </c>
      <c r="AE1424">
        <v>2</v>
      </c>
      <c r="BP1424">
        <v>1</v>
      </c>
      <c r="BQ1424">
        <v>2660</v>
      </c>
      <c r="BW1424">
        <v>2</v>
      </c>
      <c r="BX1424">
        <v>2</v>
      </c>
      <c r="BY1424">
        <v>2</v>
      </c>
    </row>
    <row r="1425" spans="1:77" x14ac:dyDescent="0.3">
      <c r="A1425">
        <f>IF(Sheet1!C1425="No",0,1)</f>
        <v>0</v>
      </c>
      <c r="B1425">
        <v>22</v>
      </c>
      <c r="C1425">
        <f>IF(Sheet1!D1425="Non-Travel",0,IF(Sheet1!D1425="Travel_Frequently",1,2))</f>
        <v>2</v>
      </c>
      <c r="D1425">
        <v>581</v>
      </c>
      <c r="E1425">
        <f>IF(Sheet1!F1425="Human Resources",0,IF(Sheet1!F1425="Research &amp; Development",1,2))</f>
        <v>1</v>
      </c>
      <c r="F1425">
        <v>1</v>
      </c>
      <c r="G1425">
        <v>2</v>
      </c>
      <c r="H1425" cm="1">
        <f t="array" ref="H1425">_xlfn.IFS(Sheet1!I1425="Human Resources",0,Sheet1!I1425="Life Sciences",1,Sheet1!I1425="Marketing",2,Sheet1!I1425="Medical",3,Sheet1!I1425="Technical Degree",4,Sheet1!I1425="Other",5)</f>
        <v>1</v>
      </c>
      <c r="I1425">
        <v>4</v>
      </c>
      <c r="J1425">
        <f>IF(Sheet1!M1425="Male",0,1)</f>
        <v>0</v>
      </c>
      <c r="K1425">
        <v>63</v>
      </c>
      <c r="L1425">
        <v>3</v>
      </c>
      <c r="M1425">
        <v>1</v>
      </c>
      <c r="N1425" cm="1">
        <f t="array" ref="N1425">_xlfn.IFS(Sheet1!Q1425="Healthcare Representative",0,Sheet1!Q1425="Human Resources",1,Sheet1!Q1425="Laboratory Technician",2,Sheet1!Q1425="Manager",3,Sheet1!Q1425="Manufacturing Director",4,Sheet1!Q1425="Research Director",5,Sheet1!Q1425="Research Scientist",6,Sheet1!Q1425="Sales Executive",7,Sheet1!Q1425="Sales Representative",8)</f>
        <v>6</v>
      </c>
      <c r="O1425">
        <v>3</v>
      </c>
      <c r="P1425">
        <f>IF(Sheet1!S1425="Single",0,IF(Sheet1!S1425="Married",1,2))</f>
        <v>0</v>
      </c>
      <c r="Q1425">
        <v>3375</v>
      </c>
      <c r="R1425">
        <v>17624</v>
      </c>
      <c r="S1425">
        <v>0</v>
      </c>
      <c r="T1425">
        <f>IF(Sheet1!X1425="No",0,1)</f>
        <v>0</v>
      </c>
      <c r="U1425">
        <v>12</v>
      </c>
      <c r="V1425">
        <v>3</v>
      </c>
      <c r="W1425">
        <v>4</v>
      </c>
      <c r="X1425">
        <v>0</v>
      </c>
      <c r="Y1425">
        <v>4</v>
      </c>
      <c r="Z1425">
        <v>2</v>
      </c>
      <c r="AA1425">
        <v>4</v>
      </c>
      <c r="AB1425">
        <v>3</v>
      </c>
      <c r="AC1425">
        <v>2</v>
      </c>
      <c r="AD1425">
        <v>1</v>
      </c>
      <c r="AE1425">
        <v>2</v>
      </c>
      <c r="BP1425">
        <v>1</v>
      </c>
      <c r="BQ1425">
        <v>3375</v>
      </c>
      <c r="BW1425">
        <v>3</v>
      </c>
      <c r="BX1425">
        <v>2</v>
      </c>
      <c r="BY1425">
        <v>2</v>
      </c>
    </row>
    <row r="1426" spans="1:77" x14ac:dyDescent="0.3">
      <c r="A1426">
        <f>IF(Sheet1!C1426="No",0,1)</f>
        <v>0</v>
      </c>
      <c r="B1426">
        <v>35</v>
      </c>
      <c r="C1426">
        <f>IF(Sheet1!D1426="Non-Travel",0,IF(Sheet1!D1426="Travel_Frequently",1,2))</f>
        <v>2</v>
      </c>
      <c r="D1426">
        <v>1395</v>
      </c>
      <c r="E1426">
        <f>IF(Sheet1!F1426="Human Resources",0,IF(Sheet1!F1426="Research &amp; Development",1,2))</f>
        <v>1</v>
      </c>
      <c r="F1426">
        <v>9</v>
      </c>
      <c r="G1426">
        <v>4</v>
      </c>
      <c r="H1426" cm="1">
        <f t="array" ref="H1426">_xlfn.IFS(Sheet1!I1426="Human Resources",0,Sheet1!I1426="Life Sciences",1,Sheet1!I1426="Marketing",2,Sheet1!I1426="Medical",3,Sheet1!I1426="Technical Degree",4,Sheet1!I1426="Other",5)</f>
        <v>3</v>
      </c>
      <c r="I1426">
        <v>2</v>
      </c>
      <c r="J1426">
        <f>IF(Sheet1!M1426="Male",0,1)</f>
        <v>0</v>
      </c>
      <c r="K1426">
        <v>48</v>
      </c>
      <c r="L1426">
        <v>3</v>
      </c>
      <c r="M1426">
        <v>2</v>
      </c>
      <c r="N1426" cm="1">
        <f t="array" ref="N1426">_xlfn.IFS(Sheet1!Q1426="Healthcare Representative",0,Sheet1!Q1426="Human Resources",1,Sheet1!Q1426="Laboratory Technician",2,Sheet1!Q1426="Manager",3,Sheet1!Q1426="Manufacturing Director",4,Sheet1!Q1426="Research Director",5,Sheet1!Q1426="Research Scientist",6,Sheet1!Q1426="Sales Executive",7,Sheet1!Q1426="Sales Representative",8)</f>
        <v>6</v>
      </c>
      <c r="O1426">
        <v>3</v>
      </c>
      <c r="P1426">
        <f>IF(Sheet1!S1426="Single",0,IF(Sheet1!S1426="Married",1,2))</f>
        <v>0</v>
      </c>
      <c r="Q1426">
        <v>5098</v>
      </c>
      <c r="R1426">
        <v>18698</v>
      </c>
      <c r="S1426">
        <v>1</v>
      </c>
      <c r="T1426">
        <f>IF(Sheet1!X1426="No",0,1)</f>
        <v>0</v>
      </c>
      <c r="U1426">
        <v>19</v>
      </c>
      <c r="V1426">
        <v>3</v>
      </c>
      <c r="W1426">
        <v>2</v>
      </c>
      <c r="X1426">
        <v>0</v>
      </c>
      <c r="Y1426">
        <v>10</v>
      </c>
      <c r="Z1426">
        <v>5</v>
      </c>
      <c r="AA1426">
        <v>3</v>
      </c>
      <c r="AB1426">
        <v>10</v>
      </c>
      <c r="AC1426">
        <v>7</v>
      </c>
      <c r="AD1426">
        <v>0</v>
      </c>
      <c r="AE1426">
        <v>8</v>
      </c>
      <c r="BP1426">
        <v>2</v>
      </c>
      <c r="BQ1426">
        <v>5098</v>
      </c>
      <c r="BW1426">
        <v>10</v>
      </c>
      <c r="BX1426">
        <v>7</v>
      </c>
      <c r="BY1426">
        <v>8</v>
      </c>
    </row>
    <row r="1427" spans="1:77" x14ac:dyDescent="0.3">
      <c r="A1427">
        <f>IF(Sheet1!C1427="No",0,1)</f>
        <v>0</v>
      </c>
      <c r="B1427">
        <v>33</v>
      </c>
      <c r="C1427">
        <f>IF(Sheet1!D1427="Non-Travel",0,IF(Sheet1!D1427="Travel_Frequently",1,2))</f>
        <v>2</v>
      </c>
      <c r="D1427">
        <v>501</v>
      </c>
      <c r="E1427">
        <f>IF(Sheet1!F1427="Human Resources",0,IF(Sheet1!F1427="Research &amp; Development",1,2))</f>
        <v>1</v>
      </c>
      <c r="F1427">
        <v>15</v>
      </c>
      <c r="G1427">
        <v>2</v>
      </c>
      <c r="H1427" cm="1">
        <f t="array" ref="H1427">_xlfn.IFS(Sheet1!I1427="Human Resources",0,Sheet1!I1427="Life Sciences",1,Sheet1!I1427="Marketing",2,Sheet1!I1427="Medical",3,Sheet1!I1427="Technical Degree",4,Sheet1!I1427="Other",5)</f>
        <v>3</v>
      </c>
      <c r="I1427">
        <v>2</v>
      </c>
      <c r="J1427">
        <f>IF(Sheet1!M1427="Male",0,1)</f>
        <v>1</v>
      </c>
      <c r="K1427">
        <v>95</v>
      </c>
      <c r="L1427">
        <v>3</v>
      </c>
      <c r="M1427">
        <v>2</v>
      </c>
      <c r="N1427" cm="1">
        <f t="array" ref="N1427">_xlfn.IFS(Sheet1!Q1427="Healthcare Representative",0,Sheet1!Q1427="Human Resources",1,Sheet1!Q1427="Laboratory Technician",2,Sheet1!Q1427="Manager",3,Sheet1!Q1427="Manufacturing Director",4,Sheet1!Q1427="Research Director",5,Sheet1!Q1427="Research Scientist",6,Sheet1!Q1427="Sales Executive",7,Sheet1!Q1427="Sales Representative",8)</f>
        <v>0</v>
      </c>
      <c r="O1427">
        <v>4</v>
      </c>
      <c r="P1427">
        <f>IF(Sheet1!S1427="Single",0,IF(Sheet1!S1427="Married",1,2))</f>
        <v>1</v>
      </c>
      <c r="Q1427">
        <v>4878</v>
      </c>
      <c r="R1427">
        <v>21653</v>
      </c>
      <c r="S1427">
        <v>0</v>
      </c>
      <c r="T1427">
        <f>IF(Sheet1!X1427="No",0,1)</f>
        <v>1</v>
      </c>
      <c r="U1427">
        <v>13</v>
      </c>
      <c r="V1427">
        <v>3</v>
      </c>
      <c r="W1427">
        <v>1</v>
      </c>
      <c r="X1427">
        <v>1</v>
      </c>
      <c r="Y1427">
        <v>10</v>
      </c>
      <c r="Z1427">
        <v>6</v>
      </c>
      <c r="AA1427">
        <v>3</v>
      </c>
      <c r="AB1427">
        <v>9</v>
      </c>
      <c r="AC1427">
        <v>7</v>
      </c>
      <c r="AD1427">
        <v>8</v>
      </c>
      <c r="AE1427">
        <v>1</v>
      </c>
      <c r="BP1427">
        <v>2</v>
      </c>
      <c r="BQ1427">
        <v>4878</v>
      </c>
      <c r="BW1427">
        <v>9</v>
      </c>
      <c r="BX1427">
        <v>7</v>
      </c>
      <c r="BY1427">
        <v>1</v>
      </c>
    </row>
    <row r="1428" spans="1:77" x14ac:dyDescent="0.3">
      <c r="A1428">
        <f>IF(Sheet1!C1428="No",0,1)</f>
        <v>0</v>
      </c>
      <c r="B1428">
        <v>32</v>
      </c>
      <c r="C1428">
        <f>IF(Sheet1!D1428="Non-Travel",0,IF(Sheet1!D1428="Travel_Frequently",1,2))</f>
        <v>2</v>
      </c>
      <c r="D1428">
        <v>267</v>
      </c>
      <c r="E1428">
        <f>IF(Sheet1!F1428="Human Resources",0,IF(Sheet1!F1428="Research &amp; Development",1,2))</f>
        <v>1</v>
      </c>
      <c r="F1428">
        <v>29</v>
      </c>
      <c r="G1428">
        <v>4</v>
      </c>
      <c r="H1428" cm="1">
        <f t="array" ref="H1428">_xlfn.IFS(Sheet1!I1428="Human Resources",0,Sheet1!I1428="Life Sciences",1,Sheet1!I1428="Marketing",2,Sheet1!I1428="Medical",3,Sheet1!I1428="Technical Degree",4,Sheet1!I1428="Other",5)</f>
        <v>1</v>
      </c>
      <c r="I1428">
        <v>3</v>
      </c>
      <c r="J1428">
        <f>IF(Sheet1!M1428="Male",0,1)</f>
        <v>1</v>
      </c>
      <c r="K1428">
        <v>49</v>
      </c>
      <c r="L1428">
        <v>2</v>
      </c>
      <c r="M1428">
        <v>1</v>
      </c>
      <c r="N1428" cm="1">
        <f t="array" ref="N1428">_xlfn.IFS(Sheet1!Q1428="Healthcare Representative",0,Sheet1!Q1428="Human Resources",1,Sheet1!Q1428="Laboratory Technician",2,Sheet1!Q1428="Manager",3,Sheet1!Q1428="Manufacturing Director",4,Sheet1!Q1428="Research Director",5,Sheet1!Q1428="Research Scientist",6,Sheet1!Q1428="Sales Executive",7,Sheet1!Q1428="Sales Representative",8)</f>
        <v>2</v>
      </c>
      <c r="O1428">
        <v>2</v>
      </c>
      <c r="P1428">
        <f>IF(Sheet1!S1428="Single",0,IF(Sheet1!S1428="Married",1,2))</f>
        <v>0</v>
      </c>
      <c r="Q1428">
        <v>2837</v>
      </c>
      <c r="R1428">
        <v>15919</v>
      </c>
      <c r="S1428">
        <v>1</v>
      </c>
      <c r="T1428">
        <f>IF(Sheet1!X1428="No",0,1)</f>
        <v>0</v>
      </c>
      <c r="U1428">
        <v>13</v>
      </c>
      <c r="V1428">
        <v>3</v>
      </c>
      <c r="W1428">
        <v>3</v>
      </c>
      <c r="X1428">
        <v>0</v>
      </c>
      <c r="Y1428">
        <v>6</v>
      </c>
      <c r="Z1428">
        <v>3</v>
      </c>
      <c r="AA1428">
        <v>3</v>
      </c>
      <c r="AB1428">
        <v>6</v>
      </c>
      <c r="AC1428">
        <v>2</v>
      </c>
      <c r="AD1428">
        <v>4</v>
      </c>
      <c r="AE1428">
        <v>1</v>
      </c>
      <c r="BP1428">
        <v>1</v>
      </c>
      <c r="BQ1428">
        <v>2837</v>
      </c>
      <c r="BW1428">
        <v>6</v>
      </c>
      <c r="BX1428">
        <v>2</v>
      </c>
      <c r="BY1428">
        <v>1</v>
      </c>
    </row>
    <row r="1429" spans="1:77" x14ac:dyDescent="0.3">
      <c r="A1429">
        <f>IF(Sheet1!C1429="No",0,1)</f>
        <v>0</v>
      </c>
      <c r="B1429">
        <v>40</v>
      </c>
      <c r="C1429">
        <f>IF(Sheet1!D1429="Non-Travel",0,IF(Sheet1!D1429="Travel_Frequently",1,2))</f>
        <v>2</v>
      </c>
      <c r="D1429">
        <v>543</v>
      </c>
      <c r="E1429">
        <f>IF(Sheet1!F1429="Human Resources",0,IF(Sheet1!F1429="Research &amp; Development",1,2))</f>
        <v>1</v>
      </c>
      <c r="F1429">
        <v>1</v>
      </c>
      <c r="G1429">
        <v>4</v>
      </c>
      <c r="H1429" cm="1">
        <f t="array" ref="H1429">_xlfn.IFS(Sheet1!I1429="Human Resources",0,Sheet1!I1429="Life Sciences",1,Sheet1!I1429="Marketing",2,Sheet1!I1429="Medical",3,Sheet1!I1429="Technical Degree",4,Sheet1!I1429="Other",5)</f>
        <v>1</v>
      </c>
      <c r="I1429">
        <v>1</v>
      </c>
      <c r="J1429">
        <f>IF(Sheet1!M1429="Male",0,1)</f>
        <v>0</v>
      </c>
      <c r="K1429">
        <v>83</v>
      </c>
      <c r="L1429">
        <v>3</v>
      </c>
      <c r="M1429">
        <v>1</v>
      </c>
      <c r="N1429" cm="1">
        <f t="array" ref="N1429">_xlfn.IFS(Sheet1!Q1429="Healthcare Representative",0,Sheet1!Q1429="Human Resources",1,Sheet1!Q1429="Laboratory Technician",2,Sheet1!Q1429="Manager",3,Sheet1!Q1429="Manufacturing Director",4,Sheet1!Q1429="Research Director",5,Sheet1!Q1429="Research Scientist",6,Sheet1!Q1429="Sales Executive",7,Sheet1!Q1429="Sales Representative",8)</f>
        <v>2</v>
      </c>
      <c r="O1429">
        <v>4</v>
      </c>
      <c r="P1429">
        <f>IF(Sheet1!S1429="Single",0,IF(Sheet1!S1429="Married",1,2))</f>
        <v>1</v>
      </c>
      <c r="Q1429">
        <v>2406</v>
      </c>
      <c r="R1429">
        <v>4060</v>
      </c>
      <c r="S1429">
        <v>8</v>
      </c>
      <c r="T1429">
        <f>IF(Sheet1!X1429="No",0,1)</f>
        <v>0</v>
      </c>
      <c r="U1429">
        <v>19</v>
      </c>
      <c r="V1429">
        <v>3</v>
      </c>
      <c r="W1429">
        <v>3</v>
      </c>
      <c r="X1429">
        <v>2</v>
      </c>
      <c r="Y1429">
        <v>8</v>
      </c>
      <c r="Z1429">
        <v>3</v>
      </c>
      <c r="AA1429">
        <v>2</v>
      </c>
      <c r="AB1429">
        <v>1</v>
      </c>
      <c r="AC1429">
        <v>0</v>
      </c>
      <c r="AD1429">
        <v>0</v>
      </c>
      <c r="AE1429">
        <v>0</v>
      </c>
      <c r="BP1429">
        <v>1</v>
      </c>
      <c r="BQ1429">
        <v>2406</v>
      </c>
      <c r="BW1429">
        <v>1</v>
      </c>
      <c r="BX1429">
        <v>0</v>
      </c>
      <c r="BY1429">
        <v>0</v>
      </c>
    </row>
    <row r="1430" spans="1:77" x14ac:dyDescent="0.3">
      <c r="A1430">
        <f>IF(Sheet1!C1430="No",0,1)</f>
        <v>0</v>
      </c>
      <c r="B1430">
        <v>32</v>
      </c>
      <c r="C1430">
        <f>IF(Sheet1!D1430="Non-Travel",0,IF(Sheet1!D1430="Travel_Frequently",1,2))</f>
        <v>2</v>
      </c>
      <c r="D1430">
        <v>234</v>
      </c>
      <c r="E1430">
        <f>IF(Sheet1!F1430="Human Resources",0,IF(Sheet1!F1430="Research &amp; Development",1,2))</f>
        <v>2</v>
      </c>
      <c r="F1430">
        <v>1</v>
      </c>
      <c r="G1430">
        <v>4</v>
      </c>
      <c r="H1430" cm="1">
        <f t="array" ref="H1430">_xlfn.IFS(Sheet1!I1430="Human Resources",0,Sheet1!I1430="Life Sciences",1,Sheet1!I1430="Marketing",2,Sheet1!I1430="Medical",3,Sheet1!I1430="Technical Degree",4,Sheet1!I1430="Other",5)</f>
        <v>3</v>
      </c>
      <c r="I1430">
        <v>2</v>
      </c>
      <c r="J1430">
        <f>IF(Sheet1!M1430="Male",0,1)</f>
        <v>0</v>
      </c>
      <c r="K1430">
        <v>68</v>
      </c>
      <c r="L1430">
        <v>2</v>
      </c>
      <c r="M1430">
        <v>1</v>
      </c>
      <c r="N1430" cm="1">
        <f t="array" ref="N1430">_xlfn.IFS(Sheet1!Q1430="Healthcare Representative",0,Sheet1!Q1430="Human Resources",1,Sheet1!Q1430="Laboratory Technician",2,Sheet1!Q1430="Manager",3,Sheet1!Q1430="Manufacturing Director",4,Sheet1!Q1430="Research Director",5,Sheet1!Q1430="Research Scientist",6,Sheet1!Q1430="Sales Executive",7,Sheet1!Q1430="Sales Representative",8)</f>
        <v>8</v>
      </c>
      <c r="O1430">
        <v>2</v>
      </c>
      <c r="P1430">
        <f>IF(Sheet1!S1430="Single",0,IF(Sheet1!S1430="Married",1,2))</f>
        <v>1</v>
      </c>
      <c r="Q1430">
        <v>2269</v>
      </c>
      <c r="R1430">
        <v>18024</v>
      </c>
      <c r="S1430">
        <v>0</v>
      </c>
      <c r="T1430">
        <f>IF(Sheet1!X1430="No",0,1)</f>
        <v>0</v>
      </c>
      <c r="U1430">
        <v>14</v>
      </c>
      <c r="V1430">
        <v>3</v>
      </c>
      <c r="W1430">
        <v>2</v>
      </c>
      <c r="X1430">
        <v>1</v>
      </c>
      <c r="Y1430">
        <v>3</v>
      </c>
      <c r="Z1430">
        <v>2</v>
      </c>
      <c r="AA1430">
        <v>3</v>
      </c>
      <c r="AB1430">
        <v>2</v>
      </c>
      <c r="AC1430">
        <v>2</v>
      </c>
      <c r="AD1430">
        <v>2</v>
      </c>
      <c r="AE1430">
        <v>2</v>
      </c>
      <c r="BP1430">
        <v>1</v>
      </c>
      <c r="BQ1430">
        <v>2269</v>
      </c>
      <c r="BW1430">
        <v>2</v>
      </c>
      <c r="BX1430">
        <v>2</v>
      </c>
      <c r="BY1430">
        <v>2</v>
      </c>
    </row>
    <row r="1431" spans="1:77" x14ac:dyDescent="0.3">
      <c r="A1431">
        <f>IF(Sheet1!C1431="No",0,1)</f>
        <v>0</v>
      </c>
      <c r="B1431">
        <v>39</v>
      </c>
      <c r="C1431">
        <f>IF(Sheet1!D1431="Non-Travel",0,IF(Sheet1!D1431="Travel_Frequently",1,2))</f>
        <v>2</v>
      </c>
      <c r="D1431">
        <v>116</v>
      </c>
      <c r="E1431">
        <f>IF(Sheet1!F1431="Human Resources",0,IF(Sheet1!F1431="Research &amp; Development",1,2))</f>
        <v>1</v>
      </c>
      <c r="F1431">
        <v>24</v>
      </c>
      <c r="G1431">
        <v>1</v>
      </c>
      <c r="H1431" cm="1">
        <f t="array" ref="H1431">_xlfn.IFS(Sheet1!I1431="Human Resources",0,Sheet1!I1431="Life Sciences",1,Sheet1!I1431="Marketing",2,Sheet1!I1431="Medical",3,Sheet1!I1431="Technical Degree",4,Sheet1!I1431="Other",5)</f>
        <v>1</v>
      </c>
      <c r="I1431">
        <v>1</v>
      </c>
      <c r="J1431">
        <f>IF(Sheet1!M1431="Male",0,1)</f>
        <v>0</v>
      </c>
      <c r="K1431">
        <v>52</v>
      </c>
      <c r="L1431">
        <v>3</v>
      </c>
      <c r="M1431">
        <v>2</v>
      </c>
      <c r="N1431" cm="1">
        <f t="array" ref="N1431">_xlfn.IFS(Sheet1!Q1431="Healthcare Representative",0,Sheet1!Q1431="Human Resources",1,Sheet1!Q1431="Laboratory Technician",2,Sheet1!Q1431="Manager",3,Sheet1!Q1431="Manufacturing Director",4,Sheet1!Q1431="Research Director",5,Sheet1!Q1431="Research Scientist",6,Sheet1!Q1431="Sales Executive",7,Sheet1!Q1431="Sales Representative",8)</f>
        <v>6</v>
      </c>
      <c r="O1431">
        <v>4</v>
      </c>
      <c r="P1431">
        <f>IF(Sheet1!S1431="Single",0,IF(Sheet1!S1431="Married",1,2))</f>
        <v>0</v>
      </c>
      <c r="Q1431">
        <v>4108</v>
      </c>
      <c r="R1431">
        <v>5340</v>
      </c>
      <c r="S1431">
        <v>7</v>
      </c>
      <c r="T1431">
        <f>IF(Sheet1!X1431="No",0,1)</f>
        <v>0</v>
      </c>
      <c r="U1431">
        <v>13</v>
      </c>
      <c r="V1431">
        <v>3</v>
      </c>
      <c r="W1431">
        <v>1</v>
      </c>
      <c r="X1431">
        <v>0</v>
      </c>
      <c r="Y1431">
        <v>18</v>
      </c>
      <c r="Z1431">
        <v>2</v>
      </c>
      <c r="AA1431">
        <v>3</v>
      </c>
      <c r="AB1431">
        <v>7</v>
      </c>
      <c r="AC1431">
        <v>7</v>
      </c>
      <c r="AD1431">
        <v>1</v>
      </c>
      <c r="AE1431">
        <v>7</v>
      </c>
      <c r="BP1431">
        <v>2</v>
      </c>
      <c r="BQ1431">
        <v>4108</v>
      </c>
      <c r="BW1431">
        <v>7</v>
      </c>
      <c r="BX1431">
        <v>7</v>
      </c>
      <c r="BY1431">
        <v>7</v>
      </c>
    </row>
    <row r="1432" spans="1:77" x14ac:dyDescent="0.3">
      <c r="A1432">
        <f>IF(Sheet1!C1432="No",0,1)</f>
        <v>0</v>
      </c>
      <c r="B1432">
        <v>38</v>
      </c>
      <c r="C1432">
        <f>IF(Sheet1!D1432="Non-Travel",0,IF(Sheet1!D1432="Travel_Frequently",1,2))</f>
        <v>2</v>
      </c>
      <c r="D1432">
        <v>201</v>
      </c>
      <c r="E1432">
        <f>IF(Sheet1!F1432="Human Resources",0,IF(Sheet1!F1432="Research &amp; Development",1,2))</f>
        <v>1</v>
      </c>
      <c r="F1432">
        <v>10</v>
      </c>
      <c r="G1432">
        <v>3</v>
      </c>
      <c r="H1432" cm="1">
        <f t="array" ref="H1432">_xlfn.IFS(Sheet1!I1432="Human Resources",0,Sheet1!I1432="Life Sciences",1,Sheet1!I1432="Marketing",2,Sheet1!I1432="Medical",3,Sheet1!I1432="Technical Degree",4,Sheet1!I1432="Other",5)</f>
        <v>3</v>
      </c>
      <c r="I1432">
        <v>2</v>
      </c>
      <c r="J1432">
        <f>IF(Sheet1!M1432="Male",0,1)</f>
        <v>1</v>
      </c>
      <c r="K1432">
        <v>99</v>
      </c>
      <c r="L1432">
        <v>1</v>
      </c>
      <c r="M1432">
        <v>3</v>
      </c>
      <c r="N1432" cm="1">
        <f t="array" ref="N1432">_xlfn.IFS(Sheet1!Q1432="Healthcare Representative",0,Sheet1!Q1432="Human Resources",1,Sheet1!Q1432="Laboratory Technician",2,Sheet1!Q1432="Manager",3,Sheet1!Q1432="Manufacturing Director",4,Sheet1!Q1432="Research Director",5,Sheet1!Q1432="Research Scientist",6,Sheet1!Q1432="Sales Executive",7,Sheet1!Q1432="Sales Representative",8)</f>
        <v>5</v>
      </c>
      <c r="O1432">
        <v>3</v>
      </c>
      <c r="P1432">
        <f>IF(Sheet1!S1432="Single",0,IF(Sheet1!S1432="Married",1,2))</f>
        <v>1</v>
      </c>
      <c r="Q1432">
        <v>13206</v>
      </c>
      <c r="R1432">
        <v>3376</v>
      </c>
      <c r="S1432">
        <v>3</v>
      </c>
      <c r="T1432">
        <f>IF(Sheet1!X1432="No",0,1)</f>
        <v>0</v>
      </c>
      <c r="U1432">
        <v>12</v>
      </c>
      <c r="V1432">
        <v>3</v>
      </c>
      <c r="W1432">
        <v>1</v>
      </c>
      <c r="X1432">
        <v>1</v>
      </c>
      <c r="Y1432">
        <v>20</v>
      </c>
      <c r="Z1432">
        <v>3</v>
      </c>
      <c r="AA1432">
        <v>3</v>
      </c>
      <c r="AB1432">
        <v>18</v>
      </c>
      <c r="AC1432">
        <v>16</v>
      </c>
      <c r="AD1432">
        <v>1</v>
      </c>
      <c r="AE1432">
        <v>11</v>
      </c>
      <c r="BP1432">
        <v>3</v>
      </c>
      <c r="BQ1432">
        <v>13206</v>
      </c>
      <c r="BW1432">
        <v>18</v>
      </c>
      <c r="BX1432">
        <v>16</v>
      </c>
      <c r="BY1432">
        <v>11</v>
      </c>
    </row>
    <row r="1433" spans="1:77" x14ac:dyDescent="0.3">
      <c r="A1433">
        <f>IF(Sheet1!C1433="No",0,1)</f>
        <v>0</v>
      </c>
      <c r="B1433">
        <v>32</v>
      </c>
      <c r="C1433">
        <f>IF(Sheet1!D1433="Non-Travel",0,IF(Sheet1!D1433="Travel_Frequently",1,2))</f>
        <v>2</v>
      </c>
      <c r="D1433">
        <v>801</v>
      </c>
      <c r="E1433">
        <f>IF(Sheet1!F1433="Human Resources",0,IF(Sheet1!F1433="Research &amp; Development",1,2))</f>
        <v>2</v>
      </c>
      <c r="F1433">
        <v>1</v>
      </c>
      <c r="G1433">
        <v>4</v>
      </c>
      <c r="H1433" cm="1">
        <f t="array" ref="H1433">_xlfn.IFS(Sheet1!I1433="Human Resources",0,Sheet1!I1433="Life Sciences",1,Sheet1!I1433="Marketing",2,Sheet1!I1433="Medical",3,Sheet1!I1433="Technical Degree",4,Sheet1!I1433="Other",5)</f>
        <v>2</v>
      </c>
      <c r="I1433">
        <v>3</v>
      </c>
      <c r="J1433">
        <f>IF(Sheet1!M1433="Male",0,1)</f>
        <v>1</v>
      </c>
      <c r="K1433">
        <v>48</v>
      </c>
      <c r="L1433">
        <v>3</v>
      </c>
      <c r="M1433">
        <v>3</v>
      </c>
      <c r="N1433" cm="1">
        <f t="array" ref="N1433">_xlfn.IFS(Sheet1!Q1433="Healthcare Representative",0,Sheet1!Q1433="Human Resources",1,Sheet1!Q1433="Laboratory Technician",2,Sheet1!Q1433="Manager",3,Sheet1!Q1433="Manufacturing Director",4,Sheet1!Q1433="Research Director",5,Sheet1!Q1433="Research Scientist",6,Sheet1!Q1433="Sales Executive",7,Sheet1!Q1433="Sales Representative",8)</f>
        <v>7</v>
      </c>
      <c r="O1433">
        <v>4</v>
      </c>
      <c r="P1433">
        <f>IF(Sheet1!S1433="Single",0,IF(Sheet1!S1433="Married",1,2))</f>
        <v>1</v>
      </c>
      <c r="Q1433">
        <v>10422</v>
      </c>
      <c r="R1433">
        <v>24032</v>
      </c>
      <c r="S1433">
        <v>1</v>
      </c>
      <c r="T1433">
        <f>IF(Sheet1!X1433="No",0,1)</f>
        <v>0</v>
      </c>
      <c r="U1433">
        <v>19</v>
      </c>
      <c r="V1433">
        <v>3</v>
      </c>
      <c r="W1433">
        <v>3</v>
      </c>
      <c r="X1433">
        <v>2</v>
      </c>
      <c r="Y1433">
        <v>14</v>
      </c>
      <c r="Z1433">
        <v>3</v>
      </c>
      <c r="AA1433">
        <v>3</v>
      </c>
      <c r="AB1433">
        <v>14</v>
      </c>
      <c r="AC1433">
        <v>10</v>
      </c>
      <c r="AD1433">
        <v>5</v>
      </c>
      <c r="AE1433">
        <v>7</v>
      </c>
      <c r="BP1433">
        <v>3</v>
      </c>
      <c r="BQ1433">
        <v>10422</v>
      </c>
      <c r="BW1433">
        <v>14</v>
      </c>
      <c r="BX1433">
        <v>10</v>
      </c>
      <c r="BY1433">
        <v>7</v>
      </c>
    </row>
    <row r="1434" spans="1:77" x14ac:dyDescent="0.3">
      <c r="A1434">
        <f>IF(Sheet1!C1434="No",0,1)</f>
        <v>0</v>
      </c>
      <c r="B1434">
        <v>37</v>
      </c>
      <c r="C1434">
        <f>IF(Sheet1!D1434="Non-Travel",0,IF(Sheet1!D1434="Travel_Frequently",1,2))</f>
        <v>2</v>
      </c>
      <c r="D1434">
        <v>161</v>
      </c>
      <c r="E1434">
        <f>IF(Sheet1!F1434="Human Resources",0,IF(Sheet1!F1434="Research &amp; Development",1,2))</f>
        <v>1</v>
      </c>
      <c r="F1434">
        <v>10</v>
      </c>
      <c r="G1434">
        <v>3</v>
      </c>
      <c r="H1434" cm="1">
        <f t="array" ref="H1434">_xlfn.IFS(Sheet1!I1434="Human Resources",0,Sheet1!I1434="Life Sciences",1,Sheet1!I1434="Marketing",2,Sheet1!I1434="Medical",3,Sheet1!I1434="Technical Degree",4,Sheet1!I1434="Other",5)</f>
        <v>1</v>
      </c>
      <c r="I1434">
        <v>3</v>
      </c>
      <c r="J1434">
        <f>IF(Sheet1!M1434="Male",0,1)</f>
        <v>1</v>
      </c>
      <c r="K1434">
        <v>42</v>
      </c>
      <c r="L1434">
        <v>4</v>
      </c>
      <c r="M1434">
        <v>3</v>
      </c>
      <c r="N1434" cm="1">
        <f t="array" ref="N1434">_xlfn.IFS(Sheet1!Q1434="Healthcare Representative",0,Sheet1!Q1434="Human Resources",1,Sheet1!Q1434="Laboratory Technician",2,Sheet1!Q1434="Manager",3,Sheet1!Q1434="Manufacturing Director",4,Sheet1!Q1434="Research Director",5,Sheet1!Q1434="Research Scientist",6,Sheet1!Q1434="Sales Executive",7,Sheet1!Q1434="Sales Representative",8)</f>
        <v>5</v>
      </c>
      <c r="O1434">
        <v>4</v>
      </c>
      <c r="P1434">
        <f>IF(Sheet1!S1434="Single",0,IF(Sheet1!S1434="Married",1,2))</f>
        <v>1</v>
      </c>
      <c r="Q1434">
        <v>13744</v>
      </c>
      <c r="R1434">
        <v>15471</v>
      </c>
      <c r="S1434">
        <v>1</v>
      </c>
      <c r="T1434">
        <f>IF(Sheet1!X1434="No",0,1)</f>
        <v>1</v>
      </c>
      <c r="U1434">
        <v>25</v>
      </c>
      <c r="V1434">
        <v>4</v>
      </c>
      <c r="W1434">
        <v>1</v>
      </c>
      <c r="X1434">
        <v>1</v>
      </c>
      <c r="Y1434">
        <v>16</v>
      </c>
      <c r="Z1434">
        <v>2</v>
      </c>
      <c r="AA1434">
        <v>3</v>
      </c>
      <c r="AB1434">
        <v>16</v>
      </c>
      <c r="AC1434">
        <v>11</v>
      </c>
      <c r="AD1434">
        <v>6</v>
      </c>
      <c r="AE1434">
        <v>8</v>
      </c>
      <c r="BP1434">
        <v>3</v>
      </c>
      <c r="BQ1434">
        <v>13744</v>
      </c>
      <c r="BW1434">
        <v>16</v>
      </c>
      <c r="BX1434">
        <v>11</v>
      </c>
      <c r="BY1434">
        <v>8</v>
      </c>
    </row>
    <row r="1435" spans="1:77" x14ac:dyDescent="0.3">
      <c r="A1435">
        <f>IF(Sheet1!C1435="No",0,1)</f>
        <v>0</v>
      </c>
      <c r="B1435">
        <v>25</v>
      </c>
      <c r="C1435">
        <f>IF(Sheet1!D1435="Non-Travel",0,IF(Sheet1!D1435="Travel_Frequently",1,2))</f>
        <v>2</v>
      </c>
      <c r="D1435">
        <v>1382</v>
      </c>
      <c r="E1435">
        <f>IF(Sheet1!F1435="Human Resources",0,IF(Sheet1!F1435="Research &amp; Development",1,2))</f>
        <v>2</v>
      </c>
      <c r="F1435">
        <v>8</v>
      </c>
      <c r="G1435">
        <v>2</v>
      </c>
      <c r="H1435" cm="1">
        <f t="array" ref="H1435">_xlfn.IFS(Sheet1!I1435="Human Resources",0,Sheet1!I1435="Life Sciences",1,Sheet1!I1435="Marketing",2,Sheet1!I1435="Medical",3,Sheet1!I1435="Technical Degree",4,Sheet1!I1435="Other",5)</f>
        <v>5</v>
      </c>
      <c r="I1435">
        <v>1</v>
      </c>
      <c r="J1435">
        <f>IF(Sheet1!M1435="Male",0,1)</f>
        <v>1</v>
      </c>
      <c r="K1435">
        <v>85</v>
      </c>
      <c r="L1435">
        <v>3</v>
      </c>
      <c r="M1435">
        <v>2</v>
      </c>
      <c r="N1435" cm="1">
        <f t="array" ref="N1435">_xlfn.IFS(Sheet1!Q1435="Healthcare Representative",0,Sheet1!Q1435="Human Resources",1,Sheet1!Q1435="Laboratory Technician",2,Sheet1!Q1435="Manager",3,Sheet1!Q1435="Manufacturing Director",4,Sheet1!Q1435="Research Director",5,Sheet1!Q1435="Research Scientist",6,Sheet1!Q1435="Sales Executive",7,Sheet1!Q1435="Sales Representative",8)</f>
        <v>7</v>
      </c>
      <c r="O1435">
        <v>3</v>
      </c>
      <c r="P1435">
        <f>IF(Sheet1!S1435="Single",0,IF(Sheet1!S1435="Married",1,2))</f>
        <v>2</v>
      </c>
      <c r="Q1435">
        <v>4907</v>
      </c>
      <c r="R1435">
        <v>13684</v>
      </c>
      <c r="S1435">
        <v>0</v>
      </c>
      <c r="T1435">
        <f>IF(Sheet1!X1435="No",0,1)</f>
        <v>1</v>
      </c>
      <c r="U1435">
        <v>22</v>
      </c>
      <c r="V1435">
        <v>4</v>
      </c>
      <c r="W1435">
        <v>2</v>
      </c>
      <c r="X1435">
        <v>1</v>
      </c>
      <c r="Y1435">
        <v>6</v>
      </c>
      <c r="Z1435">
        <v>3</v>
      </c>
      <c r="AA1435">
        <v>2</v>
      </c>
      <c r="AB1435">
        <v>5</v>
      </c>
      <c r="AC1435">
        <v>3</v>
      </c>
      <c r="AD1435">
        <v>0</v>
      </c>
      <c r="AE1435">
        <v>4</v>
      </c>
      <c r="BP1435">
        <v>2</v>
      </c>
      <c r="BQ1435">
        <v>4907</v>
      </c>
      <c r="BW1435">
        <v>5</v>
      </c>
      <c r="BX1435">
        <v>3</v>
      </c>
      <c r="BY1435">
        <v>4</v>
      </c>
    </row>
    <row r="1436" spans="1:77" x14ac:dyDescent="0.3">
      <c r="A1436">
        <f>IF(Sheet1!C1436="No",0,1)</f>
        <v>0</v>
      </c>
      <c r="B1436">
        <v>52</v>
      </c>
      <c r="C1436">
        <f>IF(Sheet1!D1436="Non-Travel",0,IF(Sheet1!D1436="Travel_Frequently",1,2))</f>
        <v>0</v>
      </c>
      <c r="D1436">
        <v>585</v>
      </c>
      <c r="E1436">
        <f>IF(Sheet1!F1436="Human Resources",0,IF(Sheet1!F1436="Research &amp; Development",1,2))</f>
        <v>2</v>
      </c>
      <c r="F1436">
        <v>29</v>
      </c>
      <c r="G1436">
        <v>4</v>
      </c>
      <c r="H1436" cm="1">
        <f t="array" ref="H1436">_xlfn.IFS(Sheet1!I1436="Human Resources",0,Sheet1!I1436="Life Sciences",1,Sheet1!I1436="Marketing",2,Sheet1!I1436="Medical",3,Sheet1!I1436="Technical Degree",4,Sheet1!I1436="Other",5)</f>
        <v>1</v>
      </c>
      <c r="I1436">
        <v>1</v>
      </c>
      <c r="J1436">
        <f>IF(Sheet1!M1436="Male",0,1)</f>
        <v>0</v>
      </c>
      <c r="K1436">
        <v>40</v>
      </c>
      <c r="L1436">
        <v>3</v>
      </c>
      <c r="M1436">
        <v>1</v>
      </c>
      <c r="N1436" cm="1">
        <f t="array" ref="N1436">_xlfn.IFS(Sheet1!Q1436="Healthcare Representative",0,Sheet1!Q1436="Human Resources",1,Sheet1!Q1436="Laboratory Technician",2,Sheet1!Q1436="Manager",3,Sheet1!Q1436="Manufacturing Director",4,Sheet1!Q1436="Research Director",5,Sheet1!Q1436="Research Scientist",6,Sheet1!Q1436="Sales Executive",7,Sheet1!Q1436="Sales Representative",8)</f>
        <v>8</v>
      </c>
      <c r="O1436">
        <v>4</v>
      </c>
      <c r="P1436">
        <f>IF(Sheet1!S1436="Single",0,IF(Sheet1!S1436="Married",1,2))</f>
        <v>2</v>
      </c>
      <c r="Q1436">
        <v>3482</v>
      </c>
      <c r="R1436">
        <v>19788</v>
      </c>
      <c r="S1436">
        <v>2</v>
      </c>
      <c r="T1436">
        <f>IF(Sheet1!X1436="No",0,1)</f>
        <v>0</v>
      </c>
      <c r="U1436">
        <v>15</v>
      </c>
      <c r="V1436">
        <v>3</v>
      </c>
      <c r="W1436">
        <v>2</v>
      </c>
      <c r="X1436">
        <v>2</v>
      </c>
      <c r="Y1436">
        <v>16</v>
      </c>
      <c r="Z1436">
        <v>3</v>
      </c>
      <c r="AA1436">
        <v>2</v>
      </c>
      <c r="AB1436">
        <v>9</v>
      </c>
      <c r="AC1436">
        <v>8</v>
      </c>
      <c r="AD1436">
        <v>0</v>
      </c>
      <c r="AE1436">
        <v>0</v>
      </c>
      <c r="BP1436">
        <v>1</v>
      </c>
      <c r="BQ1436">
        <v>3482</v>
      </c>
      <c r="BW1436">
        <v>9</v>
      </c>
      <c r="BX1436">
        <v>8</v>
      </c>
      <c r="BY1436">
        <v>0</v>
      </c>
    </row>
    <row r="1437" spans="1:77" x14ac:dyDescent="0.3">
      <c r="A1437">
        <f>IF(Sheet1!C1437="No",0,1)</f>
        <v>0</v>
      </c>
      <c r="B1437">
        <v>44</v>
      </c>
      <c r="C1437">
        <f>IF(Sheet1!D1437="Non-Travel",0,IF(Sheet1!D1437="Travel_Frequently",1,2))</f>
        <v>2</v>
      </c>
      <c r="D1437">
        <v>1037</v>
      </c>
      <c r="E1437">
        <f>IF(Sheet1!F1437="Human Resources",0,IF(Sheet1!F1437="Research &amp; Development",1,2))</f>
        <v>1</v>
      </c>
      <c r="F1437">
        <v>1</v>
      </c>
      <c r="G1437">
        <v>3</v>
      </c>
      <c r="H1437" cm="1">
        <f t="array" ref="H1437">_xlfn.IFS(Sheet1!I1437="Human Resources",0,Sheet1!I1437="Life Sciences",1,Sheet1!I1437="Marketing",2,Sheet1!I1437="Medical",3,Sheet1!I1437="Technical Degree",4,Sheet1!I1437="Other",5)</f>
        <v>3</v>
      </c>
      <c r="I1437">
        <v>2</v>
      </c>
      <c r="J1437">
        <f>IF(Sheet1!M1437="Male",0,1)</f>
        <v>0</v>
      </c>
      <c r="K1437">
        <v>42</v>
      </c>
      <c r="L1437">
        <v>3</v>
      </c>
      <c r="M1437">
        <v>1</v>
      </c>
      <c r="N1437" cm="1">
        <f t="array" ref="N1437">_xlfn.IFS(Sheet1!Q1437="Healthcare Representative",0,Sheet1!Q1437="Human Resources",1,Sheet1!Q1437="Laboratory Technician",2,Sheet1!Q1437="Manager",3,Sheet1!Q1437="Manufacturing Director",4,Sheet1!Q1437="Research Director",5,Sheet1!Q1437="Research Scientist",6,Sheet1!Q1437="Sales Executive",7,Sheet1!Q1437="Sales Representative",8)</f>
        <v>6</v>
      </c>
      <c r="O1437">
        <v>4</v>
      </c>
      <c r="P1437">
        <f>IF(Sheet1!S1437="Single",0,IF(Sheet1!S1437="Married",1,2))</f>
        <v>0</v>
      </c>
      <c r="Q1437">
        <v>2436</v>
      </c>
      <c r="R1437">
        <v>13422</v>
      </c>
      <c r="S1437">
        <v>6</v>
      </c>
      <c r="T1437">
        <f>IF(Sheet1!X1437="No",0,1)</f>
        <v>1</v>
      </c>
      <c r="U1437">
        <v>12</v>
      </c>
      <c r="V1437">
        <v>3</v>
      </c>
      <c r="W1437">
        <v>3</v>
      </c>
      <c r="X1437">
        <v>0</v>
      </c>
      <c r="Y1437">
        <v>6</v>
      </c>
      <c r="Z1437">
        <v>2</v>
      </c>
      <c r="AA1437">
        <v>3</v>
      </c>
      <c r="AB1437">
        <v>4</v>
      </c>
      <c r="AC1437">
        <v>3</v>
      </c>
      <c r="AD1437">
        <v>1</v>
      </c>
      <c r="AE1437">
        <v>2</v>
      </c>
      <c r="BP1437">
        <v>1</v>
      </c>
      <c r="BQ1437">
        <v>2436</v>
      </c>
      <c r="BW1437">
        <v>4</v>
      </c>
      <c r="BX1437">
        <v>3</v>
      </c>
      <c r="BY1437">
        <v>2</v>
      </c>
    </row>
    <row r="1438" spans="1:77" x14ac:dyDescent="0.3">
      <c r="A1438">
        <f>IF(Sheet1!C1438="No",0,1)</f>
        <v>0</v>
      </c>
      <c r="B1438">
        <v>21</v>
      </c>
      <c r="C1438">
        <f>IF(Sheet1!D1438="Non-Travel",0,IF(Sheet1!D1438="Travel_Frequently",1,2))</f>
        <v>2</v>
      </c>
      <c r="D1438">
        <v>501</v>
      </c>
      <c r="E1438">
        <f>IF(Sheet1!F1438="Human Resources",0,IF(Sheet1!F1438="Research &amp; Development",1,2))</f>
        <v>2</v>
      </c>
      <c r="F1438">
        <v>5</v>
      </c>
      <c r="G1438">
        <v>1</v>
      </c>
      <c r="H1438" cm="1">
        <f t="array" ref="H1438">_xlfn.IFS(Sheet1!I1438="Human Resources",0,Sheet1!I1438="Life Sciences",1,Sheet1!I1438="Marketing",2,Sheet1!I1438="Medical",3,Sheet1!I1438="Technical Degree",4,Sheet1!I1438="Other",5)</f>
        <v>3</v>
      </c>
      <c r="I1438">
        <v>3</v>
      </c>
      <c r="J1438">
        <f>IF(Sheet1!M1438="Male",0,1)</f>
        <v>0</v>
      </c>
      <c r="K1438">
        <v>58</v>
      </c>
      <c r="L1438">
        <v>3</v>
      </c>
      <c r="M1438">
        <v>1</v>
      </c>
      <c r="N1438" cm="1">
        <f t="array" ref="N1438">_xlfn.IFS(Sheet1!Q1438="Healthcare Representative",0,Sheet1!Q1438="Human Resources",1,Sheet1!Q1438="Laboratory Technician",2,Sheet1!Q1438="Manager",3,Sheet1!Q1438="Manufacturing Director",4,Sheet1!Q1438="Research Director",5,Sheet1!Q1438="Research Scientist",6,Sheet1!Q1438="Sales Executive",7,Sheet1!Q1438="Sales Representative",8)</f>
        <v>8</v>
      </c>
      <c r="O1438">
        <v>1</v>
      </c>
      <c r="P1438">
        <f>IF(Sheet1!S1438="Single",0,IF(Sheet1!S1438="Married",1,2))</f>
        <v>0</v>
      </c>
      <c r="Q1438">
        <v>2380</v>
      </c>
      <c r="R1438">
        <v>25479</v>
      </c>
      <c r="S1438">
        <v>1</v>
      </c>
      <c r="T1438">
        <f>IF(Sheet1!X1438="No",0,1)</f>
        <v>1</v>
      </c>
      <c r="U1438">
        <v>11</v>
      </c>
      <c r="V1438">
        <v>3</v>
      </c>
      <c r="W1438">
        <v>4</v>
      </c>
      <c r="X1438">
        <v>0</v>
      </c>
      <c r="Y1438">
        <v>2</v>
      </c>
      <c r="Z1438">
        <v>6</v>
      </c>
      <c r="AA1438">
        <v>3</v>
      </c>
      <c r="AB1438">
        <v>2</v>
      </c>
      <c r="AC1438">
        <v>2</v>
      </c>
      <c r="AD1438">
        <v>1</v>
      </c>
      <c r="AE1438">
        <v>2</v>
      </c>
      <c r="BP1438">
        <v>1</v>
      </c>
      <c r="BQ1438">
        <v>2380</v>
      </c>
      <c r="BW1438">
        <v>2</v>
      </c>
      <c r="BX1438">
        <v>2</v>
      </c>
      <c r="BY1438">
        <v>2</v>
      </c>
    </row>
    <row r="1439" spans="1:77" x14ac:dyDescent="0.3">
      <c r="A1439">
        <f>IF(Sheet1!C1439="No",0,1)</f>
        <v>0</v>
      </c>
      <c r="B1439">
        <v>39</v>
      </c>
      <c r="C1439">
        <f>IF(Sheet1!D1439="Non-Travel",0,IF(Sheet1!D1439="Travel_Frequently",1,2))</f>
        <v>0</v>
      </c>
      <c r="D1439">
        <v>105</v>
      </c>
      <c r="E1439">
        <f>IF(Sheet1!F1439="Human Resources",0,IF(Sheet1!F1439="Research &amp; Development",1,2))</f>
        <v>1</v>
      </c>
      <c r="F1439">
        <v>9</v>
      </c>
      <c r="G1439">
        <v>3</v>
      </c>
      <c r="H1439" cm="1">
        <f t="array" ref="H1439">_xlfn.IFS(Sheet1!I1439="Human Resources",0,Sheet1!I1439="Life Sciences",1,Sheet1!I1439="Marketing",2,Sheet1!I1439="Medical",3,Sheet1!I1439="Technical Degree",4,Sheet1!I1439="Other",5)</f>
        <v>1</v>
      </c>
      <c r="I1439">
        <v>4</v>
      </c>
      <c r="J1439">
        <f>IF(Sheet1!M1439="Male",0,1)</f>
        <v>0</v>
      </c>
      <c r="K1439">
        <v>87</v>
      </c>
      <c r="L1439">
        <v>3</v>
      </c>
      <c r="M1439">
        <v>5</v>
      </c>
      <c r="N1439" cm="1">
        <f t="array" ref="N1439">_xlfn.IFS(Sheet1!Q1439="Healthcare Representative",0,Sheet1!Q1439="Human Resources",1,Sheet1!Q1439="Laboratory Technician",2,Sheet1!Q1439="Manager",3,Sheet1!Q1439="Manufacturing Director",4,Sheet1!Q1439="Research Director",5,Sheet1!Q1439="Research Scientist",6,Sheet1!Q1439="Sales Executive",7,Sheet1!Q1439="Sales Representative",8)</f>
        <v>3</v>
      </c>
      <c r="O1439">
        <v>4</v>
      </c>
      <c r="P1439">
        <f>IF(Sheet1!S1439="Single",0,IF(Sheet1!S1439="Married",1,2))</f>
        <v>0</v>
      </c>
      <c r="Q1439">
        <v>19431</v>
      </c>
      <c r="R1439">
        <v>15302</v>
      </c>
      <c r="S1439">
        <v>2</v>
      </c>
      <c r="T1439">
        <f>IF(Sheet1!X1439="No",0,1)</f>
        <v>0</v>
      </c>
      <c r="U1439">
        <v>13</v>
      </c>
      <c r="V1439">
        <v>3</v>
      </c>
      <c r="W1439">
        <v>3</v>
      </c>
      <c r="X1439">
        <v>0</v>
      </c>
      <c r="Y1439">
        <v>21</v>
      </c>
      <c r="Z1439">
        <v>3</v>
      </c>
      <c r="AA1439">
        <v>2</v>
      </c>
      <c r="AB1439">
        <v>6</v>
      </c>
      <c r="AC1439">
        <v>0</v>
      </c>
      <c r="AD1439">
        <v>1</v>
      </c>
      <c r="AE1439">
        <v>3</v>
      </c>
      <c r="BP1439">
        <v>5</v>
      </c>
      <c r="BQ1439">
        <v>19431</v>
      </c>
      <c r="BW1439">
        <v>6</v>
      </c>
      <c r="BX1439">
        <v>0</v>
      </c>
      <c r="BY1439">
        <v>3</v>
      </c>
    </row>
    <row r="1440" spans="1:77" x14ac:dyDescent="0.3">
      <c r="A1440">
        <f>IF(Sheet1!C1440="No",0,1)</f>
        <v>1</v>
      </c>
      <c r="B1440">
        <v>23</v>
      </c>
      <c r="C1440">
        <f>IF(Sheet1!D1440="Non-Travel",0,IF(Sheet1!D1440="Travel_Frequently",1,2))</f>
        <v>1</v>
      </c>
      <c r="D1440">
        <v>638</v>
      </c>
      <c r="E1440">
        <f>IF(Sheet1!F1440="Human Resources",0,IF(Sheet1!F1440="Research &amp; Development",1,2))</f>
        <v>2</v>
      </c>
      <c r="F1440">
        <v>9</v>
      </c>
      <c r="G1440">
        <v>3</v>
      </c>
      <c r="H1440" cm="1">
        <f t="array" ref="H1440">_xlfn.IFS(Sheet1!I1440="Human Resources",0,Sheet1!I1440="Life Sciences",1,Sheet1!I1440="Marketing",2,Sheet1!I1440="Medical",3,Sheet1!I1440="Technical Degree",4,Sheet1!I1440="Other",5)</f>
        <v>2</v>
      </c>
      <c r="I1440">
        <v>4</v>
      </c>
      <c r="J1440">
        <f>IF(Sheet1!M1440="Male",0,1)</f>
        <v>0</v>
      </c>
      <c r="K1440">
        <v>33</v>
      </c>
      <c r="L1440">
        <v>3</v>
      </c>
      <c r="M1440">
        <v>1</v>
      </c>
      <c r="N1440" cm="1">
        <f t="array" ref="N1440">_xlfn.IFS(Sheet1!Q1440="Healthcare Representative",0,Sheet1!Q1440="Human Resources",1,Sheet1!Q1440="Laboratory Technician",2,Sheet1!Q1440="Manager",3,Sheet1!Q1440="Manufacturing Director",4,Sheet1!Q1440="Research Director",5,Sheet1!Q1440="Research Scientist",6,Sheet1!Q1440="Sales Executive",7,Sheet1!Q1440="Sales Representative",8)</f>
        <v>8</v>
      </c>
      <c r="O1440">
        <v>1</v>
      </c>
      <c r="P1440">
        <f>IF(Sheet1!S1440="Single",0,IF(Sheet1!S1440="Married",1,2))</f>
        <v>1</v>
      </c>
      <c r="Q1440">
        <v>1790</v>
      </c>
      <c r="R1440">
        <v>26956</v>
      </c>
      <c r="S1440">
        <v>1</v>
      </c>
      <c r="T1440">
        <f>IF(Sheet1!X1440="No",0,1)</f>
        <v>0</v>
      </c>
      <c r="U1440">
        <v>19</v>
      </c>
      <c r="V1440">
        <v>3</v>
      </c>
      <c r="W1440">
        <v>1</v>
      </c>
      <c r="X1440">
        <v>1</v>
      </c>
      <c r="Y1440">
        <v>1</v>
      </c>
      <c r="Z1440">
        <v>3</v>
      </c>
      <c r="AA1440">
        <v>2</v>
      </c>
      <c r="AB1440">
        <v>1</v>
      </c>
      <c r="AC1440">
        <v>0</v>
      </c>
      <c r="AD1440">
        <v>1</v>
      </c>
      <c r="AE1440">
        <v>0</v>
      </c>
      <c r="BP1440">
        <v>1</v>
      </c>
      <c r="BQ1440">
        <v>1790</v>
      </c>
      <c r="BW1440">
        <v>1</v>
      </c>
      <c r="BX1440">
        <v>0</v>
      </c>
      <c r="BY1440">
        <v>0</v>
      </c>
    </row>
    <row r="1441" spans="1:77" x14ac:dyDescent="0.3">
      <c r="A1441">
        <f>IF(Sheet1!C1441="No",0,1)</f>
        <v>0</v>
      </c>
      <c r="B1441">
        <v>36</v>
      </c>
      <c r="C1441">
        <f>IF(Sheet1!D1441="Non-Travel",0,IF(Sheet1!D1441="Travel_Frequently",1,2))</f>
        <v>2</v>
      </c>
      <c r="D1441">
        <v>557</v>
      </c>
      <c r="E1441">
        <f>IF(Sheet1!F1441="Human Resources",0,IF(Sheet1!F1441="Research &amp; Development",1,2))</f>
        <v>2</v>
      </c>
      <c r="F1441">
        <v>3</v>
      </c>
      <c r="G1441">
        <v>3</v>
      </c>
      <c r="H1441" cm="1">
        <f t="array" ref="H1441">_xlfn.IFS(Sheet1!I1441="Human Resources",0,Sheet1!I1441="Life Sciences",1,Sheet1!I1441="Marketing",2,Sheet1!I1441="Medical",3,Sheet1!I1441="Technical Degree",4,Sheet1!I1441="Other",5)</f>
        <v>3</v>
      </c>
      <c r="I1441">
        <v>1</v>
      </c>
      <c r="J1441">
        <f>IF(Sheet1!M1441="Male",0,1)</f>
        <v>1</v>
      </c>
      <c r="K1441">
        <v>94</v>
      </c>
      <c r="L1441">
        <v>2</v>
      </c>
      <c r="M1441">
        <v>3</v>
      </c>
      <c r="N1441" cm="1">
        <f t="array" ref="N1441">_xlfn.IFS(Sheet1!Q1441="Healthcare Representative",0,Sheet1!Q1441="Human Resources",1,Sheet1!Q1441="Laboratory Technician",2,Sheet1!Q1441="Manager",3,Sheet1!Q1441="Manufacturing Director",4,Sheet1!Q1441="Research Director",5,Sheet1!Q1441="Research Scientist",6,Sheet1!Q1441="Sales Executive",7,Sheet1!Q1441="Sales Representative",8)</f>
        <v>7</v>
      </c>
      <c r="O1441">
        <v>4</v>
      </c>
      <c r="P1441">
        <f>IF(Sheet1!S1441="Single",0,IF(Sheet1!S1441="Married",1,2))</f>
        <v>1</v>
      </c>
      <c r="Q1441">
        <v>7644</v>
      </c>
      <c r="R1441">
        <v>12695</v>
      </c>
      <c r="S1441">
        <v>0</v>
      </c>
      <c r="T1441">
        <f>IF(Sheet1!X1441="No",0,1)</f>
        <v>0</v>
      </c>
      <c r="U1441">
        <v>19</v>
      </c>
      <c r="V1441">
        <v>3</v>
      </c>
      <c r="W1441">
        <v>3</v>
      </c>
      <c r="X1441">
        <v>2</v>
      </c>
      <c r="Y1441">
        <v>10</v>
      </c>
      <c r="Z1441">
        <v>2</v>
      </c>
      <c r="AA1441">
        <v>3</v>
      </c>
      <c r="AB1441">
        <v>9</v>
      </c>
      <c r="AC1441">
        <v>7</v>
      </c>
      <c r="AD1441">
        <v>3</v>
      </c>
      <c r="AE1441">
        <v>4</v>
      </c>
      <c r="BP1441">
        <v>3</v>
      </c>
      <c r="BQ1441">
        <v>7644</v>
      </c>
      <c r="BW1441">
        <v>9</v>
      </c>
      <c r="BX1441">
        <v>7</v>
      </c>
      <c r="BY1441">
        <v>4</v>
      </c>
    </row>
    <row r="1442" spans="1:77" x14ac:dyDescent="0.3">
      <c r="A1442">
        <f>IF(Sheet1!C1442="No",0,1)</f>
        <v>0</v>
      </c>
      <c r="B1442">
        <v>36</v>
      </c>
      <c r="C1442">
        <f>IF(Sheet1!D1442="Non-Travel",0,IF(Sheet1!D1442="Travel_Frequently",1,2))</f>
        <v>1</v>
      </c>
      <c r="D1442">
        <v>688</v>
      </c>
      <c r="E1442">
        <f>IF(Sheet1!F1442="Human Resources",0,IF(Sheet1!F1442="Research &amp; Development",1,2))</f>
        <v>1</v>
      </c>
      <c r="F1442">
        <v>4</v>
      </c>
      <c r="G1442">
        <v>2</v>
      </c>
      <c r="H1442" cm="1">
        <f t="array" ref="H1442">_xlfn.IFS(Sheet1!I1442="Human Resources",0,Sheet1!I1442="Life Sciences",1,Sheet1!I1442="Marketing",2,Sheet1!I1442="Medical",3,Sheet1!I1442="Technical Degree",4,Sheet1!I1442="Other",5)</f>
        <v>1</v>
      </c>
      <c r="I1442">
        <v>4</v>
      </c>
      <c r="J1442">
        <f>IF(Sheet1!M1442="Male",0,1)</f>
        <v>1</v>
      </c>
      <c r="K1442">
        <v>97</v>
      </c>
      <c r="L1442">
        <v>3</v>
      </c>
      <c r="M1442">
        <v>2</v>
      </c>
      <c r="N1442" cm="1">
        <f t="array" ref="N1442">_xlfn.IFS(Sheet1!Q1442="Healthcare Representative",0,Sheet1!Q1442="Human Resources",1,Sheet1!Q1442="Laboratory Technician",2,Sheet1!Q1442="Manager",3,Sheet1!Q1442="Manufacturing Director",4,Sheet1!Q1442="Research Director",5,Sheet1!Q1442="Research Scientist",6,Sheet1!Q1442="Sales Executive",7,Sheet1!Q1442="Sales Representative",8)</f>
        <v>4</v>
      </c>
      <c r="O1442">
        <v>2</v>
      </c>
      <c r="P1442">
        <f>IF(Sheet1!S1442="Single",0,IF(Sheet1!S1442="Married",1,2))</f>
        <v>2</v>
      </c>
      <c r="Q1442">
        <v>5131</v>
      </c>
      <c r="R1442">
        <v>9192</v>
      </c>
      <c r="S1442">
        <v>7</v>
      </c>
      <c r="T1442">
        <f>IF(Sheet1!X1442="No",0,1)</f>
        <v>0</v>
      </c>
      <c r="U1442">
        <v>13</v>
      </c>
      <c r="V1442">
        <v>3</v>
      </c>
      <c r="W1442">
        <v>2</v>
      </c>
      <c r="X1442">
        <v>3</v>
      </c>
      <c r="Y1442">
        <v>18</v>
      </c>
      <c r="Z1442">
        <v>3</v>
      </c>
      <c r="AA1442">
        <v>3</v>
      </c>
      <c r="AB1442">
        <v>4</v>
      </c>
      <c r="AC1442">
        <v>2</v>
      </c>
      <c r="AD1442">
        <v>0</v>
      </c>
      <c r="AE1442">
        <v>2</v>
      </c>
      <c r="BP1442">
        <v>2</v>
      </c>
      <c r="BQ1442">
        <v>5131</v>
      </c>
      <c r="BW1442">
        <v>4</v>
      </c>
      <c r="BX1442">
        <v>2</v>
      </c>
      <c r="BY1442">
        <v>2</v>
      </c>
    </row>
    <row r="1443" spans="1:77" x14ac:dyDescent="0.3">
      <c r="A1443">
        <f>IF(Sheet1!C1443="No",0,1)</f>
        <v>0</v>
      </c>
      <c r="B1443">
        <v>56</v>
      </c>
      <c r="C1443">
        <f>IF(Sheet1!D1443="Non-Travel",0,IF(Sheet1!D1443="Travel_Frequently",1,2))</f>
        <v>0</v>
      </c>
      <c r="D1443">
        <v>667</v>
      </c>
      <c r="E1443">
        <f>IF(Sheet1!F1443="Human Resources",0,IF(Sheet1!F1443="Research &amp; Development",1,2))</f>
        <v>1</v>
      </c>
      <c r="F1443">
        <v>1</v>
      </c>
      <c r="G1443">
        <v>4</v>
      </c>
      <c r="H1443" cm="1">
        <f t="array" ref="H1443">_xlfn.IFS(Sheet1!I1443="Human Resources",0,Sheet1!I1443="Life Sciences",1,Sheet1!I1443="Marketing",2,Sheet1!I1443="Medical",3,Sheet1!I1443="Technical Degree",4,Sheet1!I1443="Other",5)</f>
        <v>1</v>
      </c>
      <c r="I1443">
        <v>3</v>
      </c>
      <c r="J1443">
        <f>IF(Sheet1!M1443="Male",0,1)</f>
        <v>0</v>
      </c>
      <c r="K1443">
        <v>57</v>
      </c>
      <c r="L1443">
        <v>3</v>
      </c>
      <c r="M1443">
        <v>2</v>
      </c>
      <c r="N1443" cm="1">
        <f t="array" ref="N1443">_xlfn.IFS(Sheet1!Q1443="Healthcare Representative",0,Sheet1!Q1443="Human Resources",1,Sheet1!Q1443="Laboratory Technician",2,Sheet1!Q1443="Manager",3,Sheet1!Q1443="Manufacturing Director",4,Sheet1!Q1443="Research Director",5,Sheet1!Q1443="Research Scientist",6,Sheet1!Q1443="Sales Executive",7,Sheet1!Q1443="Sales Representative",8)</f>
        <v>0</v>
      </c>
      <c r="O1443">
        <v>3</v>
      </c>
      <c r="P1443">
        <f>IF(Sheet1!S1443="Single",0,IF(Sheet1!S1443="Married",1,2))</f>
        <v>2</v>
      </c>
      <c r="Q1443">
        <v>6306</v>
      </c>
      <c r="R1443">
        <v>26236</v>
      </c>
      <c r="S1443">
        <v>1</v>
      </c>
      <c r="T1443">
        <f>IF(Sheet1!X1443="No",0,1)</f>
        <v>0</v>
      </c>
      <c r="U1443">
        <v>21</v>
      </c>
      <c r="V1443">
        <v>4</v>
      </c>
      <c r="W1443">
        <v>1</v>
      </c>
      <c r="X1443">
        <v>1</v>
      </c>
      <c r="Y1443">
        <v>13</v>
      </c>
      <c r="Z1443">
        <v>2</v>
      </c>
      <c r="AA1443">
        <v>2</v>
      </c>
      <c r="AB1443">
        <v>13</v>
      </c>
      <c r="AC1443">
        <v>12</v>
      </c>
      <c r="AD1443">
        <v>1</v>
      </c>
      <c r="AE1443">
        <v>9</v>
      </c>
      <c r="BP1443">
        <v>2</v>
      </c>
      <c r="BQ1443">
        <v>6306</v>
      </c>
      <c r="BW1443">
        <v>13</v>
      </c>
      <c r="BX1443">
        <v>12</v>
      </c>
      <c r="BY1443">
        <v>9</v>
      </c>
    </row>
    <row r="1444" spans="1:77" x14ac:dyDescent="0.3">
      <c r="A1444">
        <f>IF(Sheet1!C1444="No",0,1)</f>
        <v>1</v>
      </c>
      <c r="B1444">
        <v>29</v>
      </c>
      <c r="C1444">
        <f>IF(Sheet1!D1444="Non-Travel",0,IF(Sheet1!D1444="Travel_Frequently",1,2))</f>
        <v>2</v>
      </c>
      <c r="D1444">
        <v>1092</v>
      </c>
      <c r="E1444">
        <f>IF(Sheet1!F1444="Human Resources",0,IF(Sheet1!F1444="Research &amp; Development",1,2))</f>
        <v>1</v>
      </c>
      <c r="F1444">
        <v>1</v>
      </c>
      <c r="G1444">
        <v>4</v>
      </c>
      <c r="H1444" cm="1">
        <f t="array" ref="H1444">_xlfn.IFS(Sheet1!I1444="Human Resources",0,Sheet1!I1444="Life Sciences",1,Sheet1!I1444="Marketing",2,Sheet1!I1444="Medical",3,Sheet1!I1444="Technical Degree",4,Sheet1!I1444="Other",5)</f>
        <v>3</v>
      </c>
      <c r="I1444">
        <v>1</v>
      </c>
      <c r="J1444">
        <f>IF(Sheet1!M1444="Male",0,1)</f>
        <v>0</v>
      </c>
      <c r="K1444">
        <v>36</v>
      </c>
      <c r="L1444">
        <v>3</v>
      </c>
      <c r="M1444">
        <v>1</v>
      </c>
      <c r="N1444" cm="1">
        <f t="array" ref="N1444">_xlfn.IFS(Sheet1!Q1444="Healthcare Representative",0,Sheet1!Q1444="Human Resources",1,Sheet1!Q1444="Laboratory Technician",2,Sheet1!Q1444="Manager",3,Sheet1!Q1444="Manufacturing Director",4,Sheet1!Q1444="Research Director",5,Sheet1!Q1444="Research Scientist",6,Sheet1!Q1444="Sales Executive",7,Sheet1!Q1444="Sales Representative",8)</f>
        <v>6</v>
      </c>
      <c r="O1444">
        <v>4</v>
      </c>
      <c r="P1444">
        <f>IF(Sheet1!S1444="Single",0,IF(Sheet1!S1444="Married",1,2))</f>
        <v>1</v>
      </c>
      <c r="Q1444">
        <v>4787</v>
      </c>
      <c r="R1444">
        <v>26124</v>
      </c>
      <c r="S1444">
        <v>9</v>
      </c>
      <c r="T1444">
        <f>IF(Sheet1!X1444="No",0,1)</f>
        <v>1</v>
      </c>
      <c r="U1444">
        <v>14</v>
      </c>
      <c r="V1444">
        <v>3</v>
      </c>
      <c r="W1444">
        <v>2</v>
      </c>
      <c r="X1444">
        <v>3</v>
      </c>
      <c r="Y1444">
        <v>4</v>
      </c>
      <c r="Z1444">
        <v>3</v>
      </c>
      <c r="AA1444">
        <v>4</v>
      </c>
      <c r="AB1444">
        <v>2</v>
      </c>
      <c r="AC1444">
        <v>2</v>
      </c>
      <c r="AD1444">
        <v>2</v>
      </c>
      <c r="AE1444">
        <v>2</v>
      </c>
      <c r="BP1444">
        <v>1</v>
      </c>
      <c r="BQ1444">
        <v>4787</v>
      </c>
      <c r="BW1444">
        <v>2</v>
      </c>
      <c r="BX1444">
        <v>2</v>
      </c>
      <c r="BY1444">
        <v>2</v>
      </c>
    </row>
    <row r="1445" spans="1:77" x14ac:dyDescent="0.3">
      <c r="A1445">
        <f>IF(Sheet1!C1445="No",0,1)</f>
        <v>0</v>
      </c>
      <c r="B1445">
        <v>42</v>
      </c>
      <c r="C1445">
        <f>IF(Sheet1!D1445="Non-Travel",0,IF(Sheet1!D1445="Travel_Frequently",1,2))</f>
        <v>2</v>
      </c>
      <c r="D1445">
        <v>300</v>
      </c>
      <c r="E1445">
        <f>IF(Sheet1!F1445="Human Resources",0,IF(Sheet1!F1445="Research &amp; Development",1,2))</f>
        <v>1</v>
      </c>
      <c r="F1445">
        <v>2</v>
      </c>
      <c r="G1445">
        <v>3</v>
      </c>
      <c r="H1445" cm="1">
        <f t="array" ref="H1445">_xlfn.IFS(Sheet1!I1445="Human Resources",0,Sheet1!I1445="Life Sciences",1,Sheet1!I1445="Marketing",2,Sheet1!I1445="Medical",3,Sheet1!I1445="Technical Degree",4,Sheet1!I1445="Other",5)</f>
        <v>1</v>
      </c>
      <c r="I1445">
        <v>1</v>
      </c>
      <c r="J1445">
        <f>IF(Sheet1!M1445="Male",0,1)</f>
        <v>0</v>
      </c>
      <c r="K1445">
        <v>56</v>
      </c>
      <c r="L1445">
        <v>3</v>
      </c>
      <c r="M1445">
        <v>5</v>
      </c>
      <c r="N1445" cm="1">
        <f t="array" ref="N1445">_xlfn.IFS(Sheet1!Q1445="Healthcare Representative",0,Sheet1!Q1445="Human Resources",1,Sheet1!Q1445="Laboratory Technician",2,Sheet1!Q1445="Manager",3,Sheet1!Q1445="Manufacturing Director",4,Sheet1!Q1445="Research Director",5,Sheet1!Q1445="Research Scientist",6,Sheet1!Q1445="Sales Executive",7,Sheet1!Q1445="Sales Representative",8)</f>
        <v>3</v>
      </c>
      <c r="O1445">
        <v>3</v>
      </c>
      <c r="P1445">
        <f>IF(Sheet1!S1445="Single",0,IF(Sheet1!S1445="Married",1,2))</f>
        <v>1</v>
      </c>
      <c r="Q1445">
        <v>18880</v>
      </c>
      <c r="R1445">
        <v>17312</v>
      </c>
      <c r="S1445">
        <v>5</v>
      </c>
      <c r="T1445">
        <f>IF(Sheet1!X1445="No",0,1)</f>
        <v>0</v>
      </c>
      <c r="U1445">
        <v>11</v>
      </c>
      <c r="V1445">
        <v>3</v>
      </c>
      <c r="W1445">
        <v>1</v>
      </c>
      <c r="X1445">
        <v>0</v>
      </c>
      <c r="Y1445">
        <v>24</v>
      </c>
      <c r="Z1445">
        <v>2</v>
      </c>
      <c r="AA1445">
        <v>2</v>
      </c>
      <c r="AB1445">
        <v>22</v>
      </c>
      <c r="AC1445">
        <v>6</v>
      </c>
      <c r="AD1445">
        <v>4</v>
      </c>
      <c r="AE1445">
        <v>14</v>
      </c>
      <c r="BP1445">
        <v>5</v>
      </c>
      <c r="BQ1445">
        <v>18880</v>
      </c>
      <c r="BW1445">
        <v>22</v>
      </c>
      <c r="BX1445">
        <v>6</v>
      </c>
      <c r="BY1445">
        <v>14</v>
      </c>
    </row>
    <row r="1446" spans="1:77" x14ac:dyDescent="0.3">
      <c r="A1446">
        <f>IF(Sheet1!C1446="No",0,1)</f>
        <v>1</v>
      </c>
      <c r="B1446">
        <v>56</v>
      </c>
      <c r="C1446">
        <f>IF(Sheet1!D1446="Non-Travel",0,IF(Sheet1!D1446="Travel_Frequently",1,2))</f>
        <v>2</v>
      </c>
      <c r="D1446">
        <v>310</v>
      </c>
      <c r="E1446">
        <f>IF(Sheet1!F1446="Human Resources",0,IF(Sheet1!F1446="Research &amp; Development",1,2))</f>
        <v>1</v>
      </c>
      <c r="F1446">
        <v>7</v>
      </c>
      <c r="G1446">
        <v>2</v>
      </c>
      <c r="H1446" cm="1">
        <f t="array" ref="H1446">_xlfn.IFS(Sheet1!I1446="Human Resources",0,Sheet1!I1446="Life Sciences",1,Sheet1!I1446="Marketing",2,Sheet1!I1446="Medical",3,Sheet1!I1446="Technical Degree",4,Sheet1!I1446="Other",5)</f>
        <v>4</v>
      </c>
      <c r="I1446">
        <v>4</v>
      </c>
      <c r="J1446">
        <f>IF(Sheet1!M1446="Male",0,1)</f>
        <v>0</v>
      </c>
      <c r="K1446">
        <v>72</v>
      </c>
      <c r="L1446">
        <v>3</v>
      </c>
      <c r="M1446">
        <v>1</v>
      </c>
      <c r="N1446" cm="1">
        <f t="array" ref="N1446">_xlfn.IFS(Sheet1!Q1446="Healthcare Representative",0,Sheet1!Q1446="Human Resources",1,Sheet1!Q1446="Laboratory Technician",2,Sheet1!Q1446="Manager",3,Sheet1!Q1446="Manufacturing Director",4,Sheet1!Q1446="Research Director",5,Sheet1!Q1446="Research Scientist",6,Sheet1!Q1446="Sales Executive",7,Sheet1!Q1446="Sales Representative",8)</f>
        <v>2</v>
      </c>
      <c r="O1446">
        <v>3</v>
      </c>
      <c r="P1446">
        <f>IF(Sheet1!S1446="Single",0,IF(Sheet1!S1446="Married",1,2))</f>
        <v>1</v>
      </c>
      <c r="Q1446">
        <v>2339</v>
      </c>
      <c r="R1446">
        <v>3666</v>
      </c>
      <c r="S1446">
        <v>8</v>
      </c>
      <c r="T1446">
        <f>IF(Sheet1!X1446="No",0,1)</f>
        <v>0</v>
      </c>
      <c r="U1446">
        <v>11</v>
      </c>
      <c r="V1446">
        <v>3</v>
      </c>
      <c r="W1446">
        <v>4</v>
      </c>
      <c r="X1446">
        <v>1</v>
      </c>
      <c r="Y1446">
        <v>14</v>
      </c>
      <c r="Z1446">
        <v>4</v>
      </c>
      <c r="AA1446">
        <v>1</v>
      </c>
      <c r="AB1446">
        <v>10</v>
      </c>
      <c r="AC1446">
        <v>9</v>
      </c>
      <c r="AD1446">
        <v>9</v>
      </c>
      <c r="AE1446">
        <v>8</v>
      </c>
      <c r="BP1446">
        <v>1</v>
      </c>
      <c r="BQ1446">
        <v>2339</v>
      </c>
      <c r="BW1446">
        <v>10</v>
      </c>
      <c r="BX1446">
        <v>9</v>
      </c>
      <c r="BY1446">
        <v>8</v>
      </c>
    </row>
    <row r="1447" spans="1:77" x14ac:dyDescent="0.3">
      <c r="A1447">
        <f>IF(Sheet1!C1447="No",0,1)</f>
        <v>0</v>
      </c>
      <c r="B1447">
        <v>41</v>
      </c>
      <c r="C1447">
        <f>IF(Sheet1!D1447="Non-Travel",0,IF(Sheet1!D1447="Travel_Frequently",1,2))</f>
        <v>2</v>
      </c>
      <c r="D1447">
        <v>582</v>
      </c>
      <c r="E1447">
        <f>IF(Sheet1!F1447="Human Resources",0,IF(Sheet1!F1447="Research &amp; Development",1,2))</f>
        <v>1</v>
      </c>
      <c r="F1447">
        <v>28</v>
      </c>
      <c r="G1447">
        <v>4</v>
      </c>
      <c r="H1447" cm="1">
        <f t="array" ref="H1447">_xlfn.IFS(Sheet1!I1447="Human Resources",0,Sheet1!I1447="Life Sciences",1,Sheet1!I1447="Marketing",2,Sheet1!I1447="Medical",3,Sheet1!I1447="Technical Degree",4,Sheet1!I1447="Other",5)</f>
        <v>1</v>
      </c>
      <c r="I1447">
        <v>1</v>
      </c>
      <c r="J1447">
        <f>IF(Sheet1!M1447="Male",0,1)</f>
        <v>1</v>
      </c>
      <c r="K1447">
        <v>60</v>
      </c>
      <c r="L1447">
        <v>2</v>
      </c>
      <c r="M1447">
        <v>4</v>
      </c>
      <c r="N1447" cm="1">
        <f t="array" ref="N1447">_xlfn.IFS(Sheet1!Q1447="Healthcare Representative",0,Sheet1!Q1447="Human Resources",1,Sheet1!Q1447="Laboratory Technician",2,Sheet1!Q1447="Manager",3,Sheet1!Q1447="Manufacturing Director",4,Sheet1!Q1447="Research Director",5,Sheet1!Q1447="Research Scientist",6,Sheet1!Q1447="Sales Executive",7,Sheet1!Q1447="Sales Representative",8)</f>
        <v>4</v>
      </c>
      <c r="O1447">
        <v>2</v>
      </c>
      <c r="P1447">
        <f>IF(Sheet1!S1447="Single",0,IF(Sheet1!S1447="Married",1,2))</f>
        <v>1</v>
      </c>
      <c r="Q1447">
        <v>13570</v>
      </c>
      <c r="R1447">
        <v>5640</v>
      </c>
      <c r="S1447">
        <v>0</v>
      </c>
      <c r="T1447">
        <f>IF(Sheet1!X1447="No",0,1)</f>
        <v>0</v>
      </c>
      <c r="U1447">
        <v>23</v>
      </c>
      <c r="V1447">
        <v>4</v>
      </c>
      <c r="W1447">
        <v>3</v>
      </c>
      <c r="X1447">
        <v>1</v>
      </c>
      <c r="Y1447">
        <v>21</v>
      </c>
      <c r="Z1447">
        <v>3</v>
      </c>
      <c r="AA1447">
        <v>3</v>
      </c>
      <c r="AB1447">
        <v>20</v>
      </c>
      <c r="AC1447">
        <v>7</v>
      </c>
      <c r="AD1447">
        <v>0</v>
      </c>
      <c r="AE1447">
        <v>10</v>
      </c>
      <c r="BP1447">
        <v>4</v>
      </c>
      <c r="BQ1447">
        <v>13570</v>
      </c>
      <c r="BW1447">
        <v>20</v>
      </c>
      <c r="BX1447">
        <v>7</v>
      </c>
      <c r="BY1447">
        <v>10</v>
      </c>
    </row>
    <row r="1448" spans="1:77" x14ac:dyDescent="0.3">
      <c r="A1448">
        <f>IF(Sheet1!C1448="No",0,1)</f>
        <v>0</v>
      </c>
      <c r="B1448">
        <v>34</v>
      </c>
      <c r="C1448">
        <f>IF(Sheet1!D1448="Non-Travel",0,IF(Sheet1!D1448="Travel_Frequently",1,2))</f>
        <v>2</v>
      </c>
      <c r="D1448">
        <v>704</v>
      </c>
      <c r="E1448">
        <f>IF(Sheet1!F1448="Human Resources",0,IF(Sheet1!F1448="Research &amp; Development",1,2))</f>
        <v>2</v>
      </c>
      <c r="F1448">
        <v>28</v>
      </c>
      <c r="G1448">
        <v>3</v>
      </c>
      <c r="H1448" cm="1">
        <f t="array" ref="H1448">_xlfn.IFS(Sheet1!I1448="Human Resources",0,Sheet1!I1448="Life Sciences",1,Sheet1!I1448="Marketing",2,Sheet1!I1448="Medical",3,Sheet1!I1448="Technical Degree",4,Sheet1!I1448="Other",5)</f>
        <v>2</v>
      </c>
      <c r="I1448">
        <v>4</v>
      </c>
      <c r="J1448">
        <f>IF(Sheet1!M1448="Male",0,1)</f>
        <v>1</v>
      </c>
      <c r="K1448">
        <v>95</v>
      </c>
      <c r="L1448">
        <v>2</v>
      </c>
      <c r="M1448">
        <v>2</v>
      </c>
      <c r="N1448" cm="1">
        <f t="array" ref="N1448">_xlfn.IFS(Sheet1!Q1448="Healthcare Representative",0,Sheet1!Q1448="Human Resources",1,Sheet1!Q1448="Laboratory Technician",2,Sheet1!Q1448="Manager",3,Sheet1!Q1448="Manufacturing Director",4,Sheet1!Q1448="Research Director",5,Sheet1!Q1448="Research Scientist",6,Sheet1!Q1448="Sales Executive",7,Sheet1!Q1448="Sales Representative",8)</f>
        <v>7</v>
      </c>
      <c r="O1448">
        <v>3</v>
      </c>
      <c r="P1448">
        <f>IF(Sheet1!S1448="Single",0,IF(Sheet1!S1448="Married",1,2))</f>
        <v>1</v>
      </c>
      <c r="Q1448">
        <v>6712</v>
      </c>
      <c r="R1448">
        <v>8978</v>
      </c>
      <c r="S1448">
        <v>1</v>
      </c>
      <c r="T1448">
        <f>IF(Sheet1!X1448="No",0,1)</f>
        <v>0</v>
      </c>
      <c r="U1448">
        <v>21</v>
      </c>
      <c r="V1448">
        <v>4</v>
      </c>
      <c r="W1448">
        <v>4</v>
      </c>
      <c r="X1448">
        <v>2</v>
      </c>
      <c r="Y1448">
        <v>8</v>
      </c>
      <c r="Z1448">
        <v>2</v>
      </c>
      <c r="AA1448">
        <v>3</v>
      </c>
      <c r="AB1448">
        <v>8</v>
      </c>
      <c r="AC1448">
        <v>7</v>
      </c>
      <c r="AD1448">
        <v>1</v>
      </c>
      <c r="AE1448">
        <v>7</v>
      </c>
      <c r="BP1448">
        <v>2</v>
      </c>
      <c r="BQ1448">
        <v>6712</v>
      </c>
      <c r="BW1448">
        <v>8</v>
      </c>
      <c r="BX1448">
        <v>7</v>
      </c>
      <c r="BY1448">
        <v>7</v>
      </c>
    </row>
    <row r="1449" spans="1:77" x14ac:dyDescent="0.3">
      <c r="A1449">
        <f>IF(Sheet1!C1449="No",0,1)</f>
        <v>0</v>
      </c>
      <c r="B1449">
        <v>36</v>
      </c>
      <c r="C1449">
        <f>IF(Sheet1!D1449="Non-Travel",0,IF(Sheet1!D1449="Travel_Frequently",1,2))</f>
        <v>0</v>
      </c>
      <c r="D1449">
        <v>301</v>
      </c>
      <c r="E1449">
        <f>IF(Sheet1!F1449="Human Resources",0,IF(Sheet1!F1449="Research &amp; Development",1,2))</f>
        <v>2</v>
      </c>
      <c r="F1449">
        <v>15</v>
      </c>
      <c r="G1449">
        <v>4</v>
      </c>
      <c r="H1449" cm="1">
        <f t="array" ref="H1449">_xlfn.IFS(Sheet1!I1449="Human Resources",0,Sheet1!I1449="Life Sciences",1,Sheet1!I1449="Marketing",2,Sheet1!I1449="Medical",3,Sheet1!I1449="Technical Degree",4,Sheet1!I1449="Other",5)</f>
        <v>2</v>
      </c>
      <c r="I1449">
        <v>4</v>
      </c>
      <c r="J1449">
        <f>IF(Sheet1!M1449="Male",0,1)</f>
        <v>0</v>
      </c>
      <c r="K1449">
        <v>88</v>
      </c>
      <c r="L1449">
        <v>1</v>
      </c>
      <c r="M1449">
        <v>2</v>
      </c>
      <c r="N1449" cm="1">
        <f t="array" ref="N1449">_xlfn.IFS(Sheet1!Q1449="Healthcare Representative",0,Sheet1!Q1449="Human Resources",1,Sheet1!Q1449="Laboratory Technician",2,Sheet1!Q1449="Manager",3,Sheet1!Q1449="Manufacturing Director",4,Sheet1!Q1449="Research Director",5,Sheet1!Q1449="Research Scientist",6,Sheet1!Q1449="Sales Executive",7,Sheet1!Q1449="Sales Representative",8)</f>
        <v>7</v>
      </c>
      <c r="O1449">
        <v>4</v>
      </c>
      <c r="P1449">
        <f>IF(Sheet1!S1449="Single",0,IF(Sheet1!S1449="Married",1,2))</f>
        <v>2</v>
      </c>
      <c r="Q1449">
        <v>5406</v>
      </c>
      <c r="R1449">
        <v>10436</v>
      </c>
      <c r="S1449">
        <v>1</v>
      </c>
      <c r="T1449">
        <f>IF(Sheet1!X1449="No",0,1)</f>
        <v>0</v>
      </c>
      <c r="U1449">
        <v>24</v>
      </c>
      <c r="V1449">
        <v>4</v>
      </c>
      <c r="W1449">
        <v>1</v>
      </c>
      <c r="X1449">
        <v>1</v>
      </c>
      <c r="Y1449">
        <v>15</v>
      </c>
      <c r="Z1449">
        <v>4</v>
      </c>
      <c r="AA1449">
        <v>2</v>
      </c>
      <c r="AB1449">
        <v>15</v>
      </c>
      <c r="AC1449">
        <v>12</v>
      </c>
      <c r="AD1449">
        <v>11</v>
      </c>
      <c r="AE1449">
        <v>11</v>
      </c>
      <c r="BP1449">
        <v>2</v>
      </c>
      <c r="BQ1449">
        <v>5406</v>
      </c>
      <c r="BW1449">
        <v>15</v>
      </c>
      <c r="BX1449">
        <v>12</v>
      </c>
      <c r="BY1449">
        <v>11</v>
      </c>
    </row>
    <row r="1450" spans="1:77" x14ac:dyDescent="0.3">
      <c r="A1450">
        <f>IF(Sheet1!C1450="No",0,1)</f>
        <v>0</v>
      </c>
      <c r="B1450">
        <v>41</v>
      </c>
      <c r="C1450">
        <f>IF(Sheet1!D1450="Non-Travel",0,IF(Sheet1!D1450="Travel_Frequently",1,2))</f>
        <v>2</v>
      </c>
      <c r="D1450">
        <v>930</v>
      </c>
      <c r="E1450">
        <f>IF(Sheet1!F1450="Human Resources",0,IF(Sheet1!F1450="Research &amp; Development",1,2))</f>
        <v>2</v>
      </c>
      <c r="F1450">
        <v>3</v>
      </c>
      <c r="G1450">
        <v>3</v>
      </c>
      <c r="H1450" cm="1">
        <f t="array" ref="H1450">_xlfn.IFS(Sheet1!I1450="Human Resources",0,Sheet1!I1450="Life Sciences",1,Sheet1!I1450="Marketing",2,Sheet1!I1450="Medical",3,Sheet1!I1450="Technical Degree",4,Sheet1!I1450="Other",5)</f>
        <v>1</v>
      </c>
      <c r="I1450">
        <v>3</v>
      </c>
      <c r="J1450">
        <f>IF(Sheet1!M1450="Male",0,1)</f>
        <v>0</v>
      </c>
      <c r="K1450">
        <v>57</v>
      </c>
      <c r="L1450">
        <v>2</v>
      </c>
      <c r="M1450">
        <v>2</v>
      </c>
      <c r="N1450" cm="1">
        <f t="array" ref="N1450">_xlfn.IFS(Sheet1!Q1450="Healthcare Representative",0,Sheet1!Q1450="Human Resources",1,Sheet1!Q1450="Laboratory Technician",2,Sheet1!Q1450="Manager",3,Sheet1!Q1450="Manufacturing Director",4,Sheet1!Q1450="Research Director",5,Sheet1!Q1450="Research Scientist",6,Sheet1!Q1450="Sales Executive",7,Sheet1!Q1450="Sales Representative",8)</f>
        <v>7</v>
      </c>
      <c r="O1450">
        <v>2</v>
      </c>
      <c r="P1450">
        <f>IF(Sheet1!S1450="Single",0,IF(Sheet1!S1450="Married",1,2))</f>
        <v>2</v>
      </c>
      <c r="Q1450">
        <v>8938</v>
      </c>
      <c r="R1450">
        <v>12227</v>
      </c>
      <c r="S1450">
        <v>2</v>
      </c>
      <c r="T1450">
        <f>IF(Sheet1!X1450="No",0,1)</f>
        <v>0</v>
      </c>
      <c r="U1450">
        <v>11</v>
      </c>
      <c r="V1450">
        <v>3</v>
      </c>
      <c r="W1450">
        <v>3</v>
      </c>
      <c r="X1450">
        <v>1</v>
      </c>
      <c r="Y1450">
        <v>14</v>
      </c>
      <c r="Z1450">
        <v>5</v>
      </c>
      <c r="AA1450">
        <v>3</v>
      </c>
      <c r="AB1450">
        <v>5</v>
      </c>
      <c r="AC1450">
        <v>4</v>
      </c>
      <c r="AD1450">
        <v>0</v>
      </c>
      <c r="AE1450">
        <v>4</v>
      </c>
      <c r="BP1450">
        <v>2</v>
      </c>
      <c r="BQ1450">
        <v>8938</v>
      </c>
      <c r="BW1450">
        <v>5</v>
      </c>
      <c r="BX1450">
        <v>4</v>
      </c>
      <c r="BY1450">
        <v>4</v>
      </c>
    </row>
    <row r="1451" spans="1:77" x14ac:dyDescent="0.3">
      <c r="A1451">
        <f>IF(Sheet1!C1451="No",0,1)</f>
        <v>0</v>
      </c>
      <c r="B1451">
        <v>32</v>
      </c>
      <c r="C1451">
        <f>IF(Sheet1!D1451="Non-Travel",0,IF(Sheet1!D1451="Travel_Frequently",1,2))</f>
        <v>2</v>
      </c>
      <c r="D1451">
        <v>529</v>
      </c>
      <c r="E1451">
        <f>IF(Sheet1!F1451="Human Resources",0,IF(Sheet1!F1451="Research &amp; Development",1,2))</f>
        <v>1</v>
      </c>
      <c r="F1451">
        <v>2</v>
      </c>
      <c r="G1451">
        <v>3</v>
      </c>
      <c r="H1451" cm="1">
        <f t="array" ref="H1451">_xlfn.IFS(Sheet1!I1451="Human Resources",0,Sheet1!I1451="Life Sciences",1,Sheet1!I1451="Marketing",2,Sheet1!I1451="Medical",3,Sheet1!I1451="Technical Degree",4,Sheet1!I1451="Other",5)</f>
        <v>4</v>
      </c>
      <c r="I1451">
        <v>4</v>
      </c>
      <c r="J1451">
        <f>IF(Sheet1!M1451="Male",0,1)</f>
        <v>0</v>
      </c>
      <c r="K1451">
        <v>78</v>
      </c>
      <c r="L1451">
        <v>3</v>
      </c>
      <c r="M1451">
        <v>1</v>
      </c>
      <c r="N1451" cm="1">
        <f t="array" ref="N1451">_xlfn.IFS(Sheet1!Q1451="Healthcare Representative",0,Sheet1!Q1451="Human Resources",1,Sheet1!Q1451="Laboratory Technician",2,Sheet1!Q1451="Manager",3,Sheet1!Q1451="Manufacturing Director",4,Sheet1!Q1451="Research Director",5,Sheet1!Q1451="Research Scientist",6,Sheet1!Q1451="Sales Executive",7,Sheet1!Q1451="Sales Representative",8)</f>
        <v>6</v>
      </c>
      <c r="O1451">
        <v>1</v>
      </c>
      <c r="P1451">
        <f>IF(Sheet1!S1451="Single",0,IF(Sheet1!S1451="Married",1,2))</f>
        <v>0</v>
      </c>
      <c r="Q1451">
        <v>2439</v>
      </c>
      <c r="R1451">
        <v>11288</v>
      </c>
      <c r="S1451">
        <v>1</v>
      </c>
      <c r="T1451">
        <f>IF(Sheet1!X1451="No",0,1)</f>
        <v>0</v>
      </c>
      <c r="U1451">
        <v>14</v>
      </c>
      <c r="V1451">
        <v>3</v>
      </c>
      <c r="W1451">
        <v>4</v>
      </c>
      <c r="X1451">
        <v>0</v>
      </c>
      <c r="Y1451">
        <v>4</v>
      </c>
      <c r="Z1451">
        <v>4</v>
      </c>
      <c r="AA1451">
        <v>3</v>
      </c>
      <c r="AB1451">
        <v>4</v>
      </c>
      <c r="AC1451">
        <v>2</v>
      </c>
      <c r="AD1451">
        <v>1</v>
      </c>
      <c r="AE1451">
        <v>2</v>
      </c>
      <c r="BP1451">
        <v>1</v>
      </c>
      <c r="BQ1451">
        <v>2439</v>
      </c>
      <c r="BW1451">
        <v>4</v>
      </c>
      <c r="BX1451">
        <v>2</v>
      </c>
      <c r="BY1451">
        <v>2</v>
      </c>
    </row>
    <row r="1452" spans="1:77" x14ac:dyDescent="0.3">
      <c r="A1452">
        <f>IF(Sheet1!C1452="No",0,1)</f>
        <v>0</v>
      </c>
      <c r="B1452">
        <v>35</v>
      </c>
      <c r="C1452">
        <f>IF(Sheet1!D1452="Non-Travel",0,IF(Sheet1!D1452="Travel_Frequently",1,2))</f>
        <v>2</v>
      </c>
      <c r="D1452">
        <v>1146</v>
      </c>
      <c r="E1452">
        <f>IF(Sheet1!F1452="Human Resources",0,IF(Sheet1!F1452="Research &amp; Development",1,2))</f>
        <v>0</v>
      </c>
      <c r="F1452">
        <v>26</v>
      </c>
      <c r="G1452">
        <v>4</v>
      </c>
      <c r="H1452" cm="1">
        <f t="array" ref="H1452">_xlfn.IFS(Sheet1!I1452="Human Resources",0,Sheet1!I1452="Life Sciences",1,Sheet1!I1452="Marketing",2,Sheet1!I1452="Medical",3,Sheet1!I1452="Technical Degree",4,Sheet1!I1452="Other",5)</f>
        <v>1</v>
      </c>
      <c r="I1452">
        <v>3</v>
      </c>
      <c r="J1452">
        <f>IF(Sheet1!M1452="Male",0,1)</f>
        <v>1</v>
      </c>
      <c r="K1452">
        <v>31</v>
      </c>
      <c r="L1452">
        <v>3</v>
      </c>
      <c r="M1452">
        <v>3</v>
      </c>
      <c r="N1452" cm="1">
        <f t="array" ref="N1452">_xlfn.IFS(Sheet1!Q1452="Healthcare Representative",0,Sheet1!Q1452="Human Resources",1,Sheet1!Q1452="Laboratory Technician",2,Sheet1!Q1452="Manager",3,Sheet1!Q1452="Manufacturing Director",4,Sheet1!Q1452="Research Director",5,Sheet1!Q1452="Research Scientist",6,Sheet1!Q1452="Sales Executive",7,Sheet1!Q1452="Sales Representative",8)</f>
        <v>1</v>
      </c>
      <c r="O1452">
        <v>4</v>
      </c>
      <c r="P1452">
        <f>IF(Sheet1!S1452="Single",0,IF(Sheet1!S1452="Married",1,2))</f>
        <v>0</v>
      </c>
      <c r="Q1452">
        <v>8837</v>
      </c>
      <c r="R1452">
        <v>16642</v>
      </c>
      <c r="S1452">
        <v>1</v>
      </c>
      <c r="T1452">
        <f>IF(Sheet1!X1452="No",0,1)</f>
        <v>1</v>
      </c>
      <c r="U1452">
        <v>16</v>
      </c>
      <c r="V1452">
        <v>3</v>
      </c>
      <c r="W1452">
        <v>3</v>
      </c>
      <c r="X1452">
        <v>0</v>
      </c>
      <c r="Y1452">
        <v>9</v>
      </c>
      <c r="Z1452">
        <v>2</v>
      </c>
      <c r="AA1452">
        <v>3</v>
      </c>
      <c r="AB1452">
        <v>9</v>
      </c>
      <c r="AC1452">
        <v>0</v>
      </c>
      <c r="AD1452">
        <v>1</v>
      </c>
      <c r="AE1452">
        <v>7</v>
      </c>
      <c r="BP1452">
        <v>3</v>
      </c>
      <c r="BQ1452">
        <v>8837</v>
      </c>
      <c r="BW1452">
        <v>9</v>
      </c>
      <c r="BX1452">
        <v>0</v>
      </c>
      <c r="BY1452">
        <v>7</v>
      </c>
    </row>
    <row r="1453" spans="1:77" x14ac:dyDescent="0.3">
      <c r="A1453">
        <f>IF(Sheet1!C1453="No",0,1)</f>
        <v>0</v>
      </c>
      <c r="B1453">
        <v>38</v>
      </c>
      <c r="C1453">
        <f>IF(Sheet1!D1453="Non-Travel",0,IF(Sheet1!D1453="Travel_Frequently",1,2))</f>
        <v>2</v>
      </c>
      <c r="D1453">
        <v>345</v>
      </c>
      <c r="E1453">
        <f>IF(Sheet1!F1453="Human Resources",0,IF(Sheet1!F1453="Research &amp; Development",1,2))</f>
        <v>2</v>
      </c>
      <c r="F1453">
        <v>10</v>
      </c>
      <c r="G1453">
        <v>2</v>
      </c>
      <c r="H1453" cm="1">
        <f t="array" ref="H1453">_xlfn.IFS(Sheet1!I1453="Human Resources",0,Sheet1!I1453="Life Sciences",1,Sheet1!I1453="Marketing",2,Sheet1!I1453="Medical",3,Sheet1!I1453="Technical Degree",4,Sheet1!I1453="Other",5)</f>
        <v>1</v>
      </c>
      <c r="I1453">
        <v>1</v>
      </c>
      <c r="J1453">
        <f>IF(Sheet1!M1453="Male",0,1)</f>
        <v>1</v>
      </c>
      <c r="K1453">
        <v>100</v>
      </c>
      <c r="L1453">
        <v>3</v>
      </c>
      <c r="M1453">
        <v>2</v>
      </c>
      <c r="N1453" cm="1">
        <f t="array" ref="N1453">_xlfn.IFS(Sheet1!Q1453="Healthcare Representative",0,Sheet1!Q1453="Human Resources",1,Sheet1!Q1453="Laboratory Technician",2,Sheet1!Q1453="Manager",3,Sheet1!Q1453="Manufacturing Director",4,Sheet1!Q1453="Research Director",5,Sheet1!Q1453="Research Scientist",6,Sheet1!Q1453="Sales Executive",7,Sheet1!Q1453="Sales Representative",8)</f>
        <v>7</v>
      </c>
      <c r="O1453">
        <v>4</v>
      </c>
      <c r="P1453">
        <f>IF(Sheet1!S1453="Single",0,IF(Sheet1!S1453="Married",1,2))</f>
        <v>1</v>
      </c>
      <c r="Q1453">
        <v>5343</v>
      </c>
      <c r="R1453">
        <v>5982</v>
      </c>
      <c r="S1453">
        <v>1</v>
      </c>
      <c r="T1453">
        <f>IF(Sheet1!X1453="No",0,1)</f>
        <v>0</v>
      </c>
      <c r="U1453">
        <v>11</v>
      </c>
      <c r="V1453">
        <v>3</v>
      </c>
      <c r="W1453">
        <v>3</v>
      </c>
      <c r="X1453">
        <v>1</v>
      </c>
      <c r="Y1453">
        <v>10</v>
      </c>
      <c r="Z1453">
        <v>1</v>
      </c>
      <c r="AA1453">
        <v>3</v>
      </c>
      <c r="AB1453">
        <v>10</v>
      </c>
      <c r="AC1453">
        <v>7</v>
      </c>
      <c r="AD1453">
        <v>1</v>
      </c>
      <c r="AE1453">
        <v>9</v>
      </c>
      <c r="BP1453">
        <v>2</v>
      </c>
      <c r="BQ1453">
        <v>5343</v>
      </c>
      <c r="BW1453">
        <v>10</v>
      </c>
      <c r="BX1453">
        <v>7</v>
      </c>
      <c r="BY1453">
        <v>9</v>
      </c>
    </row>
    <row r="1454" spans="1:77" x14ac:dyDescent="0.3">
      <c r="A1454">
        <f>IF(Sheet1!C1454="No",0,1)</f>
        <v>1</v>
      </c>
      <c r="B1454">
        <v>50</v>
      </c>
      <c r="C1454">
        <f>IF(Sheet1!D1454="Non-Travel",0,IF(Sheet1!D1454="Travel_Frequently",1,2))</f>
        <v>1</v>
      </c>
      <c r="D1454">
        <v>878</v>
      </c>
      <c r="E1454">
        <f>IF(Sheet1!F1454="Human Resources",0,IF(Sheet1!F1454="Research &amp; Development",1,2))</f>
        <v>2</v>
      </c>
      <c r="F1454">
        <v>1</v>
      </c>
      <c r="G1454">
        <v>4</v>
      </c>
      <c r="H1454" cm="1">
        <f t="array" ref="H1454">_xlfn.IFS(Sheet1!I1454="Human Resources",0,Sheet1!I1454="Life Sciences",1,Sheet1!I1454="Marketing",2,Sheet1!I1454="Medical",3,Sheet1!I1454="Technical Degree",4,Sheet1!I1454="Other",5)</f>
        <v>1</v>
      </c>
      <c r="I1454">
        <v>2</v>
      </c>
      <c r="J1454">
        <f>IF(Sheet1!M1454="Male",0,1)</f>
        <v>0</v>
      </c>
      <c r="K1454">
        <v>94</v>
      </c>
      <c r="L1454">
        <v>3</v>
      </c>
      <c r="M1454">
        <v>2</v>
      </c>
      <c r="N1454" cm="1">
        <f t="array" ref="N1454">_xlfn.IFS(Sheet1!Q1454="Healthcare Representative",0,Sheet1!Q1454="Human Resources",1,Sheet1!Q1454="Laboratory Technician",2,Sheet1!Q1454="Manager",3,Sheet1!Q1454="Manufacturing Director",4,Sheet1!Q1454="Research Director",5,Sheet1!Q1454="Research Scientist",6,Sheet1!Q1454="Sales Executive",7,Sheet1!Q1454="Sales Representative",8)</f>
        <v>7</v>
      </c>
      <c r="O1454">
        <v>3</v>
      </c>
      <c r="P1454">
        <f>IF(Sheet1!S1454="Single",0,IF(Sheet1!S1454="Married",1,2))</f>
        <v>2</v>
      </c>
      <c r="Q1454">
        <v>6728</v>
      </c>
      <c r="R1454">
        <v>14255</v>
      </c>
      <c r="S1454">
        <v>7</v>
      </c>
      <c r="T1454">
        <f>IF(Sheet1!X1454="No",0,1)</f>
        <v>0</v>
      </c>
      <c r="U1454">
        <v>12</v>
      </c>
      <c r="V1454">
        <v>3</v>
      </c>
      <c r="W1454">
        <v>4</v>
      </c>
      <c r="X1454">
        <v>2</v>
      </c>
      <c r="Y1454">
        <v>12</v>
      </c>
      <c r="Z1454">
        <v>3</v>
      </c>
      <c r="AA1454">
        <v>3</v>
      </c>
      <c r="AB1454">
        <v>6</v>
      </c>
      <c r="AC1454">
        <v>3</v>
      </c>
      <c r="AD1454">
        <v>0</v>
      </c>
      <c r="AE1454">
        <v>1</v>
      </c>
      <c r="BP1454">
        <v>2</v>
      </c>
      <c r="BQ1454">
        <v>6728</v>
      </c>
      <c r="BW1454">
        <v>6</v>
      </c>
      <c r="BX1454">
        <v>3</v>
      </c>
      <c r="BY1454">
        <v>1</v>
      </c>
    </row>
    <row r="1455" spans="1:77" x14ac:dyDescent="0.3">
      <c r="A1455">
        <f>IF(Sheet1!C1455="No",0,1)</f>
        <v>0</v>
      </c>
      <c r="B1455">
        <v>36</v>
      </c>
      <c r="C1455">
        <f>IF(Sheet1!D1455="Non-Travel",0,IF(Sheet1!D1455="Travel_Frequently",1,2))</f>
        <v>2</v>
      </c>
      <c r="D1455">
        <v>1120</v>
      </c>
      <c r="E1455">
        <f>IF(Sheet1!F1455="Human Resources",0,IF(Sheet1!F1455="Research &amp; Development",1,2))</f>
        <v>2</v>
      </c>
      <c r="F1455">
        <v>11</v>
      </c>
      <c r="G1455">
        <v>4</v>
      </c>
      <c r="H1455" cm="1">
        <f t="array" ref="H1455">_xlfn.IFS(Sheet1!I1455="Human Resources",0,Sheet1!I1455="Life Sciences",1,Sheet1!I1455="Marketing",2,Sheet1!I1455="Medical",3,Sheet1!I1455="Technical Degree",4,Sheet1!I1455="Other",5)</f>
        <v>2</v>
      </c>
      <c r="I1455">
        <v>2</v>
      </c>
      <c r="J1455">
        <f>IF(Sheet1!M1455="Male",0,1)</f>
        <v>1</v>
      </c>
      <c r="K1455">
        <v>100</v>
      </c>
      <c r="L1455">
        <v>2</v>
      </c>
      <c r="M1455">
        <v>2</v>
      </c>
      <c r="N1455" cm="1">
        <f t="array" ref="N1455">_xlfn.IFS(Sheet1!Q1455="Healthcare Representative",0,Sheet1!Q1455="Human Resources",1,Sheet1!Q1455="Laboratory Technician",2,Sheet1!Q1455="Manager",3,Sheet1!Q1455="Manufacturing Director",4,Sheet1!Q1455="Research Director",5,Sheet1!Q1455="Research Scientist",6,Sheet1!Q1455="Sales Executive",7,Sheet1!Q1455="Sales Representative",8)</f>
        <v>7</v>
      </c>
      <c r="O1455">
        <v>4</v>
      </c>
      <c r="P1455">
        <f>IF(Sheet1!S1455="Single",0,IF(Sheet1!S1455="Married",1,2))</f>
        <v>1</v>
      </c>
      <c r="Q1455">
        <v>6652</v>
      </c>
      <c r="R1455">
        <v>14369</v>
      </c>
      <c r="S1455">
        <v>4</v>
      </c>
      <c r="T1455">
        <f>IF(Sheet1!X1455="No",0,1)</f>
        <v>0</v>
      </c>
      <c r="U1455">
        <v>13</v>
      </c>
      <c r="V1455">
        <v>3</v>
      </c>
      <c r="W1455">
        <v>1</v>
      </c>
      <c r="X1455">
        <v>1</v>
      </c>
      <c r="Y1455">
        <v>8</v>
      </c>
      <c r="Z1455">
        <v>2</v>
      </c>
      <c r="AA1455">
        <v>2</v>
      </c>
      <c r="AB1455">
        <v>6</v>
      </c>
      <c r="AC1455">
        <v>3</v>
      </c>
      <c r="AD1455">
        <v>0</v>
      </c>
      <c r="AE1455">
        <v>0</v>
      </c>
      <c r="BP1455">
        <v>2</v>
      </c>
      <c r="BQ1455">
        <v>6652</v>
      </c>
      <c r="BW1455">
        <v>6</v>
      </c>
      <c r="BX1455">
        <v>3</v>
      </c>
      <c r="BY1455">
        <v>0</v>
      </c>
    </row>
    <row r="1456" spans="1:77" x14ac:dyDescent="0.3">
      <c r="A1456">
        <f>IF(Sheet1!C1456="No",0,1)</f>
        <v>0</v>
      </c>
      <c r="B1456">
        <v>45</v>
      </c>
      <c r="C1456">
        <f>IF(Sheet1!D1456="Non-Travel",0,IF(Sheet1!D1456="Travel_Frequently",1,2))</f>
        <v>2</v>
      </c>
      <c r="D1456">
        <v>374</v>
      </c>
      <c r="E1456">
        <f>IF(Sheet1!F1456="Human Resources",0,IF(Sheet1!F1456="Research &amp; Development",1,2))</f>
        <v>2</v>
      </c>
      <c r="F1456">
        <v>20</v>
      </c>
      <c r="G1456">
        <v>3</v>
      </c>
      <c r="H1456" cm="1">
        <f t="array" ref="H1456">_xlfn.IFS(Sheet1!I1456="Human Resources",0,Sheet1!I1456="Life Sciences",1,Sheet1!I1456="Marketing",2,Sheet1!I1456="Medical",3,Sheet1!I1456="Technical Degree",4,Sheet1!I1456="Other",5)</f>
        <v>1</v>
      </c>
      <c r="I1456">
        <v>4</v>
      </c>
      <c r="J1456">
        <f>IF(Sheet1!M1456="Male",0,1)</f>
        <v>1</v>
      </c>
      <c r="K1456">
        <v>50</v>
      </c>
      <c r="L1456">
        <v>3</v>
      </c>
      <c r="M1456">
        <v>2</v>
      </c>
      <c r="N1456" cm="1">
        <f t="array" ref="N1456">_xlfn.IFS(Sheet1!Q1456="Healthcare Representative",0,Sheet1!Q1456="Human Resources",1,Sheet1!Q1456="Laboratory Technician",2,Sheet1!Q1456="Manager",3,Sheet1!Q1456="Manufacturing Director",4,Sheet1!Q1456="Research Director",5,Sheet1!Q1456="Research Scientist",6,Sheet1!Q1456="Sales Executive",7,Sheet1!Q1456="Sales Representative",8)</f>
        <v>7</v>
      </c>
      <c r="O1456">
        <v>3</v>
      </c>
      <c r="P1456">
        <f>IF(Sheet1!S1456="Single",0,IF(Sheet1!S1456="Married",1,2))</f>
        <v>0</v>
      </c>
      <c r="Q1456">
        <v>4850</v>
      </c>
      <c r="R1456">
        <v>23333</v>
      </c>
      <c r="S1456">
        <v>8</v>
      </c>
      <c r="T1456">
        <f>IF(Sheet1!X1456="No",0,1)</f>
        <v>0</v>
      </c>
      <c r="U1456">
        <v>15</v>
      </c>
      <c r="V1456">
        <v>3</v>
      </c>
      <c r="W1456">
        <v>3</v>
      </c>
      <c r="X1456">
        <v>0</v>
      </c>
      <c r="Y1456">
        <v>8</v>
      </c>
      <c r="Z1456">
        <v>3</v>
      </c>
      <c r="AA1456">
        <v>3</v>
      </c>
      <c r="AB1456">
        <v>5</v>
      </c>
      <c r="AC1456">
        <v>3</v>
      </c>
      <c r="AD1456">
        <v>0</v>
      </c>
      <c r="AE1456">
        <v>1</v>
      </c>
      <c r="BP1456">
        <v>2</v>
      </c>
      <c r="BQ1456">
        <v>4850</v>
      </c>
      <c r="BW1456">
        <v>5</v>
      </c>
      <c r="BX1456">
        <v>3</v>
      </c>
      <c r="BY1456">
        <v>1</v>
      </c>
    </row>
    <row r="1457" spans="1:77" x14ac:dyDescent="0.3">
      <c r="A1457">
        <f>IF(Sheet1!C1457="No",0,1)</f>
        <v>0</v>
      </c>
      <c r="B1457">
        <v>40</v>
      </c>
      <c r="C1457">
        <f>IF(Sheet1!D1457="Non-Travel",0,IF(Sheet1!D1457="Travel_Frequently",1,2))</f>
        <v>2</v>
      </c>
      <c r="D1457">
        <v>1322</v>
      </c>
      <c r="E1457">
        <f>IF(Sheet1!F1457="Human Resources",0,IF(Sheet1!F1457="Research &amp; Development",1,2))</f>
        <v>1</v>
      </c>
      <c r="F1457">
        <v>2</v>
      </c>
      <c r="G1457">
        <v>4</v>
      </c>
      <c r="H1457" cm="1">
        <f t="array" ref="H1457">_xlfn.IFS(Sheet1!I1457="Human Resources",0,Sheet1!I1457="Life Sciences",1,Sheet1!I1457="Marketing",2,Sheet1!I1457="Medical",3,Sheet1!I1457="Technical Degree",4,Sheet1!I1457="Other",5)</f>
        <v>1</v>
      </c>
      <c r="I1457">
        <v>3</v>
      </c>
      <c r="J1457">
        <f>IF(Sheet1!M1457="Male",0,1)</f>
        <v>0</v>
      </c>
      <c r="K1457">
        <v>52</v>
      </c>
      <c r="L1457">
        <v>2</v>
      </c>
      <c r="M1457">
        <v>1</v>
      </c>
      <c r="N1457" cm="1">
        <f t="array" ref="N1457">_xlfn.IFS(Sheet1!Q1457="Healthcare Representative",0,Sheet1!Q1457="Human Resources",1,Sheet1!Q1457="Laboratory Technician",2,Sheet1!Q1457="Manager",3,Sheet1!Q1457="Manufacturing Director",4,Sheet1!Q1457="Research Director",5,Sheet1!Q1457="Research Scientist",6,Sheet1!Q1457="Sales Executive",7,Sheet1!Q1457="Sales Representative",8)</f>
        <v>6</v>
      </c>
      <c r="O1457">
        <v>3</v>
      </c>
      <c r="P1457">
        <f>IF(Sheet1!S1457="Single",0,IF(Sheet1!S1457="Married",1,2))</f>
        <v>0</v>
      </c>
      <c r="Q1457">
        <v>2809</v>
      </c>
      <c r="R1457">
        <v>2725</v>
      </c>
      <c r="S1457">
        <v>2</v>
      </c>
      <c r="T1457">
        <f>IF(Sheet1!X1457="No",0,1)</f>
        <v>0</v>
      </c>
      <c r="U1457">
        <v>14</v>
      </c>
      <c r="V1457">
        <v>3</v>
      </c>
      <c r="W1457">
        <v>4</v>
      </c>
      <c r="X1457">
        <v>0</v>
      </c>
      <c r="Y1457">
        <v>8</v>
      </c>
      <c r="Z1457">
        <v>2</v>
      </c>
      <c r="AA1457">
        <v>3</v>
      </c>
      <c r="AB1457">
        <v>2</v>
      </c>
      <c r="AC1457">
        <v>2</v>
      </c>
      <c r="AD1457">
        <v>2</v>
      </c>
      <c r="AE1457">
        <v>2</v>
      </c>
      <c r="BP1457">
        <v>1</v>
      </c>
      <c r="BQ1457">
        <v>2809</v>
      </c>
      <c r="BW1457">
        <v>2</v>
      </c>
      <c r="BX1457">
        <v>2</v>
      </c>
      <c r="BY1457">
        <v>2</v>
      </c>
    </row>
    <row r="1458" spans="1:77" x14ac:dyDescent="0.3">
      <c r="A1458">
        <f>IF(Sheet1!C1458="No",0,1)</f>
        <v>0</v>
      </c>
      <c r="B1458">
        <v>35</v>
      </c>
      <c r="C1458">
        <f>IF(Sheet1!D1458="Non-Travel",0,IF(Sheet1!D1458="Travel_Frequently",1,2))</f>
        <v>1</v>
      </c>
      <c r="D1458">
        <v>1199</v>
      </c>
      <c r="E1458">
        <f>IF(Sheet1!F1458="Human Resources",0,IF(Sheet1!F1458="Research &amp; Development",1,2))</f>
        <v>1</v>
      </c>
      <c r="F1458">
        <v>18</v>
      </c>
      <c r="G1458">
        <v>4</v>
      </c>
      <c r="H1458" cm="1">
        <f t="array" ref="H1458">_xlfn.IFS(Sheet1!I1458="Human Resources",0,Sheet1!I1458="Life Sciences",1,Sheet1!I1458="Marketing",2,Sheet1!I1458="Medical",3,Sheet1!I1458="Technical Degree",4,Sheet1!I1458="Other",5)</f>
        <v>1</v>
      </c>
      <c r="I1458">
        <v>3</v>
      </c>
      <c r="J1458">
        <f>IF(Sheet1!M1458="Male",0,1)</f>
        <v>0</v>
      </c>
      <c r="K1458">
        <v>80</v>
      </c>
      <c r="L1458">
        <v>3</v>
      </c>
      <c r="M1458">
        <v>2</v>
      </c>
      <c r="N1458" cm="1">
        <f t="array" ref="N1458">_xlfn.IFS(Sheet1!Q1458="Healthcare Representative",0,Sheet1!Q1458="Human Resources",1,Sheet1!Q1458="Laboratory Technician",2,Sheet1!Q1458="Manager",3,Sheet1!Q1458="Manufacturing Director",4,Sheet1!Q1458="Research Director",5,Sheet1!Q1458="Research Scientist",6,Sheet1!Q1458="Sales Executive",7,Sheet1!Q1458="Sales Representative",8)</f>
        <v>0</v>
      </c>
      <c r="O1458">
        <v>3</v>
      </c>
      <c r="P1458">
        <f>IF(Sheet1!S1458="Single",0,IF(Sheet1!S1458="Married",1,2))</f>
        <v>1</v>
      </c>
      <c r="Q1458">
        <v>5689</v>
      </c>
      <c r="R1458">
        <v>24594</v>
      </c>
      <c r="S1458">
        <v>1</v>
      </c>
      <c r="T1458">
        <f>IF(Sheet1!X1458="No",0,1)</f>
        <v>1</v>
      </c>
      <c r="U1458">
        <v>14</v>
      </c>
      <c r="V1458">
        <v>3</v>
      </c>
      <c r="W1458">
        <v>4</v>
      </c>
      <c r="X1458">
        <v>2</v>
      </c>
      <c r="Y1458">
        <v>10</v>
      </c>
      <c r="Z1458">
        <v>2</v>
      </c>
      <c r="AA1458">
        <v>4</v>
      </c>
      <c r="AB1458">
        <v>10</v>
      </c>
      <c r="AC1458">
        <v>2</v>
      </c>
      <c r="AD1458">
        <v>0</v>
      </c>
      <c r="AE1458">
        <v>2</v>
      </c>
      <c r="BP1458">
        <v>2</v>
      </c>
      <c r="BQ1458">
        <v>5689</v>
      </c>
      <c r="BW1458">
        <v>10</v>
      </c>
      <c r="BX1458">
        <v>2</v>
      </c>
      <c r="BY1458">
        <v>2</v>
      </c>
    </row>
    <row r="1459" spans="1:77" x14ac:dyDescent="0.3">
      <c r="A1459">
        <f>IF(Sheet1!C1459="No",0,1)</f>
        <v>0</v>
      </c>
      <c r="B1459">
        <v>40</v>
      </c>
      <c r="C1459">
        <f>IF(Sheet1!D1459="Non-Travel",0,IF(Sheet1!D1459="Travel_Frequently",1,2))</f>
        <v>2</v>
      </c>
      <c r="D1459">
        <v>1194</v>
      </c>
      <c r="E1459">
        <f>IF(Sheet1!F1459="Human Resources",0,IF(Sheet1!F1459="Research &amp; Development",1,2))</f>
        <v>1</v>
      </c>
      <c r="F1459">
        <v>2</v>
      </c>
      <c r="G1459">
        <v>4</v>
      </c>
      <c r="H1459" cm="1">
        <f t="array" ref="H1459">_xlfn.IFS(Sheet1!I1459="Human Resources",0,Sheet1!I1459="Life Sciences",1,Sheet1!I1459="Marketing",2,Sheet1!I1459="Medical",3,Sheet1!I1459="Technical Degree",4,Sheet1!I1459="Other",5)</f>
        <v>3</v>
      </c>
      <c r="I1459">
        <v>3</v>
      </c>
      <c r="J1459">
        <f>IF(Sheet1!M1459="Male",0,1)</f>
        <v>1</v>
      </c>
      <c r="K1459">
        <v>98</v>
      </c>
      <c r="L1459">
        <v>3</v>
      </c>
      <c r="M1459">
        <v>1</v>
      </c>
      <c r="N1459" cm="1">
        <f t="array" ref="N1459">_xlfn.IFS(Sheet1!Q1459="Healthcare Representative",0,Sheet1!Q1459="Human Resources",1,Sheet1!Q1459="Laboratory Technician",2,Sheet1!Q1459="Manager",3,Sheet1!Q1459="Manufacturing Director",4,Sheet1!Q1459="Research Director",5,Sheet1!Q1459="Research Scientist",6,Sheet1!Q1459="Sales Executive",7,Sheet1!Q1459="Sales Representative",8)</f>
        <v>6</v>
      </c>
      <c r="O1459">
        <v>3</v>
      </c>
      <c r="P1459">
        <f>IF(Sheet1!S1459="Single",0,IF(Sheet1!S1459="Married",1,2))</f>
        <v>1</v>
      </c>
      <c r="Q1459">
        <v>2001</v>
      </c>
      <c r="R1459">
        <v>12549</v>
      </c>
      <c r="S1459">
        <v>2</v>
      </c>
      <c r="T1459">
        <f>IF(Sheet1!X1459="No",0,1)</f>
        <v>0</v>
      </c>
      <c r="U1459">
        <v>14</v>
      </c>
      <c r="V1459">
        <v>3</v>
      </c>
      <c r="W1459">
        <v>2</v>
      </c>
      <c r="X1459">
        <v>3</v>
      </c>
      <c r="Y1459">
        <v>20</v>
      </c>
      <c r="Z1459">
        <v>2</v>
      </c>
      <c r="AA1459">
        <v>3</v>
      </c>
      <c r="AB1459">
        <v>5</v>
      </c>
      <c r="AC1459">
        <v>3</v>
      </c>
      <c r="AD1459">
        <v>0</v>
      </c>
      <c r="AE1459">
        <v>2</v>
      </c>
      <c r="BP1459">
        <v>1</v>
      </c>
      <c r="BQ1459">
        <v>2001</v>
      </c>
      <c r="BW1459">
        <v>5</v>
      </c>
      <c r="BX1459">
        <v>3</v>
      </c>
      <c r="BY1459">
        <v>2</v>
      </c>
    </row>
    <row r="1460" spans="1:77" x14ac:dyDescent="0.3">
      <c r="A1460">
        <f>IF(Sheet1!C1460="No",0,1)</f>
        <v>0</v>
      </c>
      <c r="B1460">
        <v>35</v>
      </c>
      <c r="C1460">
        <f>IF(Sheet1!D1460="Non-Travel",0,IF(Sheet1!D1460="Travel_Frequently",1,2))</f>
        <v>2</v>
      </c>
      <c r="D1460">
        <v>287</v>
      </c>
      <c r="E1460">
        <f>IF(Sheet1!F1460="Human Resources",0,IF(Sheet1!F1460="Research &amp; Development",1,2))</f>
        <v>1</v>
      </c>
      <c r="F1460">
        <v>1</v>
      </c>
      <c r="G1460">
        <v>4</v>
      </c>
      <c r="H1460" cm="1">
        <f t="array" ref="H1460">_xlfn.IFS(Sheet1!I1460="Human Resources",0,Sheet1!I1460="Life Sciences",1,Sheet1!I1460="Marketing",2,Sheet1!I1460="Medical",3,Sheet1!I1460="Technical Degree",4,Sheet1!I1460="Other",5)</f>
        <v>1</v>
      </c>
      <c r="I1460">
        <v>3</v>
      </c>
      <c r="J1460">
        <f>IF(Sheet1!M1460="Male",0,1)</f>
        <v>1</v>
      </c>
      <c r="K1460">
        <v>62</v>
      </c>
      <c r="L1460">
        <v>1</v>
      </c>
      <c r="M1460">
        <v>1</v>
      </c>
      <c r="N1460" cm="1">
        <f t="array" ref="N1460">_xlfn.IFS(Sheet1!Q1460="Healthcare Representative",0,Sheet1!Q1460="Human Resources",1,Sheet1!Q1460="Laboratory Technician",2,Sheet1!Q1460="Manager",3,Sheet1!Q1460="Manufacturing Director",4,Sheet1!Q1460="Research Director",5,Sheet1!Q1460="Research Scientist",6,Sheet1!Q1460="Sales Executive",7,Sheet1!Q1460="Sales Representative",8)</f>
        <v>6</v>
      </c>
      <c r="O1460">
        <v>4</v>
      </c>
      <c r="P1460">
        <f>IF(Sheet1!S1460="Single",0,IF(Sheet1!S1460="Married",1,2))</f>
        <v>1</v>
      </c>
      <c r="Q1460">
        <v>2977</v>
      </c>
      <c r="R1460">
        <v>8952</v>
      </c>
      <c r="S1460">
        <v>1</v>
      </c>
      <c r="T1460">
        <f>IF(Sheet1!X1460="No",0,1)</f>
        <v>0</v>
      </c>
      <c r="U1460">
        <v>12</v>
      </c>
      <c r="V1460">
        <v>3</v>
      </c>
      <c r="W1460">
        <v>4</v>
      </c>
      <c r="X1460">
        <v>1</v>
      </c>
      <c r="Y1460">
        <v>4</v>
      </c>
      <c r="Z1460">
        <v>5</v>
      </c>
      <c r="AA1460">
        <v>3</v>
      </c>
      <c r="AB1460">
        <v>4</v>
      </c>
      <c r="AC1460">
        <v>3</v>
      </c>
      <c r="AD1460">
        <v>1</v>
      </c>
      <c r="AE1460">
        <v>1</v>
      </c>
      <c r="BP1460">
        <v>1</v>
      </c>
      <c r="BQ1460">
        <v>2977</v>
      </c>
      <c r="BW1460">
        <v>4</v>
      </c>
      <c r="BX1460">
        <v>3</v>
      </c>
      <c r="BY1460">
        <v>1</v>
      </c>
    </row>
    <row r="1461" spans="1:77" x14ac:dyDescent="0.3">
      <c r="A1461">
        <f>IF(Sheet1!C1461="No",0,1)</f>
        <v>0</v>
      </c>
      <c r="B1461">
        <v>29</v>
      </c>
      <c r="C1461">
        <f>IF(Sheet1!D1461="Non-Travel",0,IF(Sheet1!D1461="Travel_Frequently",1,2))</f>
        <v>2</v>
      </c>
      <c r="D1461">
        <v>1378</v>
      </c>
      <c r="E1461">
        <f>IF(Sheet1!F1461="Human Resources",0,IF(Sheet1!F1461="Research &amp; Development",1,2))</f>
        <v>1</v>
      </c>
      <c r="F1461">
        <v>13</v>
      </c>
      <c r="G1461">
        <v>2</v>
      </c>
      <c r="H1461" cm="1">
        <f t="array" ref="H1461">_xlfn.IFS(Sheet1!I1461="Human Resources",0,Sheet1!I1461="Life Sciences",1,Sheet1!I1461="Marketing",2,Sheet1!I1461="Medical",3,Sheet1!I1461="Technical Degree",4,Sheet1!I1461="Other",5)</f>
        <v>5</v>
      </c>
      <c r="I1461">
        <v>4</v>
      </c>
      <c r="J1461">
        <f>IF(Sheet1!M1461="Male",0,1)</f>
        <v>0</v>
      </c>
      <c r="K1461">
        <v>46</v>
      </c>
      <c r="L1461">
        <v>2</v>
      </c>
      <c r="M1461">
        <v>2</v>
      </c>
      <c r="N1461" cm="1">
        <f t="array" ref="N1461">_xlfn.IFS(Sheet1!Q1461="Healthcare Representative",0,Sheet1!Q1461="Human Resources",1,Sheet1!Q1461="Laboratory Technician",2,Sheet1!Q1461="Manager",3,Sheet1!Q1461="Manufacturing Director",4,Sheet1!Q1461="Research Director",5,Sheet1!Q1461="Research Scientist",6,Sheet1!Q1461="Sales Executive",7,Sheet1!Q1461="Sales Representative",8)</f>
        <v>2</v>
      </c>
      <c r="O1461">
        <v>2</v>
      </c>
      <c r="P1461">
        <f>IF(Sheet1!S1461="Single",0,IF(Sheet1!S1461="Married",1,2))</f>
        <v>1</v>
      </c>
      <c r="Q1461">
        <v>4025</v>
      </c>
      <c r="R1461">
        <v>23679</v>
      </c>
      <c r="S1461">
        <v>4</v>
      </c>
      <c r="T1461">
        <f>IF(Sheet1!X1461="No",0,1)</f>
        <v>1</v>
      </c>
      <c r="U1461">
        <v>13</v>
      </c>
      <c r="V1461">
        <v>3</v>
      </c>
      <c r="W1461">
        <v>1</v>
      </c>
      <c r="X1461">
        <v>1</v>
      </c>
      <c r="Y1461">
        <v>10</v>
      </c>
      <c r="Z1461">
        <v>2</v>
      </c>
      <c r="AA1461">
        <v>3</v>
      </c>
      <c r="AB1461">
        <v>4</v>
      </c>
      <c r="AC1461">
        <v>3</v>
      </c>
      <c r="AD1461">
        <v>0</v>
      </c>
      <c r="AE1461">
        <v>3</v>
      </c>
      <c r="BP1461">
        <v>2</v>
      </c>
      <c r="BQ1461">
        <v>4025</v>
      </c>
      <c r="BW1461">
        <v>4</v>
      </c>
      <c r="BX1461">
        <v>3</v>
      </c>
      <c r="BY1461">
        <v>3</v>
      </c>
    </row>
    <row r="1462" spans="1:77" x14ac:dyDescent="0.3">
      <c r="A1462">
        <f>IF(Sheet1!C1462="No",0,1)</f>
        <v>0</v>
      </c>
      <c r="B1462">
        <v>29</v>
      </c>
      <c r="C1462">
        <f>IF(Sheet1!D1462="Non-Travel",0,IF(Sheet1!D1462="Travel_Frequently",1,2))</f>
        <v>2</v>
      </c>
      <c r="D1462">
        <v>468</v>
      </c>
      <c r="E1462">
        <f>IF(Sheet1!F1462="Human Resources",0,IF(Sheet1!F1462="Research &amp; Development",1,2))</f>
        <v>1</v>
      </c>
      <c r="F1462">
        <v>28</v>
      </c>
      <c r="G1462">
        <v>4</v>
      </c>
      <c r="H1462" cm="1">
        <f t="array" ref="H1462">_xlfn.IFS(Sheet1!I1462="Human Resources",0,Sheet1!I1462="Life Sciences",1,Sheet1!I1462="Marketing",2,Sheet1!I1462="Medical",3,Sheet1!I1462="Technical Degree",4,Sheet1!I1462="Other",5)</f>
        <v>3</v>
      </c>
      <c r="I1462">
        <v>4</v>
      </c>
      <c r="J1462">
        <f>IF(Sheet1!M1462="Male",0,1)</f>
        <v>1</v>
      </c>
      <c r="K1462">
        <v>73</v>
      </c>
      <c r="L1462">
        <v>2</v>
      </c>
      <c r="M1462">
        <v>1</v>
      </c>
      <c r="N1462" cm="1">
        <f t="array" ref="N1462">_xlfn.IFS(Sheet1!Q1462="Healthcare Representative",0,Sheet1!Q1462="Human Resources",1,Sheet1!Q1462="Laboratory Technician",2,Sheet1!Q1462="Manager",3,Sheet1!Q1462="Manufacturing Director",4,Sheet1!Q1462="Research Director",5,Sheet1!Q1462="Research Scientist",6,Sheet1!Q1462="Sales Executive",7,Sheet1!Q1462="Sales Representative",8)</f>
        <v>6</v>
      </c>
      <c r="O1462">
        <v>1</v>
      </c>
      <c r="P1462">
        <f>IF(Sheet1!S1462="Single",0,IF(Sheet1!S1462="Married",1,2))</f>
        <v>0</v>
      </c>
      <c r="Q1462">
        <v>3785</v>
      </c>
      <c r="R1462">
        <v>8489</v>
      </c>
      <c r="S1462">
        <v>1</v>
      </c>
      <c r="T1462">
        <f>IF(Sheet1!X1462="No",0,1)</f>
        <v>0</v>
      </c>
      <c r="U1462">
        <v>14</v>
      </c>
      <c r="V1462">
        <v>3</v>
      </c>
      <c r="W1462">
        <v>2</v>
      </c>
      <c r="X1462">
        <v>0</v>
      </c>
      <c r="Y1462">
        <v>5</v>
      </c>
      <c r="Z1462">
        <v>3</v>
      </c>
      <c r="AA1462">
        <v>1</v>
      </c>
      <c r="AB1462">
        <v>5</v>
      </c>
      <c r="AC1462">
        <v>4</v>
      </c>
      <c r="AD1462">
        <v>0</v>
      </c>
      <c r="AE1462">
        <v>4</v>
      </c>
      <c r="BP1462">
        <v>1</v>
      </c>
      <c r="BQ1462">
        <v>3785</v>
      </c>
      <c r="BW1462">
        <v>5</v>
      </c>
      <c r="BX1462">
        <v>4</v>
      </c>
      <c r="BY1462">
        <v>4</v>
      </c>
    </row>
    <row r="1463" spans="1:77" x14ac:dyDescent="0.3">
      <c r="A1463">
        <f>IF(Sheet1!C1463="No",0,1)</f>
        <v>1</v>
      </c>
      <c r="B1463">
        <v>50</v>
      </c>
      <c r="C1463">
        <f>IF(Sheet1!D1463="Non-Travel",0,IF(Sheet1!D1463="Travel_Frequently",1,2))</f>
        <v>2</v>
      </c>
      <c r="D1463">
        <v>410</v>
      </c>
      <c r="E1463">
        <f>IF(Sheet1!F1463="Human Resources",0,IF(Sheet1!F1463="Research &amp; Development",1,2))</f>
        <v>2</v>
      </c>
      <c r="F1463">
        <v>28</v>
      </c>
      <c r="G1463">
        <v>3</v>
      </c>
      <c r="H1463" cm="1">
        <f t="array" ref="H1463">_xlfn.IFS(Sheet1!I1463="Human Resources",0,Sheet1!I1463="Life Sciences",1,Sheet1!I1463="Marketing",2,Sheet1!I1463="Medical",3,Sheet1!I1463="Technical Degree",4,Sheet1!I1463="Other",5)</f>
        <v>2</v>
      </c>
      <c r="I1463">
        <v>4</v>
      </c>
      <c r="J1463">
        <f>IF(Sheet1!M1463="Male",0,1)</f>
        <v>0</v>
      </c>
      <c r="K1463">
        <v>39</v>
      </c>
      <c r="L1463">
        <v>2</v>
      </c>
      <c r="M1463">
        <v>3</v>
      </c>
      <c r="N1463" cm="1">
        <f t="array" ref="N1463">_xlfn.IFS(Sheet1!Q1463="Healthcare Representative",0,Sheet1!Q1463="Human Resources",1,Sheet1!Q1463="Laboratory Technician",2,Sheet1!Q1463="Manager",3,Sheet1!Q1463="Manufacturing Director",4,Sheet1!Q1463="Research Director",5,Sheet1!Q1463="Research Scientist",6,Sheet1!Q1463="Sales Executive",7,Sheet1!Q1463="Sales Representative",8)</f>
        <v>7</v>
      </c>
      <c r="O1463">
        <v>1</v>
      </c>
      <c r="P1463">
        <f>IF(Sheet1!S1463="Single",0,IF(Sheet1!S1463="Married",1,2))</f>
        <v>2</v>
      </c>
      <c r="Q1463">
        <v>10854</v>
      </c>
      <c r="R1463">
        <v>16586</v>
      </c>
      <c r="S1463">
        <v>4</v>
      </c>
      <c r="T1463">
        <f>IF(Sheet1!X1463="No",0,1)</f>
        <v>1</v>
      </c>
      <c r="U1463">
        <v>13</v>
      </c>
      <c r="V1463">
        <v>3</v>
      </c>
      <c r="W1463">
        <v>2</v>
      </c>
      <c r="X1463">
        <v>1</v>
      </c>
      <c r="Y1463">
        <v>20</v>
      </c>
      <c r="Z1463">
        <v>3</v>
      </c>
      <c r="AA1463">
        <v>3</v>
      </c>
      <c r="AB1463">
        <v>3</v>
      </c>
      <c r="AC1463">
        <v>2</v>
      </c>
      <c r="AD1463">
        <v>2</v>
      </c>
      <c r="AE1463">
        <v>0</v>
      </c>
      <c r="BP1463">
        <v>3</v>
      </c>
      <c r="BQ1463">
        <v>10854</v>
      </c>
      <c r="BW1463">
        <v>3</v>
      </c>
      <c r="BX1463">
        <v>2</v>
      </c>
      <c r="BY1463">
        <v>0</v>
      </c>
    </row>
    <row r="1464" spans="1:77" x14ac:dyDescent="0.3">
      <c r="A1464">
        <f>IF(Sheet1!C1464="No",0,1)</f>
        <v>0</v>
      </c>
      <c r="B1464">
        <v>39</v>
      </c>
      <c r="C1464">
        <f>IF(Sheet1!D1464="Non-Travel",0,IF(Sheet1!D1464="Travel_Frequently",1,2))</f>
        <v>2</v>
      </c>
      <c r="D1464">
        <v>722</v>
      </c>
      <c r="E1464">
        <f>IF(Sheet1!F1464="Human Resources",0,IF(Sheet1!F1464="Research &amp; Development",1,2))</f>
        <v>2</v>
      </c>
      <c r="F1464">
        <v>24</v>
      </c>
      <c r="G1464">
        <v>1</v>
      </c>
      <c r="H1464" cm="1">
        <f t="array" ref="H1464">_xlfn.IFS(Sheet1!I1464="Human Resources",0,Sheet1!I1464="Life Sciences",1,Sheet1!I1464="Marketing",2,Sheet1!I1464="Medical",3,Sheet1!I1464="Technical Degree",4,Sheet1!I1464="Other",5)</f>
        <v>2</v>
      </c>
      <c r="I1464">
        <v>2</v>
      </c>
      <c r="J1464">
        <f>IF(Sheet1!M1464="Male",0,1)</f>
        <v>1</v>
      </c>
      <c r="K1464">
        <v>60</v>
      </c>
      <c r="L1464">
        <v>2</v>
      </c>
      <c r="M1464">
        <v>4</v>
      </c>
      <c r="N1464" cm="1">
        <f t="array" ref="N1464">_xlfn.IFS(Sheet1!Q1464="Healthcare Representative",0,Sheet1!Q1464="Human Resources",1,Sheet1!Q1464="Laboratory Technician",2,Sheet1!Q1464="Manager",3,Sheet1!Q1464="Manufacturing Director",4,Sheet1!Q1464="Research Director",5,Sheet1!Q1464="Research Scientist",6,Sheet1!Q1464="Sales Executive",7,Sheet1!Q1464="Sales Representative",8)</f>
        <v>7</v>
      </c>
      <c r="O1464">
        <v>4</v>
      </c>
      <c r="P1464">
        <f>IF(Sheet1!S1464="Single",0,IF(Sheet1!S1464="Married",1,2))</f>
        <v>1</v>
      </c>
      <c r="Q1464">
        <v>12031</v>
      </c>
      <c r="R1464">
        <v>8828</v>
      </c>
      <c r="S1464">
        <v>0</v>
      </c>
      <c r="T1464">
        <f>IF(Sheet1!X1464="No",0,1)</f>
        <v>0</v>
      </c>
      <c r="U1464">
        <v>11</v>
      </c>
      <c r="V1464">
        <v>3</v>
      </c>
      <c r="W1464">
        <v>1</v>
      </c>
      <c r="X1464">
        <v>1</v>
      </c>
      <c r="Y1464">
        <v>21</v>
      </c>
      <c r="Z1464">
        <v>2</v>
      </c>
      <c r="AA1464">
        <v>2</v>
      </c>
      <c r="AB1464">
        <v>20</v>
      </c>
      <c r="AC1464">
        <v>9</v>
      </c>
      <c r="AD1464">
        <v>9</v>
      </c>
      <c r="AE1464">
        <v>6</v>
      </c>
      <c r="BP1464">
        <v>4</v>
      </c>
      <c r="BQ1464">
        <v>12031</v>
      </c>
      <c r="BW1464">
        <v>20</v>
      </c>
      <c r="BX1464">
        <v>9</v>
      </c>
      <c r="BY1464">
        <v>6</v>
      </c>
    </row>
    <row r="1465" spans="1:77" x14ac:dyDescent="0.3">
      <c r="A1465">
        <f>IF(Sheet1!C1465="No",0,1)</f>
        <v>0</v>
      </c>
      <c r="B1465">
        <v>31</v>
      </c>
      <c r="C1465">
        <f>IF(Sheet1!D1465="Non-Travel",0,IF(Sheet1!D1465="Travel_Frequently",1,2))</f>
        <v>0</v>
      </c>
      <c r="D1465">
        <v>325</v>
      </c>
      <c r="E1465">
        <f>IF(Sheet1!F1465="Human Resources",0,IF(Sheet1!F1465="Research &amp; Development",1,2))</f>
        <v>1</v>
      </c>
      <c r="F1465">
        <v>5</v>
      </c>
      <c r="G1465">
        <v>3</v>
      </c>
      <c r="H1465" cm="1">
        <f t="array" ref="H1465">_xlfn.IFS(Sheet1!I1465="Human Resources",0,Sheet1!I1465="Life Sciences",1,Sheet1!I1465="Marketing",2,Sheet1!I1465="Medical",3,Sheet1!I1465="Technical Degree",4,Sheet1!I1465="Other",5)</f>
        <v>3</v>
      </c>
      <c r="I1465">
        <v>2</v>
      </c>
      <c r="J1465">
        <f>IF(Sheet1!M1465="Male",0,1)</f>
        <v>0</v>
      </c>
      <c r="K1465">
        <v>74</v>
      </c>
      <c r="L1465">
        <v>3</v>
      </c>
      <c r="M1465">
        <v>2</v>
      </c>
      <c r="N1465" cm="1">
        <f t="array" ref="N1465">_xlfn.IFS(Sheet1!Q1465="Healthcare Representative",0,Sheet1!Q1465="Human Resources",1,Sheet1!Q1465="Laboratory Technician",2,Sheet1!Q1465="Manager",3,Sheet1!Q1465="Manufacturing Director",4,Sheet1!Q1465="Research Director",5,Sheet1!Q1465="Research Scientist",6,Sheet1!Q1465="Sales Executive",7,Sheet1!Q1465="Sales Representative",8)</f>
        <v>4</v>
      </c>
      <c r="O1465">
        <v>1</v>
      </c>
      <c r="P1465">
        <f>IF(Sheet1!S1465="Single",0,IF(Sheet1!S1465="Married",1,2))</f>
        <v>0</v>
      </c>
      <c r="Q1465">
        <v>9936</v>
      </c>
      <c r="R1465">
        <v>3787</v>
      </c>
      <c r="S1465">
        <v>0</v>
      </c>
      <c r="T1465">
        <f>IF(Sheet1!X1465="No",0,1)</f>
        <v>0</v>
      </c>
      <c r="U1465">
        <v>19</v>
      </c>
      <c r="V1465">
        <v>3</v>
      </c>
      <c r="W1465">
        <v>2</v>
      </c>
      <c r="X1465">
        <v>0</v>
      </c>
      <c r="Y1465">
        <v>10</v>
      </c>
      <c r="Z1465">
        <v>2</v>
      </c>
      <c r="AA1465">
        <v>3</v>
      </c>
      <c r="AB1465">
        <v>9</v>
      </c>
      <c r="AC1465">
        <v>4</v>
      </c>
      <c r="AD1465">
        <v>1</v>
      </c>
      <c r="AE1465">
        <v>7</v>
      </c>
      <c r="BP1465">
        <v>2</v>
      </c>
      <c r="BQ1465">
        <v>9936</v>
      </c>
      <c r="BW1465">
        <v>9</v>
      </c>
      <c r="BX1465">
        <v>4</v>
      </c>
      <c r="BY1465">
        <v>7</v>
      </c>
    </row>
    <row r="1466" spans="1:77" x14ac:dyDescent="0.3">
      <c r="A1466">
        <f>IF(Sheet1!C1466="No",0,1)</f>
        <v>0</v>
      </c>
      <c r="B1466">
        <v>26</v>
      </c>
      <c r="C1466">
        <f>IF(Sheet1!D1466="Non-Travel",0,IF(Sheet1!D1466="Travel_Frequently",1,2))</f>
        <v>2</v>
      </c>
      <c r="D1466">
        <v>1167</v>
      </c>
      <c r="E1466">
        <f>IF(Sheet1!F1466="Human Resources",0,IF(Sheet1!F1466="Research &amp; Development",1,2))</f>
        <v>2</v>
      </c>
      <c r="F1466">
        <v>5</v>
      </c>
      <c r="G1466">
        <v>3</v>
      </c>
      <c r="H1466" cm="1">
        <f t="array" ref="H1466">_xlfn.IFS(Sheet1!I1466="Human Resources",0,Sheet1!I1466="Life Sciences",1,Sheet1!I1466="Marketing",2,Sheet1!I1466="Medical",3,Sheet1!I1466="Technical Degree",4,Sheet1!I1466="Other",5)</f>
        <v>5</v>
      </c>
      <c r="I1466">
        <v>4</v>
      </c>
      <c r="J1466">
        <f>IF(Sheet1!M1466="Male",0,1)</f>
        <v>1</v>
      </c>
      <c r="K1466">
        <v>30</v>
      </c>
      <c r="L1466">
        <v>2</v>
      </c>
      <c r="M1466">
        <v>1</v>
      </c>
      <c r="N1466" cm="1">
        <f t="array" ref="N1466">_xlfn.IFS(Sheet1!Q1466="Healthcare Representative",0,Sheet1!Q1466="Human Resources",1,Sheet1!Q1466="Laboratory Technician",2,Sheet1!Q1466="Manager",3,Sheet1!Q1466="Manufacturing Director",4,Sheet1!Q1466="Research Director",5,Sheet1!Q1466="Research Scientist",6,Sheet1!Q1466="Sales Executive",7,Sheet1!Q1466="Sales Representative",8)</f>
        <v>8</v>
      </c>
      <c r="O1466">
        <v>3</v>
      </c>
      <c r="P1466">
        <f>IF(Sheet1!S1466="Single",0,IF(Sheet1!S1466="Married",1,2))</f>
        <v>0</v>
      </c>
      <c r="Q1466">
        <v>2966</v>
      </c>
      <c r="R1466">
        <v>21378</v>
      </c>
      <c r="S1466">
        <v>0</v>
      </c>
      <c r="T1466">
        <f>IF(Sheet1!X1466="No",0,1)</f>
        <v>0</v>
      </c>
      <c r="U1466">
        <v>18</v>
      </c>
      <c r="V1466">
        <v>3</v>
      </c>
      <c r="W1466">
        <v>4</v>
      </c>
      <c r="X1466">
        <v>0</v>
      </c>
      <c r="Y1466">
        <v>5</v>
      </c>
      <c r="Z1466">
        <v>2</v>
      </c>
      <c r="AA1466">
        <v>3</v>
      </c>
      <c r="AB1466">
        <v>4</v>
      </c>
      <c r="AC1466">
        <v>2</v>
      </c>
      <c r="AD1466">
        <v>0</v>
      </c>
      <c r="AE1466">
        <v>0</v>
      </c>
      <c r="BP1466">
        <v>1</v>
      </c>
      <c r="BQ1466">
        <v>2966</v>
      </c>
      <c r="BW1466">
        <v>4</v>
      </c>
      <c r="BX1466">
        <v>2</v>
      </c>
      <c r="BY1466">
        <v>0</v>
      </c>
    </row>
    <row r="1467" spans="1:77" x14ac:dyDescent="0.3">
      <c r="A1467">
        <f>IF(Sheet1!C1467="No",0,1)</f>
        <v>0</v>
      </c>
      <c r="B1467">
        <v>36</v>
      </c>
      <c r="C1467">
        <f>IF(Sheet1!D1467="Non-Travel",0,IF(Sheet1!D1467="Travel_Frequently",1,2))</f>
        <v>1</v>
      </c>
      <c r="D1467">
        <v>884</v>
      </c>
      <c r="E1467">
        <f>IF(Sheet1!F1467="Human Resources",0,IF(Sheet1!F1467="Research &amp; Development",1,2))</f>
        <v>1</v>
      </c>
      <c r="F1467">
        <v>23</v>
      </c>
      <c r="G1467">
        <v>2</v>
      </c>
      <c r="H1467" cm="1">
        <f t="array" ref="H1467">_xlfn.IFS(Sheet1!I1467="Human Resources",0,Sheet1!I1467="Life Sciences",1,Sheet1!I1467="Marketing",2,Sheet1!I1467="Medical",3,Sheet1!I1467="Technical Degree",4,Sheet1!I1467="Other",5)</f>
        <v>3</v>
      </c>
      <c r="I1467">
        <v>3</v>
      </c>
      <c r="J1467">
        <f>IF(Sheet1!M1467="Male",0,1)</f>
        <v>0</v>
      </c>
      <c r="K1467">
        <v>41</v>
      </c>
      <c r="L1467">
        <v>4</v>
      </c>
      <c r="M1467">
        <v>2</v>
      </c>
      <c r="N1467" cm="1">
        <f t="array" ref="N1467">_xlfn.IFS(Sheet1!Q1467="Healthcare Representative",0,Sheet1!Q1467="Human Resources",1,Sheet1!Q1467="Laboratory Technician",2,Sheet1!Q1467="Manager",3,Sheet1!Q1467="Manufacturing Director",4,Sheet1!Q1467="Research Director",5,Sheet1!Q1467="Research Scientist",6,Sheet1!Q1467="Sales Executive",7,Sheet1!Q1467="Sales Representative",8)</f>
        <v>2</v>
      </c>
      <c r="O1467">
        <v>4</v>
      </c>
      <c r="P1467">
        <f>IF(Sheet1!S1467="Single",0,IF(Sheet1!S1467="Married",1,2))</f>
        <v>1</v>
      </c>
      <c r="Q1467">
        <v>2571</v>
      </c>
      <c r="R1467">
        <v>12290</v>
      </c>
      <c r="S1467">
        <v>4</v>
      </c>
      <c r="T1467">
        <f>IF(Sheet1!X1467="No",0,1)</f>
        <v>0</v>
      </c>
      <c r="U1467">
        <v>17</v>
      </c>
      <c r="V1467">
        <v>3</v>
      </c>
      <c r="W1467">
        <v>3</v>
      </c>
      <c r="X1467">
        <v>1</v>
      </c>
      <c r="Y1467">
        <v>17</v>
      </c>
      <c r="Z1467">
        <v>3</v>
      </c>
      <c r="AA1467">
        <v>3</v>
      </c>
      <c r="AB1467">
        <v>5</v>
      </c>
      <c r="AC1467">
        <v>2</v>
      </c>
      <c r="AD1467">
        <v>0</v>
      </c>
      <c r="AE1467">
        <v>3</v>
      </c>
      <c r="BP1467">
        <v>2</v>
      </c>
      <c r="BQ1467">
        <v>2571</v>
      </c>
      <c r="BW1467">
        <v>5</v>
      </c>
      <c r="BX1467">
        <v>2</v>
      </c>
      <c r="BY1467">
        <v>3</v>
      </c>
    </row>
    <row r="1468" spans="1:77" x14ac:dyDescent="0.3">
      <c r="A1468">
        <f>IF(Sheet1!C1468="No",0,1)</f>
        <v>0</v>
      </c>
      <c r="B1468">
        <v>39</v>
      </c>
      <c r="C1468">
        <f>IF(Sheet1!D1468="Non-Travel",0,IF(Sheet1!D1468="Travel_Frequently",1,2))</f>
        <v>2</v>
      </c>
      <c r="D1468">
        <v>613</v>
      </c>
      <c r="E1468">
        <f>IF(Sheet1!F1468="Human Resources",0,IF(Sheet1!F1468="Research &amp; Development",1,2))</f>
        <v>1</v>
      </c>
      <c r="F1468">
        <v>6</v>
      </c>
      <c r="G1468">
        <v>1</v>
      </c>
      <c r="H1468" cm="1">
        <f t="array" ref="H1468">_xlfn.IFS(Sheet1!I1468="Human Resources",0,Sheet1!I1468="Life Sciences",1,Sheet1!I1468="Marketing",2,Sheet1!I1468="Medical",3,Sheet1!I1468="Technical Degree",4,Sheet1!I1468="Other",5)</f>
        <v>3</v>
      </c>
      <c r="I1468">
        <v>4</v>
      </c>
      <c r="J1468">
        <f>IF(Sheet1!M1468="Male",0,1)</f>
        <v>0</v>
      </c>
      <c r="K1468">
        <v>42</v>
      </c>
      <c r="L1468">
        <v>2</v>
      </c>
      <c r="M1468">
        <v>3</v>
      </c>
      <c r="N1468" cm="1">
        <f t="array" ref="N1468">_xlfn.IFS(Sheet1!Q1468="Healthcare Representative",0,Sheet1!Q1468="Human Resources",1,Sheet1!Q1468="Laboratory Technician",2,Sheet1!Q1468="Manager",3,Sheet1!Q1468="Manufacturing Director",4,Sheet1!Q1468="Research Director",5,Sheet1!Q1468="Research Scientist",6,Sheet1!Q1468="Sales Executive",7,Sheet1!Q1468="Sales Representative",8)</f>
        <v>0</v>
      </c>
      <c r="O1468">
        <v>1</v>
      </c>
      <c r="P1468">
        <f>IF(Sheet1!S1468="Single",0,IF(Sheet1!S1468="Married",1,2))</f>
        <v>1</v>
      </c>
      <c r="Q1468">
        <v>9991</v>
      </c>
      <c r="R1468">
        <v>21457</v>
      </c>
      <c r="S1468">
        <v>4</v>
      </c>
      <c r="T1468">
        <f>IF(Sheet1!X1468="No",0,1)</f>
        <v>0</v>
      </c>
      <c r="U1468">
        <v>15</v>
      </c>
      <c r="V1468">
        <v>3</v>
      </c>
      <c r="W1468">
        <v>1</v>
      </c>
      <c r="X1468">
        <v>1</v>
      </c>
      <c r="Y1468">
        <v>9</v>
      </c>
      <c r="Z1468">
        <v>5</v>
      </c>
      <c r="AA1468">
        <v>3</v>
      </c>
      <c r="AB1468">
        <v>7</v>
      </c>
      <c r="AC1468">
        <v>7</v>
      </c>
      <c r="AD1468">
        <v>1</v>
      </c>
      <c r="AE1468">
        <v>7</v>
      </c>
      <c r="BP1468">
        <v>3</v>
      </c>
      <c r="BQ1468">
        <v>9991</v>
      </c>
      <c r="BW1468">
        <v>7</v>
      </c>
      <c r="BX1468">
        <v>7</v>
      </c>
      <c r="BY1468">
        <v>7</v>
      </c>
    </row>
    <row r="1469" spans="1:77" x14ac:dyDescent="0.3">
      <c r="A1469">
        <f>IF(Sheet1!C1469="No",0,1)</f>
        <v>0</v>
      </c>
      <c r="B1469">
        <v>27</v>
      </c>
      <c r="C1469">
        <f>IF(Sheet1!D1469="Non-Travel",0,IF(Sheet1!D1469="Travel_Frequently",1,2))</f>
        <v>2</v>
      </c>
      <c r="D1469">
        <v>155</v>
      </c>
      <c r="E1469">
        <f>IF(Sheet1!F1469="Human Resources",0,IF(Sheet1!F1469="Research &amp; Development",1,2))</f>
        <v>1</v>
      </c>
      <c r="F1469">
        <v>4</v>
      </c>
      <c r="G1469">
        <v>3</v>
      </c>
      <c r="H1469" cm="1">
        <f t="array" ref="H1469">_xlfn.IFS(Sheet1!I1469="Human Resources",0,Sheet1!I1469="Life Sciences",1,Sheet1!I1469="Marketing",2,Sheet1!I1469="Medical",3,Sheet1!I1469="Technical Degree",4,Sheet1!I1469="Other",5)</f>
        <v>1</v>
      </c>
      <c r="I1469">
        <v>2</v>
      </c>
      <c r="J1469">
        <f>IF(Sheet1!M1469="Male",0,1)</f>
        <v>0</v>
      </c>
      <c r="K1469">
        <v>87</v>
      </c>
      <c r="L1469">
        <v>4</v>
      </c>
      <c r="M1469">
        <v>2</v>
      </c>
      <c r="N1469" cm="1">
        <f t="array" ref="N1469">_xlfn.IFS(Sheet1!Q1469="Healthcare Representative",0,Sheet1!Q1469="Human Resources",1,Sheet1!Q1469="Laboratory Technician",2,Sheet1!Q1469="Manager",3,Sheet1!Q1469="Manufacturing Director",4,Sheet1!Q1469="Research Director",5,Sheet1!Q1469="Research Scientist",6,Sheet1!Q1469="Sales Executive",7,Sheet1!Q1469="Sales Representative",8)</f>
        <v>4</v>
      </c>
      <c r="O1469">
        <v>2</v>
      </c>
      <c r="P1469">
        <f>IF(Sheet1!S1469="Single",0,IF(Sheet1!S1469="Married",1,2))</f>
        <v>1</v>
      </c>
      <c r="Q1469">
        <v>6142</v>
      </c>
      <c r="R1469">
        <v>5174</v>
      </c>
      <c r="S1469">
        <v>1</v>
      </c>
      <c r="T1469">
        <f>IF(Sheet1!X1469="No",0,1)</f>
        <v>1</v>
      </c>
      <c r="U1469">
        <v>20</v>
      </c>
      <c r="V1469">
        <v>4</v>
      </c>
      <c r="W1469">
        <v>2</v>
      </c>
      <c r="X1469">
        <v>1</v>
      </c>
      <c r="Y1469">
        <v>6</v>
      </c>
      <c r="Z1469">
        <v>0</v>
      </c>
      <c r="AA1469">
        <v>3</v>
      </c>
      <c r="AB1469">
        <v>6</v>
      </c>
      <c r="AC1469">
        <v>2</v>
      </c>
      <c r="AD1469">
        <v>0</v>
      </c>
      <c r="AE1469">
        <v>3</v>
      </c>
      <c r="BP1469">
        <v>2</v>
      </c>
      <c r="BQ1469">
        <v>6142</v>
      </c>
      <c r="BW1469">
        <v>6</v>
      </c>
      <c r="BX1469">
        <v>2</v>
      </c>
      <c r="BY1469">
        <v>3</v>
      </c>
    </row>
    <row r="1470" spans="1:77" x14ac:dyDescent="0.3">
      <c r="A1470">
        <f>IF(Sheet1!C1470="No",0,1)</f>
        <v>0</v>
      </c>
      <c r="B1470">
        <v>49</v>
      </c>
      <c r="C1470">
        <f>IF(Sheet1!D1470="Non-Travel",0,IF(Sheet1!D1470="Travel_Frequently",1,2))</f>
        <v>1</v>
      </c>
      <c r="D1470">
        <v>1023</v>
      </c>
      <c r="E1470">
        <f>IF(Sheet1!F1470="Human Resources",0,IF(Sheet1!F1470="Research &amp; Development",1,2))</f>
        <v>2</v>
      </c>
      <c r="F1470">
        <v>2</v>
      </c>
      <c r="G1470">
        <v>3</v>
      </c>
      <c r="H1470" cm="1">
        <f t="array" ref="H1470">_xlfn.IFS(Sheet1!I1470="Human Resources",0,Sheet1!I1470="Life Sciences",1,Sheet1!I1470="Marketing",2,Sheet1!I1470="Medical",3,Sheet1!I1470="Technical Degree",4,Sheet1!I1470="Other",5)</f>
        <v>3</v>
      </c>
      <c r="I1470">
        <v>4</v>
      </c>
      <c r="J1470">
        <f>IF(Sheet1!M1470="Male",0,1)</f>
        <v>0</v>
      </c>
      <c r="K1470">
        <v>63</v>
      </c>
      <c r="L1470">
        <v>2</v>
      </c>
      <c r="M1470">
        <v>2</v>
      </c>
      <c r="N1470" cm="1">
        <f t="array" ref="N1470">_xlfn.IFS(Sheet1!Q1470="Healthcare Representative",0,Sheet1!Q1470="Human Resources",1,Sheet1!Q1470="Laboratory Technician",2,Sheet1!Q1470="Manager",3,Sheet1!Q1470="Manufacturing Director",4,Sheet1!Q1470="Research Director",5,Sheet1!Q1470="Research Scientist",6,Sheet1!Q1470="Sales Executive",7,Sheet1!Q1470="Sales Representative",8)</f>
        <v>7</v>
      </c>
      <c r="O1470">
        <v>2</v>
      </c>
      <c r="P1470">
        <f>IF(Sheet1!S1470="Single",0,IF(Sheet1!S1470="Married",1,2))</f>
        <v>1</v>
      </c>
      <c r="Q1470">
        <v>5390</v>
      </c>
      <c r="R1470">
        <v>13243</v>
      </c>
      <c r="S1470">
        <v>2</v>
      </c>
      <c r="T1470">
        <f>IF(Sheet1!X1470="No",0,1)</f>
        <v>0</v>
      </c>
      <c r="U1470">
        <v>14</v>
      </c>
      <c r="V1470">
        <v>3</v>
      </c>
      <c r="W1470">
        <v>4</v>
      </c>
      <c r="X1470">
        <v>0</v>
      </c>
      <c r="Y1470">
        <v>17</v>
      </c>
      <c r="Z1470">
        <v>3</v>
      </c>
      <c r="AA1470">
        <v>2</v>
      </c>
      <c r="AB1470">
        <v>9</v>
      </c>
      <c r="AC1470">
        <v>6</v>
      </c>
      <c r="AD1470">
        <v>0</v>
      </c>
      <c r="AE1470">
        <v>8</v>
      </c>
      <c r="BP1470">
        <v>2</v>
      </c>
      <c r="BQ1470">
        <v>5390</v>
      </c>
      <c r="BW1470">
        <v>9</v>
      </c>
      <c r="BX1470">
        <v>6</v>
      </c>
      <c r="BY1470">
        <v>8</v>
      </c>
    </row>
    <row r="1471" spans="1:77" x14ac:dyDescent="0.3">
      <c r="A1471">
        <f>IF(Sheet1!C1471="No",0,1)</f>
        <v>0</v>
      </c>
      <c r="B1471">
        <v>34</v>
      </c>
      <c r="C1471">
        <f>IF(Sheet1!D1471="Non-Travel",0,IF(Sheet1!D1471="Travel_Frequently",1,2))</f>
        <v>2</v>
      </c>
      <c r="D1471">
        <v>628</v>
      </c>
      <c r="E1471">
        <f>IF(Sheet1!F1471="Human Resources",0,IF(Sheet1!F1471="Research &amp; Development",1,2))</f>
        <v>1</v>
      </c>
      <c r="F1471">
        <v>8</v>
      </c>
      <c r="G1471">
        <v>3</v>
      </c>
      <c r="H1471" cm="1">
        <f t="array" ref="H1471">_xlfn.IFS(Sheet1!I1471="Human Resources",0,Sheet1!I1471="Life Sciences",1,Sheet1!I1471="Marketing",2,Sheet1!I1471="Medical",3,Sheet1!I1471="Technical Degree",4,Sheet1!I1471="Other",5)</f>
        <v>3</v>
      </c>
      <c r="I1471">
        <v>2</v>
      </c>
      <c r="J1471">
        <f>IF(Sheet1!M1471="Male",0,1)</f>
        <v>0</v>
      </c>
      <c r="K1471">
        <v>82</v>
      </c>
      <c r="L1471">
        <v>4</v>
      </c>
      <c r="M1471">
        <v>2</v>
      </c>
      <c r="N1471" cm="1">
        <f t="array" ref="N1471">_xlfn.IFS(Sheet1!Q1471="Healthcare Representative",0,Sheet1!Q1471="Human Resources",1,Sheet1!Q1471="Laboratory Technician",2,Sheet1!Q1471="Manager",3,Sheet1!Q1471="Manufacturing Director",4,Sheet1!Q1471="Research Director",5,Sheet1!Q1471="Research Scientist",6,Sheet1!Q1471="Sales Executive",7,Sheet1!Q1471="Sales Representative",8)</f>
        <v>2</v>
      </c>
      <c r="O1471">
        <v>3</v>
      </c>
      <c r="P1471">
        <f>IF(Sheet1!S1471="Single",0,IF(Sheet1!S1471="Married",1,2))</f>
        <v>1</v>
      </c>
      <c r="Q1471">
        <v>4404</v>
      </c>
      <c r="R1471">
        <v>10228</v>
      </c>
      <c r="S1471">
        <v>2</v>
      </c>
      <c r="T1471">
        <f>IF(Sheet1!X1471="No",0,1)</f>
        <v>0</v>
      </c>
      <c r="U1471">
        <v>12</v>
      </c>
      <c r="V1471">
        <v>3</v>
      </c>
      <c r="W1471">
        <v>1</v>
      </c>
      <c r="X1471">
        <v>0</v>
      </c>
      <c r="Y1471">
        <v>6</v>
      </c>
      <c r="Z1471">
        <v>3</v>
      </c>
      <c r="AA1471">
        <v>4</v>
      </c>
      <c r="AB1471">
        <v>4</v>
      </c>
      <c r="AC1471">
        <v>3</v>
      </c>
      <c r="AD1471">
        <v>1</v>
      </c>
      <c r="AE1471">
        <v>2</v>
      </c>
      <c r="BP1471">
        <v>2</v>
      </c>
      <c r="BQ1471">
        <v>4404</v>
      </c>
      <c r="BW1471">
        <v>4</v>
      </c>
      <c r="BX1471">
        <v>3</v>
      </c>
      <c r="BY147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7E2BF-675C-4335-B187-568F69B6292B}">
  <dimension ref="A1:AJ1471"/>
  <sheetViews>
    <sheetView zoomScale="99" zoomScaleNormal="107" workbookViewId="0">
      <selection activeCell="N2" sqref="N2"/>
    </sheetView>
  </sheetViews>
  <sheetFormatPr defaultRowHeight="14.4" x14ac:dyDescent="0.3"/>
  <cols>
    <col min="3" max="3" width="21.109375" bestFit="1" customWidth="1"/>
    <col min="4" max="4" width="14" bestFit="1" customWidth="1"/>
    <col min="5" max="5" width="8" bestFit="1" customWidth="1"/>
    <col min="6" max="6" width="13.44140625" bestFit="1" customWidth="1"/>
    <col min="7" max="7" width="11.88671875" bestFit="1" customWidth="1"/>
    <col min="9" max="9" width="15.33203125" bestFit="1" customWidth="1"/>
    <col min="10" max="10" width="16.5546875" bestFit="1" customWidth="1"/>
    <col min="11" max="11" width="16.88671875" bestFit="1" customWidth="1"/>
    <col min="13" max="13" width="9.6640625" bestFit="1" customWidth="1"/>
    <col min="16" max="16" width="21.109375" bestFit="1" customWidth="1"/>
    <col min="17" max="17" width="12.6640625" bestFit="1" customWidth="1"/>
    <col min="18" max="18" width="13.44140625" bestFit="1" customWidth="1"/>
    <col min="19" max="19" width="12.6640625" bestFit="1" customWidth="1"/>
    <col min="20" max="20" width="12" bestFit="1" customWidth="1"/>
    <col min="21" max="24" width="12.6640625" bestFit="1" customWidth="1"/>
    <col min="27" max="27" width="7.77734375" bestFit="1" customWidth="1"/>
    <col min="28" max="28" width="8.6640625" bestFit="1" customWidth="1"/>
    <col min="30" max="30" width="15.109375" bestFit="1" customWidth="1"/>
    <col min="34" max="34" width="10.109375" bestFit="1" customWidth="1"/>
  </cols>
  <sheetData>
    <row r="1" spans="1:36" x14ac:dyDescent="0.3">
      <c r="A1" t="s">
        <v>1</v>
      </c>
      <c r="B1" t="s">
        <v>0</v>
      </c>
      <c r="C1" t="s">
        <v>10</v>
      </c>
      <c r="D1" t="s">
        <v>13</v>
      </c>
      <c r="E1" t="s">
        <v>14</v>
      </c>
      <c r="F1" t="s">
        <v>16</v>
      </c>
      <c r="G1" t="s">
        <v>17</v>
      </c>
      <c r="H1" t="s">
        <v>22</v>
      </c>
      <c r="I1" t="s">
        <v>27</v>
      </c>
      <c r="J1" t="s">
        <v>28</v>
      </c>
      <c r="K1" t="s">
        <v>32</v>
      </c>
      <c r="L1" t="s">
        <v>42</v>
      </c>
      <c r="M1" t="s">
        <v>86</v>
      </c>
      <c r="N1" t="s">
        <v>89</v>
      </c>
      <c r="S1" t="s">
        <v>87</v>
      </c>
      <c r="T1">
        <v>2.718</v>
      </c>
      <c r="AA1" t="s">
        <v>90</v>
      </c>
      <c r="AB1" t="s">
        <v>89</v>
      </c>
      <c r="AD1" t="s">
        <v>91</v>
      </c>
    </row>
    <row r="2" spans="1:36" x14ac:dyDescent="0.3">
      <c r="A2">
        <v>1</v>
      </c>
      <c r="B2">
        <v>41</v>
      </c>
      <c r="C2">
        <v>2</v>
      </c>
      <c r="D2">
        <v>3</v>
      </c>
      <c r="E2">
        <v>2</v>
      </c>
      <c r="F2">
        <v>4</v>
      </c>
      <c r="G2">
        <v>0</v>
      </c>
      <c r="H2">
        <v>1</v>
      </c>
      <c r="I2">
        <v>0</v>
      </c>
      <c r="J2">
        <v>8</v>
      </c>
      <c r="K2">
        <v>4</v>
      </c>
      <c r="L2">
        <f t="array" ref="L2">SUM(B2:K2*TRANSPOSE($Q$19:$Q$28))+$Q$18</f>
        <v>0.33422422368763066</v>
      </c>
      <c r="M2">
        <f>$T$1^L2/(1+$T$1^L2)</f>
        <v>0.58277841318627743</v>
      </c>
      <c r="N2">
        <f>IF(M2&gt;=0.6,1,0)</f>
        <v>0</v>
      </c>
      <c r="P2" t="s">
        <v>76</v>
      </c>
      <c r="AA2">
        <v>1</v>
      </c>
      <c r="AB2">
        <v>0</v>
      </c>
    </row>
    <row r="3" spans="1:36" ht="15" thickBot="1" x14ac:dyDescent="0.35">
      <c r="A3">
        <v>0</v>
      </c>
      <c r="B3">
        <v>49</v>
      </c>
      <c r="C3">
        <v>3</v>
      </c>
      <c r="D3">
        <v>2</v>
      </c>
      <c r="E3">
        <v>2</v>
      </c>
      <c r="F3">
        <v>2</v>
      </c>
      <c r="G3">
        <v>1</v>
      </c>
      <c r="H3">
        <v>0</v>
      </c>
      <c r="I3">
        <v>1</v>
      </c>
      <c r="J3">
        <v>10</v>
      </c>
      <c r="K3">
        <v>7</v>
      </c>
      <c r="L3">
        <f t="array" ref="L3">SUM(B3:K3*TRANSPOSE($Q$19:$Q$28))+$Q$18</f>
        <v>9.2403170662463396E-2</v>
      </c>
      <c r="M3">
        <f t="shared" ref="M3:M66" si="0">$T$1^L3/(1+$T$1^L3)</f>
        <v>0.52308197972401627</v>
      </c>
      <c r="N3">
        <f t="shared" ref="N3:N66" si="1">IF(M3&gt;=0.6,1,0)</f>
        <v>0</v>
      </c>
      <c r="AA3">
        <v>0</v>
      </c>
      <c r="AB3">
        <v>0</v>
      </c>
      <c r="AE3" t="s">
        <v>94</v>
      </c>
      <c r="AF3" t="s">
        <v>95</v>
      </c>
    </row>
    <row r="4" spans="1:36" x14ac:dyDescent="0.3">
      <c r="A4">
        <v>1</v>
      </c>
      <c r="B4">
        <v>37</v>
      </c>
      <c r="C4">
        <v>4</v>
      </c>
      <c r="D4">
        <v>2</v>
      </c>
      <c r="E4">
        <v>1</v>
      </c>
      <c r="F4">
        <v>3</v>
      </c>
      <c r="G4">
        <v>0</v>
      </c>
      <c r="H4">
        <v>1</v>
      </c>
      <c r="I4">
        <v>0</v>
      </c>
      <c r="J4">
        <v>7</v>
      </c>
      <c r="K4">
        <v>0</v>
      </c>
      <c r="L4">
        <f t="array" ref="L4">SUM(B4:K4*TRANSPOSE($Q$19:$Q$28))+$Q$18</f>
        <v>0.43130817144566774</v>
      </c>
      <c r="M4">
        <f t="shared" si="0"/>
        <v>0.60617532860885781</v>
      </c>
      <c r="N4">
        <f t="shared" si="1"/>
        <v>1</v>
      </c>
      <c r="P4" s="8" t="s">
        <v>77</v>
      </c>
      <c r="Q4" s="8"/>
      <c r="AA4">
        <v>1</v>
      </c>
      <c r="AB4">
        <v>1</v>
      </c>
      <c r="AD4" t="s">
        <v>92</v>
      </c>
      <c r="AE4" t="s">
        <v>96</v>
      </c>
      <c r="AF4" t="s">
        <v>97</v>
      </c>
    </row>
    <row r="5" spans="1:36" x14ac:dyDescent="0.3">
      <c r="A5">
        <v>0</v>
      </c>
      <c r="B5">
        <v>33</v>
      </c>
      <c r="C5">
        <v>4</v>
      </c>
      <c r="D5">
        <v>3</v>
      </c>
      <c r="E5">
        <v>1</v>
      </c>
      <c r="F5">
        <v>3</v>
      </c>
      <c r="G5">
        <v>1</v>
      </c>
      <c r="H5">
        <v>1</v>
      </c>
      <c r="I5">
        <v>0</v>
      </c>
      <c r="J5">
        <v>8</v>
      </c>
      <c r="K5">
        <v>7</v>
      </c>
      <c r="L5">
        <f t="array" ref="L5">SUM(B5:K5*TRANSPOSE($Q$19:$Q$28))+$Q$18</f>
        <v>0.26247251849313358</v>
      </c>
      <c r="M5">
        <f t="shared" si="0"/>
        <v>0.5652373064505104</v>
      </c>
      <c r="N5">
        <f t="shared" si="1"/>
        <v>0</v>
      </c>
      <c r="P5" s="4" t="s">
        <v>62</v>
      </c>
      <c r="Q5" s="4">
        <v>0.41414246405716887</v>
      </c>
      <c r="AA5">
        <v>0</v>
      </c>
      <c r="AB5">
        <v>0</v>
      </c>
      <c r="AD5" t="s">
        <v>93</v>
      </c>
      <c r="AE5" t="s">
        <v>98</v>
      </c>
      <c r="AF5" t="s">
        <v>99</v>
      </c>
    </row>
    <row r="6" spans="1:36" x14ac:dyDescent="0.3">
      <c r="A6">
        <v>0</v>
      </c>
      <c r="B6">
        <v>27</v>
      </c>
      <c r="C6">
        <v>1</v>
      </c>
      <c r="D6">
        <v>3</v>
      </c>
      <c r="E6">
        <v>1</v>
      </c>
      <c r="F6">
        <v>2</v>
      </c>
      <c r="G6">
        <v>1</v>
      </c>
      <c r="H6">
        <v>0</v>
      </c>
      <c r="I6">
        <v>1</v>
      </c>
      <c r="J6">
        <v>6</v>
      </c>
      <c r="K6">
        <v>2</v>
      </c>
      <c r="L6">
        <f t="array" ref="L6">SUM(B6:K6*TRANSPOSE($Q$19:$Q$28))+$Q$18</f>
        <v>0.25518716251465656</v>
      </c>
      <c r="M6">
        <f t="shared" si="0"/>
        <v>0.56344631566811409</v>
      </c>
      <c r="N6">
        <f t="shared" si="1"/>
        <v>0</v>
      </c>
      <c r="P6" s="4" t="s">
        <v>63</v>
      </c>
      <c r="Q6" s="4">
        <v>0.17151398053534339</v>
      </c>
      <c r="AA6">
        <v>0</v>
      </c>
      <c r="AB6">
        <v>0</v>
      </c>
    </row>
    <row r="7" spans="1:36" x14ac:dyDescent="0.3">
      <c r="A7">
        <v>0</v>
      </c>
      <c r="B7">
        <v>32</v>
      </c>
      <c r="C7">
        <v>4</v>
      </c>
      <c r="D7">
        <v>3</v>
      </c>
      <c r="E7">
        <v>1</v>
      </c>
      <c r="F7">
        <v>4</v>
      </c>
      <c r="G7">
        <v>0</v>
      </c>
      <c r="H7">
        <v>0</v>
      </c>
      <c r="I7">
        <v>0</v>
      </c>
      <c r="J7">
        <v>8</v>
      </c>
      <c r="K7">
        <v>7</v>
      </c>
      <c r="L7">
        <f t="array" ref="L7">SUM(B7:K7*TRANSPOSE($Q$19:$Q$28))+$Q$18</f>
        <v>7.1039725359888561E-2</v>
      </c>
      <c r="M7">
        <f t="shared" si="0"/>
        <v>0.51775062700077068</v>
      </c>
      <c r="N7">
        <f t="shared" si="1"/>
        <v>0</v>
      </c>
      <c r="P7" s="4" t="s">
        <v>64</v>
      </c>
      <c r="Q7" s="4">
        <v>0.16583552940810106</v>
      </c>
      <c r="AA7">
        <v>0</v>
      </c>
      <c r="AB7">
        <v>0</v>
      </c>
      <c r="AE7" t="s">
        <v>94</v>
      </c>
      <c r="AF7" t="s">
        <v>95</v>
      </c>
      <c r="AI7" t="s">
        <v>94</v>
      </c>
      <c r="AJ7" t="s">
        <v>95</v>
      </c>
    </row>
    <row r="8" spans="1:36" x14ac:dyDescent="0.3">
      <c r="A8">
        <v>0</v>
      </c>
      <c r="B8">
        <v>59</v>
      </c>
      <c r="C8">
        <v>3</v>
      </c>
      <c r="D8">
        <v>4</v>
      </c>
      <c r="E8">
        <v>1</v>
      </c>
      <c r="F8">
        <v>1</v>
      </c>
      <c r="G8">
        <v>1</v>
      </c>
      <c r="H8">
        <v>1</v>
      </c>
      <c r="I8">
        <v>3</v>
      </c>
      <c r="J8">
        <v>12</v>
      </c>
      <c r="K8">
        <v>0</v>
      </c>
      <c r="L8">
        <f t="array" ref="L8">SUM(B8:K8*TRANSPOSE($Q$19:$Q$28))+$Q$18</f>
        <v>0.22085765904081989</v>
      </c>
      <c r="M8">
        <f t="shared" si="0"/>
        <v>0.55498541064422902</v>
      </c>
      <c r="N8">
        <f t="shared" si="1"/>
        <v>0</v>
      </c>
      <c r="P8" s="4" t="s">
        <v>65</v>
      </c>
      <c r="Q8" s="4">
        <v>0.33597888932445391</v>
      </c>
      <c r="AA8">
        <v>0</v>
      </c>
      <c r="AB8">
        <v>0</v>
      </c>
      <c r="AD8" t="s">
        <v>92</v>
      </c>
      <c r="AE8">
        <f>COUNTIFS(AB2:AB1471,1,AA2:AA1471,1)</f>
        <v>67</v>
      </c>
      <c r="AF8">
        <f>COUNTIFS(AB2:AB1471,1,AA2:AA1471,0)</f>
        <v>32</v>
      </c>
      <c r="AH8" t="s">
        <v>92</v>
      </c>
      <c r="AI8">
        <v>67</v>
      </c>
      <c r="AJ8">
        <v>32</v>
      </c>
    </row>
    <row r="9" spans="1:36" ht="15" thickBot="1" x14ac:dyDescent="0.35">
      <c r="A9">
        <v>0</v>
      </c>
      <c r="B9">
        <v>30</v>
      </c>
      <c r="C9">
        <v>4</v>
      </c>
      <c r="D9">
        <v>3</v>
      </c>
      <c r="E9">
        <v>1</v>
      </c>
      <c r="F9">
        <v>3</v>
      </c>
      <c r="G9">
        <v>2</v>
      </c>
      <c r="H9">
        <v>0</v>
      </c>
      <c r="I9">
        <v>1</v>
      </c>
      <c r="J9">
        <v>1</v>
      </c>
      <c r="K9">
        <v>0</v>
      </c>
      <c r="L9">
        <f t="array" ref="L9">SUM(B9:K9*TRANSPOSE($Q$19:$Q$28))+$Q$18</f>
        <v>4.99153976368093E-2</v>
      </c>
      <c r="M9">
        <f t="shared" si="0"/>
        <v>0.5124749660297957</v>
      </c>
      <c r="N9">
        <f t="shared" si="1"/>
        <v>0</v>
      </c>
      <c r="P9" s="5" t="s">
        <v>66</v>
      </c>
      <c r="Q9" s="5">
        <v>1470</v>
      </c>
      <c r="AA9">
        <v>0</v>
      </c>
      <c r="AB9">
        <v>0</v>
      </c>
      <c r="AD9" t="s">
        <v>93</v>
      </c>
      <c r="AE9">
        <f>COUNTIFS(AB2:AB1471,0,AA2:AA1471,1)</f>
        <v>170</v>
      </c>
      <c r="AF9">
        <f>COUNTIFS(AB2:AB1471,0,AA2:AA1471,0)</f>
        <v>1201</v>
      </c>
      <c r="AH9" t="s">
        <v>93</v>
      </c>
      <c r="AI9">
        <v>170</v>
      </c>
      <c r="AJ9">
        <v>1201</v>
      </c>
    </row>
    <row r="10" spans="1:36" x14ac:dyDescent="0.3">
      <c r="A10">
        <v>0</v>
      </c>
      <c r="B10">
        <v>38</v>
      </c>
      <c r="C10">
        <v>4</v>
      </c>
      <c r="D10">
        <v>2</v>
      </c>
      <c r="E10">
        <v>3</v>
      </c>
      <c r="F10">
        <v>3</v>
      </c>
      <c r="G10">
        <v>0</v>
      </c>
      <c r="H10">
        <v>0</v>
      </c>
      <c r="I10">
        <v>0</v>
      </c>
      <c r="J10">
        <v>10</v>
      </c>
      <c r="K10">
        <v>7</v>
      </c>
      <c r="L10">
        <f t="array" ref="L10">SUM(B10:K10*TRANSPOSE($Q$19:$Q$28))+$Q$18</f>
        <v>0.10295422360666295</v>
      </c>
      <c r="M10">
        <f t="shared" si="0"/>
        <v>0.52571318354217211</v>
      </c>
      <c r="N10">
        <f t="shared" si="1"/>
        <v>0</v>
      </c>
      <c r="AA10">
        <v>0</v>
      </c>
      <c r="AB10">
        <v>0</v>
      </c>
    </row>
    <row r="11" spans="1:36" ht="15" thickBot="1" x14ac:dyDescent="0.35">
      <c r="A11">
        <v>0</v>
      </c>
      <c r="B11">
        <v>36</v>
      </c>
      <c r="C11">
        <v>3</v>
      </c>
      <c r="D11">
        <v>3</v>
      </c>
      <c r="E11">
        <v>2</v>
      </c>
      <c r="F11">
        <v>3</v>
      </c>
      <c r="G11">
        <v>1</v>
      </c>
      <c r="H11">
        <v>0</v>
      </c>
      <c r="I11">
        <v>2</v>
      </c>
      <c r="J11">
        <v>17</v>
      </c>
      <c r="K11">
        <v>7</v>
      </c>
      <c r="L11">
        <f t="array" ref="L11">SUM(B11:K11*TRANSPOSE($Q$19:$Q$28))+$Q$18</f>
        <v>7.0839675927952817E-3</v>
      </c>
      <c r="M11">
        <f t="shared" si="0"/>
        <v>0.50177080087045434</v>
      </c>
      <c r="N11">
        <f t="shared" si="1"/>
        <v>0</v>
      </c>
      <c r="P11" t="s">
        <v>67</v>
      </c>
      <c r="AA11">
        <v>0</v>
      </c>
      <c r="AB11">
        <v>0</v>
      </c>
      <c r="AD11" s="9" t="s">
        <v>106</v>
      </c>
      <c r="AE11" s="9"/>
    </row>
    <row r="12" spans="1:36" x14ac:dyDescent="0.3">
      <c r="A12">
        <v>0</v>
      </c>
      <c r="B12">
        <v>35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1</v>
      </c>
      <c r="J12">
        <v>6</v>
      </c>
      <c r="K12">
        <v>4</v>
      </c>
      <c r="L12">
        <f t="array" ref="L12">SUM(B12:K12*TRANSPOSE($Q$19:$Q$28))+$Q$18</f>
        <v>0.14562137154761656</v>
      </c>
      <c r="M12">
        <f t="shared" si="0"/>
        <v>0.53633739124780444</v>
      </c>
      <c r="N12">
        <f t="shared" si="1"/>
        <v>0</v>
      </c>
      <c r="P12" s="6"/>
      <c r="Q12" s="6" t="s">
        <v>68</v>
      </c>
      <c r="R12" s="6" t="s">
        <v>69</v>
      </c>
      <c r="S12" s="6" t="s">
        <v>70</v>
      </c>
      <c r="T12" s="6" t="s">
        <v>71</v>
      </c>
      <c r="U12" s="6" t="s">
        <v>78</v>
      </c>
      <c r="AA12">
        <v>0</v>
      </c>
      <c r="AB12">
        <v>0</v>
      </c>
      <c r="AD12" s="10" t="s">
        <v>100</v>
      </c>
      <c r="AE12" s="10">
        <f>(AI8+AJ9)/(AI8+AJ8+AI9+AJ9)</f>
        <v>0.86258503401360542</v>
      </c>
    </row>
    <row r="13" spans="1:36" x14ac:dyDescent="0.3">
      <c r="A13">
        <v>0</v>
      </c>
      <c r="B13">
        <v>29</v>
      </c>
      <c r="C13">
        <v>4</v>
      </c>
      <c r="D13">
        <v>2</v>
      </c>
      <c r="E13">
        <v>2</v>
      </c>
      <c r="F13">
        <v>3</v>
      </c>
      <c r="G13">
        <v>0</v>
      </c>
      <c r="H13">
        <v>1</v>
      </c>
      <c r="I13">
        <v>0</v>
      </c>
      <c r="J13">
        <v>10</v>
      </c>
      <c r="K13">
        <v>5</v>
      </c>
      <c r="L13">
        <f t="array" ref="L13">SUM(B13:K13*TRANSPOSE($Q$19:$Q$28))+$Q$18</f>
        <v>0.38760538883790219</v>
      </c>
      <c r="M13">
        <f t="shared" si="0"/>
        <v>0.595696433678361</v>
      </c>
      <c r="N13">
        <f t="shared" si="1"/>
        <v>0</v>
      </c>
      <c r="P13" s="4" t="s">
        <v>72</v>
      </c>
      <c r="Q13" s="4">
        <v>10</v>
      </c>
      <c r="R13" s="4">
        <v>34.095229187768041</v>
      </c>
      <c r="S13" s="4">
        <v>3.4095229187768039</v>
      </c>
      <c r="T13" s="4">
        <v>30.204359726282771</v>
      </c>
      <c r="U13" s="4">
        <v>2.6039545602249092E-53</v>
      </c>
      <c r="AA13">
        <v>0</v>
      </c>
      <c r="AB13">
        <v>0</v>
      </c>
      <c r="AD13" s="10" t="s">
        <v>101</v>
      </c>
      <c r="AE13" s="10">
        <f>AI8/(AI8+AJ8)</f>
        <v>0.6767676767676768</v>
      </c>
    </row>
    <row r="14" spans="1:36" x14ac:dyDescent="0.3">
      <c r="A14">
        <v>0</v>
      </c>
      <c r="B14">
        <v>31</v>
      </c>
      <c r="C14">
        <v>1</v>
      </c>
      <c r="D14">
        <v>3</v>
      </c>
      <c r="E14">
        <v>1</v>
      </c>
      <c r="F14">
        <v>3</v>
      </c>
      <c r="G14">
        <v>2</v>
      </c>
      <c r="H14">
        <v>0</v>
      </c>
      <c r="I14">
        <v>1</v>
      </c>
      <c r="J14">
        <v>5</v>
      </c>
      <c r="K14">
        <v>2</v>
      </c>
      <c r="L14">
        <f t="array" ref="L14">SUM(B14:K14*TRANSPOSE($Q$19:$Q$28))+$Q$18</f>
        <v>0.14796091050686389</v>
      </c>
      <c r="M14">
        <f t="shared" si="0"/>
        <v>0.53691907681245699</v>
      </c>
      <c r="N14">
        <f t="shared" si="1"/>
        <v>0</v>
      </c>
      <c r="P14" s="4" t="s">
        <v>73</v>
      </c>
      <c r="Q14" s="4">
        <v>1459</v>
      </c>
      <c r="R14" s="4">
        <v>164.69456673060105</v>
      </c>
      <c r="S14" s="4">
        <v>0.11288181407169366</v>
      </c>
      <c r="T14" s="4"/>
      <c r="U14" s="4"/>
      <c r="AA14">
        <v>0</v>
      </c>
      <c r="AB14">
        <v>0</v>
      </c>
      <c r="AD14" s="10" t="s">
        <v>102</v>
      </c>
      <c r="AE14" s="10">
        <f>AI8/(AI8+AI9)</f>
        <v>0.28270042194092826</v>
      </c>
    </row>
    <row r="15" spans="1:36" ht="15" thickBot="1" x14ac:dyDescent="0.35">
      <c r="A15">
        <v>0</v>
      </c>
      <c r="B15">
        <v>34</v>
      </c>
      <c r="C15">
        <v>2</v>
      </c>
      <c r="D15">
        <v>3</v>
      </c>
      <c r="E15">
        <v>1</v>
      </c>
      <c r="F15">
        <v>4</v>
      </c>
      <c r="G15">
        <v>2</v>
      </c>
      <c r="H15">
        <v>0</v>
      </c>
      <c r="I15">
        <v>1</v>
      </c>
      <c r="J15">
        <v>3</v>
      </c>
      <c r="K15">
        <v>2</v>
      </c>
      <c r="L15">
        <f t="array" ref="L15">SUM(B15:K15*TRANSPOSE($Q$19:$Q$28))+$Q$18</f>
        <v>5.9564728888831575E-2</v>
      </c>
      <c r="M15">
        <f t="shared" si="0"/>
        <v>0.51488523839814149</v>
      </c>
      <c r="N15">
        <f t="shared" si="1"/>
        <v>0</v>
      </c>
      <c r="P15" s="5" t="s">
        <v>74</v>
      </c>
      <c r="Q15" s="5">
        <v>1469</v>
      </c>
      <c r="R15" s="5">
        <v>198.78979591836909</v>
      </c>
      <c r="S15" s="5"/>
      <c r="T15" s="5"/>
      <c r="U15" s="5"/>
      <c r="AA15">
        <v>0</v>
      </c>
      <c r="AB15">
        <v>0</v>
      </c>
      <c r="AD15" s="10" t="s">
        <v>103</v>
      </c>
      <c r="AE15" s="10">
        <f>AJ9/(AJ9+AJ8)</f>
        <v>0.97404703974047036</v>
      </c>
    </row>
    <row r="16" spans="1:36" ht="15" thickBot="1" x14ac:dyDescent="0.35">
      <c r="A16">
        <v>1</v>
      </c>
      <c r="B16">
        <v>28</v>
      </c>
      <c r="C16">
        <v>3</v>
      </c>
      <c r="D16">
        <v>2</v>
      </c>
      <c r="E16">
        <v>1</v>
      </c>
      <c r="F16">
        <v>3</v>
      </c>
      <c r="G16">
        <v>0</v>
      </c>
      <c r="H16">
        <v>1</v>
      </c>
      <c r="I16">
        <v>0</v>
      </c>
      <c r="J16">
        <v>6</v>
      </c>
      <c r="K16">
        <v>2</v>
      </c>
      <c r="L16">
        <f t="array" ref="L16">SUM(B16:K16*TRANSPOSE($Q$19:$Q$28))+$Q$18</f>
        <v>0.48532589717933416</v>
      </c>
      <c r="M16">
        <f t="shared" si="0"/>
        <v>0.61899284909034447</v>
      </c>
      <c r="N16">
        <f t="shared" si="1"/>
        <v>1</v>
      </c>
      <c r="AA16">
        <v>1</v>
      </c>
      <c r="AB16">
        <v>1</v>
      </c>
      <c r="AD16" s="10" t="s">
        <v>104</v>
      </c>
      <c r="AE16" s="10">
        <f>2*AE13*AE14/(AE13+AE14)</f>
        <v>0.39880952380952378</v>
      </c>
    </row>
    <row r="17" spans="1:31" x14ac:dyDescent="0.3">
      <c r="A17">
        <v>0</v>
      </c>
      <c r="B17">
        <v>29</v>
      </c>
      <c r="C17">
        <v>2</v>
      </c>
      <c r="D17">
        <v>4</v>
      </c>
      <c r="E17">
        <v>3</v>
      </c>
      <c r="F17">
        <v>1</v>
      </c>
      <c r="G17">
        <v>2</v>
      </c>
      <c r="H17">
        <v>0</v>
      </c>
      <c r="I17">
        <v>1</v>
      </c>
      <c r="J17">
        <v>10</v>
      </c>
      <c r="K17">
        <v>9</v>
      </c>
      <c r="L17">
        <f t="array" ref="L17">SUM(B17:K17*TRANSPOSE($Q$19:$Q$28))+$Q$18</f>
        <v>1.2577791865556298E-2</v>
      </c>
      <c r="M17">
        <f t="shared" si="0"/>
        <v>0.50314408049561465</v>
      </c>
      <c r="N17">
        <f t="shared" si="1"/>
        <v>0</v>
      </c>
      <c r="P17" s="6"/>
      <c r="Q17" s="6" t="s">
        <v>79</v>
      </c>
      <c r="R17" s="6" t="s">
        <v>65</v>
      </c>
      <c r="S17" s="6" t="s">
        <v>80</v>
      </c>
      <c r="T17" s="6" t="s">
        <v>81</v>
      </c>
      <c r="U17" s="6" t="s">
        <v>82</v>
      </c>
      <c r="V17" s="6" t="s">
        <v>83</v>
      </c>
      <c r="W17" s="6" t="s">
        <v>84</v>
      </c>
      <c r="X17" s="6" t="s">
        <v>85</v>
      </c>
      <c r="AA17">
        <v>0</v>
      </c>
      <c r="AB17">
        <v>0</v>
      </c>
    </row>
    <row r="18" spans="1:31" x14ac:dyDescent="0.3">
      <c r="A18">
        <v>0</v>
      </c>
      <c r="B18">
        <v>32</v>
      </c>
      <c r="C18">
        <v>1</v>
      </c>
      <c r="D18">
        <v>4</v>
      </c>
      <c r="E18">
        <v>1</v>
      </c>
      <c r="F18">
        <v>2</v>
      </c>
      <c r="G18">
        <v>2</v>
      </c>
      <c r="H18">
        <v>1</v>
      </c>
      <c r="I18">
        <v>2</v>
      </c>
      <c r="J18">
        <v>7</v>
      </c>
      <c r="K18">
        <v>2</v>
      </c>
      <c r="L18">
        <f t="array" ref="L18">SUM(B18:K18*TRANSPOSE($Q$19:$Q$28))+$Q$18</f>
        <v>0.30686364830876905</v>
      </c>
      <c r="M18">
        <f t="shared" si="0"/>
        <v>0.5761117593416325</v>
      </c>
      <c r="N18">
        <f t="shared" si="1"/>
        <v>0</v>
      </c>
      <c r="P18" s="4" t="s">
        <v>75</v>
      </c>
      <c r="Q18" s="4">
        <v>0.78275592591405674</v>
      </c>
      <c r="R18" s="4">
        <v>6.1919725039184192E-2</v>
      </c>
      <c r="S18" s="4">
        <v>12.641463207704996</v>
      </c>
      <c r="T18" s="4">
        <v>7.7727435305623459E-35</v>
      </c>
      <c r="U18" s="4">
        <v>0.66129473394297544</v>
      </c>
      <c r="V18" s="4">
        <v>0.90421711788513803</v>
      </c>
      <c r="W18" s="4">
        <v>0.66129473394297544</v>
      </c>
      <c r="X18" s="4">
        <v>0.90421711788513803</v>
      </c>
      <c r="AA18">
        <v>0</v>
      </c>
      <c r="AB18">
        <v>0</v>
      </c>
      <c r="AD18" s="9" t="s">
        <v>105</v>
      </c>
      <c r="AE18" s="9"/>
    </row>
    <row r="19" spans="1:31" x14ac:dyDescent="0.3">
      <c r="A19">
        <v>0</v>
      </c>
      <c r="B19">
        <v>22</v>
      </c>
      <c r="C19">
        <v>4</v>
      </c>
      <c r="D19">
        <v>4</v>
      </c>
      <c r="E19">
        <v>1</v>
      </c>
      <c r="F19">
        <v>4</v>
      </c>
      <c r="G19">
        <v>2</v>
      </c>
      <c r="H19">
        <v>1</v>
      </c>
      <c r="I19">
        <v>2</v>
      </c>
      <c r="J19">
        <v>1</v>
      </c>
      <c r="K19">
        <v>0</v>
      </c>
      <c r="L19">
        <f t="array" ref="L19">SUM(B19:K19*TRANSPOSE($Q$19:$Q$28))+$Q$18</f>
        <v>0.16292280575558582</v>
      </c>
      <c r="M19">
        <f t="shared" si="0"/>
        <v>0.54063664894144392</v>
      </c>
      <c r="N19">
        <f t="shared" si="1"/>
        <v>0</v>
      </c>
      <c r="P19" s="4" t="s">
        <v>0</v>
      </c>
      <c r="Q19" s="4">
        <v>-3.4056059269038752E-3</v>
      </c>
      <c r="R19" s="4">
        <v>1.3312532177367521E-3</v>
      </c>
      <c r="S19" s="4">
        <v>-2.5581954518718124</v>
      </c>
      <c r="T19" s="4">
        <v>1.0621951719901478E-2</v>
      </c>
      <c r="U19" s="4">
        <v>-6.0169806146842036E-3</v>
      </c>
      <c r="V19" s="4">
        <v>-7.9423123912354676E-4</v>
      </c>
      <c r="W19" s="4">
        <v>-6.0169806146842036E-3</v>
      </c>
      <c r="X19" s="4">
        <v>-7.9423123912354676E-4</v>
      </c>
      <c r="AA19">
        <v>0</v>
      </c>
      <c r="AB19">
        <v>0</v>
      </c>
      <c r="AD19" s="10" t="s">
        <v>100</v>
      </c>
      <c r="AE19" s="10">
        <v>0.27891156462585032</v>
      </c>
    </row>
    <row r="20" spans="1:31" x14ac:dyDescent="0.3">
      <c r="A20">
        <v>0</v>
      </c>
      <c r="B20">
        <v>53</v>
      </c>
      <c r="C20">
        <v>1</v>
      </c>
      <c r="D20">
        <v>2</v>
      </c>
      <c r="E20">
        <v>4</v>
      </c>
      <c r="F20">
        <v>4</v>
      </c>
      <c r="G20">
        <v>1</v>
      </c>
      <c r="H20">
        <v>0</v>
      </c>
      <c r="I20">
        <v>0</v>
      </c>
      <c r="J20">
        <v>31</v>
      </c>
      <c r="K20">
        <v>8</v>
      </c>
      <c r="L20">
        <f t="array" ref="L20">SUM(B20:K20*TRANSPOSE($Q$19:$Q$28))+$Q$18</f>
        <v>3.3200100244509922E-2</v>
      </c>
      <c r="M20">
        <f t="shared" si="0"/>
        <v>0.50829840241060686</v>
      </c>
      <c r="N20">
        <f t="shared" si="1"/>
        <v>0</v>
      </c>
      <c r="P20" s="4" t="s">
        <v>10</v>
      </c>
      <c r="Q20" s="4">
        <v>-4.0482838406005903E-2</v>
      </c>
      <c r="R20" s="4">
        <v>8.0440228677502185E-3</v>
      </c>
      <c r="S20" s="4">
        <v>-5.032660780752888</v>
      </c>
      <c r="T20" s="4">
        <v>5.438333354491876E-7</v>
      </c>
      <c r="U20" s="4">
        <v>-5.6261923425218872E-2</v>
      </c>
      <c r="V20" s="4">
        <v>-2.4703753386792933E-2</v>
      </c>
      <c r="W20" s="4">
        <v>-5.6261923425218872E-2</v>
      </c>
      <c r="X20" s="4">
        <v>-2.4703753386792933E-2</v>
      </c>
      <c r="AA20">
        <v>0</v>
      </c>
      <c r="AB20">
        <v>0</v>
      </c>
      <c r="AD20" s="10" t="s">
        <v>101</v>
      </c>
      <c r="AE20" s="10">
        <v>0.17725490196078431</v>
      </c>
    </row>
    <row r="21" spans="1:31" x14ac:dyDescent="0.3">
      <c r="A21">
        <v>0</v>
      </c>
      <c r="B21">
        <v>38</v>
      </c>
      <c r="C21">
        <v>4</v>
      </c>
      <c r="D21">
        <v>3</v>
      </c>
      <c r="E21">
        <v>1</v>
      </c>
      <c r="F21">
        <v>4</v>
      </c>
      <c r="G21">
        <v>0</v>
      </c>
      <c r="H21">
        <v>1</v>
      </c>
      <c r="I21">
        <v>0</v>
      </c>
      <c r="J21">
        <v>6</v>
      </c>
      <c r="K21">
        <v>2</v>
      </c>
      <c r="L21">
        <f t="array" ref="L21">SUM(B21:K21*TRANSPOSE($Q$19:$Q$28))+$Q$18</f>
        <v>0.30730873045432316</v>
      </c>
      <c r="M21">
        <f t="shared" si="0"/>
        <v>0.57622043656456279</v>
      </c>
      <c r="N21">
        <f t="shared" si="1"/>
        <v>0</v>
      </c>
      <c r="P21" s="4" t="s">
        <v>13</v>
      </c>
      <c r="Q21" s="4">
        <v>-6.4629011456017613E-2</v>
      </c>
      <c r="R21" s="4">
        <v>1.2347581122464072E-2</v>
      </c>
      <c r="S21" s="4">
        <v>-5.2341434986353272</v>
      </c>
      <c r="T21" s="4">
        <v>1.8993466646540055E-7</v>
      </c>
      <c r="U21" s="4">
        <v>-8.8849918770205982E-2</v>
      </c>
      <c r="V21" s="4">
        <v>-4.040810414182925E-2</v>
      </c>
      <c r="W21" s="4">
        <v>-8.8849918770205982E-2</v>
      </c>
      <c r="X21" s="4">
        <v>-4.040810414182925E-2</v>
      </c>
      <c r="AA21">
        <v>0</v>
      </c>
      <c r="AB21">
        <v>0</v>
      </c>
      <c r="AD21" s="10" t="s">
        <v>102</v>
      </c>
      <c r="AE21" s="10">
        <v>0.95358649789029537</v>
      </c>
    </row>
    <row r="22" spans="1:31" x14ac:dyDescent="0.3">
      <c r="A22">
        <v>0</v>
      </c>
      <c r="B22">
        <v>24</v>
      </c>
      <c r="C22">
        <v>1</v>
      </c>
      <c r="D22">
        <v>4</v>
      </c>
      <c r="E22">
        <v>2</v>
      </c>
      <c r="F22">
        <v>3</v>
      </c>
      <c r="G22">
        <v>2</v>
      </c>
      <c r="H22">
        <v>0</v>
      </c>
      <c r="I22">
        <v>1</v>
      </c>
      <c r="J22">
        <v>5</v>
      </c>
      <c r="K22">
        <v>2</v>
      </c>
      <c r="L22">
        <f t="array" ref="L22">SUM(B22:K22*TRANSPOSE($Q$19:$Q$28))+$Q$18</f>
        <v>8.2182438999606089E-2</v>
      </c>
      <c r="M22">
        <f t="shared" si="0"/>
        <v>0.52053192721651509</v>
      </c>
      <c r="N22">
        <f t="shared" si="1"/>
        <v>0</v>
      </c>
      <c r="P22" s="4" t="s">
        <v>14</v>
      </c>
      <c r="Q22" s="4">
        <v>-2.4988701539567386E-2</v>
      </c>
      <c r="R22" s="4">
        <v>1.2751203462900696E-2</v>
      </c>
      <c r="S22" s="4">
        <v>-1.9597131841140627</v>
      </c>
      <c r="T22" s="4">
        <v>5.0219461901410863E-2</v>
      </c>
      <c r="U22" s="4">
        <v>-5.0001350912438444E-2</v>
      </c>
      <c r="V22" s="4">
        <v>2.3947833303668981E-5</v>
      </c>
      <c r="W22" s="4">
        <v>-5.0001350912438444E-2</v>
      </c>
      <c r="X22" s="4">
        <v>2.3947833303668981E-5</v>
      </c>
      <c r="AA22">
        <v>0</v>
      </c>
      <c r="AB22">
        <v>0</v>
      </c>
      <c r="AD22" s="10" t="s">
        <v>103</v>
      </c>
      <c r="AE22" s="10">
        <v>0.14922952149229521</v>
      </c>
    </row>
    <row r="23" spans="1:31" x14ac:dyDescent="0.3">
      <c r="A23">
        <v>1</v>
      </c>
      <c r="B23">
        <v>36</v>
      </c>
      <c r="C23">
        <v>3</v>
      </c>
      <c r="D23">
        <v>2</v>
      </c>
      <c r="E23">
        <v>1</v>
      </c>
      <c r="F23">
        <v>1</v>
      </c>
      <c r="G23">
        <v>0</v>
      </c>
      <c r="H23">
        <v>0</v>
      </c>
      <c r="I23">
        <v>0</v>
      </c>
      <c r="J23">
        <v>10</v>
      </c>
      <c r="K23">
        <v>3</v>
      </c>
      <c r="L23">
        <f t="array" ref="L23">SUM(B23:K23*TRANSPOSE($Q$19:$Q$28))+$Q$18</f>
        <v>0.31330805632509173</v>
      </c>
      <c r="M23">
        <f t="shared" si="0"/>
        <v>0.57768458888788099</v>
      </c>
      <c r="N23">
        <f t="shared" si="1"/>
        <v>0</v>
      </c>
      <c r="P23" s="4" t="s">
        <v>16</v>
      </c>
      <c r="Q23" s="4">
        <v>-3.8849257593948729E-2</v>
      </c>
      <c r="R23" s="4">
        <v>7.9651141039352481E-3</v>
      </c>
      <c r="S23" s="4">
        <v>-4.8774263729322902</v>
      </c>
      <c r="T23" s="4">
        <v>1.1924557850922923E-6</v>
      </c>
      <c r="U23" s="4">
        <v>-5.447355587107159E-2</v>
      </c>
      <c r="V23" s="4">
        <v>-2.3224959316825868E-2</v>
      </c>
      <c r="W23" s="4">
        <v>-5.447355587107159E-2</v>
      </c>
      <c r="X23" s="4">
        <v>-2.3224959316825868E-2</v>
      </c>
      <c r="AA23">
        <v>1</v>
      </c>
      <c r="AB23">
        <v>0</v>
      </c>
      <c r="AD23" s="10" t="s">
        <v>104</v>
      </c>
      <c r="AE23" s="10">
        <v>0.29894179894179895</v>
      </c>
    </row>
    <row r="24" spans="1:31" x14ac:dyDescent="0.3">
      <c r="A24">
        <v>0</v>
      </c>
      <c r="B24">
        <v>34</v>
      </c>
      <c r="C24">
        <v>1</v>
      </c>
      <c r="D24">
        <v>3</v>
      </c>
      <c r="E24">
        <v>3</v>
      </c>
      <c r="F24">
        <v>2</v>
      </c>
      <c r="G24">
        <v>0</v>
      </c>
      <c r="H24">
        <v>0</v>
      </c>
      <c r="I24">
        <v>0</v>
      </c>
      <c r="J24">
        <v>13</v>
      </c>
      <c r="K24">
        <v>6</v>
      </c>
      <c r="L24">
        <f t="array" ref="L24">SUM(B24:K24*TRANSPOSE($Q$19:$Q$28))+$Q$18</f>
        <v>0.21936227647417239</v>
      </c>
      <c r="M24">
        <f t="shared" si="0"/>
        <v>0.55461609413365032</v>
      </c>
      <c r="N24">
        <f t="shared" si="1"/>
        <v>0</v>
      </c>
      <c r="P24" s="4" t="s">
        <v>17</v>
      </c>
      <c r="Q24" s="4">
        <v>-5.5330936787545318E-2</v>
      </c>
      <c r="R24" s="4">
        <v>1.6147634336236769E-2</v>
      </c>
      <c r="S24" s="4">
        <v>-3.4265661232727838</v>
      </c>
      <c r="T24" s="4">
        <v>6.282479121410649E-4</v>
      </c>
      <c r="U24" s="4">
        <v>-8.7005995304864595E-2</v>
      </c>
      <c r="V24" s="4">
        <v>-2.3655878270226041E-2</v>
      </c>
      <c r="W24" s="4">
        <v>-8.7005995304864595E-2</v>
      </c>
      <c r="X24" s="4">
        <v>-2.3655878270226041E-2</v>
      </c>
      <c r="AA24">
        <v>0</v>
      </c>
      <c r="AB24">
        <v>0</v>
      </c>
    </row>
    <row r="25" spans="1:31" x14ac:dyDescent="0.3">
      <c r="A25">
        <v>0</v>
      </c>
      <c r="B25">
        <v>21</v>
      </c>
      <c r="C25">
        <v>3</v>
      </c>
      <c r="D25">
        <v>3</v>
      </c>
      <c r="E25">
        <v>1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f t="array" ref="L25">SUM(B25:K25*TRANSPOSE($Q$19:$Q$28))+$Q$18</f>
        <v>0.21551691994764255</v>
      </c>
      <c r="M25">
        <f t="shared" si="0"/>
        <v>0.5536661255508456</v>
      </c>
      <c r="N25">
        <f t="shared" si="1"/>
        <v>0</v>
      </c>
      <c r="P25" s="4" t="s">
        <v>22</v>
      </c>
      <c r="Q25" s="4">
        <v>0.21132007825374538</v>
      </c>
      <c r="R25" s="4">
        <v>1.9537486290913113E-2</v>
      </c>
      <c r="S25" s="4">
        <v>10.816134435473941</v>
      </c>
      <c r="T25" s="4">
        <v>2.7812997664083676E-26</v>
      </c>
      <c r="U25" s="4">
        <v>0.17299551574137553</v>
      </c>
      <c r="V25" s="4">
        <v>0.24964464076611523</v>
      </c>
      <c r="W25" s="4">
        <v>0.17299551574137553</v>
      </c>
      <c r="X25" s="4">
        <v>0.24964464076611523</v>
      </c>
      <c r="AA25">
        <v>0</v>
      </c>
      <c r="AB25">
        <v>0</v>
      </c>
    </row>
    <row r="26" spans="1:31" x14ac:dyDescent="0.3">
      <c r="A26">
        <v>1</v>
      </c>
      <c r="B26">
        <v>34</v>
      </c>
      <c r="C26">
        <v>2</v>
      </c>
      <c r="D26">
        <v>3</v>
      </c>
      <c r="E26">
        <v>1</v>
      </c>
      <c r="F26">
        <v>1</v>
      </c>
      <c r="G26">
        <v>0</v>
      </c>
      <c r="H26">
        <v>0</v>
      </c>
      <c r="I26">
        <v>0</v>
      </c>
      <c r="J26">
        <v>8</v>
      </c>
      <c r="K26">
        <v>2</v>
      </c>
      <c r="L26">
        <f t="array" ref="L26">SUM(B26:K26*TRANSPOSE($Q$19:$Q$28))+$Q$18</f>
        <v>0.30597179333941738</v>
      </c>
      <c r="M26">
        <f t="shared" si="0"/>
        <v>0.57589396992947717</v>
      </c>
      <c r="N26">
        <f t="shared" si="1"/>
        <v>0</v>
      </c>
      <c r="P26" s="4" t="s">
        <v>27</v>
      </c>
      <c r="Q26" s="4">
        <v>-2.2079248500233649E-2</v>
      </c>
      <c r="R26" s="4">
        <v>1.3779344939868987E-2</v>
      </c>
      <c r="S26" s="4">
        <v>-1.6023438412046587</v>
      </c>
      <c r="T26" s="4">
        <v>0.10929605682361621</v>
      </c>
      <c r="U26" s="4">
        <v>-4.9108691216880863E-2</v>
      </c>
      <c r="V26" s="4">
        <v>4.9501942164135657E-3</v>
      </c>
      <c r="W26" s="4">
        <v>-4.9108691216880863E-2</v>
      </c>
      <c r="X26" s="4">
        <v>4.9501942164135657E-3</v>
      </c>
      <c r="AA26">
        <v>1</v>
      </c>
      <c r="AB26">
        <v>0</v>
      </c>
    </row>
    <row r="27" spans="1:31" x14ac:dyDescent="0.3">
      <c r="A27">
        <v>0</v>
      </c>
      <c r="B27">
        <v>53</v>
      </c>
      <c r="C27">
        <v>3</v>
      </c>
      <c r="D27">
        <v>3</v>
      </c>
      <c r="E27">
        <v>5</v>
      </c>
      <c r="F27">
        <v>3</v>
      </c>
      <c r="G27">
        <v>2</v>
      </c>
      <c r="H27">
        <v>0</v>
      </c>
      <c r="I27">
        <v>1</v>
      </c>
      <c r="J27">
        <v>26</v>
      </c>
      <c r="K27">
        <v>13</v>
      </c>
      <c r="L27">
        <f t="array" ref="L27">SUM(B27:K27*TRANSPOSE($Q$19:$Q$28))+$Q$18</f>
        <v>-0.21729221708981095</v>
      </c>
      <c r="M27">
        <f t="shared" si="0"/>
        <v>0.4458952505009966</v>
      </c>
      <c r="N27">
        <f t="shared" si="1"/>
        <v>0</v>
      </c>
      <c r="P27" s="4" t="s">
        <v>28</v>
      </c>
      <c r="Q27" s="4">
        <v>-5.7636608131693325E-4</v>
      </c>
      <c r="R27" s="4">
        <v>2.2386816618470439E-3</v>
      </c>
      <c r="S27" s="4">
        <v>-0.25745781150563291</v>
      </c>
      <c r="T27" s="11">
        <v>0.79686168474846497</v>
      </c>
      <c r="U27" s="4">
        <v>-4.9677444816517312E-3</v>
      </c>
      <c r="V27" s="4">
        <v>3.8150123190178646E-3</v>
      </c>
      <c r="W27" s="4">
        <v>-4.9677444816517312E-3</v>
      </c>
      <c r="X27" s="4">
        <v>3.8150123190178646E-3</v>
      </c>
      <c r="AA27">
        <v>0</v>
      </c>
      <c r="AB27">
        <v>0</v>
      </c>
    </row>
    <row r="28" spans="1:31" ht="15" thickBot="1" x14ac:dyDescent="0.35">
      <c r="A28">
        <v>1</v>
      </c>
      <c r="B28">
        <v>32</v>
      </c>
      <c r="C28">
        <v>2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10</v>
      </c>
      <c r="K28">
        <v>2</v>
      </c>
      <c r="L28">
        <f t="array" ref="L28">SUM(B28:K28*TRANSPOSE($Q$19:$Q$28))+$Q$18</f>
        <v>0.65220837419637179</v>
      </c>
      <c r="M28">
        <f t="shared" si="0"/>
        <v>0.65749271361571104</v>
      </c>
      <c r="N28">
        <f t="shared" si="1"/>
        <v>1</v>
      </c>
      <c r="P28" s="5" t="s">
        <v>32</v>
      </c>
      <c r="Q28" s="5">
        <v>-8.8459660478956981E-3</v>
      </c>
      <c r="R28" s="5">
        <v>2.7695887258321764E-3</v>
      </c>
      <c r="S28" s="5">
        <v>-3.1939637699231884</v>
      </c>
      <c r="T28" s="5">
        <v>1.4333201819410439E-3</v>
      </c>
      <c r="U28" s="5">
        <v>-1.4278767109211211E-2</v>
      </c>
      <c r="V28" s="5">
        <v>-3.4131649865801863E-3</v>
      </c>
      <c r="W28" s="5">
        <v>-1.4278767109211211E-2</v>
      </c>
      <c r="X28" s="5">
        <v>-3.4131649865801863E-3</v>
      </c>
      <c r="AA28">
        <v>1</v>
      </c>
      <c r="AB28">
        <v>1</v>
      </c>
    </row>
    <row r="29" spans="1:31" x14ac:dyDescent="0.3">
      <c r="A29">
        <v>0</v>
      </c>
      <c r="B29">
        <v>42</v>
      </c>
      <c r="C29">
        <v>3</v>
      </c>
      <c r="D29">
        <v>3</v>
      </c>
      <c r="E29">
        <v>2</v>
      </c>
      <c r="F29">
        <v>2</v>
      </c>
      <c r="G29">
        <v>1</v>
      </c>
      <c r="H29">
        <v>0</v>
      </c>
      <c r="I29">
        <v>1</v>
      </c>
      <c r="J29">
        <v>10</v>
      </c>
      <c r="K29">
        <v>7</v>
      </c>
      <c r="L29">
        <f t="array" ref="L29">SUM(B29:K29*TRANSPOSE($Q$19:$Q$28))+$Q$18</f>
        <v>5.1613400694772937E-2</v>
      </c>
      <c r="M29">
        <f t="shared" si="0"/>
        <v>0.51289914947004145</v>
      </c>
      <c r="N29">
        <f t="shared" si="1"/>
        <v>0</v>
      </c>
      <c r="AA29">
        <v>0</v>
      </c>
      <c r="AB29">
        <v>0</v>
      </c>
    </row>
    <row r="30" spans="1:31" x14ac:dyDescent="0.3">
      <c r="A30">
        <v>0</v>
      </c>
      <c r="B30">
        <v>44</v>
      </c>
      <c r="C30">
        <v>1</v>
      </c>
      <c r="D30">
        <v>2</v>
      </c>
      <c r="E30">
        <v>3</v>
      </c>
      <c r="F30">
        <v>4</v>
      </c>
      <c r="G30">
        <v>1</v>
      </c>
      <c r="H30">
        <v>0</v>
      </c>
      <c r="I30">
        <v>1</v>
      </c>
      <c r="J30">
        <v>24</v>
      </c>
      <c r="K30">
        <v>6</v>
      </c>
      <c r="L30">
        <f t="array" ref="L30">SUM(B30:K30*TRANSPOSE($Q$19:$Q$28))+$Q$18</f>
        <v>8.8486501290988451E-2</v>
      </c>
      <c r="M30">
        <f t="shared" si="0"/>
        <v>0.52210491333024212</v>
      </c>
      <c r="N30">
        <f t="shared" si="1"/>
        <v>0</v>
      </c>
      <c r="AA30">
        <v>0</v>
      </c>
      <c r="AB30">
        <v>0</v>
      </c>
    </row>
    <row r="31" spans="1:31" x14ac:dyDescent="0.3">
      <c r="A31">
        <v>0</v>
      </c>
      <c r="B31">
        <v>46</v>
      </c>
      <c r="C31">
        <v>2</v>
      </c>
      <c r="D31">
        <v>3</v>
      </c>
      <c r="E31">
        <v>5</v>
      </c>
      <c r="F31">
        <v>1</v>
      </c>
      <c r="G31">
        <v>0</v>
      </c>
      <c r="H31">
        <v>0</v>
      </c>
      <c r="I31">
        <v>0</v>
      </c>
      <c r="J31">
        <v>22</v>
      </c>
      <c r="K31">
        <v>2</v>
      </c>
      <c r="L31">
        <f t="array" ref="L31">SUM(B31:K31*TRANSPOSE($Q$19:$Q$28))+$Q$18</f>
        <v>0.15708059091986415</v>
      </c>
      <c r="M31">
        <f t="shared" si="0"/>
        <v>0.53918555279589209</v>
      </c>
      <c r="N31">
        <f t="shared" si="1"/>
        <v>0</v>
      </c>
      <c r="AA31">
        <v>0</v>
      </c>
      <c r="AB31">
        <v>0</v>
      </c>
    </row>
    <row r="32" spans="1:31" x14ac:dyDescent="0.3">
      <c r="A32">
        <v>0</v>
      </c>
      <c r="B32">
        <v>33</v>
      </c>
      <c r="C32">
        <v>3</v>
      </c>
      <c r="D32">
        <v>3</v>
      </c>
      <c r="E32">
        <v>1</v>
      </c>
      <c r="F32">
        <v>4</v>
      </c>
      <c r="G32">
        <v>0</v>
      </c>
      <c r="H32">
        <v>0</v>
      </c>
      <c r="I32">
        <v>0</v>
      </c>
      <c r="J32">
        <v>7</v>
      </c>
      <c r="K32">
        <v>1</v>
      </c>
      <c r="L32">
        <f t="array" ref="L32">SUM(B32:K32*TRANSPOSE($Q$19:$Q$28))+$Q$18</f>
        <v>0.16176912020768186</v>
      </c>
      <c r="M32">
        <f t="shared" si="0"/>
        <v>0.54035014898709999</v>
      </c>
      <c r="N32">
        <f t="shared" si="1"/>
        <v>0</v>
      </c>
      <c r="AA32">
        <v>0</v>
      </c>
      <c r="AB32">
        <v>0</v>
      </c>
    </row>
    <row r="33" spans="1:28" x14ac:dyDescent="0.3">
      <c r="A33">
        <v>0</v>
      </c>
      <c r="B33">
        <v>44</v>
      </c>
      <c r="C33">
        <v>4</v>
      </c>
      <c r="D33">
        <v>3</v>
      </c>
      <c r="E33">
        <v>2</v>
      </c>
      <c r="F33">
        <v>4</v>
      </c>
      <c r="G33">
        <v>1</v>
      </c>
      <c r="H33">
        <v>1</v>
      </c>
      <c r="I33">
        <v>0</v>
      </c>
      <c r="J33">
        <v>9</v>
      </c>
      <c r="K33">
        <v>2</v>
      </c>
      <c r="L33">
        <f t="array" ref="L33">SUM(B33:K33*TRANSPOSE($Q$19:$Q$28))+$Q$18</f>
        <v>0.20482635832183627</v>
      </c>
      <c r="M33">
        <f t="shared" si="0"/>
        <v>0.5510230573880055</v>
      </c>
      <c r="N33">
        <f t="shared" si="1"/>
        <v>0</v>
      </c>
      <c r="AA33">
        <v>0</v>
      </c>
      <c r="AB33">
        <v>0</v>
      </c>
    </row>
    <row r="34" spans="1:28" x14ac:dyDescent="0.3">
      <c r="A34">
        <v>0</v>
      </c>
      <c r="B34">
        <v>30</v>
      </c>
      <c r="C34">
        <v>4</v>
      </c>
      <c r="D34">
        <v>2</v>
      </c>
      <c r="E34">
        <v>1</v>
      </c>
      <c r="F34">
        <v>3</v>
      </c>
      <c r="G34">
        <v>0</v>
      </c>
      <c r="H34">
        <v>0</v>
      </c>
      <c r="I34">
        <v>0</v>
      </c>
      <c r="J34">
        <v>10</v>
      </c>
      <c r="K34">
        <v>0</v>
      </c>
      <c r="L34">
        <f t="array" ref="L34">SUM(B34:K34*TRANSPOSE($Q$19:$Q$28))+$Q$18</f>
        <v>0.24209823643629869</v>
      </c>
      <c r="M34">
        <f t="shared" si="0"/>
        <v>0.56022447729333125</v>
      </c>
      <c r="N34">
        <f t="shared" si="1"/>
        <v>0</v>
      </c>
      <c r="AA34">
        <v>0</v>
      </c>
      <c r="AB34">
        <v>0</v>
      </c>
    </row>
    <row r="35" spans="1:28" x14ac:dyDescent="0.3">
      <c r="A35">
        <v>1</v>
      </c>
      <c r="B35">
        <v>39</v>
      </c>
      <c r="C35">
        <v>4</v>
      </c>
      <c r="D35">
        <v>3</v>
      </c>
      <c r="E35">
        <v>2</v>
      </c>
      <c r="F35">
        <v>4</v>
      </c>
      <c r="G35">
        <v>1</v>
      </c>
      <c r="H35">
        <v>0</v>
      </c>
      <c r="I35">
        <v>1</v>
      </c>
      <c r="J35">
        <v>19</v>
      </c>
      <c r="K35">
        <v>0</v>
      </c>
      <c r="L35">
        <f t="array" ref="L35">SUM(B35:K35*TRANSPOSE($Q$19:$Q$28))+$Q$18</f>
        <v>3.8333248499888839E-4</v>
      </c>
      <c r="M35">
        <f t="shared" si="0"/>
        <v>0.50009582318368928</v>
      </c>
      <c r="N35">
        <f t="shared" si="1"/>
        <v>0</v>
      </c>
      <c r="AA35">
        <v>1</v>
      </c>
      <c r="AB35">
        <v>0</v>
      </c>
    </row>
    <row r="36" spans="1:28" x14ac:dyDescent="0.3">
      <c r="A36">
        <v>1</v>
      </c>
      <c r="B36">
        <v>24</v>
      </c>
      <c r="C36">
        <v>2</v>
      </c>
      <c r="D36">
        <v>3</v>
      </c>
      <c r="E36">
        <v>1</v>
      </c>
      <c r="F36">
        <v>4</v>
      </c>
      <c r="G36">
        <v>1</v>
      </c>
      <c r="H36">
        <v>1</v>
      </c>
      <c r="I36">
        <v>1</v>
      </c>
      <c r="J36">
        <v>6</v>
      </c>
      <c r="K36">
        <v>0</v>
      </c>
      <c r="L36">
        <f t="array" ref="L36">SUM(B36:K36*TRANSPOSE($Q$19:$Q$28))+$Q$18</f>
        <v>0.37623463705100169</v>
      </c>
      <c r="M36">
        <f t="shared" si="0"/>
        <v>0.59295520783182054</v>
      </c>
      <c r="N36">
        <f t="shared" si="1"/>
        <v>0</v>
      </c>
      <c r="AA36">
        <v>1</v>
      </c>
      <c r="AB36">
        <v>0</v>
      </c>
    </row>
    <row r="37" spans="1:28" x14ac:dyDescent="0.3">
      <c r="A37">
        <v>0</v>
      </c>
      <c r="B37">
        <v>43</v>
      </c>
      <c r="C37">
        <v>4</v>
      </c>
      <c r="D37">
        <v>4</v>
      </c>
      <c r="E37">
        <v>1</v>
      </c>
      <c r="F37">
        <v>3</v>
      </c>
      <c r="G37">
        <v>2</v>
      </c>
      <c r="H37">
        <v>0</v>
      </c>
      <c r="I37">
        <v>2</v>
      </c>
      <c r="J37">
        <v>6</v>
      </c>
      <c r="K37">
        <v>3</v>
      </c>
      <c r="L37">
        <f t="array" ref="L37">SUM(B37:K37*TRANSPOSE($Q$19:$Q$28))+$Q$18</f>
        <v>-0.11048546791946401</v>
      </c>
      <c r="M37">
        <f t="shared" si="0"/>
        <v>0.47240955186767813</v>
      </c>
      <c r="N37">
        <f t="shared" si="1"/>
        <v>0</v>
      </c>
      <c r="AA37">
        <v>0</v>
      </c>
      <c r="AB37">
        <v>0</v>
      </c>
    </row>
    <row r="38" spans="1:28" x14ac:dyDescent="0.3">
      <c r="A38">
        <v>1</v>
      </c>
      <c r="B38">
        <v>50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0</v>
      </c>
      <c r="J38">
        <v>3</v>
      </c>
      <c r="K38">
        <v>2</v>
      </c>
      <c r="L38">
        <f t="array" ref="L38">SUM(B38:K38*TRANSPOSE($Q$19:$Q$28))+$Q$18</f>
        <v>0.43776640505586611</v>
      </c>
      <c r="M38">
        <f t="shared" si="0"/>
        <v>0.60771586059963378</v>
      </c>
      <c r="N38">
        <f t="shared" si="1"/>
        <v>1</v>
      </c>
      <c r="AA38">
        <v>1</v>
      </c>
      <c r="AB38">
        <v>1</v>
      </c>
    </row>
    <row r="39" spans="1:28" x14ac:dyDescent="0.3">
      <c r="A39">
        <v>0</v>
      </c>
      <c r="B39">
        <v>35</v>
      </c>
      <c r="C39">
        <v>4</v>
      </c>
      <c r="D39">
        <v>3</v>
      </c>
      <c r="E39">
        <v>1</v>
      </c>
      <c r="F39">
        <v>4</v>
      </c>
      <c r="G39">
        <v>1</v>
      </c>
      <c r="H39">
        <v>0</v>
      </c>
      <c r="I39">
        <v>0</v>
      </c>
      <c r="J39">
        <v>2</v>
      </c>
      <c r="K39">
        <v>2</v>
      </c>
      <c r="L39">
        <f t="array" ref="L39">SUM(B39:K39*TRANSPOSE($Q$19:$Q$28))+$Q$18</f>
        <v>5.3179997519011812E-2</v>
      </c>
      <c r="M39">
        <f t="shared" si="0"/>
        <v>0.51329048944495692</v>
      </c>
      <c r="N39">
        <f t="shared" si="1"/>
        <v>0</v>
      </c>
      <c r="AA39">
        <v>0</v>
      </c>
      <c r="AB39">
        <v>0</v>
      </c>
    </row>
    <row r="40" spans="1:28" x14ac:dyDescent="0.3">
      <c r="A40">
        <v>0</v>
      </c>
      <c r="B40">
        <v>36</v>
      </c>
      <c r="C40">
        <v>2</v>
      </c>
      <c r="D40">
        <v>2</v>
      </c>
      <c r="E40">
        <v>1</v>
      </c>
      <c r="F40">
        <v>1</v>
      </c>
      <c r="G40">
        <v>1</v>
      </c>
      <c r="H40">
        <v>1</v>
      </c>
      <c r="I40">
        <v>1</v>
      </c>
      <c r="J40">
        <v>6</v>
      </c>
      <c r="K40">
        <v>1</v>
      </c>
      <c r="L40">
        <f t="array" ref="L40">SUM(B40:K40*TRANSPOSE($Q$19:$Q$28))+$Q$18</f>
        <v>0.50769818411812317</v>
      </c>
      <c r="M40">
        <f t="shared" si="0"/>
        <v>0.62425437299262043</v>
      </c>
      <c r="N40">
        <f t="shared" si="1"/>
        <v>1</v>
      </c>
      <c r="AA40">
        <v>0</v>
      </c>
      <c r="AB40">
        <v>1</v>
      </c>
    </row>
    <row r="41" spans="1:28" x14ac:dyDescent="0.3">
      <c r="A41">
        <v>0</v>
      </c>
      <c r="B41">
        <v>33</v>
      </c>
      <c r="C41">
        <v>3</v>
      </c>
      <c r="D41">
        <v>4</v>
      </c>
      <c r="E41">
        <v>2</v>
      </c>
      <c r="F41">
        <v>1</v>
      </c>
      <c r="G41">
        <v>1</v>
      </c>
      <c r="H41">
        <v>0</v>
      </c>
      <c r="I41">
        <v>2</v>
      </c>
      <c r="J41">
        <v>10</v>
      </c>
      <c r="K41">
        <v>3</v>
      </c>
      <c r="L41">
        <f t="array" ref="L41">SUM(B41:K41*TRANSPOSE($Q$19:$Q$28))+$Q$18</f>
        <v>6.9788715866188178E-2</v>
      </c>
      <c r="M41">
        <f t="shared" si="0"/>
        <v>0.51743829429372379</v>
      </c>
      <c r="N41">
        <f t="shared" si="1"/>
        <v>0</v>
      </c>
      <c r="AA41">
        <v>0</v>
      </c>
      <c r="AB41">
        <v>0</v>
      </c>
    </row>
    <row r="42" spans="1:28" x14ac:dyDescent="0.3">
      <c r="A42">
        <v>0</v>
      </c>
      <c r="B42">
        <v>35</v>
      </c>
      <c r="C42">
        <v>3</v>
      </c>
      <c r="D42">
        <v>3</v>
      </c>
      <c r="E42">
        <v>1</v>
      </c>
      <c r="F42">
        <v>4</v>
      </c>
      <c r="G42">
        <v>2</v>
      </c>
      <c r="H42">
        <v>0</v>
      </c>
      <c r="I42">
        <v>1</v>
      </c>
      <c r="J42">
        <v>1</v>
      </c>
      <c r="K42">
        <v>0</v>
      </c>
      <c r="L42">
        <f t="array" ref="L42">SUM(B42:K42*TRANSPOSE($Q$19:$Q$28))+$Q$18</f>
        <v>3.4520948814346974E-2</v>
      </c>
      <c r="M42">
        <f t="shared" si="0"/>
        <v>0.50862848570083385</v>
      </c>
      <c r="N42">
        <f t="shared" si="1"/>
        <v>0</v>
      </c>
      <c r="AA42">
        <v>0</v>
      </c>
      <c r="AB42">
        <v>0</v>
      </c>
    </row>
    <row r="43" spans="1:28" x14ac:dyDescent="0.3">
      <c r="A43">
        <v>0</v>
      </c>
      <c r="B43">
        <v>27</v>
      </c>
      <c r="C43">
        <v>4</v>
      </c>
      <c r="D43">
        <v>3</v>
      </c>
      <c r="E43">
        <v>1</v>
      </c>
      <c r="F43">
        <v>1</v>
      </c>
      <c r="G43">
        <v>2</v>
      </c>
      <c r="H43">
        <v>0</v>
      </c>
      <c r="I43">
        <v>1</v>
      </c>
      <c r="J43">
        <v>1</v>
      </c>
      <c r="K43">
        <v>0</v>
      </c>
      <c r="L43">
        <f t="array" ref="L43">SUM(B43:K43*TRANSPOSE($Q$19:$Q$28))+$Q$18</f>
        <v>0.13783073060541828</v>
      </c>
      <c r="M43">
        <f t="shared" si="0"/>
        <v>0.53439968000222471</v>
      </c>
      <c r="N43">
        <f t="shared" si="1"/>
        <v>0</v>
      </c>
      <c r="AA43">
        <v>0</v>
      </c>
      <c r="AB43">
        <v>0</v>
      </c>
    </row>
    <row r="44" spans="1:28" x14ac:dyDescent="0.3">
      <c r="A44">
        <v>1</v>
      </c>
      <c r="B44">
        <v>26</v>
      </c>
      <c r="C44">
        <v>1</v>
      </c>
      <c r="D44">
        <v>1</v>
      </c>
      <c r="E44">
        <v>1</v>
      </c>
      <c r="F44">
        <v>3</v>
      </c>
      <c r="G44">
        <v>0</v>
      </c>
      <c r="H44">
        <v>0</v>
      </c>
      <c r="I44">
        <v>0</v>
      </c>
      <c r="J44">
        <v>1</v>
      </c>
      <c r="K44">
        <v>0</v>
      </c>
      <c r="L44">
        <f t="array" ref="L44">SUM(B44:K44*TRANSPOSE($Q$19:$Q$28))+$Q$18</f>
        <v>0.44698548154980194</v>
      </c>
      <c r="M44">
        <f t="shared" si="0"/>
        <v>0.6099112401844714</v>
      </c>
      <c r="N44">
        <f t="shared" si="1"/>
        <v>1</v>
      </c>
      <c r="AA44">
        <v>1</v>
      </c>
      <c r="AB44">
        <v>1</v>
      </c>
    </row>
    <row r="45" spans="1:28" x14ac:dyDescent="0.3">
      <c r="A45">
        <v>0</v>
      </c>
      <c r="B45">
        <v>27</v>
      </c>
      <c r="C45">
        <v>4</v>
      </c>
      <c r="D45">
        <v>3</v>
      </c>
      <c r="E45">
        <v>3</v>
      </c>
      <c r="F45">
        <v>3</v>
      </c>
      <c r="G45">
        <v>0</v>
      </c>
      <c r="H45">
        <v>0</v>
      </c>
      <c r="I45">
        <v>0</v>
      </c>
      <c r="J45">
        <v>9</v>
      </c>
      <c r="K45">
        <v>8</v>
      </c>
      <c r="L45">
        <f t="array" ref="L45">SUM(B45:K45*TRANSPOSE($Q$19:$Q$28))+$Q$18</f>
        <v>6.7517277380009233E-2</v>
      </c>
      <c r="M45">
        <f t="shared" si="0"/>
        <v>0.51687116199173311</v>
      </c>
      <c r="N45">
        <f t="shared" si="1"/>
        <v>0</v>
      </c>
      <c r="AA45">
        <v>0</v>
      </c>
      <c r="AB45">
        <v>0</v>
      </c>
    </row>
    <row r="46" spans="1:28" x14ac:dyDescent="0.3">
      <c r="A46">
        <v>0</v>
      </c>
      <c r="B46">
        <v>30</v>
      </c>
      <c r="C46">
        <v>3</v>
      </c>
      <c r="D46">
        <v>3</v>
      </c>
      <c r="E46">
        <v>2</v>
      </c>
      <c r="F46">
        <v>4</v>
      </c>
      <c r="G46">
        <v>0</v>
      </c>
      <c r="H46">
        <v>0</v>
      </c>
      <c r="I46">
        <v>0</v>
      </c>
      <c r="J46">
        <v>12</v>
      </c>
      <c r="K46">
        <v>8</v>
      </c>
      <c r="L46">
        <f t="array" ref="L46">SUM(B46:K46*TRANSPOSE($Q$19:$Q$28))+$Q$18</f>
        <v>8.2193643706971464E-2</v>
      </c>
      <c r="M46">
        <f t="shared" si="0"/>
        <v>0.52053472337930817</v>
      </c>
      <c r="N46">
        <f t="shared" si="1"/>
        <v>0</v>
      </c>
      <c r="AA46">
        <v>0</v>
      </c>
      <c r="AB46">
        <v>0</v>
      </c>
    </row>
    <row r="47" spans="1:28" x14ac:dyDescent="0.3">
      <c r="A47">
        <v>1</v>
      </c>
      <c r="B47">
        <v>41</v>
      </c>
      <c r="C47">
        <v>2</v>
      </c>
      <c r="D47">
        <v>3</v>
      </c>
      <c r="E47">
        <v>5</v>
      </c>
      <c r="F47">
        <v>3</v>
      </c>
      <c r="G47">
        <v>1</v>
      </c>
      <c r="H47">
        <v>0</v>
      </c>
      <c r="I47">
        <v>0</v>
      </c>
      <c r="J47">
        <v>23</v>
      </c>
      <c r="K47">
        <v>15</v>
      </c>
      <c r="L47">
        <f t="array" ref="L47">SUM(B47:K47*TRANSPOSE($Q$19:$Q$28))+$Q$18</f>
        <v>-7.4494756125020101E-2</v>
      </c>
      <c r="M47">
        <f t="shared" si="0"/>
        <v>0.4813868471308636</v>
      </c>
      <c r="N47">
        <f t="shared" si="1"/>
        <v>0</v>
      </c>
      <c r="AA47">
        <v>1</v>
      </c>
      <c r="AB47">
        <v>0</v>
      </c>
    </row>
    <row r="48" spans="1:28" x14ac:dyDescent="0.3">
      <c r="A48">
        <v>0</v>
      </c>
      <c r="B48">
        <v>34</v>
      </c>
      <c r="C48">
        <v>2</v>
      </c>
      <c r="D48">
        <v>3</v>
      </c>
      <c r="E48">
        <v>2</v>
      </c>
      <c r="F48">
        <v>3</v>
      </c>
      <c r="G48">
        <v>0</v>
      </c>
      <c r="H48">
        <v>0</v>
      </c>
      <c r="I48">
        <v>0</v>
      </c>
      <c r="J48">
        <v>10</v>
      </c>
      <c r="K48">
        <v>5</v>
      </c>
      <c r="L48">
        <f t="array" ref="L48">SUM(B48:K48*TRANSPOSE($Q$19:$Q$28))+$Q$18</f>
        <v>0.17559394630563163</v>
      </c>
      <c r="M48">
        <f t="shared" si="0"/>
        <v>0.54378152223649778</v>
      </c>
      <c r="N48">
        <f t="shared" si="1"/>
        <v>0</v>
      </c>
      <c r="AA48">
        <v>0</v>
      </c>
      <c r="AB48">
        <v>0</v>
      </c>
    </row>
    <row r="49" spans="1:28" x14ac:dyDescent="0.3">
      <c r="A49">
        <v>0</v>
      </c>
      <c r="B49">
        <v>37</v>
      </c>
      <c r="C49">
        <v>2</v>
      </c>
      <c r="D49">
        <v>3</v>
      </c>
      <c r="E49">
        <v>1</v>
      </c>
      <c r="F49">
        <v>2</v>
      </c>
      <c r="G49">
        <v>1</v>
      </c>
      <c r="H49">
        <v>0</v>
      </c>
      <c r="I49">
        <v>0</v>
      </c>
      <c r="J49">
        <v>8</v>
      </c>
      <c r="K49">
        <v>0</v>
      </c>
      <c r="L49">
        <f t="array" ref="L49">SUM(B49:K49*TRANSPOSE($Q$19:$Q$28))+$Q$18</f>
        <v>0.21926671327300307</v>
      </c>
      <c r="M49">
        <f t="shared" si="0"/>
        <v>0.55459249071490779</v>
      </c>
      <c r="N49">
        <f t="shared" si="1"/>
        <v>0</v>
      </c>
      <c r="AA49">
        <v>0</v>
      </c>
      <c r="AB49">
        <v>0</v>
      </c>
    </row>
    <row r="50" spans="1:28" x14ac:dyDescent="0.3">
      <c r="A50">
        <v>0</v>
      </c>
      <c r="B50">
        <v>46</v>
      </c>
      <c r="C50">
        <v>1</v>
      </c>
      <c r="D50">
        <v>3</v>
      </c>
      <c r="E50">
        <v>2</v>
      </c>
      <c r="F50">
        <v>4</v>
      </c>
      <c r="G50">
        <v>0</v>
      </c>
      <c r="H50">
        <v>1</v>
      </c>
      <c r="I50">
        <v>0</v>
      </c>
      <c r="J50">
        <v>14</v>
      </c>
      <c r="K50">
        <v>6</v>
      </c>
      <c r="L50">
        <f t="array" ref="L50">SUM(B50:K50*TRANSPOSE($Q$19:$Q$28))+$Q$18</f>
        <v>0.33652890387542422</v>
      </c>
      <c r="M50">
        <f t="shared" si="0"/>
        <v>0.58333862573695494</v>
      </c>
      <c r="N50">
        <f t="shared" si="1"/>
        <v>0</v>
      </c>
      <c r="AA50">
        <v>0</v>
      </c>
      <c r="AB50">
        <v>0</v>
      </c>
    </row>
    <row r="51" spans="1:28" x14ac:dyDescent="0.3">
      <c r="A51">
        <v>0</v>
      </c>
      <c r="B51">
        <v>35</v>
      </c>
      <c r="C51">
        <v>4</v>
      </c>
      <c r="D51">
        <v>4</v>
      </c>
      <c r="E51">
        <v>1</v>
      </c>
      <c r="F51">
        <v>4</v>
      </c>
      <c r="G51">
        <v>1</v>
      </c>
      <c r="H51">
        <v>0</v>
      </c>
      <c r="I51">
        <v>0</v>
      </c>
      <c r="J51">
        <v>1</v>
      </c>
      <c r="K51">
        <v>0</v>
      </c>
      <c r="L51">
        <f t="array" ref="L51">SUM(B51:K51*TRANSPOSE($Q$19:$Q$28))+$Q$18</f>
        <v>6.8192842401025855E-3</v>
      </c>
      <c r="M51">
        <f t="shared" si="0"/>
        <v>0.5017046376924259</v>
      </c>
      <c r="N51">
        <f t="shared" si="1"/>
        <v>0</v>
      </c>
      <c r="AA51">
        <v>0</v>
      </c>
      <c r="AB51">
        <v>0</v>
      </c>
    </row>
    <row r="52" spans="1:28" x14ac:dyDescent="0.3">
      <c r="A52">
        <v>1</v>
      </c>
      <c r="B52">
        <v>48</v>
      </c>
      <c r="C52">
        <v>1</v>
      </c>
      <c r="D52">
        <v>2</v>
      </c>
      <c r="E52">
        <v>3</v>
      </c>
      <c r="F52">
        <v>3</v>
      </c>
      <c r="G52">
        <v>0</v>
      </c>
      <c r="H52">
        <v>1</v>
      </c>
      <c r="I52">
        <v>0</v>
      </c>
      <c r="J52">
        <v>23</v>
      </c>
      <c r="K52">
        <v>0</v>
      </c>
      <c r="L52">
        <f t="array" ref="L52">SUM(B52:K52*TRANSPOSE($Q$19:$Q$28))+$Q$18</f>
        <v>0.4560957610875373</v>
      </c>
      <c r="M52">
        <f t="shared" si="0"/>
        <v>0.61207634606025663</v>
      </c>
      <c r="N52">
        <f t="shared" si="1"/>
        <v>1</v>
      </c>
      <c r="AA52">
        <v>1</v>
      </c>
      <c r="AB52">
        <v>1</v>
      </c>
    </row>
    <row r="53" spans="1:28" x14ac:dyDescent="0.3">
      <c r="A53">
        <v>1</v>
      </c>
      <c r="B53">
        <v>28</v>
      </c>
      <c r="C53">
        <v>3</v>
      </c>
      <c r="D53">
        <v>3</v>
      </c>
      <c r="E53">
        <v>1</v>
      </c>
      <c r="F53">
        <v>3</v>
      </c>
      <c r="G53">
        <v>0</v>
      </c>
      <c r="H53">
        <v>1</v>
      </c>
      <c r="I53">
        <v>0</v>
      </c>
      <c r="J53">
        <v>2</v>
      </c>
      <c r="K53">
        <v>2</v>
      </c>
      <c r="L53">
        <f t="array" ref="L53">SUM(B53:K53*TRANSPOSE($Q$19:$Q$28))+$Q$18</f>
        <v>0.42300235004858427</v>
      </c>
      <c r="M53">
        <f t="shared" si="0"/>
        <v>0.604190973673429</v>
      </c>
      <c r="N53">
        <f t="shared" si="1"/>
        <v>1</v>
      </c>
      <c r="AA53">
        <v>1</v>
      </c>
      <c r="AB53">
        <v>1</v>
      </c>
    </row>
    <row r="54" spans="1:28" x14ac:dyDescent="0.3">
      <c r="A54">
        <v>0</v>
      </c>
      <c r="B54">
        <v>44</v>
      </c>
      <c r="C54">
        <v>2</v>
      </c>
      <c r="D54">
        <v>3</v>
      </c>
      <c r="E54">
        <v>2</v>
      </c>
      <c r="F54">
        <v>1</v>
      </c>
      <c r="G54">
        <v>2</v>
      </c>
      <c r="H54">
        <v>1</v>
      </c>
      <c r="I54">
        <v>1</v>
      </c>
      <c r="J54">
        <v>9</v>
      </c>
      <c r="K54">
        <v>3</v>
      </c>
      <c r="L54">
        <f t="array" ref="L54">SUM(B54:K54*TRANSPOSE($Q$19:$Q$28))+$Q$18</f>
        <v>0.31608365658001969</v>
      </c>
      <c r="M54">
        <f t="shared" si="0"/>
        <v>0.57836152190419043</v>
      </c>
      <c r="N54">
        <f t="shared" si="1"/>
        <v>0</v>
      </c>
      <c r="AA54">
        <v>0</v>
      </c>
      <c r="AB54">
        <v>0</v>
      </c>
    </row>
    <row r="55" spans="1:28" x14ac:dyDescent="0.3">
      <c r="A55">
        <v>0</v>
      </c>
      <c r="B55">
        <v>35</v>
      </c>
      <c r="C55">
        <v>3</v>
      </c>
      <c r="D55">
        <v>2</v>
      </c>
      <c r="E55">
        <v>3</v>
      </c>
      <c r="F55">
        <v>1</v>
      </c>
      <c r="G55">
        <v>1</v>
      </c>
      <c r="H55">
        <v>1</v>
      </c>
      <c r="I55">
        <v>1</v>
      </c>
      <c r="J55">
        <v>10</v>
      </c>
      <c r="K55">
        <v>0</v>
      </c>
      <c r="L55">
        <f t="array" ref="L55">SUM(B55:K55*TRANSPOSE($Q$19:$Q$28))+$Q$18</f>
        <v>0.42718405028251444</v>
      </c>
      <c r="M55">
        <f t="shared" si="0"/>
        <v>0.60519046263087051</v>
      </c>
      <c r="N55">
        <f t="shared" si="1"/>
        <v>1</v>
      </c>
      <c r="AA55">
        <v>0</v>
      </c>
      <c r="AB55">
        <v>1</v>
      </c>
    </row>
    <row r="56" spans="1:28" x14ac:dyDescent="0.3">
      <c r="A56">
        <v>0</v>
      </c>
      <c r="B56">
        <v>26</v>
      </c>
      <c r="C56">
        <v>3</v>
      </c>
      <c r="D56">
        <v>2</v>
      </c>
      <c r="E56">
        <v>2</v>
      </c>
      <c r="F56">
        <v>4</v>
      </c>
      <c r="G56">
        <v>1</v>
      </c>
      <c r="H56">
        <v>1</v>
      </c>
      <c r="I56">
        <v>1</v>
      </c>
      <c r="J56">
        <v>5</v>
      </c>
      <c r="K56">
        <v>2</v>
      </c>
      <c r="L56">
        <f t="array" ref="L56">SUM(B56:K56*TRANSPOSE($Q$19:$Q$28))+$Q$18</f>
        <v>0.35146533069316377</v>
      </c>
      <c r="M56">
        <f t="shared" si="0"/>
        <v>0.58696403790313212</v>
      </c>
      <c r="N56">
        <f t="shared" si="1"/>
        <v>0</v>
      </c>
      <c r="AA56">
        <v>0</v>
      </c>
      <c r="AB56">
        <v>0</v>
      </c>
    </row>
    <row r="57" spans="1:28" x14ac:dyDescent="0.3">
      <c r="A57">
        <v>0</v>
      </c>
      <c r="B57">
        <v>33</v>
      </c>
      <c r="C57">
        <v>1</v>
      </c>
      <c r="D57">
        <v>3</v>
      </c>
      <c r="E57">
        <v>3</v>
      </c>
      <c r="F57">
        <v>4</v>
      </c>
      <c r="G57">
        <v>0</v>
      </c>
      <c r="H57">
        <v>1</v>
      </c>
      <c r="I57">
        <v>0</v>
      </c>
      <c r="J57">
        <v>15</v>
      </c>
      <c r="K57">
        <v>14</v>
      </c>
      <c r="L57">
        <f t="array" ref="L57">SUM(B57:K57*TRANSPOSE($Q$19:$Q$28))+$Q$18</f>
        <v>0.28446898492112471</v>
      </c>
      <c r="M57">
        <f t="shared" si="0"/>
        <v>0.57063428632345203</v>
      </c>
      <c r="N57">
        <f t="shared" si="1"/>
        <v>0</v>
      </c>
      <c r="AA57">
        <v>0</v>
      </c>
      <c r="AB57">
        <v>0</v>
      </c>
    </row>
    <row r="58" spans="1:28" x14ac:dyDescent="0.3">
      <c r="A58">
        <v>0</v>
      </c>
      <c r="B58">
        <v>35</v>
      </c>
      <c r="C58">
        <v>2</v>
      </c>
      <c r="D58">
        <v>3</v>
      </c>
      <c r="E58">
        <v>3</v>
      </c>
      <c r="F58">
        <v>1</v>
      </c>
      <c r="G58">
        <v>1</v>
      </c>
      <c r="H58">
        <v>0</v>
      </c>
      <c r="I58">
        <v>1</v>
      </c>
      <c r="J58">
        <v>9</v>
      </c>
      <c r="K58">
        <v>8</v>
      </c>
      <c r="L58">
        <f t="array" ref="L58">SUM(B58:K58*TRANSPOSE($Q$19:$Q$28))+$Q$18</f>
        <v>0.12152643667690854</v>
      </c>
      <c r="M58">
        <f t="shared" si="0"/>
        <v>0.53034113447262266</v>
      </c>
      <c r="N58">
        <f t="shared" si="1"/>
        <v>0</v>
      </c>
      <c r="AA58">
        <v>0</v>
      </c>
      <c r="AB58">
        <v>0</v>
      </c>
    </row>
    <row r="59" spans="1:28" x14ac:dyDescent="0.3">
      <c r="A59">
        <v>0</v>
      </c>
      <c r="B59">
        <v>35</v>
      </c>
      <c r="C59">
        <v>3</v>
      </c>
      <c r="D59">
        <v>3</v>
      </c>
      <c r="E59">
        <v>1</v>
      </c>
      <c r="F59">
        <v>1</v>
      </c>
      <c r="G59">
        <v>1</v>
      </c>
      <c r="H59">
        <v>1</v>
      </c>
      <c r="I59">
        <v>1</v>
      </c>
      <c r="J59">
        <v>4</v>
      </c>
      <c r="K59">
        <v>2</v>
      </c>
      <c r="L59">
        <f t="array" ref="L59">SUM(B59:K59*TRANSPOSE($Q$19:$Q$28))+$Q$18</f>
        <v>0.39829870629774167</v>
      </c>
      <c r="M59">
        <f t="shared" si="0"/>
        <v>0.59826891198899534</v>
      </c>
      <c r="N59">
        <f t="shared" si="1"/>
        <v>0</v>
      </c>
      <c r="AA59">
        <v>0</v>
      </c>
      <c r="AB59">
        <v>0</v>
      </c>
    </row>
    <row r="60" spans="1:28" x14ac:dyDescent="0.3">
      <c r="A60">
        <v>0</v>
      </c>
      <c r="B60">
        <v>31</v>
      </c>
      <c r="C60">
        <v>4</v>
      </c>
      <c r="D60">
        <v>3</v>
      </c>
      <c r="E60">
        <v>2</v>
      </c>
      <c r="F60">
        <v>4</v>
      </c>
      <c r="G60">
        <v>2</v>
      </c>
      <c r="H60">
        <v>0</v>
      </c>
      <c r="I60">
        <v>1</v>
      </c>
      <c r="J60">
        <v>10</v>
      </c>
      <c r="K60">
        <v>7</v>
      </c>
      <c r="L60">
        <f t="array" ref="L60">SUM(B60:K60*TRANSPOSE($Q$19:$Q$28))+$Q$18</f>
        <v>-8.4437224490732987E-2</v>
      </c>
      <c r="M60">
        <f t="shared" si="0"/>
        <v>0.47890541157013261</v>
      </c>
      <c r="N60">
        <f t="shared" si="1"/>
        <v>0</v>
      </c>
      <c r="AA60">
        <v>0</v>
      </c>
      <c r="AB60">
        <v>0</v>
      </c>
    </row>
    <row r="61" spans="1:28" x14ac:dyDescent="0.3">
      <c r="A61">
        <v>0</v>
      </c>
      <c r="B61">
        <v>37</v>
      </c>
      <c r="C61">
        <v>1</v>
      </c>
      <c r="D61">
        <v>2</v>
      </c>
      <c r="E61">
        <v>2</v>
      </c>
      <c r="F61">
        <v>3</v>
      </c>
      <c r="G61">
        <v>2</v>
      </c>
      <c r="H61">
        <v>0</v>
      </c>
      <c r="I61">
        <v>1</v>
      </c>
      <c r="J61">
        <v>7</v>
      </c>
      <c r="K61">
        <v>5</v>
      </c>
      <c r="L61">
        <f t="array" ref="L61">SUM(B61:K61*TRANSPOSE($Q$19:$Q$28))+$Q$18</f>
        <v>0.13947695455556997</v>
      </c>
      <c r="M61">
        <f t="shared" si="0"/>
        <v>0.53480922219826277</v>
      </c>
      <c r="N61">
        <f t="shared" si="1"/>
        <v>0</v>
      </c>
      <c r="AA61">
        <v>0</v>
      </c>
      <c r="AB61">
        <v>0</v>
      </c>
    </row>
    <row r="62" spans="1:28" x14ac:dyDescent="0.3">
      <c r="A62">
        <v>0</v>
      </c>
      <c r="B62">
        <v>32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1</v>
      </c>
      <c r="J62">
        <v>9</v>
      </c>
      <c r="K62">
        <v>8</v>
      </c>
      <c r="L62">
        <f t="array" ref="L62">SUM(B62:K62*TRANSPOSE($Q$19:$Q$28))+$Q$18</f>
        <v>0.29198709987509275</v>
      </c>
      <c r="M62">
        <f t="shared" si="0"/>
        <v>0.57247512855403326</v>
      </c>
      <c r="N62">
        <f t="shared" si="1"/>
        <v>0</v>
      </c>
      <c r="AA62">
        <v>0</v>
      </c>
      <c r="AB62">
        <v>0</v>
      </c>
    </row>
    <row r="63" spans="1:28" x14ac:dyDescent="0.3">
      <c r="A63">
        <v>0</v>
      </c>
      <c r="B63">
        <v>38</v>
      </c>
      <c r="C63">
        <v>4</v>
      </c>
      <c r="D63">
        <v>3</v>
      </c>
      <c r="E63">
        <v>2</v>
      </c>
      <c r="F63">
        <v>4</v>
      </c>
      <c r="G63">
        <v>0</v>
      </c>
      <c r="H63">
        <v>0</v>
      </c>
      <c r="I63">
        <v>0</v>
      </c>
      <c r="J63">
        <v>10</v>
      </c>
      <c r="K63">
        <v>3</v>
      </c>
      <c r="L63">
        <f t="array" ref="L63">SUM(B63:K63*TRANSPOSE($Q$19:$Q$28))+$Q$18</f>
        <v>5.9848520287846929E-2</v>
      </c>
      <c r="M63">
        <f t="shared" si="0"/>
        <v>0.51495611571863542</v>
      </c>
      <c r="N63">
        <f t="shared" si="1"/>
        <v>0</v>
      </c>
      <c r="AA63">
        <v>0</v>
      </c>
      <c r="AB63">
        <v>0</v>
      </c>
    </row>
    <row r="64" spans="1:28" x14ac:dyDescent="0.3">
      <c r="A64">
        <v>0</v>
      </c>
      <c r="B64">
        <v>50</v>
      </c>
      <c r="C64">
        <v>2</v>
      </c>
      <c r="D64">
        <v>2</v>
      </c>
      <c r="E64">
        <v>5</v>
      </c>
      <c r="F64">
        <v>3</v>
      </c>
      <c r="G64">
        <v>2</v>
      </c>
      <c r="H64">
        <v>1</v>
      </c>
      <c r="I64">
        <v>1</v>
      </c>
      <c r="J64">
        <v>29</v>
      </c>
      <c r="K64">
        <v>3</v>
      </c>
      <c r="L64">
        <f t="array" ref="L64">SUM(B64:K64*TRANSPOSE($Q$19:$Q$28))+$Q$18</f>
        <v>0.19608709104167588</v>
      </c>
      <c r="M64">
        <f t="shared" si="0"/>
        <v>0.54886026559700951</v>
      </c>
      <c r="N64">
        <f t="shared" si="1"/>
        <v>0</v>
      </c>
      <c r="AA64">
        <v>0</v>
      </c>
      <c r="AB64">
        <v>0</v>
      </c>
    </row>
    <row r="65" spans="1:28" x14ac:dyDescent="0.3">
      <c r="A65">
        <v>0</v>
      </c>
      <c r="B65">
        <v>59</v>
      </c>
      <c r="C65">
        <v>1</v>
      </c>
      <c r="D65">
        <v>3</v>
      </c>
      <c r="E65">
        <v>3</v>
      </c>
      <c r="F65">
        <v>1</v>
      </c>
      <c r="G65">
        <v>0</v>
      </c>
      <c r="H65">
        <v>0</v>
      </c>
      <c r="I65">
        <v>0</v>
      </c>
      <c r="J65">
        <v>28</v>
      </c>
      <c r="K65">
        <v>16</v>
      </c>
      <c r="L65">
        <f t="array" ref="L65">SUM(B65:K65*TRANSPOSE($Q$19:$Q$28))+$Q$18</f>
        <v>7.5966234196813254E-2</v>
      </c>
      <c r="M65">
        <f t="shared" si="0"/>
        <v>0.51898046437941814</v>
      </c>
      <c r="N65">
        <f t="shared" si="1"/>
        <v>0</v>
      </c>
      <c r="AA65">
        <v>0</v>
      </c>
      <c r="AB65">
        <v>0</v>
      </c>
    </row>
    <row r="66" spans="1:28" x14ac:dyDescent="0.3">
      <c r="A66">
        <v>0</v>
      </c>
      <c r="B66">
        <v>36</v>
      </c>
      <c r="C66">
        <v>3</v>
      </c>
      <c r="D66">
        <v>3</v>
      </c>
      <c r="E66">
        <v>3</v>
      </c>
      <c r="F66">
        <v>3</v>
      </c>
      <c r="G66">
        <v>2</v>
      </c>
      <c r="H66">
        <v>0</v>
      </c>
      <c r="I66">
        <v>3</v>
      </c>
      <c r="J66">
        <v>17</v>
      </c>
      <c r="K66">
        <v>14</v>
      </c>
      <c r="L66">
        <f t="array" ref="L66">SUM(B66:K66*TRANSPOSE($Q$19:$Q$28))+$Q$18</f>
        <v>-0.15723668156982085</v>
      </c>
      <c r="M66">
        <f t="shared" si="0"/>
        <v>0.46077566847841944</v>
      </c>
      <c r="N66">
        <f t="shared" si="1"/>
        <v>0</v>
      </c>
      <c r="AA66">
        <v>0</v>
      </c>
      <c r="AB66">
        <v>0</v>
      </c>
    </row>
    <row r="67" spans="1:28" x14ac:dyDescent="0.3">
      <c r="A67">
        <v>0</v>
      </c>
      <c r="B67">
        <v>55</v>
      </c>
      <c r="C67">
        <v>4</v>
      </c>
      <c r="D67">
        <v>3</v>
      </c>
      <c r="E67">
        <v>4</v>
      </c>
      <c r="F67">
        <v>3</v>
      </c>
      <c r="G67">
        <v>2</v>
      </c>
      <c r="H67">
        <v>1</v>
      </c>
      <c r="I67">
        <v>3</v>
      </c>
      <c r="J67">
        <v>21</v>
      </c>
      <c r="K67">
        <v>0</v>
      </c>
      <c r="L67">
        <f t="array" ref="L67">SUM(B67:K67*TRANSPOSE($Q$19:$Q$28))+$Q$18</f>
        <v>4.5443404472449767E-2</v>
      </c>
      <c r="M67">
        <f t="shared" ref="M67:M130" si="2">$T$1^L67/(1+$T$1^L67)</f>
        <v>0.511357719077429</v>
      </c>
      <c r="N67">
        <f t="shared" ref="N67:N130" si="3">IF(M67&gt;=0.6,1,0)</f>
        <v>0</v>
      </c>
      <c r="AA67">
        <v>0</v>
      </c>
      <c r="AB67">
        <v>0</v>
      </c>
    </row>
    <row r="68" spans="1:28" x14ac:dyDescent="0.3">
      <c r="A68">
        <v>0</v>
      </c>
      <c r="B68">
        <v>36</v>
      </c>
      <c r="C68">
        <v>2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6</v>
      </c>
      <c r="K68">
        <v>5</v>
      </c>
      <c r="L68">
        <f t="array" ref="L68">SUM(B68:K68*TRANSPOSE($Q$19:$Q$28))+$Q$18</f>
        <v>0.27456646782705785</v>
      </c>
      <c r="M68">
        <f t="shared" si="2"/>
        <v>0.56820663624569379</v>
      </c>
      <c r="N68">
        <f t="shared" si="3"/>
        <v>0</v>
      </c>
      <c r="AA68">
        <v>0</v>
      </c>
      <c r="AB68">
        <v>0</v>
      </c>
    </row>
    <row r="69" spans="1:28" x14ac:dyDescent="0.3">
      <c r="A69">
        <v>0</v>
      </c>
      <c r="B69">
        <v>45</v>
      </c>
      <c r="C69">
        <v>2</v>
      </c>
      <c r="D69">
        <v>3</v>
      </c>
      <c r="E69">
        <v>3</v>
      </c>
      <c r="F69">
        <v>1</v>
      </c>
      <c r="G69">
        <v>2</v>
      </c>
      <c r="H69">
        <v>0</v>
      </c>
      <c r="I69">
        <v>1</v>
      </c>
      <c r="J69">
        <v>25</v>
      </c>
      <c r="K69">
        <v>0</v>
      </c>
      <c r="L69">
        <f t="array" ref="L69">SUM(B69:K69*TRANSPOSE($Q$19:$Q$28))+$Q$18</f>
        <v>9.3685311702419227E-2</v>
      </c>
      <c r="M69">
        <f t="shared" si="2"/>
        <v>0.52340178921672387</v>
      </c>
      <c r="N69">
        <f t="shared" si="3"/>
        <v>0</v>
      </c>
      <c r="AA69">
        <v>0</v>
      </c>
      <c r="AB69">
        <v>0</v>
      </c>
    </row>
    <row r="70" spans="1:28" x14ac:dyDescent="0.3">
      <c r="A70">
        <v>0</v>
      </c>
      <c r="B70">
        <v>35</v>
      </c>
      <c r="C70">
        <v>2</v>
      </c>
      <c r="D70">
        <v>3</v>
      </c>
      <c r="E70">
        <v>1</v>
      </c>
      <c r="F70">
        <v>1</v>
      </c>
      <c r="G70">
        <v>1</v>
      </c>
      <c r="H70">
        <v>0</v>
      </c>
      <c r="I70">
        <v>1</v>
      </c>
      <c r="J70">
        <v>5</v>
      </c>
      <c r="K70">
        <v>2</v>
      </c>
      <c r="L70">
        <f t="array" ref="L70">SUM(B70:K70*TRANSPOSE($Q$19:$Q$28))+$Q$18</f>
        <v>0.22688510036868526</v>
      </c>
      <c r="M70">
        <f t="shared" si="2"/>
        <v>0.55647339568686383</v>
      </c>
      <c r="N70">
        <f t="shared" si="3"/>
        <v>0</v>
      </c>
      <c r="AA70">
        <v>0</v>
      </c>
      <c r="AB70">
        <v>0</v>
      </c>
    </row>
    <row r="71" spans="1:28" x14ac:dyDescent="0.3">
      <c r="A71">
        <v>1</v>
      </c>
      <c r="B71">
        <v>36</v>
      </c>
      <c r="C71">
        <v>4</v>
      </c>
      <c r="D71">
        <v>2</v>
      </c>
      <c r="E71">
        <v>1</v>
      </c>
      <c r="F71">
        <v>3</v>
      </c>
      <c r="G71">
        <v>1</v>
      </c>
      <c r="H71">
        <v>1</v>
      </c>
      <c r="I71">
        <v>1</v>
      </c>
      <c r="J71">
        <v>2</v>
      </c>
      <c r="K71">
        <v>0</v>
      </c>
      <c r="L71">
        <f t="array" ref="L71">SUM(B71:K71*TRANSPOSE($Q$19:$Q$28))+$Q$18</f>
        <v>0.36018542249137736</v>
      </c>
      <c r="M71">
        <f t="shared" si="2"/>
        <v>0.58907627883475278</v>
      </c>
      <c r="N71">
        <f t="shared" si="3"/>
        <v>0</v>
      </c>
      <c r="AA71">
        <v>1</v>
      </c>
      <c r="AB71">
        <v>0</v>
      </c>
    </row>
    <row r="72" spans="1:28" x14ac:dyDescent="0.3">
      <c r="A72">
        <v>0</v>
      </c>
      <c r="B72">
        <v>59</v>
      </c>
      <c r="C72">
        <v>1</v>
      </c>
      <c r="D72">
        <v>2</v>
      </c>
      <c r="E72">
        <v>2</v>
      </c>
      <c r="F72">
        <v>3</v>
      </c>
      <c r="G72">
        <v>0</v>
      </c>
      <c r="H72">
        <v>0</v>
      </c>
      <c r="I72">
        <v>0</v>
      </c>
      <c r="J72">
        <v>20</v>
      </c>
      <c r="K72">
        <v>3</v>
      </c>
      <c r="L72">
        <f t="array" ref="L72">SUM(B72:K72*TRANSPOSE($Q$19:$Q$28))+$Q$18</f>
        <v>0.20749391927768024</v>
      </c>
      <c r="M72">
        <f t="shared" si="2"/>
        <v>0.5516828444162426</v>
      </c>
      <c r="N72">
        <f t="shared" si="3"/>
        <v>0</v>
      </c>
      <c r="AA72">
        <v>0</v>
      </c>
      <c r="AB72">
        <v>0</v>
      </c>
    </row>
    <row r="73" spans="1:28" x14ac:dyDescent="0.3">
      <c r="A73">
        <v>0</v>
      </c>
      <c r="B73">
        <v>29</v>
      </c>
      <c r="C73">
        <v>3</v>
      </c>
      <c r="D73">
        <v>3</v>
      </c>
      <c r="E73">
        <v>1</v>
      </c>
      <c r="F73">
        <v>2</v>
      </c>
      <c r="G73">
        <v>1</v>
      </c>
      <c r="H73">
        <v>0</v>
      </c>
      <c r="I73">
        <v>1</v>
      </c>
      <c r="J73">
        <v>6</v>
      </c>
      <c r="K73">
        <v>4</v>
      </c>
      <c r="L73">
        <f t="array" ref="L73">SUM(B73:K73*TRANSPOSE($Q$19:$Q$28))+$Q$18</f>
        <v>0.14971834175304566</v>
      </c>
      <c r="M73">
        <f t="shared" si="2"/>
        <v>0.53735596545102748</v>
      </c>
      <c r="N73">
        <f t="shared" si="3"/>
        <v>0</v>
      </c>
      <c r="AA73">
        <v>0</v>
      </c>
      <c r="AB73">
        <v>0</v>
      </c>
    </row>
    <row r="74" spans="1:28" x14ac:dyDescent="0.3">
      <c r="A74">
        <v>0</v>
      </c>
      <c r="B74">
        <v>31</v>
      </c>
      <c r="C74">
        <v>3</v>
      </c>
      <c r="D74">
        <v>3</v>
      </c>
      <c r="E74">
        <v>1</v>
      </c>
      <c r="F74">
        <v>2</v>
      </c>
      <c r="G74">
        <v>0</v>
      </c>
      <c r="H74">
        <v>0</v>
      </c>
      <c r="I74">
        <v>0</v>
      </c>
      <c r="J74">
        <v>1</v>
      </c>
      <c r="K74">
        <v>1</v>
      </c>
      <c r="L74">
        <f t="array" ref="L74">SUM(B74:K74*TRANSPOSE($Q$19:$Q$28))+$Q$18</f>
        <v>0.24973704373728856</v>
      </c>
      <c r="M74">
        <f t="shared" si="2"/>
        <v>0.56210540376335572</v>
      </c>
      <c r="N74">
        <f t="shared" si="3"/>
        <v>0</v>
      </c>
      <c r="AA74">
        <v>0</v>
      </c>
      <c r="AB74">
        <v>0</v>
      </c>
    </row>
    <row r="75" spans="1:28" x14ac:dyDescent="0.3">
      <c r="A75">
        <v>0</v>
      </c>
      <c r="B75">
        <v>32</v>
      </c>
      <c r="C75">
        <v>2</v>
      </c>
      <c r="D75">
        <v>3</v>
      </c>
      <c r="E75">
        <v>2</v>
      </c>
      <c r="F75">
        <v>2</v>
      </c>
      <c r="G75">
        <v>1</v>
      </c>
      <c r="H75">
        <v>0</v>
      </c>
      <c r="I75">
        <v>2</v>
      </c>
      <c r="J75">
        <v>10</v>
      </c>
      <c r="K75">
        <v>4</v>
      </c>
      <c r="L75">
        <f t="array" ref="L75">SUM(B75:K75*TRANSPOSE($Q$19:$Q$28))+$Q$18</f>
        <v>0.13061094801327111</v>
      </c>
      <c r="M75">
        <f t="shared" si="2"/>
        <v>0.5326030256908667</v>
      </c>
      <c r="N75">
        <f t="shared" si="3"/>
        <v>0</v>
      </c>
      <c r="AA75">
        <v>0</v>
      </c>
      <c r="AB75">
        <v>0</v>
      </c>
    </row>
    <row r="76" spans="1:28" x14ac:dyDescent="0.3">
      <c r="A76">
        <v>0</v>
      </c>
      <c r="B76">
        <v>36</v>
      </c>
      <c r="C76">
        <v>2</v>
      </c>
      <c r="D76">
        <v>4</v>
      </c>
      <c r="E76">
        <v>1</v>
      </c>
      <c r="F76">
        <v>4</v>
      </c>
      <c r="G76">
        <v>1</v>
      </c>
      <c r="H76">
        <v>0</v>
      </c>
      <c r="I76">
        <v>0</v>
      </c>
      <c r="J76">
        <v>5</v>
      </c>
      <c r="K76">
        <v>0</v>
      </c>
      <c r="L76">
        <f t="array" ref="L76">SUM(B76:K76*TRANSPOSE($Q$19:$Q$28))+$Q$18</f>
        <v>8.2073890799942761E-2</v>
      </c>
      <c r="M76">
        <f t="shared" si="2"/>
        <v>0.52050483867478337</v>
      </c>
      <c r="N76">
        <f t="shared" si="3"/>
        <v>0</v>
      </c>
      <c r="AA76">
        <v>0</v>
      </c>
      <c r="AB76">
        <v>0</v>
      </c>
    </row>
    <row r="77" spans="1:28" x14ac:dyDescent="0.3">
      <c r="A77">
        <v>0</v>
      </c>
      <c r="B77">
        <v>31</v>
      </c>
      <c r="C77">
        <v>3</v>
      </c>
      <c r="D77">
        <v>3</v>
      </c>
      <c r="E77">
        <v>2</v>
      </c>
      <c r="F77">
        <v>4</v>
      </c>
      <c r="G77">
        <v>0</v>
      </c>
      <c r="H77">
        <v>0</v>
      </c>
      <c r="I77">
        <v>0</v>
      </c>
      <c r="J77">
        <v>11</v>
      </c>
      <c r="K77">
        <v>7</v>
      </c>
      <c r="L77">
        <f t="array" ref="L77">SUM(B77:K77*TRANSPOSE($Q$19:$Q$28))+$Q$18</f>
        <v>8.8210369909280106E-2</v>
      </c>
      <c r="M77">
        <f t="shared" si="2"/>
        <v>0.52203602213372657</v>
      </c>
      <c r="N77">
        <f t="shared" si="3"/>
        <v>0</v>
      </c>
      <c r="AA77">
        <v>0</v>
      </c>
      <c r="AB77">
        <v>0</v>
      </c>
    </row>
    <row r="78" spans="1:28" x14ac:dyDescent="0.3">
      <c r="A78">
        <v>0</v>
      </c>
      <c r="B78">
        <v>35</v>
      </c>
      <c r="C78">
        <v>3</v>
      </c>
      <c r="D78">
        <v>2</v>
      </c>
      <c r="E78">
        <v>2</v>
      </c>
      <c r="F78">
        <v>1</v>
      </c>
      <c r="G78">
        <v>0</v>
      </c>
      <c r="H78">
        <v>0</v>
      </c>
      <c r="I78">
        <v>0</v>
      </c>
      <c r="J78">
        <v>16</v>
      </c>
      <c r="K78">
        <v>13</v>
      </c>
      <c r="L78">
        <f t="array" ref="L78">SUM(B78:K78*TRANSPOSE($Q$19:$Q$28))+$Q$18</f>
        <v>0.19980710374556965</v>
      </c>
      <c r="M78">
        <f t="shared" si="2"/>
        <v>0.54978112396537104</v>
      </c>
      <c r="N78">
        <f t="shared" si="3"/>
        <v>0</v>
      </c>
      <c r="AA78">
        <v>0</v>
      </c>
      <c r="AB78">
        <v>0</v>
      </c>
    </row>
    <row r="79" spans="1:28" x14ac:dyDescent="0.3">
      <c r="A79">
        <v>0</v>
      </c>
      <c r="B79">
        <v>45</v>
      </c>
      <c r="C79">
        <v>4</v>
      </c>
      <c r="D79">
        <v>3</v>
      </c>
      <c r="E79">
        <v>3</v>
      </c>
      <c r="F79">
        <v>1</v>
      </c>
      <c r="G79">
        <v>1</v>
      </c>
      <c r="H79">
        <v>1</v>
      </c>
      <c r="I79">
        <v>0</v>
      </c>
      <c r="J79">
        <v>17</v>
      </c>
      <c r="K79">
        <v>0</v>
      </c>
      <c r="L79">
        <f t="array" ref="L79">SUM(B79:K79*TRANSPOSE($Q$19:$Q$28))+$Q$18</f>
        <v>0.30606082708246729</v>
      </c>
      <c r="M79">
        <f t="shared" si="2"/>
        <v>0.57591571313865897</v>
      </c>
      <c r="N79">
        <f t="shared" si="3"/>
        <v>0</v>
      </c>
      <c r="AA79">
        <v>0</v>
      </c>
      <c r="AB79">
        <v>0</v>
      </c>
    </row>
    <row r="80" spans="1:28" x14ac:dyDescent="0.3">
      <c r="A80">
        <v>0</v>
      </c>
      <c r="B80">
        <v>37</v>
      </c>
      <c r="C80">
        <v>1</v>
      </c>
      <c r="D80">
        <v>3</v>
      </c>
      <c r="E80">
        <v>3</v>
      </c>
      <c r="F80">
        <v>3</v>
      </c>
      <c r="G80">
        <v>0</v>
      </c>
      <c r="H80">
        <v>0</v>
      </c>
      <c r="I80">
        <v>0</v>
      </c>
      <c r="J80">
        <v>16</v>
      </c>
      <c r="K80">
        <v>2</v>
      </c>
      <c r="L80">
        <f t="array" ref="L80">SUM(B80:K80*TRANSPOSE($Q$19:$Q$28))+$Q$18</f>
        <v>0.2039509670471441</v>
      </c>
      <c r="M80">
        <f t="shared" si="2"/>
        <v>0.55080650131840247</v>
      </c>
      <c r="N80">
        <f t="shared" si="3"/>
        <v>0</v>
      </c>
      <c r="AA80">
        <v>0</v>
      </c>
      <c r="AB80">
        <v>0</v>
      </c>
    </row>
    <row r="81" spans="1:28" x14ac:dyDescent="0.3">
      <c r="A81">
        <v>0</v>
      </c>
      <c r="B81">
        <v>46</v>
      </c>
      <c r="C81">
        <v>2</v>
      </c>
      <c r="D81">
        <v>3</v>
      </c>
      <c r="E81">
        <v>2</v>
      </c>
      <c r="F81">
        <v>2</v>
      </c>
      <c r="G81">
        <v>2</v>
      </c>
      <c r="H81">
        <v>1</v>
      </c>
      <c r="I81">
        <v>1</v>
      </c>
      <c r="J81">
        <v>16</v>
      </c>
      <c r="K81">
        <v>2</v>
      </c>
      <c r="L81">
        <f t="array" ref="L81">SUM(B81:K81*TRANSPOSE($Q$19:$Q$28))+$Q$18</f>
        <v>0.27523459061094047</v>
      </c>
      <c r="M81">
        <f t="shared" si="2"/>
        <v>0.56837053426703887</v>
      </c>
      <c r="N81">
        <f t="shared" si="3"/>
        <v>0</v>
      </c>
      <c r="AA81">
        <v>0</v>
      </c>
      <c r="AB81">
        <v>0</v>
      </c>
    </row>
    <row r="82" spans="1:28" x14ac:dyDescent="0.3">
      <c r="A82">
        <v>0</v>
      </c>
      <c r="B82">
        <v>30</v>
      </c>
      <c r="C82">
        <v>4</v>
      </c>
      <c r="D82">
        <v>2</v>
      </c>
      <c r="E82">
        <v>2</v>
      </c>
      <c r="F82">
        <v>4</v>
      </c>
      <c r="G82">
        <v>1</v>
      </c>
      <c r="H82">
        <v>1</v>
      </c>
      <c r="I82">
        <v>2</v>
      </c>
      <c r="J82">
        <v>10</v>
      </c>
      <c r="K82">
        <v>8</v>
      </c>
      <c r="L82">
        <f t="array" ref="L82">SUM(B82:K82*TRANSPOSE($Q$19:$Q$28))+$Q$18</f>
        <v>0.21932319338534978</v>
      </c>
      <c r="M82">
        <f t="shared" si="2"/>
        <v>0.55460644092346933</v>
      </c>
      <c r="N82">
        <f t="shared" si="3"/>
        <v>0</v>
      </c>
      <c r="AA82">
        <v>0</v>
      </c>
      <c r="AB82">
        <v>0</v>
      </c>
    </row>
    <row r="83" spans="1:28" x14ac:dyDescent="0.3">
      <c r="A83">
        <v>0</v>
      </c>
      <c r="B83">
        <v>35</v>
      </c>
      <c r="C83">
        <v>2</v>
      </c>
      <c r="D83">
        <v>2</v>
      </c>
      <c r="E83">
        <v>1</v>
      </c>
      <c r="F83">
        <v>3</v>
      </c>
      <c r="G83">
        <v>0</v>
      </c>
      <c r="H83">
        <v>0</v>
      </c>
      <c r="I83">
        <v>0</v>
      </c>
      <c r="J83">
        <v>6</v>
      </c>
      <c r="K83">
        <v>4</v>
      </c>
      <c r="L83">
        <f t="array" ref="L83">SUM(B83:K83*TRANSPOSE($Q$19:$Q$28))+$Q$18</f>
        <v>0.27295748374747608</v>
      </c>
      <c r="M83">
        <f t="shared" si="2"/>
        <v>0.56781187315088877</v>
      </c>
      <c r="N83">
        <f t="shared" si="3"/>
        <v>0</v>
      </c>
      <c r="AA83">
        <v>0</v>
      </c>
      <c r="AB83">
        <v>0</v>
      </c>
    </row>
    <row r="84" spans="1:28" x14ac:dyDescent="0.3">
      <c r="A84">
        <v>0</v>
      </c>
      <c r="B84">
        <v>55</v>
      </c>
      <c r="C84">
        <v>1</v>
      </c>
      <c r="D84">
        <v>3</v>
      </c>
      <c r="E84">
        <v>3</v>
      </c>
      <c r="F84">
        <v>4</v>
      </c>
      <c r="G84">
        <v>1</v>
      </c>
      <c r="H84">
        <v>0</v>
      </c>
      <c r="I84">
        <v>1</v>
      </c>
      <c r="J84">
        <v>24</v>
      </c>
      <c r="K84">
        <v>0</v>
      </c>
      <c r="L84">
        <f t="array" ref="L84">SUM(B84:K84*TRANSPOSE($Q$19:$Q$28))+$Q$18</f>
        <v>3.947162092640244E-2</v>
      </c>
      <c r="M84">
        <f t="shared" si="2"/>
        <v>0.50986560149267823</v>
      </c>
      <c r="N84">
        <f t="shared" si="3"/>
        <v>0</v>
      </c>
      <c r="AA84">
        <v>0</v>
      </c>
      <c r="AB84">
        <v>0</v>
      </c>
    </row>
    <row r="85" spans="1:28" x14ac:dyDescent="0.3">
      <c r="A85">
        <v>0</v>
      </c>
      <c r="B85">
        <v>38</v>
      </c>
      <c r="C85">
        <v>2</v>
      </c>
      <c r="D85">
        <v>1</v>
      </c>
      <c r="E85">
        <v>2</v>
      </c>
      <c r="F85">
        <v>4</v>
      </c>
      <c r="G85">
        <v>2</v>
      </c>
      <c r="H85">
        <v>1</v>
      </c>
      <c r="I85">
        <v>3</v>
      </c>
      <c r="J85">
        <v>17</v>
      </c>
      <c r="K85">
        <v>11</v>
      </c>
      <c r="L85">
        <f t="array" ref="L85">SUM(B85:K85*TRANSPOSE($Q$19:$Q$28))+$Q$18</f>
        <v>0.22969038823746368</v>
      </c>
      <c r="M85">
        <f t="shared" si="2"/>
        <v>0.5571655890143502</v>
      </c>
      <c r="N85">
        <f t="shared" si="3"/>
        <v>0</v>
      </c>
      <c r="AA85">
        <v>0</v>
      </c>
      <c r="AB85">
        <v>0</v>
      </c>
    </row>
    <row r="86" spans="1:28" x14ac:dyDescent="0.3">
      <c r="A86">
        <v>0</v>
      </c>
      <c r="B86">
        <v>34</v>
      </c>
      <c r="C86">
        <v>1</v>
      </c>
      <c r="D86">
        <v>3</v>
      </c>
      <c r="E86">
        <v>2</v>
      </c>
      <c r="F86">
        <v>2</v>
      </c>
      <c r="G86">
        <v>1</v>
      </c>
      <c r="H86">
        <v>0</v>
      </c>
      <c r="I86">
        <v>0</v>
      </c>
      <c r="J86">
        <v>5</v>
      </c>
      <c r="K86">
        <v>2</v>
      </c>
      <c r="L86">
        <f t="array" ref="L86">SUM(B86:K86*TRANSPOSE($Q$19:$Q$28))+$Q$18</f>
        <v>0.22901483406831258</v>
      </c>
      <c r="M86">
        <f t="shared" si="2"/>
        <v>0.55699891897127007</v>
      </c>
      <c r="N86">
        <f t="shared" si="3"/>
        <v>0</v>
      </c>
      <c r="AA86">
        <v>0</v>
      </c>
      <c r="AB86">
        <v>0</v>
      </c>
    </row>
    <row r="87" spans="1:28" x14ac:dyDescent="0.3">
      <c r="A87">
        <v>0</v>
      </c>
      <c r="B87">
        <v>56</v>
      </c>
      <c r="C87">
        <v>4</v>
      </c>
      <c r="D87">
        <v>1</v>
      </c>
      <c r="E87">
        <v>3</v>
      </c>
      <c r="F87">
        <v>4</v>
      </c>
      <c r="G87">
        <v>0</v>
      </c>
      <c r="H87">
        <v>0</v>
      </c>
      <c r="I87">
        <v>0</v>
      </c>
      <c r="J87">
        <v>37</v>
      </c>
      <c r="K87">
        <v>4</v>
      </c>
      <c r="L87">
        <f t="array" ref="L87">SUM(B87:K87*TRANSPOSE($Q$19:$Q$28))+$Q$18</f>
        <v>7.8409084732592116E-2</v>
      </c>
      <c r="M87">
        <f t="shared" si="2"/>
        <v>0.51959020515506626</v>
      </c>
      <c r="N87">
        <f t="shared" si="3"/>
        <v>0</v>
      </c>
      <c r="AA87">
        <v>0</v>
      </c>
      <c r="AB87">
        <v>0</v>
      </c>
    </row>
    <row r="88" spans="1:28" x14ac:dyDescent="0.3">
      <c r="A88">
        <v>0</v>
      </c>
      <c r="B88">
        <v>23</v>
      </c>
      <c r="C88">
        <v>3</v>
      </c>
      <c r="D88">
        <v>3</v>
      </c>
      <c r="E88">
        <v>1</v>
      </c>
      <c r="F88">
        <v>1</v>
      </c>
      <c r="G88">
        <v>2</v>
      </c>
      <c r="H88">
        <v>0</v>
      </c>
      <c r="I88">
        <v>1</v>
      </c>
      <c r="J88">
        <v>3</v>
      </c>
      <c r="K88">
        <v>0</v>
      </c>
      <c r="L88">
        <f t="array" ref="L88">SUM(B88:K88*TRANSPOSE($Q$19:$Q$28))+$Q$18</f>
        <v>0.19078326055640571</v>
      </c>
      <c r="M88">
        <f t="shared" si="2"/>
        <v>0.54754676883944842</v>
      </c>
      <c r="N88">
        <f t="shared" si="3"/>
        <v>0</v>
      </c>
      <c r="AA88">
        <v>0</v>
      </c>
      <c r="AB88">
        <v>0</v>
      </c>
    </row>
    <row r="89" spans="1:28" x14ac:dyDescent="0.3">
      <c r="A89">
        <v>0</v>
      </c>
      <c r="B89">
        <v>51</v>
      </c>
      <c r="C89">
        <v>4</v>
      </c>
      <c r="D89">
        <v>3</v>
      </c>
      <c r="E89">
        <v>1</v>
      </c>
      <c r="F89">
        <v>4</v>
      </c>
      <c r="G89">
        <v>1</v>
      </c>
      <c r="H89">
        <v>0</v>
      </c>
      <c r="I89">
        <v>2</v>
      </c>
      <c r="J89">
        <v>10</v>
      </c>
      <c r="K89">
        <v>2</v>
      </c>
      <c r="L89">
        <f t="array" ref="L89">SUM(B89:K89*TRANSPOSE($Q$19:$Q$28))+$Q$18</f>
        <v>-5.007912296245276E-2</v>
      </c>
      <c r="M89">
        <f t="shared" si="2"/>
        <v>0.48748413244342703</v>
      </c>
      <c r="N89">
        <f t="shared" si="3"/>
        <v>0</v>
      </c>
      <c r="AA89">
        <v>0</v>
      </c>
      <c r="AB89">
        <v>0</v>
      </c>
    </row>
    <row r="90" spans="1:28" x14ac:dyDescent="0.3">
      <c r="A90">
        <v>0</v>
      </c>
      <c r="B90">
        <v>30</v>
      </c>
      <c r="C90">
        <v>3</v>
      </c>
      <c r="D90">
        <v>2</v>
      </c>
      <c r="E90">
        <v>2</v>
      </c>
      <c r="F90">
        <v>4</v>
      </c>
      <c r="G90">
        <v>1</v>
      </c>
      <c r="H90">
        <v>0</v>
      </c>
      <c r="I90">
        <v>3</v>
      </c>
      <c r="J90">
        <v>11</v>
      </c>
      <c r="K90">
        <v>10</v>
      </c>
      <c r="L90">
        <f t="array" ref="L90">SUM(B90:K90*TRANSPOSE($Q$19:$Q$28))+$Q$18</f>
        <v>8.1384068602682325E-3</v>
      </c>
      <c r="M90">
        <f t="shared" si="2"/>
        <v>0.50203437953251073</v>
      </c>
      <c r="N90">
        <f t="shared" si="3"/>
        <v>0</v>
      </c>
      <c r="AA90">
        <v>0</v>
      </c>
      <c r="AB90">
        <v>0</v>
      </c>
    </row>
    <row r="91" spans="1:28" x14ac:dyDescent="0.3">
      <c r="A91">
        <v>1</v>
      </c>
      <c r="B91">
        <v>46</v>
      </c>
      <c r="C91">
        <v>3</v>
      </c>
      <c r="D91">
        <v>2</v>
      </c>
      <c r="E91">
        <v>3</v>
      </c>
      <c r="F91">
        <v>4</v>
      </c>
      <c r="G91">
        <v>0</v>
      </c>
      <c r="H91">
        <v>0</v>
      </c>
      <c r="I91">
        <v>0</v>
      </c>
      <c r="J91">
        <v>9</v>
      </c>
      <c r="K91">
        <v>8</v>
      </c>
      <c r="L91">
        <f t="array" ref="L91">SUM(B91:K91*TRANSPOSE($Q$19:$Q$28))+$Q$18</f>
        <v>6.9073357036910532E-2</v>
      </c>
      <c r="M91">
        <f t="shared" si="2"/>
        <v>0.51725968842292147</v>
      </c>
      <c r="N91">
        <f t="shared" si="3"/>
        <v>0</v>
      </c>
      <c r="AA91">
        <v>1</v>
      </c>
      <c r="AB91">
        <v>0</v>
      </c>
    </row>
    <row r="92" spans="1:28" x14ac:dyDescent="0.3">
      <c r="A92">
        <v>0</v>
      </c>
      <c r="B92">
        <v>40</v>
      </c>
      <c r="C92">
        <v>3</v>
      </c>
      <c r="D92">
        <v>2</v>
      </c>
      <c r="E92">
        <v>4</v>
      </c>
      <c r="F92">
        <v>2</v>
      </c>
      <c r="G92">
        <v>1</v>
      </c>
      <c r="H92">
        <v>0</v>
      </c>
      <c r="I92">
        <v>1</v>
      </c>
      <c r="J92">
        <v>22</v>
      </c>
      <c r="K92">
        <v>3</v>
      </c>
      <c r="L92">
        <f t="array" ref="L92">SUM(B92:K92*TRANSPOSE($Q$19:$Q$28))+$Q$18</f>
        <v>0.10154369214124315</v>
      </c>
      <c r="M92">
        <f t="shared" si="2"/>
        <v>0.52536150704417406</v>
      </c>
      <c r="N92">
        <f t="shared" si="3"/>
        <v>0</v>
      </c>
      <c r="AA92">
        <v>0</v>
      </c>
      <c r="AB92">
        <v>0</v>
      </c>
    </row>
    <row r="93" spans="1:28" x14ac:dyDescent="0.3">
      <c r="A93">
        <v>0</v>
      </c>
      <c r="B93">
        <v>51</v>
      </c>
      <c r="C93">
        <v>3</v>
      </c>
      <c r="D93">
        <v>3</v>
      </c>
      <c r="E93">
        <v>2</v>
      </c>
      <c r="F93">
        <v>4</v>
      </c>
      <c r="G93">
        <v>0</v>
      </c>
      <c r="H93">
        <v>1</v>
      </c>
      <c r="I93">
        <v>0</v>
      </c>
      <c r="J93">
        <v>11</v>
      </c>
      <c r="K93">
        <v>7</v>
      </c>
      <c r="L93">
        <f t="array" ref="L93">SUM(B93:K93*TRANSPOSE($Q$19:$Q$28))+$Q$18</f>
        <v>0.23141832962494813</v>
      </c>
      <c r="M93">
        <f t="shared" si="2"/>
        <v>0.55759184120271754</v>
      </c>
      <c r="N93">
        <f t="shared" si="3"/>
        <v>0</v>
      </c>
      <c r="AA93">
        <v>0</v>
      </c>
      <c r="AB93">
        <v>0</v>
      </c>
    </row>
    <row r="94" spans="1:28" x14ac:dyDescent="0.3">
      <c r="A94">
        <v>0</v>
      </c>
      <c r="B94">
        <v>30</v>
      </c>
      <c r="C94">
        <v>3</v>
      </c>
      <c r="D94">
        <v>2</v>
      </c>
      <c r="E94">
        <v>2</v>
      </c>
      <c r="F94">
        <v>2</v>
      </c>
      <c r="G94">
        <v>2</v>
      </c>
      <c r="H94">
        <v>1</v>
      </c>
      <c r="I94">
        <v>3</v>
      </c>
      <c r="J94">
        <v>11</v>
      </c>
      <c r="K94">
        <v>8</v>
      </c>
      <c r="L94">
        <f t="array" ref="L94">SUM(B94:K94*TRANSPOSE($Q$19:$Q$28))+$Q$18</f>
        <v>0.2595179956101572</v>
      </c>
      <c r="M94">
        <f t="shared" si="2"/>
        <v>0.56451118576891923</v>
      </c>
      <c r="N94">
        <f t="shared" si="3"/>
        <v>0</v>
      </c>
      <c r="AA94">
        <v>0</v>
      </c>
      <c r="AB94">
        <v>0</v>
      </c>
    </row>
    <row r="95" spans="1:28" x14ac:dyDescent="0.3">
      <c r="A95">
        <v>0</v>
      </c>
      <c r="B95">
        <v>46</v>
      </c>
      <c r="C95">
        <v>3</v>
      </c>
      <c r="D95">
        <v>2</v>
      </c>
      <c r="E95">
        <v>3</v>
      </c>
      <c r="F95">
        <v>1</v>
      </c>
      <c r="G95">
        <v>1</v>
      </c>
      <c r="H95">
        <v>1</v>
      </c>
      <c r="I95">
        <v>1</v>
      </c>
      <c r="J95">
        <v>21</v>
      </c>
      <c r="K95">
        <v>9</v>
      </c>
      <c r="L95">
        <f t="array" ref="L95">SUM(B95:K95*TRANSPOSE($Q$19:$Q$28))+$Q$18</f>
        <v>0.30376866376102429</v>
      </c>
      <c r="M95">
        <f t="shared" si="2"/>
        <v>0.57535584337083623</v>
      </c>
      <c r="N95">
        <f t="shared" si="3"/>
        <v>0</v>
      </c>
      <c r="AA95">
        <v>0</v>
      </c>
      <c r="AB95">
        <v>0</v>
      </c>
    </row>
    <row r="96" spans="1:28" x14ac:dyDescent="0.3">
      <c r="A96">
        <v>0</v>
      </c>
      <c r="B96">
        <v>32</v>
      </c>
      <c r="C96">
        <v>2</v>
      </c>
      <c r="D96">
        <v>3</v>
      </c>
      <c r="E96">
        <v>2</v>
      </c>
      <c r="F96">
        <v>3</v>
      </c>
      <c r="G96">
        <v>0</v>
      </c>
      <c r="H96">
        <v>0</v>
      </c>
      <c r="I96">
        <v>0</v>
      </c>
      <c r="J96">
        <v>12</v>
      </c>
      <c r="K96">
        <v>8</v>
      </c>
      <c r="L96">
        <f t="array" ref="L96">SUM(B96:K96*TRANSPOSE($Q$19:$Q$28))+$Q$18</f>
        <v>0.15471452785311846</v>
      </c>
      <c r="M96">
        <f t="shared" si="2"/>
        <v>0.53859767686573501</v>
      </c>
      <c r="N96">
        <f t="shared" si="3"/>
        <v>0</v>
      </c>
      <c r="AA96">
        <v>0</v>
      </c>
      <c r="AB96">
        <v>0</v>
      </c>
    </row>
    <row r="97" spans="1:28" x14ac:dyDescent="0.3">
      <c r="A97">
        <v>0</v>
      </c>
      <c r="B97">
        <v>54</v>
      </c>
      <c r="C97">
        <v>1</v>
      </c>
      <c r="D97">
        <v>3</v>
      </c>
      <c r="E97">
        <v>3</v>
      </c>
      <c r="F97">
        <v>3</v>
      </c>
      <c r="G97">
        <v>1</v>
      </c>
      <c r="H97">
        <v>0</v>
      </c>
      <c r="I97">
        <v>1</v>
      </c>
      <c r="J97">
        <v>16</v>
      </c>
      <c r="K97">
        <v>3</v>
      </c>
      <c r="L97">
        <f t="array" ref="L97">SUM(B97:K97*TRANSPOSE($Q$19:$Q$28))+$Q$18</f>
        <v>5.9799514954103405E-2</v>
      </c>
      <c r="M97">
        <f t="shared" si="2"/>
        <v>0.51494387660714402</v>
      </c>
      <c r="N97">
        <f t="shared" si="3"/>
        <v>0</v>
      </c>
      <c r="AA97">
        <v>0</v>
      </c>
      <c r="AB97">
        <v>0</v>
      </c>
    </row>
    <row r="98" spans="1:28" x14ac:dyDescent="0.3">
      <c r="A98">
        <v>0</v>
      </c>
      <c r="B98">
        <v>24</v>
      </c>
      <c r="C98">
        <v>1</v>
      </c>
      <c r="D98">
        <v>3</v>
      </c>
      <c r="E98">
        <v>2</v>
      </c>
      <c r="F98">
        <v>3</v>
      </c>
      <c r="G98">
        <v>1</v>
      </c>
      <c r="H98">
        <v>0</v>
      </c>
      <c r="I98">
        <v>1</v>
      </c>
      <c r="J98">
        <v>4</v>
      </c>
      <c r="K98">
        <v>2</v>
      </c>
      <c r="L98">
        <f t="array" ref="L98">SUM(B98:K98*TRANSPOSE($Q$19:$Q$28))+$Q$18</f>
        <v>0.20271875332448597</v>
      </c>
      <c r="M98">
        <f t="shared" si="2"/>
        <v>0.55050164116717282</v>
      </c>
      <c r="N98">
        <f t="shared" si="3"/>
        <v>0</v>
      </c>
      <c r="AA98">
        <v>0</v>
      </c>
      <c r="AB98">
        <v>0</v>
      </c>
    </row>
    <row r="99" spans="1:28" x14ac:dyDescent="0.3">
      <c r="A99">
        <v>0</v>
      </c>
      <c r="B99">
        <v>28</v>
      </c>
      <c r="C99">
        <v>2</v>
      </c>
      <c r="D99">
        <v>3</v>
      </c>
      <c r="E99">
        <v>2</v>
      </c>
      <c r="F99">
        <v>3</v>
      </c>
      <c r="G99">
        <v>1</v>
      </c>
      <c r="H99">
        <v>0</v>
      </c>
      <c r="I99">
        <v>0</v>
      </c>
      <c r="J99">
        <v>5</v>
      </c>
      <c r="K99">
        <v>4</v>
      </c>
      <c r="L99">
        <f t="array" ref="L99">SUM(B99:K99*TRANSPOSE($Q$19:$Q$28))+$Q$18</f>
        <v>0.15242444153398993</v>
      </c>
      <c r="M99">
        <f t="shared" si="2"/>
        <v>0.5380285759699116</v>
      </c>
      <c r="N99">
        <f t="shared" si="3"/>
        <v>0</v>
      </c>
      <c r="AA99">
        <v>0</v>
      </c>
      <c r="AB99">
        <v>0</v>
      </c>
    </row>
    <row r="100" spans="1:28" x14ac:dyDescent="0.3">
      <c r="A100">
        <v>0</v>
      </c>
      <c r="B100">
        <v>58</v>
      </c>
      <c r="C100">
        <v>4</v>
      </c>
      <c r="D100">
        <v>3</v>
      </c>
      <c r="E100">
        <v>4</v>
      </c>
      <c r="F100">
        <v>3</v>
      </c>
      <c r="G100">
        <v>0</v>
      </c>
      <c r="H100">
        <v>0</v>
      </c>
      <c r="I100">
        <v>0</v>
      </c>
      <c r="J100">
        <v>38</v>
      </c>
      <c r="K100">
        <v>10</v>
      </c>
      <c r="L100">
        <f t="array" ref="L100">SUM(B100:K100*TRANSPOSE($Q$19:$Q$28))+$Q$18</f>
        <v>-9.7451756347560869E-2</v>
      </c>
      <c r="M100">
        <f t="shared" si="2"/>
        <v>0.47565884360717209</v>
      </c>
      <c r="N100">
        <f t="shared" si="3"/>
        <v>0</v>
      </c>
      <c r="AA100">
        <v>0</v>
      </c>
      <c r="AB100">
        <v>0</v>
      </c>
    </row>
    <row r="101" spans="1:28" x14ac:dyDescent="0.3">
      <c r="A101">
        <v>0</v>
      </c>
      <c r="B101">
        <v>44</v>
      </c>
      <c r="C101">
        <v>2</v>
      </c>
      <c r="D101">
        <v>3</v>
      </c>
      <c r="E101">
        <v>2</v>
      </c>
      <c r="F101">
        <v>2</v>
      </c>
      <c r="G101">
        <v>1</v>
      </c>
      <c r="H101">
        <v>0</v>
      </c>
      <c r="I101">
        <v>1</v>
      </c>
      <c r="J101">
        <v>17</v>
      </c>
      <c r="K101">
        <v>2</v>
      </c>
      <c r="L101">
        <f t="array" ref="L101">SUM(B101:K101*TRANSPOSE($Q$19:$Q$28))+$Q$18</f>
        <v>0.12548029491723101</v>
      </c>
      <c r="M101">
        <f t="shared" si="2"/>
        <v>0.53132573767384106</v>
      </c>
      <c r="N101">
        <f t="shared" si="3"/>
        <v>0</v>
      </c>
      <c r="AA101">
        <v>0</v>
      </c>
      <c r="AB101">
        <v>0</v>
      </c>
    </row>
    <row r="102" spans="1:28" x14ac:dyDescent="0.3">
      <c r="A102">
        <v>1</v>
      </c>
      <c r="B102">
        <v>37</v>
      </c>
      <c r="C102">
        <v>3</v>
      </c>
      <c r="D102">
        <v>3</v>
      </c>
      <c r="E102">
        <v>1</v>
      </c>
      <c r="F102">
        <v>1</v>
      </c>
      <c r="G102">
        <v>2</v>
      </c>
      <c r="H102">
        <v>1</v>
      </c>
      <c r="I102">
        <v>0</v>
      </c>
      <c r="J102">
        <v>7</v>
      </c>
      <c r="K102">
        <v>2</v>
      </c>
      <c r="L102">
        <f t="array" ref="L102">SUM(B102:K102*TRANSPOSE($Q$19:$Q$28))+$Q$18</f>
        <v>0.35650670791267158</v>
      </c>
      <c r="M102">
        <f t="shared" si="2"/>
        <v>0.58818559075598198</v>
      </c>
      <c r="N102">
        <f t="shared" si="3"/>
        <v>0</v>
      </c>
      <c r="AA102">
        <v>1</v>
      </c>
      <c r="AB102">
        <v>0</v>
      </c>
    </row>
    <row r="103" spans="1:28" x14ac:dyDescent="0.3">
      <c r="A103">
        <v>0</v>
      </c>
      <c r="B103">
        <v>32</v>
      </c>
      <c r="C103">
        <v>4</v>
      </c>
      <c r="D103">
        <v>3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f t="array" ref="L103">SUM(B103:K103*TRANSPOSE($Q$19:$Q$28))+$Q$18</f>
        <v>0.25354382304622325</v>
      </c>
      <c r="M103">
        <f t="shared" si="2"/>
        <v>0.56304209581820652</v>
      </c>
      <c r="N103">
        <f t="shared" si="3"/>
        <v>0</v>
      </c>
      <c r="AA103">
        <v>0</v>
      </c>
      <c r="AB103">
        <v>0</v>
      </c>
    </row>
    <row r="104" spans="1:28" x14ac:dyDescent="0.3">
      <c r="A104">
        <v>1</v>
      </c>
      <c r="B104">
        <v>20</v>
      </c>
      <c r="C104">
        <v>4</v>
      </c>
      <c r="D104">
        <v>2</v>
      </c>
      <c r="E104">
        <v>1</v>
      </c>
      <c r="F104">
        <v>4</v>
      </c>
      <c r="G104">
        <v>0</v>
      </c>
      <c r="H104">
        <v>1</v>
      </c>
      <c r="I104">
        <v>0</v>
      </c>
      <c r="J104">
        <v>1</v>
      </c>
      <c r="K104">
        <v>0</v>
      </c>
      <c r="L104">
        <f t="array" ref="L104">SUM(B104:K104*TRANSPOSE($Q$19:$Q$28))+$Q$18</f>
        <v>0.4538124110969865</v>
      </c>
      <c r="M104">
        <f t="shared" si="2"/>
        <v>0.6115341076659766</v>
      </c>
      <c r="N104">
        <f t="shared" si="3"/>
        <v>1</v>
      </c>
      <c r="AA104">
        <v>1</v>
      </c>
      <c r="AB104">
        <v>1</v>
      </c>
    </row>
    <row r="105" spans="1:28" x14ac:dyDescent="0.3">
      <c r="A105">
        <v>0</v>
      </c>
      <c r="B105">
        <v>34</v>
      </c>
      <c r="C105">
        <v>1</v>
      </c>
      <c r="D105">
        <v>3</v>
      </c>
      <c r="E105">
        <v>2</v>
      </c>
      <c r="F105">
        <v>3</v>
      </c>
      <c r="G105">
        <v>0</v>
      </c>
      <c r="H105">
        <v>0</v>
      </c>
      <c r="I105">
        <v>0</v>
      </c>
      <c r="J105">
        <v>16</v>
      </c>
      <c r="K105">
        <v>13</v>
      </c>
      <c r="L105">
        <f t="array" ref="L105">SUM(B105:K105*TRANSPOSE($Q$19:$Q$28))+$Q$18</f>
        <v>0.14185085984057033</v>
      </c>
      <c r="M105">
        <f t="shared" si="2"/>
        <v>0.53539971179882162</v>
      </c>
      <c r="N105">
        <f t="shared" si="3"/>
        <v>0</v>
      </c>
      <c r="AA105">
        <v>0</v>
      </c>
      <c r="AB105">
        <v>0</v>
      </c>
    </row>
    <row r="106" spans="1:28" x14ac:dyDescent="0.3">
      <c r="A106">
        <v>0</v>
      </c>
      <c r="B106">
        <v>37</v>
      </c>
      <c r="C106">
        <v>3</v>
      </c>
      <c r="D106">
        <v>2</v>
      </c>
      <c r="E106">
        <v>2</v>
      </c>
      <c r="F106">
        <v>4</v>
      </c>
      <c r="G106">
        <v>2</v>
      </c>
      <c r="H106">
        <v>0</v>
      </c>
      <c r="I106">
        <v>1</v>
      </c>
      <c r="J106">
        <v>17</v>
      </c>
      <c r="K106">
        <v>0</v>
      </c>
      <c r="L106">
        <f t="array" ref="L106">SUM(B106:K106*TRANSPOSE($Q$19:$Q$28))+$Q$18</f>
        <v>5.8128189575918587E-2</v>
      </c>
      <c r="M106">
        <f t="shared" si="2"/>
        <v>0.51452645145848208</v>
      </c>
      <c r="N106">
        <f t="shared" si="3"/>
        <v>0</v>
      </c>
      <c r="AA106">
        <v>0</v>
      </c>
      <c r="AB106">
        <v>0</v>
      </c>
    </row>
    <row r="107" spans="1:28" x14ac:dyDescent="0.3">
      <c r="A107">
        <v>0</v>
      </c>
      <c r="B107">
        <v>59</v>
      </c>
      <c r="C107">
        <v>3</v>
      </c>
      <c r="D107">
        <v>2</v>
      </c>
      <c r="E107">
        <v>5</v>
      </c>
      <c r="F107">
        <v>4</v>
      </c>
      <c r="G107">
        <v>1</v>
      </c>
      <c r="H107">
        <v>0</v>
      </c>
      <c r="I107">
        <v>1</v>
      </c>
      <c r="J107">
        <v>30</v>
      </c>
      <c r="K107">
        <v>2</v>
      </c>
      <c r="L107">
        <f t="array" ref="L107">SUM(B107:K107*TRANSPOSE($Q$19:$Q$28))+$Q$18</f>
        <v>-6.1614999800034931E-2</v>
      </c>
      <c r="M107">
        <f t="shared" si="2"/>
        <v>0.48460271705603619</v>
      </c>
      <c r="N107">
        <f t="shared" si="3"/>
        <v>0</v>
      </c>
      <c r="AA107">
        <v>0</v>
      </c>
      <c r="AB107">
        <v>0</v>
      </c>
    </row>
    <row r="108" spans="1:28" x14ac:dyDescent="0.3">
      <c r="A108">
        <v>0</v>
      </c>
      <c r="B108">
        <v>50</v>
      </c>
      <c r="C108">
        <v>1</v>
      </c>
      <c r="D108">
        <v>3</v>
      </c>
      <c r="E108">
        <v>5</v>
      </c>
      <c r="F108">
        <v>2</v>
      </c>
      <c r="G108">
        <v>1</v>
      </c>
      <c r="H108">
        <v>1</v>
      </c>
      <c r="I108">
        <v>0</v>
      </c>
      <c r="J108">
        <v>28</v>
      </c>
      <c r="K108">
        <v>3</v>
      </c>
      <c r="L108">
        <f t="array" ref="L108">SUM(B108:K108*TRANSPOSE($Q$19:$Q$28))+$Q$18</f>
        <v>0.28877672695470857</v>
      </c>
      <c r="M108">
        <f t="shared" si="2"/>
        <v>0.57168929759143494</v>
      </c>
      <c r="N108">
        <f t="shared" si="3"/>
        <v>0</v>
      </c>
      <c r="AA108">
        <v>0</v>
      </c>
      <c r="AB108">
        <v>0</v>
      </c>
    </row>
    <row r="109" spans="1:28" x14ac:dyDescent="0.3">
      <c r="A109">
        <v>1</v>
      </c>
      <c r="B109">
        <v>25</v>
      </c>
      <c r="C109">
        <v>3</v>
      </c>
      <c r="D109">
        <v>2</v>
      </c>
      <c r="E109">
        <v>2</v>
      </c>
      <c r="F109">
        <v>3</v>
      </c>
      <c r="G109">
        <v>0</v>
      </c>
      <c r="H109">
        <v>1</v>
      </c>
      <c r="I109">
        <v>0</v>
      </c>
      <c r="J109">
        <v>6</v>
      </c>
      <c r="K109">
        <v>4</v>
      </c>
      <c r="L109">
        <f t="array" ref="L109">SUM(B109:K109*TRANSPOSE($Q$19:$Q$28))+$Q$18</f>
        <v>0.45286208132468692</v>
      </c>
      <c r="M109">
        <f t="shared" si="2"/>
        <v>0.61130834668746459</v>
      </c>
      <c r="N109">
        <f t="shared" si="3"/>
        <v>1</v>
      </c>
      <c r="AA109">
        <v>1</v>
      </c>
      <c r="AB109">
        <v>1</v>
      </c>
    </row>
    <row r="110" spans="1:28" x14ac:dyDescent="0.3">
      <c r="A110">
        <v>0</v>
      </c>
      <c r="B110">
        <v>25</v>
      </c>
      <c r="C110">
        <v>4</v>
      </c>
      <c r="D110">
        <v>2</v>
      </c>
      <c r="E110">
        <v>1</v>
      </c>
      <c r="F110">
        <v>4</v>
      </c>
      <c r="G110">
        <v>1</v>
      </c>
      <c r="H110">
        <v>0</v>
      </c>
      <c r="I110">
        <v>2</v>
      </c>
      <c r="J110">
        <v>2</v>
      </c>
      <c r="K110">
        <v>2</v>
      </c>
      <c r="L110">
        <f t="array" ref="L110">SUM(B110:K110*TRANSPOSE($Q$19:$Q$28))+$Q$18</f>
        <v>0.10770657124360083</v>
      </c>
      <c r="M110">
        <f t="shared" si="2"/>
        <v>0.52689785851293669</v>
      </c>
      <c r="N110">
        <f t="shared" si="3"/>
        <v>0</v>
      </c>
      <c r="AA110">
        <v>0</v>
      </c>
      <c r="AB110">
        <v>0</v>
      </c>
    </row>
    <row r="111" spans="1:28" x14ac:dyDescent="0.3">
      <c r="A111">
        <v>0</v>
      </c>
      <c r="B111">
        <v>22</v>
      </c>
      <c r="C111">
        <v>2</v>
      </c>
      <c r="D111">
        <v>3</v>
      </c>
      <c r="E111">
        <v>1</v>
      </c>
      <c r="F111">
        <v>4</v>
      </c>
      <c r="G111">
        <v>0</v>
      </c>
      <c r="H111">
        <v>0</v>
      </c>
      <c r="I111">
        <v>0</v>
      </c>
      <c r="J111">
        <v>1</v>
      </c>
      <c r="K111">
        <v>0</v>
      </c>
      <c r="L111">
        <f t="array" ref="L111">SUM(B111:K111*TRANSPOSE($Q$19:$Q$28))+$Q$18</f>
        <v>0.2520177863454276</v>
      </c>
      <c r="M111">
        <f t="shared" si="2"/>
        <v>0.56266665446467268</v>
      </c>
      <c r="N111">
        <f t="shared" si="3"/>
        <v>0</v>
      </c>
      <c r="AA111">
        <v>0</v>
      </c>
      <c r="AB111">
        <v>0</v>
      </c>
    </row>
    <row r="112" spans="1:28" x14ac:dyDescent="0.3">
      <c r="A112">
        <v>0</v>
      </c>
      <c r="B112">
        <v>51</v>
      </c>
      <c r="C112">
        <v>1</v>
      </c>
      <c r="D112">
        <v>2</v>
      </c>
      <c r="E112">
        <v>3</v>
      </c>
      <c r="F112">
        <v>1</v>
      </c>
      <c r="G112">
        <v>0</v>
      </c>
      <c r="H112">
        <v>0</v>
      </c>
      <c r="I112">
        <v>0</v>
      </c>
      <c r="J112">
        <v>23</v>
      </c>
      <c r="K112">
        <v>12</v>
      </c>
      <c r="L112">
        <f t="array" ref="L112">SUM(B112:K112*TRANSPOSE($Q$19:$Q$28))+$Q$18</f>
        <v>0.20610578766622922</v>
      </c>
      <c r="M112">
        <f t="shared" si="2"/>
        <v>0.55133953039934225</v>
      </c>
      <c r="N112">
        <f t="shared" si="3"/>
        <v>0</v>
      </c>
      <c r="AA112">
        <v>0</v>
      </c>
      <c r="AB112">
        <v>0</v>
      </c>
    </row>
    <row r="113" spans="1:28" x14ac:dyDescent="0.3">
      <c r="A113">
        <v>1</v>
      </c>
      <c r="B113">
        <v>34</v>
      </c>
      <c r="C113">
        <v>1</v>
      </c>
      <c r="D113">
        <v>1</v>
      </c>
      <c r="E113">
        <v>2</v>
      </c>
      <c r="F113">
        <v>3</v>
      </c>
      <c r="G113">
        <v>0</v>
      </c>
      <c r="H113">
        <v>1</v>
      </c>
      <c r="I113">
        <v>0</v>
      </c>
      <c r="J113">
        <v>9</v>
      </c>
      <c r="K113">
        <v>7</v>
      </c>
      <c r="L113">
        <f t="array" ref="L113">SUM(B113:K113*TRANSPOSE($Q$19:$Q$28))+$Q$18</f>
        <v>0.53953931986294357</v>
      </c>
      <c r="M113">
        <f t="shared" si="2"/>
        <v>0.63169223013858422</v>
      </c>
      <c r="N113">
        <f t="shared" si="3"/>
        <v>1</v>
      </c>
      <c r="AA113">
        <v>1</v>
      </c>
      <c r="AB113">
        <v>1</v>
      </c>
    </row>
    <row r="114" spans="1:28" x14ac:dyDescent="0.3">
      <c r="A114">
        <v>0</v>
      </c>
      <c r="B114">
        <v>54</v>
      </c>
      <c r="C114">
        <v>4</v>
      </c>
      <c r="D114">
        <v>4</v>
      </c>
      <c r="E114">
        <v>4</v>
      </c>
      <c r="F114">
        <v>4</v>
      </c>
      <c r="G114">
        <v>0</v>
      </c>
      <c r="H114">
        <v>1</v>
      </c>
      <c r="I114">
        <v>0</v>
      </c>
      <c r="J114">
        <v>23</v>
      </c>
      <c r="K114">
        <v>3</v>
      </c>
      <c r="L114">
        <f t="array" ref="L114">SUM(B114:K114*TRANSPOSE($Q$19:$Q$28))+$Q$18</f>
        <v>9.4579730118857674E-2</v>
      </c>
      <c r="M114">
        <f t="shared" si="2"/>
        <v>0.52362487618087838</v>
      </c>
      <c r="N114">
        <f t="shared" si="3"/>
        <v>0</v>
      </c>
      <c r="AA114">
        <v>0</v>
      </c>
      <c r="AB114">
        <v>0</v>
      </c>
    </row>
    <row r="115" spans="1:28" x14ac:dyDescent="0.3">
      <c r="A115">
        <v>0</v>
      </c>
      <c r="B115">
        <v>24</v>
      </c>
      <c r="C115">
        <v>2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1</v>
      </c>
      <c r="J115">
        <v>6</v>
      </c>
      <c r="K115">
        <v>3</v>
      </c>
      <c r="L115">
        <f t="array" ref="L115">SUM(B115:K115*TRANSPOSE($Q$19:$Q$28))+$Q$18</f>
        <v>0.17722591824751777</v>
      </c>
      <c r="M115">
        <f t="shared" si="2"/>
        <v>0.54418631603521583</v>
      </c>
      <c r="N115">
        <f t="shared" si="3"/>
        <v>0</v>
      </c>
      <c r="AA115">
        <v>0</v>
      </c>
      <c r="AB115">
        <v>0</v>
      </c>
    </row>
    <row r="116" spans="1:28" x14ac:dyDescent="0.3">
      <c r="A116">
        <v>0</v>
      </c>
      <c r="B116">
        <v>34</v>
      </c>
      <c r="C116">
        <v>3</v>
      </c>
      <c r="D116">
        <v>2</v>
      </c>
      <c r="E116">
        <v>2</v>
      </c>
      <c r="F116">
        <v>2</v>
      </c>
      <c r="G116">
        <v>2</v>
      </c>
      <c r="H116">
        <v>0</v>
      </c>
      <c r="I116">
        <v>1</v>
      </c>
      <c r="J116">
        <v>12</v>
      </c>
      <c r="K116">
        <v>0</v>
      </c>
      <c r="L116">
        <f t="array" ref="L116">SUM(B116:K116*TRANSPOSE($Q$19:$Q$28))+$Q$18</f>
        <v>0.14892535295111231</v>
      </c>
      <c r="M116">
        <f t="shared" si="2"/>
        <v>0.53715883945304177</v>
      </c>
      <c r="N116">
        <f t="shared" si="3"/>
        <v>0</v>
      </c>
      <c r="AA116">
        <v>0</v>
      </c>
      <c r="AB116">
        <v>0</v>
      </c>
    </row>
    <row r="117" spans="1:28" x14ac:dyDescent="0.3">
      <c r="A117">
        <v>0</v>
      </c>
      <c r="B117">
        <v>37</v>
      </c>
      <c r="C117">
        <v>3</v>
      </c>
      <c r="D117">
        <v>3</v>
      </c>
      <c r="E117">
        <v>3</v>
      </c>
      <c r="F117">
        <v>4</v>
      </c>
      <c r="G117">
        <v>0</v>
      </c>
      <c r="H117">
        <v>0</v>
      </c>
      <c r="I117">
        <v>0</v>
      </c>
      <c r="J117">
        <v>12</v>
      </c>
      <c r="K117">
        <v>3</v>
      </c>
      <c r="L117">
        <f t="array" ref="L117">SUM(B117:K117*TRANSPOSE($Q$19:$Q$28))+$Q$18</f>
        <v>7.7595530918555533E-2</v>
      </c>
      <c r="M117">
        <f t="shared" si="2"/>
        <v>0.51938714675516096</v>
      </c>
      <c r="N117">
        <f t="shared" si="3"/>
        <v>0</v>
      </c>
      <c r="AA117">
        <v>0</v>
      </c>
      <c r="AB117">
        <v>0</v>
      </c>
    </row>
    <row r="118" spans="1:28" x14ac:dyDescent="0.3">
      <c r="A118">
        <v>0</v>
      </c>
      <c r="B118">
        <v>34</v>
      </c>
      <c r="C118">
        <v>3</v>
      </c>
      <c r="D118">
        <v>2</v>
      </c>
      <c r="E118">
        <v>3</v>
      </c>
      <c r="F118">
        <v>1</v>
      </c>
      <c r="G118">
        <v>0</v>
      </c>
      <c r="H118">
        <v>0</v>
      </c>
      <c r="I118">
        <v>0</v>
      </c>
      <c r="J118">
        <v>14</v>
      </c>
      <c r="K118">
        <v>10</v>
      </c>
      <c r="L118">
        <f t="array" ref="L118">SUM(B118:K118*TRANSPOSE($Q$19:$Q$28))+$Q$18</f>
        <v>0.20591463843922708</v>
      </c>
      <c r="M118">
        <f t="shared" si="2"/>
        <v>0.55129225135243864</v>
      </c>
      <c r="N118">
        <f t="shared" si="3"/>
        <v>0</v>
      </c>
      <c r="AA118">
        <v>0</v>
      </c>
      <c r="AB118">
        <v>0</v>
      </c>
    </row>
    <row r="119" spans="1:28" x14ac:dyDescent="0.3">
      <c r="A119">
        <v>0</v>
      </c>
      <c r="B119">
        <v>36</v>
      </c>
      <c r="C119">
        <v>2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1</v>
      </c>
      <c r="J119">
        <v>10</v>
      </c>
      <c r="K119">
        <v>7</v>
      </c>
      <c r="L119">
        <f t="array" ref="L119">SUM(B119:K119*TRANSPOSE($Q$19:$Q$28))+$Q$18</f>
        <v>9.8426579347372645E-3</v>
      </c>
      <c r="M119">
        <f t="shared" si="2"/>
        <v>0.5024603894925147</v>
      </c>
      <c r="N119">
        <f t="shared" si="3"/>
        <v>0</v>
      </c>
      <c r="AA119">
        <v>0</v>
      </c>
      <c r="AB119">
        <v>0</v>
      </c>
    </row>
    <row r="120" spans="1:28" x14ac:dyDescent="0.3">
      <c r="A120">
        <v>0</v>
      </c>
      <c r="B120">
        <v>36</v>
      </c>
      <c r="C120">
        <v>1</v>
      </c>
      <c r="D120">
        <v>3</v>
      </c>
      <c r="E120">
        <v>1</v>
      </c>
      <c r="F120">
        <v>4</v>
      </c>
      <c r="G120">
        <v>2</v>
      </c>
      <c r="H120">
        <v>0</v>
      </c>
      <c r="I120">
        <v>1</v>
      </c>
      <c r="J120">
        <v>7</v>
      </c>
      <c r="K120">
        <v>0</v>
      </c>
      <c r="L120">
        <f t="array" ref="L120">SUM(B120:K120*TRANSPOSE($Q$19:$Q$28))+$Q$18</f>
        <v>0.10862282321155337</v>
      </c>
      <c r="M120">
        <f t="shared" si="2"/>
        <v>0.52712622927626396</v>
      </c>
      <c r="N120">
        <f t="shared" si="3"/>
        <v>0</v>
      </c>
      <c r="AA120">
        <v>0</v>
      </c>
      <c r="AB120">
        <v>0</v>
      </c>
    </row>
    <row r="121" spans="1:28" x14ac:dyDescent="0.3">
      <c r="A121">
        <v>0</v>
      </c>
      <c r="B121">
        <v>43</v>
      </c>
      <c r="C121">
        <v>3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2</v>
      </c>
      <c r="J121">
        <v>25</v>
      </c>
      <c r="K121">
        <v>12</v>
      </c>
      <c r="L121">
        <f t="array" ref="L121">SUM(B121:K121*TRANSPOSE($Q$19:$Q$28))+$Q$18</f>
        <v>5.689738479511619E-2</v>
      </c>
      <c r="M121">
        <f t="shared" si="2"/>
        <v>0.51421903640486044</v>
      </c>
      <c r="N121">
        <f t="shared" si="3"/>
        <v>0</v>
      </c>
      <c r="AA121">
        <v>0</v>
      </c>
      <c r="AB121">
        <v>0</v>
      </c>
    </row>
    <row r="122" spans="1:28" x14ac:dyDescent="0.3">
      <c r="A122">
        <v>0</v>
      </c>
      <c r="B122">
        <v>30</v>
      </c>
      <c r="C122">
        <v>1</v>
      </c>
      <c r="D122">
        <v>1</v>
      </c>
      <c r="E122">
        <v>1</v>
      </c>
      <c r="F122">
        <v>3</v>
      </c>
      <c r="G122">
        <v>2</v>
      </c>
      <c r="H122">
        <v>0</v>
      </c>
      <c r="I122">
        <v>3</v>
      </c>
      <c r="J122">
        <v>10</v>
      </c>
      <c r="K122">
        <v>7</v>
      </c>
      <c r="L122">
        <f t="array" ref="L122">SUM(B122:K122*TRANSPOSE($Q$19:$Q$28))+$Q$18</f>
        <v>0.18935438169927254</v>
      </c>
      <c r="M122">
        <f t="shared" si="2"/>
        <v>0.54719279210194882</v>
      </c>
      <c r="N122">
        <f t="shared" si="3"/>
        <v>0</v>
      </c>
      <c r="AA122">
        <v>0</v>
      </c>
      <c r="AB122">
        <v>0</v>
      </c>
    </row>
    <row r="123" spans="1:28" x14ac:dyDescent="0.3">
      <c r="A123">
        <v>0</v>
      </c>
      <c r="B123">
        <v>33</v>
      </c>
      <c r="C123">
        <v>3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1</v>
      </c>
      <c r="J123">
        <v>8</v>
      </c>
      <c r="K123">
        <v>7</v>
      </c>
      <c r="L123">
        <f t="array" ref="L123">SUM(B123:K123*TRANSPOSE($Q$19:$Q$28))+$Q$18</f>
        <v>8.3416586199541731E-2</v>
      </c>
      <c r="M123">
        <f t="shared" si="2"/>
        <v>0.5208399039706666</v>
      </c>
      <c r="N123">
        <f t="shared" si="3"/>
        <v>0</v>
      </c>
      <c r="AA123">
        <v>0</v>
      </c>
      <c r="AB123">
        <v>0</v>
      </c>
    </row>
    <row r="124" spans="1:28" x14ac:dyDescent="0.3">
      <c r="A124">
        <v>1</v>
      </c>
      <c r="B124">
        <v>56</v>
      </c>
      <c r="C124">
        <v>2</v>
      </c>
      <c r="D124">
        <v>3</v>
      </c>
      <c r="E124">
        <v>1</v>
      </c>
      <c r="F124">
        <v>2</v>
      </c>
      <c r="G124">
        <v>1</v>
      </c>
      <c r="H124">
        <v>1</v>
      </c>
      <c r="I124">
        <v>3</v>
      </c>
      <c r="J124">
        <v>7</v>
      </c>
      <c r="K124">
        <v>4</v>
      </c>
      <c r="L124">
        <f t="array" ref="L124">SUM(B124:K124*TRANSPOSE($Q$19:$Q$28))+$Q$18</f>
        <v>0.26483503530460795</v>
      </c>
      <c r="M124">
        <f t="shared" si="2"/>
        <v>0.56581773108895506</v>
      </c>
      <c r="N124">
        <f t="shared" si="3"/>
        <v>0</v>
      </c>
      <c r="AA124">
        <v>1</v>
      </c>
      <c r="AB124">
        <v>0</v>
      </c>
    </row>
    <row r="125" spans="1:28" x14ac:dyDescent="0.3">
      <c r="A125">
        <v>0</v>
      </c>
      <c r="B125">
        <v>51</v>
      </c>
      <c r="C125">
        <v>1</v>
      </c>
      <c r="D125">
        <v>3</v>
      </c>
      <c r="E125">
        <v>5</v>
      </c>
      <c r="F125">
        <v>3</v>
      </c>
      <c r="G125">
        <v>0</v>
      </c>
      <c r="H125">
        <v>0</v>
      </c>
      <c r="I125">
        <v>0</v>
      </c>
      <c r="J125">
        <v>23</v>
      </c>
      <c r="K125">
        <v>18</v>
      </c>
      <c r="L125">
        <f t="array" ref="L125">SUM(B125:K125*TRANSPOSE($Q$19:$Q$28))+$Q$18</f>
        <v>-3.9274938344194932E-2</v>
      </c>
      <c r="M125">
        <f t="shared" si="2"/>
        <v>0.49018354500869715</v>
      </c>
      <c r="N125">
        <f t="shared" si="3"/>
        <v>0</v>
      </c>
      <c r="AA125">
        <v>0</v>
      </c>
      <c r="AB125">
        <v>0</v>
      </c>
    </row>
    <row r="126" spans="1:28" x14ac:dyDescent="0.3">
      <c r="A126">
        <v>1</v>
      </c>
      <c r="B126">
        <v>31</v>
      </c>
      <c r="C126">
        <v>2</v>
      </c>
      <c r="D126">
        <v>1</v>
      </c>
      <c r="E126">
        <v>2</v>
      </c>
      <c r="F126">
        <v>3</v>
      </c>
      <c r="G126">
        <v>1</v>
      </c>
      <c r="H126">
        <v>1</v>
      </c>
      <c r="I126">
        <v>0</v>
      </c>
      <c r="J126">
        <v>12</v>
      </c>
      <c r="K126">
        <v>7</v>
      </c>
      <c r="L126">
        <f t="array" ref="L126">SUM(B126:K126*TRANSPOSE($Q$19:$Q$28))+$Q$18</f>
        <v>0.45221326420615315</v>
      </c>
      <c r="M126">
        <f t="shared" si="2"/>
        <v>0.61115418581650727</v>
      </c>
      <c r="N126">
        <f t="shared" si="3"/>
        <v>1</v>
      </c>
      <c r="AA126">
        <v>1</v>
      </c>
      <c r="AB126">
        <v>1</v>
      </c>
    </row>
    <row r="127" spans="1:28" x14ac:dyDescent="0.3">
      <c r="A127">
        <v>0</v>
      </c>
      <c r="B127">
        <v>26</v>
      </c>
      <c r="C127">
        <v>3</v>
      </c>
      <c r="D127">
        <v>2</v>
      </c>
      <c r="E127">
        <v>1</v>
      </c>
      <c r="F127">
        <v>2</v>
      </c>
      <c r="G127">
        <v>1</v>
      </c>
      <c r="H127">
        <v>0</v>
      </c>
      <c r="I127">
        <v>0</v>
      </c>
      <c r="J127">
        <v>5</v>
      </c>
      <c r="K127">
        <v>4</v>
      </c>
      <c r="L127">
        <f t="array" ref="L127">SUM(B127:K127*TRANSPOSE($Q$19:$Q$28))+$Q$18</f>
        <v>0.24721978557132551</v>
      </c>
      <c r="M127">
        <f t="shared" si="2"/>
        <v>0.56148576620020385</v>
      </c>
      <c r="N127">
        <f t="shared" si="3"/>
        <v>0</v>
      </c>
      <c r="AA127">
        <v>0</v>
      </c>
      <c r="AB127">
        <v>0</v>
      </c>
    </row>
    <row r="128" spans="1:28" x14ac:dyDescent="0.3">
      <c r="A128">
        <v>1</v>
      </c>
      <c r="B128">
        <v>58</v>
      </c>
      <c r="C128">
        <v>4</v>
      </c>
      <c r="D128">
        <v>3</v>
      </c>
      <c r="E128">
        <v>3</v>
      </c>
      <c r="F128">
        <v>4</v>
      </c>
      <c r="G128">
        <v>1</v>
      </c>
      <c r="H128">
        <v>0</v>
      </c>
      <c r="I128">
        <v>1</v>
      </c>
      <c r="J128">
        <v>40</v>
      </c>
      <c r="K128">
        <v>10</v>
      </c>
      <c r="L128">
        <f t="array" ref="L128">SUM(B128:K128*TRANSPOSE($Q$19:$Q$28))+$Q$18</f>
        <v>-0.18987522985235483</v>
      </c>
      <c r="M128">
        <f t="shared" si="2"/>
        <v>0.45267817242673941</v>
      </c>
      <c r="N128">
        <f t="shared" si="3"/>
        <v>0</v>
      </c>
      <c r="AA128">
        <v>1</v>
      </c>
      <c r="AB128">
        <v>0</v>
      </c>
    </row>
    <row r="129" spans="1:28" x14ac:dyDescent="0.3">
      <c r="A129">
        <v>1</v>
      </c>
      <c r="B129">
        <v>19</v>
      </c>
      <c r="C129">
        <v>4</v>
      </c>
      <c r="D129">
        <v>3</v>
      </c>
      <c r="E129">
        <v>1</v>
      </c>
      <c r="F129">
        <v>3</v>
      </c>
      <c r="G129">
        <v>0</v>
      </c>
      <c r="H129">
        <v>1</v>
      </c>
      <c r="I129">
        <v>0</v>
      </c>
      <c r="J129">
        <v>0</v>
      </c>
      <c r="K129">
        <v>0</v>
      </c>
      <c r="L129">
        <f t="array" ref="L129">SUM(B129:K129*TRANSPOSE($Q$19:$Q$28))+$Q$18</f>
        <v>0.43201462924313844</v>
      </c>
      <c r="M129">
        <f t="shared" si="2"/>
        <v>0.60634394887786724</v>
      </c>
      <c r="N129">
        <f t="shared" si="3"/>
        <v>1</v>
      </c>
      <c r="AA129">
        <v>1</v>
      </c>
      <c r="AB129">
        <v>1</v>
      </c>
    </row>
    <row r="130" spans="1:28" x14ac:dyDescent="0.3">
      <c r="A130">
        <v>0</v>
      </c>
      <c r="B130">
        <v>22</v>
      </c>
      <c r="C130">
        <v>3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1</v>
      </c>
      <c r="J130">
        <v>3</v>
      </c>
      <c r="K130">
        <v>1</v>
      </c>
      <c r="L130">
        <f t="array" ref="L130">SUM(B130:K130*TRANSPOSE($Q$19:$Q$28))+$Q$18</f>
        <v>0.12412606444111318</v>
      </c>
      <c r="M130">
        <f t="shared" si="2"/>
        <v>0.53098852967686294</v>
      </c>
      <c r="N130">
        <f t="shared" si="3"/>
        <v>0</v>
      </c>
      <c r="AA130">
        <v>0</v>
      </c>
      <c r="AB130">
        <v>0</v>
      </c>
    </row>
    <row r="131" spans="1:28" x14ac:dyDescent="0.3">
      <c r="A131">
        <v>0</v>
      </c>
      <c r="B131">
        <v>49</v>
      </c>
      <c r="C131">
        <v>3</v>
      </c>
      <c r="D131">
        <v>3</v>
      </c>
      <c r="E131">
        <v>2</v>
      </c>
      <c r="F131">
        <v>1</v>
      </c>
      <c r="G131">
        <v>1</v>
      </c>
      <c r="H131">
        <v>0</v>
      </c>
      <c r="I131">
        <v>0</v>
      </c>
      <c r="J131">
        <v>16</v>
      </c>
      <c r="K131">
        <v>11</v>
      </c>
      <c r="L131">
        <f t="array" ref="L131">SUM(B131:K131*TRANSPOSE($Q$19:$Q$28))+$Q$18</f>
        <v>4.9860604621143834E-2</v>
      </c>
      <c r="M131">
        <f t="shared" ref="M131:M194" si="4">$T$1^L131/(1+$T$1^L131)</f>
        <v>0.51246127771308747</v>
      </c>
      <c r="N131">
        <f t="shared" ref="N131:N194" si="5">IF(M131&gt;=0.6,1,0)</f>
        <v>0</v>
      </c>
      <c r="AA131">
        <v>0</v>
      </c>
      <c r="AB131">
        <v>0</v>
      </c>
    </row>
    <row r="132" spans="1:28" x14ac:dyDescent="0.3">
      <c r="A132">
        <v>0</v>
      </c>
      <c r="B132">
        <v>43</v>
      </c>
      <c r="C132">
        <v>2</v>
      </c>
      <c r="D132">
        <v>4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18</v>
      </c>
      <c r="K132">
        <v>2</v>
      </c>
      <c r="L132">
        <f t="array" ref="L132">SUM(B132:K132*TRANSPOSE($Q$19:$Q$28))+$Q$18</f>
        <v>0.12723015254019809</v>
      </c>
      <c r="M132">
        <f t="shared" si="4"/>
        <v>0.53176141577031932</v>
      </c>
      <c r="N132">
        <f t="shared" si="5"/>
        <v>0</v>
      </c>
      <c r="AA132">
        <v>0</v>
      </c>
      <c r="AB132">
        <v>0</v>
      </c>
    </row>
    <row r="133" spans="1:28" x14ac:dyDescent="0.3">
      <c r="A133">
        <v>0</v>
      </c>
      <c r="B133">
        <v>50</v>
      </c>
      <c r="C133">
        <v>3</v>
      </c>
      <c r="D133">
        <v>3</v>
      </c>
      <c r="E133">
        <v>3</v>
      </c>
      <c r="F133">
        <v>4</v>
      </c>
      <c r="G133">
        <v>0</v>
      </c>
      <c r="H133">
        <v>0</v>
      </c>
      <c r="I133">
        <v>0</v>
      </c>
      <c r="J133">
        <v>16</v>
      </c>
      <c r="K133">
        <v>2</v>
      </c>
      <c r="L133">
        <f t="array" ref="L133">SUM(B133:K133*TRANSPOSE($Q$19:$Q$28))+$Q$18</f>
        <v>3.9863155591433164E-2</v>
      </c>
      <c r="M133">
        <f t="shared" si="4"/>
        <v>0.50996343652666498</v>
      </c>
      <c r="N133">
        <f t="shared" si="5"/>
        <v>0</v>
      </c>
      <c r="AA133">
        <v>0</v>
      </c>
      <c r="AB133">
        <v>0</v>
      </c>
    </row>
    <row r="134" spans="1:28" x14ac:dyDescent="0.3">
      <c r="A134">
        <v>1</v>
      </c>
      <c r="B134">
        <v>31</v>
      </c>
      <c r="C134">
        <v>2</v>
      </c>
      <c r="D134">
        <v>1</v>
      </c>
      <c r="E134">
        <v>2</v>
      </c>
      <c r="F134">
        <v>3</v>
      </c>
      <c r="G134">
        <v>1</v>
      </c>
      <c r="H134">
        <v>1</v>
      </c>
      <c r="I134">
        <v>1</v>
      </c>
      <c r="J134">
        <v>4</v>
      </c>
      <c r="K134">
        <v>2</v>
      </c>
      <c r="L134">
        <f t="array" ref="L134">SUM(B134:K134*TRANSPOSE($Q$19:$Q$28))+$Q$18</f>
        <v>0.47897477459593352</v>
      </c>
      <c r="M134">
        <f t="shared" si="4"/>
        <v>0.61749402362138528</v>
      </c>
      <c r="N134">
        <f t="shared" si="5"/>
        <v>1</v>
      </c>
      <c r="AA134">
        <v>1</v>
      </c>
      <c r="AB134">
        <v>1</v>
      </c>
    </row>
    <row r="135" spans="1:28" x14ac:dyDescent="0.3">
      <c r="A135">
        <v>0</v>
      </c>
      <c r="B135">
        <v>41</v>
      </c>
      <c r="C135">
        <v>3</v>
      </c>
      <c r="D135">
        <v>3</v>
      </c>
      <c r="E135">
        <v>3</v>
      </c>
      <c r="F135">
        <v>3</v>
      </c>
      <c r="G135">
        <v>2</v>
      </c>
      <c r="H135">
        <v>1</v>
      </c>
      <c r="I135">
        <v>1</v>
      </c>
      <c r="J135">
        <v>12</v>
      </c>
      <c r="K135">
        <v>7</v>
      </c>
      <c r="L135">
        <f t="array" ref="L135">SUM(B135:K135*TRANSPOSE($Q$19:$Q$28))+$Q$18</f>
        <v>0.14601745679172706</v>
      </c>
      <c r="M135">
        <f t="shared" si="4"/>
        <v>0.53643587793414171</v>
      </c>
      <c r="N135">
        <f t="shared" si="5"/>
        <v>0</v>
      </c>
      <c r="AA135">
        <v>0</v>
      </c>
      <c r="AB135">
        <v>0</v>
      </c>
    </row>
    <row r="136" spans="1:28" x14ac:dyDescent="0.3">
      <c r="A136">
        <v>0</v>
      </c>
      <c r="B136">
        <v>26</v>
      </c>
      <c r="C136">
        <v>3</v>
      </c>
      <c r="D136">
        <v>3</v>
      </c>
      <c r="E136">
        <v>1</v>
      </c>
      <c r="F136">
        <v>3</v>
      </c>
      <c r="G136">
        <v>1</v>
      </c>
      <c r="H136">
        <v>0</v>
      </c>
      <c r="I136">
        <v>1</v>
      </c>
      <c r="J136">
        <v>8</v>
      </c>
      <c r="K136">
        <v>7</v>
      </c>
      <c r="L136">
        <f t="array" ref="L136">SUM(B136:K136*TRANSPOSE($Q$19:$Q$28))+$Q$18</f>
        <v>9.3395271633487487E-2</v>
      </c>
      <c r="M136">
        <f t="shared" si="4"/>
        <v>0.52332944504932299</v>
      </c>
      <c r="N136">
        <f t="shared" si="5"/>
        <v>0</v>
      </c>
      <c r="AA136">
        <v>0</v>
      </c>
      <c r="AB136">
        <v>0</v>
      </c>
    </row>
    <row r="137" spans="1:28" x14ac:dyDescent="0.3">
      <c r="A137">
        <v>0</v>
      </c>
      <c r="B137">
        <v>36</v>
      </c>
      <c r="C137">
        <v>2</v>
      </c>
      <c r="D137">
        <v>3</v>
      </c>
      <c r="E137">
        <v>2</v>
      </c>
      <c r="F137">
        <v>2</v>
      </c>
      <c r="G137">
        <v>2</v>
      </c>
      <c r="H137">
        <v>0</v>
      </c>
      <c r="I137">
        <v>2</v>
      </c>
      <c r="J137">
        <v>7</v>
      </c>
      <c r="K137">
        <v>2</v>
      </c>
      <c r="L137">
        <f t="array" ref="L137">SUM(B137:K137*TRANSPOSE($Q$19:$Q$28))+$Q$18</f>
        <v>8.1078617857852531E-2</v>
      </c>
      <c r="M137">
        <f t="shared" si="4"/>
        <v>0.52025645960746192</v>
      </c>
      <c r="N137">
        <f t="shared" si="5"/>
        <v>0</v>
      </c>
      <c r="AA137">
        <v>0</v>
      </c>
      <c r="AB137">
        <v>0</v>
      </c>
    </row>
    <row r="138" spans="1:28" x14ac:dyDescent="0.3">
      <c r="A138">
        <v>1</v>
      </c>
      <c r="B138">
        <v>51</v>
      </c>
      <c r="C138">
        <v>1</v>
      </c>
      <c r="D138">
        <v>1</v>
      </c>
      <c r="E138">
        <v>3</v>
      </c>
      <c r="F138">
        <v>4</v>
      </c>
      <c r="G138">
        <v>0</v>
      </c>
      <c r="H138">
        <v>0</v>
      </c>
      <c r="I138">
        <v>0</v>
      </c>
      <c r="J138">
        <v>18</v>
      </c>
      <c r="K138">
        <v>2</v>
      </c>
      <c r="L138">
        <f t="array" ref="L138">SUM(B138:K138*TRANSPOSE($Q$19:$Q$28))+$Q$18</f>
        <v>0.24552851722594238</v>
      </c>
      <c r="M138">
        <f t="shared" si="4"/>
        <v>0.5610693429297603</v>
      </c>
      <c r="N138">
        <f t="shared" si="5"/>
        <v>0</v>
      </c>
      <c r="AA138">
        <v>1</v>
      </c>
      <c r="AB138">
        <v>0</v>
      </c>
    </row>
    <row r="139" spans="1:28" x14ac:dyDescent="0.3">
      <c r="A139">
        <v>0</v>
      </c>
      <c r="B139">
        <v>39</v>
      </c>
      <c r="C139">
        <v>4</v>
      </c>
      <c r="D139">
        <v>2</v>
      </c>
      <c r="E139">
        <v>2</v>
      </c>
      <c r="F139">
        <v>3</v>
      </c>
      <c r="G139">
        <v>1</v>
      </c>
      <c r="H139">
        <v>0</v>
      </c>
      <c r="I139">
        <v>1</v>
      </c>
      <c r="J139">
        <v>17</v>
      </c>
      <c r="K139">
        <v>11</v>
      </c>
      <c r="L139">
        <f t="array" ref="L139">SUM(B139:K139*TRANSPOSE($Q$19:$Q$28))+$Q$18</f>
        <v>7.7087071707461208E-3</v>
      </c>
      <c r="M139">
        <f t="shared" si="4"/>
        <v>0.50192696743438425</v>
      </c>
      <c r="N139">
        <f t="shared" si="5"/>
        <v>0</v>
      </c>
      <c r="AA139">
        <v>0</v>
      </c>
      <c r="AB139">
        <v>0</v>
      </c>
    </row>
    <row r="140" spans="1:28" x14ac:dyDescent="0.3">
      <c r="A140">
        <v>0</v>
      </c>
      <c r="B140">
        <v>25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0</v>
      </c>
      <c r="I140">
        <v>0</v>
      </c>
      <c r="J140">
        <v>6</v>
      </c>
      <c r="K140">
        <v>2</v>
      </c>
      <c r="L140">
        <f t="array" ref="L140">SUM(B140:K140*TRANSPOSE($Q$19:$Q$28))+$Q$18</f>
        <v>0.28486867519119952</v>
      </c>
      <c r="M140">
        <f t="shared" si="4"/>
        <v>0.57073220183632478</v>
      </c>
      <c r="N140">
        <f t="shared" si="5"/>
        <v>0</v>
      </c>
      <c r="AA140">
        <v>0</v>
      </c>
      <c r="AB140">
        <v>0</v>
      </c>
    </row>
    <row r="141" spans="1:28" x14ac:dyDescent="0.3">
      <c r="A141">
        <v>0</v>
      </c>
      <c r="B141">
        <v>30</v>
      </c>
      <c r="C141">
        <v>3</v>
      </c>
      <c r="D141">
        <v>3</v>
      </c>
      <c r="E141">
        <v>2</v>
      </c>
      <c r="F141">
        <v>4</v>
      </c>
      <c r="G141">
        <v>1</v>
      </c>
      <c r="H141">
        <v>1</v>
      </c>
      <c r="I141">
        <v>0</v>
      </c>
      <c r="J141">
        <v>12</v>
      </c>
      <c r="K141">
        <v>9</v>
      </c>
      <c r="L141">
        <f t="array" ref="L141">SUM(B141:K141*TRANSPOSE($Q$19:$Q$28))+$Q$18</f>
        <v>0.22933681912527581</v>
      </c>
      <c r="M141">
        <f t="shared" si="4"/>
        <v>0.55707835944951734</v>
      </c>
      <c r="N141">
        <f t="shared" si="5"/>
        <v>0</v>
      </c>
      <c r="AA141">
        <v>0</v>
      </c>
      <c r="AB141">
        <v>0</v>
      </c>
    </row>
    <row r="142" spans="1:28" x14ac:dyDescent="0.3">
      <c r="A142">
        <v>1</v>
      </c>
      <c r="B142">
        <v>32</v>
      </c>
      <c r="C142">
        <v>1</v>
      </c>
      <c r="D142">
        <v>3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10</v>
      </c>
      <c r="K142">
        <v>4</v>
      </c>
      <c r="L142">
        <f t="array" ref="L142">SUM(B142:K142*TRANSPOSE($Q$19:$Q$28))+$Q$18</f>
        <v>0.33442117934080573</v>
      </c>
      <c r="M142">
        <f t="shared" si="4"/>
        <v>0.58282629676098496</v>
      </c>
      <c r="N142">
        <f t="shared" si="5"/>
        <v>0</v>
      </c>
      <c r="AA142">
        <v>1</v>
      </c>
      <c r="AB142">
        <v>0</v>
      </c>
    </row>
    <row r="143" spans="1:28" x14ac:dyDescent="0.3">
      <c r="A143">
        <v>0</v>
      </c>
      <c r="B143">
        <v>45</v>
      </c>
      <c r="C143">
        <v>3</v>
      </c>
      <c r="D143">
        <v>3</v>
      </c>
      <c r="E143">
        <v>1</v>
      </c>
      <c r="F143">
        <v>4</v>
      </c>
      <c r="G143">
        <v>0</v>
      </c>
      <c r="H143">
        <v>0</v>
      </c>
      <c r="I143">
        <v>0</v>
      </c>
      <c r="J143">
        <v>9</v>
      </c>
      <c r="K143">
        <v>5</v>
      </c>
      <c r="L143">
        <f t="array" ref="L143">SUM(B143:K143*TRANSPOSE($Q$19:$Q$28))+$Q$18</f>
        <v>8.4365252730618678E-2</v>
      </c>
      <c r="M143">
        <f t="shared" si="4"/>
        <v>0.52107662935096122</v>
      </c>
      <c r="N143">
        <f t="shared" si="5"/>
        <v>0</v>
      </c>
      <c r="AA143">
        <v>0</v>
      </c>
      <c r="AB143">
        <v>0</v>
      </c>
    </row>
    <row r="144" spans="1:28" x14ac:dyDescent="0.3">
      <c r="A144">
        <v>0</v>
      </c>
      <c r="B144">
        <v>38</v>
      </c>
      <c r="C144">
        <v>4</v>
      </c>
      <c r="D144">
        <v>3</v>
      </c>
      <c r="E144">
        <v>2</v>
      </c>
      <c r="F144">
        <v>3</v>
      </c>
      <c r="G144">
        <v>0</v>
      </c>
      <c r="H144">
        <v>1</v>
      </c>
      <c r="I144">
        <v>0</v>
      </c>
      <c r="J144">
        <v>19</v>
      </c>
      <c r="K144">
        <v>2</v>
      </c>
      <c r="L144">
        <f t="array" ref="L144">SUM(B144:K144*TRANSPOSE($Q$19:$Q$28))+$Q$18</f>
        <v>0.31367652745158431</v>
      </c>
      <c r="M144">
        <f t="shared" si="4"/>
        <v>0.57777447109062641</v>
      </c>
      <c r="N144">
        <f t="shared" si="5"/>
        <v>0</v>
      </c>
      <c r="AA144">
        <v>0</v>
      </c>
      <c r="AB144">
        <v>0</v>
      </c>
    </row>
    <row r="145" spans="1:28" x14ac:dyDescent="0.3">
      <c r="A145">
        <v>0</v>
      </c>
      <c r="B145">
        <v>30</v>
      </c>
      <c r="C145">
        <v>1</v>
      </c>
      <c r="D145">
        <v>3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5</v>
      </c>
      <c r="K145">
        <v>4</v>
      </c>
      <c r="L145">
        <f t="array" ref="L145">SUM(B145:K145*TRANSPOSE($Q$19:$Q$28))+$Q$18</f>
        <v>0.2664157064133007</v>
      </c>
      <c r="M145">
        <f t="shared" si="4"/>
        <v>0.56620597071010381</v>
      </c>
      <c r="N145">
        <f t="shared" si="5"/>
        <v>0</v>
      </c>
      <c r="AA145">
        <v>0</v>
      </c>
      <c r="AB145">
        <v>0</v>
      </c>
    </row>
    <row r="146" spans="1:28" x14ac:dyDescent="0.3">
      <c r="A146">
        <v>0</v>
      </c>
      <c r="B146">
        <v>32</v>
      </c>
      <c r="C146">
        <v>4</v>
      </c>
      <c r="D146">
        <v>1</v>
      </c>
      <c r="E146">
        <v>2</v>
      </c>
      <c r="F146">
        <v>4</v>
      </c>
      <c r="G146">
        <v>2</v>
      </c>
      <c r="H146">
        <v>0</v>
      </c>
      <c r="I146">
        <v>3</v>
      </c>
      <c r="J146">
        <v>9</v>
      </c>
      <c r="K146">
        <v>7</v>
      </c>
      <c r="L146">
        <f t="array" ref="L146">SUM(B146:K146*TRANSPOSE($Q$19:$Q$28))+$Q$18</f>
        <v>-2.1669384247521295E-3</v>
      </c>
      <c r="M146">
        <f t="shared" si="4"/>
        <v>0.49945832177508537</v>
      </c>
      <c r="N146">
        <f t="shared" si="5"/>
        <v>0</v>
      </c>
      <c r="AA146">
        <v>0</v>
      </c>
      <c r="AB146">
        <v>0</v>
      </c>
    </row>
    <row r="147" spans="1:28" x14ac:dyDescent="0.3">
      <c r="A147">
        <v>0</v>
      </c>
      <c r="B147">
        <v>30</v>
      </c>
      <c r="C147">
        <v>4</v>
      </c>
      <c r="D147">
        <v>3</v>
      </c>
      <c r="E147">
        <v>1</v>
      </c>
      <c r="F147">
        <v>1</v>
      </c>
      <c r="G147">
        <v>2</v>
      </c>
      <c r="H147">
        <v>0</v>
      </c>
      <c r="I147">
        <v>1</v>
      </c>
      <c r="J147">
        <v>8</v>
      </c>
      <c r="K147">
        <v>2</v>
      </c>
      <c r="L147">
        <f t="array" ref="L147">SUM(B147:K147*TRANSPOSE($Q$19:$Q$28))+$Q$18</f>
        <v>0.10588741815969682</v>
      </c>
      <c r="M147">
        <f t="shared" si="4"/>
        <v>0.52644441134722553</v>
      </c>
      <c r="N147">
        <f t="shared" si="5"/>
        <v>0</v>
      </c>
      <c r="AA147">
        <v>0</v>
      </c>
      <c r="AB147">
        <v>0</v>
      </c>
    </row>
    <row r="148" spans="1:28" x14ac:dyDescent="0.3">
      <c r="A148">
        <v>0</v>
      </c>
      <c r="B148">
        <v>30</v>
      </c>
      <c r="C148">
        <v>2</v>
      </c>
      <c r="D148">
        <v>2</v>
      </c>
      <c r="E148">
        <v>1</v>
      </c>
      <c r="F148">
        <v>4</v>
      </c>
      <c r="G148">
        <v>0</v>
      </c>
      <c r="H148">
        <v>0</v>
      </c>
      <c r="I148">
        <v>0</v>
      </c>
      <c r="J148">
        <v>6</v>
      </c>
      <c r="K148">
        <v>3</v>
      </c>
      <c r="L148">
        <f t="array" ref="L148">SUM(B148:K148*TRANSPOSE($Q$19:$Q$28))+$Q$18</f>
        <v>0.25998222183594244</v>
      </c>
      <c r="M148">
        <f t="shared" si="4"/>
        <v>0.56462529510634862</v>
      </c>
      <c r="N148">
        <f t="shared" si="5"/>
        <v>0</v>
      </c>
      <c r="AA148">
        <v>0</v>
      </c>
      <c r="AB148">
        <v>0</v>
      </c>
    </row>
    <row r="149" spans="1:28" x14ac:dyDescent="0.3">
      <c r="A149">
        <v>0</v>
      </c>
      <c r="B149">
        <v>41</v>
      </c>
      <c r="C149">
        <v>4</v>
      </c>
      <c r="D149">
        <v>2</v>
      </c>
      <c r="E149">
        <v>4</v>
      </c>
      <c r="F149">
        <v>1</v>
      </c>
      <c r="G149">
        <v>2</v>
      </c>
      <c r="H149">
        <v>0</v>
      </c>
      <c r="I149">
        <v>1</v>
      </c>
      <c r="J149">
        <v>21</v>
      </c>
      <c r="K149">
        <v>6</v>
      </c>
      <c r="L149">
        <f t="array" ref="L149">SUM(B149:K149*TRANSPOSE($Q$19:$Q$28))+$Q$18</f>
        <v>1.5212036552366581E-2</v>
      </c>
      <c r="M149">
        <f t="shared" si="4"/>
        <v>0.50380254151375448</v>
      </c>
      <c r="N149">
        <f t="shared" si="5"/>
        <v>0</v>
      </c>
      <c r="AA149">
        <v>0</v>
      </c>
      <c r="AB149">
        <v>0</v>
      </c>
    </row>
    <row r="150" spans="1:28" x14ac:dyDescent="0.3">
      <c r="A150">
        <v>0</v>
      </c>
      <c r="B150">
        <v>41</v>
      </c>
      <c r="C150">
        <v>3</v>
      </c>
      <c r="D150">
        <v>3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7</v>
      </c>
      <c r="K150">
        <v>0</v>
      </c>
      <c r="L150">
        <f t="array" ref="L150">SUM(B150:K150*TRANSPOSE($Q$19:$Q$28))+$Q$18</f>
        <v>0.18250782633441365</v>
      </c>
      <c r="M150">
        <f t="shared" si="4"/>
        <v>0.54549603596930551</v>
      </c>
      <c r="N150">
        <f t="shared" si="5"/>
        <v>0</v>
      </c>
      <c r="AA150">
        <v>0</v>
      </c>
      <c r="AB150">
        <v>0</v>
      </c>
    </row>
    <row r="151" spans="1:28" x14ac:dyDescent="0.3">
      <c r="A151">
        <v>0</v>
      </c>
      <c r="B151">
        <v>19</v>
      </c>
      <c r="C151">
        <v>2</v>
      </c>
      <c r="D151">
        <v>3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f t="array" ref="L151">SUM(B151:K151*TRANSPOSE($Q$19:$Q$28))+$Q$18</f>
        <v>0.33993311931403669</v>
      </c>
      <c r="M151">
        <f t="shared" si="4"/>
        <v>0.58416571499767533</v>
      </c>
      <c r="N151">
        <f t="shared" si="5"/>
        <v>0</v>
      </c>
      <c r="AA151">
        <v>0</v>
      </c>
      <c r="AB151">
        <v>0</v>
      </c>
    </row>
    <row r="152" spans="1:28" x14ac:dyDescent="0.3">
      <c r="A152">
        <v>0</v>
      </c>
      <c r="B152">
        <v>40</v>
      </c>
      <c r="C152">
        <v>2</v>
      </c>
      <c r="D152">
        <v>3</v>
      </c>
      <c r="E152">
        <v>2</v>
      </c>
      <c r="F152">
        <v>2</v>
      </c>
      <c r="G152">
        <v>2</v>
      </c>
      <c r="H152">
        <v>0</v>
      </c>
      <c r="I152">
        <v>1</v>
      </c>
      <c r="J152">
        <v>20</v>
      </c>
      <c r="K152">
        <v>7</v>
      </c>
      <c r="L152">
        <f t="array" ref="L152">SUM(B152:K152*TRANSPOSE($Q$19:$Q$28))+$Q$18</f>
        <v>3.7812853353871967E-2</v>
      </c>
      <c r="M152">
        <f t="shared" si="4"/>
        <v>0.5094511073404695</v>
      </c>
      <c r="N152">
        <f t="shared" si="5"/>
        <v>0</v>
      </c>
      <c r="AA152">
        <v>0</v>
      </c>
      <c r="AB152">
        <v>0</v>
      </c>
    </row>
    <row r="153" spans="1:28" x14ac:dyDescent="0.3">
      <c r="A153">
        <v>0</v>
      </c>
      <c r="B153">
        <v>35</v>
      </c>
      <c r="C153">
        <v>3</v>
      </c>
      <c r="D153">
        <v>3</v>
      </c>
      <c r="E153">
        <v>3</v>
      </c>
      <c r="F153">
        <v>2</v>
      </c>
      <c r="G153">
        <v>1</v>
      </c>
      <c r="H153">
        <v>0</v>
      </c>
      <c r="I153">
        <v>2</v>
      </c>
      <c r="J153">
        <v>10</v>
      </c>
      <c r="K153">
        <v>8</v>
      </c>
      <c r="L153">
        <f t="array" ref="L153">SUM(B153:K153*TRANSPOSE($Q$19:$Q$28))+$Q$18</f>
        <v>1.9538726095403414E-2</v>
      </c>
      <c r="M153">
        <f t="shared" si="4"/>
        <v>0.50488401971472785</v>
      </c>
      <c r="N153">
        <f t="shared" si="5"/>
        <v>0</v>
      </c>
      <c r="AA153">
        <v>0</v>
      </c>
      <c r="AB153">
        <v>0</v>
      </c>
    </row>
    <row r="154" spans="1:28" x14ac:dyDescent="0.3">
      <c r="A154">
        <v>0</v>
      </c>
      <c r="B154">
        <v>53</v>
      </c>
      <c r="C154">
        <v>2</v>
      </c>
      <c r="D154">
        <v>3</v>
      </c>
      <c r="E154">
        <v>2</v>
      </c>
      <c r="F154">
        <v>3</v>
      </c>
      <c r="G154">
        <v>1</v>
      </c>
      <c r="H154">
        <v>1</v>
      </c>
      <c r="I154">
        <v>1</v>
      </c>
      <c r="J154">
        <v>13</v>
      </c>
      <c r="K154">
        <v>7</v>
      </c>
      <c r="L154">
        <f t="array" ref="L154">SUM(B154:K154*TRANSPOSE($Q$19:$Q$28))+$Q$18</f>
        <v>0.22537629632068223</v>
      </c>
      <c r="M154">
        <f t="shared" si="4"/>
        <v>0.55610101357489261</v>
      </c>
      <c r="N154">
        <f t="shared" si="5"/>
        <v>0</v>
      </c>
      <c r="AA154">
        <v>0</v>
      </c>
      <c r="AB154">
        <v>0</v>
      </c>
    </row>
    <row r="155" spans="1:28" x14ac:dyDescent="0.3">
      <c r="A155">
        <v>0</v>
      </c>
      <c r="B155">
        <v>45</v>
      </c>
      <c r="C155">
        <v>2</v>
      </c>
      <c r="D155">
        <v>3</v>
      </c>
      <c r="E155">
        <v>2</v>
      </c>
      <c r="F155">
        <v>2</v>
      </c>
      <c r="G155">
        <v>2</v>
      </c>
      <c r="H155">
        <v>0</v>
      </c>
      <c r="I155">
        <v>1</v>
      </c>
      <c r="J155">
        <v>20</v>
      </c>
      <c r="K155">
        <v>9</v>
      </c>
      <c r="L155">
        <f t="array" ref="L155">SUM(B155:K155*TRANSPOSE($Q$19:$Q$28))+$Q$18</f>
        <v>3.0928916235613002E-3</v>
      </c>
      <c r="M155">
        <f t="shared" si="4"/>
        <v>0.5007731421186431</v>
      </c>
      <c r="N155">
        <f t="shared" si="5"/>
        <v>0</v>
      </c>
      <c r="AA155">
        <v>0</v>
      </c>
      <c r="AB155">
        <v>0</v>
      </c>
    </row>
    <row r="156" spans="1:28" x14ac:dyDescent="0.3">
      <c r="A156">
        <v>0</v>
      </c>
      <c r="B156">
        <v>32</v>
      </c>
      <c r="C156">
        <v>2</v>
      </c>
      <c r="D156">
        <v>3</v>
      </c>
      <c r="E156">
        <v>3</v>
      </c>
      <c r="F156">
        <v>4</v>
      </c>
      <c r="G156">
        <v>0</v>
      </c>
      <c r="H156">
        <v>0</v>
      </c>
      <c r="I156">
        <v>0</v>
      </c>
      <c r="J156">
        <v>9</v>
      </c>
      <c r="K156">
        <v>8</v>
      </c>
      <c r="L156">
        <f t="array" ref="L156">SUM(B156:K156*TRANSPOSE($Q$19:$Q$28))+$Q$18</f>
        <v>9.2605666963553102E-2</v>
      </c>
      <c r="M156">
        <f t="shared" si="4"/>
        <v>0.52313249043978693</v>
      </c>
      <c r="N156">
        <f t="shared" si="5"/>
        <v>0</v>
      </c>
      <c r="AA156">
        <v>0</v>
      </c>
      <c r="AB156">
        <v>0</v>
      </c>
    </row>
    <row r="157" spans="1:28" x14ac:dyDescent="0.3">
      <c r="A157">
        <v>0</v>
      </c>
      <c r="B157">
        <v>29</v>
      </c>
      <c r="C157">
        <v>4</v>
      </c>
      <c r="D157">
        <v>3</v>
      </c>
      <c r="E157">
        <v>2</v>
      </c>
      <c r="F157">
        <v>3</v>
      </c>
      <c r="G157">
        <v>1</v>
      </c>
      <c r="H157">
        <v>0</v>
      </c>
      <c r="I157">
        <v>1</v>
      </c>
      <c r="J157">
        <v>10</v>
      </c>
      <c r="K157">
        <v>7</v>
      </c>
      <c r="L157">
        <f t="array" ref="L157">SUM(B157:K157*TRANSPOSE($Q$19:$Q$28))+$Q$18</f>
        <v>1.6554181744568797E-2</v>
      </c>
      <c r="M157">
        <f t="shared" si="4"/>
        <v>0.50413802185515433</v>
      </c>
      <c r="N157">
        <f t="shared" si="5"/>
        <v>0</v>
      </c>
      <c r="AA157">
        <v>0</v>
      </c>
      <c r="AB157">
        <v>0</v>
      </c>
    </row>
    <row r="158" spans="1:28" x14ac:dyDescent="0.3">
      <c r="A158">
        <v>0</v>
      </c>
      <c r="B158">
        <v>51</v>
      </c>
      <c r="C158">
        <v>2</v>
      </c>
      <c r="D158">
        <v>2</v>
      </c>
      <c r="E158">
        <v>2</v>
      </c>
      <c r="F158">
        <v>3</v>
      </c>
      <c r="G158">
        <v>1</v>
      </c>
      <c r="H158">
        <v>0</v>
      </c>
      <c r="I158">
        <v>0</v>
      </c>
      <c r="J158">
        <v>10</v>
      </c>
      <c r="K158">
        <v>0</v>
      </c>
      <c r="L158">
        <f t="array" ref="L158">SUM(B158:K158*TRANSPOSE($Q$19:$Q$28))+$Q$18</f>
        <v>0.17122655045621638</v>
      </c>
      <c r="M158">
        <f t="shared" si="4"/>
        <v>0.54269795168540913</v>
      </c>
      <c r="N158">
        <f t="shared" si="5"/>
        <v>0</v>
      </c>
      <c r="AA158">
        <v>0</v>
      </c>
      <c r="AB158">
        <v>0</v>
      </c>
    </row>
    <row r="159" spans="1:28" x14ac:dyDescent="0.3">
      <c r="A159">
        <v>0</v>
      </c>
      <c r="B159">
        <v>58</v>
      </c>
      <c r="C159">
        <v>2</v>
      </c>
      <c r="D159">
        <v>2</v>
      </c>
      <c r="E159">
        <v>1</v>
      </c>
      <c r="F159">
        <v>2</v>
      </c>
      <c r="G159">
        <v>1</v>
      </c>
      <c r="H159">
        <v>1</v>
      </c>
      <c r="I159">
        <v>1</v>
      </c>
      <c r="J159">
        <v>9</v>
      </c>
      <c r="K159">
        <v>0</v>
      </c>
      <c r="L159">
        <f t="array" ref="L159">SUM(B159:K159*TRANSPOSE($Q$19:$Q$28))+$Q$18</f>
        <v>0.40104246393623411</v>
      </c>
      <c r="M159">
        <f t="shared" si="4"/>
        <v>0.59892810903162974</v>
      </c>
      <c r="N159">
        <f t="shared" si="5"/>
        <v>0</v>
      </c>
      <c r="AA159">
        <v>0</v>
      </c>
      <c r="AB159">
        <v>0</v>
      </c>
    </row>
    <row r="160" spans="1:28" x14ac:dyDescent="0.3">
      <c r="A160">
        <v>0</v>
      </c>
      <c r="B160">
        <v>40</v>
      </c>
      <c r="C160">
        <v>3</v>
      </c>
      <c r="D160">
        <v>2</v>
      </c>
      <c r="E160">
        <v>3</v>
      </c>
      <c r="F160">
        <v>4</v>
      </c>
      <c r="G160">
        <v>1</v>
      </c>
      <c r="H160">
        <v>0</v>
      </c>
      <c r="I160">
        <v>1</v>
      </c>
      <c r="J160">
        <v>15</v>
      </c>
      <c r="K160">
        <v>11</v>
      </c>
      <c r="L160">
        <f t="array" ref="L160">SUM(B160:K160*TRANSPOSE($Q$19:$Q$28))+$Q$18</f>
        <v>-1.7899287321033852E-2</v>
      </c>
      <c r="M160">
        <f t="shared" si="4"/>
        <v>0.49552576156935518</v>
      </c>
      <c r="N160">
        <f t="shared" si="5"/>
        <v>0</v>
      </c>
      <c r="AA160">
        <v>0</v>
      </c>
      <c r="AB160">
        <v>0</v>
      </c>
    </row>
    <row r="161" spans="1:28" x14ac:dyDescent="0.3">
      <c r="A161">
        <v>0</v>
      </c>
      <c r="B161">
        <v>34</v>
      </c>
      <c r="C161">
        <v>3</v>
      </c>
      <c r="D161">
        <v>3</v>
      </c>
      <c r="E161">
        <v>1</v>
      </c>
      <c r="F161">
        <v>3</v>
      </c>
      <c r="G161">
        <v>1</v>
      </c>
      <c r="H161">
        <v>0</v>
      </c>
      <c r="I161">
        <v>1</v>
      </c>
      <c r="J161">
        <v>6</v>
      </c>
      <c r="K161">
        <v>3</v>
      </c>
      <c r="L161">
        <f t="array" ref="L161">SUM(B161:K161*TRANSPOSE($Q$19:$Q$28))+$Q$18</f>
        <v>0.10268702057247325</v>
      </c>
      <c r="M161">
        <f t="shared" si="4"/>
        <v>0.52564656590027736</v>
      </c>
      <c r="N161">
        <f t="shared" si="5"/>
        <v>0</v>
      </c>
      <c r="AA161">
        <v>0</v>
      </c>
      <c r="AB161">
        <v>0</v>
      </c>
    </row>
    <row r="162" spans="1:28" x14ac:dyDescent="0.3">
      <c r="A162">
        <v>0</v>
      </c>
      <c r="B162">
        <v>22</v>
      </c>
      <c r="C162">
        <v>3</v>
      </c>
      <c r="D162">
        <v>3</v>
      </c>
      <c r="E162">
        <v>1</v>
      </c>
      <c r="F162">
        <v>4</v>
      </c>
      <c r="G162">
        <v>1</v>
      </c>
      <c r="H162">
        <v>0</v>
      </c>
      <c r="I162">
        <v>2</v>
      </c>
      <c r="J162">
        <v>2</v>
      </c>
      <c r="K162">
        <v>2</v>
      </c>
      <c r="L162">
        <f t="array" ref="L162">SUM(B162:K162*TRANSPOSE($Q$19:$Q$28))+$Q$18</f>
        <v>9.3777215974300776E-2</v>
      </c>
      <c r="M162">
        <f t="shared" si="4"/>
        <v>0.52342471252754419</v>
      </c>
      <c r="N162">
        <f t="shared" si="5"/>
        <v>0</v>
      </c>
      <c r="AA162">
        <v>0</v>
      </c>
      <c r="AB162">
        <v>0</v>
      </c>
    </row>
    <row r="163" spans="1:28" x14ac:dyDescent="0.3">
      <c r="A163">
        <v>0</v>
      </c>
      <c r="B163">
        <v>27</v>
      </c>
      <c r="C163">
        <v>4</v>
      </c>
      <c r="D163">
        <v>3</v>
      </c>
      <c r="E163">
        <v>1</v>
      </c>
      <c r="F163">
        <v>2</v>
      </c>
      <c r="G163">
        <v>2</v>
      </c>
      <c r="H163">
        <v>0</v>
      </c>
      <c r="I163">
        <v>1</v>
      </c>
      <c r="J163">
        <v>6</v>
      </c>
      <c r="K163">
        <v>2</v>
      </c>
      <c r="L163">
        <f t="array" ref="L163">SUM(B163:K163*TRANSPOSE($Q$19:$Q$28))+$Q$18</f>
        <v>7.8407710509093564E-2</v>
      </c>
      <c r="M163">
        <f t="shared" si="4"/>
        <v>0.5195898621621432</v>
      </c>
      <c r="N163">
        <f t="shared" si="5"/>
        <v>0</v>
      </c>
      <c r="AA163">
        <v>0</v>
      </c>
      <c r="AB163">
        <v>0</v>
      </c>
    </row>
    <row r="164" spans="1:28" x14ac:dyDescent="0.3">
      <c r="A164">
        <v>0</v>
      </c>
      <c r="B164">
        <v>28</v>
      </c>
      <c r="C164">
        <v>3</v>
      </c>
      <c r="D164">
        <v>3</v>
      </c>
      <c r="E164">
        <v>1</v>
      </c>
      <c r="F164">
        <v>4</v>
      </c>
      <c r="G164">
        <v>1</v>
      </c>
      <c r="H164">
        <v>0</v>
      </c>
      <c r="I164">
        <v>1</v>
      </c>
      <c r="J164">
        <v>5</v>
      </c>
      <c r="K164">
        <v>2</v>
      </c>
      <c r="L164">
        <f t="array" ref="L164">SUM(B164:K164*TRANSPOSE($Q$19:$Q$28))+$Q$18</f>
        <v>9.3693730669160424E-2</v>
      </c>
      <c r="M164">
        <f t="shared" si="4"/>
        <v>0.52340388912965052</v>
      </c>
      <c r="N164">
        <f t="shared" si="5"/>
        <v>0</v>
      </c>
      <c r="AA164">
        <v>0</v>
      </c>
      <c r="AB164">
        <v>0</v>
      </c>
    </row>
    <row r="165" spans="1:28" x14ac:dyDescent="0.3">
      <c r="A165">
        <v>0</v>
      </c>
      <c r="B165">
        <v>57</v>
      </c>
      <c r="C165">
        <v>3</v>
      </c>
      <c r="D165">
        <v>4</v>
      </c>
      <c r="E165">
        <v>3</v>
      </c>
      <c r="F165">
        <v>4</v>
      </c>
      <c r="G165">
        <v>2</v>
      </c>
      <c r="H165">
        <v>1</v>
      </c>
      <c r="I165">
        <v>1</v>
      </c>
      <c r="J165">
        <v>12</v>
      </c>
      <c r="K165">
        <v>3</v>
      </c>
      <c r="L165">
        <f t="array" ref="L165">SUM(B165:K165*TRANSPOSE($Q$19:$Q$28))+$Q$18</f>
        <v>2.3433357102881525E-2</v>
      </c>
      <c r="M165">
        <f t="shared" si="4"/>
        <v>0.50585746387748187</v>
      </c>
      <c r="N165">
        <f t="shared" si="5"/>
        <v>0</v>
      </c>
      <c r="AA165">
        <v>0</v>
      </c>
      <c r="AB165">
        <v>0</v>
      </c>
    </row>
    <row r="166" spans="1:28" x14ac:dyDescent="0.3">
      <c r="A166">
        <v>0</v>
      </c>
      <c r="B166">
        <v>27</v>
      </c>
      <c r="C166">
        <v>3</v>
      </c>
      <c r="D166">
        <v>2</v>
      </c>
      <c r="E166">
        <v>1</v>
      </c>
      <c r="F166">
        <v>3</v>
      </c>
      <c r="G166">
        <v>2</v>
      </c>
      <c r="H166">
        <v>1</v>
      </c>
      <c r="I166">
        <v>1</v>
      </c>
      <c r="J166">
        <v>1</v>
      </c>
      <c r="K166">
        <v>1</v>
      </c>
      <c r="L166">
        <f t="array" ref="L166">SUM(B166:K166*TRANSPOSE($Q$19:$Q$28))+$Q$18</f>
        <v>0.36771817748539415</v>
      </c>
      <c r="M166">
        <f t="shared" si="4"/>
        <v>0.59089827822041541</v>
      </c>
      <c r="N166">
        <f t="shared" si="5"/>
        <v>0</v>
      </c>
      <c r="AA166">
        <v>0</v>
      </c>
      <c r="AB166">
        <v>0</v>
      </c>
    </row>
    <row r="167" spans="1:28" x14ac:dyDescent="0.3">
      <c r="A167">
        <v>0</v>
      </c>
      <c r="B167">
        <v>50</v>
      </c>
      <c r="C167">
        <v>3</v>
      </c>
      <c r="D167">
        <v>3</v>
      </c>
      <c r="E167">
        <v>5</v>
      </c>
      <c r="F167">
        <v>2</v>
      </c>
      <c r="G167">
        <v>0</v>
      </c>
      <c r="H167">
        <v>0</v>
      </c>
      <c r="I167">
        <v>0</v>
      </c>
      <c r="J167">
        <v>21</v>
      </c>
      <c r="K167">
        <v>4</v>
      </c>
      <c r="L167">
        <f t="array" ref="L167">SUM(B167:K167*TRANSPOSE($Q$19:$Q$28))+$Q$18</f>
        <v>4.7010505197819685E-2</v>
      </c>
      <c r="M167">
        <f t="shared" si="4"/>
        <v>0.51174924445826309</v>
      </c>
      <c r="N167">
        <f t="shared" si="5"/>
        <v>0</v>
      </c>
      <c r="AA167">
        <v>0</v>
      </c>
      <c r="AB167">
        <v>0</v>
      </c>
    </row>
    <row r="168" spans="1:28" x14ac:dyDescent="0.3">
      <c r="A168">
        <v>0</v>
      </c>
      <c r="B168">
        <v>41</v>
      </c>
      <c r="C168">
        <v>1</v>
      </c>
      <c r="D168">
        <v>3</v>
      </c>
      <c r="E168">
        <v>1</v>
      </c>
      <c r="F168">
        <v>3</v>
      </c>
      <c r="G168">
        <v>2</v>
      </c>
      <c r="H168">
        <v>0</v>
      </c>
      <c r="I168">
        <v>1</v>
      </c>
      <c r="J168">
        <v>13</v>
      </c>
      <c r="K168">
        <v>8</v>
      </c>
      <c r="L168">
        <f t="array" ref="L168">SUM(B168:K168*TRANSPOSE($Q$19:$Q$28))+$Q$18</f>
        <v>5.6218126299915627E-2</v>
      </c>
      <c r="M168">
        <f t="shared" si="4"/>
        <v>0.5140493750751205</v>
      </c>
      <c r="N168">
        <f t="shared" si="5"/>
        <v>0</v>
      </c>
      <c r="AA168">
        <v>0</v>
      </c>
      <c r="AB168">
        <v>0</v>
      </c>
    </row>
    <row r="169" spans="1:28" x14ac:dyDescent="0.3">
      <c r="A169">
        <v>0</v>
      </c>
      <c r="B169">
        <v>30</v>
      </c>
      <c r="C169">
        <v>2</v>
      </c>
      <c r="D169">
        <v>3</v>
      </c>
      <c r="E169">
        <v>3</v>
      </c>
      <c r="F169">
        <v>4</v>
      </c>
      <c r="G169">
        <v>1</v>
      </c>
      <c r="H169">
        <v>0</v>
      </c>
      <c r="I169">
        <v>1</v>
      </c>
      <c r="J169">
        <v>12</v>
      </c>
      <c r="K169">
        <v>9</v>
      </c>
      <c r="L169">
        <f t="array" ref="L169">SUM(B169:K169*TRANSPOSE($Q$19:$Q$28))+$Q$18</f>
        <v>1.1431629237735441E-2</v>
      </c>
      <c r="M169">
        <f t="shared" si="4"/>
        <v>0.50285757987636226</v>
      </c>
      <c r="N169">
        <f t="shared" si="5"/>
        <v>0</v>
      </c>
      <c r="AA169">
        <v>0</v>
      </c>
      <c r="AB169">
        <v>0</v>
      </c>
    </row>
    <row r="170" spans="1:28" x14ac:dyDescent="0.3">
      <c r="A170">
        <v>0</v>
      </c>
      <c r="B170">
        <v>38</v>
      </c>
      <c r="C170">
        <v>1</v>
      </c>
      <c r="D170">
        <v>2</v>
      </c>
      <c r="E170">
        <v>2</v>
      </c>
      <c r="F170">
        <v>4</v>
      </c>
      <c r="G170">
        <v>0</v>
      </c>
      <c r="H170">
        <v>0</v>
      </c>
      <c r="I170">
        <v>0</v>
      </c>
      <c r="J170">
        <v>12</v>
      </c>
      <c r="K170">
        <v>3</v>
      </c>
      <c r="L170">
        <f t="array" ref="L170">SUM(B170:K170*TRANSPOSE($Q$19:$Q$28))+$Q$18</f>
        <v>0.24477331479924835</v>
      </c>
      <c r="M170">
        <f t="shared" si="4"/>
        <v>0.56088336954015061</v>
      </c>
      <c r="N170">
        <f t="shared" si="5"/>
        <v>0</v>
      </c>
      <c r="AA170">
        <v>0</v>
      </c>
      <c r="AB170">
        <v>0</v>
      </c>
    </row>
    <row r="171" spans="1:28" x14ac:dyDescent="0.3">
      <c r="A171">
        <v>0</v>
      </c>
      <c r="B171">
        <v>32</v>
      </c>
      <c r="C171">
        <v>3</v>
      </c>
      <c r="D171">
        <v>3</v>
      </c>
      <c r="E171">
        <v>1</v>
      </c>
      <c r="F171">
        <v>3</v>
      </c>
      <c r="G171">
        <v>0</v>
      </c>
      <c r="H171">
        <v>0</v>
      </c>
      <c r="I171">
        <v>0</v>
      </c>
      <c r="J171">
        <v>8</v>
      </c>
      <c r="K171">
        <v>4</v>
      </c>
      <c r="L171">
        <f t="array" ref="L171">SUM(B171:K171*TRANSPOSE($Q$19:$Q$28))+$Q$18</f>
        <v>0.1769097195035304</v>
      </c>
      <c r="M171">
        <f t="shared" si="4"/>
        <v>0.54410789074253307</v>
      </c>
      <c r="N171">
        <f t="shared" si="5"/>
        <v>0</v>
      </c>
      <c r="AA171">
        <v>0</v>
      </c>
      <c r="AB171">
        <v>0</v>
      </c>
    </row>
    <row r="172" spans="1:28" x14ac:dyDescent="0.3">
      <c r="A172">
        <v>0</v>
      </c>
      <c r="B172">
        <v>27</v>
      </c>
      <c r="C172">
        <v>3</v>
      </c>
      <c r="D172">
        <v>3</v>
      </c>
      <c r="E172">
        <v>1</v>
      </c>
      <c r="F172">
        <v>2</v>
      </c>
      <c r="G172">
        <v>1</v>
      </c>
      <c r="H172">
        <v>1</v>
      </c>
      <c r="I172">
        <v>1</v>
      </c>
      <c r="J172">
        <v>6</v>
      </c>
      <c r="K172">
        <v>2</v>
      </c>
      <c r="L172">
        <f t="array" ref="L172">SUM(B172:K172*TRANSPOSE($Q$19:$Q$28))+$Q$18</f>
        <v>0.38554156395639022</v>
      </c>
      <c r="M172">
        <f t="shared" si="4"/>
        <v>0.59519933111418777</v>
      </c>
      <c r="N172">
        <f t="shared" si="5"/>
        <v>0</v>
      </c>
      <c r="AA172">
        <v>0</v>
      </c>
      <c r="AB172">
        <v>0</v>
      </c>
    </row>
    <row r="173" spans="1:28" x14ac:dyDescent="0.3">
      <c r="A173">
        <v>1</v>
      </c>
      <c r="B173">
        <v>19</v>
      </c>
      <c r="C173">
        <v>3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f t="array" ref="L173">SUM(B173:K173*TRANSPOSE($Q$19:$Q$28))+$Q$18</f>
        <v>0.46755756141401467</v>
      </c>
      <c r="M173">
        <f t="shared" si="4"/>
        <v>0.61479402056333632</v>
      </c>
      <c r="N173">
        <f t="shared" si="5"/>
        <v>1</v>
      </c>
      <c r="AA173">
        <v>1</v>
      </c>
      <c r="AB173">
        <v>1</v>
      </c>
    </row>
    <row r="174" spans="1:28" x14ac:dyDescent="0.3">
      <c r="A174">
        <v>0</v>
      </c>
      <c r="B174">
        <v>36</v>
      </c>
      <c r="C174">
        <v>4</v>
      </c>
      <c r="D174">
        <v>3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13</v>
      </c>
      <c r="K174">
        <v>7</v>
      </c>
      <c r="L174">
        <f t="array" ref="L174">SUM(B174:K174*TRANSPOSE($Q$19:$Q$28))+$Q$18</f>
        <v>0.13223398643358586</v>
      </c>
      <c r="M174">
        <f t="shared" si="4"/>
        <v>0.5330069967204617</v>
      </c>
      <c r="N174">
        <f t="shared" si="5"/>
        <v>0</v>
      </c>
      <c r="AA174">
        <v>0</v>
      </c>
      <c r="AB174">
        <v>0</v>
      </c>
    </row>
    <row r="175" spans="1:28" x14ac:dyDescent="0.3">
      <c r="A175">
        <v>0</v>
      </c>
      <c r="B175">
        <v>30</v>
      </c>
      <c r="C175">
        <v>3</v>
      </c>
      <c r="D175">
        <v>3</v>
      </c>
      <c r="E175">
        <v>2</v>
      </c>
      <c r="F175">
        <v>1</v>
      </c>
      <c r="G175">
        <v>2</v>
      </c>
      <c r="H175">
        <v>0</v>
      </c>
      <c r="I175">
        <v>2</v>
      </c>
      <c r="J175">
        <v>12</v>
      </c>
      <c r="K175">
        <v>9</v>
      </c>
      <c r="L175">
        <f t="array" ref="L175">SUM(B175:K175*TRANSPOSE($Q$19:$Q$28))+$Q$18</f>
        <v>3.5075079865364178E-2</v>
      </c>
      <c r="M175">
        <f t="shared" si="4"/>
        <v>0.50876696218314299</v>
      </c>
      <c r="N175">
        <f t="shared" si="5"/>
        <v>0</v>
      </c>
      <c r="AA175">
        <v>0</v>
      </c>
      <c r="AB175">
        <v>0</v>
      </c>
    </row>
    <row r="176" spans="1:28" x14ac:dyDescent="0.3">
      <c r="A176">
        <v>0</v>
      </c>
      <c r="B176">
        <v>45</v>
      </c>
      <c r="C176">
        <v>3</v>
      </c>
      <c r="D176">
        <v>3</v>
      </c>
      <c r="E176">
        <v>2</v>
      </c>
      <c r="F176">
        <v>1</v>
      </c>
      <c r="G176">
        <v>2</v>
      </c>
      <c r="H176">
        <v>1</v>
      </c>
      <c r="I176">
        <v>1</v>
      </c>
      <c r="J176">
        <v>9</v>
      </c>
      <c r="K176">
        <v>4</v>
      </c>
      <c r="L176">
        <f t="array" ref="L176">SUM(B176:K176*TRANSPOSE($Q$19:$Q$28))+$Q$18</f>
        <v>0.26334924619921429</v>
      </c>
      <c r="M176">
        <f t="shared" si="4"/>
        <v>0.56545272243403633</v>
      </c>
      <c r="N176">
        <f t="shared" si="5"/>
        <v>0</v>
      </c>
      <c r="AA176">
        <v>0</v>
      </c>
      <c r="AB176">
        <v>0</v>
      </c>
    </row>
    <row r="177" spans="1:28" x14ac:dyDescent="0.3">
      <c r="A177">
        <v>0</v>
      </c>
      <c r="B177">
        <v>56</v>
      </c>
      <c r="C177">
        <v>3</v>
      </c>
      <c r="D177">
        <v>3</v>
      </c>
      <c r="E177">
        <v>1</v>
      </c>
      <c r="F177">
        <v>1</v>
      </c>
      <c r="G177">
        <v>2</v>
      </c>
      <c r="H177">
        <v>1</v>
      </c>
      <c r="I177">
        <v>1</v>
      </c>
      <c r="J177">
        <v>19</v>
      </c>
      <c r="K177">
        <v>2</v>
      </c>
      <c r="L177">
        <f t="array" ref="L177">SUM(B177:K177*TRANSPOSE($Q$19:$Q$28))+$Q$18</f>
        <v>0.2628045538254612</v>
      </c>
      <c r="M177">
        <f t="shared" si="4"/>
        <v>0.56531889194438867</v>
      </c>
      <c r="N177">
        <f t="shared" si="5"/>
        <v>0</v>
      </c>
      <c r="AA177">
        <v>0</v>
      </c>
      <c r="AB177">
        <v>0</v>
      </c>
    </row>
    <row r="178" spans="1:28" x14ac:dyDescent="0.3">
      <c r="A178">
        <v>0</v>
      </c>
      <c r="B178">
        <v>33</v>
      </c>
      <c r="C178">
        <v>3</v>
      </c>
      <c r="D178">
        <v>3</v>
      </c>
      <c r="E178">
        <v>1</v>
      </c>
      <c r="F178">
        <v>4</v>
      </c>
      <c r="G178">
        <v>0</v>
      </c>
      <c r="H178">
        <v>0</v>
      </c>
      <c r="I178">
        <v>0</v>
      </c>
      <c r="J178">
        <v>4</v>
      </c>
      <c r="K178">
        <v>1</v>
      </c>
      <c r="L178">
        <f t="array" ref="L178">SUM(B178:K178*TRANSPOSE($Q$19:$Q$28))+$Q$18</f>
        <v>0.1634982184516327</v>
      </c>
      <c r="M178">
        <f t="shared" si="4"/>
        <v>0.54077953375360477</v>
      </c>
      <c r="N178">
        <f t="shared" si="5"/>
        <v>0</v>
      </c>
      <c r="AA178">
        <v>0</v>
      </c>
      <c r="AB178">
        <v>0</v>
      </c>
    </row>
    <row r="179" spans="1:28" x14ac:dyDescent="0.3">
      <c r="A179">
        <v>1</v>
      </c>
      <c r="B179">
        <v>19</v>
      </c>
      <c r="C179">
        <v>2</v>
      </c>
      <c r="D179">
        <v>2</v>
      </c>
      <c r="E179">
        <v>1</v>
      </c>
      <c r="F179">
        <v>4</v>
      </c>
      <c r="G179">
        <v>0</v>
      </c>
      <c r="H179">
        <v>0</v>
      </c>
      <c r="I179">
        <v>0</v>
      </c>
      <c r="J179">
        <v>1</v>
      </c>
      <c r="K179">
        <v>0</v>
      </c>
      <c r="L179">
        <f t="array" ref="L179">SUM(B179:K179*TRANSPOSE($Q$19:$Q$28))+$Q$18</f>
        <v>0.32686361558215682</v>
      </c>
      <c r="M179">
        <f t="shared" si="4"/>
        <v>0.58098780074424383</v>
      </c>
      <c r="N179">
        <f t="shared" si="5"/>
        <v>0</v>
      </c>
      <c r="AA179">
        <v>1</v>
      </c>
      <c r="AB179">
        <v>0</v>
      </c>
    </row>
    <row r="180" spans="1:28" x14ac:dyDescent="0.3">
      <c r="A180">
        <v>0</v>
      </c>
      <c r="B180">
        <v>46</v>
      </c>
      <c r="C180">
        <v>2</v>
      </c>
      <c r="D180">
        <v>3</v>
      </c>
      <c r="E180">
        <v>3</v>
      </c>
      <c r="F180">
        <v>1</v>
      </c>
      <c r="G180">
        <v>2</v>
      </c>
      <c r="H180">
        <v>0</v>
      </c>
      <c r="I180">
        <v>3</v>
      </c>
      <c r="J180">
        <v>24</v>
      </c>
      <c r="K180">
        <v>13</v>
      </c>
      <c r="L180">
        <f t="array" ref="L180">SUM(B180:K180*TRANSPOSE($Q$19:$Q$28))+$Q$18</f>
        <v>-6.8299983766279104E-2</v>
      </c>
      <c r="M180">
        <f t="shared" si="4"/>
        <v>0.48293340705408977</v>
      </c>
      <c r="N180">
        <f t="shared" si="5"/>
        <v>0</v>
      </c>
      <c r="AA180">
        <v>0</v>
      </c>
      <c r="AB180">
        <v>0</v>
      </c>
    </row>
    <row r="181" spans="1:28" x14ac:dyDescent="0.3">
      <c r="A181">
        <v>0</v>
      </c>
      <c r="B181">
        <v>38</v>
      </c>
      <c r="C181">
        <v>3</v>
      </c>
      <c r="D181">
        <v>3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2</v>
      </c>
      <c r="K181">
        <v>2</v>
      </c>
      <c r="L181">
        <f t="array" ref="L181">SUM(B181:K181*TRANSPOSE($Q$19:$Q$28))+$Q$18</f>
        <v>0.13877695493185127</v>
      </c>
      <c r="M181">
        <f t="shared" si="4"/>
        <v>0.53463508429046491</v>
      </c>
      <c r="N181">
        <f t="shared" si="5"/>
        <v>0</v>
      </c>
      <c r="AA181">
        <v>0</v>
      </c>
      <c r="AB181">
        <v>0</v>
      </c>
    </row>
    <row r="182" spans="1:28" x14ac:dyDescent="0.3">
      <c r="A182">
        <v>0</v>
      </c>
      <c r="B182">
        <v>31</v>
      </c>
      <c r="C182">
        <v>3</v>
      </c>
      <c r="D182">
        <v>3</v>
      </c>
      <c r="E182">
        <v>1</v>
      </c>
      <c r="F182">
        <v>4</v>
      </c>
      <c r="G182">
        <v>1</v>
      </c>
      <c r="H182">
        <v>1</v>
      </c>
      <c r="I182">
        <v>1</v>
      </c>
      <c r="J182">
        <v>7</v>
      </c>
      <c r="K182">
        <v>2</v>
      </c>
      <c r="L182">
        <f t="array" ref="L182">SUM(B182:K182*TRANSPOSE($Q$19:$Q$28))+$Q$18</f>
        <v>0.29364425897956031</v>
      </c>
      <c r="M182">
        <f t="shared" si="4"/>
        <v>0.57288062302132037</v>
      </c>
      <c r="N182">
        <f t="shared" si="5"/>
        <v>0</v>
      </c>
      <c r="AA182">
        <v>0</v>
      </c>
      <c r="AB182">
        <v>0</v>
      </c>
    </row>
    <row r="183" spans="1:28" x14ac:dyDescent="0.3">
      <c r="A183">
        <v>0</v>
      </c>
      <c r="B183">
        <v>34</v>
      </c>
      <c r="C183">
        <v>4</v>
      </c>
      <c r="D183">
        <v>3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9</v>
      </c>
      <c r="K183">
        <v>2</v>
      </c>
      <c r="L183">
        <f t="array" ref="L183">SUM(B183:K183*TRANSPOSE($Q$19:$Q$28))+$Q$18</f>
        <v>0.18558049285213996</v>
      </c>
      <c r="M183">
        <f t="shared" si="4"/>
        <v>0.54625765647371949</v>
      </c>
      <c r="N183">
        <f t="shared" si="5"/>
        <v>0</v>
      </c>
      <c r="AA183">
        <v>0</v>
      </c>
      <c r="AB183">
        <v>0</v>
      </c>
    </row>
    <row r="184" spans="1:28" x14ac:dyDescent="0.3">
      <c r="A184">
        <v>1</v>
      </c>
      <c r="B184">
        <v>41</v>
      </c>
      <c r="C184">
        <v>2</v>
      </c>
      <c r="D184">
        <v>3</v>
      </c>
      <c r="E184">
        <v>1</v>
      </c>
      <c r="F184">
        <v>2</v>
      </c>
      <c r="G184">
        <v>0</v>
      </c>
      <c r="H184">
        <v>1</v>
      </c>
      <c r="I184">
        <v>0</v>
      </c>
      <c r="J184">
        <v>4</v>
      </c>
      <c r="K184">
        <v>3</v>
      </c>
      <c r="L184">
        <f t="array" ref="L184">SUM(B184:K184*TRANSPOSE($Q$19:$Q$28))+$Q$18</f>
        <v>0.4480628707882589</v>
      </c>
      <c r="M184">
        <f t="shared" si="4"/>
        <v>0.61016751516757395</v>
      </c>
      <c r="N184">
        <f t="shared" si="5"/>
        <v>1</v>
      </c>
      <c r="AA184">
        <v>1</v>
      </c>
      <c r="AB184">
        <v>1</v>
      </c>
    </row>
    <row r="185" spans="1:28" x14ac:dyDescent="0.3">
      <c r="A185">
        <v>0</v>
      </c>
      <c r="B185">
        <v>50</v>
      </c>
      <c r="C185">
        <v>3</v>
      </c>
      <c r="D185">
        <v>2</v>
      </c>
      <c r="E185">
        <v>1</v>
      </c>
      <c r="F185">
        <v>3</v>
      </c>
      <c r="G185">
        <v>1</v>
      </c>
      <c r="H185">
        <v>0</v>
      </c>
      <c r="I185">
        <v>1</v>
      </c>
      <c r="J185">
        <v>5</v>
      </c>
      <c r="K185">
        <v>2</v>
      </c>
      <c r="L185">
        <f t="array" ref="L185">SUM(B185:K185*TRANSPOSE($Q$19:$Q$28))+$Q$18</f>
        <v>0.12224866932724143</v>
      </c>
      <c r="M185">
        <f t="shared" si="4"/>
        <v>0.53052100515798173</v>
      </c>
      <c r="N185">
        <f t="shared" si="5"/>
        <v>0</v>
      </c>
      <c r="AA185">
        <v>0</v>
      </c>
      <c r="AB185">
        <v>0</v>
      </c>
    </row>
    <row r="186" spans="1:28" x14ac:dyDescent="0.3">
      <c r="A186">
        <v>0</v>
      </c>
      <c r="B186">
        <v>53</v>
      </c>
      <c r="C186">
        <v>4</v>
      </c>
      <c r="D186">
        <v>4</v>
      </c>
      <c r="E186">
        <v>2</v>
      </c>
      <c r="F186">
        <v>1</v>
      </c>
      <c r="G186">
        <v>2</v>
      </c>
      <c r="H186">
        <v>0</v>
      </c>
      <c r="I186">
        <v>2</v>
      </c>
      <c r="J186">
        <v>5</v>
      </c>
      <c r="K186">
        <v>2</v>
      </c>
      <c r="L186">
        <f t="array" ref="L186">SUM(B186:K186*TRANSPOSE($Q$19:$Q$28))+$Q$18</f>
        <v>-8.2409381410960214E-2</v>
      </c>
      <c r="M186">
        <f t="shared" si="4"/>
        <v>0.47941143898727195</v>
      </c>
      <c r="N186">
        <f t="shared" si="5"/>
        <v>0</v>
      </c>
      <c r="AA186">
        <v>0</v>
      </c>
      <c r="AB186">
        <v>0</v>
      </c>
    </row>
    <row r="187" spans="1:28" x14ac:dyDescent="0.3">
      <c r="A187">
        <v>0</v>
      </c>
      <c r="B187">
        <v>33</v>
      </c>
      <c r="C187">
        <v>4</v>
      </c>
      <c r="D187">
        <v>3</v>
      </c>
      <c r="E187">
        <v>1</v>
      </c>
      <c r="F187">
        <v>2</v>
      </c>
      <c r="G187">
        <v>1</v>
      </c>
      <c r="H187">
        <v>0</v>
      </c>
      <c r="I187">
        <v>1</v>
      </c>
      <c r="J187">
        <v>8</v>
      </c>
      <c r="K187">
        <v>7</v>
      </c>
      <c r="L187">
        <f t="array" ref="L187">SUM(B187:K187*TRANSPOSE($Q$19:$Q$28))+$Q$18</f>
        <v>6.7922449333103208E-2</v>
      </c>
      <c r="M187">
        <f t="shared" si="4"/>
        <v>0.51697232847004915</v>
      </c>
      <c r="N187">
        <f t="shared" si="5"/>
        <v>0</v>
      </c>
      <c r="AA187">
        <v>0</v>
      </c>
      <c r="AB187">
        <v>0</v>
      </c>
    </row>
    <row r="188" spans="1:28" x14ac:dyDescent="0.3">
      <c r="A188">
        <v>0</v>
      </c>
      <c r="B188">
        <v>40</v>
      </c>
      <c r="C188">
        <v>4</v>
      </c>
      <c r="D188">
        <v>3</v>
      </c>
      <c r="E188">
        <v>5</v>
      </c>
      <c r="F188">
        <v>3</v>
      </c>
      <c r="G188">
        <v>1</v>
      </c>
      <c r="H188">
        <v>0</v>
      </c>
      <c r="I188">
        <v>1</v>
      </c>
      <c r="J188">
        <v>21</v>
      </c>
      <c r="K188">
        <v>8</v>
      </c>
      <c r="L188">
        <f t="array" ref="L188">SUM(B188:K188*TRANSPOSE($Q$19:$Q$28))+$Q$18</f>
        <v>-0.11105958101245805</v>
      </c>
      <c r="M188">
        <f t="shared" si="4"/>
        <v>0.47226647773446762</v>
      </c>
      <c r="N188">
        <f t="shared" si="5"/>
        <v>0</v>
      </c>
      <c r="AA188">
        <v>0</v>
      </c>
      <c r="AB188">
        <v>0</v>
      </c>
    </row>
    <row r="189" spans="1:28" x14ac:dyDescent="0.3">
      <c r="A189">
        <v>0</v>
      </c>
      <c r="B189">
        <v>55</v>
      </c>
      <c r="C189">
        <v>3</v>
      </c>
      <c r="D189">
        <v>4</v>
      </c>
      <c r="E189">
        <v>5</v>
      </c>
      <c r="F189">
        <v>2</v>
      </c>
      <c r="G189">
        <v>0</v>
      </c>
      <c r="H189">
        <v>0</v>
      </c>
      <c r="I189">
        <v>0</v>
      </c>
      <c r="J189">
        <v>36</v>
      </c>
      <c r="K189">
        <v>15</v>
      </c>
      <c r="L189">
        <f t="array" ref="L189">SUM(B189:K189*TRANSPOSE($Q$19:$Q$28))+$Q$18</f>
        <v>-0.14059765363932408</v>
      </c>
      <c r="M189">
        <f t="shared" si="4"/>
        <v>0.46491200077389178</v>
      </c>
      <c r="N189">
        <f t="shared" si="5"/>
        <v>0</v>
      </c>
      <c r="AA189">
        <v>0</v>
      </c>
      <c r="AB189">
        <v>0</v>
      </c>
    </row>
    <row r="190" spans="1:28" x14ac:dyDescent="0.3">
      <c r="A190">
        <v>0</v>
      </c>
      <c r="B190">
        <v>34</v>
      </c>
      <c r="C190">
        <v>4</v>
      </c>
      <c r="D190">
        <v>2</v>
      </c>
      <c r="E190">
        <v>2</v>
      </c>
      <c r="F190">
        <v>3</v>
      </c>
      <c r="G190">
        <v>1</v>
      </c>
      <c r="H190">
        <v>0</v>
      </c>
      <c r="I190">
        <v>0</v>
      </c>
      <c r="J190">
        <v>10</v>
      </c>
      <c r="K190">
        <v>9</v>
      </c>
      <c r="L190">
        <f t="array" ref="L190">SUM(B190:K190*TRANSPOSE($Q$19:$Q$28))+$Q$18</f>
        <v>6.8542479970509329E-2</v>
      </c>
      <c r="M190">
        <f t="shared" si="4"/>
        <v>0.51712713983615288</v>
      </c>
      <c r="N190">
        <f t="shared" si="5"/>
        <v>0</v>
      </c>
      <c r="AA190">
        <v>0</v>
      </c>
      <c r="AB190">
        <v>0</v>
      </c>
    </row>
    <row r="191" spans="1:28" x14ac:dyDescent="0.3">
      <c r="A191">
        <v>0</v>
      </c>
      <c r="B191">
        <v>51</v>
      </c>
      <c r="C191">
        <v>4</v>
      </c>
      <c r="D191">
        <v>3</v>
      </c>
      <c r="E191">
        <v>4</v>
      </c>
      <c r="F191">
        <v>2</v>
      </c>
      <c r="G191">
        <v>0</v>
      </c>
      <c r="H191">
        <v>0</v>
      </c>
      <c r="I191">
        <v>0</v>
      </c>
      <c r="J191">
        <v>21</v>
      </c>
      <c r="K191">
        <v>7</v>
      </c>
      <c r="L191">
        <f t="array" ref="L191">SUM(B191:K191*TRANSPOSE($Q$19:$Q$28))+$Q$18</f>
        <v>1.5728642607901744E-3</v>
      </c>
      <c r="M191">
        <f t="shared" si="4"/>
        <v>0.50039317521383686</v>
      </c>
      <c r="N191">
        <f t="shared" si="5"/>
        <v>0</v>
      </c>
      <c r="AA191">
        <v>0</v>
      </c>
      <c r="AB191">
        <v>0</v>
      </c>
    </row>
    <row r="192" spans="1:28" x14ac:dyDescent="0.3">
      <c r="A192">
        <v>0</v>
      </c>
      <c r="B192">
        <v>52</v>
      </c>
      <c r="C192">
        <v>3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1</v>
      </c>
      <c r="J192">
        <v>34</v>
      </c>
      <c r="K192">
        <v>18</v>
      </c>
      <c r="L192">
        <f t="array" ref="L192">SUM(B192:K192*TRANSPOSE($Q$19:$Q$28))+$Q$18</f>
        <v>-0.14276742180935809</v>
      </c>
      <c r="M192">
        <f t="shared" si="4"/>
        <v>0.46437232733986494</v>
      </c>
      <c r="N192">
        <f t="shared" si="5"/>
        <v>0</v>
      </c>
      <c r="AA192">
        <v>0</v>
      </c>
      <c r="AB192">
        <v>0</v>
      </c>
    </row>
    <row r="193" spans="1:28" x14ac:dyDescent="0.3">
      <c r="A193">
        <v>0</v>
      </c>
      <c r="B193">
        <v>27</v>
      </c>
      <c r="C193">
        <v>4</v>
      </c>
      <c r="D193">
        <v>3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7</v>
      </c>
      <c r="K193">
        <v>7</v>
      </c>
      <c r="L193">
        <f t="array" ref="L193">SUM(B193:K193*TRANSPOSE($Q$19:$Q$28))+$Q$18</f>
        <v>0.16634263626362233</v>
      </c>
      <c r="M193">
        <f t="shared" si="4"/>
        <v>0.54148575239944363</v>
      </c>
      <c r="N193">
        <f t="shared" si="5"/>
        <v>0</v>
      </c>
      <c r="AA193">
        <v>0</v>
      </c>
      <c r="AB193">
        <v>0</v>
      </c>
    </row>
    <row r="194" spans="1:28" x14ac:dyDescent="0.3">
      <c r="A194">
        <v>1</v>
      </c>
      <c r="B194">
        <v>35</v>
      </c>
      <c r="C194">
        <v>2</v>
      </c>
      <c r="D194">
        <v>2</v>
      </c>
      <c r="E194">
        <v>2</v>
      </c>
      <c r="F194">
        <v>3</v>
      </c>
      <c r="G194">
        <v>1</v>
      </c>
      <c r="H194">
        <v>1</v>
      </c>
      <c r="I194">
        <v>0</v>
      </c>
      <c r="J194">
        <v>8</v>
      </c>
      <c r="K194">
        <v>0</v>
      </c>
      <c r="L194">
        <f t="array" ref="L194">SUM(B194:K194*TRANSPOSE($Q$19:$Q$28))+$Q$18</f>
        <v>0.43818905570305761</v>
      </c>
      <c r="M194">
        <f t="shared" si="4"/>
        <v>0.60781660433536688</v>
      </c>
      <c r="N194">
        <f t="shared" si="5"/>
        <v>1</v>
      </c>
      <c r="AA194">
        <v>1</v>
      </c>
      <c r="AB194">
        <v>1</v>
      </c>
    </row>
    <row r="195" spans="1:28" x14ac:dyDescent="0.3">
      <c r="A195">
        <v>0</v>
      </c>
      <c r="B195">
        <v>43</v>
      </c>
      <c r="C195">
        <v>4</v>
      </c>
      <c r="D195">
        <v>4</v>
      </c>
      <c r="E195">
        <v>1</v>
      </c>
      <c r="F195">
        <v>4</v>
      </c>
      <c r="G195">
        <v>2</v>
      </c>
      <c r="H195">
        <v>0</v>
      </c>
      <c r="I195">
        <v>3</v>
      </c>
      <c r="J195">
        <v>7</v>
      </c>
      <c r="K195">
        <v>4</v>
      </c>
      <c r="L195">
        <f t="array" ref="L195">SUM(B195:K195*TRANSPOSE($Q$19:$Q$28))+$Q$18</f>
        <v>-0.18083630614285895</v>
      </c>
      <c r="M195">
        <f t="shared" ref="M195:M258" si="6">$T$1^L195/(1+$T$1^L195)</f>
        <v>0.45491837266301077</v>
      </c>
      <c r="N195">
        <f t="shared" ref="N195:N258" si="7">IF(M195&gt;=0.6,1,0)</f>
        <v>0</v>
      </c>
      <c r="AA195">
        <v>0</v>
      </c>
      <c r="AB195">
        <v>0</v>
      </c>
    </row>
    <row r="196" spans="1:28" x14ac:dyDescent="0.3">
      <c r="A196">
        <v>0</v>
      </c>
      <c r="B196">
        <v>45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0</v>
      </c>
      <c r="I196">
        <v>1</v>
      </c>
      <c r="J196">
        <v>22</v>
      </c>
      <c r="K196">
        <v>8</v>
      </c>
      <c r="L196">
        <f t="array" ref="L196">SUM(B196:K196*TRANSPOSE($Q$19:$Q$28))+$Q$18</f>
        <v>4.3552993891359693E-2</v>
      </c>
      <c r="M196">
        <f t="shared" si="6"/>
        <v>0.51088539926772558</v>
      </c>
      <c r="N196">
        <f t="shared" si="7"/>
        <v>0</v>
      </c>
      <c r="AA196">
        <v>0</v>
      </c>
      <c r="AB196">
        <v>0</v>
      </c>
    </row>
    <row r="197" spans="1:28" x14ac:dyDescent="0.3">
      <c r="A197">
        <v>0</v>
      </c>
      <c r="B197">
        <v>37</v>
      </c>
      <c r="C197">
        <v>2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8</v>
      </c>
      <c r="K197">
        <v>7</v>
      </c>
      <c r="L197">
        <f t="array" ref="L197">SUM(B197:K197*TRANSPOSE($Q$19:$Q$28))+$Q$18</f>
        <v>0.32080602682917603</v>
      </c>
      <c r="M197">
        <f t="shared" si="6"/>
        <v>0.57951256917495753</v>
      </c>
      <c r="N197">
        <f t="shared" si="7"/>
        <v>0</v>
      </c>
      <c r="AA197">
        <v>0</v>
      </c>
      <c r="AB197">
        <v>0</v>
      </c>
    </row>
    <row r="198" spans="1:28" x14ac:dyDescent="0.3">
      <c r="A198">
        <v>0</v>
      </c>
      <c r="B198">
        <v>35</v>
      </c>
      <c r="C198">
        <v>2</v>
      </c>
      <c r="D198">
        <v>3</v>
      </c>
      <c r="E198">
        <v>2</v>
      </c>
      <c r="F198">
        <v>2</v>
      </c>
      <c r="G198">
        <v>0</v>
      </c>
      <c r="H198">
        <v>0</v>
      </c>
      <c r="I198">
        <v>0</v>
      </c>
      <c r="J198">
        <v>10</v>
      </c>
      <c r="K198">
        <v>2</v>
      </c>
      <c r="L198">
        <f t="array" ref="L198">SUM(B198:K198*TRANSPOSE($Q$19:$Q$28))+$Q$18</f>
        <v>0.23757549611636353</v>
      </c>
      <c r="M198">
        <f t="shared" si="6"/>
        <v>0.55911001004270533</v>
      </c>
      <c r="N198">
        <f t="shared" si="7"/>
        <v>0</v>
      </c>
      <c r="AA198">
        <v>0</v>
      </c>
      <c r="AB198">
        <v>0</v>
      </c>
    </row>
    <row r="199" spans="1:28" x14ac:dyDescent="0.3">
      <c r="A199">
        <v>0</v>
      </c>
      <c r="B199">
        <v>42</v>
      </c>
      <c r="C199">
        <v>3</v>
      </c>
      <c r="D199">
        <v>3</v>
      </c>
      <c r="E199">
        <v>2</v>
      </c>
      <c r="F199">
        <v>3</v>
      </c>
      <c r="G199">
        <v>2</v>
      </c>
      <c r="H199">
        <v>0</v>
      </c>
      <c r="I199">
        <v>1</v>
      </c>
      <c r="J199">
        <v>11</v>
      </c>
      <c r="K199">
        <v>3</v>
      </c>
      <c r="L199">
        <f t="array" ref="L199">SUM(B199:K199*TRANSPOSE($Q$19:$Q$28))+$Q$18</f>
        <v>-7.7592955764552718E-3</v>
      </c>
      <c r="M199">
        <f t="shared" si="6"/>
        <v>0.49806038696455479</v>
      </c>
      <c r="N199">
        <f t="shared" si="7"/>
        <v>0</v>
      </c>
      <c r="AA199">
        <v>0</v>
      </c>
      <c r="AB199">
        <v>0</v>
      </c>
    </row>
    <row r="200" spans="1:28" x14ac:dyDescent="0.3">
      <c r="A200">
        <v>0</v>
      </c>
      <c r="B200">
        <v>38</v>
      </c>
      <c r="C200">
        <v>4</v>
      </c>
      <c r="D200">
        <v>3</v>
      </c>
      <c r="E200">
        <v>2</v>
      </c>
      <c r="F200">
        <v>3</v>
      </c>
      <c r="G200">
        <v>1</v>
      </c>
      <c r="H200">
        <v>0</v>
      </c>
      <c r="I200">
        <v>0</v>
      </c>
      <c r="J200">
        <v>14</v>
      </c>
      <c r="K200">
        <v>0</v>
      </c>
      <c r="L200">
        <f t="array" ref="L200">SUM(B200:K200*TRANSPOSE($Q$19:$Q$28))+$Q$18</f>
        <v>6.7599274912669705E-2</v>
      </c>
      <c r="M200">
        <f t="shared" si="6"/>
        <v>0.51689163588406406</v>
      </c>
      <c r="N200">
        <f t="shared" si="7"/>
        <v>0</v>
      </c>
      <c r="AA200">
        <v>0</v>
      </c>
      <c r="AB200">
        <v>0</v>
      </c>
    </row>
    <row r="201" spans="1:28" x14ac:dyDescent="0.3">
      <c r="A201">
        <v>0</v>
      </c>
      <c r="B201">
        <v>38</v>
      </c>
      <c r="C201">
        <v>4</v>
      </c>
      <c r="D201">
        <v>3</v>
      </c>
      <c r="E201">
        <v>2</v>
      </c>
      <c r="F201">
        <v>4</v>
      </c>
      <c r="G201">
        <v>1</v>
      </c>
      <c r="H201">
        <v>0</v>
      </c>
      <c r="I201">
        <v>1</v>
      </c>
      <c r="J201">
        <v>9</v>
      </c>
      <c r="K201">
        <v>7</v>
      </c>
      <c r="L201">
        <f t="array" ref="L201">SUM(B201:K201*TRANSPOSE($Q$19:$Q$28))+$Q$18</f>
        <v>-5.2369163110197903E-2</v>
      </c>
      <c r="M201">
        <f t="shared" si="6"/>
        <v>0.48691205710235524</v>
      </c>
      <c r="N201">
        <f t="shared" si="7"/>
        <v>0</v>
      </c>
      <c r="AA201">
        <v>0</v>
      </c>
      <c r="AB201">
        <v>0</v>
      </c>
    </row>
    <row r="202" spans="1:28" x14ac:dyDescent="0.3">
      <c r="A202">
        <v>0</v>
      </c>
      <c r="B202">
        <v>27</v>
      </c>
      <c r="C202">
        <v>3</v>
      </c>
      <c r="D202">
        <v>2</v>
      </c>
      <c r="E202">
        <v>2</v>
      </c>
      <c r="F202">
        <v>1</v>
      </c>
      <c r="G202">
        <v>1</v>
      </c>
      <c r="H202">
        <v>0</v>
      </c>
      <c r="I202">
        <v>1</v>
      </c>
      <c r="J202">
        <v>6</v>
      </c>
      <c r="K202">
        <v>2</v>
      </c>
      <c r="L202">
        <f t="array" ref="L202">SUM(B202:K202*TRANSPOSE($Q$19:$Q$28))+$Q$18</f>
        <v>0.25271105321304377</v>
      </c>
      <c r="M202">
        <f t="shared" si="6"/>
        <v>0.56283722354229793</v>
      </c>
      <c r="N202">
        <f t="shared" si="7"/>
        <v>0</v>
      </c>
      <c r="AA202">
        <v>0</v>
      </c>
      <c r="AB202">
        <v>0</v>
      </c>
    </row>
    <row r="203" spans="1:28" x14ac:dyDescent="0.3">
      <c r="A203">
        <v>0</v>
      </c>
      <c r="B203">
        <v>49</v>
      </c>
      <c r="C203">
        <v>4</v>
      </c>
      <c r="D203">
        <v>3</v>
      </c>
      <c r="E203">
        <v>2</v>
      </c>
      <c r="F203">
        <v>4</v>
      </c>
      <c r="G203">
        <v>2</v>
      </c>
      <c r="H203">
        <v>1</v>
      </c>
      <c r="I203">
        <v>2</v>
      </c>
      <c r="J203">
        <v>7</v>
      </c>
      <c r="K203">
        <v>7</v>
      </c>
      <c r="L203">
        <f t="array" ref="L203">SUM(B203:K203*TRANSPOSE($Q$19:$Q$28))+$Q$18</f>
        <v>4.5231796822459924E-2</v>
      </c>
      <c r="M203">
        <f t="shared" si="6"/>
        <v>0.51130484981726054</v>
      </c>
      <c r="N203">
        <f t="shared" si="7"/>
        <v>0</v>
      </c>
      <c r="AA203">
        <v>0</v>
      </c>
      <c r="AB203">
        <v>0</v>
      </c>
    </row>
    <row r="204" spans="1:28" x14ac:dyDescent="0.3">
      <c r="A204">
        <v>0</v>
      </c>
      <c r="B204">
        <v>34</v>
      </c>
      <c r="C204">
        <v>4</v>
      </c>
      <c r="D204">
        <v>3</v>
      </c>
      <c r="E204">
        <v>1</v>
      </c>
      <c r="F204">
        <v>3</v>
      </c>
      <c r="G204">
        <v>2</v>
      </c>
      <c r="H204">
        <v>1</v>
      </c>
      <c r="I204">
        <v>1</v>
      </c>
      <c r="J204">
        <v>5</v>
      </c>
      <c r="K204">
        <v>3</v>
      </c>
      <c r="L204">
        <f t="array" ref="L204">SUM(B204:K204*TRANSPOSE($Q$19:$Q$28))+$Q$18</f>
        <v>0.21876968971398425</v>
      </c>
      <c r="M204">
        <f t="shared" si="6"/>
        <v>0.55446972552595375</v>
      </c>
      <c r="N204">
        <f t="shared" si="7"/>
        <v>0</v>
      </c>
      <c r="AA204">
        <v>0</v>
      </c>
      <c r="AB204">
        <v>0</v>
      </c>
    </row>
    <row r="205" spans="1:28" x14ac:dyDescent="0.3">
      <c r="A205">
        <v>0</v>
      </c>
      <c r="B205">
        <v>40</v>
      </c>
      <c r="C205">
        <v>3</v>
      </c>
      <c r="D205">
        <v>3</v>
      </c>
      <c r="E205">
        <v>2</v>
      </c>
      <c r="F205">
        <v>4</v>
      </c>
      <c r="G205">
        <v>1</v>
      </c>
      <c r="H205">
        <v>1</v>
      </c>
      <c r="I205">
        <v>1</v>
      </c>
      <c r="J205">
        <v>15</v>
      </c>
      <c r="K205">
        <v>2</v>
      </c>
      <c r="L205">
        <f t="array" ref="L205">SUM(B205:K205*TRANSPOSE($Q$19:$Q$28))+$Q$18</f>
        <v>0.23339417544732266</v>
      </c>
      <c r="M205">
        <f t="shared" si="6"/>
        <v>0.55807914299240358</v>
      </c>
      <c r="N205">
        <f t="shared" si="7"/>
        <v>0</v>
      </c>
      <c r="AA205">
        <v>0</v>
      </c>
      <c r="AB205">
        <v>0</v>
      </c>
    </row>
    <row r="206" spans="1:28" x14ac:dyDescent="0.3">
      <c r="A206">
        <v>1</v>
      </c>
      <c r="B206">
        <v>38</v>
      </c>
      <c r="C206">
        <v>2</v>
      </c>
      <c r="D206">
        <v>3</v>
      </c>
      <c r="E206">
        <v>2</v>
      </c>
      <c r="F206">
        <v>1</v>
      </c>
      <c r="G206">
        <v>1</v>
      </c>
      <c r="H206">
        <v>1</v>
      </c>
      <c r="I206">
        <v>0</v>
      </c>
      <c r="J206">
        <v>17</v>
      </c>
      <c r="K206">
        <v>0</v>
      </c>
      <c r="L206">
        <f t="array" ref="L206">SUM(B206:K206*TRANSPOSE($Q$19:$Q$28))+$Q$18</f>
        <v>0.43585444692237352</v>
      </c>
      <c r="M206">
        <f t="shared" si="6"/>
        <v>0.60726000848208039</v>
      </c>
      <c r="N206">
        <f t="shared" si="7"/>
        <v>1</v>
      </c>
      <c r="AA206">
        <v>1</v>
      </c>
      <c r="AB206">
        <v>1</v>
      </c>
    </row>
    <row r="207" spans="1:28" x14ac:dyDescent="0.3">
      <c r="A207">
        <v>1</v>
      </c>
      <c r="B207">
        <v>29</v>
      </c>
      <c r="C207">
        <v>2</v>
      </c>
      <c r="D207">
        <v>3</v>
      </c>
      <c r="E207">
        <v>3</v>
      </c>
      <c r="F207">
        <v>4</v>
      </c>
      <c r="G207">
        <v>1</v>
      </c>
      <c r="H207">
        <v>0</v>
      </c>
      <c r="I207">
        <v>3</v>
      </c>
      <c r="J207">
        <v>10</v>
      </c>
      <c r="K207">
        <v>4</v>
      </c>
      <c r="L207">
        <f t="array" ref="L207">SUM(B207:K207*TRANSPOSE($Q$19:$Q$28))+$Q$18</f>
        <v>1.6061300566284298E-2</v>
      </c>
      <c r="M207">
        <f t="shared" si="6"/>
        <v>0.50401482252667795</v>
      </c>
      <c r="N207">
        <f t="shared" si="7"/>
        <v>0</v>
      </c>
      <c r="AA207">
        <v>1</v>
      </c>
      <c r="AB207">
        <v>0</v>
      </c>
    </row>
    <row r="208" spans="1:28" x14ac:dyDescent="0.3">
      <c r="A208">
        <v>0</v>
      </c>
      <c r="B208">
        <v>22</v>
      </c>
      <c r="C208">
        <v>4</v>
      </c>
      <c r="D208">
        <v>4</v>
      </c>
      <c r="E208">
        <v>1</v>
      </c>
      <c r="F208">
        <v>2</v>
      </c>
      <c r="G208">
        <v>2</v>
      </c>
      <c r="H208">
        <v>1</v>
      </c>
      <c r="I208">
        <v>1</v>
      </c>
      <c r="J208">
        <v>4</v>
      </c>
      <c r="K208">
        <v>2</v>
      </c>
      <c r="L208">
        <f t="array" ref="L208">SUM(B208:K208*TRANSPOSE($Q$19:$Q$28))+$Q$18</f>
        <v>0.24327953910397471</v>
      </c>
      <c r="M208">
        <f t="shared" si="6"/>
        <v>0.5605154674799635</v>
      </c>
      <c r="N208">
        <f t="shared" si="7"/>
        <v>0</v>
      </c>
      <c r="AA208">
        <v>0</v>
      </c>
      <c r="AB208">
        <v>0</v>
      </c>
    </row>
    <row r="209" spans="1:28" x14ac:dyDescent="0.3">
      <c r="A209">
        <v>0</v>
      </c>
      <c r="B209">
        <v>36</v>
      </c>
      <c r="C209">
        <v>2</v>
      </c>
      <c r="D209">
        <v>3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8</v>
      </c>
      <c r="K209">
        <v>1</v>
      </c>
      <c r="L209">
        <f t="array" ref="L209">SUM(B209:K209*TRANSPOSE($Q$19:$Q$28))+$Q$18</f>
        <v>0.19145877475165918</v>
      </c>
      <c r="M209">
        <f t="shared" si="6"/>
        <v>0.54771409752468148</v>
      </c>
      <c r="N209">
        <f t="shared" si="7"/>
        <v>0</v>
      </c>
      <c r="AA209">
        <v>0</v>
      </c>
      <c r="AB209">
        <v>0</v>
      </c>
    </row>
    <row r="210" spans="1:28" x14ac:dyDescent="0.3">
      <c r="A210">
        <v>0</v>
      </c>
      <c r="B210">
        <v>40</v>
      </c>
      <c r="C210">
        <v>4</v>
      </c>
      <c r="D210">
        <v>2</v>
      </c>
      <c r="E210">
        <v>2</v>
      </c>
      <c r="F210">
        <v>4</v>
      </c>
      <c r="G210">
        <v>1</v>
      </c>
      <c r="H210">
        <v>0</v>
      </c>
      <c r="I210">
        <v>1</v>
      </c>
      <c r="J210">
        <v>5</v>
      </c>
      <c r="K210">
        <v>2</v>
      </c>
      <c r="L210">
        <f t="array" ref="L210">SUM(B210:K210*TRANSPOSE($Q$19:$Q$28))+$Q$18</f>
        <v>5.1983931056758137E-2</v>
      </c>
      <c r="M210">
        <f t="shared" si="6"/>
        <v>0.5129917103671503</v>
      </c>
      <c r="N210">
        <f t="shared" si="7"/>
        <v>0</v>
      </c>
      <c r="AA210">
        <v>0</v>
      </c>
      <c r="AB210">
        <v>0</v>
      </c>
    </row>
    <row r="211" spans="1:28" x14ac:dyDescent="0.3">
      <c r="A211">
        <v>0</v>
      </c>
      <c r="B211">
        <v>46</v>
      </c>
      <c r="C211">
        <v>4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1</v>
      </c>
      <c r="J211">
        <v>17</v>
      </c>
      <c r="K211">
        <v>2</v>
      </c>
      <c r="L211">
        <f t="array" ref="L211">SUM(B211:K211*TRANSPOSE($Q$19:$Q$28))+$Q$18</f>
        <v>-3.7669744817524498E-3</v>
      </c>
      <c r="M211">
        <f t="shared" si="6"/>
        <v>0.49905835513683422</v>
      </c>
      <c r="N211">
        <f t="shared" si="7"/>
        <v>0</v>
      </c>
      <c r="AA211">
        <v>0</v>
      </c>
      <c r="AB211">
        <v>0</v>
      </c>
    </row>
    <row r="212" spans="1:28" x14ac:dyDescent="0.3">
      <c r="A212">
        <v>1</v>
      </c>
      <c r="B212">
        <v>32</v>
      </c>
      <c r="C212">
        <v>4</v>
      </c>
      <c r="D212">
        <v>1</v>
      </c>
      <c r="E212">
        <v>3</v>
      </c>
      <c r="F212">
        <v>4</v>
      </c>
      <c r="G212">
        <v>1</v>
      </c>
      <c r="H212">
        <v>0</v>
      </c>
      <c r="I212">
        <v>0</v>
      </c>
      <c r="J212">
        <v>14</v>
      </c>
      <c r="K212">
        <v>8</v>
      </c>
      <c r="L212">
        <f t="array" ref="L212">SUM(B212:K212*TRANSPOSE($Q$19:$Q$28))+$Q$18</f>
        <v>8.2685245869446478E-2</v>
      </c>
      <c r="M212">
        <f t="shared" si="6"/>
        <v>0.52065740266151361</v>
      </c>
      <c r="N212">
        <f t="shared" si="7"/>
        <v>0</v>
      </c>
      <c r="AA212">
        <v>1</v>
      </c>
      <c r="AB212">
        <v>0</v>
      </c>
    </row>
    <row r="213" spans="1:28" x14ac:dyDescent="0.3">
      <c r="A213">
        <v>0</v>
      </c>
      <c r="B213">
        <v>30</v>
      </c>
      <c r="C213">
        <v>3</v>
      </c>
      <c r="D213">
        <v>2</v>
      </c>
      <c r="E213">
        <v>3</v>
      </c>
      <c r="F213">
        <v>3</v>
      </c>
      <c r="G213">
        <v>0</v>
      </c>
      <c r="H213">
        <v>0</v>
      </c>
      <c r="I213">
        <v>0</v>
      </c>
      <c r="J213">
        <v>12</v>
      </c>
      <c r="K213">
        <v>8</v>
      </c>
      <c r="L213">
        <f t="array" ref="L213">SUM(B213:K213*TRANSPOSE($Q$19:$Q$28))+$Q$18</f>
        <v>0.1606832112173705</v>
      </c>
      <c r="M213">
        <f t="shared" si="6"/>
        <v>0.54008045592073584</v>
      </c>
      <c r="N213">
        <f t="shared" si="7"/>
        <v>0</v>
      </c>
      <c r="AA213">
        <v>0</v>
      </c>
      <c r="AB213">
        <v>0</v>
      </c>
    </row>
    <row r="214" spans="1:28" x14ac:dyDescent="0.3">
      <c r="A214">
        <v>0</v>
      </c>
      <c r="B214">
        <v>27</v>
      </c>
      <c r="C214">
        <v>4</v>
      </c>
      <c r="D214">
        <v>3</v>
      </c>
      <c r="E214">
        <v>2</v>
      </c>
      <c r="F214">
        <v>3</v>
      </c>
      <c r="G214">
        <v>0</v>
      </c>
      <c r="H214">
        <v>0</v>
      </c>
      <c r="I214">
        <v>0</v>
      </c>
      <c r="J214">
        <v>7</v>
      </c>
      <c r="K214">
        <v>7</v>
      </c>
      <c r="L214">
        <f t="array" ref="L214">SUM(B214:K214*TRANSPOSE($Q$19:$Q$28))+$Q$18</f>
        <v>0.10250467713010625</v>
      </c>
      <c r="M214">
        <f t="shared" si="6"/>
        <v>0.52560110447706765</v>
      </c>
      <c r="N214">
        <f t="shared" si="7"/>
        <v>0</v>
      </c>
      <c r="AA214">
        <v>0</v>
      </c>
      <c r="AB214">
        <v>0</v>
      </c>
    </row>
    <row r="215" spans="1:28" x14ac:dyDescent="0.3">
      <c r="A215">
        <v>0</v>
      </c>
      <c r="B215">
        <v>51</v>
      </c>
      <c r="C215">
        <v>2</v>
      </c>
      <c r="D215">
        <v>2</v>
      </c>
      <c r="E215">
        <v>3</v>
      </c>
      <c r="F215">
        <v>2</v>
      </c>
      <c r="G215">
        <v>1</v>
      </c>
      <c r="H215">
        <v>0</v>
      </c>
      <c r="I215">
        <v>2</v>
      </c>
      <c r="J215">
        <v>16</v>
      </c>
      <c r="K215">
        <v>9</v>
      </c>
      <c r="L215">
        <f t="array" ref="L215">SUM(B215:K215*TRANSPOSE($Q$19:$Q$28))+$Q$18</f>
        <v>5.78567185911677E-2</v>
      </c>
      <c r="M215">
        <f t="shared" si="6"/>
        <v>0.5144586477614399</v>
      </c>
      <c r="N215">
        <f t="shared" si="7"/>
        <v>0</v>
      </c>
      <c r="AA215">
        <v>0</v>
      </c>
      <c r="AB215">
        <v>0</v>
      </c>
    </row>
    <row r="216" spans="1:28" x14ac:dyDescent="0.3">
      <c r="A216">
        <v>1</v>
      </c>
      <c r="B216">
        <v>30</v>
      </c>
      <c r="C216">
        <v>4</v>
      </c>
      <c r="D216">
        <v>3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8</v>
      </c>
      <c r="K216">
        <v>2</v>
      </c>
      <c r="L216">
        <f t="array" ref="L216">SUM(B216:K216*TRANSPOSE($Q$19:$Q$28))+$Q$18</f>
        <v>0.44994861848876644</v>
      </c>
      <c r="M216">
        <f t="shared" si="6"/>
        <v>0.61061592520940533</v>
      </c>
      <c r="N216">
        <f t="shared" si="7"/>
        <v>1</v>
      </c>
      <c r="AA216">
        <v>1</v>
      </c>
      <c r="AB216">
        <v>1</v>
      </c>
    </row>
    <row r="217" spans="1:28" x14ac:dyDescent="0.3">
      <c r="A217">
        <v>0</v>
      </c>
      <c r="B217">
        <v>41</v>
      </c>
      <c r="C217">
        <v>4</v>
      </c>
      <c r="D217">
        <v>3</v>
      </c>
      <c r="E217">
        <v>3</v>
      </c>
      <c r="F217">
        <v>4</v>
      </c>
      <c r="G217">
        <v>0</v>
      </c>
      <c r="H217">
        <v>1</v>
      </c>
      <c r="I217">
        <v>0</v>
      </c>
      <c r="J217">
        <v>16</v>
      </c>
      <c r="K217">
        <v>0</v>
      </c>
      <c r="L217">
        <f t="array" ref="L217">SUM(B217:K217*TRANSPOSE($Q$19:$Q$28))+$Q$18</f>
        <v>0.25904278087709887</v>
      </c>
      <c r="M217">
        <f t="shared" si="6"/>
        <v>0.56439436831787793</v>
      </c>
      <c r="N217">
        <f t="shared" si="7"/>
        <v>0</v>
      </c>
      <c r="AA217">
        <v>0</v>
      </c>
      <c r="AB217">
        <v>0</v>
      </c>
    </row>
    <row r="218" spans="1:28" x14ac:dyDescent="0.3">
      <c r="A218">
        <v>1</v>
      </c>
      <c r="B218">
        <v>30</v>
      </c>
      <c r="C218">
        <v>3</v>
      </c>
      <c r="D218">
        <v>2</v>
      </c>
      <c r="E218">
        <v>2</v>
      </c>
      <c r="F218">
        <v>1</v>
      </c>
      <c r="G218">
        <v>0</v>
      </c>
      <c r="H218">
        <v>0</v>
      </c>
      <c r="I218">
        <v>0</v>
      </c>
      <c r="J218">
        <v>9</v>
      </c>
      <c r="K218">
        <v>3</v>
      </c>
      <c r="L218">
        <f t="array" ref="L218">SUM(B218:K218*TRANSPOSE($Q$19:$Q$28))+$Q$18</f>
        <v>0.30932935642826442</v>
      </c>
      <c r="M218">
        <f t="shared" si="6"/>
        <v>0.57671372682774202</v>
      </c>
      <c r="N218">
        <f t="shared" si="7"/>
        <v>0</v>
      </c>
      <c r="AA218">
        <v>1</v>
      </c>
      <c r="AB218">
        <v>0</v>
      </c>
    </row>
    <row r="219" spans="1:28" x14ac:dyDescent="0.3">
      <c r="A219">
        <v>1</v>
      </c>
      <c r="B219">
        <v>29</v>
      </c>
      <c r="C219">
        <v>3</v>
      </c>
      <c r="D219">
        <v>3</v>
      </c>
      <c r="E219">
        <v>1</v>
      </c>
      <c r="F219">
        <v>3</v>
      </c>
      <c r="G219">
        <v>0</v>
      </c>
      <c r="H219">
        <v>0</v>
      </c>
      <c r="I219">
        <v>0</v>
      </c>
      <c r="J219">
        <v>7</v>
      </c>
      <c r="K219">
        <v>2</v>
      </c>
      <c r="L219">
        <f t="array" ref="L219">SUM(B219:K219*TRANSPOSE($Q$19:$Q$28))+$Q$18</f>
        <v>0.20539483546135029</v>
      </c>
      <c r="M219">
        <f t="shared" si="6"/>
        <v>0.55116367806235145</v>
      </c>
      <c r="N219">
        <f t="shared" si="7"/>
        <v>0</v>
      </c>
      <c r="AA219">
        <v>1</v>
      </c>
      <c r="AB219">
        <v>0</v>
      </c>
    </row>
    <row r="220" spans="1:28" x14ac:dyDescent="0.3">
      <c r="A220">
        <v>0</v>
      </c>
      <c r="B220">
        <v>45</v>
      </c>
      <c r="C220">
        <v>4</v>
      </c>
      <c r="D220">
        <v>2</v>
      </c>
      <c r="E220">
        <v>3</v>
      </c>
      <c r="F220">
        <v>4</v>
      </c>
      <c r="G220">
        <v>0</v>
      </c>
      <c r="H220">
        <v>0</v>
      </c>
      <c r="I220">
        <v>0</v>
      </c>
      <c r="J220">
        <v>23</v>
      </c>
      <c r="K220">
        <v>7</v>
      </c>
      <c r="L220">
        <f t="array" ref="L220">SUM(B220:K220*TRANSPOSE($Q$19:$Q$28))+$Q$18</f>
        <v>3.2772965467267157E-2</v>
      </c>
      <c r="M220">
        <f t="shared" si="6"/>
        <v>0.50819165882232942</v>
      </c>
      <c r="N220">
        <f t="shared" si="7"/>
        <v>0</v>
      </c>
      <c r="AA220">
        <v>0</v>
      </c>
      <c r="AB220">
        <v>0</v>
      </c>
    </row>
    <row r="221" spans="1:28" x14ac:dyDescent="0.3">
      <c r="A221">
        <v>0</v>
      </c>
      <c r="B221">
        <v>54</v>
      </c>
      <c r="C221">
        <v>4</v>
      </c>
      <c r="D221">
        <v>3</v>
      </c>
      <c r="E221">
        <v>2</v>
      </c>
      <c r="F221">
        <v>1</v>
      </c>
      <c r="G221">
        <v>1</v>
      </c>
      <c r="H221">
        <v>0</v>
      </c>
      <c r="I221">
        <v>1</v>
      </c>
      <c r="J221">
        <v>16</v>
      </c>
      <c r="K221">
        <v>2</v>
      </c>
      <c r="L221">
        <f t="array" ref="L221">SUM(B221:K221*TRANSPOSE($Q$19:$Q$28))+$Q$18</f>
        <v>4.9884182511446329E-2</v>
      </c>
      <c r="M221">
        <f t="shared" si="6"/>
        <v>0.51246716791189195</v>
      </c>
      <c r="N221">
        <f t="shared" si="7"/>
        <v>0</v>
      </c>
      <c r="AA221">
        <v>0</v>
      </c>
      <c r="AB221">
        <v>0</v>
      </c>
    </row>
    <row r="222" spans="1:28" x14ac:dyDescent="0.3">
      <c r="A222">
        <v>0</v>
      </c>
      <c r="B222">
        <v>36</v>
      </c>
      <c r="C222">
        <v>4</v>
      </c>
      <c r="D222">
        <v>3</v>
      </c>
      <c r="E222">
        <v>2</v>
      </c>
      <c r="F222">
        <v>2</v>
      </c>
      <c r="G222">
        <v>0</v>
      </c>
      <c r="H222">
        <v>0</v>
      </c>
      <c r="I222">
        <v>0</v>
      </c>
      <c r="J222">
        <v>16</v>
      </c>
      <c r="K222">
        <v>11</v>
      </c>
      <c r="L222">
        <f t="array" ref="L222">SUM(B222:K222*TRANSPOSE($Q$19:$Q$28))+$Q$18</f>
        <v>7.0132322458484886E-2</v>
      </c>
      <c r="M222">
        <f t="shared" si="6"/>
        <v>0.51752408204241873</v>
      </c>
      <c r="N222">
        <f t="shared" si="7"/>
        <v>0</v>
      </c>
      <c r="AA222">
        <v>0</v>
      </c>
      <c r="AB222">
        <v>0</v>
      </c>
    </row>
    <row r="223" spans="1:28" x14ac:dyDescent="0.3">
      <c r="A223">
        <v>0</v>
      </c>
      <c r="B223">
        <v>33</v>
      </c>
      <c r="C223">
        <v>3</v>
      </c>
      <c r="D223">
        <v>2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7</v>
      </c>
      <c r="K223">
        <v>2</v>
      </c>
      <c r="L223">
        <f t="array" ref="L223">SUM(B223:K223*TRANSPOSE($Q$19:$Q$28))+$Q$18</f>
        <v>0.2399197440161559</v>
      </c>
      <c r="M223">
        <f t="shared" si="6"/>
        <v>0.55968774100353125</v>
      </c>
      <c r="N223">
        <f t="shared" si="7"/>
        <v>0</v>
      </c>
      <c r="AA223">
        <v>0</v>
      </c>
      <c r="AB223">
        <v>0</v>
      </c>
    </row>
    <row r="224" spans="1:28" x14ac:dyDescent="0.3">
      <c r="A224">
        <v>0</v>
      </c>
      <c r="B224">
        <v>37</v>
      </c>
      <c r="C224">
        <v>2</v>
      </c>
      <c r="D224">
        <v>3</v>
      </c>
      <c r="E224">
        <v>3</v>
      </c>
      <c r="F224">
        <v>4</v>
      </c>
      <c r="G224">
        <v>2</v>
      </c>
      <c r="H224">
        <v>1</v>
      </c>
      <c r="I224">
        <v>3</v>
      </c>
      <c r="J224">
        <v>10</v>
      </c>
      <c r="K224">
        <v>8</v>
      </c>
      <c r="L224">
        <f t="array" ref="L224">SUM(B224:K224*TRANSPOSE($Q$19:$Q$28))+$Q$18</f>
        <v>0.10942173042567049</v>
      </c>
      <c r="M224">
        <f t="shared" si="6"/>
        <v>0.52732534324526525</v>
      </c>
      <c r="N224">
        <f t="shared" si="7"/>
        <v>0</v>
      </c>
      <c r="AA224">
        <v>0</v>
      </c>
      <c r="AB224">
        <v>0</v>
      </c>
    </row>
    <row r="225" spans="1:28" x14ac:dyDescent="0.3">
      <c r="A225">
        <v>0</v>
      </c>
      <c r="B225">
        <v>38</v>
      </c>
      <c r="C225">
        <v>1</v>
      </c>
      <c r="D225">
        <v>3</v>
      </c>
      <c r="E225">
        <v>3</v>
      </c>
      <c r="F225">
        <v>3</v>
      </c>
      <c r="G225">
        <v>2</v>
      </c>
      <c r="H225">
        <v>0</v>
      </c>
      <c r="I225">
        <v>2</v>
      </c>
      <c r="J225">
        <v>17</v>
      </c>
      <c r="K225">
        <v>10</v>
      </c>
      <c r="L225">
        <f t="array" ref="L225">SUM(B225:K225*TRANSPOSE($Q$19:$Q$28))+$Q$18</f>
        <v>-2.561910391980049E-2</v>
      </c>
      <c r="M225">
        <f t="shared" si="6"/>
        <v>0.49359623827106081</v>
      </c>
      <c r="N225">
        <f t="shared" si="7"/>
        <v>0</v>
      </c>
      <c r="AA225">
        <v>0</v>
      </c>
      <c r="AB225">
        <v>0</v>
      </c>
    </row>
    <row r="226" spans="1:28" x14ac:dyDescent="0.3">
      <c r="A226">
        <v>0</v>
      </c>
      <c r="B226">
        <v>31</v>
      </c>
      <c r="C226">
        <v>3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1</v>
      </c>
      <c r="J226">
        <v>6</v>
      </c>
      <c r="K226">
        <v>4</v>
      </c>
      <c r="L226">
        <f t="array" ref="L226">SUM(B226:K226*TRANSPOSE($Q$19:$Q$28))+$Q$18</f>
        <v>0.20832719367775687</v>
      </c>
      <c r="M226">
        <f t="shared" si="6"/>
        <v>0.55188890698946602</v>
      </c>
      <c r="N226">
        <f t="shared" si="7"/>
        <v>0</v>
      </c>
      <c r="AA226">
        <v>0</v>
      </c>
      <c r="AB226">
        <v>0</v>
      </c>
    </row>
    <row r="227" spans="1:28" x14ac:dyDescent="0.3">
      <c r="A227">
        <v>0</v>
      </c>
      <c r="B227">
        <v>59</v>
      </c>
      <c r="C227">
        <v>3</v>
      </c>
      <c r="D227">
        <v>2</v>
      </c>
      <c r="E227">
        <v>1</v>
      </c>
      <c r="F227">
        <v>4</v>
      </c>
      <c r="G227">
        <v>1</v>
      </c>
      <c r="H227">
        <v>0</v>
      </c>
      <c r="I227">
        <v>1</v>
      </c>
      <c r="J227">
        <v>7</v>
      </c>
      <c r="K227">
        <v>0</v>
      </c>
      <c r="L227">
        <f t="array" ref="L227">SUM(B227:K227*TRANSPOSE($Q$19:$Q$28))+$Q$18</f>
        <v>6.9288158324315341E-2</v>
      </c>
      <c r="M227">
        <f t="shared" si="6"/>
        <v>0.51731331899588717</v>
      </c>
      <c r="N227">
        <f t="shared" si="7"/>
        <v>0</v>
      </c>
      <c r="AA227">
        <v>0</v>
      </c>
      <c r="AB227">
        <v>0</v>
      </c>
    </row>
    <row r="228" spans="1:28" x14ac:dyDescent="0.3">
      <c r="A228">
        <v>0</v>
      </c>
      <c r="B228">
        <v>37</v>
      </c>
      <c r="C228">
        <v>1</v>
      </c>
      <c r="D228">
        <v>3</v>
      </c>
      <c r="E228">
        <v>1</v>
      </c>
      <c r="F228">
        <v>4</v>
      </c>
      <c r="G228">
        <v>2</v>
      </c>
      <c r="H228">
        <v>0</v>
      </c>
      <c r="I228">
        <v>1</v>
      </c>
      <c r="J228">
        <v>13</v>
      </c>
      <c r="K228">
        <v>8</v>
      </c>
      <c r="L228">
        <f t="array" ref="L228">SUM(B228:K228*TRANSPOSE($Q$19:$Q$28))+$Q$18</f>
        <v>3.0991292413582339E-2</v>
      </c>
      <c r="M228">
        <f t="shared" si="6"/>
        <v>0.50774639990541881</v>
      </c>
      <c r="N228">
        <f t="shared" si="7"/>
        <v>0</v>
      </c>
      <c r="AA228">
        <v>0</v>
      </c>
      <c r="AB228">
        <v>0</v>
      </c>
    </row>
    <row r="229" spans="1:28" x14ac:dyDescent="0.3">
      <c r="A229">
        <v>0</v>
      </c>
      <c r="B229">
        <v>29</v>
      </c>
      <c r="C229">
        <v>2</v>
      </c>
      <c r="D229">
        <v>3</v>
      </c>
      <c r="E229">
        <v>3</v>
      </c>
      <c r="F229">
        <v>4</v>
      </c>
      <c r="G229">
        <v>1</v>
      </c>
      <c r="H229">
        <v>0</v>
      </c>
      <c r="I229">
        <v>1</v>
      </c>
      <c r="J229">
        <v>11</v>
      </c>
      <c r="K229">
        <v>10</v>
      </c>
      <c r="L229">
        <f t="array" ref="L229">SUM(B229:K229*TRANSPOSE($Q$19:$Q$28))+$Q$18</f>
        <v>6.567635198060473E-3</v>
      </c>
      <c r="M229">
        <f t="shared" si="6"/>
        <v>0.50164173265944101</v>
      </c>
      <c r="N229">
        <f t="shared" si="7"/>
        <v>0</v>
      </c>
      <c r="AA229">
        <v>0</v>
      </c>
      <c r="AB229">
        <v>0</v>
      </c>
    </row>
    <row r="230" spans="1:28" x14ac:dyDescent="0.3">
      <c r="A230">
        <v>0</v>
      </c>
      <c r="B230">
        <v>35</v>
      </c>
      <c r="C230">
        <v>3</v>
      </c>
      <c r="D230">
        <v>3</v>
      </c>
      <c r="E230">
        <v>3</v>
      </c>
      <c r="F230">
        <v>3</v>
      </c>
      <c r="G230">
        <v>0</v>
      </c>
      <c r="H230">
        <v>0</v>
      </c>
      <c r="I230">
        <v>0</v>
      </c>
      <c r="J230">
        <v>10</v>
      </c>
      <c r="K230">
        <v>7</v>
      </c>
      <c r="L230">
        <f t="array" ref="L230">SUM(B230:K230*TRANSPOSE($Q$19:$Q$28))+$Q$18</f>
        <v>8.9024868337362895E-2</v>
      </c>
      <c r="M230">
        <f t="shared" si="6"/>
        <v>0.52223922650180421</v>
      </c>
      <c r="N230">
        <f t="shared" si="7"/>
        <v>0</v>
      </c>
      <c r="AA230">
        <v>0</v>
      </c>
      <c r="AB230">
        <v>0</v>
      </c>
    </row>
    <row r="231" spans="1:28" x14ac:dyDescent="0.3">
      <c r="A231">
        <v>1</v>
      </c>
      <c r="B231">
        <v>29</v>
      </c>
      <c r="C231">
        <v>3</v>
      </c>
      <c r="D231">
        <v>2</v>
      </c>
      <c r="E231">
        <v>1</v>
      </c>
      <c r="F231">
        <v>4</v>
      </c>
      <c r="G231">
        <v>0</v>
      </c>
      <c r="H231">
        <v>1</v>
      </c>
      <c r="I231">
        <v>0</v>
      </c>
      <c r="J231">
        <v>4</v>
      </c>
      <c r="K231">
        <v>3</v>
      </c>
      <c r="L231">
        <f t="array" ref="L231">SUM(B231:K231*TRANSPOSE($Q$19:$Q$28))+$Q$18</f>
        <v>0.43537779977321966</v>
      </c>
      <c r="M231">
        <f t="shared" si="6"/>
        <v>0.60714633635961646</v>
      </c>
      <c r="N231">
        <f t="shared" si="7"/>
        <v>1</v>
      </c>
      <c r="AA231">
        <v>1</v>
      </c>
      <c r="AB231">
        <v>1</v>
      </c>
    </row>
    <row r="232" spans="1:28" x14ac:dyDescent="0.3">
      <c r="A232">
        <v>0</v>
      </c>
      <c r="B232">
        <v>52</v>
      </c>
      <c r="C232">
        <v>3</v>
      </c>
      <c r="D232">
        <v>2</v>
      </c>
      <c r="E232">
        <v>1</v>
      </c>
      <c r="F232">
        <v>4</v>
      </c>
      <c r="G232">
        <v>0</v>
      </c>
      <c r="H232">
        <v>0</v>
      </c>
      <c r="I232">
        <v>0</v>
      </c>
      <c r="J232">
        <v>6</v>
      </c>
      <c r="K232">
        <v>2</v>
      </c>
      <c r="L232">
        <f t="array" ref="L232">SUM(B232:K232*TRANSPOSE($Q$19:$Q$28))+$Q$18</f>
        <v>0.15342201908594688</v>
      </c>
      <c r="M232">
        <f t="shared" si="6"/>
        <v>0.53827649255523891</v>
      </c>
      <c r="N232">
        <f t="shared" si="7"/>
        <v>0</v>
      </c>
      <c r="AA232">
        <v>0</v>
      </c>
      <c r="AB232">
        <v>0</v>
      </c>
    </row>
    <row r="233" spans="1:28" x14ac:dyDescent="0.3">
      <c r="A233">
        <v>0</v>
      </c>
      <c r="B233">
        <v>42</v>
      </c>
      <c r="C233">
        <v>3</v>
      </c>
      <c r="D233">
        <v>3</v>
      </c>
      <c r="E233">
        <v>5</v>
      </c>
      <c r="F233">
        <v>4</v>
      </c>
      <c r="G233">
        <v>1</v>
      </c>
      <c r="H233">
        <v>0</v>
      </c>
      <c r="I233">
        <v>0</v>
      </c>
      <c r="J233">
        <v>22</v>
      </c>
      <c r="K233">
        <v>17</v>
      </c>
      <c r="L233">
        <f t="array" ref="L233">SUM(B233:K233*TRANSPOSE($Q$19:$Q$28))+$Q$18</f>
        <v>-0.17434802406635308</v>
      </c>
      <c r="M233">
        <f t="shared" si="6"/>
        <v>0.45652755488246721</v>
      </c>
      <c r="N233">
        <f t="shared" si="7"/>
        <v>0</v>
      </c>
      <c r="AA233">
        <v>0</v>
      </c>
      <c r="AB233">
        <v>0</v>
      </c>
    </row>
    <row r="234" spans="1:28" x14ac:dyDescent="0.3">
      <c r="A234">
        <v>0</v>
      </c>
      <c r="B234">
        <v>59</v>
      </c>
      <c r="C234">
        <v>2</v>
      </c>
      <c r="D234">
        <v>3</v>
      </c>
      <c r="E234">
        <v>1</v>
      </c>
      <c r="F234">
        <v>3</v>
      </c>
      <c r="G234">
        <v>1</v>
      </c>
      <c r="H234">
        <v>0</v>
      </c>
      <c r="I234">
        <v>0</v>
      </c>
      <c r="J234">
        <v>7</v>
      </c>
      <c r="K234">
        <v>2</v>
      </c>
      <c r="L234">
        <f t="array" ref="L234">SUM(B234:K234*TRANSPOSE($Q$19:$Q$28))+$Q$18</f>
        <v>8.8378559272694779E-2</v>
      </c>
      <c r="M234">
        <f t="shared" si="6"/>
        <v>0.52207798329735422</v>
      </c>
      <c r="N234">
        <f t="shared" si="7"/>
        <v>0</v>
      </c>
      <c r="AA234">
        <v>0</v>
      </c>
      <c r="AB234">
        <v>0</v>
      </c>
    </row>
    <row r="235" spans="1:28" x14ac:dyDescent="0.3">
      <c r="A235">
        <v>0</v>
      </c>
      <c r="B235">
        <v>50</v>
      </c>
      <c r="C235">
        <v>4</v>
      </c>
      <c r="D235">
        <v>3</v>
      </c>
      <c r="E235">
        <v>5</v>
      </c>
      <c r="F235">
        <v>4</v>
      </c>
      <c r="G235">
        <v>2</v>
      </c>
      <c r="H235">
        <v>0</v>
      </c>
      <c r="I235">
        <v>1</v>
      </c>
      <c r="J235">
        <v>32</v>
      </c>
      <c r="K235">
        <v>0</v>
      </c>
      <c r="L235">
        <f t="array" ref="L235">SUM(B235:K235*TRANSPOSE($Q$19:$Q$28))+$Q$18</f>
        <v>-0.17486813317431138</v>
      </c>
      <c r="M235">
        <f t="shared" si="6"/>
        <v>0.45639852683533993</v>
      </c>
      <c r="N235">
        <f t="shared" si="7"/>
        <v>0</v>
      </c>
      <c r="AA235">
        <v>0</v>
      </c>
      <c r="AB235">
        <v>0</v>
      </c>
    </row>
    <row r="236" spans="1:28" x14ac:dyDescent="0.3">
      <c r="A236">
        <v>1</v>
      </c>
      <c r="B236">
        <v>33</v>
      </c>
      <c r="C236">
        <v>3</v>
      </c>
      <c r="D236">
        <v>3</v>
      </c>
      <c r="E236">
        <v>1</v>
      </c>
      <c r="F236">
        <v>4</v>
      </c>
      <c r="G236">
        <v>1</v>
      </c>
      <c r="H236">
        <v>1</v>
      </c>
      <c r="I236">
        <v>1</v>
      </c>
      <c r="J236">
        <v>8</v>
      </c>
      <c r="K236">
        <v>4</v>
      </c>
      <c r="L236">
        <f t="array" ref="L236">SUM(B236:K236*TRANSPOSE($Q$19:$Q$28))+$Q$18</f>
        <v>0.26856474894864424</v>
      </c>
      <c r="M236">
        <f t="shared" si="6"/>
        <v>0.56673368158854898</v>
      </c>
      <c r="N236">
        <f t="shared" si="7"/>
        <v>0</v>
      </c>
      <c r="AA236">
        <v>1</v>
      </c>
      <c r="AB236">
        <v>0</v>
      </c>
    </row>
    <row r="237" spans="1:28" x14ac:dyDescent="0.3">
      <c r="A237">
        <v>0</v>
      </c>
      <c r="B237">
        <v>43</v>
      </c>
      <c r="C237">
        <v>4</v>
      </c>
      <c r="D237">
        <v>3</v>
      </c>
      <c r="E237">
        <v>4</v>
      </c>
      <c r="F237">
        <v>4</v>
      </c>
      <c r="G237">
        <v>1</v>
      </c>
      <c r="H237">
        <v>1</v>
      </c>
      <c r="I237">
        <v>1</v>
      </c>
      <c r="J237">
        <v>22</v>
      </c>
      <c r="K237">
        <v>13</v>
      </c>
      <c r="L237">
        <f t="array" ref="L237">SUM(B237:K237*TRANSPOSE($Q$19:$Q$28))+$Q$18</f>
        <v>3.1376927085399076E-2</v>
      </c>
      <c r="M237">
        <f t="shared" si="6"/>
        <v>0.50784277514997711</v>
      </c>
      <c r="N237">
        <f t="shared" si="7"/>
        <v>0</v>
      </c>
      <c r="AA237">
        <v>0</v>
      </c>
      <c r="AB237">
        <v>0</v>
      </c>
    </row>
    <row r="238" spans="1:28" x14ac:dyDescent="0.3">
      <c r="A238">
        <v>1</v>
      </c>
      <c r="B238">
        <v>33</v>
      </c>
      <c r="C238">
        <v>1</v>
      </c>
      <c r="D238">
        <v>3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13</v>
      </c>
      <c r="K238">
        <v>7</v>
      </c>
      <c r="L238">
        <f t="array" ref="L238">SUM(B238:K238*TRANSPOSE($Q$19:$Q$28))+$Q$18</f>
        <v>0.24741764023871859</v>
      </c>
      <c r="M238">
        <f t="shared" si="6"/>
        <v>0.56153447623387531</v>
      </c>
      <c r="N238">
        <f t="shared" si="7"/>
        <v>0</v>
      </c>
      <c r="AA238">
        <v>1</v>
      </c>
      <c r="AB238">
        <v>0</v>
      </c>
    </row>
    <row r="239" spans="1:28" x14ac:dyDescent="0.3">
      <c r="A239">
        <v>0</v>
      </c>
      <c r="B239">
        <v>52</v>
      </c>
      <c r="C239">
        <v>1</v>
      </c>
      <c r="D239">
        <v>2</v>
      </c>
      <c r="E239">
        <v>5</v>
      </c>
      <c r="F239">
        <v>3</v>
      </c>
      <c r="G239">
        <v>0</v>
      </c>
      <c r="H239">
        <v>1</v>
      </c>
      <c r="I239">
        <v>0</v>
      </c>
      <c r="J239">
        <v>33</v>
      </c>
      <c r="K239">
        <v>7</v>
      </c>
      <c r="L239">
        <f t="array" ref="L239">SUM(B239:K239*TRANSPOSE($Q$19:$Q$28))+$Q$18</f>
        <v>0.32481051115234771</v>
      </c>
      <c r="M239">
        <f t="shared" si="6"/>
        <v>0.58048795989257851</v>
      </c>
      <c r="N239">
        <f t="shared" si="7"/>
        <v>0</v>
      </c>
      <c r="AA239">
        <v>0</v>
      </c>
      <c r="AB239">
        <v>0</v>
      </c>
    </row>
    <row r="240" spans="1:28" x14ac:dyDescent="0.3">
      <c r="A240">
        <v>0</v>
      </c>
      <c r="B240">
        <v>32</v>
      </c>
      <c r="C240">
        <v>3</v>
      </c>
      <c r="D240">
        <v>3</v>
      </c>
      <c r="E240">
        <v>1</v>
      </c>
      <c r="F240">
        <v>2</v>
      </c>
      <c r="G240">
        <v>1</v>
      </c>
      <c r="H240">
        <v>0</v>
      </c>
      <c r="I240">
        <v>1</v>
      </c>
      <c r="J240">
        <v>6</v>
      </c>
      <c r="K240">
        <v>3</v>
      </c>
      <c r="L240">
        <f t="array" ref="L240">SUM(B240:K240*TRANSPOSE($Q$19:$Q$28))+$Q$18</f>
        <v>0.14834749002022962</v>
      </c>
      <c r="M240">
        <f t="shared" si="6"/>
        <v>0.53701518343724897</v>
      </c>
      <c r="N240">
        <f t="shared" si="7"/>
        <v>0</v>
      </c>
      <c r="AA240">
        <v>0</v>
      </c>
      <c r="AB240">
        <v>0</v>
      </c>
    </row>
    <row r="241" spans="1:28" x14ac:dyDescent="0.3">
      <c r="A241">
        <v>1</v>
      </c>
      <c r="B241">
        <v>32</v>
      </c>
      <c r="C241">
        <v>4</v>
      </c>
      <c r="D241">
        <v>2</v>
      </c>
      <c r="E241">
        <v>1</v>
      </c>
      <c r="F241">
        <v>3</v>
      </c>
      <c r="G241">
        <v>0</v>
      </c>
      <c r="H241">
        <v>1</v>
      </c>
      <c r="I241">
        <v>0</v>
      </c>
      <c r="J241">
        <v>4</v>
      </c>
      <c r="K241">
        <v>2</v>
      </c>
      <c r="L241">
        <f t="array" ref="L241">SUM(B241:K241*TRANSPOSE($Q$19:$Q$28))+$Q$18</f>
        <v>0.43237336722834657</v>
      </c>
      <c r="M241">
        <f t="shared" si="6"/>
        <v>0.60642956424857342</v>
      </c>
      <c r="N241">
        <f t="shared" si="7"/>
        <v>1</v>
      </c>
      <c r="AA241">
        <v>1</v>
      </c>
      <c r="AB241">
        <v>1</v>
      </c>
    </row>
    <row r="242" spans="1:28" x14ac:dyDescent="0.3">
      <c r="A242">
        <v>0</v>
      </c>
      <c r="B242">
        <v>39</v>
      </c>
      <c r="C242">
        <v>3</v>
      </c>
      <c r="D242">
        <v>3</v>
      </c>
      <c r="E242">
        <v>1</v>
      </c>
      <c r="F242">
        <v>3</v>
      </c>
      <c r="G242">
        <v>2</v>
      </c>
      <c r="H242">
        <v>0</v>
      </c>
      <c r="I242">
        <v>3</v>
      </c>
      <c r="J242">
        <v>7</v>
      </c>
      <c r="K242">
        <v>2</v>
      </c>
      <c r="L242">
        <f t="array" ref="L242">SUM(B242:K242*TRANSPOSE($Q$19:$Q$28))+$Q$18</f>
        <v>-5.5608428834800216E-3</v>
      </c>
      <c r="M242">
        <f t="shared" si="6"/>
        <v>0.49860993700344397</v>
      </c>
      <c r="N242">
        <f t="shared" si="7"/>
        <v>0</v>
      </c>
      <c r="AA242">
        <v>0</v>
      </c>
      <c r="AB242">
        <v>0</v>
      </c>
    </row>
    <row r="243" spans="1:28" x14ac:dyDescent="0.3">
      <c r="A243">
        <v>0</v>
      </c>
      <c r="B243">
        <v>32</v>
      </c>
      <c r="C243">
        <v>3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0</v>
      </c>
      <c r="J243">
        <v>4</v>
      </c>
      <c r="K243">
        <v>2</v>
      </c>
      <c r="L243">
        <f t="array" ref="L243">SUM(B243:K243*TRANSPOSE($Q$19:$Q$28))+$Q$18</f>
        <v>7.7738220003528036E-2</v>
      </c>
      <c r="M243">
        <f t="shared" si="6"/>
        <v>0.51942276160341105</v>
      </c>
      <c r="N243">
        <f t="shared" si="7"/>
        <v>0</v>
      </c>
      <c r="AA243">
        <v>0</v>
      </c>
      <c r="AB243">
        <v>0</v>
      </c>
    </row>
    <row r="244" spans="1:28" x14ac:dyDescent="0.3">
      <c r="A244">
        <v>0</v>
      </c>
      <c r="B244">
        <v>41</v>
      </c>
      <c r="C244">
        <v>3</v>
      </c>
      <c r="D244">
        <v>3</v>
      </c>
      <c r="E244">
        <v>2</v>
      </c>
      <c r="F244">
        <v>1</v>
      </c>
      <c r="G244">
        <v>2</v>
      </c>
      <c r="H244">
        <v>0</v>
      </c>
      <c r="I244">
        <v>2</v>
      </c>
      <c r="J244">
        <v>17</v>
      </c>
      <c r="K244">
        <v>0</v>
      </c>
      <c r="L244">
        <f t="array" ref="L244">SUM(B244:K244*TRANSPOSE($Q$19:$Q$28))+$Q$18</f>
        <v>7.4345278693898065E-2</v>
      </c>
      <c r="M244">
        <f t="shared" si="6"/>
        <v>0.51857583906324045</v>
      </c>
      <c r="N244">
        <f t="shared" si="7"/>
        <v>0</v>
      </c>
      <c r="AA244">
        <v>0</v>
      </c>
      <c r="AB244">
        <v>0</v>
      </c>
    </row>
    <row r="245" spans="1:28" x14ac:dyDescent="0.3">
      <c r="A245">
        <v>0</v>
      </c>
      <c r="B245">
        <v>40</v>
      </c>
      <c r="C245">
        <v>1</v>
      </c>
      <c r="D245">
        <v>3</v>
      </c>
      <c r="E245">
        <v>2</v>
      </c>
      <c r="F245">
        <v>4</v>
      </c>
      <c r="G245">
        <v>2</v>
      </c>
      <c r="H245">
        <v>0</v>
      </c>
      <c r="I245">
        <v>2</v>
      </c>
      <c r="J245">
        <v>9</v>
      </c>
      <c r="K245">
        <v>8</v>
      </c>
      <c r="L245">
        <f t="array" ref="L245">SUM(B245:K245*TRANSPOSE($Q$19:$Q$28))+$Q$18</f>
        <v>-2.3988011081662597E-2</v>
      </c>
      <c r="M245">
        <f t="shared" si="6"/>
        <v>0.49400390648708192</v>
      </c>
      <c r="N245">
        <f t="shared" si="7"/>
        <v>0</v>
      </c>
      <c r="AA245">
        <v>0</v>
      </c>
      <c r="AB245">
        <v>0</v>
      </c>
    </row>
    <row r="246" spans="1:28" x14ac:dyDescent="0.3">
      <c r="A246">
        <v>0</v>
      </c>
      <c r="B246">
        <v>45</v>
      </c>
      <c r="C246">
        <v>3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1</v>
      </c>
      <c r="J246">
        <v>25</v>
      </c>
      <c r="K246">
        <v>0</v>
      </c>
      <c r="L246">
        <f t="array" ref="L246">SUM(B246:K246*TRANSPOSE($Q$19:$Q$28))+$Q$18</f>
        <v>-0.12262077723303988</v>
      </c>
      <c r="M246">
        <f t="shared" si="6"/>
        <v>0.46938632515881301</v>
      </c>
      <c r="N246">
        <f t="shared" si="7"/>
        <v>0</v>
      </c>
      <c r="AA246">
        <v>0</v>
      </c>
      <c r="AB246">
        <v>0</v>
      </c>
    </row>
    <row r="247" spans="1:28" x14ac:dyDescent="0.3">
      <c r="A247">
        <v>0</v>
      </c>
      <c r="B247">
        <v>31</v>
      </c>
      <c r="C247">
        <v>2</v>
      </c>
      <c r="D247">
        <v>3</v>
      </c>
      <c r="E247">
        <v>3</v>
      </c>
      <c r="F247">
        <v>3</v>
      </c>
      <c r="G247">
        <v>2</v>
      </c>
      <c r="H247">
        <v>0</v>
      </c>
      <c r="I247">
        <v>1</v>
      </c>
      <c r="J247">
        <v>9</v>
      </c>
      <c r="K247">
        <v>2</v>
      </c>
      <c r="L247">
        <f t="array" ref="L247">SUM(B247:K247*TRANSPOSE($Q$19:$Q$28))+$Q$18</f>
        <v>5.5195204696455558E-2</v>
      </c>
      <c r="M247">
        <f t="shared" si="6"/>
        <v>0.51379386942853955</v>
      </c>
      <c r="N247">
        <f t="shared" si="7"/>
        <v>0</v>
      </c>
      <c r="AA247">
        <v>0</v>
      </c>
      <c r="AB247">
        <v>0</v>
      </c>
    </row>
    <row r="248" spans="1:28" x14ac:dyDescent="0.3">
      <c r="A248">
        <v>0</v>
      </c>
      <c r="B248">
        <v>33</v>
      </c>
      <c r="C248">
        <v>3</v>
      </c>
      <c r="D248">
        <v>2</v>
      </c>
      <c r="E248">
        <v>1</v>
      </c>
      <c r="F248">
        <v>4</v>
      </c>
      <c r="G248">
        <v>1</v>
      </c>
      <c r="H248">
        <v>0</v>
      </c>
      <c r="I248">
        <v>1</v>
      </c>
      <c r="J248">
        <v>2</v>
      </c>
      <c r="K248">
        <v>2</v>
      </c>
      <c r="L248">
        <f t="array" ref="L248">SUM(B248:K248*TRANSPOSE($Q$19:$Q$28))+$Q$18</f>
        <v>0.14302381073460924</v>
      </c>
      <c r="M248">
        <f t="shared" si="6"/>
        <v>0.53569143725414126</v>
      </c>
      <c r="N248">
        <f t="shared" si="7"/>
        <v>0</v>
      </c>
      <c r="AA248">
        <v>0</v>
      </c>
      <c r="AB248">
        <v>0</v>
      </c>
    </row>
    <row r="249" spans="1:28" x14ac:dyDescent="0.3">
      <c r="A249">
        <v>0</v>
      </c>
      <c r="B249">
        <v>34</v>
      </c>
      <c r="C249">
        <v>4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1</v>
      </c>
      <c r="J249">
        <v>13</v>
      </c>
      <c r="K249">
        <v>9</v>
      </c>
      <c r="L249">
        <f t="array" ref="L249">SUM(B249:K249*TRANSPOSE($Q$19:$Q$28))+$Q$18</f>
        <v>0.1224326484142223</v>
      </c>
      <c r="M249">
        <f t="shared" si="6"/>
        <v>0.53056682353881712</v>
      </c>
      <c r="N249">
        <f t="shared" si="7"/>
        <v>0</v>
      </c>
      <c r="AA249">
        <v>0</v>
      </c>
      <c r="AB249">
        <v>0</v>
      </c>
    </row>
    <row r="250" spans="1:28" x14ac:dyDescent="0.3">
      <c r="A250">
        <v>0</v>
      </c>
      <c r="B250">
        <v>37</v>
      </c>
      <c r="C250">
        <v>3</v>
      </c>
      <c r="D250">
        <v>2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17</v>
      </c>
      <c r="K250">
        <v>1</v>
      </c>
      <c r="L250">
        <f t="array" ref="L250">SUM(B250:K250*TRANSPOSE($Q$19:$Q$28))+$Q$18</f>
        <v>0.24614963463698181</v>
      </c>
      <c r="M250">
        <f t="shared" si="6"/>
        <v>0.56122228418168174</v>
      </c>
      <c r="N250">
        <f t="shared" si="7"/>
        <v>0</v>
      </c>
      <c r="AA250">
        <v>0</v>
      </c>
      <c r="AB250">
        <v>0</v>
      </c>
    </row>
    <row r="251" spans="1:28" x14ac:dyDescent="0.3">
      <c r="A251">
        <v>0</v>
      </c>
      <c r="B251">
        <v>45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0</v>
      </c>
      <c r="I251">
        <v>1</v>
      </c>
      <c r="J251">
        <v>9</v>
      </c>
      <c r="K251">
        <v>2</v>
      </c>
      <c r="L251">
        <f t="array" ref="L251">SUM(B251:K251*TRANSPOSE($Q$19:$Q$28))+$Q$18</f>
        <v>6.369018699690232E-2</v>
      </c>
      <c r="M251">
        <f t="shared" si="6"/>
        <v>0.51591551728240304</v>
      </c>
      <c r="N251">
        <f t="shared" si="7"/>
        <v>0</v>
      </c>
      <c r="AA251">
        <v>0</v>
      </c>
      <c r="AB251">
        <v>0</v>
      </c>
    </row>
    <row r="252" spans="1:28" x14ac:dyDescent="0.3">
      <c r="A252">
        <v>1</v>
      </c>
      <c r="B252">
        <v>37</v>
      </c>
      <c r="C252">
        <v>1</v>
      </c>
      <c r="D252">
        <v>3</v>
      </c>
      <c r="E252">
        <v>3</v>
      </c>
      <c r="F252">
        <v>3</v>
      </c>
      <c r="G252">
        <v>2</v>
      </c>
      <c r="H252">
        <v>0</v>
      </c>
      <c r="I252">
        <v>2</v>
      </c>
      <c r="J252">
        <v>17</v>
      </c>
      <c r="K252">
        <v>0</v>
      </c>
      <c r="L252">
        <f t="array" ref="L252">SUM(B252:K252*TRANSPOSE($Q$19:$Q$28))+$Q$18</f>
        <v>6.6246162486060634E-2</v>
      </c>
      <c r="M252">
        <f t="shared" si="6"/>
        <v>0.51655377122151058</v>
      </c>
      <c r="N252">
        <f t="shared" si="7"/>
        <v>0</v>
      </c>
      <c r="AA252">
        <v>1</v>
      </c>
      <c r="AB252">
        <v>0</v>
      </c>
    </row>
    <row r="253" spans="1:28" x14ac:dyDescent="0.3">
      <c r="A253">
        <v>0</v>
      </c>
      <c r="B253">
        <v>39</v>
      </c>
      <c r="C253">
        <v>3</v>
      </c>
      <c r="D253">
        <v>3</v>
      </c>
      <c r="E253">
        <v>3</v>
      </c>
      <c r="F253">
        <v>3</v>
      </c>
      <c r="G253">
        <v>0</v>
      </c>
      <c r="H253">
        <v>0</v>
      </c>
      <c r="I253">
        <v>0</v>
      </c>
      <c r="J253">
        <v>20</v>
      </c>
      <c r="K253">
        <v>6</v>
      </c>
      <c r="L253">
        <f t="array" ref="L253">SUM(B253:K253*TRANSPOSE($Q$19:$Q$28))+$Q$18</f>
        <v>7.8484749864473957E-2</v>
      </c>
      <c r="M253">
        <f t="shared" si="6"/>
        <v>0.51960909041325487</v>
      </c>
      <c r="N253">
        <f t="shared" si="7"/>
        <v>0</v>
      </c>
      <c r="AA253">
        <v>0</v>
      </c>
      <c r="AB253">
        <v>0</v>
      </c>
    </row>
    <row r="254" spans="1:28" x14ac:dyDescent="0.3">
      <c r="A254">
        <v>0</v>
      </c>
      <c r="B254">
        <v>29</v>
      </c>
      <c r="C254">
        <v>3</v>
      </c>
      <c r="D254">
        <v>3</v>
      </c>
      <c r="E254">
        <v>1</v>
      </c>
      <c r="F254">
        <v>4</v>
      </c>
      <c r="G254">
        <v>0</v>
      </c>
      <c r="H254">
        <v>0</v>
      </c>
      <c r="I254">
        <v>0</v>
      </c>
      <c r="J254">
        <v>6</v>
      </c>
      <c r="K254">
        <v>5</v>
      </c>
      <c r="L254">
        <f t="array" ref="L254">SUM(B254:K254*TRANSPOSE($Q$19:$Q$28))+$Q$18</f>
        <v>0.14058404580503148</v>
      </c>
      <c r="M254">
        <f t="shared" si="6"/>
        <v>0.53508461437043753</v>
      </c>
      <c r="N254">
        <f t="shared" si="7"/>
        <v>0</v>
      </c>
      <c r="AA254">
        <v>0</v>
      </c>
      <c r="AB254">
        <v>0</v>
      </c>
    </row>
    <row r="255" spans="1:28" x14ac:dyDescent="0.3">
      <c r="A255">
        <v>0</v>
      </c>
      <c r="B255">
        <v>42</v>
      </c>
      <c r="C255">
        <v>4</v>
      </c>
      <c r="D255">
        <v>4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10</v>
      </c>
      <c r="K255">
        <v>2</v>
      </c>
      <c r="L255">
        <f t="array" ref="L255">SUM(B255:K255*TRANSPOSE($Q$19:$Q$28))+$Q$18</f>
        <v>0.31831090220770114</v>
      </c>
      <c r="M255">
        <f t="shared" si="6"/>
        <v>0.57890450555044548</v>
      </c>
      <c r="N255">
        <f t="shared" si="7"/>
        <v>0</v>
      </c>
      <c r="AA255">
        <v>0</v>
      </c>
      <c r="AB255">
        <v>0</v>
      </c>
    </row>
    <row r="256" spans="1:28" x14ac:dyDescent="0.3">
      <c r="A256">
        <v>0</v>
      </c>
      <c r="B256">
        <v>29</v>
      </c>
      <c r="C256">
        <v>4</v>
      </c>
      <c r="D256">
        <v>3</v>
      </c>
      <c r="E256">
        <v>2</v>
      </c>
      <c r="F256">
        <v>4</v>
      </c>
      <c r="G256">
        <v>2</v>
      </c>
      <c r="H256">
        <v>0</v>
      </c>
      <c r="I256">
        <v>1</v>
      </c>
      <c r="J256">
        <v>10</v>
      </c>
      <c r="K256">
        <v>2</v>
      </c>
      <c r="L256">
        <f t="array" ref="L256">SUM(B256:K256*TRANSPOSE($Q$19:$Q$28))+$Q$18</f>
        <v>-3.3396182397446794E-2</v>
      </c>
      <c r="M256">
        <f t="shared" si="6"/>
        <v>0.49165259571520059</v>
      </c>
      <c r="N256">
        <f t="shared" si="7"/>
        <v>0</v>
      </c>
      <c r="AA256">
        <v>0</v>
      </c>
      <c r="AB256">
        <v>0</v>
      </c>
    </row>
    <row r="257" spans="1:28" x14ac:dyDescent="0.3">
      <c r="A257">
        <v>0</v>
      </c>
      <c r="B257">
        <v>25</v>
      </c>
      <c r="C257">
        <v>1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2</v>
      </c>
      <c r="J257">
        <v>5</v>
      </c>
      <c r="K257">
        <v>2</v>
      </c>
      <c r="L257">
        <f t="array" ref="L257">SUM(B257:K257*TRANSPOSE($Q$19:$Q$28))+$Q$18</f>
        <v>0.17665753281603147</v>
      </c>
      <c r="M257">
        <f t="shared" si="6"/>
        <v>0.54404534049208686</v>
      </c>
      <c r="N257">
        <f t="shared" si="7"/>
        <v>0</v>
      </c>
      <c r="AA257">
        <v>0</v>
      </c>
      <c r="AB257">
        <v>0</v>
      </c>
    </row>
    <row r="258" spans="1:28" x14ac:dyDescent="0.3">
      <c r="A258">
        <v>0</v>
      </c>
      <c r="B258">
        <v>42</v>
      </c>
      <c r="C258">
        <v>4</v>
      </c>
      <c r="D258">
        <v>2</v>
      </c>
      <c r="E258">
        <v>1</v>
      </c>
      <c r="F258">
        <v>1</v>
      </c>
      <c r="G258">
        <v>2</v>
      </c>
      <c r="H258">
        <v>1</v>
      </c>
      <c r="I258">
        <v>1</v>
      </c>
      <c r="J258">
        <v>10</v>
      </c>
      <c r="K258">
        <v>6</v>
      </c>
      <c r="L258">
        <f t="array" ref="L258">SUM(B258:K258*TRANSPOSE($Q$19:$Q$28))+$Q$18</f>
        <v>0.30443264039239659</v>
      </c>
      <c r="M258">
        <f t="shared" si="6"/>
        <v>0.57551804219459046</v>
      </c>
      <c r="N258">
        <f t="shared" si="7"/>
        <v>0</v>
      </c>
      <c r="AA258">
        <v>0</v>
      </c>
      <c r="AB258">
        <v>0</v>
      </c>
    </row>
    <row r="259" spans="1:28" x14ac:dyDescent="0.3">
      <c r="A259">
        <v>0</v>
      </c>
      <c r="B259">
        <v>40</v>
      </c>
      <c r="C259">
        <v>1</v>
      </c>
      <c r="D259">
        <v>3</v>
      </c>
      <c r="E259">
        <v>5</v>
      </c>
      <c r="F259">
        <v>3</v>
      </c>
      <c r="G259">
        <v>2</v>
      </c>
      <c r="H259">
        <v>0</v>
      </c>
      <c r="I259">
        <v>1</v>
      </c>
      <c r="J259">
        <v>22</v>
      </c>
      <c r="K259">
        <v>7</v>
      </c>
      <c r="L259">
        <f t="array" ref="L259">SUM(B259:K259*TRANSPOSE($Q$19:$Q$28))+$Q$18</f>
        <v>-3.6672402615406829E-2</v>
      </c>
      <c r="M259">
        <f t="shared" ref="M259:M322" si="8">$T$1^L259/(1+$T$1^L259)</f>
        <v>0.49083387696454583</v>
      </c>
      <c r="N259">
        <f t="shared" ref="N259:N322" si="9">IF(M259&gt;=0.6,1,0)</f>
        <v>0</v>
      </c>
      <c r="AA259">
        <v>0</v>
      </c>
      <c r="AB259">
        <v>0</v>
      </c>
    </row>
    <row r="260" spans="1:28" x14ac:dyDescent="0.3">
      <c r="A260">
        <v>0</v>
      </c>
      <c r="B260">
        <v>51</v>
      </c>
      <c r="C260">
        <v>3</v>
      </c>
      <c r="D260">
        <v>3</v>
      </c>
      <c r="E260">
        <v>1</v>
      </c>
      <c r="F260">
        <v>4</v>
      </c>
      <c r="G260">
        <v>1</v>
      </c>
      <c r="H260">
        <v>0</v>
      </c>
      <c r="I260">
        <v>0</v>
      </c>
      <c r="J260">
        <v>1</v>
      </c>
      <c r="K260">
        <v>0</v>
      </c>
      <c r="L260">
        <f t="array" ref="L260">SUM(B260:K260*TRANSPOSE($Q$19:$Q$28))+$Q$18</f>
        <v>5.7441439271664119E-2</v>
      </c>
      <c r="M260">
        <f t="shared" si="8"/>
        <v>0.51435492488098744</v>
      </c>
      <c r="N260">
        <f t="shared" si="9"/>
        <v>0</v>
      </c>
      <c r="AA260">
        <v>0</v>
      </c>
      <c r="AB260">
        <v>0</v>
      </c>
    </row>
    <row r="261" spans="1:28" x14ac:dyDescent="0.3">
      <c r="A261">
        <v>1</v>
      </c>
      <c r="B261">
        <v>31</v>
      </c>
      <c r="C261">
        <v>3</v>
      </c>
      <c r="D261">
        <v>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6</v>
      </c>
      <c r="K261">
        <v>4</v>
      </c>
      <c r="L261">
        <f t="array" ref="L261">SUM(B261:K261*TRANSPOSE($Q$19:$Q$28))+$Q$18</f>
        <v>0.28494632664303443</v>
      </c>
      <c r="M261">
        <f t="shared" si="8"/>
        <v>0.57075122412861834</v>
      </c>
      <c r="N261">
        <f t="shared" si="9"/>
        <v>0</v>
      </c>
      <c r="AA261">
        <v>1</v>
      </c>
      <c r="AB261">
        <v>0</v>
      </c>
    </row>
    <row r="262" spans="1:28" x14ac:dyDescent="0.3">
      <c r="A262">
        <v>0</v>
      </c>
      <c r="B262">
        <v>32</v>
      </c>
      <c r="C262">
        <v>2</v>
      </c>
      <c r="D262">
        <v>4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5</v>
      </c>
      <c r="K262">
        <v>1</v>
      </c>
      <c r="L262">
        <f t="array" ref="L262">SUM(B262:K262*TRANSPOSE($Q$19:$Q$28))+$Q$18</f>
        <v>0.16454886364756005</v>
      </c>
      <c r="M262">
        <f t="shared" si="8"/>
        <v>0.54104040960805111</v>
      </c>
      <c r="N262">
        <f t="shared" si="9"/>
        <v>0</v>
      </c>
      <c r="AA262">
        <v>0</v>
      </c>
      <c r="AB262">
        <v>0</v>
      </c>
    </row>
    <row r="263" spans="1:28" x14ac:dyDescent="0.3">
      <c r="A263">
        <v>0</v>
      </c>
      <c r="B263">
        <v>38</v>
      </c>
      <c r="C263">
        <v>4</v>
      </c>
      <c r="D263">
        <v>2</v>
      </c>
      <c r="E263">
        <v>2</v>
      </c>
      <c r="F263">
        <v>4</v>
      </c>
      <c r="G263">
        <v>1</v>
      </c>
      <c r="H263">
        <v>0</v>
      </c>
      <c r="I263">
        <v>1</v>
      </c>
      <c r="J263">
        <v>13</v>
      </c>
      <c r="K263">
        <v>7</v>
      </c>
      <c r="L263">
        <f t="array" ref="L263">SUM(B263:K263*TRANSPOSE($Q$19:$Q$28))+$Q$18</f>
        <v>9.9543840205519318E-3</v>
      </c>
      <c r="M263">
        <f t="shared" si="8"/>
        <v>0.50248831743393807</v>
      </c>
      <c r="N263">
        <f t="shared" si="9"/>
        <v>0</v>
      </c>
      <c r="AA263">
        <v>0</v>
      </c>
      <c r="AB263">
        <v>0</v>
      </c>
    </row>
    <row r="264" spans="1:28" x14ac:dyDescent="0.3">
      <c r="A264">
        <v>0</v>
      </c>
      <c r="B264">
        <v>32</v>
      </c>
      <c r="C264">
        <v>4</v>
      </c>
      <c r="D264">
        <v>2</v>
      </c>
      <c r="E264">
        <v>2</v>
      </c>
      <c r="F264">
        <v>1</v>
      </c>
      <c r="G264">
        <v>0</v>
      </c>
      <c r="H264">
        <v>0</v>
      </c>
      <c r="I264">
        <v>0</v>
      </c>
      <c r="J264">
        <v>9</v>
      </c>
      <c r="K264">
        <v>2</v>
      </c>
      <c r="L264">
        <f t="array" ref="L264">SUM(B264:K264*TRANSPOSE($Q$19:$Q$28))+$Q$18</f>
        <v>0.27088127221634661</v>
      </c>
      <c r="M264">
        <f t="shared" si="8"/>
        <v>0.56730234890462172</v>
      </c>
      <c r="N264">
        <f t="shared" si="9"/>
        <v>0</v>
      </c>
      <c r="AA264">
        <v>0</v>
      </c>
      <c r="AB264">
        <v>0</v>
      </c>
    </row>
    <row r="265" spans="1:28" x14ac:dyDescent="0.3">
      <c r="A265">
        <v>0</v>
      </c>
      <c r="B265">
        <v>46</v>
      </c>
      <c r="C265">
        <v>3</v>
      </c>
      <c r="D265">
        <v>1</v>
      </c>
      <c r="E265">
        <v>4</v>
      </c>
      <c r="F265">
        <v>2</v>
      </c>
      <c r="G265">
        <v>1</v>
      </c>
      <c r="H265">
        <v>1</v>
      </c>
      <c r="I265">
        <v>1</v>
      </c>
      <c r="J265">
        <v>28</v>
      </c>
      <c r="K265">
        <v>7</v>
      </c>
      <c r="L265">
        <f t="array" ref="L265">SUM(B265:K265*TRANSPOSE($Q$19:$Q$28))+$Q$18</f>
        <v>0.31821708561009854</v>
      </c>
      <c r="M265">
        <f t="shared" si="8"/>
        <v>0.57888163769778844</v>
      </c>
      <c r="N265">
        <f t="shared" si="9"/>
        <v>0</v>
      </c>
      <c r="AA265">
        <v>0</v>
      </c>
      <c r="AB265">
        <v>0</v>
      </c>
    </row>
    <row r="266" spans="1:28" x14ac:dyDescent="0.3">
      <c r="A266">
        <v>1</v>
      </c>
      <c r="B266">
        <v>28</v>
      </c>
      <c r="C266">
        <v>1</v>
      </c>
      <c r="D266">
        <v>3</v>
      </c>
      <c r="E266">
        <v>1</v>
      </c>
      <c r="F266">
        <v>3</v>
      </c>
      <c r="G266">
        <v>0</v>
      </c>
      <c r="H266">
        <v>0</v>
      </c>
      <c r="I266">
        <v>0</v>
      </c>
      <c r="J266">
        <v>5</v>
      </c>
      <c r="K266">
        <v>0</v>
      </c>
      <c r="L266">
        <f t="array" ref="L266">SUM(B266:K266*TRANSPOSE($Q$19:$Q$28))+$Q$18</f>
        <v>0.30861078245869122</v>
      </c>
      <c r="M266">
        <f t="shared" si="8"/>
        <v>0.57653832066731969</v>
      </c>
      <c r="N266">
        <f t="shared" si="9"/>
        <v>0</v>
      </c>
      <c r="AA266">
        <v>1</v>
      </c>
      <c r="AB266">
        <v>0</v>
      </c>
    </row>
    <row r="267" spans="1:28" x14ac:dyDescent="0.3">
      <c r="A267">
        <v>0</v>
      </c>
      <c r="B267">
        <v>29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0</v>
      </c>
      <c r="I267">
        <v>2</v>
      </c>
      <c r="J267">
        <v>10</v>
      </c>
      <c r="K267">
        <v>0</v>
      </c>
      <c r="L267">
        <f t="array" ref="L267">SUM(B267:K267*TRANSPOSE($Q$19:$Q$28))+$Q$18</f>
        <v>0.28132347984758899</v>
      </c>
      <c r="M267">
        <f t="shared" si="8"/>
        <v>0.56986351292653525</v>
      </c>
      <c r="N267">
        <f t="shared" si="9"/>
        <v>0</v>
      </c>
      <c r="AA267">
        <v>0</v>
      </c>
      <c r="AB267">
        <v>0</v>
      </c>
    </row>
    <row r="268" spans="1:28" x14ac:dyDescent="0.3">
      <c r="A268">
        <v>0</v>
      </c>
      <c r="B268">
        <v>31</v>
      </c>
      <c r="C268">
        <v>2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1</v>
      </c>
      <c r="J268">
        <v>10</v>
      </c>
      <c r="K268">
        <v>0</v>
      </c>
      <c r="L268">
        <f t="array" ref="L268">SUM(B268:K268*TRANSPOSE($Q$19:$Q$28))+$Q$18</f>
        <v>0.17841016290011158</v>
      </c>
      <c r="M268">
        <f t="shared" si="8"/>
        <v>0.54448001918435507</v>
      </c>
      <c r="N268">
        <f t="shared" si="9"/>
        <v>0</v>
      </c>
      <c r="AA268">
        <v>0</v>
      </c>
      <c r="AB268">
        <v>0</v>
      </c>
    </row>
    <row r="269" spans="1:28" x14ac:dyDescent="0.3">
      <c r="A269">
        <v>0</v>
      </c>
      <c r="B269">
        <v>25</v>
      </c>
      <c r="C269">
        <v>2</v>
      </c>
      <c r="D269">
        <v>4</v>
      </c>
      <c r="E269">
        <v>2</v>
      </c>
      <c r="F269">
        <v>1</v>
      </c>
      <c r="G269">
        <v>2</v>
      </c>
      <c r="H269">
        <v>0</v>
      </c>
      <c r="I269">
        <v>2</v>
      </c>
      <c r="J269">
        <v>6</v>
      </c>
      <c r="K269">
        <v>3</v>
      </c>
      <c r="L269">
        <f t="array" ref="L269">SUM(B269:K269*TRANSPOSE($Q$19:$Q$28))+$Q$18</f>
        <v>8.449092922514756E-2</v>
      </c>
      <c r="M269">
        <f t="shared" si="8"/>
        <v>0.52110798931105962</v>
      </c>
      <c r="N269">
        <f t="shared" si="9"/>
        <v>0</v>
      </c>
      <c r="AA269">
        <v>0</v>
      </c>
      <c r="AB269">
        <v>0</v>
      </c>
    </row>
    <row r="270" spans="1:28" x14ac:dyDescent="0.3">
      <c r="A270">
        <v>0</v>
      </c>
      <c r="B270">
        <v>45</v>
      </c>
      <c r="C270">
        <v>3</v>
      </c>
      <c r="D270">
        <v>3</v>
      </c>
      <c r="E270">
        <v>4</v>
      </c>
      <c r="F270">
        <v>4</v>
      </c>
      <c r="G270">
        <v>1</v>
      </c>
      <c r="H270">
        <v>1</v>
      </c>
      <c r="I270">
        <v>0</v>
      </c>
      <c r="J270">
        <v>21</v>
      </c>
      <c r="K270">
        <v>7</v>
      </c>
      <c r="L270">
        <f t="array" ref="L270">SUM(B270:K270*TRANSPOSE($Q$19:$Q$28))+$Q$18</f>
        <v>0.14077996450652197</v>
      </c>
      <c r="M270">
        <f t="shared" si="8"/>
        <v>0.5351333474950537</v>
      </c>
      <c r="N270">
        <f t="shared" si="9"/>
        <v>0</v>
      </c>
      <c r="AA270">
        <v>0</v>
      </c>
      <c r="AB270">
        <v>0</v>
      </c>
    </row>
    <row r="271" spans="1:28" x14ac:dyDescent="0.3">
      <c r="A271">
        <v>0</v>
      </c>
      <c r="B271">
        <v>36</v>
      </c>
      <c r="C271">
        <v>4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1</v>
      </c>
      <c r="J271">
        <v>16</v>
      </c>
      <c r="K271">
        <v>13</v>
      </c>
      <c r="L271">
        <f t="array" ref="L271">SUM(B271:K271*TRANSPOSE($Q$19:$Q$28))+$Q$18</f>
        <v>-7.7679608573415493E-2</v>
      </c>
      <c r="M271">
        <f t="shared" si="8"/>
        <v>0.48059186764299594</v>
      </c>
      <c r="N271">
        <f t="shared" si="9"/>
        <v>0</v>
      </c>
      <c r="AA271">
        <v>0</v>
      </c>
      <c r="AB271">
        <v>0</v>
      </c>
    </row>
    <row r="272" spans="1:28" x14ac:dyDescent="0.3">
      <c r="A272">
        <v>0</v>
      </c>
      <c r="B272">
        <v>55</v>
      </c>
      <c r="C272">
        <v>4</v>
      </c>
      <c r="D272">
        <v>3</v>
      </c>
      <c r="E272">
        <v>5</v>
      </c>
      <c r="F272">
        <v>1</v>
      </c>
      <c r="G272">
        <v>0</v>
      </c>
      <c r="H272">
        <v>1</v>
      </c>
      <c r="I272">
        <v>0</v>
      </c>
      <c r="J272">
        <v>37</v>
      </c>
      <c r="K272">
        <v>10</v>
      </c>
      <c r="L272">
        <f t="array" ref="L272">SUM(B272:K272*TRANSPOSE($Q$19:$Q$28))+$Q$18</f>
        <v>0.17737131941654327</v>
      </c>
      <c r="M272">
        <f t="shared" si="8"/>
        <v>0.54422237847054111</v>
      </c>
      <c r="N272">
        <f t="shared" si="9"/>
        <v>0</v>
      </c>
      <c r="AA272">
        <v>0</v>
      </c>
      <c r="AB272">
        <v>0</v>
      </c>
    </row>
    <row r="273" spans="1:28" x14ac:dyDescent="0.3">
      <c r="A273">
        <v>1</v>
      </c>
      <c r="B273">
        <v>47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1</v>
      </c>
      <c r="J273">
        <v>10</v>
      </c>
      <c r="K273">
        <v>7</v>
      </c>
      <c r="L273">
        <f t="array" ref="L273">SUM(B273:K273*TRANSPOSE($Q$19:$Q$28))+$Q$18</f>
        <v>0.30188242458644354</v>
      </c>
      <c r="M273">
        <f t="shared" si="8"/>
        <v>0.57489497701127457</v>
      </c>
      <c r="N273">
        <f t="shared" si="9"/>
        <v>0</v>
      </c>
      <c r="AA273">
        <v>1</v>
      </c>
      <c r="AB273">
        <v>0</v>
      </c>
    </row>
    <row r="274" spans="1:28" x14ac:dyDescent="0.3">
      <c r="A274">
        <v>0</v>
      </c>
      <c r="B274">
        <v>28</v>
      </c>
      <c r="C274">
        <v>4</v>
      </c>
      <c r="D274">
        <v>3</v>
      </c>
      <c r="E274">
        <v>1</v>
      </c>
      <c r="F274">
        <v>4</v>
      </c>
      <c r="G274">
        <v>1</v>
      </c>
      <c r="H274">
        <v>0</v>
      </c>
      <c r="I274">
        <v>1</v>
      </c>
      <c r="J274">
        <v>5</v>
      </c>
      <c r="K274">
        <v>2</v>
      </c>
      <c r="L274">
        <f t="array" ref="L274">SUM(B274:K274*TRANSPOSE($Q$19:$Q$28))+$Q$18</f>
        <v>5.3210892263154563E-2</v>
      </c>
      <c r="M274">
        <f t="shared" si="8"/>
        <v>0.51329820687040628</v>
      </c>
      <c r="N274">
        <f t="shared" si="9"/>
        <v>0</v>
      </c>
      <c r="AA274">
        <v>0</v>
      </c>
      <c r="AB274">
        <v>0</v>
      </c>
    </row>
    <row r="275" spans="1:28" x14ac:dyDescent="0.3">
      <c r="A275">
        <v>0</v>
      </c>
      <c r="B275">
        <v>37</v>
      </c>
      <c r="C275">
        <v>3</v>
      </c>
      <c r="D275">
        <v>3</v>
      </c>
      <c r="E275">
        <v>2</v>
      </c>
      <c r="F275">
        <v>4</v>
      </c>
      <c r="G275">
        <v>1</v>
      </c>
      <c r="H275">
        <v>0</v>
      </c>
      <c r="I275">
        <v>1</v>
      </c>
      <c r="J275">
        <v>7</v>
      </c>
      <c r="K275">
        <v>4</v>
      </c>
      <c r="L275">
        <f t="array" ref="L275">SUM(B275:K275*TRANSPOSE($Q$19:$Q$28))+$Q$18</f>
        <v>1.9209911529032841E-2</v>
      </c>
      <c r="M275">
        <f t="shared" si="8"/>
        <v>0.50480183230774001</v>
      </c>
      <c r="N275">
        <f t="shared" si="9"/>
        <v>0</v>
      </c>
      <c r="AA275">
        <v>0</v>
      </c>
      <c r="AB275">
        <v>0</v>
      </c>
    </row>
    <row r="276" spans="1:28" x14ac:dyDescent="0.3">
      <c r="A276">
        <v>0</v>
      </c>
      <c r="B276">
        <v>21</v>
      </c>
      <c r="C276">
        <v>4</v>
      </c>
      <c r="D276">
        <v>2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3</v>
      </c>
      <c r="K276">
        <v>2</v>
      </c>
      <c r="L276">
        <f t="array" ref="L276">SUM(B276:K276*TRANSPOSE($Q$19:$Q$28))+$Q$18</f>
        <v>0.25909132025186066</v>
      </c>
      <c r="M276">
        <f t="shared" si="8"/>
        <v>0.56440630061189601</v>
      </c>
      <c r="N276">
        <f t="shared" si="9"/>
        <v>0</v>
      </c>
      <c r="AA276">
        <v>0</v>
      </c>
      <c r="AB276">
        <v>0</v>
      </c>
    </row>
    <row r="277" spans="1:28" x14ac:dyDescent="0.3">
      <c r="A277">
        <v>0</v>
      </c>
      <c r="B277">
        <v>37</v>
      </c>
      <c r="C277">
        <v>1</v>
      </c>
      <c r="D277">
        <v>3</v>
      </c>
      <c r="E277">
        <v>3</v>
      </c>
      <c r="F277">
        <v>4</v>
      </c>
      <c r="G277">
        <v>2</v>
      </c>
      <c r="H277">
        <v>1</v>
      </c>
      <c r="I277">
        <v>2</v>
      </c>
      <c r="J277">
        <v>15</v>
      </c>
      <c r="K277">
        <v>2</v>
      </c>
      <c r="L277">
        <f t="array" ref="L277">SUM(B277:K277*TRANSPOSE($Q$19:$Q$28))+$Q$18</f>
        <v>0.22217778321269976</v>
      </c>
      <c r="M277">
        <f t="shared" si="8"/>
        <v>0.55531139291753495</v>
      </c>
      <c r="N277">
        <f t="shared" si="9"/>
        <v>0</v>
      </c>
      <c r="AA277">
        <v>0</v>
      </c>
      <c r="AB277">
        <v>0</v>
      </c>
    </row>
    <row r="278" spans="1:28" x14ac:dyDescent="0.3">
      <c r="A278">
        <v>0</v>
      </c>
      <c r="B278">
        <v>35</v>
      </c>
      <c r="C278">
        <v>2</v>
      </c>
      <c r="D278">
        <v>4</v>
      </c>
      <c r="E278">
        <v>3</v>
      </c>
      <c r="F278">
        <v>2</v>
      </c>
      <c r="G278">
        <v>2</v>
      </c>
      <c r="H278">
        <v>0</v>
      </c>
      <c r="I278">
        <v>1</v>
      </c>
      <c r="J278">
        <v>10</v>
      </c>
      <c r="K278">
        <v>7</v>
      </c>
      <c r="L278">
        <f t="array" ref="L278">SUM(B278:K278*TRANSPOSE($Q$19:$Q$28))+$Q$18</f>
        <v>-2.9013169194024413E-2</v>
      </c>
      <c r="M278">
        <f t="shared" si="8"/>
        <v>0.49274796834945633</v>
      </c>
      <c r="N278">
        <f t="shared" si="9"/>
        <v>0</v>
      </c>
      <c r="AA278">
        <v>0</v>
      </c>
      <c r="AB278">
        <v>0</v>
      </c>
    </row>
    <row r="279" spans="1:28" x14ac:dyDescent="0.3">
      <c r="A279">
        <v>0</v>
      </c>
      <c r="B279">
        <v>38</v>
      </c>
      <c r="C279">
        <v>1</v>
      </c>
      <c r="D279">
        <v>4</v>
      </c>
      <c r="E279">
        <v>2</v>
      </c>
      <c r="F279">
        <v>1</v>
      </c>
      <c r="G279">
        <v>2</v>
      </c>
      <c r="H279">
        <v>1</v>
      </c>
      <c r="I279">
        <v>1</v>
      </c>
      <c r="J279">
        <v>8</v>
      </c>
      <c r="K279">
        <v>0</v>
      </c>
      <c r="L279">
        <f t="array" ref="L279">SUM(B279:K279*TRANSPOSE($Q$19:$Q$28))+$Q$18</f>
        <v>0.3394853833164353</v>
      </c>
      <c r="M279">
        <f t="shared" si="8"/>
        <v>0.58405695988164419</v>
      </c>
      <c r="N279">
        <f t="shared" si="9"/>
        <v>0</v>
      </c>
      <c r="AA279">
        <v>0</v>
      </c>
      <c r="AB279">
        <v>0</v>
      </c>
    </row>
    <row r="280" spans="1:28" x14ac:dyDescent="0.3">
      <c r="A280">
        <v>0</v>
      </c>
      <c r="B280">
        <v>26</v>
      </c>
      <c r="C280">
        <v>3</v>
      </c>
      <c r="D280">
        <v>3</v>
      </c>
      <c r="E280">
        <v>2</v>
      </c>
      <c r="F280">
        <v>2</v>
      </c>
      <c r="G280">
        <v>2</v>
      </c>
      <c r="H280">
        <v>0</v>
      </c>
      <c r="I280">
        <v>1</v>
      </c>
      <c r="J280">
        <v>6</v>
      </c>
      <c r="K280">
        <v>5</v>
      </c>
      <c r="L280">
        <f t="array" ref="L280">SUM(B280:K280*TRANSPOSE($Q$19:$Q$28))+$Q$18</f>
        <v>7.0769555158748831E-2</v>
      </c>
      <c r="M280">
        <f t="shared" si="8"/>
        <v>0.517683176248243</v>
      </c>
      <c r="N280">
        <f t="shared" si="9"/>
        <v>0</v>
      </c>
      <c r="AA280">
        <v>0</v>
      </c>
      <c r="AB280">
        <v>0</v>
      </c>
    </row>
    <row r="281" spans="1:28" x14ac:dyDescent="0.3">
      <c r="A281">
        <v>0</v>
      </c>
      <c r="B281">
        <v>50</v>
      </c>
      <c r="C281">
        <v>1</v>
      </c>
      <c r="D281">
        <v>3</v>
      </c>
      <c r="E281">
        <v>5</v>
      </c>
      <c r="F281">
        <v>2</v>
      </c>
      <c r="G281">
        <v>2</v>
      </c>
      <c r="H281">
        <v>0</v>
      </c>
      <c r="I281">
        <v>2</v>
      </c>
      <c r="J281">
        <v>28</v>
      </c>
      <c r="K281">
        <v>4</v>
      </c>
      <c r="L281">
        <f t="array" ref="L281">SUM(B281:K281*TRANSPOSE($Q$19:$Q$28))+$Q$18</f>
        <v>-3.0878751134944982E-2</v>
      </c>
      <c r="M281">
        <f t="shared" si="8"/>
        <v>0.49228172576900608</v>
      </c>
      <c r="N281">
        <f t="shared" si="9"/>
        <v>0</v>
      </c>
      <c r="AA281">
        <v>0</v>
      </c>
      <c r="AB281">
        <v>0</v>
      </c>
    </row>
    <row r="282" spans="1:28" x14ac:dyDescent="0.3">
      <c r="A282">
        <v>0</v>
      </c>
      <c r="B282">
        <v>53</v>
      </c>
      <c r="C282">
        <v>3</v>
      </c>
      <c r="D282">
        <v>3</v>
      </c>
      <c r="E282">
        <v>4</v>
      </c>
      <c r="F282">
        <v>3</v>
      </c>
      <c r="G282">
        <v>1</v>
      </c>
      <c r="H282">
        <v>1</v>
      </c>
      <c r="I282">
        <v>3</v>
      </c>
      <c r="J282">
        <v>21</v>
      </c>
      <c r="K282">
        <v>3</v>
      </c>
      <c r="L282">
        <f t="array" ref="L282">SUM(B282:K282*TRANSPOSE($Q$19:$Q$28))+$Q$18</f>
        <v>0.12153049337612143</v>
      </c>
      <c r="M282">
        <f t="shared" si="8"/>
        <v>0.53034214480800068</v>
      </c>
      <c r="N282">
        <f t="shared" si="9"/>
        <v>0</v>
      </c>
      <c r="AA282">
        <v>0</v>
      </c>
      <c r="AB282">
        <v>0</v>
      </c>
    </row>
    <row r="283" spans="1:28" x14ac:dyDescent="0.3">
      <c r="A283">
        <v>0</v>
      </c>
      <c r="B283">
        <v>42</v>
      </c>
      <c r="C283">
        <v>2</v>
      </c>
      <c r="D283">
        <v>3</v>
      </c>
      <c r="E283">
        <v>2</v>
      </c>
      <c r="F283">
        <v>3</v>
      </c>
      <c r="G283">
        <v>1</v>
      </c>
      <c r="H283">
        <v>0</v>
      </c>
      <c r="I283">
        <v>0</v>
      </c>
      <c r="J283">
        <v>20</v>
      </c>
      <c r="K283">
        <v>16</v>
      </c>
      <c r="L283">
        <f t="array" ref="L283">SUM(B283:K283*TRANSPOSE($Q$19:$Q$28))+$Q$18</f>
        <v>-1.005112523716678E-2</v>
      </c>
      <c r="M283">
        <f t="shared" si="8"/>
        <v>0.49748750037431611</v>
      </c>
      <c r="N283">
        <f t="shared" si="9"/>
        <v>0</v>
      </c>
      <c r="AA283">
        <v>0</v>
      </c>
      <c r="AB283">
        <v>0</v>
      </c>
    </row>
    <row r="284" spans="1:28" x14ac:dyDescent="0.3">
      <c r="A284">
        <v>0</v>
      </c>
      <c r="B284">
        <v>29</v>
      </c>
      <c r="C284">
        <v>2</v>
      </c>
      <c r="D284">
        <v>3</v>
      </c>
      <c r="E284">
        <v>2</v>
      </c>
      <c r="F284">
        <v>4</v>
      </c>
      <c r="G284">
        <v>0</v>
      </c>
      <c r="H284">
        <v>0</v>
      </c>
      <c r="I284">
        <v>0</v>
      </c>
      <c r="J284">
        <v>10</v>
      </c>
      <c r="K284">
        <v>7</v>
      </c>
      <c r="L284">
        <f t="array" ref="L284">SUM(B284:K284*TRANSPOSE($Q$19:$Q$28))+$Q$18</f>
        <v>0.13608078625041076</v>
      </c>
      <c r="M284">
        <f t="shared" si="8"/>
        <v>0.53396428373884419</v>
      </c>
      <c r="N284">
        <f t="shared" si="9"/>
        <v>0</v>
      </c>
      <c r="AA284">
        <v>0</v>
      </c>
      <c r="AB284">
        <v>0</v>
      </c>
    </row>
    <row r="285" spans="1:28" x14ac:dyDescent="0.3">
      <c r="A285">
        <v>0</v>
      </c>
      <c r="B285">
        <v>55</v>
      </c>
      <c r="C285">
        <v>2</v>
      </c>
      <c r="D285">
        <v>3</v>
      </c>
      <c r="E285">
        <v>2</v>
      </c>
      <c r="F285">
        <v>4</v>
      </c>
      <c r="G285">
        <v>1</v>
      </c>
      <c r="H285">
        <v>1</v>
      </c>
      <c r="I285">
        <v>1</v>
      </c>
      <c r="J285">
        <v>12</v>
      </c>
      <c r="K285">
        <v>7</v>
      </c>
      <c r="L285">
        <f t="array" ref="L285">SUM(B285:K285*TRANSPOSE($Q$19:$Q$28))+$Q$18</f>
        <v>0.18029219295424259</v>
      </c>
      <c r="M285">
        <f t="shared" si="8"/>
        <v>0.54494671555366236</v>
      </c>
      <c r="N285">
        <f t="shared" si="9"/>
        <v>0</v>
      </c>
      <c r="AA285">
        <v>0</v>
      </c>
      <c r="AB285">
        <v>0</v>
      </c>
    </row>
    <row r="286" spans="1:28" x14ac:dyDescent="0.3">
      <c r="A286">
        <v>0</v>
      </c>
      <c r="B286">
        <v>26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5</v>
      </c>
      <c r="K286">
        <v>3</v>
      </c>
      <c r="L286">
        <f t="array" ref="L286">SUM(B286:K286*TRANSPOSE($Q$19:$Q$28))+$Q$18</f>
        <v>0.47550380278310844</v>
      </c>
      <c r="M286">
        <f t="shared" si="8"/>
        <v>0.61667394831722955</v>
      </c>
      <c r="N286">
        <f t="shared" si="9"/>
        <v>1</v>
      </c>
      <c r="AA286">
        <v>0</v>
      </c>
      <c r="AB286">
        <v>1</v>
      </c>
    </row>
    <row r="287" spans="1:28" x14ac:dyDescent="0.3">
      <c r="A287">
        <v>0</v>
      </c>
      <c r="B287">
        <v>37</v>
      </c>
      <c r="C287">
        <v>4</v>
      </c>
      <c r="D287">
        <v>3</v>
      </c>
      <c r="E287">
        <v>1</v>
      </c>
      <c r="F287">
        <v>4</v>
      </c>
      <c r="G287">
        <v>0</v>
      </c>
      <c r="H287">
        <v>0</v>
      </c>
      <c r="I287">
        <v>0</v>
      </c>
      <c r="J287">
        <v>17</v>
      </c>
      <c r="K287">
        <v>12</v>
      </c>
      <c r="L287">
        <f t="array" ref="L287">SUM(B287:K287*TRANSPOSE($Q$19:$Q$28))+$Q$18</f>
        <v>4.5945707540383518E-3</v>
      </c>
      <c r="M287">
        <f t="shared" si="8"/>
        <v>0.50114852157230083</v>
      </c>
      <c r="N287">
        <f t="shared" si="9"/>
        <v>0</v>
      </c>
      <c r="AA287">
        <v>0</v>
      </c>
      <c r="AB287">
        <v>0</v>
      </c>
    </row>
    <row r="288" spans="1:28" x14ac:dyDescent="0.3">
      <c r="A288">
        <v>1</v>
      </c>
      <c r="B288">
        <v>44</v>
      </c>
      <c r="C288">
        <v>4</v>
      </c>
      <c r="D288">
        <v>3</v>
      </c>
      <c r="E288">
        <v>1</v>
      </c>
      <c r="F288">
        <v>3</v>
      </c>
      <c r="G288">
        <v>2</v>
      </c>
      <c r="H288">
        <v>1</v>
      </c>
      <c r="I288">
        <v>1</v>
      </c>
      <c r="J288">
        <v>19</v>
      </c>
      <c r="K288">
        <v>0</v>
      </c>
      <c r="L288">
        <f t="array" ref="L288">SUM(B288:K288*TRANSPOSE($Q$19:$Q$28))+$Q$18</f>
        <v>0.20318240345019567</v>
      </c>
      <c r="M288">
        <f t="shared" si="8"/>
        <v>0.55061635661446362</v>
      </c>
      <c r="N288">
        <f t="shared" si="9"/>
        <v>0</v>
      </c>
      <c r="AA288">
        <v>1</v>
      </c>
      <c r="AB288">
        <v>0</v>
      </c>
    </row>
    <row r="289" spans="1:28" x14ac:dyDescent="0.3">
      <c r="A289">
        <v>0</v>
      </c>
      <c r="B289">
        <v>38</v>
      </c>
      <c r="C289">
        <v>4</v>
      </c>
      <c r="D289">
        <v>3</v>
      </c>
      <c r="E289">
        <v>2</v>
      </c>
      <c r="F289">
        <v>4</v>
      </c>
      <c r="G289">
        <v>2</v>
      </c>
      <c r="H289">
        <v>0</v>
      </c>
      <c r="I289">
        <v>1</v>
      </c>
      <c r="J289">
        <v>10</v>
      </c>
      <c r="K289">
        <v>2</v>
      </c>
      <c r="L289">
        <f t="array" ref="L289">SUM(B289:K289*TRANSPOSE($Q$19:$Q$28))+$Q$18</f>
        <v>-6.4046635739581581E-2</v>
      </c>
      <c r="M289">
        <f t="shared" si="8"/>
        <v>0.48399547055774128</v>
      </c>
      <c r="N289">
        <f t="shared" si="9"/>
        <v>0</v>
      </c>
      <c r="AA289">
        <v>0</v>
      </c>
      <c r="AB289">
        <v>0</v>
      </c>
    </row>
    <row r="290" spans="1:28" x14ac:dyDescent="0.3">
      <c r="A290">
        <v>1</v>
      </c>
      <c r="B290">
        <v>26</v>
      </c>
      <c r="C290">
        <v>1</v>
      </c>
      <c r="D290">
        <v>3</v>
      </c>
      <c r="E290">
        <v>1</v>
      </c>
      <c r="F290">
        <v>2</v>
      </c>
      <c r="G290">
        <v>2</v>
      </c>
      <c r="H290">
        <v>1</v>
      </c>
      <c r="I290">
        <v>1</v>
      </c>
      <c r="J290">
        <v>5</v>
      </c>
      <c r="K290">
        <v>2</v>
      </c>
      <c r="L290">
        <f t="array" ref="L290">SUM(B290:K290*TRANSPOSE($Q$19:$Q$28))+$Q$18</f>
        <v>0.41515827598907751</v>
      </c>
      <c r="M290">
        <f t="shared" si="8"/>
        <v>0.60231377861890478</v>
      </c>
      <c r="N290">
        <f t="shared" si="9"/>
        <v>1</v>
      </c>
      <c r="AA290">
        <v>1</v>
      </c>
      <c r="AB290">
        <v>1</v>
      </c>
    </row>
    <row r="291" spans="1:28" x14ac:dyDescent="0.3">
      <c r="A291">
        <v>0</v>
      </c>
      <c r="B291">
        <v>28</v>
      </c>
      <c r="C291">
        <v>4</v>
      </c>
      <c r="D291">
        <v>3</v>
      </c>
      <c r="E291">
        <v>1</v>
      </c>
      <c r="F291">
        <v>4</v>
      </c>
      <c r="G291">
        <v>0</v>
      </c>
      <c r="H291">
        <v>0</v>
      </c>
      <c r="I291">
        <v>0</v>
      </c>
      <c r="J291">
        <v>5</v>
      </c>
      <c r="K291">
        <v>3</v>
      </c>
      <c r="L291">
        <f t="array" ref="L291">SUM(B291:K291*TRANSPOSE($Q$19:$Q$28))+$Q$18</f>
        <v>0.12177511150303777</v>
      </c>
      <c r="M291">
        <f t="shared" si="8"/>
        <v>0.53040306736323917</v>
      </c>
      <c r="N291">
        <f t="shared" si="9"/>
        <v>0</v>
      </c>
      <c r="AA291">
        <v>0</v>
      </c>
      <c r="AB291">
        <v>0</v>
      </c>
    </row>
    <row r="292" spans="1:28" x14ac:dyDescent="0.3">
      <c r="A292">
        <v>0</v>
      </c>
      <c r="B292">
        <v>49</v>
      </c>
      <c r="C292">
        <v>3</v>
      </c>
      <c r="D292">
        <v>3</v>
      </c>
      <c r="E292">
        <v>5</v>
      </c>
      <c r="F292">
        <v>1</v>
      </c>
      <c r="G292">
        <v>0</v>
      </c>
      <c r="H292">
        <v>1</v>
      </c>
      <c r="I292">
        <v>0</v>
      </c>
      <c r="J292">
        <v>22</v>
      </c>
      <c r="K292">
        <v>2</v>
      </c>
      <c r="L292">
        <f t="array" ref="L292">SUM(B292:K292*TRANSPOSE($Q$19:$Q$28))+$Q$18</f>
        <v>0.31770101298689213</v>
      </c>
      <c r="M292">
        <f t="shared" si="8"/>
        <v>0.57875583863367641</v>
      </c>
      <c r="N292">
        <f t="shared" si="9"/>
        <v>0</v>
      </c>
      <c r="AA292">
        <v>0</v>
      </c>
      <c r="AB292">
        <v>0</v>
      </c>
    </row>
    <row r="293" spans="1:28" x14ac:dyDescent="0.3">
      <c r="A293">
        <v>0</v>
      </c>
      <c r="B293">
        <v>36</v>
      </c>
      <c r="C293">
        <v>3</v>
      </c>
      <c r="D293">
        <v>3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10</v>
      </c>
      <c r="K293">
        <v>0</v>
      </c>
      <c r="L293">
        <f t="array" ref="L293">SUM(B293:K293*TRANSPOSE($Q$19:$Q$28))+$Q$18</f>
        <v>0.21137898387924503</v>
      </c>
      <c r="M293">
        <f t="shared" si="8"/>
        <v>0.55264343941078242</v>
      </c>
      <c r="N293">
        <f t="shared" si="9"/>
        <v>0</v>
      </c>
      <c r="AA293">
        <v>0</v>
      </c>
      <c r="AB293">
        <v>0</v>
      </c>
    </row>
    <row r="294" spans="1:28" x14ac:dyDescent="0.3">
      <c r="A294">
        <v>0</v>
      </c>
      <c r="B294">
        <v>31</v>
      </c>
      <c r="C294">
        <v>4</v>
      </c>
      <c r="D294">
        <v>3</v>
      </c>
      <c r="E294">
        <v>1</v>
      </c>
      <c r="F294">
        <v>2</v>
      </c>
      <c r="G294">
        <v>2</v>
      </c>
      <c r="H294">
        <v>0</v>
      </c>
      <c r="I294">
        <v>1</v>
      </c>
      <c r="J294">
        <v>2</v>
      </c>
      <c r="K294">
        <v>2</v>
      </c>
      <c r="L294">
        <f t="array" ref="L294">SUM(B294:K294*TRANSPOSE($Q$19:$Q$28))+$Q$18</f>
        <v>6.7090751126745674E-2</v>
      </c>
      <c r="M294">
        <f t="shared" si="8"/>
        <v>0.51676466211193883</v>
      </c>
      <c r="N294">
        <f t="shared" si="9"/>
        <v>0</v>
      </c>
      <c r="AA294">
        <v>0</v>
      </c>
      <c r="AB294">
        <v>0</v>
      </c>
    </row>
    <row r="295" spans="1:28" x14ac:dyDescent="0.3">
      <c r="A295">
        <v>1</v>
      </c>
      <c r="B295">
        <v>26</v>
      </c>
      <c r="C295">
        <v>4</v>
      </c>
      <c r="D295">
        <v>2</v>
      </c>
      <c r="E295">
        <v>2</v>
      </c>
      <c r="F295">
        <v>4</v>
      </c>
      <c r="G295">
        <v>0</v>
      </c>
      <c r="H295">
        <v>1</v>
      </c>
      <c r="I295">
        <v>0</v>
      </c>
      <c r="J295">
        <v>8</v>
      </c>
      <c r="K295">
        <v>7</v>
      </c>
      <c r="L295">
        <f t="array" ref="L295">SUM(B295:K295*TRANSPOSE($Q$19:$Q$28))+$Q$18</f>
        <v>0.34243374909150748</v>
      </c>
      <c r="M295">
        <f t="shared" si="8"/>
        <v>0.58477296721966221</v>
      </c>
      <c r="N295">
        <f t="shared" si="9"/>
        <v>0</v>
      </c>
      <c r="AA295">
        <v>1</v>
      </c>
      <c r="AB295">
        <v>0</v>
      </c>
    </row>
    <row r="296" spans="1:28" x14ac:dyDescent="0.3">
      <c r="A296">
        <v>0</v>
      </c>
      <c r="B296">
        <v>37</v>
      </c>
      <c r="C296">
        <v>2</v>
      </c>
      <c r="D296">
        <v>3</v>
      </c>
      <c r="E296">
        <v>1</v>
      </c>
      <c r="F296">
        <v>4</v>
      </c>
      <c r="G296">
        <v>1</v>
      </c>
      <c r="H296">
        <v>1</v>
      </c>
      <c r="I296">
        <v>3</v>
      </c>
      <c r="J296">
        <v>4</v>
      </c>
      <c r="K296">
        <v>2</v>
      </c>
      <c r="L296">
        <f t="array" ref="L296">SUM(B296:K296*TRANSPOSE($Q$19:$Q$28))+$Q$18</f>
        <v>0.27126406306762652</v>
      </c>
      <c r="M296">
        <f t="shared" si="8"/>
        <v>0.56739630056172385</v>
      </c>
      <c r="N296">
        <f t="shared" si="9"/>
        <v>0</v>
      </c>
      <c r="AA296">
        <v>0</v>
      </c>
      <c r="AB296">
        <v>0</v>
      </c>
    </row>
    <row r="297" spans="1:28" x14ac:dyDescent="0.3">
      <c r="A297">
        <v>0</v>
      </c>
      <c r="B297">
        <v>42</v>
      </c>
      <c r="C297">
        <v>3</v>
      </c>
      <c r="D297">
        <v>3</v>
      </c>
      <c r="E297">
        <v>4</v>
      </c>
      <c r="F297">
        <v>2</v>
      </c>
      <c r="G297">
        <v>1</v>
      </c>
      <c r="H297">
        <v>0</v>
      </c>
      <c r="I297">
        <v>1</v>
      </c>
      <c r="J297">
        <v>23</v>
      </c>
      <c r="K297">
        <v>4</v>
      </c>
      <c r="L297">
        <f t="array" ref="L297">SUM(B297:K297*TRANSPOSE($Q$19:$Q$28))+$Q$18</f>
        <v>2.0681136702205172E-2</v>
      </c>
      <c r="M297">
        <f t="shared" si="8"/>
        <v>0.50516956388199652</v>
      </c>
      <c r="N297">
        <f t="shared" si="9"/>
        <v>0</v>
      </c>
      <c r="AA297">
        <v>0</v>
      </c>
      <c r="AB297">
        <v>0</v>
      </c>
    </row>
    <row r="298" spans="1:28" x14ac:dyDescent="0.3">
      <c r="A298">
        <v>1</v>
      </c>
      <c r="B298">
        <v>18</v>
      </c>
      <c r="C298">
        <v>3</v>
      </c>
      <c r="D298">
        <v>3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array" ref="L298">SUM(B298:K298*TRANSPOSE($Q$19:$Q$28))+$Q$18</f>
        <v>0.26458299532230289</v>
      </c>
      <c r="M298">
        <f t="shared" si="8"/>
        <v>0.56575581831728161</v>
      </c>
      <c r="N298">
        <f t="shared" si="9"/>
        <v>0</v>
      </c>
      <c r="AA298">
        <v>1</v>
      </c>
      <c r="AB298">
        <v>0</v>
      </c>
    </row>
    <row r="299" spans="1:28" x14ac:dyDescent="0.3">
      <c r="A299">
        <v>0</v>
      </c>
      <c r="B299">
        <v>35</v>
      </c>
      <c r="C299">
        <v>3</v>
      </c>
      <c r="D299">
        <v>3</v>
      </c>
      <c r="E299">
        <v>3</v>
      </c>
      <c r="F299">
        <v>2</v>
      </c>
      <c r="G299">
        <v>1</v>
      </c>
      <c r="H299">
        <v>0</v>
      </c>
      <c r="I299">
        <v>2</v>
      </c>
      <c r="J299">
        <v>12</v>
      </c>
      <c r="K299">
        <v>9</v>
      </c>
      <c r="L299">
        <f t="array" ref="L299">SUM(B299:K299*TRANSPOSE($Q$19:$Q$28))+$Q$18</f>
        <v>9.5400278848739584E-3</v>
      </c>
      <c r="M299">
        <f t="shared" si="8"/>
        <v>0.50238474160058566</v>
      </c>
      <c r="N299">
        <f t="shared" si="9"/>
        <v>0</v>
      </c>
      <c r="AA299">
        <v>0</v>
      </c>
      <c r="AB299">
        <v>0</v>
      </c>
    </row>
    <row r="300" spans="1:28" x14ac:dyDescent="0.3">
      <c r="A300">
        <v>0</v>
      </c>
      <c r="B300">
        <v>36</v>
      </c>
      <c r="C300">
        <v>3</v>
      </c>
      <c r="D300">
        <v>4</v>
      </c>
      <c r="E300">
        <v>1</v>
      </c>
      <c r="F300">
        <v>4</v>
      </c>
      <c r="G300">
        <v>1</v>
      </c>
      <c r="H300">
        <v>0</v>
      </c>
      <c r="I300">
        <v>2</v>
      </c>
      <c r="J300">
        <v>4</v>
      </c>
      <c r="K300">
        <v>0</v>
      </c>
      <c r="L300">
        <f t="array" ref="L300">SUM(B300:K300*TRANSPOSE($Q$19:$Q$28))+$Q$18</f>
        <v>-1.9910785252134078E-3</v>
      </c>
      <c r="M300">
        <f t="shared" si="8"/>
        <v>0.49950228214397308</v>
      </c>
      <c r="N300">
        <f t="shared" si="9"/>
        <v>0</v>
      </c>
      <c r="AA300">
        <v>0</v>
      </c>
      <c r="AB300">
        <v>0</v>
      </c>
    </row>
    <row r="301" spans="1:28" x14ac:dyDescent="0.3">
      <c r="A301">
        <v>0</v>
      </c>
      <c r="B301">
        <v>51</v>
      </c>
      <c r="C301">
        <v>4</v>
      </c>
      <c r="D301">
        <v>1</v>
      </c>
      <c r="E301">
        <v>2</v>
      </c>
      <c r="F301">
        <v>2</v>
      </c>
      <c r="G301">
        <v>2</v>
      </c>
      <c r="H301">
        <v>0</v>
      </c>
      <c r="I301">
        <v>1</v>
      </c>
      <c r="J301">
        <v>13</v>
      </c>
      <c r="K301">
        <v>1</v>
      </c>
      <c r="L301">
        <f t="array" ref="L301">SUM(B301:K301*TRANSPOSE($Q$19:$Q$28))+$Q$18</f>
        <v>0.10575389311454553</v>
      </c>
      <c r="M301">
        <f t="shared" si="8"/>
        <v>0.52641112679488633</v>
      </c>
      <c r="N301">
        <f t="shared" si="9"/>
        <v>0</v>
      </c>
      <c r="AA301">
        <v>0</v>
      </c>
      <c r="AB301">
        <v>0</v>
      </c>
    </row>
    <row r="302" spans="1:28" x14ac:dyDescent="0.3">
      <c r="A302">
        <v>0</v>
      </c>
      <c r="B302">
        <v>41</v>
      </c>
      <c r="C302">
        <v>4</v>
      </c>
      <c r="D302">
        <v>3</v>
      </c>
      <c r="E302">
        <v>4</v>
      </c>
      <c r="F302">
        <v>2</v>
      </c>
      <c r="G302">
        <v>0</v>
      </c>
      <c r="H302">
        <v>0</v>
      </c>
      <c r="I302">
        <v>0</v>
      </c>
      <c r="J302">
        <v>22</v>
      </c>
      <c r="K302">
        <v>10</v>
      </c>
      <c r="L302">
        <f t="array" ref="L302">SUM(B302:K302*TRANSPOSE($Q$19:$Q$28))+$Q$18</f>
        <v>8.5146593048249786E-3</v>
      </c>
      <c r="M302">
        <f t="shared" si="8"/>
        <v>0.50212843126065754</v>
      </c>
      <c r="N302">
        <f t="shared" si="9"/>
        <v>0</v>
      </c>
      <c r="AA302">
        <v>0</v>
      </c>
      <c r="AB302">
        <v>0</v>
      </c>
    </row>
    <row r="303" spans="1:28" x14ac:dyDescent="0.3">
      <c r="A303">
        <v>0</v>
      </c>
      <c r="B303">
        <v>18</v>
      </c>
      <c r="C303">
        <v>4</v>
      </c>
      <c r="D303">
        <v>2</v>
      </c>
      <c r="E303">
        <v>1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array" ref="L303">SUM(B303:K303*TRANSPOSE($Q$19:$Q$28))+$Q$18</f>
        <v>0.28872916837231455</v>
      </c>
      <c r="M303">
        <f t="shared" si="8"/>
        <v>0.57167765353402633</v>
      </c>
      <c r="N303">
        <f t="shared" si="9"/>
        <v>0</v>
      </c>
      <c r="AA303">
        <v>0</v>
      </c>
      <c r="AB303">
        <v>0</v>
      </c>
    </row>
    <row r="304" spans="1:28" x14ac:dyDescent="0.3">
      <c r="A304">
        <v>0</v>
      </c>
      <c r="B304">
        <v>28</v>
      </c>
      <c r="C304">
        <v>2</v>
      </c>
      <c r="D304">
        <v>4</v>
      </c>
      <c r="E304">
        <v>2</v>
      </c>
      <c r="F304">
        <v>1</v>
      </c>
      <c r="G304">
        <v>0</v>
      </c>
      <c r="H304">
        <v>0</v>
      </c>
      <c r="I304">
        <v>0</v>
      </c>
      <c r="J304">
        <v>9</v>
      </c>
      <c r="K304">
        <v>3</v>
      </c>
      <c r="L304">
        <f t="array" ref="L304">SUM(B304:K304*TRANSPOSE($Q$19:$Q$28))+$Q$18</f>
        <v>0.22736538377604287</v>
      </c>
      <c r="M304">
        <f t="shared" si="8"/>
        <v>0.5565919192901968</v>
      </c>
      <c r="N304">
        <f t="shared" si="9"/>
        <v>0</v>
      </c>
      <c r="AA304">
        <v>0</v>
      </c>
      <c r="AB304">
        <v>0</v>
      </c>
    </row>
    <row r="305" spans="1:28" x14ac:dyDescent="0.3">
      <c r="A305">
        <v>0</v>
      </c>
      <c r="B305">
        <v>31</v>
      </c>
      <c r="C305">
        <v>2</v>
      </c>
      <c r="D305">
        <v>4</v>
      </c>
      <c r="E305">
        <v>2</v>
      </c>
      <c r="F305">
        <v>4</v>
      </c>
      <c r="G305">
        <v>1</v>
      </c>
      <c r="H305">
        <v>0</v>
      </c>
      <c r="I305">
        <v>1</v>
      </c>
      <c r="J305">
        <v>10</v>
      </c>
      <c r="K305">
        <v>7</v>
      </c>
      <c r="L305">
        <f t="array" ref="L305">SUM(B305:K305*TRANSPOSE($Q$19:$Q$28))+$Q$18</f>
        <v>-1.2769622347193588E-2</v>
      </c>
      <c r="M305">
        <f t="shared" si="8"/>
        <v>0.49680796878158567</v>
      </c>
      <c r="N305">
        <f t="shared" si="9"/>
        <v>0</v>
      </c>
      <c r="AA305">
        <v>0</v>
      </c>
      <c r="AB305">
        <v>0</v>
      </c>
    </row>
    <row r="306" spans="1:28" x14ac:dyDescent="0.3">
      <c r="A306">
        <v>0</v>
      </c>
      <c r="B306">
        <v>39</v>
      </c>
      <c r="C306">
        <v>3</v>
      </c>
      <c r="D306">
        <v>4</v>
      </c>
      <c r="E306">
        <v>3</v>
      </c>
      <c r="F306">
        <v>4</v>
      </c>
      <c r="G306">
        <v>2</v>
      </c>
      <c r="H306">
        <v>0</v>
      </c>
      <c r="I306">
        <v>3</v>
      </c>
      <c r="J306">
        <v>19</v>
      </c>
      <c r="K306">
        <v>10</v>
      </c>
      <c r="L306">
        <f t="array" ref="L306">SUM(B306:K306*TRANSPOSE($Q$19:$Q$28))+$Q$18</f>
        <v>-0.2367006363715497</v>
      </c>
      <c r="M306">
        <f t="shared" si="8"/>
        <v>0.44110563691589771</v>
      </c>
      <c r="N306">
        <f t="shared" si="9"/>
        <v>0</v>
      </c>
      <c r="AA306">
        <v>0</v>
      </c>
      <c r="AB306">
        <v>0</v>
      </c>
    </row>
    <row r="307" spans="1:28" x14ac:dyDescent="0.3">
      <c r="A307">
        <v>0</v>
      </c>
      <c r="B307">
        <v>36</v>
      </c>
      <c r="C307">
        <v>2</v>
      </c>
      <c r="D307">
        <v>3</v>
      </c>
      <c r="E307">
        <v>2</v>
      </c>
      <c r="F307">
        <v>2</v>
      </c>
      <c r="G307">
        <v>1</v>
      </c>
      <c r="H307">
        <v>0</v>
      </c>
      <c r="I307">
        <v>1</v>
      </c>
      <c r="J307">
        <v>11</v>
      </c>
      <c r="K307">
        <v>8</v>
      </c>
      <c r="L307">
        <f t="array" ref="L307">SUM(B307:K307*TRANSPOSE($Q$19:$Q$28))+$Q$18</f>
        <v>0.10310754253298948</v>
      </c>
      <c r="M307">
        <f t="shared" si="8"/>
        <v>0.52575140778978413</v>
      </c>
      <c r="N307">
        <f t="shared" si="9"/>
        <v>0</v>
      </c>
      <c r="AA307">
        <v>0</v>
      </c>
      <c r="AB307">
        <v>0</v>
      </c>
    </row>
    <row r="308" spans="1:28" x14ac:dyDescent="0.3">
      <c r="A308">
        <v>0</v>
      </c>
      <c r="B308">
        <v>32</v>
      </c>
      <c r="C308">
        <v>4</v>
      </c>
      <c r="D308">
        <v>2</v>
      </c>
      <c r="E308">
        <v>2</v>
      </c>
      <c r="F308">
        <v>3</v>
      </c>
      <c r="G308">
        <v>1</v>
      </c>
      <c r="H308">
        <v>0</v>
      </c>
      <c r="I308">
        <v>1</v>
      </c>
      <c r="J308">
        <v>13</v>
      </c>
      <c r="K308">
        <v>8</v>
      </c>
      <c r="L308">
        <f t="array" ref="L308">SUM(B308:K308*TRANSPOSE($Q$19:$Q$28))+$Q$18</f>
        <v>6.0391311128028313E-2</v>
      </c>
      <c r="M308">
        <f t="shared" si="8"/>
        <v>0.51509167685346202</v>
      </c>
      <c r="N308">
        <f t="shared" si="9"/>
        <v>0</v>
      </c>
      <c r="AA308">
        <v>0</v>
      </c>
      <c r="AB308">
        <v>0</v>
      </c>
    </row>
    <row r="309" spans="1:28" x14ac:dyDescent="0.3">
      <c r="A309">
        <v>0</v>
      </c>
      <c r="B309">
        <v>38</v>
      </c>
      <c r="C309">
        <v>1</v>
      </c>
      <c r="D309">
        <v>2</v>
      </c>
      <c r="E309">
        <v>3</v>
      </c>
      <c r="F309">
        <v>2</v>
      </c>
      <c r="G309">
        <v>1</v>
      </c>
      <c r="H309">
        <v>0</v>
      </c>
      <c r="I309">
        <v>1</v>
      </c>
      <c r="J309">
        <v>19</v>
      </c>
      <c r="K309">
        <v>8</v>
      </c>
      <c r="L309">
        <f t="array" ref="L309">SUM(B309:K309*TRANSPOSE($Q$19:$Q$28))+$Q$18</f>
        <v>0.17180855035110243</v>
      </c>
      <c r="M309">
        <f t="shared" si="8"/>
        <v>0.5428423720377239</v>
      </c>
      <c r="N309">
        <f t="shared" si="9"/>
        <v>0</v>
      </c>
      <c r="AA309">
        <v>0</v>
      </c>
      <c r="AB309">
        <v>0</v>
      </c>
    </row>
    <row r="310" spans="1:28" x14ac:dyDescent="0.3">
      <c r="A310">
        <v>0</v>
      </c>
      <c r="B310">
        <v>58</v>
      </c>
      <c r="C310">
        <v>4</v>
      </c>
      <c r="D310">
        <v>1</v>
      </c>
      <c r="E310">
        <v>2</v>
      </c>
      <c r="F310">
        <v>3</v>
      </c>
      <c r="G310">
        <v>2</v>
      </c>
      <c r="H310">
        <v>1</v>
      </c>
      <c r="I310">
        <v>1</v>
      </c>
      <c r="J310">
        <v>12</v>
      </c>
      <c r="K310">
        <v>3</v>
      </c>
      <c r="L310">
        <f t="array" ref="L310">SUM(B310:K310*TRANSPOSE($Q$19:$Q$28))+$Q$18</f>
        <v>0.23726990627154065</v>
      </c>
      <c r="M310">
        <f t="shared" si="8"/>
        <v>0.55903468676100565</v>
      </c>
      <c r="N310">
        <f t="shared" si="9"/>
        <v>0</v>
      </c>
      <c r="AA310">
        <v>0</v>
      </c>
      <c r="AB310">
        <v>0</v>
      </c>
    </row>
    <row r="311" spans="1:28" x14ac:dyDescent="0.3">
      <c r="A311">
        <v>0</v>
      </c>
      <c r="B311">
        <v>31</v>
      </c>
      <c r="C311">
        <v>3</v>
      </c>
      <c r="D311">
        <v>3</v>
      </c>
      <c r="E311">
        <v>1</v>
      </c>
      <c r="F311">
        <v>4</v>
      </c>
      <c r="G311">
        <v>1</v>
      </c>
      <c r="H311">
        <v>1</v>
      </c>
      <c r="I311">
        <v>1</v>
      </c>
      <c r="J311">
        <v>6</v>
      </c>
      <c r="K311">
        <v>2</v>
      </c>
      <c r="L311">
        <f t="array" ref="L311">SUM(B311:K311*TRANSPOSE($Q$19:$Q$28))+$Q$18</f>
        <v>0.29422062506087726</v>
      </c>
      <c r="M311">
        <f t="shared" si="8"/>
        <v>0.57302163257496752</v>
      </c>
      <c r="N311">
        <f t="shared" si="9"/>
        <v>0</v>
      </c>
      <c r="AA311">
        <v>0</v>
      </c>
      <c r="AB311">
        <v>0</v>
      </c>
    </row>
    <row r="312" spans="1:28" x14ac:dyDescent="0.3">
      <c r="A312">
        <v>0</v>
      </c>
      <c r="B312">
        <v>31</v>
      </c>
      <c r="C312">
        <v>1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9</v>
      </c>
      <c r="K312">
        <v>2</v>
      </c>
      <c r="L312">
        <f t="array" ref="L312">SUM(B312:K312*TRANSPOSE($Q$19:$Q$28))+$Q$18</f>
        <v>0.34040445657372281</v>
      </c>
      <c r="M312">
        <f t="shared" si="8"/>
        <v>0.58428019400740816</v>
      </c>
      <c r="N312">
        <f t="shared" si="9"/>
        <v>0</v>
      </c>
      <c r="AA312">
        <v>0</v>
      </c>
      <c r="AB312">
        <v>0</v>
      </c>
    </row>
    <row r="313" spans="1:28" x14ac:dyDescent="0.3">
      <c r="A313">
        <v>0</v>
      </c>
      <c r="B313">
        <v>45</v>
      </c>
      <c r="C313">
        <v>1</v>
      </c>
      <c r="D313">
        <v>3</v>
      </c>
      <c r="E313">
        <v>3</v>
      </c>
      <c r="F313">
        <v>1</v>
      </c>
      <c r="G313">
        <v>2</v>
      </c>
      <c r="H313">
        <v>0</v>
      </c>
      <c r="I313">
        <v>1</v>
      </c>
      <c r="J313">
        <v>24</v>
      </c>
      <c r="K313">
        <v>9</v>
      </c>
      <c r="L313">
        <f t="array" ref="L313">SUM(B313:K313*TRANSPOSE($Q$19:$Q$28))+$Q$18</f>
        <v>5.5130821758680781E-2</v>
      </c>
      <c r="M313">
        <f t="shared" si="8"/>
        <v>0.51377778759762038</v>
      </c>
      <c r="N313">
        <f t="shared" si="9"/>
        <v>0</v>
      </c>
      <c r="AA313">
        <v>0</v>
      </c>
      <c r="AB313">
        <v>0</v>
      </c>
    </row>
    <row r="314" spans="1:28" x14ac:dyDescent="0.3">
      <c r="A314">
        <v>0</v>
      </c>
      <c r="B314">
        <v>31</v>
      </c>
      <c r="C314">
        <v>3</v>
      </c>
      <c r="D314">
        <v>3</v>
      </c>
      <c r="E314">
        <v>1</v>
      </c>
      <c r="F314">
        <v>4</v>
      </c>
      <c r="G314">
        <v>2</v>
      </c>
      <c r="H314">
        <v>1</v>
      </c>
      <c r="I314">
        <v>1</v>
      </c>
      <c r="J314">
        <v>3</v>
      </c>
      <c r="K314">
        <v>2</v>
      </c>
      <c r="L314">
        <f t="array" ref="L314">SUM(B314:K314*TRANSPOSE($Q$19:$Q$28))+$Q$18</f>
        <v>0.24061878651728275</v>
      </c>
      <c r="M314">
        <f t="shared" si="8"/>
        <v>0.55985998614674559</v>
      </c>
      <c r="N314">
        <f t="shared" si="9"/>
        <v>0</v>
      </c>
      <c r="AA314">
        <v>0</v>
      </c>
      <c r="AB314">
        <v>0</v>
      </c>
    </row>
    <row r="315" spans="1:28" x14ac:dyDescent="0.3">
      <c r="A315">
        <v>0</v>
      </c>
      <c r="B315">
        <v>33</v>
      </c>
      <c r="C315">
        <v>4</v>
      </c>
      <c r="D315">
        <v>3</v>
      </c>
      <c r="E315">
        <v>3</v>
      </c>
      <c r="F315">
        <v>2</v>
      </c>
      <c r="G315">
        <v>1</v>
      </c>
      <c r="H315">
        <v>0</v>
      </c>
      <c r="I315">
        <v>2</v>
      </c>
      <c r="J315">
        <v>12</v>
      </c>
      <c r="K315">
        <v>6</v>
      </c>
      <c r="L315">
        <f t="array" ref="L315">SUM(B315:K315*TRANSPOSE($Q$19:$Q$28))+$Q$18</f>
        <v>2.4062994763628387E-3</v>
      </c>
      <c r="M315">
        <f t="shared" si="8"/>
        <v>0.50060151220505567</v>
      </c>
      <c r="N315">
        <f t="shared" si="9"/>
        <v>0</v>
      </c>
      <c r="AA315">
        <v>0</v>
      </c>
      <c r="AB315">
        <v>0</v>
      </c>
    </row>
    <row r="316" spans="1:28" x14ac:dyDescent="0.3">
      <c r="A316">
        <v>0</v>
      </c>
      <c r="B316">
        <v>39</v>
      </c>
      <c r="C316">
        <v>3</v>
      </c>
      <c r="D316">
        <v>3</v>
      </c>
      <c r="E316">
        <v>4</v>
      </c>
      <c r="F316">
        <v>1</v>
      </c>
      <c r="G316">
        <v>1</v>
      </c>
      <c r="H316">
        <v>1</v>
      </c>
      <c r="I316">
        <v>0</v>
      </c>
      <c r="J316">
        <v>21</v>
      </c>
      <c r="K316">
        <v>9</v>
      </c>
      <c r="L316">
        <f t="array" ref="L316">SUM(B316:K316*TRANSPOSE($Q$19:$Q$28))+$Q$18</f>
        <v>0.26006944075399996</v>
      </c>
      <c r="M316">
        <f t="shared" si="8"/>
        <v>0.56464673322838732</v>
      </c>
      <c r="N316">
        <f t="shared" si="9"/>
        <v>0</v>
      </c>
      <c r="AA316">
        <v>0</v>
      </c>
      <c r="AB316">
        <v>0</v>
      </c>
    </row>
    <row r="317" spans="1:28" x14ac:dyDescent="0.3">
      <c r="A317">
        <v>0</v>
      </c>
      <c r="B317">
        <v>43</v>
      </c>
      <c r="C317">
        <v>3</v>
      </c>
      <c r="D317">
        <v>3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9</v>
      </c>
      <c r="K317">
        <v>7</v>
      </c>
      <c r="L317">
        <f t="array" ref="L317">SUM(B317:K317*TRANSPOSE($Q$19:$Q$28))+$Q$18</f>
        <v>7.3484532488634957E-2</v>
      </c>
      <c r="M317">
        <f t="shared" si="8"/>
        <v>0.51836096838125678</v>
      </c>
      <c r="N317">
        <f t="shared" si="9"/>
        <v>0</v>
      </c>
      <c r="AA317">
        <v>0</v>
      </c>
      <c r="AB317">
        <v>0</v>
      </c>
    </row>
    <row r="318" spans="1:28" x14ac:dyDescent="0.3">
      <c r="A318">
        <v>0</v>
      </c>
      <c r="B318">
        <v>49</v>
      </c>
      <c r="C318">
        <v>3</v>
      </c>
      <c r="D318">
        <v>2</v>
      </c>
      <c r="E318">
        <v>4</v>
      </c>
      <c r="F318">
        <v>3</v>
      </c>
      <c r="G318">
        <v>0</v>
      </c>
      <c r="H318">
        <v>1</v>
      </c>
      <c r="I318">
        <v>0</v>
      </c>
      <c r="J318">
        <v>25</v>
      </c>
      <c r="K318">
        <v>1</v>
      </c>
      <c r="L318">
        <f t="array" ref="L318">SUM(B318:K318*TRANSPOSE($Q$19:$Q$28))+$Q$18</f>
        <v>0.33673707859852464</v>
      </c>
      <c r="M318">
        <f t="shared" si="8"/>
        <v>0.58338921745229366</v>
      </c>
      <c r="N318">
        <f t="shared" si="9"/>
        <v>0</v>
      </c>
      <c r="AA318">
        <v>0</v>
      </c>
      <c r="AB318">
        <v>0</v>
      </c>
    </row>
    <row r="319" spans="1:28" x14ac:dyDescent="0.3">
      <c r="A319">
        <v>1</v>
      </c>
      <c r="B319">
        <v>52</v>
      </c>
      <c r="C319">
        <v>3</v>
      </c>
      <c r="D319">
        <v>2</v>
      </c>
      <c r="E319">
        <v>2</v>
      </c>
      <c r="F319">
        <v>2</v>
      </c>
      <c r="G319">
        <v>1</v>
      </c>
      <c r="H319">
        <v>0</v>
      </c>
      <c r="I319">
        <v>0</v>
      </c>
      <c r="J319">
        <v>11</v>
      </c>
      <c r="K319">
        <v>2</v>
      </c>
      <c r="L319">
        <f t="array" ref="L319">SUM(B319:K319*TRANSPOSE($Q$19:$Q$28))+$Q$18</f>
        <v>0.14791906554014689</v>
      </c>
      <c r="M319">
        <f t="shared" si="8"/>
        <v>0.53690867366891448</v>
      </c>
      <c r="N319">
        <f t="shared" si="9"/>
        <v>0</v>
      </c>
      <c r="AA319">
        <v>1</v>
      </c>
      <c r="AB319">
        <v>0</v>
      </c>
    </row>
    <row r="320" spans="1:28" x14ac:dyDescent="0.3">
      <c r="A320">
        <v>0</v>
      </c>
      <c r="B320">
        <v>27</v>
      </c>
      <c r="C320">
        <v>3</v>
      </c>
      <c r="D320">
        <v>3</v>
      </c>
      <c r="E320">
        <v>1</v>
      </c>
      <c r="F320">
        <v>2</v>
      </c>
      <c r="G320">
        <v>0</v>
      </c>
      <c r="H320">
        <v>1</v>
      </c>
      <c r="I320">
        <v>0</v>
      </c>
      <c r="J320">
        <v>4</v>
      </c>
      <c r="K320">
        <v>3</v>
      </c>
      <c r="L320">
        <f t="array" ref="L320">SUM(B320:K320*TRANSPOSE($Q$19:$Q$28))+$Q$18</f>
        <v>0.45525851535890727</v>
      </c>
      <c r="M320">
        <f t="shared" si="8"/>
        <v>0.61187755333319582</v>
      </c>
      <c r="N320">
        <f t="shared" si="9"/>
        <v>1</v>
      </c>
      <c r="AA320">
        <v>0</v>
      </c>
      <c r="AB320">
        <v>1</v>
      </c>
    </row>
    <row r="321" spans="1:28" x14ac:dyDescent="0.3">
      <c r="A321">
        <v>0</v>
      </c>
      <c r="B321">
        <v>32</v>
      </c>
      <c r="C321">
        <v>3</v>
      </c>
      <c r="D321">
        <v>2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13</v>
      </c>
      <c r="K321">
        <v>12</v>
      </c>
      <c r="L321">
        <f t="array" ref="L321">SUM(B321:K321*TRANSPOSE($Q$19:$Q$28))+$Q$18</f>
        <v>0.33773886969037903</v>
      </c>
      <c r="M321">
        <f t="shared" si="8"/>
        <v>0.5836326534090972</v>
      </c>
      <c r="N321">
        <f t="shared" si="9"/>
        <v>0</v>
      </c>
      <c r="AA321">
        <v>0</v>
      </c>
      <c r="AB321">
        <v>0</v>
      </c>
    </row>
    <row r="322" spans="1:28" x14ac:dyDescent="0.3">
      <c r="A322">
        <v>0</v>
      </c>
      <c r="B322">
        <v>27</v>
      </c>
      <c r="C322">
        <v>4</v>
      </c>
      <c r="D322">
        <v>3</v>
      </c>
      <c r="E322">
        <v>2</v>
      </c>
      <c r="F322">
        <v>3</v>
      </c>
      <c r="G322">
        <v>0</v>
      </c>
      <c r="H322">
        <v>1</v>
      </c>
      <c r="I322">
        <v>0</v>
      </c>
      <c r="J322">
        <v>5</v>
      </c>
      <c r="K322">
        <v>4</v>
      </c>
      <c r="L322">
        <f t="array" ref="L322">SUM(B322:K322*TRANSPOSE($Q$19:$Q$28))+$Q$18</f>
        <v>0.34151538569017259</v>
      </c>
      <c r="M322">
        <f t="shared" si="8"/>
        <v>0.58454998192567509</v>
      </c>
      <c r="N322">
        <f t="shared" si="9"/>
        <v>0</v>
      </c>
      <c r="AA322">
        <v>0</v>
      </c>
      <c r="AB322">
        <v>0</v>
      </c>
    </row>
    <row r="323" spans="1:28" x14ac:dyDescent="0.3">
      <c r="A323">
        <v>0</v>
      </c>
      <c r="B323">
        <v>31</v>
      </c>
      <c r="C323">
        <v>4</v>
      </c>
      <c r="D323">
        <v>3</v>
      </c>
      <c r="E323">
        <v>2</v>
      </c>
      <c r="F323">
        <v>4</v>
      </c>
      <c r="G323">
        <v>2</v>
      </c>
      <c r="H323">
        <v>0</v>
      </c>
      <c r="I323">
        <v>3</v>
      </c>
      <c r="J323">
        <v>13</v>
      </c>
      <c r="K323">
        <v>7</v>
      </c>
      <c r="L323">
        <f t="array" ref="L323">SUM(B323:K323*TRANSPOSE($Q$19:$Q$28))+$Q$18</f>
        <v>-0.13032481973515098</v>
      </c>
      <c r="M323">
        <f t="shared" ref="M323:M386" si="10">$T$1^L323/(1+$T$1^L323)</f>
        <v>0.46746819551515306</v>
      </c>
      <c r="N323">
        <f t="shared" ref="N323:N386" si="11">IF(M323&gt;=0.6,1,0)</f>
        <v>0</v>
      </c>
      <c r="AA323">
        <v>0</v>
      </c>
      <c r="AB323">
        <v>0</v>
      </c>
    </row>
    <row r="324" spans="1:28" x14ac:dyDescent="0.3">
      <c r="A324">
        <v>0</v>
      </c>
      <c r="B324">
        <v>32</v>
      </c>
      <c r="C324">
        <v>1</v>
      </c>
      <c r="D324">
        <v>4</v>
      </c>
      <c r="E324">
        <v>2</v>
      </c>
      <c r="F324">
        <v>4</v>
      </c>
      <c r="G324">
        <v>0</v>
      </c>
      <c r="H324">
        <v>0</v>
      </c>
      <c r="I324">
        <v>0</v>
      </c>
      <c r="J324">
        <v>10</v>
      </c>
      <c r="K324">
        <v>7</v>
      </c>
      <c r="L324">
        <f t="array" ref="L324">SUM(B324:K324*TRANSPOSE($Q$19:$Q$28))+$Q$18</f>
        <v>0.1017177954196874</v>
      </c>
      <c r="M324">
        <f t="shared" si="10"/>
        <v>0.52540491618640928</v>
      </c>
      <c r="N324">
        <f t="shared" si="11"/>
        <v>0</v>
      </c>
      <c r="AA324">
        <v>0</v>
      </c>
      <c r="AB324">
        <v>0</v>
      </c>
    </row>
    <row r="325" spans="1:28" x14ac:dyDescent="0.3">
      <c r="A325">
        <v>1</v>
      </c>
      <c r="B325">
        <v>28</v>
      </c>
      <c r="C325">
        <v>1</v>
      </c>
      <c r="D325">
        <v>1</v>
      </c>
      <c r="E325">
        <v>1</v>
      </c>
      <c r="F325">
        <v>4</v>
      </c>
      <c r="G325">
        <v>1</v>
      </c>
      <c r="H325">
        <v>1</v>
      </c>
      <c r="I325">
        <v>0</v>
      </c>
      <c r="J325">
        <v>5</v>
      </c>
      <c r="K325">
        <v>2</v>
      </c>
      <c r="L325">
        <f t="array" ref="L325">SUM(B325:K325*TRANSPOSE($Q$19:$Q$28))+$Q$18</f>
        <v>0.53731675714718641</v>
      </c>
      <c r="M325">
        <f t="shared" si="10"/>
        <v>0.63117503748081805</v>
      </c>
      <c r="N325">
        <f t="shared" si="11"/>
        <v>1</v>
      </c>
      <c r="AA325">
        <v>1</v>
      </c>
      <c r="AB325">
        <v>1</v>
      </c>
    </row>
    <row r="326" spans="1:28" x14ac:dyDescent="0.3">
      <c r="A326">
        <v>0</v>
      </c>
      <c r="B326">
        <v>30</v>
      </c>
      <c r="C326">
        <v>4</v>
      </c>
      <c r="D326">
        <v>3</v>
      </c>
      <c r="E326">
        <v>2</v>
      </c>
      <c r="F326">
        <v>4</v>
      </c>
      <c r="G326">
        <v>1</v>
      </c>
      <c r="H326">
        <v>0</v>
      </c>
      <c r="I326">
        <v>2</v>
      </c>
      <c r="J326">
        <v>11</v>
      </c>
      <c r="K326">
        <v>8</v>
      </c>
      <c r="L326">
        <f t="array" ref="L326">SUM(B326:K326*TRANSPOSE($Q$19:$Q$28))+$Q$18</f>
        <v>-5.7202262405730009E-2</v>
      </c>
      <c r="M326">
        <f t="shared" si="10"/>
        <v>0.4857048140599759</v>
      </c>
      <c r="N326">
        <f t="shared" si="11"/>
        <v>0</v>
      </c>
      <c r="AA326">
        <v>0</v>
      </c>
      <c r="AB326">
        <v>0</v>
      </c>
    </row>
    <row r="327" spans="1:28" x14ac:dyDescent="0.3">
      <c r="A327">
        <v>0</v>
      </c>
      <c r="B327">
        <v>31</v>
      </c>
      <c r="C327">
        <v>3</v>
      </c>
      <c r="D327">
        <v>2</v>
      </c>
      <c r="E327">
        <v>3</v>
      </c>
      <c r="F327">
        <v>3</v>
      </c>
      <c r="G327">
        <v>1</v>
      </c>
      <c r="H327">
        <v>0</v>
      </c>
      <c r="I327">
        <v>1</v>
      </c>
      <c r="J327">
        <v>10</v>
      </c>
      <c r="K327">
        <v>9</v>
      </c>
      <c r="L327">
        <f t="array" ref="L327">SUM(B327:K327*TRANSPOSE($Q$19:$Q$28))+$Q$18</f>
        <v>7.2174186117425765E-2</v>
      </c>
      <c r="M327">
        <f t="shared" si="10"/>
        <v>0.51803384963634602</v>
      </c>
      <c r="N327">
        <f t="shared" si="11"/>
        <v>0</v>
      </c>
      <c r="AA327">
        <v>0</v>
      </c>
      <c r="AB327">
        <v>0</v>
      </c>
    </row>
    <row r="328" spans="1:28" x14ac:dyDescent="0.3">
      <c r="A328">
        <v>0</v>
      </c>
      <c r="B328">
        <v>39</v>
      </c>
      <c r="C328">
        <v>3</v>
      </c>
      <c r="D328">
        <v>2</v>
      </c>
      <c r="E328">
        <v>5</v>
      </c>
      <c r="F328">
        <v>4</v>
      </c>
      <c r="G328">
        <v>1</v>
      </c>
      <c r="H328">
        <v>0</v>
      </c>
      <c r="I328">
        <v>1</v>
      </c>
      <c r="J328">
        <v>21</v>
      </c>
      <c r="K328">
        <v>9</v>
      </c>
      <c r="L328">
        <f t="array" ref="L328">SUM(B328:K328*TRANSPOSE($Q$19:$Q$28))+$Q$18</f>
        <v>-5.0237348865374898E-2</v>
      </c>
      <c r="M328">
        <f t="shared" si="10"/>
        <v>0.4874446049304666</v>
      </c>
      <c r="N328">
        <f t="shared" si="11"/>
        <v>0</v>
      </c>
      <c r="AA328">
        <v>0</v>
      </c>
      <c r="AB328">
        <v>0</v>
      </c>
    </row>
    <row r="329" spans="1:28" x14ac:dyDescent="0.3">
      <c r="A329">
        <v>1</v>
      </c>
      <c r="B329">
        <v>39</v>
      </c>
      <c r="C329">
        <v>4</v>
      </c>
      <c r="D329">
        <v>3</v>
      </c>
      <c r="E329">
        <v>2</v>
      </c>
      <c r="F329">
        <v>3</v>
      </c>
      <c r="G329">
        <v>1</v>
      </c>
      <c r="H329">
        <v>1</v>
      </c>
      <c r="I329">
        <v>0</v>
      </c>
      <c r="J329">
        <v>12</v>
      </c>
      <c r="K329">
        <v>0</v>
      </c>
      <c r="L329">
        <f t="array" ref="L329">SUM(B329:K329*TRANSPOSE($Q$19:$Q$28))+$Q$18</f>
        <v>0.27666647940214506</v>
      </c>
      <c r="M329">
        <f t="shared" si="10"/>
        <v>0.56872174219637128</v>
      </c>
      <c r="N329">
        <f t="shared" si="11"/>
        <v>0</v>
      </c>
      <c r="AA329">
        <v>1</v>
      </c>
      <c r="AB329">
        <v>0</v>
      </c>
    </row>
    <row r="330" spans="1:28" x14ac:dyDescent="0.3">
      <c r="A330">
        <v>0</v>
      </c>
      <c r="B330">
        <v>33</v>
      </c>
      <c r="C330">
        <v>2</v>
      </c>
      <c r="D330">
        <v>2</v>
      </c>
      <c r="E330">
        <v>2</v>
      </c>
      <c r="F330">
        <v>4</v>
      </c>
      <c r="G330">
        <v>0</v>
      </c>
      <c r="H330">
        <v>0</v>
      </c>
      <c r="I330">
        <v>0</v>
      </c>
      <c r="J330">
        <v>9</v>
      </c>
      <c r="K330">
        <v>7</v>
      </c>
      <c r="L330">
        <f t="array" ref="L330">SUM(B330:K330*TRANSPOSE($Q$19:$Q$28))+$Q$18</f>
        <v>0.18766374008012976</v>
      </c>
      <c r="M330">
        <f t="shared" si="10"/>
        <v>0.54677390714077212</v>
      </c>
      <c r="N330">
        <f t="shared" si="11"/>
        <v>0</v>
      </c>
      <c r="AA330">
        <v>0</v>
      </c>
      <c r="AB330">
        <v>0</v>
      </c>
    </row>
    <row r="331" spans="1:28" x14ac:dyDescent="0.3">
      <c r="A331">
        <v>0</v>
      </c>
      <c r="B331">
        <v>47</v>
      </c>
      <c r="C331">
        <v>4</v>
      </c>
      <c r="D331">
        <v>3</v>
      </c>
      <c r="E331">
        <v>5</v>
      </c>
      <c r="F331">
        <v>3</v>
      </c>
      <c r="G331">
        <v>1</v>
      </c>
      <c r="H331">
        <v>0</v>
      </c>
      <c r="I331">
        <v>1</v>
      </c>
      <c r="J331">
        <v>21</v>
      </c>
      <c r="K331">
        <v>2</v>
      </c>
      <c r="L331">
        <f t="array" ref="L331">SUM(B331:K331*TRANSPOSE($Q$19:$Q$28))+$Q$18</f>
        <v>-8.1823026213410865E-2</v>
      </c>
      <c r="M331">
        <f t="shared" si="10"/>
        <v>0.47955776582616355</v>
      </c>
      <c r="N331">
        <f t="shared" si="11"/>
        <v>0</v>
      </c>
      <c r="AA331">
        <v>0</v>
      </c>
      <c r="AB331">
        <v>0</v>
      </c>
    </row>
    <row r="332" spans="1:28" x14ac:dyDescent="0.3">
      <c r="A332">
        <v>0</v>
      </c>
      <c r="B332">
        <v>43</v>
      </c>
      <c r="C332">
        <v>3</v>
      </c>
      <c r="D332">
        <v>2</v>
      </c>
      <c r="E332">
        <v>2</v>
      </c>
      <c r="F332">
        <v>3</v>
      </c>
      <c r="G332">
        <v>2</v>
      </c>
      <c r="H332">
        <v>0</v>
      </c>
      <c r="I332">
        <v>1</v>
      </c>
      <c r="J332">
        <v>9</v>
      </c>
      <c r="K332">
        <v>7</v>
      </c>
      <c r="L332">
        <f t="array" ref="L332">SUM(B332:K332*TRANSPOSE($Q$19:$Q$28))+$Q$18</f>
        <v>1.9232977923709482E-2</v>
      </c>
      <c r="M332">
        <f t="shared" si="10"/>
        <v>0.50480759777606432</v>
      </c>
      <c r="N332">
        <f t="shared" si="11"/>
        <v>0</v>
      </c>
      <c r="AA332">
        <v>0</v>
      </c>
      <c r="AB332">
        <v>0</v>
      </c>
    </row>
    <row r="333" spans="1:28" x14ac:dyDescent="0.3">
      <c r="A333">
        <v>0</v>
      </c>
      <c r="B333">
        <v>27</v>
      </c>
      <c r="C333">
        <v>3</v>
      </c>
      <c r="D333">
        <v>3</v>
      </c>
      <c r="E333">
        <v>2</v>
      </c>
      <c r="F333">
        <v>2</v>
      </c>
      <c r="G333">
        <v>1</v>
      </c>
      <c r="H333">
        <v>1</v>
      </c>
      <c r="I333">
        <v>1</v>
      </c>
      <c r="J333">
        <v>6</v>
      </c>
      <c r="K333">
        <v>4</v>
      </c>
      <c r="L333">
        <f t="array" ref="L333">SUM(B333:K333*TRANSPOSE($Q$19:$Q$28))+$Q$18</f>
        <v>0.34286093032103138</v>
      </c>
      <c r="M333">
        <f t="shared" si="10"/>
        <v>0.58487667809634125</v>
      </c>
      <c r="N333">
        <f t="shared" si="11"/>
        <v>0</v>
      </c>
      <c r="AA333">
        <v>0</v>
      </c>
      <c r="AB333">
        <v>0</v>
      </c>
    </row>
    <row r="334" spans="1:28" x14ac:dyDescent="0.3">
      <c r="A334">
        <v>0</v>
      </c>
      <c r="B334">
        <v>54</v>
      </c>
      <c r="C334">
        <v>4</v>
      </c>
      <c r="D334">
        <v>3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20</v>
      </c>
      <c r="K334">
        <v>3</v>
      </c>
      <c r="L334">
        <f t="array" ref="L334">SUM(B334:K334*TRANSPOSE($Q$19:$Q$28))+$Q$18</f>
        <v>3.8444422238164466E-2</v>
      </c>
      <c r="M334">
        <f t="shared" si="10"/>
        <v>0.50960892583538331</v>
      </c>
      <c r="N334">
        <f t="shared" si="11"/>
        <v>0</v>
      </c>
      <c r="AA334">
        <v>0</v>
      </c>
      <c r="AB334">
        <v>0</v>
      </c>
    </row>
    <row r="335" spans="1:28" x14ac:dyDescent="0.3">
      <c r="A335">
        <v>0</v>
      </c>
      <c r="B335">
        <v>43</v>
      </c>
      <c r="C335">
        <v>3</v>
      </c>
      <c r="D335">
        <v>3</v>
      </c>
      <c r="E335">
        <v>3</v>
      </c>
      <c r="F335">
        <v>1</v>
      </c>
      <c r="G335">
        <v>1</v>
      </c>
      <c r="H335">
        <v>0</v>
      </c>
      <c r="I335">
        <v>1</v>
      </c>
      <c r="J335">
        <v>10</v>
      </c>
      <c r="K335">
        <v>0</v>
      </c>
      <c r="L335">
        <f t="array" ref="L335">SUM(B335:K335*TRANSPOSE($Q$19:$Q$28))+$Q$18</f>
        <v>0.12399011315752029</v>
      </c>
      <c r="M335">
        <f t="shared" si="10"/>
        <v>0.53095467577639199</v>
      </c>
      <c r="N335">
        <f t="shared" si="11"/>
        <v>0</v>
      </c>
      <c r="AA335">
        <v>0</v>
      </c>
      <c r="AB335">
        <v>0</v>
      </c>
    </row>
    <row r="336" spans="1:28" x14ac:dyDescent="0.3">
      <c r="A336">
        <v>0</v>
      </c>
      <c r="B336">
        <v>45</v>
      </c>
      <c r="C336">
        <v>4</v>
      </c>
      <c r="D336">
        <v>3</v>
      </c>
      <c r="E336">
        <v>2</v>
      </c>
      <c r="F336">
        <v>4</v>
      </c>
      <c r="G336">
        <v>1</v>
      </c>
      <c r="H336">
        <v>0</v>
      </c>
      <c r="I336">
        <v>2</v>
      </c>
      <c r="J336">
        <v>12</v>
      </c>
      <c r="K336">
        <v>9</v>
      </c>
      <c r="L336">
        <f t="array" ref="L336">SUM(B336:K336*TRANSPOSE($Q$19:$Q$28))+$Q$18</f>
        <v>-0.11770868343850072</v>
      </c>
      <c r="M336">
        <f t="shared" si="10"/>
        <v>0.47060979966214539</v>
      </c>
      <c r="N336">
        <f t="shared" si="11"/>
        <v>0</v>
      </c>
      <c r="AA336">
        <v>0</v>
      </c>
      <c r="AB336">
        <v>0</v>
      </c>
    </row>
    <row r="337" spans="1:28" x14ac:dyDescent="0.3">
      <c r="A337">
        <v>0</v>
      </c>
      <c r="B337">
        <v>40</v>
      </c>
      <c r="C337">
        <v>2</v>
      </c>
      <c r="D337">
        <v>1</v>
      </c>
      <c r="E337">
        <v>2</v>
      </c>
      <c r="F337">
        <v>4</v>
      </c>
      <c r="G337">
        <v>1</v>
      </c>
      <c r="H337">
        <v>1</v>
      </c>
      <c r="I337">
        <v>3</v>
      </c>
      <c r="J337">
        <v>6</v>
      </c>
      <c r="K337">
        <v>3</v>
      </c>
      <c r="L337">
        <f t="array" ref="L337">SUM(B337:K337*TRANSPOSE($Q$19:$Q$28))+$Q$18</f>
        <v>0.35531786844885316</v>
      </c>
      <c r="M337">
        <f t="shared" si="10"/>
        <v>0.58789762584063177</v>
      </c>
      <c r="N337">
        <f t="shared" si="11"/>
        <v>0</v>
      </c>
      <c r="AA337">
        <v>0</v>
      </c>
      <c r="AB337">
        <v>0</v>
      </c>
    </row>
    <row r="338" spans="1:28" x14ac:dyDescent="0.3">
      <c r="A338">
        <v>1</v>
      </c>
      <c r="B338">
        <v>29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7</v>
      </c>
      <c r="K338">
        <v>7</v>
      </c>
      <c r="L338">
        <f t="array" ref="L338">SUM(B338:K338*TRANSPOSE($Q$19:$Q$28))+$Q$18</f>
        <v>0.56459352319401046</v>
      </c>
      <c r="M338">
        <f t="shared" si="10"/>
        <v>0.63750119729315458</v>
      </c>
      <c r="N338">
        <f t="shared" si="11"/>
        <v>1</v>
      </c>
      <c r="AA338">
        <v>1</v>
      </c>
      <c r="AB338">
        <v>1</v>
      </c>
    </row>
    <row r="339" spans="1:28" x14ac:dyDescent="0.3">
      <c r="A339">
        <v>0</v>
      </c>
      <c r="B339">
        <v>29</v>
      </c>
      <c r="C339">
        <v>2</v>
      </c>
      <c r="D339">
        <v>2</v>
      </c>
      <c r="E339">
        <v>1</v>
      </c>
      <c r="F339">
        <v>4</v>
      </c>
      <c r="G339">
        <v>0</v>
      </c>
      <c r="H339">
        <v>0</v>
      </c>
      <c r="I339">
        <v>0</v>
      </c>
      <c r="J339">
        <v>4</v>
      </c>
      <c r="K339">
        <v>2</v>
      </c>
      <c r="L339">
        <f t="array" ref="L339">SUM(B339:K339*TRANSPOSE($Q$19:$Q$28))+$Q$18</f>
        <v>0.27338652597337587</v>
      </c>
      <c r="M339">
        <f t="shared" si="10"/>
        <v>0.56791714679726402</v>
      </c>
      <c r="N339">
        <f t="shared" si="11"/>
        <v>0</v>
      </c>
      <c r="AA339">
        <v>0</v>
      </c>
      <c r="AB339">
        <v>0</v>
      </c>
    </row>
    <row r="340" spans="1:28" x14ac:dyDescent="0.3">
      <c r="A340">
        <v>0</v>
      </c>
      <c r="B340">
        <v>30</v>
      </c>
      <c r="C340">
        <v>4</v>
      </c>
      <c r="D340">
        <v>2</v>
      </c>
      <c r="E340">
        <v>2</v>
      </c>
      <c r="F340">
        <v>3</v>
      </c>
      <c r="G340">
        <v>2</v>
      </c>
      <c r="H340">
        <v>0</v>
      </c>
      <c r="I340">
        <v>3</v>
      </c>
      <c r="J340">
        <v>10</v>
      </c>
      <c r="K340">
        <v>9</v>
      </c>
      <c r="L340">
        <f t="array" ref="L340">SUM(B340:K340*TRANSPOSE($Q$19:$Q$28))+$Q$18</f>
        <v>-3.9403778610121454E-2</v>
      </c>
      <c r="M340">
        <f t="shared" si="10"/>
        <v>0.49015135073677091</v>
      </c>
      <c r="N340">
        <f t="shared" si="11"/>
        <v>0</v>
      </c>
      <c r="AA340">
        <v>0</v>
      </c>
      <c r="AB340">
        <v>0</v>
      </c>
    </row>
    <row r="341" spans="1:28" x14ac:dyDescent="0.3">
      <c r="A341">
        <v>0</v>
      </c>
      <c r="B341">
        <v>27</v>
      </c>
      <c r="C341">
        <v>2</v>
      </c>
      <c r="D341">
        <v>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8</v>
      </c>
      <c r="K341">
        <v>7</v>
      </c>
      <c r="L341">
        <f t="array" ref="L341">SUM(B341:K341*TRANSPOSE($Q$19:$Q$28))+$Q$18</f>
        <v>0.14433306016697089</v>
      </c>
      <c r="M341">
        <f t="shared" si="10"/>
        <v>0.53601703276338664</v>
      </c>
      <c r="N341">
        <f t="shared" si="11"/>
        <v>0</v>
      </c>
      <c r="AA341">
        <v>0</v>
      </c>
      <c r="AB341">
        <v>0</v>
      </c>
    </row>
    <row r="342" spans="1:28" x14ac:dyDescent="0.3">
      <c r="A342">
        <v>0</v>
      </c>
      <c r="B342">
        <v>37</v>
      </c>
      <c r="C342">
        <v>4</v>
      </c>
      <c r="D342">
        <v>3</v>
      </c>
      <c r="E342">
        <v>2</v>
      </c>
      <c r="F342">
        <v>4</v>
      </c>
      <c r="G342">
        <v>2</v>
      </c>
      <c r="H342">
        <v>0</v>
      </c>
      <c r="I342">
        <v>2</v>
      </c>
      <c r="J342">
        <v>8</v>
      </c>
      <c r="K342">
        <v>2</v>
      </c>
      <c r="L342">
        <f t="array" ref="L342">SUM(B342:K342*TRANSPOSE($Q$19:$Q$28))+$Q$18</f>
        <v>-8.1567546150277503E-2</v>
      </c>
      <c r="M342">
        <f t="shared" si="10"/>
        <v>0.47962152280202486</v>
      </c>
      <c r="N342">
        <f t="shared" si="11"/>
        <v>0</v>
      </c>
      <c r="AA342">
        <v>0</v>
      </c>
      <c r="AB342">
        <v>0</v>
      </c>
    </row>
    <row r="343" spans="1:28" x14ac:dyDescent="0.3">
      <c r="A343">
        <v>0</v>
      </c>
      <c r="B343">
        <v>38</v>
      </c>
      <c r="C343">
        <v>3</v>
      </c>
      <c r="D343">
        <v>2</v>
      </c>
      <c r="E343">
        <v>3</v>
      </c>
      <c r="F343">
        <v>4</v>
      </c>
      <c r="G343">
        <v>2</v>
      </c>
      <c r="H343">
        <v>1</v>
      </c>
      <c r="I343">
        <v>1</v>
      </c>
      <c r="J343">
        <v>12</v>
      </c>
      <c r="K343">
        <v>10</v>
      </c>
      <c r="L343">
        <f t="array" ref="L343">SUM(B343:K343*TRANSPOSE($Q$19:$Q$28))+$Q$18</f>
        <v>0.15547613029082064</v>
      </c>
      <c r="M343">
        <f t="shared" si="10"/>
        <v>0.53878691765916564</v>
      </c>
      <c r="N343">
        <f t="shared" si="11"/>
        <v>0</v>
      </c>
      <c r="AA343">
        <v>0</v>
      </c>
      <c r="AB343">
        <v>0</v>
      </c>
    </row>
    <row r="344" spans="1:28" x14ac:dyDescent="0.3">
      <c r="A344">
        <v>0</v>
      </c>
      <c r="B344">
        <v>31</v>
      </c>
      <c r="C344">
        <v>3</v>
      </c>
      <c r="D344">
        <v>3</v>
      </c>
      <c r="E344">
        <v>3</v>
      </c>
      <c r="F344">
        <v>4</v>
      </c>
      <c r="G344">
        <v>0</v>
      </c>
      <c r="H344">
        <v>1</v>
      </c>
      <c r="I344">
        <v>0</v>
      </c>
      <c r="J344">
        <v>11</v>
      </c>
      <c r="K344">
        <v>9</v>
      </c>
      <c r="L344">
        <f t="array" ref="L344">SUM(B344:K344*TRANSPOSE($Q$19:$Q$28))+$Q$18</f>
        <v>0.25684981452766686</v>
      </c>
      <c r="M344">
        <f t="shared" si="10"/>
        <v>0.56385520014746426</v>
      </c>
      <c r="N344">
        <f t="shared" si="11"/>
        <v>0</v>
      </c>
      <c r="AA344">
        <v>0</v>
      </c>
      <c r="AB344">
        <v>0</v>
      </c>
    </row>
    <row r="345" spans="1:28" x14ac:dyDescent="0.3">
      <c r="A345">
        <v>0</v>
      </c>
      <c r="B345">
        <v>29</v>
      </c>
      <c r="C345">
        <v>4</v>
      </c>
      <c r="D345">
        <v>2</v>
      </c>
      <c r="E345">
        <v>2</v>
      </c>
      <c r="F345">
        <v>2</v>
      </c>
      <c r="G345">
        <v>2</v>
      </c>
      <c r="H345">
        <v>1</v>
      </c>
      <c r="I345">
        <v>2</v>
      </c>
      <c r="J345">
        <v>7</v>
      </c>
      <c r="K345">
        <v>7</v>
      </c>
      <c r="L345">
        <f t="array" ref="L345">SUM(B345:K345*TRANSPOSE($Q$19:$Q$28))+$Q$18</f>
        <v>0.25567144200445224</v>
      </c>
      <c r="M345">
        <f t="shared" si="10"/>
        <v>0.56356542009253241</v>
      </c>
      <c r="N345">
        <f t="shared" si="11"/>
        <v>0</v>
      </c>
      <c r="AA345">
        <v>0</v>
      </c>
      <c r="AB345">
        <v>0</v>
      </c>
    </row>
    <row r="346" spans="1:28" x14ac:dyDescent="0.3">
      <c r="A346">
        <v>0</v>
      </c>
      <c r="B346">
        <v>35</v>
      </c>
      <c r="C346">
        <v>3</v>
      </c>
      <c r="D346">
        <v>3</v>
      </c>
      <c r="E346">
        <v>3</v>
      </c>
      <c r="F346">
        <v>2</v>
      </c>
      <c r="G346">
        <v>0</v>
      </c>
      <c r="H346">
        <v>0</v>
      </c>
      <c r="I346">
        <v>0</v>
      </c>
      <c r="J346">
        <v>17</v>
      </c>
      <c r="K346">
        <v>6</v>
      </c>
      <c r="L346">
        <f t="array" ref="L346">SUM(B346:K346*TRANSPOSE($Q$19:$Q$28))+$Q$18</f>
        <v>0.13268552940998879</v>
      </c>
      <c r="M346">
        <f t="shared" si="10"/>
        <v>0.53311937719559144</v>
      </c>
      <c r="N346">
        <f t="shared" si="11"/>
        <v>0</v>
      </c>
      <c r="AA346">
        <v>0</v>
      </c>
      <c r="AB346">
        <v>0</v>
      </c>
    </row>
    <row r="347" spans="1:28" x14ac:dyDescent="0.3">
      <c r="A347">
        <v>0</v>
      </c>
      <c r="B347">
        <v>23</v>
      </c>
      <c r="C347">
        <v>3</v>
      </c>
      <c r="D347">
        <v>3</v>
      </c>
      <c r="E347">
        <v>1</v>
      </c>
      <c r="F347">
        <v>4</v>
      </c>
      <c r="G347">
        <v>2</v>
      </c>
      <c r="H347">
        <v>0</v>
      </c>
      <c r="I347">
        <v>2</v>
      </c>
      <c r="J347">
        <v>4</v>
      </c>
      <c r="K347">
        <v>2</v>
      </c>
      <c r="L347">
        <f t="array" ref="L347">SUM(B347:K347*TRANSPOSE($Q$19:$Q$28))+$Q$18</f>
        <v>3.3887941097217822E-2</v>
      </c>
      <c r="M347">
        <f t="shared" si="10"/>
        <v>0.5084702964441673</v>
      </c>
      <c r="N347">
        <f t="shared" si="11"/>
        <v>0</v>
      </c>
      <c r="AA347">
        <v>0</v>
      </c>
      <c r="AB347">
        <v>0</v>
      </c>
    </row>
    <row r="348" spans="1:28" x14ac:dyDescent="0.3">
      <c r="A348">
        <v>0</v>
      </c>
      <c r="B348">
        <v>41</v>
      </c>
      <c r="C348">
        <v>4</v>
      </c>
      <c r="D348">
        <v>2</v>
      </c>
      <c r="E348">
        <v>2</v>
      </c>
      <c r="F348">
        <v>2</v>
      </c>
      <c r="G348">
        <v>0</v>
      </c>
      <c r="H348">
        <v>1</v>
      </c>
      <c r="I348">
        <v>0</v>
      </c>
      <c r="J348">
        <v>8</v>
      </c>
      <c r="K348">
        <v>4</v>
      </c>
      <c r="L348">
        <f t="array" ref="L348">SUM(B348:K348*TRANSPOSE($Q$19:$Q$28))+$Q$18</f>
        <v>0.39558607351953384</v>
      </c>
      <c r="M348">
        <f t="shared" si="10"/>
        <v>0.59761684328564202</v>
      </c>
      <c r="N348">
        <f t="shared" si="11"/>
        <v>0</v>
      </c>
      <c r="AA348">
        <v>0</v>
      </c>
      <c r="AB348">
        <v>0</v>
      </c>
    </row>
    <row r="349" spans="1:28" x14ac:dyDescent="0.3">
      <c r="A349">
        <v>0</v>
      </c>
      <c r="B349">
        <v>47</v>
      </c>
      <c r="C349">
        <v>2</v>
      </c>
      <c r="D349">
        <v>3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5</v>
      </c>
      <c r="K349">
        <v>0</v>
      </c>
      <c r="L349">
        <f t="array" ref="L349">SUM(B349:K349*TRANSPOSE($Q$19:$Q$28))+$Q$18</f>
        <v>0.17843272990194436</v>
      </c>
      <c r="M349">
        <f t="shared" si="10"/>
        <v>0.54448561570068066</v>
      </c>
      <c r="N349">
        <f t="shared" si="11"/>
        <v>0</v>
      </c>
      <c r="AA349">
        <v>0</v>
      </c>
      <c r="AB349">
        <v>0</v>
      </c>
    </row>
    <row r="350" spans="1:28" x14ac:dyDescent="0.3">
      <c r="A350">
        <v>0</v>
      </c>
      <c r="B350">
        <v>42</v>
      </c>
      <c r="C350">
        <v>1</v>
      </c>
      <c r="D350">
        <v>3</v>
      </c>
      <c r="E350">
        <v>4</v>
      </c>
      <c r="F350">
        <v>4</v>
      </c>
      <c r="G350">
        <v>0</v>
      </c>
      <c r="H350">
        <v>0</v>
      </c>
      <c r="I350">
        <v>0</v>
      </c>
      <c r="J350">
        <v>16</v>
      </c>
      <c r="K350">
        <v>0</v>
      </c>
      <c r="L350">
        <f t="array" ref="L350">SUM(B350:K350*TRANSPOSE($Q$19:$Q$28))+$Q$18</f>
        <v>0.14077691037489992</v>
      </c>
      <c r="M350">
        <f t="shared" si="10"/>
        <v>0.53513258781071593</v>
      </c>
      <c r="N350">
        <f t="shared" si="11"/>
        <v>0</v>
      </c>
      <c r="AA350">
        <v>0</v>
      </c>
      <c r="AB350">
        <v>0</v>
      </c>
    </row>
    <row r="351" spans="1:28" x14ac:dyDescent="0.3">
      <c r="A351">
        <v>0</v>
      </c>
      <c r="B351">
        <v>29</v>
      </c>
      <c r="C351">
        <v>4</v>
      </c>
      <c r="D351">
        <v>3</v>
      </c>
      <c r="E351">
        <v>2</v>
      </c>
      <c r="F351">
        <v>3</v>
      </c>
      <c r="G351">
        <v>1</v>
      </c>
      <c r="H351">
        <v>0</v>
      </c>
      <c r="I351">
        <v>1</v>
      </c>
      <c r="J351">
        <v>4</v>
      </c>
      <c r="K351">
        <v>3</v>
      </c>
      <c r="L351">
        <f t="array" ref="L351">SUM(B351:K351*TRANSPOSE($Q$19:$Q$28))+$Q$18</f>
        <v>5.5396242424053277E-2</v>
      </c>
      <c r="M351">
        <f t="shared" si="10"/>
        <v>0.51384408526226888</v>
      </c>
      <c r="N351">
        <f t="shared" si="11"/>
        <v>0</v>
      </c>
      <c r="AA351">
        <v>0</v>
      </c>
      <c r="AB351">
        <v>0</v>
      </c>
    </row>
    <row r="352" spans="1:28" x14ac:dyDescent="0.3">
      <c r="A352">
        <v>0</v>
      </c>
      <c r="B352">
        <v>42</v>
      </c>
      <c r="C352">
        <v>3</v>
      </c>
      <c r="D352">
        <v>3</v>
      </c>
      <c r="E352">
        <v>1</v>
      </c>
      <c r="F352">
        <v>3</v>
      </c>
      <c r="G352">
        <v>2</v>
      </c>
      <c r="H352">
        <v>1</v>
      </c>
      <c r="I352">
        <v>1</v>
      </c>
      <c r="J352">
        <v>4</v>
      </c>
      <c r="K352">
        <v>2</v>
      </c>
      <c r="L352">
        <f t="array" ref="L352">SUM(B352:K352*TRANSPOSE($Q$19:$Q$28))+$Q$18</f>
        <v>0.24143001283397181</v>
      </c>
      <c r="M352">
        <f t="shared" si="10"/>
        <v>0.56005985548315596</v>
      </c>
      <c r="N352">
        <f t="shared" si="11"/>
        <v>0</v>
      </c>
      <c r="AA352">
        <v>0</v>
      </c>
      <c r="AB352">
        <v>0</v>
      </c>
    </row>
    <row r="353" spans="1:28" x14ac:dyDescent="0.3">
      <c r="A353">
        <v>0</v>
      </c>
      <c r="B353">
        <v>32</v>
      </c>
      <c r="C353">
        <v>3</v>
      </c>
      <c r="D353">
        <v>3</v>
      </c>
      <c r="E353">
        <v>1</v>
      </c>
      <c r="F353">
        <v>2</v>
      </c>
      <c r="G353">
        <v>1</v>
      </c>
      <c r="H353">
        <v>0</v>
      </c>
      <c r="I353">
        <v>1</v>
      </c>
      <c r="J353">
        <v>8</v>
      </c>
      <c r="K353">
        <v>0</v>
      </c>
      <c r="L353">
        <f t="array" ref="L353">SUM(B353:K353*TRANSPOSE($Q$19:$Q$28))+$Q$18</f>
        <v>0.17373265600128285</v>
      </c>
      <c r="M353">
        <f t="shared" si="10"/>
        <v>0.54331977780831664</v>
      </c>
      <c r="N353">
        <f t="shared" si="11"/>
        <v>0</v>
      </c>
      <c r="AA353">
        <v>0</v>
      </c>
      <c r="AB353">
        <v>0</v>
      </c>
    </row>
    <row r="354" spans="1:28" x14ac:dyDescent="0.3">
      <c r="A354">
        <v>0</v>
      </c>
      <c r="B354">
        <v>48</v>
      </c>
      <c r="C354">
        <v>1</v>
      </c>
      <c r="D354">
        <v>3</v>
      </c>
      <c r="E354">
        <v>3</v>
      </c>
      <c r="F354">
        <v>3</v>
      </c>
      <c r="G354">
        <v>1</v>
      </c>
      <c r="H354">
        <v>0</v>
      </c>
      <c r="I354">
        <v>1</v>
      </c>
      <c r="J354">
        <v>15</v>
      </c>
      <c r="K354">
        <v>0</v>
      </c>
      <c r="L354">
        <f t="array" ref="L354">SUM(B354:K354*TRANSPOSE($Q$19:$Q$28))+$Q$18</f>
        <v>0.10734741474053067</v>
      </c>
      <c r="M354">
        <f t="shared" si="10"/>
        <v>0.52680833765403856</v>
      </c>
      <c r="N354">
        <f t="shared" si="11"/>
        <v>0</v>
      </c>
      <c r="AA354">
        <v>0</v>
      </c>
      <c r="AB354">
        <v>0</v>
      </c>
    </row>
    <row r="355" spans="1:28" x14ac:dyDescent="0.3">
      <c r="A355">
        <v>0</v>
      </c>
      <c r="B355">
        <v>37</v>
      </c>
      <c r="C355">
        <v>3</v>
      </c>
      <c r="D355">
        <v>4</v>
      </c>
      <c r="E355">
        <v>2</v>
      </c>
      <c r="F355">
        <v>1</v>
      </c>
      <c r="G355">
        <v>2</v>
      </c>
      <c r="H355">
        <v>1</v>
      </c>
      <c r="I355">
        <v>2</v>
      </c>
      <c r="J355">
        <v>13</v>
      </c>
      <c r="K355">
        <v>7</v>
      </c>
      <c r="L355">
        <f t="array" ref="L355">SUM(B355:K355*TRANSPOSE($Q$19:$Q$28))+$Q$18</f>
        <v>0.1750424711892391</v>
      </c>
      <c r="M355">
        <f t="shared" si="10"/>
        <v>0.54364472142291753</v>
      </c>
      <c r="N355">
        <f t="shared" si="11"/>
        <v>0</v>
      </c>
      <c r="AA355">
        <v>0</v>
      </c>
      <c r="AB355">
        <v>0</v>
      </c>
    </row>
    <row r="356" spans="1:28" x14ac:dyDescent="0.3">
      <c r="A356">
        <v>0</v>
      </c>
      <c r="B356">
        <v>30</v>
      </c>
      <c r="C356">
        <v>4</v>
      </c>
      <c r="D356">
        <v>3</v>
      </c>
      <c r="E356">
        <v>2</v>
      </c>
      <c r="F356">
        <v>3</v>
      </c>
      <c r="G356">
        <v>1</v>
      </c>
      <c r="H356">
        <v>1</v>
      </c>
      <c r="I356">
        <v>1</v>
      </c>
      <c r="J356">
        <v>4</v>
      </c>
      <c r="K356">
        <v>2</v>
      </c>
      <c r="L356">
        <f t="array" ref="L356">SUM(B356:K356*TRANSPOSE($Q$19:$Q$28))+$Q$18</f>
        <v>0.27215668079879052</v>
      </c>
      <c r="M356">
        <f t="shared" si="10"/>
        <v>0.56761536458241879</v>
      </c>
      <c r="N356">
        <f t="shared" si="11"/>
        <v>0</v>
      </c>
      <c r="AA356">
        <v>0</v>
      </c>
      <c r="AB356">
        <v>0</v>
      </c>
    </row>
    <row r="357" spans="1:28" x14ac:dyDescent="0.3">
      <c r="A357">
        <v>0</v>
      </c>
      <c r="B357">
        <v>26</v>
      </c>
      <c r="C357">
        <v>3</v>
      </c>
      <c r="D357">
        <v>3</v>
      </c>
      <c r="E357">
        <v>2</v>
      </c>
      <c r="F357">
        <v>3</v>
      </c>
      <c r="G357">
        <v>1</v>
      </c>
      <c r="H357">
        <v>0</v>
      </c>
      <c r="I357">
        <v>1</v>
      </c>
      <c r="J357">
        <v>8</v>
      </c>
      <c r="K357">
        <v>7</v>
      </c>
      <c r="L357">
        <f t="array" ref="L357">SUM(B357:K357*TRANSPOSE($Q$19:$Q$28))+$Q$18</f>
        <v>6.8406570093920149E-2</v>
      </c>
      <c r="M357">
        <f t="shared" si="10"/>
        <v>0.51709320567452755</v>
      </c>
      <c r="N357">
        <f t="shared" si="11"/>
        <v>0</v>
      </c>
      <c r="AA357">
        <v>0</v>
      </c>
      <c r="AB357">
        <v>0</v>
      </c>
    </row>
    <row r="358" spans="1:28" x14ac:dyDescent="0.3">
      <c r="A358">
        <v>0</v>
      </c>
      <c r="B358">
        <v>42</v>
      </c>
      <c r="C358">
        <v>1</v>
      </c>
      <c r="D358">
        <v>2</v>
      </c>
      <c r="E358">
        <v>2</v>
      </c>
      <c r="F358">
        <v>4</v>
      </c>
      <c r="G358">
        <v>0</v>
      </c>
      <c r="H358">
        <v>0</v>
      </c>
      <c r="I358">
        <v>0</v>
      </c>
      <c r="J358">
        <v>14</v>
      </c>
      <c r="K358">
        <v>0</v>
      </c>
      <c r="L358">
        <f t="array" ref="L358">SUM(B358:K358*TRANSPOSE($Q$19:$Q$28))+$Q$18</f>
        <v>0.25653605707268612</v>
      </c>
      <c r="M358">
        <f t="shared" si="10"/>
        <v>0.56377804658083153</v>
      </c>
      <c r="N358">
        <f t="shared" si="11"/>
        <v>0</v>
      </c>
      <c r="AA358">
        <v>0</v>
      </c>
      <c r="AB358">
        <v>0</v>
      </c>
    </row>
    <row r="359" spans="1:28" x14ac:dyDescent="0.3">
      <c r="A359">
        <v>1</v>
      </c>
      <c r="B359">
        <v>21</v>
      </c>
      <c r="C359">
        <v>1</v>
      </c>
      <c r="D359">
        <v>2</v>
      </c>
      <c r="E359">
        <v>1</v>
      </c>
      <c r="F359">
        <v>2</v>
      </c>
      <c r="G359">
        <v>0</v>
      </c>
      <c r="H359">
        <v>1</v>
      </c>
      <c r="I359">
        <v>0</v>
      </c>
      <c r="J359">
        <v>3</v>
      </c>
      <c r="K359">
        <v>2</v>
      </c>
      <c r="L359">
        <f t="array" ref="L359">SUM(B359:K359*TRANSPOSE($Q$19:$Q$28))+$Q$18</f>
        <v>0.63070917131757254</v>
      </c>
      <c r="M359">
        <f t="shared" si="10"/>
        <v>0.65263542227038973</v>
      </c>
      <c r="N359">
        <f t="shared" si="11"/>
        <v>1</v>
      </c>
      <c r="AA359">
        <v>1</v>
      </c>
      <c r="AB359">
        <v>1</v>
      </c>
    </row>
    <row r="360" spans="1:28" x14ac:dyDescent="0.3">
      <c r="A360">
        <v>0</v>
      </c>
      <c r="B360">
        <v>36</v>
      </c>
      <c r="C360">
        <v>4</v>
      </c>
      <c r="D360">
        <v>3</v>
      </c>
      <c r="E360">
        <v>2</v>
      </c>
      <c r="F360">
        <v>4</v>
      </c>
      <c r="G360">
        <v>0</v>
      </c>
      <c r="H360">
        <v>0</v>
      </c>
      <c r="I360">
        <v>0</v>
      </c>
      <c r="J360">
        <v>7</v>
      </c>
      <c r="K360">
        <v>0</v>
      </c>
      <c r="L360">
        <f t="array" ref="L360">SUM(B360:K360*TRANSPOSE($Q$19:$Q$28))+$Q$18</f>
        <v>9.4926728529292626E-2</v>
      </c>
      <c r="M360">
        <f t="shared" si="10"/>
        <v>0.5237114224268361</v>
      </c>
      <c r="N360">
        <f t="shared" si="11"/>
        <v>0</v>
      </c>
      <c r="AA360">
        <v>0</v>
      </c>
      <c r="AB360">
        <v>0</v>
      </c>
    </row>
    <row r="361" spans="1:28" x14ac:dyDescent="0.3">
      <c r="A361">
        <v>0</v>
      </c>
      <c r="B361">
        <v>36</v>
      </c>
      <c r="C361">
        <v>1</v>
      </c>
      <c r="D361">
        <v>2</v>
      </c>
      <c r="E361">
        <v>3</v>
      </c>
      <c r="F361">
        <v>4</v>
      </c>
      <c r="G361">
        <v>1</v>
      </c>
      <c r="H361">
        <v>0</v>
      </c>
      <c r="I361">
        <v>1</v>
      </c>
      <c r="J361">
        <v>16</v>
      </c>
      <c r="K361">
        <v>9</v>
      </c>
      <c r="L361">
        <f t="array" ref="L361">SUM(B361:K361*TRANSPOSE($Q$19:$Q$28))+$Q$18</f>
        <v>9.3804379213067945E-2</v>
      </c>
      <c r="M361">
        <f t="shared" si="10"/>
        <v>0.52343148772543502</v>
      </c>
      <c r="N361">
        <f t="shared" si="11"/>
        <v>0</v>
      </c>
      <c r="AA361">
        <v>0</v>
      </c>
      <c r="AB361">
        <v>0</v>
      </c>
    </row>
    <row r="362" spans="1:28" x14ac:dyDescent="0.3">
      <c r="A362">
        <v>0</v>
      </c>
      <c r="B362">
        <v>57</v>
      </c>
      <c r="C362">
        <v>4</v>
      </c>
      <c r="D362">
        <v>3</v>
      </c>
      <c r="E362">
        <v>2</v>
      </c>
      <c r="F362">
        <v>3</v>
      </c>
      <c r="G362">
        <v>1</v>
      </c>
      <c r="H362">
        <v>0</v>
      </c>
      <c r="I362">
        <v>0</v>
      </c>
      <c r="J362">
        <v>15</v>
      </c>
      <c r="K362">
        <v>2</v>
      </c>
      <c r="L362">
        <f t="array" ref="L362">SUM(B362:K362*TRANSPOSE($Q$19:$Q$28))+$Q$18</f>
        <v>-1.5375535875612356E-2</v>
      </c>
      <c r="M362">
        <f t="shared" si="10"/>
        <v>0.49615659028285197</v>
      </c>
      <c r="N362">
        <f t="shared" si="11"/>
        <v>0</v>
      </c>
      <c r="AA362">
        <v>0</v>
      </c>
      <c r="AB362">
        <v>0</v>
      </c>
    </row>
    <row r="363" spans="1:28" x14ac:dyDescent="0.3">
      <c r="A363">
        <v>0</v>
      </c>
      <c r="B363">
        <v>40</v>
      </c>
      <c r="C363">
        <v>4</v>
      </c>
      <c r="D363">
        <v>4</v>
      </c>
      <c r="E363">
        <v>1</v>
      </c>
      <c r="F363">
        <v>3</v>
      </c>
      <c r="G363">
        <v>1</v>
      </c>
      <c r="H363">
        <v>1</v>
      </c>
      <c r="I363">
        <v>1</v>
      </c>
      <c r="J363">
        <v>10</v>
      </c>
      <c r="K363">
        <v>7</v>
      </c>
      <c r="L363">
        <f t="array" ref="L363">SUM(B363:K363*TRANSPOSE($Q$19:$Q$28))+$Q$18</f>
        <v>0.1507722848859212</v>
      </c>
      <c r="M363">
        <f t="shared" si="10"/>
        <v>0.53761794298581922</v>
      </c>
      <c r="N363">
        <f t="shared" si="11"/>
        <v>0</v>
      </c>
      <c r="AA363">
        <v>0</v>
      </c>
      <c r="AB363">
        <v>0</v>
      </c>
    </row>
    <row r="364" spans="1:28" x14ac:dyDescent="0.3">
      <c r="A364">
        <v>0</v>
      </c>
      <c r="B364">
        <v>21</v>
      </c>
      <c r="C364">
        <v>1</v>
      </c>
      <c r="D364">
        <v>3</v>
      </c>
      <c r="E364">
        <v>1</v>
      </c>
      <c r="F364">
        <v>4</v>
      </c>
      <c r="G364">
        <v>0</v>
      </c>
      <c r="H364">
        <v>0</v>
      </c>
      <c r="I364">
        <v>0</v>
      </c>
      <c r="J364">
        <v>3</v>
      </c>
      <c r="K364">
        <v>2</v>
      </c>
      <c r="L364">
        <f t="array" ref="L364">SUM(B364:K364*TRANSPOSE($Q$19:$Q$28))+$Q$18</f>
        <v>0.27706156641991209</v>
      </c>
      <c r="M364">
        <f t="shared" si="10"/>
        <v>0.56881863540274769</v>
      </c>
      <c r="N364">
        <f t="shared" si="11"/>
        <v>0</v>
      </c>
      <c r="AA364">
        <v>0</v>
      </c>
      <c r="AB364">
        <v>0</v>
      </c>
    </row>
    <row r="365" spans="1:28" x14ac:dyDescent="0.3">
      <c r="A365">
        <v>1</v>
      </c>
      <c r="B365">
        <v>33</v>
      </c>
      <c r="C365">
        <v>4</v>
      </c>
      <c r="D365">
        <v>3</v>
      </c>
      <c r="E365">
        <v>1</v>
      </c>
      <c r="F365">
        <v>3</v>
      </c>
      <c r="G365">
        <v>0</v>
      </c>
      <c r="H365">
        <v>1</v>
      </c>
      <c r="I365">
        <v>0</v>
      </c>
      <c r="J365">
        <v>1</v>
      </c>
      <c r="K365">
        <v>0</v>
      </c>
      <c r="L365">
        <f t="array" ref="L365">SUM(B365:K365*TRANSPOSE($Q$19:$Q$28))+$Q$18</f>
        <v>0.38375978018516727</v>
      </c>
      <c r="M365">
        <f t="shared" si="10"/>
        <v>0.5947700051303334</v>
      </c>
      <c r="N365">
        <f t="shared" si="11"/>
        <v>0</v>
      </c>
      <c r="AA365">
        <v>1</v>
      </c>
      <c r="AB365">
        <v>0</v>
      </c>
    </row>
    <row r="366" spans="1:28" x14ac:dyDescent="0.3">
      <c r="A366">
        <v>0</v>
      </c>
      <c r="B366">
        <v>37</v>
      </c>
      <c r="C366">
        <v>3</v>
      </c>
      <c r="D366">
        <v>3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17</v>
      </c>
      <c r="K366">
        <v>4</v>
      </c>
      <c r="L366">
        <f t="array" ref="L366">SUM(B366:K366*TRANSPOSE($Q$19:$Q$28))+$Q$18</f>
        <v>0.15498272503727706</v>
      </c>
      <c r="M366">
        <f t="shared" si="10"/>
        <v>0.53866431900607381</v>
      </c>
      <c r="N366">
        <f t="shared" si="11"/>
        <v>0</v>
      </c>
      <c r="AA366">
        <v>0</v>
      </c>
      <c r="AB366">
        <v>0</v>
      </c>
    </row>
    <row r="367" spans="1:28" x14ac:dyDescent="0.3">
      <c r="A367">
        <v>0</v>
      </c>
      <c r="B367">
        <v>46</v>
      </c>
      <c r="C367">
        <v>3</v>
      </c>
      <c r="D367">
        <v>3</v>
      </c>
      <c r="E367">
        <v>2</v>
      </c>
      <c r="F367">
        <v>3</v>
      </c>
      <c r="G367">
        <v>1</v>
      </c>
      <c r="H367">
        <v>0</v>
      </c>
      <c r="I367">
        <v>0</v>
      </c>
      <c r="J367">
        <v>7</v>
      </c>
      <c r="K367">
        <v>0</v>
      </c>
      <c r="L367">
        <f t="array" ref="L367">SUM(B367:K367*TRANSPOSE($Q$19:$Q$28))+$Q$18</f>
        <v>8.4871828472663169E-2</v>
      </c>
      <c r="M367">
        <f t="shared" si="10"/>
        <v>0.5212030337933925</v>
      </c>
      <c r="N367">
        <f t="shared" si="11"/>
        <v>0</v>
      </c>
      <c r="AA367">
        <v>0</v>
      </c>
      <c r="AB367">
        <v>0</v>
      </c>
    </row>
    <row r="368" spans="1:28" x14ac:dyDescent="0.3">
      <c r="A368">
        <v>1</v>
      </c>
      <c r="B368">
        <v>41</v>
      </c>
      <c r="C368">
        <v>1</v>
      </c>
      <c r="D368">
        <v>3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8</v>
      </c>
      <c r="K368">
        <v>7</v>
      </c>
      <c r="L368">
        <f t="array" ref="L368">SUM(B368:K368*TRANSPOSE($Q$19:$Q$28))+$Q$18</f>
        <v>0.21454760088410152</v>
      </c>
      <c r="M368">
        <f t="shared" si="10"/>
        <v>0.55342659987161147</v>
      </c>
      <c r="N368">
        <f t="shared" si="11"/>
        <v>0</v>
      </c>
      <c r="AA368">
        <v>1</v>
      </c>
      <c r="AB368">
        <v>0</v>
      </c>
    </row>
    <row r="369" spans="1:28" x14ac:dyDescent="0.3">
      <c r="A369">
        <v>0</v>
      </c>
      <c r="B369">
        <v>50</v>
      </c>
      <c r="C369">
        <v>4</v>
      </c>
      <c r="D369">
        <v>2</v>
      </c>
      <c r="E369">
        <v>3</v>
      </c>
      <c r="F369">
        <v>4</v>
      </c>
      <c r="G369">
        <v>0</v>
      </c>
      <c r="H369">
        <v>0</v>
      </c>
      <c r="I369">
        <v>0</v>
      </c>
      <c r="J369">
        <v>20</v>
      </c>
      <c r="K369">
        <v>3</v>
      </c>
      <c r="L369">
        <f t="array" ref="L369">SUM(B369:K369*TRANSPOSE($Q$19:$Q$28))+$Q$18</f>
        <v>5.2857898268281356E-2</v>
      </c>
      <c r="M369">
        <f t="shared" si="10"/>
        <v>0.51321002952650618</v>
      </c>
      <c r="N369">
        <f t="shared" si="11"/>
        <v>0</v>
      </c>
      <c r="AA369">
        <v>0</v>
      </c>
      <c r="AB369">
        <v>0</v>
      </c>
    </row>
    <row r="370" spans="1:28" x14ac:dyDescent="0.3">
      <c r="A370">
        <v>1</v>
      </c>
      <c r="B370">
        <v>40</v>
      </c>
      <c r="C370">
        <v>3</v>
      </c>
      <c r="D370">
        <v>2</v>
      </c>
      <c r="E370">
        <v>2</v>
      </c>
      <c r="F370">
        <v>3</v>
      </c>
      <c r="G370">
        <v>1</v>
      </c>
      <c r="H370">
        <v>1</v>
      </c>
      <c r="I370">
        <v>2</v>
      </c>
      <c r="J370">
        <v>8</v>
      </c>
      <c r="K370">
        <v>4</v>
      </c>
      <c r="L370">
        <f t="array" ref="L370">SUM(B370:K370*TRANSPOSE($Q$19:$Q$28))+$Q$18</f>
        <v>0.30113582647048243</v>
      </c>
      <c r="M370">
        <f t="shared" si="10"/>
        <v>0.57471252406924223</v>
      </c>
      <c r="N370">
        <f t="shared" si="11"/>
        <v>0</v>
      </c>
      <c r="AA370">
        <v>1</v>
      </c>
      <c r="AB370">
        <v>0</v>
      </c>
    </row>
    <row r="371" spans="1:28" x14ac:dyDescent="0.3">
      <c r="A371">
        <v>0</v>
      </c>
      <c r="B371">
        <v>31</v>
      </c>
      <c r="C371">
        <v>3</v>
      </c>
      <c r="D371">
        <v>2</v>
      </c>
      <c r="E371">
        <v>1</v>
      </c>
      <c r="F371">
        <v>2</v>
      </c>
      <c r="G371">
        <v>0</v>
      </c>
      <c r="H371">
        <v>1</v>
      </c>
      <c r="I371">
        <v>0</v>
      </c>
      <c r="J371">
        <v>3</v>
      </c>
      <c r="K371">
        <v>2</v>
      </c>
      <c r="L371">
        <f t="array" ref="L371">SUM(B371:K371*TRANSPOSE($Q$19:$Q$28))+$Q$18</f>
        <v>0.51568743523652194</v>
      </c>
      <c r="M371">
        <f t="shared" si="10"/>
        <v>0.62612627623226358</v>
      </c>
      <c r="N371">
        <f t="shared" si="11"/>
        <v>1</v>
      </c>
      <c r="AA371">
        <v>0</v>
      </c>
      <c r="AB371">
        <v>1</v>
      </c>
    </row>
    <row r="372" spans="1:28" x14ac:dyDescent="0.3">
      <c r="A372">
        <v>1</v>
      </c>
      <c r="B372">
        <v>21</v>
      </c>
      <c r="C372">
        <v>3</v>
      </c>
      <c r="D372">
        <v>4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1</v>
      </c>
      <c r="K372">
        <v>0</v>
      </c>
      <c r="L372">
        <f t="array" ref="L372">SUM(B372:K372*TRANSPOSE($Q$19:$Q$28))+$Q$18</f>
        <v>0.22801005759820536</v>
      </c>
      <c r="M372">
        <f t="shared" si="10"/>
        <v>0.55675100077884243</v>
      </c>
      <c r="N372">
        <f t="shared" si="11"/>
        <v>0</v>
      </c>
      <c r="AA372">
        <v>1</v>
      </c>
      <c r="AB372">
        <v>0</v>
      </c>
    </row>
    <row r="373" spans="1:28" x14ac:dyDescent="0.3">
      <c r="A373">
        <v>0</v>
      </c>
      <c r="B373">
        <v>29</v>
      </c>
      <c r="C373">
        <v>4</v>
      </c>
      <c r="D373">
        <v>3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6</v>
      </c>
      <c r="K373">
        <v>2</v>
      </c>
      <c r="L373">
        <f t="array" ref="L373">SUM(B373:K373*TRANSPOSE($Q$19:$Q$28))+$Q$18</f>
        <v>0.12663910554271263</v>
      </c>
      <c r="M373">
        <f t="shared" si="10"/>
        <v>0.5316142627626792</v>
      </c>
      <c r="N373">
        <f t="shared" si="11"/>
        <v>0</v>
      </c>
      <c r="AA373">
        <v>0</v>
      </c>
      <c r="AB373">
        <v>0</v>
      </c>
    </row>
    <row r="374" spans="1:28" x14ac:dyDescent="0.3">
      <c r="A374">
        <v>0</v>
      </c>
      <c r="B374">
        <v>35</v>
      </c>
      <c r="C374">
        <v>3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0</v>
      </c>
      <c r="J374">
        <v>10</v>
      </c>
      <c r="K374">
        <v>1</v>
      </c>
      <c r="L374">
        <f t="array" ref="L374">SUM(B374:K374*TRANSPOSE($Q$19:$Q$28))+$Q$18</f>
        <v>0.27056763521427096</v>
      </c>
      <c r="M374">
        <f t="shared" si="10"/>
        <v>0.56722536666452794</v>
      </c>
      <c r="N374">
        <f t="shared" si="11"/>
        <v>0</v>
      </c>
      <c r="AA374">
        <v>0</v>
      </c>
      <c r="AB374">
        <v>0</v>
      </c>
    </row>
    <row r="375" spans="1:28" x14ac:dyDescent="0.3">
      <c r="A375">
        <v>0</v>
      </c>
      <c r="B375">
        <v>27</v>
      </c>
      <c r="C375">
        <v>4</v>
      </c>
      <c r="D375">
        <v>3</v>
      </c>
      <c r="E375">
        <v>1</v>
      </c>
      <c r="F375">
        <v>2</v>
      </c>
      <c r="G375">
        <v>2</v>
      </c>
      <c r="H375">
        <v>0</v>
      </c>
      <c r="I375">
        <v>1</v>
      </c>
      <c r="J375">
        <v>5</v>
      </c>
      <c r="K375">
        <v>2</v>
      </c>
      <c r="L375">
        <f t="array" ref="L375">SUM(B375:K375*TRANSPOSE($Q$19:$Q$28))+$Q$18</f>
        <v>7.8984076590410512E-2</v>
      </c>
      <c r="M375">
        <f t="shared" si="10"/>
        <v>0.51973371594952222</v>
      </c>
      <c r="N375">
        <f t="shared" si="11"/>
        <v>0</v>
      </c>
      <c r="AA375">
        <v>0</v>
      </c>
      <c r="AB375">
        <v>0</v>
      </c>
    </row>
    <row r="376" spans="1:28" x14ac:dyDescent="0.3">
      <c r="A376">
        <v>0</v>
      </c>
      <c r="B376">
        <v>28</v>
      </c>
      <c r="C376">
        <v>2</v>
      </c>
      <c r="D376">
        <v>3</v>
      </c>
      <c r="E376">
        <v>2</v>
      </c>
      <c r="F376">
        <v>4</v>
      </c>
      <c r="G376">
        <v>0</v>
      </c>
      <c r="H376">
        <v>0</v>
      </c>
      <c r="I376">
        <v>0</v>
      </c>
      <c r="J376">
        <v>7</v>
      </c>
      <c r="K376">
        <v>5</v>
      </c>
      <c r="L376">
        <f t="array" ref="L376">SUM(B376:K376*TRANSPOSE($Q$19:$Q$28))+$Q$18</f>
        <v>0.15890742251705692</v>
      </c>
      <c r="M376">
        <f t="shared" si="10"/>
        <v>0.53963937590897493</v>
      </c>
      <c r="N376">
        <f t="shared" si="11"/>
        <v>0</v>
      </c>
      <c r="AA376">
        <v>0</v>
      </c>
      <c r="AB376">
        <v>0</v>
      </c>
    </row>
    <row r="377" spans="1:28" x14ac:dyDescent="0.3">
      <c r="A377">
        <v>0</v>
      </c>
      <c r="B377">
        <v>49</v>
      </c>
      <c r="C377">
        <v>2</v>
      </c>
      <c r="D377">
        <v>2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26</v>
      </c>
      <c r="K377">
        <v>2</v>
      </c>
      <c r="L377">
        <f t="array" ref="L377">SUM(B377:K377*TRANSPOSE($Q$19:$Q$28))+$Q$18</f>
        <v>0.18146620816113967</v>
      </c>
      <c r="M377">
        <f t="shared" si="10"/>
        <v>0.54523780202363026</v>
      </c>
      <c r="N377">
        <f t="shared" si="11"/>
        <v>0</v>
      </c>
      <c r="AA377">
        <v>0</v>
      </c>
      <c r="AB377">
        <v>0</v>
      </c>
    </row>
    <row r="378" spans="1:28" x14ac:dyDescent="0.3">
      <c r="A378">
        <v>0</v>
      </c>
      <c r="B378">
        <v>51</v>
      </c>
      <c r="C378">
        <v>3</v>
      </c>
      <c r="D378">
        <v>3</v>
      </c>
      <c r="E378">
        <v>2</v>
      </c>
      <c r="F378">
        <v>4</v>
      </c>
      <c r="G378">
        <v>1</v>
      </c>
      <c r="H378">
        <v>0</v>
      </c>
      <c r="I378">
        <v>1</v>
      </c>
      <c r="J378">
        <v>18</v>
      </c>
      <c r="K378">
        <v>7</v>
      </c>
      <c r="L378">
        <f t="array" ref="L378">SUM(B378:K378*TRANSPOSE($Q$19:$Q$28))+$Q$18</f>
        <v>-6.1346496485794821E-2</v>
      </c>
      <c r="M378">
        <f t="shared" si="10"/>
        <v>0.48466977255231625</v>
      </c>
      <c r="N378">
        <f t="shared" si="11"/>
        <v>0</v>
      </c>
      <c r="AA378">
        <v>0</v>
      </c>
      <c r="AB378">
        <v>0</v>
      </c>
    </row>
    <row r="379" spans="1:28" x14ac:dyDescent="0.3">
      <c r="A379">
        <v>0</v>
      </c>
      <c r="B379">
        <v>36</v>
      </c>
      <c r="C379">
        <v>4</v>
      </c>
      <c r="D379">
        <v>3</v>
      </c>
      <c r="E379">
        <v>1</v>
      </c>
      <c r="F379">
        <v>3</v>
      </c>
      <c r="G379">
        <v>1</v>
      </c>
      <c r="H379">
        <v>0</v>
      </c>
      <c r="I379">
        <v>1</v>
      </c>
      <c r="J379">
        <v>6</v>
      </c>
      <c r="K379">
        <v>2</v>
      </c>
      <c r="L379">
        <f t="array" ref="L379">SUM(B379:K379*TRANSPOSE($Q$19:$Q$28))+$Q$18</f>
        <v>6.4238936360555221E-2</v>
      </c>
      <c r="M379">
        <f t="shared" si="10"/>
        <v>0.51605255021321117</v>
      </c>
      <c r="N379">
        <f t="shared" si="11"/>
        <v>0</v>
      </c>
      <c r="AA379">
        <v>0</v>
      </c>
      <c r="AB379">
        <v>0</v>
      </c>
    </row>
    <row r="380" spans="1:28" x14ac:dyDescent="0.3">
      <c r="A380">
        <v>1</v>
      </c>
      <c r="B380">
        <v>34</v>
      </c>
      <c r="C380">
        <v>1</v>
      </c>
      <c r="D380">
        <v>4</v>
      </c>
      <c r="E380">
        <v>2</v>
      </c>
      <c r="F380">
        <v>4</v>
      </c>
      <c r="G380">
        <v>0</v>
      </c>
      <c r="H380">
        <v>1</v>
      </c>
      <c r="I380">
        <v>0</v>
      </c>
      <c r="J380">
        <v>9</v>
      </c>
      <c r="K380">
        <v>2</v>
      </c>
      <c r="L380">
        <f t="array" ref="L380">SUM(B380:K380*TRANSPOSE($Q$19:$Q$28))+$Q$18</f>
        <v>0.35103285814042051</v>
      </c>
      <c r="M380">
        <f t="shared" si="10"/>
        <v>0.58685919737417025</v>
      </c>
      <c r="N380">
        <f t="shared" si="11"/>
        <v>0</v>
      </c>
      <c r="AA380">
        <v>1</v>
      </c>
      <c r="AB380">
        <v>0</v>
      </c>
    </row>
    <row r="381" spans="1:28" x14ac:dyDescent="0.3">
      <c r="A381">
        <v>0</v>
      </c>
      <c r="B381">
        <v>55</v>
      </c>
      <c r="C381">
        <v>3</v>
      </c>
      <c r="D381">
        <v>3</v>
      </c>
      <c r="E381">
        <v>4</v>
      </c>
      <c r="F381">
        <v>4</v>
      </c>
      <c r="G381">
        <v>0</v>
      </c>
      <c r="H381">
        <v>1</v>
      </c>
      <c r="I381">
        <v>0</v>
      </c>
      <c r="J381">
        <v>30</v>
      </c>
      <c r="K381">
        <v>4</v>
      </c>
      <c r="L381">
        <f t="array" ref="L381">SUM(B381:K381*TRANSPOSE($Q$19:$Q$28))+$Q$18</f>
        <v>0.18340544543686321</v>
      </c>
      <c r="M381">
        <f t="shared" si="10"/>
        <v>0.54571855059707686</v>
      </c>
      <c r="N381">
        <f t="shared" si="11"/>
        <v>0</v>
      </c>
      <c r="AA381">
        <v>0</v>
      </c>
      <c r="AB381">
        <v>0</v>
      </c>
    </row>
    <row r="382" spans="1:28" x14ac:dyDescent="0.3">
      <c r="A382">
        <v>0</v>
      </c>
      <c r="B382">
        <v>24</v>
      </c>
      <c r="C382">
        <v>4</v>
      </c>
      <c r="D382">
        <v>3</v>
      </c>
      <c r="E382">
        <v>2</v>
      </c>
      <c r="F382">
        <v>3</v>
      </c>
      <c r="G382">
        <v>2</v>
      </c>
      <c r="H382">
        <v>1</v>
      </c>
      <c r="I382">
        <v>1</v>
      </c>
      <c r="J382">
        <v>5</v>
      </c>
      <c r="K382">
        <v>2</v>
      </c>
      <c r="L382">
        <f t="array" ref="L382">SUM(B382:K382*TRANSPOSE($Q$19:$Q$28))+$Q$18</f>
        <v>0.23668301349135146</v>
      </c>
      <c r="M382">
        <f t="shared" si="10"/>
        <v>0.55889001893578139</v>
      </c>
      <c r="N382">
        <f t="shared" si="11"/>
        <v>0</v>
      </c>
      <c r="AA382">
        <v>0</v>
      </c>
      <c r="AB382">
        <v>0</v>
      </c>
    </row>
    <row r="383" spans="1:28" x14ac:dyDescent="0.3">
      <c r="A383">
        <v>0</v>
      </c>
      <c r="B383">
        <v>30</v>
      </c>
      <c r="C383">
        <v>3</v>
      </c>
      <c r="D383">
        <v>3</v>
      </c>
      <c r="E383">
        <v>1</v>
      </c>
      <c r="F383">
        <v>2</v>
      </c>
      <c r="G383">
        <v>1</v>
      </c>
      <c r="H383">
        <v>0</v>
      </c>
      <c r="I383">
        <v>1</v>
      </c>
      <c r="J383">
        <v>1</v>
      </c>
      <c r="K383">
        <v>0</v>
      </c>
      <c r="L383">
        <f t="array" ref="L383">SUM(B383:K383*TRANSPOSE($Q$19:$Q$28))+$Q$18</f>
        <v>0.1845784304243091</v>
      </c>
      <c r="M383">
        <f t="shared" si="10"/>
        <v>0.54600929931273379</v>
      </c>
      <c r="N383">
        <f t="shared" si="11"/>
        <v>0</v>
      </c>
      <c r="AA383">
        <v>0</v>
      </c>
      <c r="AB383">
        <v>0</v>
      </c>
    </row>
    <row r="384" spans="1:28" x14ac:dyDescent="0.3">
      <c r="A384">
        <v>1</v>
      </c>
      <c r="B384">
        <v>26</v>
      </c>
      <c r="C384">
        <v>3</v>
      </c>
      <c r="D384">
        <v>3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7</v>
      </c>
      <c r="K384">
        <v>4</v>
      </c>
      <c r="L384">
        <f t="array" ref="L384">SUM(B384:K384*TRANSPOSE($Q$19:$Q$28))+$Q$18</f>
        <v>0.27561823633416804</v>
      </c>
      <c r="M384">
        <f t="shared" si="10"/>
        <v>0.56846464010655662</v>
      </c>
      <c r="N384">
        <f t="shared" si="11"/>
        <v>0</v>
      </c>
      <c r="AA384">
        <v>1</v>
      </c>
      <c r="AB384">
        <v>0</v>
      </c>
    </row>
    <row r="385" spans="1:28" x14ac:dyDescent="0.3">
      <c r="A385">
        <v>0</v>
      </c>
      <c r="B385">
        <v>22</v>
      </c>
      <c r="C385">
        <v>1</v>
      </c>
      <c r="D385">
        <v>3</v>
      </c>
      <c r="E385">
        <v>1</v>
      </c>
      <c r="F385">
        <v>2</v>
      </c>
      <c r="G385">
        <v>1</v>
      </c>
      <c r="H385">
        <v>0</v>
      </c>
      <c r="I385">
        <v>1</v>
      </c>
      <c r="J385">
        <v>2</v>
      </c>
      <c r="K385">
        <v>1</v>
      </c>
      <c r="L385">
        <f t="array" ref="L385">SUM(B385:K385*TRANSPOSE($Q$19:$Q$28))+$Q$18</f>
        <v>0.28336662252233946</v>
      </c>
      <c r="M385">
        <f t="shared" si="10"/>
        <v>0.57036420263661491</v>
      </c>
      <c r="N385">
        <f t="shared" si="11"/>
        <v>0</v>
      </c>
      <c r="AA385">
        <v>0</v>
      </c>
      <c r="AB385">
        <v>0</v>
      </c>
    </row>
    <row r="386" spans="1:28" x14ac:dyDescent="0.3">
      <c r="A386">
        <v>0</v>
      </c>
      <c r="B386">
        <v>36</v>
      </c>
      <c r="C386">
        <v>2</v>
      </c>
      <c r="D386">
        <v>2</v>
      </c>
      <c r="E386">
        <v>3</v>
      </c>
      <c r="F386">
        <v>3</v>
      </c>
      <c r="G386">
        <v>1</v>
      </c>
      <c r="H386">
        <v>0</v>
      </c>
      <c r="I386">
        <v>2</v>
      </c>
      <c r="J386">
        <v>10</v>
      </c>
      <c r="K386">
        <v>9</v>
      </c>
      <c r="L386">
        <f t="array" ref="L386">SUM(B386:K386*TRANSPOSE($Q$19:$Q$28))+$Q$18</f>
        <v>7.3549746388678727E-2</v>
      </c>
      <c r="M386">
        <f t="shared" si="10"/>
        <v>0.51837724816338981</v>
      </c>
      <c r="N386">
        <f t="shared" si="11"/>
        <v>0</v>
      </c>
      <c r="AA386">
        <v>0</v>
      </c>
      <c r="AB386">
        <v>0</v>
      </c>
    </row>
    <row r="387" spans="1:28" x14ac:dyDescent="0.3">
      <c r="A387">
        <v>1</v>
      </c>
      <c r="B387">
        <v>30</v>
      </c>
      <c r="C387">
        <v>3</v>
      </c>
      <c r="D387">
        <v>3</v>
      </c>
      <c r="E387">
        <v>1</v>
      </c>
      <c r="F387">
        <v>4</v>
      </c>
      <c r="G387">
        <v>0</v>
      </c>
      <c r="H387">
        <v>1</v>
      </c>
      <c r="I387">
        <v>0</v>
      </c>
      <c r="J387">
        <v>3</v>
      </c>
      <c r="K387">
        <v>0</v>
      </c>
      <c r="L387">
        <f t="array" ref="L387">SUM(B387:K387*TRANSPOSE($Q$19:$Q$28))+$Q$18</f>
        <v>0.39445744661530224</v>
      </c>
      <c r="M387">
        <f t="shared" ref="M387:M450" si="12">$T$1^L387/(1+$T$1^L387)</f>
        <v>0.59734543957029418</v>
      </c>
      <c r="N387">
        <f t="shared" ref="N387:N450" si="13">IF(M387&gt;=0.6,1,0)</f>
        <v>0</v>
      </c>
      <c r="AA387">
        <v>1</v>
      </c>
      <c r="AB387">
        <v>0</v>
      </c>
    </row>
    <row r="388" spans="1:28" x14ac:dyDescent="0.3">
      <c r="A388">
        <v>0</v>
      </c>
      <c r="B388">
        <v>37</v>
      </c>
      <c r="C388">
        <v>4</v>
      </c>
      <c r="D388">
        <v>3</v>
      </c>
      <c r="E388">
        <v>1</v>
      </c>
      <c r="F388">
        <v>1</v>
      </c>
      <c r="G388">
        <v>2</v>
      </c>
      <c r="H388">
        <v>0</v>
      </c>
      <c r="I388">
        <v>1</v>
      </c>
      <c r="J388">
        <v>18</v>
      </c>
      <c r="K388">
        <v>7</v>
      </c>
      <c r="L388">
        <f t="array" ref="L388">SUM(B388:K388*TRANSPOSE($Q$19:$Q$28))+$Q$18</f>
        <v>3.2054685618721712E-2</v>
      </c>
      <c r="M388">
        <f t="shared" si="12"/>
        <v>0.50801215462434612</v>
      </c>
      <c r="N388">
        <f t="shared" si="13"/>
        <v>0</v>
      </c>
      <c r="AA388">
        <v>0</v>
      </c>
      <c r="AB388">
        <v>0</v>
      </c>
    </row>
    <row r="389" spans="1:28" x14ac:dyDescent="0.3">
      <c r="A389">
        <v>0</v>
      </c>
      <c r="B389">
        <v>40</v>
      </c>
      <c r="C389">
        <v>4</v>
      </c>
      <c r="D389">
        <v>3</v>
      </c>
      <c r="E389">
        <v>2</v>
      </c>
      <c r="F389">
        <v>2</v>
      </c>
      <c r="G389">
        <v>2</v>
      </c>
      <c r="H389">
        <v>0</v>
      </c>
      <c r="I389">
        <v>2</v>
      </c>
      <c r="J389">
        <v>8</v>
      </c>
      <c r="K389">
        <v>4</v>
      </c>
      <c r="L389">
        <f t="array" ref="L389">SUM(B389:K389*TRANSPOSE($Q$19:$Q$28))+$Q$18</f>
        <v>-3.1777780838883052E-2</v>
      </c>
      <c r="M389">
        <f t="shared" si="12"/>
        <v>0.49205704677206402</v>
      </c>
      <c r="N389">
        <f t="shared" si="13"/>
        <v>0</v>
      </c>
      <c r="AA389">
        <v>0</v>
      </c>
      <c r="AB389">
        <v>0</v>
      </c>
    </row>
    <row r="390" spans="1:28" x14ac:dyDescent="0.3">
      <c r="A390">
        <v>0</v>
      </c>
      <c r="B390">
        <v>42</v>
      </c>
      <c r="C390">
        <v>2</v>
      </c>
      <c r="D390">
        <v>3</v>
      </c>
      <c r="E390">
        <v>1</v>
      </c>
      <c r="F390">
        <v>1</v>
      </c>
      <c r="G390">
        <v>2</v>
      </c>
      <c r="H390">
        <v>0</v>
      </c>
      <c r="I390">
        <v>1</v>
      </c>
      <c r="J390">
        <v>8</v>
      </c>
      <c r="K390">
        <v>2</v>
      </c>
      <c r="L390">
        <f t="array" ref="L390">SUM(B390:K390*TRANSPOSE($Q$19:$Q$28))+$Q$18</f>
        <v>0.14598582384886194</v>
      </c>
      <c r="M390">
        <f t="shared" si="12"/>
        <v>0.53642801250001426</v>
      </c>
      <c r="N390">
        <f t="shared" si="13"/>
        <v>0</v>
      </c>
      <c r="AA390">
        <v>0</v>
      </c>
      <c r="AB390">
        <v>0</v>
      </c>
    </row>
    <row r="391" spans="1:28" x14ac:dyDescent="0.3">
      <c r="A391">
        <v>0</v>
      </c>
      <c r="B391">
        <v>37</v>
      </c>
      <c r="C391">
        <v>3</v>
      </c>
      <c r="D391">
        <v>3</v>
      </c>
      <c r="E391">
        <v>2</v>
      </c>
      <c r="F391">
        <v>2</v>
      </c>
      <c r="G391">
        <v>0</v>
      </c>
      <c r="H391">
        <v>1</v>
      </c>
      <c r="I391">
        <v>0</v>
      </c>
      <c r="J391">
        <v>18</v>
      </c>
      <c r="K391">
        <v>0</v>
      </c>
      <c r="L391">
        <f t="array" ref="L391">SUM(B391:K391*TRANSPOSE($Q$19:$Q$28))+$Q$18</f>
        <v>0.41468252755555113</v>
      </c>
      <c r="M391">
        <f t="shared" si="12"/>
        <v>0.60219982796876814</v>
      </c>
      <c r="N391">
        <f t="shared" si="13"/>
        <v>1</v>
      </c>
      <c r="AA391">
        <v>0</v>
      </c>
      <c r="AB391">
        <v>1</v>
      </c>
    </row>
    <row r="392" spans="1:28" x14ac:dyDescent="0.3">
      <c r="A392">
        <v>0</v>
      </c>
      <c r="B392">
        <v>43</v>
      </c>
      <c r="C392">
        <v>1</v>
      </c>
      <c r="D392">
        <v>2</v>
      </c>
      <c r="E392">
        <v>4</v>
      </c>
      <c r="F392">
        <v>2</v>
      </c>
      <c r="G392">
        <v>2</v>
      </c>
      <c r="H392">
        <v>0</v>
      </c>
      <c r="I392">
        <v>1</v>
      </c>
      <c r="J392">
        <v>25</v>
      </c>
      <c r="K392">
        <v>10</v>
      </c>
      <c r="L392">
        <f t="array" ref="L392">SUM(B392:K392*TRANSPOSE($Q$19:$Q$28))+$Q$18</f>
        <v>5.3310753805777211E-2</v>
      </c>
      <c r="M392">
        <f t="shared" si="12"/>
        <v>0.5133231519764857</v>
      </c>
      <c r="N392">
        <f t="shared" si="13"/>
        <v>0</v>
      </c>
      <c r="AA392">
        <v>0</v>
      </c>
      <c r="AB392">
        <v>0</v>
      </c>
    </row>
    <row r="393" spans="1:28" x14ac:dyDescent="0.3">
      <c r="A393">
        <v>0</v>
      </c>
      <c r="B393">
        <v>40</v>
      </c>
      <c r="C393">
        <v>2</v>
      </c>
      <c r="D393">
        <v>2</v>
      </c>
      <c r="E393">
        <v>2</v>
      </c>
      <c r="F393">
        <v>3</v>
      </c>
      <c r="G393">
        <v>1</v>
      </c>
      <c r="H393">
        <v>0</v>
      </c>
      <c r="I393">
        <v>1</v>
      </c>
      <c r="J393">
        <v>20</v>
      </c>
      <c r="K393">
        <v>0</v>
      </c>
      <c r="L393">
        <f t="array" ref="L393">SUM(B393:K393*TRANSPOSE($Q$19:$Q$28))+$Q$18</f>
        <v>0.18084530633875617</v>
      </c>
      <c r="M393">
        <f t="shared" si="12"/>
        <v>0.54508385886208377</v>
      </c>
      <c r="N393">
        <f t="shared" si="13"/>
        <v>0</v>
      </c>
      <c r="AA393">
        <v>0</v>
      </c>
      <c r="AB393">
        <v>0</v>
      </c>
    </row>
    <row r="394" spans="1:28" x14ac:dyDescent="0.3">
      <c r="A394">
        <v>0</v>
      </c>
      <c r="B394">
        <v>54</v>
      </c>
      <c r="C394">
        <v>1</v>
      </c>
      <c r="D394">
        <v>3</v>
      </c>
      <c r="E394">
        <v>5</v>
      </c>
      <c r="F394">
        <v>1</v>
      </c>
      <c r="G394">
        <v>1</v>
      </c>
      <c r="H394">
        <v>0</v>
      </c>
      <c r="I394">
        <v>1</v>
      </c>
      <c r="J394">
        <v>24</v>
      </c>
      <c r="K394">
        <v>2</v>
      </c>
      <c r="L394">
        <f t="array" ref="L394">SUM(B394:K394*TRANSPOSE($Q$19:$Q$28))+$Q$18</f>
        <v>9.1755664460226316E-2</v>
      </c>
      <c r="M394">
        <f t="shared" si="12"/>
        <v>0.52292046249056268</v>
      </c>
      <c r="N394">
        <f t="shared" si="13"/>
        <v>0</v>
      </c>
      <c r="AA394">
        <v>0</v>
      </c>
      <c r="AB394">
        <v>0</v>
      </c>
    </row>
    <row r="395" spans="1:28" x14ac:dyDescent="0.3">
      <c r="A395">
        <v>0</v>
      </c>
      <c r="B395">
        <v>34</v>
      </c>
      <c r="C395">
        <v>3</v>
      </c>
      <c r="D395">
        <v>3</v>
      </c>
      <c r="E395">
        <v>2</v>
      </c>
      <c r="F395">
        <v>3</v>
      </c>
      <c r="G395">
        <v>1</v>
      </c>
      <c r="H395">
        <v>0</v>
      </c>
      <c r="I395">
        <v>1</v>
      </c>
      <c r="J395">
        <v>6</v>
      </c>
      <c r="K395">
        <v>2</v>
      </c>
      <c r="L395">
        <f t="array" ref="L395">SUM(B395:K395*TRANSPOSE($Q$19:$Q$28))+$Q$18</f>
        <v>8.6544285080801475E-2</v>
      </c>
      <c r="M395">
        <f t="shared" si="12"/>
        <v>0.52162033789367734</v>
      </c>
      <c r="N395">
        <f t="shared" si="13"/>
        <v>0</v>
      </c>
      <c r="AA395">
        <v>0</v>
      </c>
      <c r="AB395">
        <v>0</v>
      </c>
    </row>
    <row r="396" spans="1:28" x14ac:dyDescent="0.3">
      <c r="A396">
        <v>0</v>
      </c>
      <c r="B396">
        <v>31</v>
      </c>
      <c r="C396">
        <v>2</v>
      </c>
      <c r="D396">
        <v>3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13</v>
      </c>
      <c r="K396">
        <v>10</v>
      </c>
      <c r="L396">
        <f t="array" ref="L396">SUM(B396:K396*TRANSPOSE($Q$19:$Q$28))+$Q$18</f>
        <v>0.14014016550303243</v>
      </c>
      <c r="M396">
        <f t="shared" si="12"/>
        <v>0.53497420041226462</v>
      </c>
      <c r="N396">
        <f t="shared" si="13"/>
        <v>0</v>
      </c>
      <c r="AA396">
        <v>0</v>
      </c>
      <c r="AB396">
        <v>0</v>
      </c>
    </row>
    <row r="397" spans="1:28" x14ac:dyDescent="0.3">
      <c r="A397">
        <v>0</v>
      </c>
      <c r="B397">
        <v>43</v>
      </c>
      <c r="C397">
        <v>4</v>
      </c>
      <c r="D397">
        <v>3</v>
      </c>
      <c r="E397">
        <v>1</v>
      </c>
      <c r="F397">
        <v>4</v>
      </c>
      <c r="G397">
        <v>1</v>
      </c>
      <c r="H397">
        <v>0</v>
      </c>
      <c r="I397">
        <v>1</v>
      </c>
      <c r="J397">
        <v>8</v>
      </c>
      <c r="K397">
        <v>2</v>
      </c>
      <c r="L397">
        <f t="array" ref="L397">SUM(B397:K397*TRANSPOSE($Q$19:$Q$28))+$Q$18</f>
        <v>3.9770511564551914E-4</v>
      </c>
      <c r="M397">
        <f t="shared" si="12"/>
        <v>0.50009941596866003</v>
      </c>
      <c r="N397">
        <f t="shared" si="13"/>
        <v>0</v>
      </c>
      <c r="AA397">
        <v>0</v>
      </c>
      <c r="AB397">
        <v>0</v>
      </c>
    </row>
    <row r="398" spans="1:28" x14ac:dyDescent="0.3">
      <c r="A398">
        <v>0</v>
      </c>
      <c r="B398">
        <v>43</v>
      </c>
      <c r="C398">
        <v>3</v>
      </c>
      <c r="D398">
        <v>3</v>
      </c>
      <c r="E398">
        <v>2</v>
      </c>
      <c r="F398">
        <v>3</v>
      </c>
      <c r="G398">
        <v>2</v>
      </c>
      <c r="H398">
        <v>1</v>
      </c>
      <c r="I398">
        <v>0</v>
      </c>
      <c r="J398">
        <v>8</v>
      </c>
      <c r="K398">
        <v>2</v>
      </c>
      <c r="L398">
        <f t="array" ref="L398">SUM(B398:K398*TRANSPOSE($Q$19:$Q$28))+$Q$18</f>
        <v>0.2328094895424665</v>
      </c>
      <c r="M398">
        <f t="shared" si="12"/>
        <v>0.55793495383041758</v>
      </c>
      <c r="N398">
        <f t="shared" si="13"/>
        <v>0</v>
      </c>
      <c r="AA398">
        <v>0</v>
      </c>
      <c r="AB398">
        <v>0</v>
      </c>
    </row>
    <row r="399" spans="1:28" x14ac:dyDescent="0.3">
      <c r="A399">
        <v>0</v>
      </c>
      <c r="B399">
        <v>25</v>
      </c>
      <c r="C399">
        <v>2</v>
      </c>
      <c r="D399">
        <v>2</v>
      </c>
      <c r="E399">
        <v>2</v>
      </c>
      <c r="F399">
        <v>4</v>
      </c>
      <c r="G399">
        <v>0</v>
      </c>
      <c r="H399">
        <v>1</v>
      </c>
      <c r="I399">
        <v>0</v>
      </c>
      <c r="J399">
        <v>5</v>
      </c>
      <c r="K399">
        <v>4</v>
      </c>
      <c r="L399">
        <f t="array" ref="L399">SUM(B399:K399*TRANSPOSE($Q$19:$Q$28))+$Q$18</f>
        <v>0.45507202821806103</v>
      </c>
      <c r="M399">
        <f t="shared" si="12"/>
        <v>0.61183326939871996</v>
      </c>
      <c r="N399">
        <f t="shared" si="13"/>
        <v>1</v>
      </c>
      <c r="AA399">
        <v>0</v>
      </c>
      <c r="AB399">
        <v>1</v>
      </c>
    </row>
    <row r="400" spans="1:28" x14ac:dyDescent="0.3">
      <c r="A400">
        <v>0</v>
      </c>
      <c r="B400">
        <v>37</v>
      </c>
      <c r="C400">
        <v>2</v>
      </c>
      <c r="D400">
        <v>3</v>
      </c>
      <c r="E400">
        <v>2</v>
      </c>
      <c r="F400">
        <v>3</v>
      </c>
      <c r="G400">
        <v>1</v>
      </c>
      <c r="H400">
        <v>1</v>
      </c>
      <c r="I400">
        <v>2</v>
      </c>
      <c r="J400">
        <v>15</v>
      </c>
      <c r="K400">
        <v>11</v>
      </c>
      <c r="L400">
        <f t="array" ref="L400">SUM(B400:K400*TRANSPOSE($Q$19:$Q$28))+$Q$18</f>
        <v>0.22125014629669382</v>
      </c>
      <c r="M400">
        <f t="shared" si="12"/>
        <v>0.55508233367065751</v>
      </c>
      <c r="N400">
        <f t="shared" si="13"/>
        <v>0</v>
      </c>
      <c r="AA400">
        <v>0</v>
      </c>
      <c r="AB400">
        <v>0</v>
      </c>
    </row>
    <row r="401" spans="1:28" x14ac:dyDescent="0.3">
      <c r="A401">
        <v>0</v>
      </c>
      <c r="B401">
        <v>31</v>
      </c>
      <c r="C401">
        <v>4</v>
      </c>
      <c r="D401">
        <v>2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4</v>
      </c>
      <c r="K401">
        <v>2</v>
      </c>
      <c r="L401">
        <f t="array" ref="L401">SUM(B401:K401*TRANSPOSE($Q$19:$Q$28))+$Q$18</f>
        <v>0.22474722480162346</v>
      </c>
      <c r="M401">
        <f t="shared" si="12"/>
        <v>0.55594573621347498</v>
      </c>
      <c r="N401">
        <f t="shared" si="13"/>
        <v>0</v>
      </c>
      <c r="AA401">
        <v>0</v>
      </c>
      <c r="AB401">
        <v>0</v>
      </c>
    </row>
    <row r="402" spans="1:28" x14ac:dyDescent="0.3">
      <c r="A402">
        <v>0</v>
      </c>
      <c r="B402">
        <v>39</v>
      </c>
      <c r="C402">
        <v>2</v>
      </c>
      <c r="D402">
        <v>3</v>
      </c>
      <c r="E402">
        <v>5</v>
      </c>
      <c r="F402">
        <v>3</v>
      </c>
      <c r="G402">
        <v>2</v>
      </c>
      <c r="H402">
        <v>1</v>
      </c>
      <c r="I402">
        <v>1</v>
      </c>
      <c r="J402">
        <v>21</v>
      </c>
      <c r="K402">
        <v>8</v>
      </c>
      <c r="L402">
        <f t="array" ref="L402">SUM(B402:K402*TRANSPOSE($Q$19:$Q$28))+$Q$18</f>
        <v>0.12930084319265789</v>
      </c>
      <c r="M402">
        <f t="shared" si="12"/>
        <v>0.5322769120047629</v>
      </c>
      <c r="N402">
        <f t="shared" si="13"/>
        <v>0</v>
      </c>
      <c r="AA402">
        <v>0</v>
      </c>
      <c r="AB402">
        <v>0</v>
      </c>
    </row>
    <row r="403" spans="1:28" x14ac:dyDescent="0.3">
      <c r="A403">
        <v>0</v>
      </c>
      <c r="B403">
        <v>56</v>
      </c>
      <c r="C403">
        <v>3</v>
      </c>
      <c r="D403">
        <v>4</v>
      </c>
      <c r="E403">
        <v>4</v>
      </c>
      <c r="F403">
        <v>1</v>
      </c>
      <c r="G403">
        <v>1</v>
      </c>
      <c r="H403">
        <v>0</v>
      </c>
      <c r="I403">
        <v>3</v>
      </c>
      <c r="J403">
        <v>36</v>
      </c>
      <c r="K403">
        <v>7</v>
      </c>
      <c r="L403">
        <f t="array" ref="L403">SUM(B403:K403*TRANSPOSE($Q$19:$Q$28))+$Q$18</f>
        <v>-0.13096625433779252</v>
      </c>
      <c r="M403">
        <f t="shared" si="12"/>
        <v>0.46730853559951252</v>
      </c>
      <c r="N403">
        <f t="shared" si="13"/>
        <v>0</v>
      </c>
      <c r="AA403">
        <v>0</v>
      </c>
      <c r="AB403">
        <v>0</v>
      </c>
    </row>
    <row r="404" spans="1:28" x14ac:dyDescent="0.3">
      <c r="A404">
        <v>0</v>
      </c>
      <c r="B404">
        <v>30</v>
      </c>
      <c r="C404">
        <v>2</v>
      </c>
      <c r="D404">
        <v>3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6</v>
      </c>
      <c r="K404">
        <v>4</v>
      </c>
      <c r="L404">
        <f t="array" ref="L404">SUM(B404:K404*TRANSPOSE($Q$19:$Q$28))+$Q$18</f>
        <v>0.20036780038641056</v>
      </c>
      <c r="M404">
        <f t="shared" si="12"/>
        <v>0.54991989036314126</v>
      </c>
      <c r="N404">
        <f t="shared" si="13"/>
        <v>0</v>
      </c>
      <c r="AA404">
        <v>0</v>
      </c>
      <c r="AB404">
        <v>0</v>
      </c>
    </row>
    <row r="405" spans="1:28" x14ac:dyDescent="0.3">
      <c r="A405">
        <v>0</v>
      </c>
      <c r="B405">
        <v>41</v>
      </c>
      <c r="C405">
        <v>2</v>
      </c>
      <c r="D405">
        <v>4</v>
      </c>
      <c r="E405">
        <v>3</v>
      </c>
      <c r="F405">
        <v>1</v>
      </c>
      <c r="G405">
        <v>1</v>
      </c>
      <c r="H405">
        <v>0</v>
      </c>
      <c r="I405">
        <v>1</v>
      </c>
      <c r="J405">
        <v>10</v>
      </c>
      <c r="K405">
        <v>7</v>
      </c>
      <c r="L405">
        <f t="array" ref="L405">SUM(B405:K405*TRANSPOSE($Q$19:$Q$28))+$Q$18</f>
        <v>4.4733389626046449E-2</v>
      </c>
      <c r="M405">
        <f t="shared" si="12"/>
        <v>0.51118032392807367</v>
      </c>
      <c r="N405">
        <f t="shared" si="13"/>
        <v>0</v>
      </c>
      <c r="AA405">
        <v>0</v>
      </c>
      <c r="AB405">
        <v>0</v>
      </c>
    </row>
    <row r="406" spans="1:28" x14ac:dyDescent="0.3">
      <c r="A406">
        <v>0</v>
      </c>
      <c r="B406">
        <v>28</v>
      </c>
      <c r="C406">
        <v>3</v>
      </c>
      <c r="D406">
        <v>3</v>
      </c>
      <c r="E406">
        <v>2</v>
      </c>
      <c r="F406">
        <v>1</v>
      </c>
      <c r="G406">
        <v>2</v>
      </c>
      <c r="H406">
        <v>0</v>
      </c>
      <c r="I406">
        <v>1</v>
      </c>
      <c r="J406">
        <v>10</v>
      </c>
      <c r="K406">
        <v>0</v>
      </c>
      <c r="L406">
        <f t="array" ref="L406">SUM(B406:K406*TRANSPOSE($Q$19:$Q$28))+$Q$18</f>
        <v>0.14473196681310052</v>
      </c>
      <c r="M406">
        <f t="shared" si="12"/>
        <v>0.53611623023977406</v>
      </c>
      <c r="N406">
        <f t="shared" si="13"/>
        <v>0</v>
      </c>
      <c r="AA406">
        <v>0</v>
      </c>
      <c r="AB406">
        <v>0</v>
      </c>
    </row>
    <row r="407" spans="1:28" x14ac:dyDescent="0.3">
      <c r="A407">
        <v>1</v>
      </c>
      <c r="B407">
        <v>25</v>
      </c>
      <c r="C407">
        <v>1</v>
      </c>
      <c r="D407">
        <v>3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6</v>
      </c>
      <c r="K407">
        <v>2</v>
      </c>
      <c r="L407">
        <f t="array" ref="L407">SUM(B407:K407*TRANSPOSE($Q$19:$Q$28))+$Q$18</f>
        <v>0.3008476319624131</v>
      </c>
      <c r="M407">
        <f t="shared" si="12"/>
        <v>0.57464208992039068</v>
      </c>
      <c r="N407">
        <f t="shared" si="13"/>
        <v>0</v>
      </c>
      <c r="AA407">
        <v>1</v>
      </c>
      <c r="AB407">
        <v>0</v>
      </c>
    </row>
    <row r="408" spans="1:28" x14ac:dyDescent="0.3">
      <c r="A408">
        <v>0</v>
      </c>
      <c r="B408">
        <v>52</v>
      </c>
      <c r="C408">
        <v>4</v>
      </c>
      <c r="D408">
        <v>2</v>
      </c>
      <c r="E408">
        <v>3</v>
      </c>
      <c r="F408">
        <v>3</v>
      </c>
      <c r="G408">
        <v>1</v>
      </c>
      <c r="H408">
        <v>1</v>
      </c>
      <c r="I408">
        <v>0</v>
      </c>
      <c r="J408">
        <v>28</v>
      </c>
      <c r="K408">
        <v>4</v>
      </c>
      <c r="L408">
        <f t="array" ref="L408">SUM(B408:K408*TRANSPOSE($Q$19:$Q$28))+$Q$18</f>
        <v>0.22742819077619125</v>
      </c>
      <c r="M408">
        <f t="shared" si="12"/>
        <v>0.55660741822943149</v>
      </c>
      <c r="N408">
        <f t="shared" si="13"/>
        <v>0</v>
      </c>
      <c r="AA408">
        <v>0</v>
      </c>
      <c r="AB408">
        <v>0</v>
      </c>
    </row>
    <row r="409" spans="1:28" x14ac:dyDescent="0.3">
      <c r="A409">
        <v>0</v>
      </c>
      <c r="B409">
        <v>45</v>
      </c>
      <c r="C409">
        <v>1</v>
      </c>
      <c r="D409">
        <v>3</v>
      </c>
      <c r="E409">
        <v>1</v>
      </c>
      <c r="F409">
        <v>4</v>
      </c>
      <c r="G409">
        <v>1</v>
      </c>
      <c r="H409">
        <v>0</v>
      </c>
      <c r="I409">
        <v>2</v>
      </c>
      <c r="J409">
        <v>8</v>
      </c>
      <c r="K409">
        <v>2</v>
      </c>
      <c r="L409">
        <f t="array" ref="L409">SUM(B409:K409*TRANSPOSE($Q$19:$Q$28))+$Q$18</f>
        <v>9.295575997962191E-2</v>
      </c>
      <c r="M409">
        <f t="shared" si="12"/>
        <v>0.52321981659139827</v>
      </c>
      <c r="N409">
        <f t="shared" si="13"/>
        <v>0</v>
      </c>
      <c r="AA409">
        <v>0</v>
      </c>
      <c r="AB409">
        <v>0</v>
      </c>
    </row>
    <row r="410" spans="1:28" x14ac:dyDescent="0.3">
      <c r="A410">
        <v>0</v>
      </c>
      <c r="B410">
        <v>52</v>
      </c>
      <c r="C410">
        <v>4</v>
      </c>
      <c r="D410">
        <v>3</v>
      </c>
      <c r="E410">
        <v>4</v>
      </c>
      <c r="F410">
        <v>4</v>
      </c>
      <c r="G410">
        <v>1</v>
      </c>
      <c r="H410">
        <v>0</v>
      </c>
      <c r="I410">
        <v>0</v>
      </c>
      <c r="J410">
        <v>31</v>
      </c>
      <c r="K410">
        <v>2</v>
      </c>
      <c r="L410">
        <f t="array" ref="L410">SUM(B410:K410*TRANSPOSE($Q$19:$Q$28))+$Q$18</f>
        <v>-9.6396024215247178E-2</v>
      </c>
      <c r="M410">
        <f t="shared" si="12"/>
        <v>0.47592213056740029</v>
      </c>
      <c r="N410">
        <f t="shared" si="13"/>
        <v>0</v>
      </c>
      <c r="AA410">
        <v>0</v>
      </c>
      <c r="AB410">
        <v>0</v>
      </c>
    </row>
    <row r="411" spans="1:28" x14ac:dyDescent="0.3">
      <c r="A411">
        <v>0</v>
      </c>
      <c r="B411">
        <v>42</v>
      </c>
      <c r="C411">
        <v>1</v>
      </c>
      <c r="D411">
        <v>3</v>
      </c>
      <c r="E411">
        <v>2</v>
      </c>
      <c r="F411">
        <v>3</v>
      </c>
      <c r="G411">
        <v>2</v>
      </c>
      <c r="H411">
        <v>0</v>
      </c>
      <c r="I411">
        <v>1</v>
      </c>
      <c r="J411">
        <v>19</v>
      </c>
      <c r="K411">
        <v>4</v>
      </c>
      <c r="L411">
        <f t="array" ref="L411">SUM(B411:K411*TRANSPOSE($Q$19:$Q$28))+$Q$18</f>
        <v>5.9749486537125529E-2</v>
      </c>
      <c r="M411">
        <f t="shared" si="12"/>
        <v>0.514931381961512</v>
      </c>
      <c r="N411">
        <f t="shared" si="13"/>
        <v>0</v>
      </c>
      <c r="AA411">
        <v>0</v>
      </c>
      <c r="AB411">
        <v>0</v>
      </c>
    </row>
    <row r="412" spans="1:28" x14ac:dyDescent="0.3">
      <c r="A412">
        <v>0</v>
      </c>
      <c r="B412">
        <v>30</v>
      </c>
      <c r="C412">
        <v>3</v>
      </c>
      <c r="D412">
        <v>1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11</v>
      </c>
      <c r="K412">
        <v>4</v>
      </c>
      <c r="L412">
        <f t="array" ref="L412">SUM(B412:K412*TRANSPOSE($Q$19:$Q$28))+$Q$18</f>
        <v>0.24741189689190646</v>
      </c>
      <c r="M412">
        <f t="shared" si="12"/>
        <v>0.56153306229042688</v>
      </c>
      <c r="N412">
        <f t="shared" si="13"/>
        <v>0</v>
      </c>
      <c r="AA412">
        <v>0</v>
      </c>
      <c r="AB412">
        <v>0</v>
      </c>
    </row>
    <row r="413" spans="1:28" x14ac:dyDescent="0.3">
      <c r="A413">
        <v>0</v>
      </c>
      <c r="B413">
        <v>60</v>
      </c>
      <c r="C413">
        <v>1</v>
      </c>
      <c r="D413">
        <v>3</v>
      </c>
      <c r="E413">
        <v>5</v>
      </c>
      <c r="F413">
        <v>1</v>
      </c>
      <c r="G413">
        <v>1</v>
      </c>
      <c r="H413">
        <v>0</v>
      </c>
      <c r="I413">
        <v>0</v>
      </c>
      <c r="J413">
        <v>33</v>
      </c>
      <c r="K413">
        <v>8</v>
      </c>
      <c r="L413">
        <f t="array" ref="L413">SUM(B413:K413*TRANSPOSE($Q$19:$Q$28))+$Q$18</f>
        <v>3.5138186379810032E-2</v>
      </c>
      <c r="M413">
        <f t="shared" si="12"/>
        <v>0.50878273231739679</v>
      </c>
      <c r="N413">
        <f t="shared" si="13"/>
        <v>0</v>
      </c>
      <c r="AA413">
        <v>0</v>
      </c>
      <c r="AB413">
        <v>0</v>
      </c>
    </row>
    <row r="414" spans="1:28" x14ac:dyDescent="0.3">
      <c r="A414">
        <v>0</v>
      </c>
      <c r="B414">
        <v>46</v>
      </c>
      <c r="C414">
        <v>3</v>
      </c>
      <c r="D414">
        <v>3</v>
      </c>
      <c r="E414">
        <v>2</v>
      </c>
      <c r="F414">
        <v>3</v>
      </c>
      <c r="G414">
        <v>2</v>
      </c>
      <c r="H414">
        <v>0</v>
      </c>
      <c r="I414">
        <v>1</v>
      </c>
      <c r="J414">
        <v>19</v>
      </c>
      <c r="K414">
        <v>7</v>
      </c>
      <c r="L414">
        <f t="array" ref="L414">SUM(B414:K414*TRANSPOSE($Q$19:$Q$28))+$Q$18</f>
        <v>-6.1376512126188887E-2</v>
      </c>
      <c r="M414">
        <f t="shared" si="12"/>
        <v>0.48466227647712523</v>
      </c>
      <c r="N414">
        <f t="shared" si="13"/>
        <v>0</v>
      </c>
      <c r="AA414">
        <v>0</v>
      </c>
      <c r="AB414">
        <v>0</v>
      </c>
    </row>
    <row r="415" spans="1:28" x14ac:dyDescent="0.3">
      <c r="A415">
        <v>0</v>
      </c>
      <c r="B415">
        <v>42</v>
      </c>
      <c r="C415">
        <v>4</v>
      </c>
      <c r="D415">
        <v>2</v>
      </c>
      <c r="E415">
        <v>2</v>
      </c>
      <c r="F415">
        <v>4</v>
      </c>
      <c r="G415">
        <v>1</v>
      </c>
      <c r="H415">
        <v>0</v>
      </c>
      <c r="I415">
        <v>3</v>
      </c>
      <c r="J415">
        <v>7</v>
      </c>
      <c r="K415">
        <v>5</v>
      </c>
      <c r="L415">
        <f t="array" ref="L415">SUM(B415:K415*TRANSPOSE($Q$19:$Q$28))+$Q$18</f>
        <v>-2.6676408103837757E-2</v>
      </c>
      <c r="M415">
        <f t="shared" si="12"/>
        <v>0.49333198479872697</v>
      </c>
      <c r="N415">
        <f t="shared" si="13"/>
        <v>0</v>
      </c>
      <c r="AA415">
        <v>0</v>
      </c>
      <c r="AB415">
        <v>0</v>
      </c>
    </row>
    <row r="416" spans="1:28" x14ac:dyDescent="0.3">
      <c r="A416">
        <v>1</v>
      </c>
      <c r="B416">
        <v>24</v>
      </c>
      <c r="C416">
        <v>1</v>
      </c>
      <c r="D416">
        <v>3</v>
      </c>
      <c r="E416">
        <v>1</v>
      </c>
      <c r="F416">
        <v>2</v>
      </c>
      <c r="G416">
        <v>0</v>
      </c>
      <c r="H416">
        <v>1</v>
      </c>
      <c r="I416">
        <v>0</v>
      </c>
      <c r="J416">
        <v>6</v>
      </c>
      <c r="K416">
        <v>3</v>
      </c>
      <c r="L416">
        <f t="array" ref="L416">SUM(B416:K416*TRANSPOSE($Q$19:$Q$28))+$Q$18</f>
        <v>0.54528827778899691</v>
      </c>
      <c r="M416">
        <f t="shared" si="12"/>
        <v>0.63302861232042995</v>
      </c>
      <c r="N416">
        <f t="shared" si="13"/>
        <v>1</v>
      </c>
      <c r="AA416">
        <v>1</v>
      </c>
      <c r="AB416">
        <v>1</v>
      </c>
    </row>
    <row r="417" spans="1:28" x14ac:dyDescent="0.3">
      <c r="A417">
        <v>1</v>
      </c>
      <c r="B417">
        <v>34</v>
      </c>
      <c r="C417">
        <v>4</v>
      </c>
      <c r="D417">
        <v>1</v>
      </c>
      <c r="E417">
        <v>1</v>
      </c>
      <c r="F417">
        <v>3</v>
      </c>
      <c r="G417">
        <v>2</v>
      </c>
      <c r="H417">
        <v>0</v>
      </c>
      <c r="I417">
        <v>1</v>
      </c>
      <c r="J417">
        <v>3</v>
      </c>
      <c r="K417">
        <v>2</v>
      </c>
      <c r="L417">
        <f t="array" ref="L417">SUM(B417:K417*TRANSPOSE($Q$19:$Q$28))+$Q$18</f>
        <v>0.14670633258280363</v>
      </c>
      <c r="M417">
        <f t="shared" si="12"/>
        <v>0.53660716028182054</v>
      </c>
      <c r="N417">
        <f t="shared" si="13"/>
        <v>0</v>
      </c>
      <c r="AA417">
        <v>1</v>
      </c>
      <c r="AB417">
        <v>0</v>
      </c>
    </row>
    <row r="418" spans="1:28" x14ac:dyDescent="0.3">
      <c r="A418">
        <v>0</v>
      </c>
      <c r="B418">
        <v>38</v>
      </c>
      <c r="C418">
        <v>4</v>
      </c>
      <c r="D418">
        <v>3</v>
      </c>
      <c r="E418">
        <v>1</v>
      </c>
      <c r="F418">
        <v>4</v>
      </c>
      <c r="G418">
        <v>1</v>
      </c>
      <c r="H418">
        <v>1</v>
      </c>
      <c r="I418">
        <v>1</v>
      </c>
      <c r="J418">
        <v>1</v>
      </c>
      <c r="K418">
        <v>0</v>
      </c>
      <c r="L418">
        <f t="array" ref="L418">SUM(B418:K418*TRANSPOSE($Q$19:$Q$28))+$Q$18</f>
        <v>0.25047230766892026</v>
      </c>
      <c r="M418">
        <f t="shared" si="12"/>
        <v>0.56228635673850713</v>
      </c>
      <c r="N418">
        <f t="shared" si="13"/>
        <v>0</v>
      </c>
      <c r="AA418">
        <v>0</v>
      </c>
      <c r="AB418">
        <v>0</v>
      </c>
    </row>
    <row r="419" spans="1:28" x14ac:dyDescent="0.3">
      <c r="A419">
        <v>0</v>
      </c>
      <c r="B419">
        <v>40</v>
      </c>
      <c r="C419">
        <v>3</v>
      </c>
      <c r="D419">
        <v>3</v>
      </c>
      <c r="E419">
        <v>5</v>
      </c>
      <c r="F419">
        <v>3</v>
      </c>
      <c r="G419">
        <v>1</v>
      </c>
      <c r="H419">
        <v>0</v>
      </c>
      <c r="I419">
        <v>0</v>
      </c>
      <c r="J419">
        <v>21</v>
      </c>
      <c r="K419">
        <v>15</v>
      </c>
      <c r="L419">
        <f t="array" ref="L419">SUM(B419:K419*TRANSPOSE($Q$19:$Q$28))+$Q$18</f>
        <v>-0.1104192564414882</v>
      </c>
      <c r="M419">
        <f t="shared" si="12"/>
        <v>0.47242605265390963</v>
      </c>
      <c r="N419">
        <f t="shared" si="13"/>
        <v>0</v>
      </c>
      <c r="AA419">
        <v>0</v>
      </c>
      <c r="AB419">
        <v>0</v>
      </c>
    </row>
    <row r="420" spans="1:28" x14ac:dyDescent="0.3">
      <c r="A420">
        <v>0</v>
      </c>
      <c r="B420">
        <v>26</v>
      </c>
      <c r="C420">
        <v>1</v>
      </c>
      <c r="D420">
        <v>3</v>
      </c>
      <c r="E420">
        <v>1</v>
      </c>
      <c r="F420">
        <v>4</v>
      </c>
      <c r="G420">
        <v>2</v>
      </c>
      <c r="H420">
        <v>0</v>
      </c>
      <c r="I420">
        <v>2</v>
      </c>
      <c r="J420">
        <v>3</v>
      </c>
      <c r="K420">
        <v>2</v>
      </c>
      <c r="L420">
        <f t="array" ref="L420">SUM(B420:K420*TRANSPOSE($Q$19:$Q$28))+$Q$18</f>
        <v>0.1052131662098349</v>
      </c>
      <c r="M420">
        <f t="shared" si="12"/>
        <v>0.52627633430706799</v>
      </c>
      <c r="N420">
        <f t="shared" si="13"/>
        <v>0</v>
      </c>
      <c r="AA420">
        <v>0</v>
      </c>
      <c r="AB420">
        <v>0</v>
      </c>
    </row>
    <row r="421" spans="1:28" x14ac:dyDescent="0.3">
      <c r="A421">
        <v>0</v>
      </c>
      <c r="B421">
        <v>30</v>
      </c>
      <c r="C421">
        <v>3</v>
      </c>
      <c r="D421">
        <v>3</v>
      </c>
      <c r="E421">
        <v>1</v>
      </c>
      <c r="F421">
        <v>4</v>
      </c>
      <c r="G421">
        <v>1</v>
      </c>
      <c r="H421">
        <v>0</v>
      </c>
      <c r="I421">
        <v>1</v>
      </c>
      <c r="J421">
        <v>9</v>
      </c>
      <c r="K421">
        <v>3</v>
      </c>
      <c r="L421">
        <f t="array" ref="L421">SUM(B421:K421*TRANSPOSE($Q$19:$Q$28))+$Q$18</f>
        <v>7.5731088442189121E-2</v>
      </c>
      <c r="M421">
        <f t="shared" si="12"/>
        <v>0.51892176847868099</v>
      </c>
      <c r="N421">
        <f t="shared" si="13"/>
        <v>0</v>
      </c>
      <c r="AA421">
        <v>0</v>
      </c>
      <c r="AB421">
        <v>0</v>
      </c>
    </row>
    <row r="422" spans="1:28" x14ac:dyDescent="0.3">
      <c r="A422">
        <v>0</v>
      </c>
      <c r="B422">
        <v>29</v>
      </c>
      <c r="C422">
        <v>2</v>
      </c>
      <c r="D422">
        <v>2</v>
      </c>
      <c r="E422">
        <v>3</v>
      </c>
      <c r="F422">
        <v>3</v>
      </c>
      <c r="G422">
        <v>1</v>
      </c>
      <c r="H422">
        <v>0</v>
      </c>
      <c r="I422">
        <v>0</v>
      </c>
      <c r="J422">
        <v>10</v>
      </c>
      <c r="K422">
        <v>2</v>
      </c>
      <c r="L422">
        <f t="array" ref="L422">SUM(B422:K422*TRANSPOSE($Q$19:$Q$28))+$Q$18</f>
        <v>0.20346924721274295</v>
      </c>
      <c r="M422">
        <f t="shared" si="12"/>
        <v>0.55068732426706113</v>
      </c>
      <c r="N422">
        <f t="shared" si="13"/>
        <v>0</v>
      </c>
      <c r="AA422">
        <v>0</v>
      </c>
      <c r="AB422">
        <v>0</v>
      </c>
    </row>
    <row r="423" spans="1:28" x14ac:dyDescent="0.3">
      <c r="A423">
        <v>1</v>
      </c>
      <c r="B423">
        <v>29</v>
      </c>
      <c r="C423">
        <v>3</v>
      </c>
      <c r="D423">
        <v>2</v>
      </c>
      <c r="E423">
        <v>1</v>
      </c>
      <c r="F423">
        <v>2</v>
      </c>
      <c r="G423">
        <v>1</v>
      </c>
      <c r="H423">
        <v>0</v>
      </c>
      <c r="I423">
        <v>0</v>
      </c>
      <c r="J423">
        <v>6</v>
      </c>
      <c r="K423">
        <v>2</v>
      </c>
      <c r="L423">
        <f t="array" ref="L423">SUM(B423:K423*TRANSPOSE($Q$19:$Q$28))+$Q$18</f>
        <v>0.25411853380508831</v>
      </c>
      <c r="M423">
        <f t="shared" si="12"/>
        <v>0.56318346964583055</v>
      </c>
      <c r="N423">
        <f t="shared" si="13"/>
        <v>0</v>
      </c>
      <c r="AA423">
        <v>1</v>
      </c>
      <c r="AB423">
        <v>0</v>
      </c>
    </row>
    <row r="424" spans="1:28" x14ac:dyDescent="0.3">
      <c r="A424">
        <v>1</v>
      </c>
      <c r="B424">
        <v>19</v>
      </c>
      <c r="C424">
        <v>1</v>
      </c>
      <c r="D424">
        <v>2</v>
      </c>
      <c r="E424">
        <v>1</v>
      </c>
      <c r="F424">
        <v>4</v>
      </c>
      <c r="G424">
        <v>0</v>
      </c>
      <c r="H424">
        <v>0</v>
      </c>
      <c r="I424">
        <v>0</v>
      </c>
      <c r="J424">
        <v>1</v>
      </c>
      <c r="K424">
        <v>0</v>
      </c>
      <c r="L424">
        <f t="array" ref="L424">SUM(B424:K424*TRANSPOSE($Q$19:$Q$28))+$Q$18</f>
        <v>0.36734645398816268</v>
      </c>
      <c r="M424">
        <f t="shared" si="12"/>
        <v>0.59080842499269604</v>
      </c>
      <c r="N424">
        <f t="shared" si="13"/>
        <v>0</v>
      </c>
      <c r="AA424">
        <v>1</v>
      </c>
      <c r="AB424">
        <v>0</v>
      </c>
    </row>
    <row r="425" spans="1:28" x14ac:dyDescent="0.3">
      <c r="A425">
        <v>0</v>
      </c>
      <c r="B425">
        <v>30</v>
      </c>
      <c r="C425">
        <v>3</v>
      </c>
      <c r="D425">
        <v>3</v>
      </c>
      <c r="E425">
        <v>3</v>
      </c>
      <c r="F425">
        <v>1</v>
      </c>
      <c r="G425">
        <v>1</v>
      </c>
      <c r="H425">
        <v>0</v>
      </c>
      <c r="I425">
        <v>0</v>
      </c>
      <c r="J425">
        <v>10</v>
      </c>
      <c r="K425">
        <v>8</v>
      </c>
      <c r="L425">
        <f t="array" ref="L425">SUM(B425:K425*TRANSPOSE($Q$19:$Q$28))+$Q$18</f>
        <v>0.11957451032433875</v>
      </c>
      <c r="M425">
        <f t="shared" si="12"/>
        <v>0.52985497157217853</v>
      </c>
      <c r="N425">
        <f t="shared" si="13"/>
        <v>0</v>
      </c>
      <c r="AA425">
        <v>0</v>
      </c>
      <c r="AB425">
        <v>0</v>
      </c>
    </row>
    <row r="426" spans="1:28" x14ac:dyDescent="0.3">
      <c r="A426">
        <v>0</v>
      </c>
      <c r="B426">
        <v>57</v>
      </c>
      <c r="C426">
        <v>1</v>
      </c>
      <c r="D426">
        <v>2</v>
      </c>
      <c r="E426">
        <v>4</v>
      </c>
      <c r="F426">
        <v>4</v>
      </c>
      <c r="G426">
        <v>2</v>
      </c>
      <c r="H426">
        <v>0</v>
      </c>
      <c r="I426">
        <v>1</v>
      </c>
      <c r="J426">
        <v>32</v>
      </c>
      <c r="K426">
        <v>0</v>
      </c>
      <c r="L426">
        <f t="array" ref="L426">SUM(B426:K426*TRANSPOSE($Q$19:$Q$28))+$Q$18</f>
        <v>1.2358853550964111E-2</v>
      </c>
      <c r="M426">
        <f t="shared" si="12"/>
        <v>0.50308935371866603</v>
      </c>
      <c r="N426">
        <f t="shared" si="13"/>
        <v>0</v>
      </c>
      <c r="AA426">
        <v>0</v>
      </c>
      <c r="AB426">
        <v>0</v>
      </c>
    </row>
    <row r="427" spans="1:28" x14ac:dyDescent="0.3">
      <c r="A427">
        <v>0</v>
      </c>
      <c r="B427">
        <v>50</v>
      </c>
      <c r="C427">
        <v>2</v>
      </c>
      <c r="D427">
        <v>2</v>
      </c>
      <c r="E427">
        <v>4</v>
      </c>
      <c r="F427">
        <v>3</v>
      </c>
      <c r="G427">
        <v>1</v>
      </c>
      <c r="H427">
        <v>0</v>
      </c>
      <c r="I427">
        <v>1</v>
      </c>
      <c r="J427">
        <v>28</v>
      </c>
      <c r="K427">
        <v>10</v>
      </c>
      <c r="L427">
        <f t="array" ref="L427">SUM(B427:K427*TRANSPOSE($Q$19:$Q$28))+$Q$18</f>
        <v>3.7412548610901153E-3</v>
      </c>
      <c r="M427">
        <f t="shared" si="12"/>
        <v>0.50093521564732812</v>
      </c>
      <c r="N427">
        <f t="shared" si="13"/>
        <v>0</v>
      </c>
      <c r="AA427">
        <v>0</v>
      </c>
      <c r="AB427">
        <v>0</v>
      </c>
    </row>
    <row r="428" spans="1:28" x14ac:dyDescent="0.3">
      <c r="A428">
        <v>0</v>
      </c>
      <c r="B428">
        <v>30</v>
      </c>
      <c r="C428">
        <v>3</v>
      </c>
      <c r="D428">
        <v>3</v>
      </c>
      <c r="E428">
        <v>1</v>
      </c>
      <c r="F428">
        <v>4</v>
      </c>
      <c r="G428">
        <v>0</v>
      </c>
      <c r="H428">
        <v>0</v>
      </c>
      <c r="I428">
        <v>0</v>
      </c>
      <c r="J428">
        <v>12</v>
      </c>
      <c r="K428">
        <v>7</v>
      </c>
      <c r="L428">
        <f t="array" ref="L428">SUM(B428:K428*TRANSPOSE($Q$19:$Q$28))+$Q$18</f>
        <v>0.11602831129443458</v>
      </c>
      <c r="M428">
        <f t="shared" si="12"/>
        <v>0.52897158161326951</v>
      </c>
      <c r="N428">
        <f t="shared" si="13"/>
        <v>0</v>
      </c>
      <c r="AA428">
        <v>0</v>
      </c>
      <c r="AB428">
        <v>0</v>
      </c>
    </row>
    <row r="429" spans="1:28" x14ac:dyDescent="0.3">
      <c r="A429">
        <v>0</v>
      </c>
      <c r="B429">
        <v>60</v>
      </c>
      <c r="C429">
        <v>3</v>
      </c>
      <c r="D429">
        <v>2</v>
      </c>
      <c r="E429">
        <v>3</v>
      </c>
      <c r="F429">
        <v>1</v>
      </c>
      <c r="G429">
        <v>1</v>
      </c>
      <c r="H429">
        <v>0</v>
      </c>
      <c r="I429">
        <v>0</v>
      </c>
      <c r="J429">
        <v>22</v>
      </c>
      <c r="K429">
        <v>13</v>
      </c>
      <c r="L429">
        <f t="array" ref="L429">SUM(B429:K429*TRANSPOSE($Q$19:$Q$28))+$Q$18</f>
        <v>3.0889120757958577E-2</v>
      </c>
      <c r="M429">
        <f t="shared" si="12"/>
        <v>0.50772086575007558</v>
      </c>
      <c r="N429">
        <f t="shared" si="13"/>
        <v>0</v>
      </c>
      <c r="AA429">
        <v>0</v>
      </c>
      <c r="AB429">
        <v>0</v>
      </c>
    </row>
    <row r="430" spans="1:28" x14ac:dyDescent="0.3">
      <c r="A430">
        <v>0</v>
      </c>
      <c r="B430">
        <v>47</v>
      </c>
      <c r="C430">
        <v>1</v>
      </c>
      <c r="D430">
        <v>3</v>
      </c>
      <c r="E430">
        <v>2</v>
      </c>
      <c r="F430">
        <v>4</v>
      </c>
      <c r="G430">
        <v>2</v>
      </c>
      <c r="H430">
        <v>0</v>
      </c>
      <c r="I430">
        <v>3</v>
      </c>
      <c r="J430">
        <v>20</v>
      </c>
      <c r="K430">
        <v>0</v>
      </c>
      <c r="L430">
        <f t="array" ref="L430">SUM(B430:K430*TRANSPOSE($Q$19:$Q$28))+$Q$18</f>
        <v>-5.4787995815439583E-3</v>
      </c>
      <c r="M430">
        <f t="shared" si="12"/>
        <v>0.49863044554609137</v>
      </c>
      <c r="N430">
        <f t="shared" si="13"/>
        <v>0</v>
      </c>
      <c r="AA430">
        <v>0</v>
      </c>
      <c r="AB430">
        <v>0</v>
      </c>
    </row>
    <row r="431" spans="1:28" x14ac:dyDescent="0.3">
      <c r="A431">
        <v>0</v>
      </c>
      <c r="B431">
        <v>46</v>
      </c>
      <c r="C431">
        <v>1</v>
      </c>
      <c r="D431">
        <v>3</v>
      </c>
      <c r="E431">
        <v>4</v>
      </c>
      <c r="F431">
        <v>3</v>
      </c>
      <c r="G431">
        <v>1</v>
      </c>
      <c r="H431">
        <v>0</v>
      </c>
      <c r="I431">
        <v>0</v>
      </c>
      <c r="J431">
        <v>26</v>
      </c>
      <c r="K431">
        <v>2</v>
      </c>
      <c r="L431">
        <f t="array" ref="L431">SUM(B431:K431*TRANSPOSE($Q$19:$Q$28))+$Q$18</f>
        <v>8.7217214564727086E-2</v>
      </c>
      <c r="M431">
        <f t="shared" si="12"/>
        <v>0.52178823585190759</v>
      </c>
      <c r="N431">
        <f t="shared" si="13"/>
        <v>0</v>
      </c>
      <c r="AA431">
        <v>0</v>
      </c>
      <c r="AB431">
        <v>0</v>
      </c>
    </row>
    <row r="432" spans="1:28" x14ac:dyDescent="0.3">
      <c r="A432">
        <v>0</v>
      </c>
      <c r="B432">
        <v>35</v>
      </c>
      <c r="C432">
        <v>4</v>
      </c>
      <c r="D432">
        <v>1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6</v>
      </c>
      <c r="K432">
        <v>4</v>
      </c>
      <c r="L432">
        <f t="array" ref="L432">SUM(B432:K432*TRANSPOSE($Q$19:$Q$28))+$Q$18</f>
        <v>0.25662081839148188</v>
      </c>
      <c r="M432">
        <f t="shared" si="12"/>
        <v>0.56379888985803184</v>
      </c>
      <c r="N432">
        <f t="shared" si="13"/>
        <v>0</v>
      </c>
      <c r="AA432">
        <v>0</v>
      </c>
      <c r="AB432">
        <v>0</v>
      </c>
    </row>
    <row r="433" spans="1:28" x14ac:dyDescent="0.3">
      <c r="A433">
        <v>0</v>
      </c>
      <c r="B433">
        <v>54</v>
      </c>
      <c r="C433">
        <v>3</v>
      </c>
      <c r="D433">
        <v>3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19</v>
      </c>
      <c r="K433">
        <v>0</v>
      </c>
      <c r="L433">
        <f t="array" ref="L433">SUM(B433:K433*TRANSPOSE($Q$19:$Q$28))+$Q$18</f>
        <v>0.1060415248691744</v>
      </c>
      <c r="M433">
        <f t="shared" si="12"/>
        <v>0.5264828261166643</v>
      </c>
      <c r="N433">
        <f t="shared" si="13"/>
        <v>0</v>
      </c>
      <c r="AA433">
        <v>0</v>
      </c>
      <c r="AB433">
        <v>0</v>
      </c>
    </row>
    <row r="434" spans="1:28" x14ac:dyDescent="0.3">
      <c r="A434">
        <v>0</v>
      </c>
      <c r="B434">
        <v>34</v>
      </c>
      <c r="C434">
        <v>4</v>
      </c>
      <c r="D434">
        <v>2</v>
      </c>
      <c r="E434">
        <v>1</v>
      </c>
      <c r="F434">
        <v>3</v>
      </c>
      <c r="G434">
        <v>2</v>
      </c>
      <c r="H434">
        <v>0</v>
      </c>
      <c r="I434">
        <v>1</v>
      </c>
      <c r="J434">
        <v>14</v>
      </c>
      <c r="K434">
        <v>3</v>
      </c>
      <c r="L434">
        <f t="array" ref="L434">SUM(B434:K434*TRANSPOSE($Q$19:$Q$28))+$Q$18</f>
        <v>6.6891328184404131E-2</v>
      </c>
      <c r="M434">
        <f t="shared" si="12"/>
        <v>0.51671486742209827</v>
      </c>
      <c r="N434">
        <f t="shared" si="13"/>
        <v>0</v>
      </c>
      <c r="AA434">
        <v>0</v>
      </c>
      <c r="AB434">
        <v>0</v>
      </c>
    </row>
    <row r="435" spans="1:28" x14ac:dyDescent="0.3">
      <c r="A435">
        <v>0</v>
      </c>
      <c r="B435">
        <v>46</v>
      </c>
      <c r="C435">
        <v>3</v>
      </c>
      <c r="D435">
        <v>2</v>
      </c>
      <c r="E435">
        <v>3</v>
      </c>
      <c r="F435">
        <v>4</v>
      </c>
      <c r="G435">
        <v>1</v>
      </c>
      <c r="H435">
        <v>1</v>
      </c>
      <c r="I435">
        <v>1</v>
      </c>
      <c r="J435">
        <v>15</v>
      </c>
      <c r="K435">
        <v>2</v>
      </c>
      <c r="L435">
        <f t="array" ref="L435">SUM(B435:K435*TRANSPOSE($Q$19:$Q$28))+$Q$18</f>
        <v>0.25260084980234965</v>
      </c>
      <c r="M435">
        <f t="shared" si="12"/>
        <v>0.56281011045339291</v>
      </c>
      <c r="N435">
        <f t="shared" si="13"/>
        <v>0</v>
      </c>
      <c r="AA435">
        <v>0</v>
      </c>
      <c r="AB435">
        <v>0</v>
      </c>
    </row>
    <row r="436" spans="1:28" x14ac:dyDescent="0.3">
      <c r="A436">
        <v>0</v>
      </c>
      <c r="B436">
        <v>31</v>
      </c>
      <c r="C436">
        <v>3</v>
      </c>
      <c r="D436">
        <v>3</v>
      </c>
      <c r="E436">
        <v>3</v>
      </c>
      <c r="F436">
        <v>2</v>
      </c>
      <c r="G436">
        <v>2</v>
      </c>
      <c r="H436">
        <v>0</v>
      </c>
      <c r="I436">
        <v>1</v>
      </c>
      <c r="J436">
        <v>13</v>
      </c>
      <c r="K436">
        <v>8</v>
      </c>
      <c r="L436">
        <f t="array" ref="L436">SUM(B436:K436*TRANSPOSE($Q$19:$Q$28))+$Q$18</f>
        <v>-1.8196367282435899E-3</v>
      </c>
      <c r="M436">
        <f t="shared" si="12"/>
        <v>0.49954513811034695</v>
      </c>
      <c r="N436">
        <f t="shared" si="13"/>
        <v>0</v>
      </c>
      <c r="AA436">
        <v>0</v>
      </c>
      <c r="AB436">
        <v>0</v>
      </c>
    </row>
    <row r="437" spans="1:28" x14ac:dyDescent="0.3">
      <c r="A437">
        <v>1</v>
      </c>
      <c r="B437">
        <v>33</v>
      </c>
      <c r="C437">
        <v>2</v>
      </c>
      <c r="D437">
        <v>3</v>
      </c>
      <c r="E437">
        <v>3</v>
      </c>
      <c r="F437">
        <v>3</v>
      </c>
      <c r="G437">
        <v>1</v>
      </c>
      <c r="H437">
        <v>1</v>
      </c>
      <c r="I437">
        <v>0</v>
      </c>
      <c r="J437">
        <v>15</v>
      </c>
      <c r="K437">
        <v>6</v>
      </c>
      <c r="L437">
        <f t="array" ref="L437">SUM(B437:K437*TRANSPOSE($Q$19:$Q$28))+$Q$18</f>
        <v>0.29827219570468788</v>
      </c>
      <c r="M437">
        <f t="shared" si="12"/>
        <v>0.57401252435426575</v>
      </c>
      <c r="N437">
        <f t="shared" si="13"/>
        <v>0</v>
      </c>
      <c r="AA437">
        <v>1</v>
      </c>
      <c r="AB437">
        <v>0</v>
      </c>
    </row>
    <row r="438" spans="1:28" x14ac:dyDescent="0.3">
      <c r="A438">
        <v>1</v>
      </c>
      <c r="B438">
        <v>33</v>
      </c>
      <c r="C438">
        <v>1</v>
      </c>
      <c r="D438">
        <v>1</v>
      </c>
      <c r="E438">
        <v>1</v>
      </c>
      <c r="F438">
        <v>4</v>
      </c>
      <c r="G438">
        <v>2</v>
      </c>
      <c r="H438">
        <v>0</v>
      </c>
      <c r="I438">
        <v>3</v>
      </c>
      <c r="J438">
        <v>8</v>
      </c>
      <c r="K438">
        <v>3</v>
      </c>
      <c r="L438">
        <f t="array" ref="L438">SUM(B438:K438*TRANSPOSE($Q$19:$Q$28))+$Q$18</f>
        <v>0.17682490267882889</v>
      </c>
      <c r="M438">
        <f t="shared" si="12"/>
        <v>0.54408685365075404</v>
      </c>
      <c r="N438">
        <f t="shared" si="13"/>
        <v>0</v>
      </c>
      <c r="AA438">
        <v>1</v>
      </c>
      <c r="AB438">
        <v>0</v>
      </c>
    </row>
    <row r="439" spans="1:28" x14ac:dyDescent="0.3">
      <c r="A439">
        <v>0</v>
      </c>
      <c r="B439">
        <v>30</v>
      </c>
      <c r="C439">
        <v>4</v>
      </c>
      <c r="D439">
        <v>3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4</v>
      </c>
      <c r="K439">
        <v>2</v>
      </c>
      <c r="L439">
        <f t="array" ref="L439">SUM(B439:K439*TRANSPOSE($Q$19:$Q$28))+$Q$18</f>
        <v>0.20208474696634016</v>
      </c>
      <c r="M439">
        <f t="shared" si="12"/>
        <v>0.55034476780685726</v>
      </c>
      <c r="N439">
        <f t="shared" si="13"/>
        <v>0</v>
      </c>
      <c r="AA439">
        <v>0</v>
      </c>
      <c r="AB439">
        <v>0</v>
      </c>
    </row>
    <row r="440" spans="1:28" x14ac:dyDescent="0.3">
      <c r="A440">
        <v>0</v>
      </c>
      <c r="B440">
        <v>35</v>
      </c>
      <c r="C440">
        <v>4</v>
      </c>
      <c r="D440">
        <v>3</v>
      </c>
      <c r="E440">
        <v>3</v>
      </c>
      <c r="F440">
        <v>3</v>
      </c>
      <c r="G440">
        <v>1</v>
      </c>
      <c r="H440">
        <v>1</v>
      </c>
      <c r="I440">
        <v>0</v>
      </c>
      <c r="J440">
        <v>10</v>
      </c>
      <c r="K440">
        <v>7</v>
      </c>
      <c r="L440">
        <f t="array" ref="L440">SUM(B440:K440*TRANSPOSE($Q$19:$Q$28))+$Q$18</f>
        <v>0.20453117139755705</v>
      </c>
      <c r="M440">
        <f t="shared" si="12"/>
        <v>0.55095003560523881</v>
      </c>
      <c r="N440">
        <f t="shared" si="13"/>
        <v>0</v>
      </c>
      <c r="AA440">
        <v>0</v>
      </c>
      <c r="AB440">
        <v>0</v>
      </c>
    </row>
    <row r="441" spans="1:28" x14ac:dyDescent="0.3">
      <c r="A441">
        <v>1</v>
      </c>
      <c r="B441">
        <v>31</v>
      </c>
      <c r="C441">
        <v>1</v>
      </c>
      <c r="D441">
        <v>3</v>
      </c>
      <c r="E441">
        <v>3</v>
      </c>
      <c r="F441">
        <v>3</v>
      </c>
      <c r="G441">
        <v>1</v>
      </c>
      <c r="H441">
        <v>0</v>
      </c>
      <c r="I441">
        <v>0</v>
      </c>
      <c r="J441">
        <v>12</v>
      </c>
      <c r="K441">
        <v>0</v>
      </c>
      <c r="L441">
        <f t="array" ref="L441">SUM(B441:K441*TRANSPOSE($Q$19:$Q$28))+$Q$18</f>
        <v>0.18905106224208112</v>
      </c>
      <c r="M441">
        <f t="shared" si="12"/>
        <v>0.5471176444958088</v>
      </c>
      <c r="N441">
        <f t="shared" si="13"/>
        <v>0</v>
      </c>
      <c r="AA441">
        <v>1</v>
      </c>
      <c r="AB441">
        <v>0</v>
      </c>
    </row>
    <row r="442" spans="1:28" x14ac:dyDescent="0.3">
      <c r="A442">
        <v>1</v>
      </c>
      <c r="B442">
        <v>34</v>
      </c>
      <c r="C442">
        <v>2</v>
      </c>
      <c r="D442">
        <v>3</v>
      </c>
      <c r="E442">
        <v>3</v>
      </c>
      <c r="F442">
        <v>1</v>
      </c>
      <c r="G442">
        <v>2</v>
      </c>
      <c r="H442">
        <v>1</v>
      </c>
      <c r="I442">
        <v>3</v>
      </c>
      <c r="J442">
        <v>11</v>
      </c>
      <c r="K442">
        <v>2</v>
      </c>
      <c r="L442">
        <f t="array" ref="L442">SUM(B442:K442*TRANSPOSE($Q$19:$Q$28))+$Q$18</f>
        <v>0.28868575119428569</v>
      </c>
      <c r="M442">
        <f t="shared" si="12"/>
        <v>0.57166702337256259</v>
      </c>
      <c r="N442">
        <f t="shared" si="13"/>
        <v>0</v>
      </c>
      <c r="AA442">
        <v>1</v>
      </c>
      <c r="AB442">
        <v>0</v>
      </c>
    </row>
    <row r="443" spans="1:28" x14ac:dyDescent="0.3">
      <c r="A443">
        <v>0</v>
      </c>
      <c r="B443">
        <v>42</v>
      </c>
      <c r="C443">
        <v>2</v>
      </c>
      <c r="D443">
        <v>3</v>
      </c>
      <c r="E443">
        <v>1</v>
      </c>
      <c r="F443">
        <v>3</v>
      </c>
      <c r="G443">
        <v>1</v>
      </c>
      <c r="H443">
        <v>0</v>
      </c>
      <c r="I443">
        <v>1</v>
      </c>
      <c r="J443">
        <v>8</v>
      </c>
      <c r="K443">
        <v>2</v>
      </c>
      <c r="L443">
        <f t="array" ref="L443">SUM(B443:K443*TRANSPOSE($Q$19:$Q$28))+$Q$18</f>
        <v>0.12361824544850986</v>
      </c>
      <c r="M443">
        <f t="shared" si="12"/>
        <v>0.53086207370727967</v>
      </c>
      <c r="N443">
        <f t="shared" si="13"/>
        <v>0</v>
      </c>
      <c r="AA443">
        <v>0</v>
      </c>
      <c r="AB443">
        <v>0</v>
      </c>
    </row>
    <row r="444" spans="1:28" x14ac:dyDescent="0.3">
      <c r="A444">
        <v>0</v>
      </c>
      <c r="B444">
        <v>36</v>
      </c>
      <c r="C444">
        <v>2</v>
      </c>
      <c r="D444">
        <v>3</v>
      </c>
      <c r="E444">
        <v>3</v>
      </c>
      <c r="F444">
        <v>4</v>
      </c>
      <c r="G444">
        <v>0</v>
      </c>
      <c r="H444">
        <v>0</v>
      </c>
      <c r="I444">
        <v>0</v>
      </c>
      <c r="J444">
        <v>10</v>
      </c>
      <c r="K444">
        <v>3</v>
      </c>
      <c r="L444">
        <f t="array" ref="L444">SUM(B444:K444*TRANSPOSE($Q$19:$Q$28))+$Q$18</f>
        <v>0.12263670741409904</v>
      </c>
      <c r="M444">
        <f t="shared" si="12"/>
        <v>0.53061764204341844</v>
      </c>
      <c r="N444">
        <f t="shared" si="13"/>
        <v>0</v>
      </c>
      <c r="AA444">
        <v>0</v>
      </c>
      <c r="AB444">
        <v>0</v>
      </c>
    </row>
    <row r="445" spans="1:28" x14ac:dyDescent="0.3">
      <c r="A445">
        <v>1</v>
      </c>
      <c r="B445">
        <v>22</v>
      </c>
      <c r="C445">
        <v>3</v>
      </c>
      <c r="D445">
        <v>2</v>
      </c>
      <c r="E445">
        <v>1</v>
      </c>
      <c r="F445">
        <v>3</v>
      </c>
      <c r="G445">
        <v>0</v>
      </c>
      <c r="H445">
        <v>0</v>
      </c>
      <c r="I445">
        <v>0</v>
      </c>
      <c r="J445">
        <v>4</v>
      </c>
      <c r="K445">
        <v>2</v>
      </c>
      <c r="L445">
        <f t="array" ref="L445">SUM(B445:K445*TRANSPOSE($Q$19:$Q$28))+$Q$18</f>
        <v>0.29559218664964582</v>
      </c>
      <c r="M445">
        <f t="shared" si="12"/>
        <v>0.57335714114235936</v>
      </c>
      <c r="N445">
        <f t="shared" si="13"/>
        <v>0</v>
      </c>
      <c r="AA445">
        <v>1</v>
      </c>
      <c r="AB445">
        <v>0</v>
      </c>
    </row>
    <row r="446" spans="1:28" x14ac:dyDescent="0.3">
      <c r="A446">
        <v>0</v>
      </c>
      <c r="B446">
        <v>48</v>
      </c>
      <c r="C446">
        <v>2</v>
      </c>
      <c r="D446">
        <v>3</v>
      </c>
      <c r="E446">
        <v>2</v>
      </c>
      <c r="F446">
        <v>4</v>
      </c>
      <c r="G446">
        <v>1</v>
      </c>
      <c r="H446">
        <v>0</v>
      </c>
      <c r="I446">
        <v>1</v>
      </c>
      <c r="J446">
        <v>14</v>
      </c>
      <c r="K446">
        <v>7</v>
      </c>
      <c r="L446">
        <f t="array" ref="L446">SUM(B446:K446*TRANSPOSE($Q$19:$Q$28))+$Q$18</f>
        <v>-8.3413759738095727E-3</v>
      </c>
      <c r="M446">
        <f t="shared" si="12"/>
        <v>0.4979148843113429</v>
      </c>
      <c r="N446">
        <f t="shared" si="13"/>
        <v>0</v>
      </c>
      <c r="AA446">
        <v>0</v>
      </c>
      <c r="AB446">
        <v>0</v>
      </c>
    </row>
    <row r="447" spans="1:28" x14ac:dyDescent="0.3">
      <c r="A447">
        <v>0</v>
      </c>
      <c r="B447">
        <v>55</v>
      </c>
      <c r="C447">
        <v>1</v>
      </c>
      <c r="D447">
        <v>3</v>
      </c>
      <c r="E447">
        <v>4</v>
      </c>
      <c r="F447">
        <v>2</v>
      </c>
      <c r="G447">
        <v>0</v>
      </c>
      <c r="H447">
        <v>0</v>
      </c>
      <c r="I447">
        <v>0</v>
      </c>
      <c r="J447">
        <v>37</v>
      </c>
      <c r="K447">
        <v>9</v>
      </c>
      <c r="L447">
        <f t="array" ref="L447">SUM(B447:K447*TRANSPOSE($Q$19:$Q$28))+$Q$18</f>
        <v>8.248516637433001E-2</v>
      </c>
      <c r="M447">
        <f t="shared" si="12"/>
        <v>0.52060747313855893</v>
      </c>
      <c r="N447">
        <f t="shared" si="13"/>
        <v>0</v>
      </c>
      <c r="AA447">
        <v>0</v>
      </c>
      <c r="AB447">
        <v>0</v>
      </c>
    </row>
    <row r="448" spans="1:28" x14ac:dyDescent="0.3">
      <c r="A448">
        <v>0</v>
      </c>
      <c r="B448">
        <v>41</v>
      </c>
      <c r="C448">
        <v>4</v>
      </c>
      <c r="D448">
        <v>3</v>
      </c>
      <c r="E448">
        <v>2</v>
      </c>
      <c r="F448">
        <v>4</v>
      </c>
      <c r="G448">
        <v>0</v>
      </c>
      <c r="H448">
        <v>0</v>
      </c>
      <c r="I448">
        <v>0</v>
      </c>
      <c r="J448">
        <v>16</v>
      </c>
      <c r="K448">
        <v>3</v>
      </c>
      <c r="L448">
        <f t="array" ref="L448">SUM(B448:K448*TRANSPOSE($Q$19:$Q$28))+$Q$18</f>
        <v>4.6173506019233757E-2</v>
      </c>
      <c r="M448">
        <f t="shared" si="12"/>
        <v>0.51154012984685082</v>
      </c>
      <c r="N448">
        <f t="shared" si="13"/>
        <v>0</v>
      </c>
      <c r="AA448">
        <v>0</v>
      </c>
      <c r="AB448">
        <v>0</v>
      </c>
    </row>
    <row r="449" spans="1:28" x14ac:dyDescent="0.3">
      <c r="A449">
        <v>0</v>
      </c>
      <c r="B449">
        <v>35</v>
      </c>
      <c r="C449">
        <v>2</v>
      </c>
      <c r="D449">
        <v>3</v>
      </c>
      <c r="E449">
        <v>2</v>
      </c>
      <c r="F449">
        <v>3</v>
      </c>
      <c r="G449">
        <v>1</v>
      </c>
      <c r="H449">
        <v>0</v>
      </c>
      <c r="I449">
        <v>0</v>
      </c>
      <c r="J449">
        <v>15</v>
      </c>
      <c r="K449">
        <v>9</v>
      </c>
      <c r="L449">
        <f t="array" ref="L449">SUM(B449:K449*TRANSPOSE($Q$19:$Q$28))+$Q$18</f>
        <v>7.859170899301493E-2</v>
      </c>
      <c r="M449">
        <f t="shared" si="12"/>
        <v>0.51963578624360696</v>
      </c>
      <c r="N449">
        <f t="shared" si="13"/>
        <v>0</v>
      </c>
      <c r="AA449">
        <v>0</v>
      </c>
      <c r="AB449">
        <v>0</v>
      </c>
    </row>
    <row r="450" spans="1:28" x14ac:dyDescent="0.3">
      <c r="A450">
        <v>0</v>
      </c>
      <c r="B450">
        <v>40</v>
      </c>
      <c r="C450">
        <v>2</v>
      </c>
      <c r="D450">
        <v>3</v>
      </c>
      <c r="E450">
        <v>4</v>
      </c>
      <c r="F450">
        <v>3</v>
      </c>
      <c r="G450">
        <v>0</v>
      </c>
      <c r="H450">
        <v>0</v>
      </c>
      <c r="I450">
        <v>0</v>
      </c>
      <c r="J450">
        <v>22</v>
      </c>
      <c r="K450">
        <v>6</v>
      </c>
      <c r="L450">
        <f t="array" ref="L450">SUM(B450:K450*TRANSPOSE($Q$19:$Q$28))+$Q$18</f>
        <v>8.942054864137472E-2</v>
      </c>
      <c r="M450">
        <f t="shared" si="12"/>
        <v>0.52233793977497545</v>
      </c>
      <c r="N450">
        <f t="shared" si="13"/>
        <v>0</v>
      </c>
      <c r="AA450">
        <v>0</v>
      </c>
      <c r="AB450">
        <v>0</v>
      </c>
    </row>
    <row r="451" spans="1:28" x14ac:dyDescent="0.3">
      <c r="A451">
        <v>0</v>
      </c>
      <c r="B451">
        <v>39</v>
      </c>
      <c r="C451">
        <v>3</v>
      </c>
      <c r="D451">
        <v>3</v>
      </c>
      <c r="E451">
        <v>1</v>
      </c>
      <c r="F451">
        <v>3</v>
      </c>
      <c r="G451">
        <v>1</v>
      </c>
      <c r="H451">
        <v>0</v>
      </c>
      <c r="I451">
        <v>1</v>
      </c>
      <c r="J451">
        <v>8</v>
      </c>
      <c r="K451">
        <v>3</v>
      </c>
      <c r="L451">
        <f t="array" ref="L451">SUM(B451:K451*TRANSPOSE($Q$19:$Q$28))+$Q$18</f>
        <v>8.450625877531992E-2</v>
      </c>
      <c r="M451">
        <f t="shared" ref="M451:M514" si="14">$T$1^L451/(1+$T$1^L451)</f>
        <v>0.52111181447067656</v>
      </c>
      <c r="N451">
        <f t="shared" ref="N451:N514" si="15">IF(M451&gt;=0.6,1,0)</f>
        <v>0</v>
      </c>
      <c r="AA451">
        <v>0</v>
      </c>
      <c r="AB451">
        <v>0</v>
      </c>
    </row>
    <row r="452" spans="1:28" x14ac:dyDescent="0.3">
      <c r="A452">
        <v>0</v>
      </c>
      <c r="B452">
        <v>31</v>
      </c>
      <c r="C452">
        <v>2</v>
      </c>
      <c r="D452">
        <v>3</v>
      </c>
      <c r="E452">
        <v>2</v>
      </c>
      <c r="F452">
        <v>4</v>
      </c>
      <c r="G452">
        <v>0</v>
      </c>
      <c r="H452">
        <v>1</v>
      </c>
      <c r="I452">
        <v>0</v>
      </c>
      <c r="J452">
        <v>10</v>
      </c>
      <c r="K452">
        <v>5</v>
      </c>
      <c r="L452">
        <f t="array" ref="L452">SUM(B452:K452*TRANSPOSE($Q$19:$Q$28))+$Q$18</f>
        <v>0.35828158474613991</v>
      </c>
      <c r="M452">
        <f t="shared" si="14"/>
        <v>0.58861539532868057</v>
      </c>
      <c r="N452">
        <f t="shared" si="15"/>
        <v>0</v>
      </c>
      <c r="AA452">
        <v>0</v>
      </c>
      <c r="AB452">
        <v>0</v>
      </c>
    </row>
    <row r="453" spans="1:28" x14ac:dyDescent="0.3">
      <c r="A453">
        <v>0</v>
      </c>
      <c r="B453">
        <v>42</v>
      </c>
      <c r="C453">
        <v>4</v>
      </c>
      <c r="D453">
        <v>3</v>
      </c>
      <c r="E453">
        <v>3</v>
      </c>
      <c r="F453">
        <v>1</v>
      </c>
      <c r="G453">
        <v>1</v>
      </c>
      <c r="H453">
        <v>1</v>
      </c>
      <c r="I453">
        <v>1</v>
      </c>
      <c r="J453">
        <v>10</v>
      </c>
      <c r="K453">
        <v>9</v>
      </c>
      <c r="L453">
        <f t="array" ref="L453">SUM(B453:K453*TRANSPOSE($Q$19:$Q$28))+$Q$18</f>
        <v>0.21861926450110247</v>
      </c>
      <c r="M453">
        <f t="shared" si="14"/>
        <v>0.55443256907553207</v>
      </c>
      <c r="N453">
        <f t="shared" si="15"/>
        <v>0</v>
      </c>
      <c r="AA453">
        <v>0</v>
      </c>
      <c r="AB453">
        <v>0</v>
      </c>
    </row>
    <row r="454" spans="1:28" x14ac:dyDescent="0.3">
      <c r="A454">
        <v>0</v>
      </c>
      <c r="B454">
        <v>45</v>
      </c>
      <c r="C454">
        <v>4</v>
      </c>
      <c r="D454">
        <v>3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9</v>
      </c>
      <c r="K454">
        <v>7</v>
      </c>
      <c r="L454">
        <f t="array" ref="L454">SUM(B454:K454*TRANSPOSE($Q$19:$Q$28))+$Q$18</f>
        <v>1.4901105893723177E-3</v>
      </c>
      <c r="M454">
        <f t="shared" si="14"/>
        <v>0.50037248895317599</v>
      </c>
      <c r="N454">
        <f t="shared" si="15"/>
        <v>0</v>
      </c>
      <c r="AA454">
        <v>0</v>
      </c>
      <c r="AB454">
        <v>0</v>
      </c>
    </row>
    <row r="455" spans="1:28" x14ac:dyDescent="0.3">
      <c r="A455">
        <v>1</v>
      </c>
      <c r="B455">
        <v>26</v>
      </c>
      <c r="C455">
        <v>2</v>
      </c>
      <c r="D455">
        <v>3</v>
      </c>
      <c r="E455">
        <v>1</v>
      </c>
      <c r="F455">
        <v>3</v>
      </c>
      <c r="G455">
        <v>2</v>
      </c>
      <c r="H455">
        <v>1</v>
      </c>
      <c r="I455">
        <v>1</v>
      </c>
      <c r="J455">
        <v>8</v>
      </c>
      <c r="K455">
        <v>7</v>
      </c>
      <c r="L455">
        <f t="array" ref="L455">SUM(B455:K455*TRANSPOSE($Q$19:$Q$28))+$Q$18</f>
        <v>0.28986725150569348</v>
      </c>
      <c r="M455">
        <f t="shared" si="14"/>
        <v>0.57195627555315776</v>
      </c>
      <c r="N455">
        <f t="shared" si="15"/>
        <v>0</v>
      </c>
      <c r="AA455">
        <v>1</v>
      </c>
      <c r="AB455">
        <v>0</v>
      </c>
    </row>
    <row r="456" spans="1:28" x14ac:dyDescent="0.3">
      <c r="A456">
        <v>0</v>
      </c>
      <c r="B456">
        <v>29</v>
      </c>
      <c r="C456">
        <v>4</v>
      </c>
      <c r="D456">
        <v>3</v>
      </c>
      <c r="E456">
        <v>2</v>
      </c>
      <c r="F456">
        <v>4</v>
      </c>
      <c r="G456">
        <v>2</v>
      </c>
      <c r="H456">
        <v>0</v>
      </c>
      <c r="I456">
        <v>2</v>
      </c>
      <c r="J456">
        <v>8</v>
      </c>
      <c r="K456">
        <v>2</v>
      </c>
      <c r="L456">
        <f t="array" ref="L456">SUM(B456:K456*TRANSPOSE($Q$19:$Q$28))+$Q$18</f>
        <v>-5.432269873504636E-2</v>
      </c>
      <c r="M456">
        <f t="shared" si="14"/>
        <v>0.48642407105917235</v>
      </c>
      <c r="N456">
        <f t="shared" si="15"/>
        <v>0</v>
      </c>
      <c r="AA456">
        <v>0</v>
      </c>
      <c r="AB456">
        <v>0</v>
      </c>
    </row>
    <row r="457" spans="1:28" x14ac:dyDescent="0.3">
      <c r="A457">
        <v>0</v>
      </c>
      <c r="B457">
        <v>33</v>
      </c>
      <c r="C457">
        <v>1</v>
      </c>
      <c r="D457">
        <v>4</v>
      </c>
      <c r="E457">
        <v>4</v>
      </c>
      <c r="F457">
        <v>3</v>
      </c>
      <c r="G457">
        <v>2</v>
      </c>
      <c r="H457">
        <v>0</v>
      </c>
      <c r="I457">
        <v>1</v>
      </c>
      <c r="J457">
        <v>10</v>
      </c>
      <c r="K457">
        <v>1</v>
      </c>
      <c r="L457">
        <f t="array" ref="L457">SUM(B457:K457*TRANSPOSE($Q$19:$Q$28))+$Q$18</f>
        <v>7.5187182196474467E-3</v>
      </c>
      <c r="M457">
        <f t="shared" si="14"/>
        <v>0.50187947580947845</v>
      </c>
      <c r="N457">
        <f t="shared" si="15"/>
        <v>0</v>
      </c>
      <c r="AA457">
        <v>0</v>
      </c>
      <c r="AB457">
        <v>0</v>
      </c>
    </row>
    <row r="458" spans="1:28" x14ac:dyDescent="0.3">
      <c r="A458">
        <v>0</v>
      </c>
      <c r="B458">
        <v>31</v>
      </c>
      <c r="C458">
        <v>3</v>
      </c>
      <c r="D458">
        <v>2</v>
      </c>
      <c r="E458">
        <v>3</v>
      </c>
      <c r="F458">
        <v>4</v>
      </c>
      <c r="G458">
        <v>2</v>
      </c>
      <c r="H458">
        <v>0</v>
      </c>
      <c r="I458">
        <v>1</v>
      </c>
      <c r="J458">
        <v>10</v>
      </c>
      <c r="K458">
        <v>4</v>
      </c>
      <c r="L458">
        <f t="array" ref="L458">SUM(B458:K458*TRANSPOSE($Q$19:$Q$28))+$Q$18</f>
        <v>2.2223821975410174E-2</v>
      </c>
      <c r="M458">
        <f t="shared" si="14"/>
        <v>0.50555515083800284</v>
      </c>
      <c r="N458">
        <f t="shared" si="15"/>
        <v>0</v>
      </c>
      <c r="AA458">
        <v>0</v>
      </c>
      <c r="AB458">
        <v>0</v>
      </c>
    </row>
    <row r="459" spans="1:28" x14ac:dyDescent="0.3">
      <c r="A459">
        <v>1</v>
      </c>
      <c r="B459">
        <v>18</v>
      </c>
      <c r="C459">
        <v>2</v>
      </c>
      <c r="D459">
        <v>3</v>
      </c>
      <c r="E459">
        <v>1</v>
      </c>
      <c r="F459">
        <v>2</v>
      </c>
      <c r="G459">
        <v>0</v>
      </c>
      <c r="H459">
        <v>1</v>
      </c>
      <c r="I459">
        <v>0</v>
      </c>
      <c r="J459">
        <v>0</v>
      </c>
      <c r="K459">
        <v>0</v>
      </c>
      <c r="L459">
        <f t="array" ref="L459">SUM(B459:K459*TRANSPOSE($Q$19:$Q$28))+$Q$18</f>
        <v>0.55523516957600294</v>
      </c>
      <c r="M459">
        <f t="shared" si="14"/>
        <v>0.63533599751773639</v>
      </c>
      <c r="N459">
        <f t="shared" si="15"/>
        <v>1</v>
      </c>
      <c r="AA459">
        <v>1</v>
      </c>
      <c r="AB459">
        <v>1</v>
      </c>
    </row>
    <row r="460" spans="1:28" x14ac:dyDescent="0.3">
      <c r="A460">
        <v>0</v>
      </c>
      <c r="B460">
        <v>40</v>
      </c>
      <c r="C460">
        <v>3</v>
      </c>
      <c r="D460">
        <v>1</v>
      </c>
      <c r="E460">
        <v>3</v>
      </c>
      <c r="F460">
        <v>1</v>
      </c>
      <c r="G460">
        <v>2</v>
      </c>
      <c r="H460">
        <v>0</v>
      </c>
      <c r="I460">
        <v>1</v>
      </c>
      <c r="J460">
        <v>20</v>
      </c>
      <c r="K460">
        <v>0</v>
      </c>
      <c r="L460">
        <f t="array" ref="L460">SUM(B460:K460*TRANSPOSE($Q$19:$Q$28))+$Q$18</f>
        <v>0.20237035624955257</v>
      </c>
      <c r="M460">
        <f t="shared" si="14"/>
        <v>0.55041543787883962</v>
      </c>
      <c r="N460">
        <f t="shared" si="15"/>
        <v>0</v>
      </c>
      <c r="AA460">
        <v>0</v>
      </c>
      <c r="AB460">
        <v>0</v>
      </c>
    </row>
    <row r="461" spans="1:28" x14ac:dyDescent="0.3">
      <c r="A461">
        <v>0</v>
      </c>
      <c r="B461">
        <v>41</v>
      </c>
      <c r="C461">
        <v>1</v>
      </c>
      <c r="D461">
        <v>2</v>
      </c>
      <c r="E461">
        <v>2</v>
      </c>
      <c r="F461">
        <v>3</v>
      </c>
      <c r="G461">
        <v>0</v>
      </c>
      <c r="H461">
        <v>1</v>
      </c>
      <c r="I461">
        <v>0</v>
      </c>
      <c r="J461">
        <v>10</v>
      </c>
      <c r="K461">
        <v>7</v>
      </c>
      <c r="L461">
        <f t="array" ref="L461">SUM(B461:K461*TRANSPOSE($Q$19:$Q$28))+$Q$18</f>
        <v>0.45049470083728194</v>
      </c>
      <c r="M461">
        <f t="shared" si="14"/>
        <v>0.61074574269052873</v>
      </c>
      <c r="N461">
        <f t="shared" si="15"/>
        <v>1</v>
      </c>
      <c r="AA461">
        <v>0</v>
      </c>
      <c r="AB461">
        <v>1</v>
      </c>
    </row>
    <row r="462" spans="1:28" x14ac:dyDescent="0.3">
      <c r="A462">
        <v>0</v>
      </c>
      <c r="B462">
        <v>26</v>
      </c>
      <c r="C462">
        <v>1</v>
      </c>
      <c r="D462">
        <v>3</v>
      </c>
      <c r="E462">
        <v>2</v>
      </c>
      <c r="F462">
        <v>3</v>
      </c>
      <c r="G462">
        <v>2</v>
      </c>
      <c r="H462">
        <v>0</v>
      </c>
      <c r="I462">
        <v>2</v>
      </c>
      <c r="J462">
        <v>8</v>
      </c>
      <c r="K462">
        <v>0</v>
      </c>
      <c r="L462">
        <f t="array" ref="L462">SUM(B462:K462*TRANSPOSE($Q$19:$Q$28))+$Q$18</f>
        <v>0.13388382395342291</v>
      </c>
      <c r="M462">
        <f t="shared" si="14"/>
        <v>0.53341759363589047</v>
      </c>
      <c r="N462">
        <f t="shared" si="15"/>
        <v>0</v>
      </c>
      <c r="AA462">
        <v>0</v>
      </c>
      <c r="AB462">
        <v>0</v>
      </c>
    </row>
    <row r="463" spans="1:28" x14ac:dyDescent="0.3">
      <c r="A463">
        <v>0</v>
      </c>
      <c r="B463">
        <v>35</v>
      </c>
      <c r="C463">
        <v>1</v>
      </c>
      <c r="D463">
        <v>3</v>
      </c>
      <c r="E463">
        <v>2</v>
      </c>
      <c r="F463">
        <v>3</v>
      </c>
      <c r="G463">
        <v>0</v>
      </c>
      <c r="H463">
        <v>0</v>
      </c>
      <c r="I463">
        <v>0</v>
      </c>
      <c r="J463">
        <v>5</v>
      </c>
      <c r="K463">
        <v>4</v>
      </c>
      <c r="L463">
        <f t="array" ref="L463">SUM(B463:K463*TRANSPOSE($Q$19:$Q$28))+$Q$18</f>
        <v>0.22439897523921404</v>
      </c>
      <c r="M463">
        <f t="shared" si="14"/>
        <v>0.55585977105818529</v>
      </c>
      <c r="N463">
        <f t="shared" si="15"/>
        <v>0</v>
      </c>
      <c r="AA463">
        <v>0</v>
      </c>
      <c r="AB463">
        <v>0</v>
      </c>
    </row>
    <row r="464" spans="1:28" x14ac:dyDescent="0.3">
      <c r="A464">
        <v>0</v>
      </c>
      <c r="B464">
        <v>34</v>
      </c>
      <c r="C464">
        <v>4</v>
      </c>
      <c r="D464">
        <v>4</v>
      </c>
      <c r="E464">
        <v>2</v>
      </c>
      <c r="F464">
        <v>4</v>
      </c>
      <c r="G464">
        <v>0</v>
      </c>
      <c r="H464">
        <v>0</v>
      </c>
      <c r="I464">
        <v>0</v>
      </c>
      <c r="J464">
        <v>10</v>
      </c>
      <c r="K464">
        <v>7</v>
      </c>
      <c r="L464">
        <f t="array" ref="L464">SUM(B464:K464*TRANSPOSE($Q$19:$Q$28))+$Q$18</f>
        <v>-2.6541931652138029E-2</v>
      </c>
      <c r="M464">
        <f t="shared" si="14"/>
        <v>0.49336559447743294</v>
      </c>
      <c r="N464">
        <f t="shared" si="15"/>
        <v>0</v>
      </c>
      <c r="AA464">
        <v>0</v>
      </c>
      <c r="AB464">
        <v>0</v>
      </c>
    </row>
    <row r="465" spans="1:28" x14ac:dyDescent="0.3">
      <c r="A465">
        <v>1</v>
      </c>
      <c r="B465">
        <v>26</v>
      </c>
      <c r="C465">
        <v>3</v>
      </c>
      <c r="D465">
        <v>1</v>
      </c>
      <c r="E465">
        <v>1</v>
      </c>
      <c r="F465">
        <v>4</v>
      </c>
      <c r="G465">
        <v>0</v>
      </c>
      <c r="H465">
        <v>1</v>
      </c>
      <c r="I465">
        <v>0</v>
      </c>
      <c r="J465">
        <v>1</v>
      </c>
      <c r="K465">
        <v>0</v>
      </c>
      <c r="L465">
        <f t="array" ref="L465">SUM(B465:K465*TRANSPOSE($Q$19:$Q$28))+$Q$18</f>
        <v>0.53849062539758685</v>
      </c>
      <c r="M465">
        <f t="shared" si="14"/>
        <v>0.63144823549274487</v>
      </c>
      <c r="N465">
        <f t="shared" si="15"/>
        <v>1</v>
      </c>
      <c r="AA465">
        <v>1</v>
      </c>
      <c r="AB465">
        <v>1</v>
      </c>
    </row>
    <row r="466" spans="1:28" x14ac:dyDescent="0.3">
      <c r="A466">
        <v>0</v>
      </c>
      <c r="B466">
        <v>37</v>
      </c>
      <c r="C466">
        <v>2</v>
      </c>
      <c r="D466">
        <v>3</v>
      </c>
      <c r="E466">
        <v>3</v>
      </c>
      <c r="F466">
        <v>4</v>
      </c>
      <c r="G466">
        <v>0</v>
      </c>
      <c r="H466">
        <v>0</v>
      </c>
      <c r="I466">
        <v>0</v>
      </c>
      <c r="J466">
        <v>12</v>
      </c>
      <c r="K466">
        <v>5</v>
      </c>
      <c r="L466">
        <f t="array" ref="L466">SUM(B466:K466*TRANSPOSE($Q$19:$Q$28))+$Q$18</f>
        <v>0.10038643722877005</v>
      </c>
      <c r="M466">
        <f t="shared" si="14"/>
        <v>0.52507295915378216</v>
      </c>
      <c r="N466">
        <f t="shared" si="15"/>
        <v>0</v>
      </c>
      <c r="AA466">
        <v>0</v>
      </c>
      <c r="AB466">
        <v>0</v>
      </c>
    </row>
    <row r="467" spans="1:28" x14ac:dyDescent="0.3">
      <c r="A467">
        <v>0</v>
      </c>
      <c r="B467">
        <v>46</v>
      </c>
      <c r="C467">
        <v>1</v>
      </c>
      <c r="D467">
        <v>3</v>
      </c>
      <c r="E467">
        <v>3</v>
      </c>
      <c r="F467">
        <v>3</v>
      </c>
      <c r="G467">
        <v>1</v>
      </c>
      <c r="H467">
        <v>0</v>
      </c>
      <c r="I467">
        <v>0</v>
      </c>
      <c r="J467">
        <v>28</v>
      </c>
      <c r="K467">
        <v>2</v>
      </c>
      <c r="L467">
        <f t="array" ref="L467">SUM(B467:K467*TRANSPOSE($Q$19:$Q$28))+$Q$18</f>
        <v>0.11105318394166053</v>
      </c>
      <c r="M467">
        <f t="shared" si="14"/>
        <v>0.52773192808315483</v>
      </c>
      <c r="N467">
        <f t="shared" si="15"/>
        <v>0</v>
      </c>
      <c r="AA467">
        <v>0</v>
      </c>
      <c r="AB467">
        <v>0</v>
      </c>
    </row>
    <row r="468" spans="1:28" x14ac:dyDescent="0.3">
      <c r="A468">
        <v>0</v>
      </c>
      <c r="B468">
        <v>41</v>
      </c>
      <c r="C468">
        <v>2</v>
      </c>
      <c r="D468">
        <v>3</v>
      </c>
      <c r="E468">
        <v>4</v>
      </c>
      <c r="F468">
        <v>1</v>
      </c>
      <c r="G468">
        <v>1</v>
      </c>
      <c r="H468">
        <v>0</v>
      </c>
      <c r="I468">
        <v>1</v>
      </c>
      <c r="J468">
        <v>22</v>
      </c>
      <c r="K468">
        <v>16</v>
      </c>
      <c r="L468">
        <f t="array" ref="L468">SUM(B468:K468*TRANSPOSE($Q$19:$Q$28))+$Q$18</f>
        <v>-2.1563878643677814E-3</v>
      </c>
      <c r="M468">
        <f t="shared" si="14"/>
        <v>0.49946095913861938</v>
      </c>
      <c r="N468">
        <f t="shared" si="15"/>
        <v>0</v>
      </c>
      <c r="AA468">
        <v>0</v>
      </c>
      <c r="AB468">
        <v>0</v>
      </c>
    </row>
    <row r="469" spans="1:28" x14ac:dyDescent="0.3">
      <c r="A469">
        <v>0</v>
      </c>
      <c r="B469">
        <v>37</v>
      </c>
      <c r="C469">
        <v>1</v>
      </c>
      <c r="D469">
        <v>3</v>
      </c>
      <c r="E469">
        <v>3</v>
      </c>
      <c r="F469">
        <v>2</v>
      </c>
      <c r="G469">
        <v>2</v>
      </c>
      <c r="H469">
        <v>0</v>
      </c>
      <c r="I469">
        <v>1</v>
      </c>
      <c r="J469">
        <v>9</v>
      </c>
      <c r="K469">
        <v>5</v>
      </c>
      <c r="L469">
        <f t="array" ref="L469">SUM(B469:K469*TRANSPOSE($Q$19:$Q$28))+$Q$18</f>
        <v>8.7555766991299855E-2</v>
      </c>
      <c r="M469">
        <f t="shared" si="14"/>
        <v>0.52187270385570494</v>
      </c>
      <c r="N469">
        <f t="shared" si="15"/>
        <v>0</v>
      </c>
      <c r="AA469">
        <v>0</v>
      </c>
      <c r="AB469">
        <v>0</v>
      </c>
    </row>
    <row r="470" spans="1:28" x14ac:dyDescent="0.3">
      <c r="A470">
        <v>0</v>
      </c>
      <c r="B470">
        <v>52</v>
      </c>
      <c r="C470">
        <v>4</v>
      </c>
      <c r="D470">
        <v>3</v>
      </c>
      <c r="E470">
        <v>2</v>
      </c>
      <c r="F470">
        <v>1</v>
      </c>
      <c r="G470">
        <v>2</v>
      </c>
      <c r="H470">
        <v>1</v>
      </c>
      <c r="I470">
        <v>2</v>
      </c>
      <c r="J470">
        <v>18</v>
      </c>
      <c r="K470">
        <v>9</v>
      </c>
      <c r="L470">
        <f t="array" ref="L470">SUM(B470:K470*TRANSPOSE($Q$19:$Q$28))+$Q$18</f>
        <v>0.1275307928333167</v>
      </c>
      <c r="M470">
        <f t="shared" si="14"/>
        <v>0.5318362640847496</v>
      </c>
      <c r="N470">
        <f t="shared" si="15"/>
        <v>0</v>
      </c>
      <c r="AA470">
        <v>0</v>
      </c>
      <c r="AB470">
        <v>0</v>
      </c>
    </row>
    <row r="471" spans="1:28" x14ac:dyDescent="0.3">
      <c r="A471">
        <v>1</v>
      </c>
      <c r="B471">
        <v>32</v>
      </c>
      <c r="C471">
        <v>4</v>
      </c>
      <c r="D471">
        <v>4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6</v>
      </c>
      <c r="K471">
        <v>2</v>
      </c>
      <c r="L471">
        <f t="array" ref="L471">SUM(B471:K471*TRANSPOSE($Q$19:$Q$28))+$Q$18</f>
        <v>1.0322895572819513E-2</v>
      </c>
      <c r="M471">
        <f t="shared" si="14"/>
        <v>0.50258043340280556</v>
      </c>
      <c r="N471">
        <f t="shared" si="15"/>
        <v>0</v>
      </c>
      <c r="AA471">
        <v>1</v>
      </c>
      <c r="AB471">
        <v>0</v>
      </c>
    </row>
    <row r="472" spans="1:28" x14ac:dyDescent="0.3">
      <c r="A472">
        <v>0</v>
      </c>
      <c r="B472">
        <v>24</v>
      </c>
      <c r="C472">
        <v>4</v>
      </c>
      <c r="D472">
        <v>3</v>
      </c>
      <c r="E472">
        <v>1</v>
      </c>
      <c r="F472">
        <v>4</v>
      </c>
      <c r="G472">
        <v>1</v>
      </c>
      <c r="H472">
        <v>0</v>
      </c>
      <c r="I472">
        <v>2</v>
      </c>
      <c r="J472">
        <v>3</v>
      </c>
      <c r="K472">
        <v>2</v>
      </c>
      <c r="L472">
        <f t="array" ref="L472">SUM(B472:K472*TRANSPOSE($Q$19:$Q$28))+$Q$18</f>
        <v>4.5906799633170237E-2</v>
      </c>
      <c r="M472">
        <f t="shared" si="14"/>
        <v>0.51147349547380905</v>
      </c>
      <c r="N472">
        <f t="shared" si="15"/>
        <v>0</v>
      </c>
      <c r="AA472">
        <v>0</v>
      </c>
      <c r="AB472">
        <v>0</v>
      </c>
    </row>
    <row r="473" spans="1:28" x14ac:dyDescent="0.3">
      <c r="A473">
        <v>0</v>
      </c>
      <c r="B473">
        <v>38</v>
      </c>
      <c r="C473">
        <v>3</v>
      </c>
      <c r="D473">
        <v>3</v>
      </c>
      <c r="E473">
        <v>2</v>
      </c>
      <c r="F473">
        <v>3</v>
      </c>
      <c r="G473">
        <v>1</v>
      </c>
      <c r="H473">
        <v>0</v>
      </c>
      <c r="I473">
        <v>1</v>
      </c>
      <c r="J473">
        <v>18</v>
      </c>
      <c r="K473">
        <v>0</v>
      </c>
      <c r="L473">
        <f t="array" ref="L473">SUM(B473:K473*TRANSPOSE($Q$19:$Q$28))+$Q$18</f>
        <v>8.369740049317409E-2</v>
      </c>
      <c r="M473">
        <f t="shared" si="14"/>
        <v>0.52090997790911653</v>
      </c>
      <c r="N473">
        <f t="shared" si="15"/>
        <v>0</v>
      </c>
      <c r="AA473">
        <v>0</v>
      </c>
      <c r="AB473">
        <v>0</v>
      </c>
    </row>
    <row r="474" spans="1:28" x14ac:dyDescent="0.3">
      <c r="A474">
        <v>0</v>
      </c>
      <c r="B474">
        <v>37</v>
      </c>
      <c r="C474">
        <v>2</v>
      </c>
      <c r="D474">
        <v>3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8</v>
      </c>
      <c r="K474">
        <v>5</v>
      </c>
      <c r="L474">
        <f t="array" ref="L474">SUM(B474:K474*TRANSPOSE($Q$19:$Q$28))+$Q$18</f>
        <v>0.12796893299372358</v>
      </c>
      <c r="M474">
        <f t="shared" si="14"/>
        <v>0.53194534221478762</v>
      </c>
      <c r="N474">
        <f t="shared" si="15"/>
        <v>0</v>
      </c>
      <c r="AA474">
        <v>0</v>
      </c>
      <c r="AB474">
        <v>0</v>
      </c>
    </row>
    <row r="475" spans="1:28" x14ac:dyDescent="0.3">
      <c r="A475">
        <v>0</v>
      </c>
      <c r="B475">
        <v>49</v>
      </c>
      <c r="C475">
        <v>4</v>
      </c>
      <c r="D475">
        <v>2</v>
      </c>
      <c r="E475">
        <v>5</v>
      </c>
      <c r="F475">
        <v>3</v>
      </c>
      <c r="G475">
        <v>2</v>
      </c>
      <c r="H475">
        <v>1</v>
      </c>
      <c r="I475">
        <v>1</v>
      </c>
      <c r="J475">
        <v>31</v>
      </c>
      <c r="K475">
        <v>9</v>
      </c>
      <c r="L475">
        <f t="array" ref="L475">SUM(B475:K475*TRANSPOSE($Q$19:$Q$28))+$Q$18</f>
        <v>6.4298491706559768E-2</v>
      </c>
      <c r="M475">
        <f t="shared" si="14"/>
        <v>0.51606742214686296</v>
      </c>
      <c r="N475">
        <f t="shared" si="15"/>
        <v>0</v>
      </c>
      <c r="AA475">
        <v>0</v>
      </c>
      <c r="AB475">
        <v>0</v>
      </c>
    </row>
    <row r="476" spans="1:28" x14ac:dyDescent="0.3">
      <c r="A476">
        <v>0</v>
      </c>
      <c r="B476">
        <v>24</v>
      </c>
      <c r="C476">
        <v>2</v>
      </c>
      <c r="D476">
        <v>4</v>
      </c>
      <c r="E476">
        <v>1</v>
      </c>
      <c r="F476">
        <v>4</v>
      </c>
      <c r="G476">
        <v>1</v>
      </c>
      <c r="H476">
        <v>1</v>
      </c>
      <c r="I476">
        <v>2</v>
      </c>
      <c r="J476">
        <v>6</v>
      </c>
      <c r="K476">
        <v>5</v>
      </c>
      <c r="L476">
        <f t="array" ref="L476">SUM(B476:K476*TRANSPOSE($Q$19:$Q$28))+$Q$18</f>
        <v>0.24529654685527191</v>
      </c>
      <c r="M476">
        <f t="shared" si="14"/>
        <v>0.56101222057673761</v>
      </c>
      <c r="N476">
        <f t="shared" si="15"/>
        <v>0</v>
      </c>
      <c r="AA476">
        <v>0</v>
      </c>
      <c r="AB476">
        <v>0</v>
      </c>
    </row>
    <row r="477" spans="1:28" x14ac:dyDescent="0.3">
      <c r="A477">
        <v>0</v>
      </c>
      <c r="B477">
        <v>26</v>
      </c>
      <c r="C477">
        <v>1</v>
      </c>
      <c r="D477">
        <v>3</v>
      </c>
      <c r="E477">
        <v>2</v>
      </c>
      <c r="F477">
        <v>2</v>
      </c>
      <c r="G477">
        <v>1</v>
      </c>
      <c r="H477">
        <v>0</v>
      </c>
      <c r="I477">
        <v>2</v>
      </c>
      <c r="J477">
        <v>6</v>
      </c>
      <c r="K477">
        <v>3</v>
      </c>
      <c r="L477">
        <f t="array" ref="L477">SUM(B477:K477*TRANSPOSE($Q$19:$Q$28))+$Q$18</f>
        <v>0.20267885235386374</v>
      </c>
      <c r="M477">
        <f t="shared" si="14"/>
        <v>0.55049176869241567</v>
      </c>
      <c r="N477">
        <f t="shared" si="15"/>
        <v>0</v>
      </c>
      <c r="AA477">
        <v>0</v>
      </c>
      <c r="AB477">
        <v>0</v>
      </c>
    </row>
    <row r="478" spans="1:28" x14ac:dyDescent="0.3">
      <c r="A478">
        <v>0</v>
      </c>
      <c r="B478">
        <v>24</v>
      </c>
      <c r="C478">
        <v>4</v>
      </c>
      <c r="D478">
        <v>2</v>
      </c>
      <c r="E478">
        <v>1</v>
      </c>
      <c r="F478">
        <v>2</v>
      </c>
      <c r="G478">
        <v>1</v>
      </c>
      <c r="H478">
        <v>0</v>
      </c>
      <c r="I478">
        <v>1</v>
      </c>
      <c r="J478">
        <v>1</v>
      </c>
      <c r="K478">
        <v>0</v>
      </c>
      <c r="L478">
        <f t="array" ref="L478">SUM(B478:K478*TRANSPOSE($Q$19:$Q$28))+$Q$18</f>
        <v>0.22915823903574417</v>
      </c>
      <c r="M478">
        <f t="shared" si="14"/>
        <v>0.55703430034992307</v>
      </c>
      <c r="N478">
        <f t="shared" si="15"/>
        <v>0</v>
      </c>
      <c r="AA478">
        <v>0</v>
      </c>
      <c r="AB478">
        <v>0</v>
      </c>
    </row>
    <row r="479" spans="1:28" x14ac:dyDescent="0.3">
      <c r="A479">
        <v>0</v>
      </c>
      <c r="B479">
        <v>50</v>
      </c>
      <c r="C479">
        <v>1</v>
      </c>
      <c r="D479">
        <v>3</v>
      </c>
      <c r="E479">
        <v>5</v>
      </c>
      <c r="F479">
        <v>2</v>
      </c>
      <c r="G479">
        <v>1</v>
      </c>
      <c r="H479">
        <v>0</v>
      </c>
      <c r="I479">
        <v>1</v>
      </c>
      <c r="J479">
        <v>32</v>
      </c>
      <c r="K479">
        <v>5</v>
      </c>
      <c r="L479">
        <f t="array" ref="L479">SUM(B479:K479*TRANSPOSE($Q$19:$Q$28))+$Q$18</f>
        <v>3.5380003779670433E-2</v>
      </c>
      <c r="M479">
        <f t="shared" si="14"/>
        <v>0.50884316161958831</v>
      </c>
      <c r="N479">
        <f t="shared" si="15"/>
        <v>0</v>
      </c>
      <c r="AA479">
        <v>0</v>
      </c>
      <c r="AB479">
        <v>0</v>
      </c>
    </row>
    <row r="480" spans="1:28" x14ac:dyDescent="0.3">
      <c r="A480">
        <v>0</v>
      </c>
      <c r="B480">
        <v>25</v>
      </c>
      <c r="C480">
        <v>2</v>
      </c>
      <c r="D480">
        <v>3</v>
      </c>
      <c r="E480">
        <v>1</v>
      </c>
      <c r="F480">
        <v>3</v>
      </c>
      <c r="G480">
        <v>1</v>
      </c>
      <c r="H480">
        <v>0</v>
      </c>
      <c r="I480">
        <v>0</v>
      </c>
      <c r="J480">
        <v>7</v>
      </c>
      <c r="K480">
        <v>4</v>
      </c>
      <c r="L480">
        <f t="array" ref="L480">SUM(B480:K480*TRANSPOSE($Q$19:$Q$28))+$Q$18</f>
        <v>0.18647722869163497</v>
      </c>
      <c r="M480">
        <f t="shared" si="14"/>
        <v>0.54647988934669156</v>
      </c>
      <c r="N480">
        <f t="shared" si="15"/>
        <v>0</v>
      </c>
      <c r="AA480">
        <v>0</v>
      </c>
      <c r="AB480">
        <v>0</v>
      </c>
    </row>
    <row r="481" spans="1:28" x14ac:dyDescent="0.3">
      <c r="A481">
        <v>1</v>
      </c>
      <c r="B481">
        <v>24</v>
      </c>
      <c r="C481">
        <v>1</v>
      </c>
      <c r="D481">
        <v>3</v>
      </c>
      <c r="E481">
        <v>1</v>
      </c>
      <c r="F481">
        <v>3</v>
      </c>
      <c r="G481">
        <v>1</v>
      </c>
      <c r="H481">
        <v>1</v>
      </c>
      <c r="I481">
        <v>1</v>
      </c>
      <c r="J481">
        <v>6</v>
      </c>
      <c r="K481">
        <v>3</v>
      </c>
      <c r="L481">
        <f t="array" ref="L481">SUM(B481:K481*TRANSPOSE($Q$19:$Q$28))+$Q$18</f>
        <v>0.42902883490726917</v>
      </c>
      <c r="M481">
        <f t="shared" si="14"/>
        <v>0.60563111485490284</v>
      </c>
      <c r="N481">
        <f t="shared" si="15"/>
        <v>1</v>
      </c>
      <c r="AA481">
        <v>1</v>
      </c>
      <c r="AB481">
        <v>1</v>
      </c>
    </row>
    <row r="482" spans="1:28" x14ac:dyDescent="0.3">
      <c r="A482">
        <v>1</v>
      </c>
      <c r="B482">
        <v>30</v>
      </c>
      <c r="C482">
        <v>2</v>
      </c>
      <c r="D482">
        <v>2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0</v>
      </c>
      <c r="L482">
        <f t="array" ref="L482">SUM(B482:K482*TRANSPOSE($Q$19:$Q$28))+$Q$18</f>
        <v>0.32853953788028145</v>
      </c>
      <c r="M482">
        <f t="shared" si="14"/>
        <v>0.58139569115008916</v>
      </c>
      <c r="N482">
        <f t="shared" si="15"/>
        <v>0</v>
      </c>
      <c r="AA482">
        <v>1</v>
      </c>
      <c r="AB482">
        <v>0</v>
      </c>
    </row>
    <row r="483" spans="1:28" x14ac:dyDescent="0.3">
      <c r="A483">
        <v>0</v>
      </c>
      <c r="B483">
        <v>34</v>
      </c>
      <c r="C483">
        <v>2</v>
      </c>
      <c r="D483">
        <v>2</v>
      </c>
      <c r="E483">
        <v>1</v>
      </c>
      <c r="F483">
        <v>4</v>
      </c>
      <c r="G483">
        <v>1</v>
      </c>
      <c r="H483">
        <v>1</v>
      </c>
      <c r="I483">
        <v>1</v>
      </c>
      <c r="J483">
        <v>6</v>
      </c>
      <c r="K483">
        <v>5</v>
      </c>
      <c r="L483">
        <f t="array" ref="L483">SUM(B483:K483*TRANSPOSE($Q$19:$Q$28))+$Q$18</f>
        <v>0.36257775899850209</v>
      </c>
      <c r="M483">
        <f t="shared" si="14"/>
        <v>0.58965519709312098</v>
      </c>
      <c r="N483">
        <f t="shared" si="15"/>
        <v>0</v>
      </c>
      <c r="AA483">
        <v>0</v>
      </c>
      <c r="AB483">
        <v>0</v>
      </c>
    </row>
    <row r="484" spans="1:28" x14ac:dyDescent="0.3">
      <c r="A484">
        <v>1</v>
      </c>
      <c r="B484">
        <v>31</v>
      </c>
      <c r="C484">
        <v>2</v>
      </c>
      <c r="D484">
        <v>3</v>
      </c>
      <c r="E484">
        <v>2</v>
      </c>
      <c r="F484">
        <v>1</v>
      </c>
      <c r="G484">
        <v>2</v>
      </c>
      <c r="H484">
        <v>0</v>
      </c>
      <c r="I484">
        <v>0</v>
      </c>
      <c r="J484">
        <v>9</v>
      </c>
      <c r="K484">
        <v>1</v>
      </c>
      <c r="L484">
        <f t="array" ref="L484">SUM(B484:K484*TRANSPOSE($Q$19:$Q$28))+$Q$18</f>
        <v>0.18880763597204975</v>
      </c>
      <c r="M484">
        <f t="shared" si="14"/>
        <v>0.54705733391471234</v>
      </c>
      <c r="N484">
        <f t="shared" si="15"/>
        <v>0</v>
      </c>
      <c r="AA484">
        <v>1</v>
      </c>
      <c r="AB484">
        <v>0</v>
      </c>
    </row>
    <row r="485" spans="1:28" x14ac:dyDescent="0.3">
      <c r="A485">
        <v>0</v>
      </c>
      <c r="B485">
        <v>35</v>
      </c>
      <c r="C485">
        <v>1</v>
      </c>
      <c r="D485">
        <v>2</v>
      </c>
      <c r="E485">
        <v>2</v>
      </c>
      <c r="F485">
        <v>4</v>
      </c>
      <c r="G485">
        <v>0</v>
      </c>
      <c r="H485">
        <v>0</v>
      </c>
      <c r="I485">
        <v>0</v>
      </c>
      <c r="J485">
        <v>9</v>
      </c>
      <c r="K485">
        <v>2</v>
      </c>
      <c r="L485">
        <f t="array" ref="L485">SUM(B485:K485*TRANSPOSE($Q$19:$Q$28))+$Q$18</f>
        <v>0.26556519687180657</v>
      </c>
      <c r="M485">
        <f t="shared" si="14"/>
        <v>0.56599708121521475</v>
      </c>
      <c r="N485">
        <f t="shared" si="15"/>
        <v>0</v>
      </c>
      <c r="AA485">
        <v>0</v>
      </c>
      <c r="AB485">
        <v>0</v>
      </c>
    </row>
    <row r="486" spans="1:28" x14ac:dyDescent="0.3">
      <c r="A486">
        <v>0</v>
      </c>
      <c r="B486">
        <v>31</v>
      </c>
      <c r="C486">
        <v>1</v>
      </c>
      <c r="D486">
        <v>4</v>
      </c>
      <c r="E486">
        <v>2</v>
      </c>
      <c r="F486">
        <v>4</v>
      </c>
      <c r="G486">
        <v>2</v>
      </c>
      <c r="H486">
        <v>0</v>
      </c>
      <c r="I486">
        <v>2</v>
      </c>
      <c r="J486">
        <v>13</v>
      </c>
      <c r="K486">
        <v>7</v>
      </c>
      <c r="L486">
        <f t="array" ref="L486">SUM(B486:K486*TRANSPOSE($Q$19:$Q$28))+$Q$18</f>
        <v>-5.1426067472917336E-2</v>
      </c>
      <c r="M486">
        <f t="shared" si="14"/>
        <v>0.48714764792570081</v>
      </c>
      <c r="N486">
        <f t="shared" si="15"/>
        <v>0</v>
      </c>
      <c r="AA486">
        <v>0</v>
      </c>
      <c r="AB486">
        <v>0</v>
      </c>
    </row>
    <row r="487" spans="1:28" x14ac:dyDescent="0.3">
      <c r="A487">
        <v>0</v>
      </c>
      <c r="B487">
        <v>27</v>
      </c>
      <c r="C487">
        <v>1</v>
      </c>
      <c r="D487">
        <v>2</v>
      </c>
      <c r="E487">
        <v>1</v>
      </c>
      <c r="F487">
        <v>3</v>
      </c>
      <c r="G487">
        <v>2</v>
      </c>
      <c r="H487">
        <v>0</v>
      </c>
      <c r="I487">
        <v>2</v>
      </c>
      <c r="J487">
        <v>6</v>
      </c>
      <c r="K487">
        <v>3</v>
      </c>
      <c r="L487">
        <f t="array" ref="L487">SUM(B487:K487*TRANSPOSE($Q$19:$Q$28))+$Q$18</f>
        <v>0.19471076504105078</v>
      </c>
      <c r="M487">
        <f t="shared" si="14"/>
        <v>0.54851948230952874</v>
      </c>
      <c r="N487">
        <f t="shared" si="15"/>
        <v>0</v>
      </c>
      <c r="AA487">
        <v>0</v>
      </c>
      <c r="AB487">
        <v>0</v>
      </c>
    </row>
    <row r="488" spans="1:28" x14ac:dyDescent="0.3">
      <c r="A488">
        <v>0</v>
      </c>
      <c r="B488">
        <v>37</v>
      </c>
      <c r="C488">
        <v>4</v>
      </c>
      <c r="D488">
        <v>3</v>
      </c>
      <c r="E488">
        <v>2</v>
      </c>
      <c r="F488">
        <v>3</v>
      </c>
      <c r="G488">
        <v>1</v>
      </c>
      <c r="H488">
        <v>1</v>
      </c>
      <c r="I488">
        <v>1</v>
      </c>
      <c r="J488">
        <v>17</v>
      </c>
      <c r="K488">
        <v>0</v>
      </c>
      <c r="L488">
        <f t="array" ref="L488">SUM(B488:K488*TRANSPOSE($Q$19:$Q$28))+$Q$18</f>
        <v>0.25851661234913448</v>
      </c>
      <c r="M488">
        <f t="shared" si="14"/>
        <v>0.56426501704789744</v>
      </c>
      <c r="N488">
        <f t="shared" si="15"/>
        <v>0</v>
      </c>
      <c r="AA488">
        <v>0</v>
      </c>
      <c r="AB488">
        <v>0</v>
      </c>
    </row>
    <row r="489" spans="1:28" x14ac:dyDescent="0.3">
      <c r="A489">
        <v>0</v>
      </c>
      <c r="B489">
        <v>20</v>
      </c>
      <c r="C489">
        <v>4</v>
      </c>
      <c r="D489">
        <v>2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f t="array" ref="L489">SUM(B489:K489*TRANSPOSE($Q$19:$Q$28))+$Q$18</f>
        <v>0.32019084803113862</v>
      </c>
      <c r="M489">
        <f t="shared" si="14"/>
        <v>0.57936267200495783</v>
      </c>
      <c r="N489">
        <f t="shared" si="15"/>
        <v>0</v>
      </c>
      <c r="AA489">
        <v>0</v>
      </c>
      <c r="AB489">
        <v>0</v>
      </c>
    </row>
    <row r="490" spans="1:28" x14ac:dyDescent="0.3">
      <c r="A490">
        <v>0</v>
      </c>
      <c r="B490">
        <v>42</v>
      </c>
      <c r="C490">
        <v>3</v>
      </c>
      <c r="D490">
        <v>3</v>
      </c>
      <c r="E490">
        <v>2</v>
      </c>
      <c r="F490">
        <v>4</v>
      </c>
      <c r="G490">
        <v>1</v>
      </c>
      <c r="H490">
        <v>0</v>
      </c>
      <c r="I490">
        <v>2</v>
      </c>
      <c r="J490">
        <v>10</v>
      </c>
      <c r="K490">
        <v>2</v>
      </c>
      <c r="L490">
        <f t="array" ref="L490">SUM(B490:K490*TRANSPOSE($Q$19:$Q$28))+$Q$18</f>
        <v>-3.9345327538794495E-3</v>
      </c>
      <c r="M490">
        <f t="shared" si="14"/>
        <v>0.49901647006735539</v>
      </c>
      <c r="N490">
        <f t="shared" si="15"/>
        <v>0</v>
      </c>
      <c r="AA490">
        <v>0</v>
      </c>
      <c r="AB490">
        <v>0</v>
      </c>
    </row>
    <row r="491" spans="1:28" x14ac:dyDescent="0.3">
      <c r="A491">
        <v>0</v>
      </c>
      <c r="B491">
        <v>43</v>
      </c>
      <c r="C491">
        <v>2</v>
      </c>
      <c r="D491">
        <v>2</v>
      </c>
      <c r="E491">
        <v>4</v>
      </c>
      <c r="F491">
        <v>4</v>
      </c>
      <c r="G491">
        <v>2</v>
      </c>
      <c r="H491">
        <v>1</v>
      </c>
      <c r="I491">
        <v>1</v>
      </c>
      <c r="J491">
        <v>21</v>
      </c>
      <c r="K491">
        <v>0</v>
      </c>
      <c r="L491">
        <f t="array" ref="L491">SUM(B491:K491*TRANSPOSE($Q$19:$Q$28))+$Q$18</f>
        <v>0.23721460326984412</v>
      </c>
      <c r="M491">
        <f t="shared" si="14"/>
        <v>0.55902105511578692</v>
      </c>
      <c r="N491">
        <f t="shared" si="15"/>
        <v>0</v>
      </c>
      <c r="AA491">
        <v>0</v>
      </c>
      <c r="AB491">
        <v>0</v>
      </c>
    </row>
    <row r="492" spans="1:28" x14ac:dyDescent="0.3">
      <c r="A492">
        <v>0</v>
      </c>
      <c r="B492">
        <v>38</v>
      </c>
      <c r="C492">
        <v>3</v>
      </c>
      <c r="D492">
        <v>3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8</v>
      </c>
      <c r="K492">
        <v>0</v>
      </c>
      <c r="L492">
        <f t="array" ref="L492">SUM(B492:K492*TRANSPOSE($Q$19:$Q$28))+$Q$18</f>
        <v>0.26955846332158739</v>
      </c>
      <c r="M492">
        <f t="shared" si="14"/>
        <v>0.56697764329402123</v>
      </c>
      <c r="N492">
        <f t="shared" si="15"/>
        <v>0</v>
      </c>
      <c r="AA492">
        <v>0</v>
      </c>
      <c r="AB492">
        <v>0</v>
      </c>
    </row>
    <row r="493" spans="1:28" x14ac:dyDescent="0.3">
      <c r="A493">
        <v>0</v>
      </c>
      <c r="B493">
        <v>43</v>
      </c>
      <c r="C493">
        <v>4</v>
      </c>
      <c r="D493">
        <v>3</v>
      </c>
      <c r="E493">
        <v>2</v>
      </c>
      <c r="F493">
        <v>3</v>
      </c>
      <c r="G493">
        <v>2</v>
      </c>
      <c r="H493">
        <v>1</v>
      </c>
      <c r="I493">
        <v>1</v>
      </c>
      <c r="J493">
        <v>10</v>
      </c>
      <c r="K493">
        <v>7</v>
      </c>
      <c r="L493">
        <f t="array" ref="L493">SUM(B493:K493*TRANSPOSE($Q$19:$Q$28))+$Q$18</f>
        <v>0.12486484023411459</v>
      </c>
      <c r="M493">
        <f t="shared" si="14"/>
        <v>0.53117249089110852</v>
      </c>
      <c r="N493">
        <f t="shared" si="15"/>
        <v>0</v>
      </c>
      <c r="AA493">
        <v>0</v>
      </c>
      <c r="AB493">
        <v>0</v>
      </c>
    </row>
    <row r="494" spans="1:28" x14ac:dyDescent="0.3">
      <c r="A494">
        <v>0</v>
      </c>
      <c r="B494">
        <v>48</v>
      </c>
      <c r="C494">
        <v>4</v>
      </c>
      <c r="D494">
        <v>2</v>
      </c>
      <c r="E494">
        <v>4</v>
      </c>
      <c r="F494">
        <v>1</v>
      </c>
      <c r="G494">
        <v>1</v>
      </c>
      <c r="H494">
        <v>0</v>
      </c>
      <c r="I494">
        <v>1</v>
      </c>
      <c r="J494">
        <v>21</v>
      </c>
      <c r="K494">
        <v>2</v>
      </c>
      <c r="L494">
        <f t="array" ref="L494">SUM(B494:K494*TRANSPOSE($Q$19:$Q$28))+$Q$18</f>
        <v>8.2087596043167621E-2</v>
      </c>
      <c r="M494">
        <f t="shared" si="14"/>
        <v>0.52050825886762364</v>
      </c>
      <c r="N494">
        <f t="shared" si="15"/>
        <v>0</v>
      </c>
      <c r="AA494">
        <v>0</v>
      </c>
      <c r="AB494">
        <v>0</v>
      </c>
    </row>
    <row r="495" spans="1:28" x14ac:dyDescent="0.3">
      <c r="A495">
        <v>0</v>
      </c>
      <c r="B495">
        <v>44</v>
      </c>
      <c r="C495">
        <v>1</v>
      </c>
      <c r="D495">
        <v>2</v>
      </c>
      <c r="E495">
        <v>2</v>
      </c>
      <c r="F495">
        <v>3</v>
      </c>
      <c r="G495">
        <v>0</v>
      </c>
      <c r="H495">
        <v>0</v>
      </c>
      <c r="I495">
        <v>0</v>
      </c>
      <c r="J495">
        <v>10</v>
      </c>
      <c r="K495">
        <v>2</v>
      </c>
      <c r="L495">
        <f t="array" ref="L495">SUM(B495:K495*TRANSPOSE($Q$19:$Q$28))+$Q$18</f>
        <v>0.27318763504230337</v>
      </c>
      <c r="M495">
        <f t="shared" si="14"/>
        <v>0.5678683458977799</v>
      </c>
      <c r="N495">
        <f t="shared" si="15"/>
        <v>0</v>
      </c>
      <c r="AA495">
        <v>0</v>
      </c>
      <c r="AB495">
        <v>0</v>
      </c>
    </row>
    <row r="496" spans="1:28" x14ac:dyDescent="0.3">
      <c r="A496">
        <v>0</v>
      </c>
      <c r="B496">
        <v>34</v>
      </c>
      <c r="C496">
        <v>3</v>
      </c>
      <c r="D496">
        <v>3</v>
      </c>
      <c r="E496">
        <v>1</v>
      </c>
      <c r="F496">
        <v>3</v>
      </c>
      <c r="G496">
        <v>2</v>
      </c>
      <c r="H496">
        <v>1</v>
      </c>
      <c r="I496">
        <v>2</v>
      </c>
      <c r="J496">
        <v>8</v>
      </c>
      <c r="K496">
        <v>2</v>
      </c>
      <c r="L496">
        <f t="array" ref="L496">SUM(B496:K496*TRANSPOSE($Q$19:$Q$28))+$Q$18</f>
        <v>0.24429014742370148</v>
      </c>
      <c r="M496">
        <f t="shared" si="14"/>
        <v>0.56076437753451502</v>
      </c>
      <c r="N496">
        <f t="shared" si="15"/>
        <v>0</v>
      </c>
      <c r="AA496">
        <v>0</v>
      </c>
      <c r="AB496">
        <v>0</v>
      </c>
    </row>
    <row r="497" spans="1:28" x14ac:dyDescent="0.3">
      <c r="A497">
        <v>1</v>
      </c>
      <c r="B497">
        <v>27</v>
      </c>
      <c r="C497">
        <v>3</v>
      </c>
      <c r="D497">
        <v>3</v>
      </c>
      <c r="E497">
        <v>1</v>
      </c>
      <c r="F497">
        <v>1</v>
      </c>
      <c r="G497">
        <v>2</v>
      </c>
      <c r="H497">
        <v>0</v>
      </c>
      <c r="I497">
        <v>1</v>
      </c>
      <c r="J497">
        <v>5</v>
      </c>
      <c r="K497">
        <v>3</v>
      </c>
      <c r="L497">
        <f t="array" ref="L497">SUM(B497:K497*TRANSPOSE($Q$19:$Q$28))+$Q$18</f>
        <v>0.14947020654246934</v>
      </c>
      <c r="M497">
        <f t="shared" si="14"/>
        <v>0.53729428373782284</v>
      </c>
      <c r="N497">
        <f t="shared" si="15"/>
        <v>0</v>
      </c>
      <c r="AA497">
        <v>1</v>
      </c>
      <c r="AB497">
        <v>0</v>
      </c>
    </row>
    <row r="498" spans="1:28" x14ac:dyDescent="0.3">
      <c r="A498">
        <v>0</v>
      </c>
      <c r="B498">
        <v>21</v>
      </c>
      <c r="C498">
        <v>3</v>
      </c>
      <c r="D498">
        <v>3</v>
      </c>
      <c r="E498">
        <v>1</v>
      </c>
      <c r="F498">
        <v>3</v>
      </c>
      <c r="G498">
        <v>0</v>
      </c>
      <c r="H498">
        <v>0</v>
      </c>
      <c r="I498">
        <v>0</v>
      </c>
      <c r="J498">
        <v>3</v>
      </c>
      <c r="K498">
        <v>2</v>
      </c>
      <c r="L498">
        <f t="array" ref="L498">SUM(B498:K498*TRANSPOSE($Q$19:$Q$28))+$Q$18</f>
        <v>0.234945147201849</v>
      </c>
      <c r="M498">
        <f t="shared" si="14"/>
        <v>0.55846158003044633</v>
      </c>
      <c r="N498">
        <f t="shared" si="15"/>
        <v>0</v>
      </c>
      <c r="AA498">
        <v>0</v>
      </c>
      <c r="AB498">
        <v>0</v>
      </c>
    </row>
    <row r="499" spans="1:28" x14ac:dyDescent="0.3">
      <c r="A499">
        <v>0</v>
      </c>
      <c r="B499">
        <v>44</v>
      </c>
      <c r="C499">
        <v>4</v>
      </c>
      <c r="D499">
        <v>3</v>
      </c>
      <c r="E499">
        <v>5</v>
      </c>
      <c r="F499">
        <v>4</v>
      </c>
      <c r="G499">
        <v>1</v>
      </c>
      <c r="H499">
        <v>1</v>
      </c>
      <c r="I499">
        <v>1</v>
      </c>
      <c r="J499">
        <v>26</v>
      </c>
      <c r="K499">
        <v>2</v>
      </c>
      <c r="L499">
        <f t="array" ref="L499">SUM(B499:K499*TRANSPOSE($Q$19:$Q$28))+$Q$18</f>
        <v>9.7982781820512677E-2</v>
      </c>
      <c r="M499">
        <f t="shared" si="14"/>
        <v>0.52447358268600608</v>
      </c>
      <c r="N499">
        <f t="shared" si="15"/>
        <v>0</v>
      </c>
      <c r="AA499">
        <v>0</v>
      </c>
      <c r="AB499">
        <v>0</v>
      </c>
    </row>
    <row r="500" spans="1:28" x14ac:dyDescent="0.3">
      <c r="A500">
        <v>0</v>
      </c>
      <c r="B500">
        <v>22</v>
      </c>
      <c r="C500">
        <v>1</v>
      </c>
      <c r="D500">
        <v>3</v>
      </c>
      <c r="E500">
        <v>1</v>
      </c>
      <c r="F500">
        <v>3</v>
      </c>
      <c r="G500">
        <v>1</v>
      </c>
      <c r="H500">
        <v>0</v>
      </c>
      <c r="I500">
        <v>0</v>
      </c>
      <c r="J500">
        <v>3</v>
      </c>
      <c r="K500">
        <v>2</v>
      </c>
      <c r="L500">
        <f t="array" ref="L500">SUM(B500:K500*TRANSPOSE($Q$19:$Q$28))+$Q$18</f>
        <v>0.25717428129941167</v>
      </c>
      <c r="M500">
        <f t="shared" si="14"/>
        <v>0.56393498390458185</v>
      </c>
      <c r="N500">
        <f t="shared" si="15"/>
        <v>0</v>
      </c>
      <c r="AA500">
        <v>0</v>
      </c>
      <c r="AB500">
        <v>0</v>
      </c>
    </row>
    <row r="501" spans="1:28" x14ac:dyDescent="0.3">
      <c r="A501">
        <v>0</v>
      </c>
      <c r="B501">
        <v>33</v>
      </c>
      <c r="C501">
        <v>3</v>
      </c>
      <c r="D501">
        <v>3</v>
      </c>
      <c r="E501">
        <v>2</v>
      </c>
      <c r="F501">
        <v>3</v>
      </c>
      <c r="G501">
        <v>2</v>
      </c>
      <c r="H501">
        <v>0</v>
      </c>
      <c r="I501">
        <v>0</v>
      </c>
      <c r="J501">
        <v>6</v>
      </c>
      <c r="K501">
        <v>0</v>
      </c>
      <c r="L501">
        <f t="array" ref="L501">SUM(B501:K501*TRANSPOSE($Q$19:$Q$28))+$Q$18</f>
        <v>7.4390134816185172E-2</v>
      </c>
      <c r="M501">
        <f t="shared" si="14"/>
        <v>0.5185870364452333</v>
      </c>
      <c r="N501">
        <f t="shared" si="15"/>
        <v>0</v>
      </c>
      <c r="AA501">
        <v>0</v>
      </c>
      <c r="AB501">
        <v>0</v>
      </c>
    </row>
    <row r="502" spans="1:28" x14ac:dyDescent="0.3">
      <c r="A502">
        <v>0</v>
      </c>
      <c r="B502">
        <v>32</v>
      </c>
      <c r="C502">
        <v>1</v>
      </c>
      <c r="D502">
        <v>3</v>
      </c>
      <c r="E502">
        <v>2</v>
      </c>
      <c r="F502">
        <v>4</v>
      </c>
      <c r="G502">
        <v>1</v>
      </c>
      <c r="H502">
        <v>1</v>
      </c>
      <c r="I502">
        <v>1</v>
      </c>
      <c r="J502">
        <v>6</v>
      </c>
      <c r="K502">
        <v>4</v>
      </c>
      <c r="L502">
        <f t="array" ref="L502">SUM(B502:K502*TRANSPOSE($Q$19:$Q$28))+$Q$18</f>
        <v>0.32910006231062638</v>
      </c>
      <c r="M502">
        <f t="shared" si="14"/>
        <v>0.58153208826811531</v>
      </c>
      <c r="N502">
        <f t="shared" si="15"/>
        <v>0</v>
      </c>
      <c r="AA502">
        <v>0</v>
      </c>
      <c r="AB502">
        <v>0</v>
      </c>
    </row>
    <row r="503" spans="1:28" x14ac:dyDescent="0.3">
      <c r="A503">
        <v>0</v>
      </c>
      <c r="B503">
        <v>30</v>
      </c>
      <c r="C503">
        <v>3</v>
      </c>
      <c r="D503">
        <v>3</v>
      </c>
      <c r="E503">
        <v>1</v>
      </c>
      <c r="F503">
        <v>3</v>
      </c>
      <c r="G503">
        <v>2</v>
      </c>
      <c r="H503">
        <v>0</v>
      </c>
      <c r="I503">
        <v>1</v>
      </c>
      <c r="J503">
        <v>1</v>
      </c>
      <c r="K503">
        <v>0</v>
      </c>
      <c r="L503">
        <f t="array" ref="L503">SUM(B503:K503*TRANSPOSE($Q$19:$Q$28))+$Q$18</f>
        <v>9.0398236042815161E-2</v>
      </c>
      <c r="M503">
        <f t="shared" si="14"/>
        <v>0.52258184313767786</v>
      </c>
      <c r="N503">
        <f t="shared" si="15"/>
        <v>0</v>
      </c>
      <c r="AA503">
        <v>0</v>
      </c>
      <c r="AB503">
        <v>0</v>
      </c>
    </row>
    <row r="504" spans="1:28" x14ac:dyDescent="0.3">
      <c r="A504">
        <v>0</v>
      </c>
      <c r="B504">
        <v>53</v>
      </c>
      <c r="C504">
        <v>4</v>
      </c>
      <c r="D504">
        <v>3</v>
      </c>
      <c r="E504">
        <v>2</v>
      </c>
      <c r="F504">
        <v>1</v>
      </c>
      <c r="G504">
        <v>0</v>
      </c>
      <c r="H504">
        <v>0</v>
      </c>
      <c r="I504">
        <v>0</v>
      </c>
      <c r="J504">
        <v>18</v>
      </c>
      <c r="K504">
        <v>7</v>
      </c>
      <c r="L504">
        <f t="array" ref="L504">SUM(B504:K504*TRANSPOSE($Q$19:$Q$28))+$Q$18</f>
        <v>8.5317411324016712E-2</v>
      </c>
      <c r="M504">
        <f t="shared" si="14"/>
        <v>0.52131421660478716</v>
      </c>
      <c r="N504">
        <f t="shared" si="15"/>
        <v>0</v>
      </c>
      <c r="AA504">
        <v>0</v>
      </c>
      <c r="AB504">
        <v>0</v>
      </c>
    </row>
    <row r="505" spans="1:28" x14ac:dyDescent="0.3">
      <c r="A505">
        <v>0</v>
      </c>
      <c r="B505">
        <v>34</v>
      </c>
      <c r="C505">
        <v>2</v>
      </c>
      <c r="D505">
        <v>3</v>
      </c>
      <c r="E505">
        <v>1</v>
      </c>
      <c r="F505">
        <v>4</v>
      </c>
      <c r="G505">
        <v>1</v>
      </c>
      <c r="H505">
        <v>0</v>
      </c>
      <c r="I505">
        <v>1</v>
      </c>
      <c r="J505">
        <v>10</v>
      </c>
      <c r="K505">
        <v>9</v>
      </c>
      <c r="L505">
        <f t="array" ref="L505">SUM(B505:K505*TRANSPOSE($Q$19:$Q$28))+$Q$18</f>
        <v>4.893934077188844E-2</v>
      </c>
      <c r="M505">
        <f t="shared" si="14"/>
        <v>0.51223112604748389</v>
      </c>
      <c r="N505">
        <f t="shared" si="15"/>
        <v>0</v>
      </c>
      <c r="AA505">
        <v>0</v>
      </c>
      <c r="AB505">
        <v>0</v>
      </c>
    </row>
    <row r="506" spans="1:28" x14ac:dyDescent="0.3">
      <c r="A506">
        <v>1</v>
      </c>
      <c r="B506">
        <v>45</v>
      </c>
      <c r="C506">
        <v>1</v>
      </c>
      <c r="D506">
        <v>3</v>
      </c>
      <c r="E506">
        <v>2</v>
      </c>
      <c r="F506">
        <v>1</v>
      </c>
      <c r="G506">
        <v>1</v>
      </c>
      <c r="H506">
        <v>0</v>
      </c>
      <c r="I506">
        <v>2</v>
      </c>
      <c r="J506">
        <v>5</v>
      </c>
      <c r="K506">
        <v>1</v>
      </c>
      <c r="L506">
        <f t="array" ref="L506">SUM(B506:K506*TRANSPOSE($Q$19:$Q$28))+$Q$18</f>
        <v>0.19508989551374722</v>
      </c>
      <c r="M506">
        <f t="shared" si="14"/>
        <v>0.54861336093864133</v>
      </c>
      <c r="N506">
        <f t="shared" si="15"/>
        <v>0</v>
      </c>
      <c r="AA506">
        <v>1</v>
      </c>
      <c r="AB506">
        <v>0</v>
      </c>
    </row>
    <row r="507" spans="1:28" x14ac:dyDescent="0.3">
      <c r="A507">
        <v>0</v>
      </c>
      <c r="B507">
        <v>26</v>
      </c>
      <c r="C507">
        <v>3</v>
      </c>
      <c r="D507">
        <v>3</v>
      </c>
      <c r="E507">
        <v>1</v>
      </c>
      <c r="F507">
        <v>4</v>
      </c>
      <c r="G507">
        <v>1</v>
      </c>
      <c r="H507">
        <v>1</v>
      </c>
      <c r="I507">
        <v>1</v>
      </c>
      <c r="J507">
        <v>3</v>
      </c>
      <c r="K507">
        <v>2</v>
      </c>
      <c r="L507">
        <f t="array" ref="L507">SUM(B507:K507*TRANSPOSE($Q$19:$Q$28))+$Q$18</f>
        <v>0.31297775293934738</v>
      </c>
      <c r="M507">
        <f t="shared" si="14"/>
        <v>0.57760401267635242</v>
      </c>
      <c r="N507">
        <f t="shared" si="15"/>
        <v>0</v>
      </c>
      <c r="AA507">
        <v>0</v>
      </c>
      <c r="AB507">
        <v>0</v>
      </c>
    </row>
    <row r="508" spans="1:28" x14ac:dyDescent="0.3">
      <c r="A508">
        <v>0</v>
      </c>
      <c r="B508">
        <v>37</v>
      </c>
      <c r="C508">
        <v>3</v>
      </c>
      <c r="D508">
        <v>3</v>
      </c>
      <c r="E508">
        <v>3</v>
      </c>
      <c r="F508">
        <v>3</v>
      </c>
      <c r="G508">
        <v>1</v>
      </c>
      <c r="H508">
        <v>0</v>
      </c>
      <c r="I508">
        <v>1</v>
      </c>
      <c r="J508">
        <v>10</v>
      </c>
      <c r="K508">
        <v>7</v>
      </c>
      <c r="L508">
        <f t="array" ref="L508">SUM(B508:K508*TRANSPOSE($Q$19:$Q$28))+$Q$18</f>
        <v>4.8034711957761766E-3</v>
      </c>
      <c r="M508">
        <f t="shared" si="14"/>
        <v>0.50120074097956302</v>
      </c>
      <c r="N508">
        <f t="shared" si="15"/>
        <v>0</v>
      </c>
      <c r="AA508">
        <v>0</v>
      </c>
      <c r="AB508">
        <v>0</v>
      </c>
    </row>
    <row r="509" spans="1:28" x14ac:dyDescent="0.3">
      <c r="A509">
        <v>0</v>
      </c>
      <c r="B509">
        <v>29</v>
      </c>
      <c r="C509">
        <v>2</v>
      </c>
      <c r="D509">
        <v>3</v>
      </c>
      <c r="E509">
        <v>2</v>
      </c>
      <c r="F509">
        <v>3</v>
      </c>
      <c r="G509">
        <v>1</v>
      </c>
      <c r="H509">
        <v>0</v>
      </c>
      <c r="I509">
        <v>1</v>
      </c>
      <c r="J509">
        <v>6</v>
      </c>
      <c r="K509">
        <v>0</v>
      </c>
      <c r="L509">
        <f t="array" ref="L509">SUM(B509:K509*TRANSPOSE($Q$19:$Q$28))+$Q$18</f>
        <v>0.16174708521711822</v>
      </c>
      <c r="M509">
        <f t="shared" si="14"/>
        <v>0.54034467667797392</v>
      </c>
      <c r="N509">
        <f t="shared" si="15"/>
        <v>0</v>
      </c>
      <c r="AA509">
        <v>0</v>
      </c>
      <c r="AB509">
        <v>0</v>
      </c>
    </row>
    <row r="510" spans="1:28" x14ac:dyDescent="0.3">
      <c r="A510">
        <v>0</v>
      </c>
      <c r="B510">
        <v>35</v>
      </c>
      <c r="C510">
        <v>2</v>
      </c>
      <c r="D510">
        <v>1</v>
      </c>
      <c r="E510">
        <v>2</v>
      </c>
      <c r="F510">
        <v>4</v>
      </c>
      <c r="G510">
        <v>0</v>
      </c>
      <c r="H510">
        <v>0</v>
      </c>
      <c r="I510">
        <v>0</v>
      </c>
      <c r="J510">
        <v>17</v>
      </c>
      <c r="K510">
        <v>11</v>
      </c>
      <c r="L510">
        <f t="array" ref="L510">SUM(B510:K510*TRANSPOSE($Q$19:$Q$28))+$Q$18</f>
        <v>0.20548674684022139</v>
      </c>
      <c r="M510">
        <f t="shared" si="14"/>
        <v>0.55118641284422454</v>
      </c>
      <c r="N510">
        <f t="shared" si="15"/>
        <v>0</v>
      </c>
      <c r="AA510">
        <v>0</v>
      </c>
      <c r="AB510">
        <v>0</v>
      </c>
    </row>
    <row r="511" spans="1:28" x14ac:dyDescent="0.3">
      <c r="A511">
        <v>0</v>
      </c>
      <c r="B511">
        <v>33</v>
      </c>
      <c r="C511">
        <v>3</v>
      </c>
      <c r="D511">
        <v>3</v>
      </c>
      <c r="E511">
        <v>2</v>
      </c>
      <c r="F511">
        <v>4</v>
      </c>
      <c r="G511">
        <v>2</v>
      </c>
      <c r="H511">
        <v>0</v>
      </c>
      <c r="I511">
        <v>1</v>
      </c>
      <c r="J511">
        <v>15</v>
      </c>
      <c r="K511">
        <v>11</v>
      </c>
      <c r="L511">
        <f t="array" ref="L511">SUM(B511:K511*TRANSPOSE($Q$19:$Q$28))+$Q$18</f>
        <v>-8.9031292536702389E-2</v>
      </c>
      <c r="M511">
        <f t="shared" si="14"/>
        <v>0.47775917079208369</v>
      </c>
      <c r="N511">
        <f t="shared" si="15"/>
        <v>0</v>
      </c>
      <c r="AA511">
        <v>0</v>
      </c>
      <c r="AB511">
        <v>0</v>
      </c>
    </row>
    <row r="512" spans="1:28" x14ac:dyDescent="0.3">
      <c r="A512">
        <v>0</v>
      </c>
      <c r="B512">
        <v>54</v>
      </c>
      <c r="C512">
        <v>3</v>
      </c>
      <c r="D512">
        <v>3</v>
      </c>
      <c r="E512">
        <v>3</v>
      </c>
      <c r="F512">
        <v>2</v>
      </c>
      <c r="G512">
        <v>1</v>
      </c>
      <c r="H512">
        <v>0</v>
      </c>
      <c r="I512">
        <v>1</v>
      </c>
      <c r="J512">
        <v>16</v>
      </c>
      <c r="K512">
        <v>7</v>
      </c>
      <c r="L512">
        <f t="array" ref="L512">SUM(B512:K512*TRANSPOSE($Q$19:$Q$28))+$Q$18</f>
        <v>-1.7700768455542581E-2</v>
      </c>
      <c r="M512">
        <f t="shared" si="14"/>
        <v>0.49557538221011427</v>
      </c>
      <c r="N512">
        <f t="shared" si="15"/>
        <v>0</v>
      </c>
      <c r="AA512">
        <v>0</v>
      </c>
      <c r="AB512">
        <v>0</v>
      </c>
    </row>
    <row r="513" spans="1:28" x14ac:dyDescent="0.3">
      <c r="A513">
        <v>0</v>
      </c>
      <c r="B513">
        <v>36</v>
      </c>
      <c r="C513">
        <v>2</v>
      </c>
      <c r="D513">
        <v>2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13</v>
      </c>
      <c r="K513">
        <v>2</v>
      </c>
      <c r="L513">
        <f t="array" ref="L513">SUM(B513:K513*TRANSPOSE($Q$19:$Q$28))+$Q$18</f>
        <v>0.37564875957994748</v>
      </c>
      <c r="M513">
        <f t="shared" si="14"/>
        <v>0.59281380780415993</v>
      </c>
      <c r="N513">
        <f t="shared" si="15"/>
        <v>0</v>
      </c>
      <c r="AA513">
        <v>0</v>
      </c>
      <c r="AB513">
        <v>0</v>
      </c>
    </row>
    <row r="514" spans="1:28" x14ac:dyDescent="0.3">
      <c r="A514">
        <v>0</v>
      </c>
      <c r="B514">
        <v>27</v>
      </c>
      <c r="C514">
        <v>1</v>
      </c>
      <c r="D514">
        <v>2</v>
      </c>
      <c r="E514">
        <v>1</v>
      </c>
      <c r="F514">
        <v>4</v>
      </c>
      <c r="G514">
        <v>0</v>
      </c>
      <c r="H514">
        <v>0</v>
      </c>
      <c r="I514">
        <v>0</v>
      </c>
      <c r="J514">
        <v>5</v>
      </c>
      <c r="K514">
        <v>2</v>
      </c>
      <c r="L514">
        <f t="array" ref="L514">SUM(B514:K514*TRANSPOSE($Q$19:$Q$28))+$Q$18</f>
        <v>0.32010421015187263</v>
      </c>
      <c r="M514">
        <f t="shared" si="14"/>
        <v>0.57934156026211603</v>
      </c>
      <c r="N514">
        <f t="shared" si="15"/>
        <v>0</v>
      </c>
      <c r="AA514">
        <v>0</v>
      </c>
      <c r="AB514">
        <v>0</v>
      </c>
    </row>
    <row r="515" spans="1:28" x14ac:dyDescent="0.3">
      <c r="A515">
        <v>1</v>
      </c>
      <c r="B515">
        <v>20</v>
      </c>
      <c r="C515">
        <v>4</v>
      </c>
      <c r="D515">
        <v>3</v>
      </c>
      <c r="E515">
        <v>1</v>
      </c>
      <c r="F515">
        <v>3</v>
      </c>
      <c r="G515">
        <v>0</v>
      </c>
      <c r="H515">
        <v>1</v>
      </c>
      <c r="I515">
        <v>0</v>
      </c>
      <c r="J515">
        <v>1</v>
      </c>
      <c r="K515">
        <v>0</v>
      </c>
      <c r="L515">
        <f t="array" ref="L515">SUM(B515:K515*TRANSPOSE($Q$19:$Q$28))+$Q$18</f>
        <v>0.42803265723491762</v>
      </c>
      <c r="M515">
        <f t="shared" ref="M515:M578" si="16">$T$1^L515/(1+$T$1^L515)</f>
        <v>0.60539318537505304</v>
      </c>
      <c r="N515">
        <f t="shared" ref="N515:N578" si="17">IF(M515&gt;=0.6,1,0)</f>
        <v>1</v>
      </c>
      <c r="AA515">
        <v>1</v>
      </c>
      <c r="AB515">
        <v>1</v>
      </c>
    </row>
    <row r="516" spans="1:28" x14ac:dyDescent="0.3">
      <c r="A516">
        <v>1</v>
      </c>
      <c r="B516">
        <v>33</v>
      </c>
      <c r="C516">
        <v>1</v>
      </c>
      <c r="D516">
        <v>3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10</v>
      </c>
      <c r="K516">
        <v>8</v>
      </c>
      <c r="L516">
        <f t="array" ref="L516">SUM(B516:K516*TRANSPOSE($Q$19:$Q$28))+$Q$18</f>
        <v>0.5069517874760644</v>
      </c>
      <c r="M516">
        <f t="shared" si="16"/>
        <v>0.62407929948675855</v>
      </c>
      <c r="N516">
        <f t="shared" si="17"/>
        <v>1</v>
      </c>
      <c r="AA516">
        <v>1</v>
      </c>
      <c r="AB516">
        <v>1</v>
      </c>
    </row>
    <row r="517" spans="1:28" x14ac:dyDescent="0.3">
      <c r="A517">
        <v>0</v>
      </c>
      <c r="B517">
        <v>35</v>
      </c>
      <c r="C517">
        <v>3</v>
      </c>
      <c r="D517">
        <v>2</v>
      </c>
      <c r="E517">
        <v>1</v>
      </c>
      <c r="F517">
        <v>3</v>
      </c>
      <c r="G517">
        <v>1</v>
      </c>
      <c r="H517">
        <v>0</v>
      </c>
      <c r="I517">
        <v>2</v>
      </c>
      <c r="J517">
        <v>1</v>
      </c>
      <c r="K517">
        <v>0</v>
      </c>
      <c r="L517">
        <f t="array" ref="L517">SUM(B517:K517*TRANSPOSE($Q$19:$Q$28))+$Q$18</f>
        <v>0.17125090615162508</v>
      </c>
      <c r="M517">
        <f t="shared" si="16"/>
        <v>0.54270399557301918</v>
      </c>
      <c r="N517">
        <f t="shared" si="17"/>
        <v>0</v>
      </c>
      <c r="AA517">
        <v>0</v>
      </c>
      <c r="AB517">
        <v>0</v>
      </c>
    </row>
    <row r="518" spans="1:28" x14ac:dyDescent="0.3">
      <c r="A518">
        <v>0</v>
      </c>
      <c r="B518">
        <v>23</v>
      </c>
      <c r="C518">
        <v>1</v>
      </c>
      <c r="D518">
        <v>4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5</v>
      </c>
      <c r="K518">
        <v>2</v>
      </c>
      <c r="L518">
        <f t="array" ref="L518">SUM(B518:K518*TRANSPOSE($Q$19:$Q$28))+$Q$18</f>
        <v>0.24360619844152021</v>
      </c>
      <c r="M518">
        <f t="shared" si="16"/>
        <v>0.56059592611369047</v>
      </c>
      <c r="N518">
        <f t="shared" si="17"/>
        <v>0</v>
      </c>
      <c r="AA518">
        <v>0</v>
      </c>
      <c r="AB518">
        <v>0</v>
      </c>
    </row>
    <row r="519" spans="1:28" x14ac:dyDescent="0.3">
      <c r="A519">
        <v>0</v>
      </c>
      <c r="B519">
        <v>25</v>
      </c>
      <c r="C519">
        <v>4</v>
      </c>
      <c r="D519">
        <v>4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4</v>
      </c>
      <c r="K519">
        <v>2</v>
      </c>
      <c r="L519">
        <f t="array" ref="L519">SUM(B519:K519*TRANSPOSE($Q$19:$Q$28))+$Q$18</f>
        <v>5.2084878317495531E-2</v>
      </c>
      <c r="M519">
        <f t="shared" si="16"/>
        <v>0.51301692749601402</v>
      </c>
      <c r="N519">
        <f t="shared" si="17"/>
        <v>0</v>
      </c>
      <c r="AA519">
        <v>0</v>
      </c>
      <c r="AB519">
        <v>0</v>
      </c>
    </row>
    <row r="520" spans="1:28" x14ac:dyDescent="0.3">
      <c r="A520">
        <v>0</v>
      </c>
      <c r="B520">
        <v>38</v>
      </c>
      <c r="C520">
        <v>4</v>
      </c>
      <c r="D520">
        <v>2</v>
      </c>
      <c r="E520">
        <v>2</v>
      </c>
      <c r="F520">
        <v>4</v>
      </c>
      <c r="G520">
        <v>0</v>
      </c>
      <c r="H520">
        <v>0</v>
      </c>
      <c r="I520">
        <v>0</v>
      </c>
      <c r="J520">
        <v>8</v>
      </c>
      <c r="K520">
        <v>7</v>
      </c>
      <c r="L520">
        <f t="array" ref="L520">SUM(B520:K520*TRANSPOSE($Q$19:$Q$28))+$Q$18</f>
        <v>9.0246399714915548E-2</v>
      </c>
      <c r="M520">
        <f t="shared" si="16"/>
        <v>0.52254396528100977</v>
      </c>
      <c r="N520">
        <f t="shared" si="17"/>
        <v>0</v>
      </c>
      <c r="AA520">
        <v>0</v>
      </c>
      <c r="AB520">
        <v>0</v>
      </c>
    </row>
    <row r="521" spans="1:28" x14ac:dyDescent="0.3">
      <c r="A521">
        <v>0</v>
      </c>
      <c r="B521">
        <v>29</v>
      </c>
      <c r="C521">
        <v>2</v>
      </c>
      <c r="D521">
        <v>1</v>
      </c>
      <c r="E521">
        <v>1</v>
      </c>
      <c r="F521">
        <v>4</v>
      </c>
      <c r="G521">
        <v>2</v>
      </c>
      <c r="H521">
        <v>0</v>
      </c>
      <c r="I521">
        <v>1</v>
      </c>
      <c r="J521">
        <v>10</v>
      </c>
      <c r="K521">
        <v>7</v>
      </c>
      <c r="L521">
        <f t="array" ref="L521">SUM(B521:K521*TRANSPOSE($Q$19:$Q$28))+$Q$18</f>
        <v>0.15758638862668906</v>
      </c>
      <c r="M521">
        <f t="shared" si="16"/>
        <v>0.53931121004317017</v>
      </c>
      <c r="N521">
        <f t="shared" si="17"/>
        <v>0</v>
      </c>
      <c r="AA521">
        <v>0</v>
      </c>
      <c r="AB521">
        <v>0</v>
      </c>
    </row>
    <row r="522" spans="1:28" x14ac:dyDescent="0.3">
      <c r="A522">
        <v>0</v>
      </c>
      <c r="B522">
        <v>48</v>
      </c>
      <c r="C522">
        <v>2</v>
      </c>
      <c r="D522">
        <v>4</v>
      </c>
      <c r="E522">
        <v>2</v>
      </c>
      <c r="F522">
        <v>2</v>
      </c>
      <c r="G522">
        <v>1</v>
      </c>
      <c r="H522">
        <v>0</v>
      </c>
      <c r="I522">
        <v>0</v>
      </c>
      <c r="J522">
        <v>12</v>
      </c>
      <c r="K522">
        <v>2</v>
      </c>
      <c r="L522">
        <f t="array" ref="L522">SUM(B522:K522*TRANSPOSE($Q$19:$Q$28))+$Q$18</f>
        <v>7.2189938660416453E-2</v>
      </c>
      <c r="M522">
        <f t="shared" si="16"/>
        <v>0.51803778224014729</v>
      </c>
      <c r="N522">
        <f t="shared" si="17"/>
        <v>0</v>
      </c>
      <c r="AA522">
        <v>0</v>
      </c>
      <c r="AB522">
        <v>0</v>
      </c>
    </row>
    <row r="523" spans="1:28" x14ac:dyDescent="0.3">
      <c r="A523">
        <v>0</v>
      </c>
      <c r="B523">
        <v>27</v>
      </c>
      <c r="C523">
        <v>4</v>
      </c>
      <c r="D523">
        <v>4</v>
      </c>
      <c r="E523">
        <v>2</v>
      </c>
      <c r="F523">
        <v>4</v>
      </c>
      <c r="G523">
        <v>2</v>
      </c>
      <c r="H523">
        <v>1</v>
      </c>
      <c r="I523">
        <v>2</v>
      </c>
      <c r="J523">
        <v>6</v>
      </c>
      <c r="K523">
        <v>5</v>
      </c>
      <c r="L523">
        <f t="array" ref="L523">SUM(B523:K523*TRANSPOSE($Q$19:$Q$28))+$Q$18</f>
        <v>7.3794413935435843E-2</v>
      </c>
      <c r="M523">
        <f t="shared" si="16"/>
        <v>0.51843832581178284</v>
      </c>
      <c r="N523">
        <f t="shared" si="17"/>
        <v>0</v>
      </c>
      <c r="AA523">
        <v>0</v>
      </c>
      <c r="AB523">
        <v>0</v>
      </c>
    </row>
    <row r="524" spans="1:28" x14ac:dyDescent="0.3">
      <c r="A524">
        <v>0</v>
      </c>
      <c r="B524">
        <v>37</v>
      </c>
      <c r="C524">
        <v>4</v>
      </c>
      <c r="D524">
        <v>4</v>
      </c>
      <c r="E524">
        <v>1</v>
      </c>
      <c r="F524">
        <v>4</v>
      </c>
      <c r="G524">
        <v>0</v>
      </c>
      <c r="H524">
        <v>0</v>
      </c>
      <c r="I524">
        <v>0</v>
      </c>
      <c r="J524">
        <v>4</v>
      </c>
      <c r="K524">
        <v>0</v>
      </c>
      <c r="L524">
        <f t="array" ref="L524">SUM(B524:K524*TRANSPOSE($Q$19:$Q$28))+$Q$18</f>
        <v>5.3609910929889426E-2</v>
      </c>
      <c r="M524">
        <f t="shared" si="16"/>
        <v>0.51339788010787846</v>
      </c>
      <c r="N524">
        <f t="shared" si="17"/>
        <v>0</v>
      </c>
      <c r="AA524">
        <v>0</v>
      </c>
      <c r="AB524">
        <v>0</v>
      </c>
    </row>
    <row r="525" spans="1:28" x14ac:dyDescent="0.3">
      <c r="A525">
        <v>0</v>
      </c>
      <c r="B525">
        <v>50</v>
      </c>
      <c r="C525">
        <v>4</v>
      </c>
      <c r="D525">
        <v>4</v>
      </c>
      <c r="E525">
        <v>1</v>
      </c>
      <c r="F525">
        <v>3</v>
      </c>
      <c r="G525">
        <v>1</v>
      </c>
      <c r="H525">
        <v>1</v>
      </c>
      <c r="I525">
        <v>3</v>
      </c>
      <c r="J525">
        <v>20</v>
      </c>
      <c r="K525">
        <v>8</v>
      </c>
      <c r="L525">
        <f t="array" ref="L525">SUM(B525:K525*TRANSPOSE($Q$19:$Q$28))+$Q$18</f>
        <v>5.7948101755350145E-2</v>
      </c>
      <c r="M525">
        <f t="shared" si="16"/>
        <v>0.51448147205166861</v>
      </c>
      <c r="N525">
        <f t="shared" si="17"/>
        <v>0</v>
      </c>
      <c r="AA525">
        <v>0</v>
      </c>
      <c r="AB525">
        <v>0</v>
      </c>
    </row>
    <row r="526" spans="1:28" x14ac:dyDescent="0.3">
      <c r="A526">
        <v>0</v>
      </c>
      <c r="B526">
        <v>34</v>
      </c>
      <c r="C526">
        <v>4</v>
      </c>
      <c r="D526">
        <v>2</v>
      </c>
      <c r="E526">
        <v>3</v>
      </c>
      <c r="F526">
        <v>2</v>
      </c>
      <c r="G526">
        <v>0</v>
      </c>
      <c r="H526">
        <v>0</v>
      </c>
      <c r="I526">
        <v>0</v>
      </c>
      <c r="J526">
        <v>9</v>
      </c>
      <c r="K526">
        <v>7</v>
      </c>
      <c r="L526">
        <f t="array" ref="L526">SUM(B526:K526*TRANSPOSE($Q$19:$Q$28))+$Q$18</f>
        <v>0.15600227098954422</v>
      </c>
      <c r="M526">
        <f t="shared" si="16"/>
        <v>0.53891764506803519</v>
      </c>
      <c r="N526">
        <f t="shared" si="17"/>
        <v>0</v>
      </c>
      <c r="AA526">
        <v>0</v>
      </c>
      <c r="AB526">
        <v>0</v>
      </c>
    </row>
    <row r="527" spans="1:28" x14ac:dyDescent="0.3">
      <c r="A527">
        <v>1</v>
      </c>
      <c r="B527">
        <v>24</v>
      </c>
      <c r="C527">
        <v>1</v>
      </c>
      <c r="D527">
        <v>3</v>
      </c>
      <c r="E527">
        <v>2</v>
      </c>
      <c r="F527">
        <v>3</v>
      </c>
      <c r="G527">
        <v>0</v>
      </c>
      <c r="H527">
        <v>0</v>
      </c>
      <c r="I527">
        <v>0</v>
      </c>
      <c r="J527">
        <v>4</v>
      </c>
      <c r="K527">
        <v>2</v>
      </c>
      <c r="L527">
        <f t="array" ref="L527">SUM(B527:K527*TRANSPOSE($Q$19:$Q$28))+$Q$18</f>
        <v>0.28012893861226484</v>
      </c>
      <c r="M527">
        <f t="shared" si="16"/>
        <v>0.56957071402760329</v>
      </c>
      <c r="N527">
        <f t="shared" si="17"/>
        <v>0</v>
      </c>
      <c r="AA527">
        <v>1</v>
      </c>
      <c r="AB527">
        <v>0</v>
      </c>
    </row>
    <row r="528" spans="1:28" x14ac:dyDescent="0.3">
      <c r="A528">
        <v>0</v>
      </c>
      <c r="B528">
        <v>39</v>
      </c>
      <c r="C528">
        <v>4</v>
      </c>
      <c r="D528">
        <v>2</v>
      </c>
      <c r="E528">
        <v>2</v>
      </c>
      <c r="F528">
        <v>3</v>
      </c>
      <c r="G528">
        <v>0</v>
      </c>
      <c r="H528">
        <v>0</v>
      </c>
      <c r="I528">
        <v>0</v>
      </c>
      <c r="J528">
        <v>20</v>
      </c>
      <c r="K528">
        <v>7</v>
      </c>
      <c r="L528">
        <f t="array" ref="L528">SUM(B528:K528*TRANSPOSE($Q$19:$Q$28))+$Q$18</f>
        <v>0.11877365840615717</v>
      </c>
      <c r="M528">
        <f t="shared" si="16"/>
        <v>0.52965548833397913</v>
      </c>
      <c r="N528">
        <f t="shared" si="17"/>
        <v>0</v>
      </c>
      <c r="AA528">
        <v>0</v>
      </c>
      <c r="AB528">
        <v>0</v>
      </c>
    </row>
    <row r="529" spans="1:28" x14ac:dyDescent="0.3">
      <c r="A529">
        <v>0</v>
      </c>
      <c r="B529">
        <v>32</v>
      </c>
      <c r="C529">
        <v>4</v>
      </c>
      <c r="D529">
        <v>3</v>
      </c>
      <c r="E529">
        <v>2</v>
      </c>
      <c r="F529">
        <v>4</v>
      </c>
      <c r="G529">
        <v>0</v>
      </c>
      <c r="H529">
        <v>0</v>
      </c>
      <c r="I529">
        <v>0</v>
      </c>
      <c r="J529">
        <v>10</v>
      </c>
      <c r="K529">
        <v>7</v>
      </c>
      <c r="L529">
        <f t="array" ref="L529">SUM(B529:K529*TRANSPOSE($Q$19:$Q$28))+$Q$18</f>
        <v>4.4898291657687328E-2</v>
      </c>
      <c r="M529">
        <f t="shared" si="16"/>
        <v>0.51122152447494407</v>
      </c>
      <c r="N529">
        <f t="shared" si="17"/>
        <v>0</v>
      </c>
      <c r="AA529">
        <v>0</v>
      </c>
      <c r="AB529">
        <v>0</v>
      </c>
    </row>
    <row r="530" spans="1:28" x14ac:dyDescent="0.3">
      <c r="A530">
        <v>1</v>
      </c>
      <c r="B530">
        <v>50</v>
      </c>
      <c r="C530">
        <v>2</v>
      </c>
      <c r="D530">
        <v>3</v>
      </c>
      <c r="E530">
        <v>2</v>
      </c>
      <c r="F530">
        <v>3</v>
      </c>
      <c r="G530">
        <v>1</v>
      </c>
      <c r="H530">
        <v>1</v>
      </c>
      <c r="I530">
        <v>1</v>
      </c>
      <c r="J530">
        <v>18</v>
      </c>
      <c r="K530">
        <v>3</v>
      </c>
      <c r="L530">
        <f t="array" ref="L530">SUM(B530:K530*TRANSPOSE($Q$19:$Q$28))+$Q$18</f>
        <v>0.26809514788639199</v>
      </c>
      <c r="M530">
        <f t="shared" si="16"/>
        <v>0.56661838098186756</v>
      </c>
      <c r="N530">
        <f t="shared" si="17"/>
        <v>0</v>
      </c>
      <c r="AA530">
        <v>1</v>
      </c>
      <c r="AB530">
        <v>0</v>
      </c>
    </row>
    <row r="531" spans="1:28" x14ac:dyDescent="0.3">
      <c r="A531">
        <v>0</v>
      </c>
      <c r="B531">
        <v>38</v>
      </c>
      <c r="C531">
        <v>2</v>
      </c>
      <c r="D531">
        <v>4</v>
      </c>
      <c r="E531">
        <v>2</v>
      </c>
      <c r="F531">
        <v>4</v>
      </c>
      <c r="G531">
        <v>0</v>
      </c>
      <c r="H531">
        <v>0</v>
      </c>
      <c r="I531">
        <v>0</v>
      </c>
      <c r="J531">
        <v>10</v>
      </c>
      <c r="K531">
        <v>7</v>
      </c>
      <c r="L531">
        <f t="array" ref="L531">SUM(B531:K531*TRANSPOSE($Q$19:$Q$28))+$Q$18</f>
        <v>4.0801321452258232E-2</v>
      </c>
      <c r="M531">
        <f t="shared" si="16"/>
        <v>0.51019785834329112</v>
      </c>
      <c r="N531">
        <f t="shared" si="17"/>
        <v>0</v>
      </c>
      <c r="AA531">
        <v>0</v>
      </c>
      <c r="AB531">
        <v>0</v>
      </c>
    </row>
    <row r="532" spans="1:28" x14ac:dyDescent="0.3">
      <c r="A532">
        <v>0</v>
      </c>
      <c r="B532">
        <v>27</v>
      </c>
      <c r="C532">
        <v>3</v>
      </c>
      <c r="D532">
        <v>3</v>
      </c>
      <c r="E532">
        <v>3</v>
      </c>
      <c r="F532">
        <v>1</v>
      </c>
      <c r="G532">
        <v>1</v>
      </c>
      <c r="H532">
        <v>0</v>
      </c>
      <c r="I532">
        <v>0</v>
      </c>
      <c r="J532">
        <v>9</v>
      </c>
      <c r="K532">
        <v>7</v>
      </c>
      <c r="L532">
        <f t="array" ref="L532">SUM(B532:K532*TRANSPOSE($Q$19:$Q$28))+$Q$18</f>
        <v>0.13921366023426307</v>
      </c>
      <c r="M532">
        <f t="shared" si="16"/>
        <v>0.53474372383884783</v>
      </c>
      <c r="N532">
        <f t="shared" si="17"/>
        <v>0</v>
      </c>
      <c r="AA532">
        <v>0</v>
      </c>
      <c r="AB532">
        <v>0</v>
      </c>
    </row>
    <row r="533" spans="1:28" x14ac:dyDescent="0.3">
      <c r="A533">
        <v>0</v>
      </c>
      <c r="B533">
        <v>32</v>
      </c>
      <c r="C533">
        <v>3</v>
      </c>
      <c r="D533">
        <v>3</v>
      </c>
      <c r="E533">
        <v>3</v>
      </c>
      <c r="F533">
        <v>4</v>
      </c>
      <c r="G533">
        <v>0</v>
      </c>
      <c r="H533">
        <v>0</v>
      </c>
      <c r="I533">
        <v>0</v>
      </c>
      <c r="J533">
        <v>10</v>
      </c>
      <c r="K533">
        <v>7</v>
      </c>
      <c r="L533">
        <f t="array" ref="L533">SUM(B533:K533*TRANSPOSE($Q$19:$Q$28))+$Q$18</f>
        <v>6.0392428524125852E-2</v>
      </c>
      <c r="M533">
        <f t="shared" si="16"/>
        <v>0.51509195591904722</v>
      </c>
      <c r="N533">
        <f t="shared" si="17"/>
        <v>0</v>
      </c>
      <c r="AA533">
        <v>0</v>
      </c>
      <c r="AB533">
        <v>0</v>
      </c>
    </row>
    <row r="534" spans="1:28" x14ac:dyDescent="0.3">
      <c r="A534">
        <v>0</v>
      </c>
      <c r="B534">
        <v>47</v>
      </c>
      <c r="C534">
        <v>4</v>
      </c>
      <c r="D534">
        <v>3</v>
      </c>
      <c r="E534">
        <v>2</v>
      </c>
      <c r="F534">
        <v>1</v>
      </c>
      <c r="G534">
        <v>0</v>
      </c>
      <c r="H534">
        <v>0</v>
      </c>
      <c r="I534">
        <v>0</v>
      </c>
      <c r="J534">
        <v>20</v>
      </c>
      <c r="K534">
        <v>7</v>
      </c>
      <c r="L534">
        <f t="array" ref="L534">SUM(B534:K534*TRANSPOSE($Q$19:$Q$28))+$Q$18</f>
        <v>0.10459831472280612</v>
      </c>
      <c r="M534">
        <f t="shared" si="16"/>
        <v>0.52612305937926251</v>
      </c>
      <c r="N534">
        <f t="shared" si="17"/>
        <v>0</v>
      </c>
      <c r="AA534">
        <v>0</v>
      </c>
      <c r="AB534">
        <v>0</v>
      </c>
    </row>
    <row r="535" spans="1:28" x14ac:dyDescent="0.3">
      <c r="A535">
        <v>0</v>
      </c>
      <c r="B535">
        <v>40</v>
      </c>
      <c r="C535">
        <v>4</v>
      </c>
      <c r="D535">
        <v>2</v>
      </c>
      <c r="E535">
        <v>3</v>
      </c>
      <c r="F535">
        <v>1</v>
      </c>
      <c r="G535">
        <v>1</v>
      </c>
      <c r="H535">
        <v>1</v>
      </c>
      <c r="I535">
        <v>1</v>
      </c>
      <c r="J535">
        <v>20</v>
      </c>
      <c r="K535">
        <v>13</v>
      </c>
      <c r="L535">
        <f t="array" ref="L535">SUM(B535:K535*TRANSPOSE($Q$19:$Q$28))+$Q$18</f>
        <v>0.24891196280617567</v>
      </c>
      <c r="M535">
        <f t="shared" si="16"/>
        <v>0.56190232659823969</v>
      </c>
      <c r="N535">
        <f t="shared" si="17"/>
        <v>0</v>
      </c>
      <c r="AA535">
        <v>0</v>
      </c>
      <c r="AB535">
        <v>0</v>
      </c>
    </row>
    <row r="536" spans="1:28" x14ac:dyDescent="0.3">
      <c r="A536">
        <v>0</v>
      </c>
      <c r="B536">
        <v>53</v>
      </c>
      <c r="C536">
        <v>3</v>
      </c>
      <c r="D536">
        <v>4</v>
      </c>
      <c r="E536">
        <v>4</v>
      </c>
      <c r="F536">
        <v>3</v>
      </c>
      <c r="G536">
        <v>1</v>
      </c>
      <c r="H536">
        <v>0</v>
      </c>
      <c r="I536">
        <v>0</v>
      </c>
      <c r="J536">
        <v>32</v>
      </c>
      <c r="K536">
        <v>1</v>
      </c>
      <c r="L536">
        <f t="array" ref="L536">SUM(B536:K536*TRANSPOSE($Q$19:$Q$28))+$Q$18</f>
        <v>-7.6828945631635559E-2</v>
      </c>
      <c r="M536">
        <f t="shared" si="16"/>
        <v>0.48080419442990047</v>
      </c>
      <c r="N536">
        <f t="shared" si="17"/>
        <v>0</v>
      </c>
      <c r="AA536">
        <v>0</v>
      </c>
      <c r="AB536">
        <v>0</v>
      </c>
    </row>
    <row r="537" spans="1:28" x14ac:dyDescent="0.3">
      <c r="A537">
        <v>0</v>
      </c>
      <c r="B537">
        <v>41</v>
      </c>
      <c r="C537">
        <v>2</v>
      </c>
      <c r="D537">
        <v>2</v>
      </c>
      <c r="E537">
        <v>5</v>
      </c>
      <c r="F537">
        <v>4</v>
      </c>
      <c r="G537">
        <v>2</v>
      </c>
      <c r="H537">
        <v>0</v>
      </c>
      <c r="I537">
        <v>3</v>
      </c>
      <c r="J537">
        <v>23</v>
      </c>
      <c r="K537">
        <v>6</v>
      </c>
      <c r="L537">
        <f t="array" ref="L537">SUM(B537:K537*TRANSPOSE($Q$19:$Q$28))+$Q$18</f>
        <v>-9.0669990120136101E-2</v>
      </c>
      <c r="M537">
        <f t="shared" si="16"/>
        <v>0.47735036436735223</v>
      </c>
      <c r="N537">
        <f t="shared" si="17"/>
        <v>0</v>
      </c>
      <c r="AA537">
        <v>0</v>
      </c>
      <c r="AB537">
        <v>0</v>
      </c>
    </row>
    <row r="538" spans="1:28" x14ac:dyDescent="0.3">
      <c r="A538">
        <v>0</v>
      </c>
      <c r="B538">
        <v>60</v>
      </c>
      <c r="C538">
        <v>1</v>
      </c>
      <c r="D538">
        <v>3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10</v>
      </c>
      <c r="K538">
        <v>2</v>
      </c>
      <c r="L538">
        <f t="array" ref="L538">SUM(B538:K538*TRANSPOSE($Q$19:$Q$28))+$Q$18</f>
        <v>0.23176744394372129</v>
      </c>
      <c r="M538">
        <f t="shared" si="16"/>
        <v>0.55767795117160701</v>
      </c>
      <c r="N538">
        <f t="shared" si="17"/>
        <v>0</v>
      </c>
      <c r="AA538">
        <v>0</v>
      </c>
      <c r="AB538">
        <v>0</v>
      </c>
    </row>
    <row r="539" spans="1:28" x14ac:dyDescent="0.3">
      <c r="A539">
        <v>0</v>
      </c>
      <c r="B539">
        <v>27</v>
      </c>
      <c r="C539">
        <v>4</v>
      </c>
      <c r="D539">
        <v>3</v>
      </c>
      <c r="E539">
        <v>3</v>
      </c>
      <c r="F539">
        <v>1</v>
      </c>
      <c r="G539">
        <v>2</v>
      </c>
      <c r="H539">
        <v>0</v>
      </c>
      <c r="I539">
        <v>2</v>
      </c>
      <c r="J539">
        <v>9</v>
      </c>
      <c r="K539">
        <v>7</v>
      </c>
      <c r="L539">
        <f t="array" ref="L539">SUM(B539:K539*TRANSPOSE($Q$19:$Q$28))+$Q$18</f>
        <v>-7.5861195975546192E-4</v>
      </c>
      <c r="M539">
        <f t="shared" si="16"/>
        <v>0.49981036668318568</v>
      </c>
      <c r="N539">
        <f t="shared" si="17"/>
        <v>0</v>
      </c>
      <c r="AA539">
        <v>0</v>
      </c>
      <c r="AB539">
        <v>0</v>
      </c>
    </row>
    <row r="540" spans="1:28" x14ac:dyDescent="0.3">
      <c r="A540">
        <v>0</v>
      </c>
      <c r="B540">
        <v>41</v>
      </c>
      <c r="C540">
        <v>4</v>
      </c>
      <c r="D540">
        <v>2</v>
      </c>
      <c r="E540">
        <v>5</v>
      </c>
      <c r="F540">
        <v>3</v>
      </c>
      <c r="G540">
        <v>1</v>
      </c>
      <c r="H540">
        <v>0</v>
      </c>
      <c r="I540">
        <v>1</v>
      </c>
      <c r="J540">
        <v>22</v>
      </c>
      <c r="K540">
        <v>7</v>
      </c>
      <c r="L540">
        <f t="array" ref="L540">SUM(B540:K540*TRANSPOSE($Q$19:$Q$28))+$Q$18</f>
        <v>-4.1566575516765458E-2</v>
      </c>
      <c r="M540">
        <f t="shared" si="16"/>
        <v>0.48961092905352427</v>
      </c>
      <c r="N540">
        <f t="shared" si="17"/>
        <v>0</v>
      </c>
      <c r="AA540">
        <v>0</v>
      </c>
      <c r="AB540">
        <v>0</v>
      </c>
    </row>
    <row r="541" spans="1:28" x14ac:dyDescent="0.3">
      <c r="A541">
        <v>0</v>
      </c>
      <c r="B541">
        <v>50</v>
      </c>
      <c r="C541">
        <v>4</v>
      </c>
      <c r="D541">
        <v>3</v>
      </c>
      <c r="E541">
        <v>1</v>
      </c>
      <c r="F541">
        <v>2</v>
      </c>
      <c r="G541">
        <v>1</v>
      </c>
      <c r="H541">
        <v>0</v>
      </c>
      <c r="I541">
        <v>1</v>
      </c>
      <c r="J541">
        <v>4</v>
      </c>
      <c r="K541">
        <v>2</v>
      </c>
      <c r="L541">
        <f t="array" ref="L541">SUM(B541:K541*TRANSPOSE($Q$19:$Q$28))+$Q$18</f>
        <v>5.6562443140483754E-2</v>
      </c>
      <c r="M541">
        <f t="shared" si="16"/>
        <v>0.51413537698745504</v>
      </c>
      <c r="N541">
        <f t="shared" si="17"/>
        <v>0</v>
      </c>
      <c r="AA541">
        <v>0</v>
      </c>
      <c r="AB541">
        <v>0</v>
      </c>
    </row>
    <row r="542" spans="1:28" x14ac:dyDescent="0.3">
      <c r="A542">
        <v>1</v>
      </c>
      <c r="B542">
        <v>28</v>
      </c>
      <c r="C542">
        <v>1</v>
      </c>
      <c r="D542">
        <v>1</v>
      </c>
      <c r="E542">
        <v>1</v>
      </c>
      <c r="F542">
        <v>2</v>
      </c>
      <c r="G542">
        <v>0</v>
      </c>
      <c r="H542">
        <v>1</v>
      </c>
      <c r="I542">
        <v>0</v>
      </c>
      <c r="J542">
        <v>10</v>
      </c>
      <c r="K542">
        <v>7</v>
      </c>
      <c r="L542">
        <f t="array" ref="L542">SUM(B542:K542*TRANSPOSE($Q$19:$Q$28))+$Q$18</f>
        <v>0.62323454847656601</v>
      </c>
      <c r="M542">
        <f t="shared" si="16"/>
        <v>0.65093915565867499</v>
      </c>
      <c r="N542">
        <f t="shared" si="17"/>
        <v>1</v>
      </c>
      <c r="AA542">
        <v>1</v>
      </c>
      <c r="AB542">
        <v>1</v>
      </c>
    </row>
    <row r="543" spans="1:28" x14ac:dyDescent="0.3">
      <c r="A543">
        <v>0</v>
      </c>
      <c r="B543">
        <v>36</v>
      </c>
      <c r="C543">
        <v>1</v>
      </c>
      <c r="D543">
        <v>4</v>
      </c>
      <c r="E543">
        <v>3</v>
      </c>
      <c r="F543">
        <v>1</v>
      </c>
      <c r="G543">
        <v>1</v>
      </c>
      <c r="H543">
        <v>0</v>
      </c>
      <c r="I543">
        <v>1</v>
      </c>
      <c r="J543">
        <v>10</v>
      </c>
      <c r="K543">
        <v>7</v>
      </c>
      <c r="L543">
        <f t="array" ref="L543">SUM(B543:K543*TRANSPOSE($Q$19:$Q$28))+$Q$18</f>
        <v>0.10224425766657175</v>
      </c>
      <c r="M543">
        <f t="shared" si="16"/>
        <v>0.52553617659459984</v>
      </c>
      <c r="N543">
        <f t="shared" si="17"/>
        <v>0</v>
      </c>
      <c r="AA543">
        <v>0</v>
      </c>
      <c r="AB543">
        <v>0</v>
      </c>
    </row>
    <row r="544" spans="1:28" x14ac:dyDescent="0.3">
      <c r="A544">
        <v>0</v>
      </c>
      <c r="B544">
        <v>38</v>
      </c>
      <c r="C544">
        <v>3</v>
      </c>
      <c r="D544">
        <v>3</v>
      </c>
      <c r="E544">
        <v>3</v>
      </c>
      <c r="F544">
        <v>3</v>
      </c>
      <c r="G544">
        <v>0</v>
      </c>
      <c r="H544">
        <v>1</v>
      </c>
      <c r="I544">
        <v>0</v>
      </c>
      <c r="J544">
        <v>10</v>
      </c>
      <c r="K544">
        <v>0</v>
      </c>
      <c r="L544">
        <f t="array" ref="L544">SUM(B544:K544*TRANSPOSE($Q$19:$Q$28))+$Q$18</f>
        <v>0.35204989114566665</v>
      </c>
      <c r="M544">
        <f t="shared" si="16"/>
        <v>0.58710573523463738</v>
      </c>
      <c r="N544">
        <f t="shared" si="17"/>
        <v>0</v>
      </c>
      <c r="AA544">
        <v>0</v>
      </c>
      <c r="AB544">
        <v>0</v>
      </c>
    </row>
    <row r="545" spans="1:28" x14ac:dyDescent="0.3">
      <c r="A545">
        <v>0</v>
      </c>
      <c r="B545">
        <v>44</v>
      </c>
      <c r="C545">
        <v>1</v>
      </c>
      <c r="D545">
        <v>1</v>
      </c>
      <c r="E545">
        <v>1</v>
      </c>
      <c r="F545">
        <v>3</v>
      </c>
      <c r="G545">
        <v>0</v>
      </c>
      <c r="H545">
        <v>0</v>
      </c>
      <c r="I545">
        <v>0</v>
      </c>
      <c r="J545">
        <v>9</v>
      </c>
      <c r="K545">
        <v>2</v>
      </c>
      <c r="L545">
        <f t="array" ref="L545">SUM(B545:K545*TRANSPOSE($Q$19:$Q$28))+$Q$18</f>
        <v>0.36338171411920528</v>
      </c>
      <c r="M545">
        <f t="shared" si="16"/>
        <v>0.58984968944119953</v>
      </c>
      <c r="N545">
        <f t="shared" si="17"/>
        <v>0</v>
      </c>
      <c r="AA545">
        <v>0</v>
      </c>
      <c r="AB545">
        <v>0</v>
      </c>
    </row>
    <row r="546" spans="1:28" x14ac:dyDescent="0.3">
      <c r="A546">
        <v>0</v>
      </c>
      <c r="B546">
        <v>47</v>
      </c>
      <c r="C546">
        <v>4</v>
      </c>
      <c r="D546">
        <v>3</v>
      </c>
      <c r="E546">
        <v>4</v>
      </c>
      <c r="F546">
        <v>3</v>
      </c>
      <c r="G546">
        <v>2</v>
      </c>
      <c r="H546">
        <v>1</v>
      </c>
      <c r="I546">
        <v>2</v>
      </c>
      <c r="J546">
        <v>28</v>
      </c>
      <c r="K546">
        <v>2</v>
      </c>
      <c r="L546">
        <f t="array" ref="L546">SUM(B546:K546*TRANSPOSE($Q$19:$Q$28))+$Q$18</f>
        <v>7.3041005722904395E-2</v>
      </c>
      <c r="M546">
        <f t="shared" si="16"/>
        <v>0.51825024679527798</v>
      </c>
      <c r="N546">
        <f t="shared" si="17"/>
        <v>0</v>
      </c>
      <c r="AA546">
        <v>0</v>
      </c>
      <c r="AB546">
        <v>0</v>
      </c>
    </row>
    <row r="547" spans="1:28" x14ac:dyDescent="0.3">
      <c r="A547">
        <v>0</v>
      </c>
      <c r="B547">
        <v>30</v>
      </c>
      <c r="C547">
        <v>3</v>
      </c>
      <c r="D547">
        <v>3</v>
      </c>
      <c r="E547">
        <v>2</v>
      </c>
      <c r="F547">
        <v>4</v>
      </c>
      <c r="G547">
        <v>2</v>
      </c>
      <c r="H547">
        <v>0</v>
      </c>
      <c r="I547">
        <v>1</v>
      </c>
      <c r="J547">
        <v>10</v>
      </c>
      <c r="K547">
        <v>7</v>
      </c>
      <c r="L547">
        <f t="array" ref="L547">SUM(B547:K547*TRANSPOSE($Q$19:$Q$28))+$Q$18</f>
        <v>-4.0548780157823372E-2</v>
      </c>
      <c r="M547">
        <f t="shared" si="16"/>
        <v>0.48986524433569795</v>
      </c>
      <c r="N547">
        <f t="shared" si="17"/>
        <v>0</v>
      </c>
      <c r="AA547">
        <v>0</v>
      </c>
      <c r="AB547">
        <v>0</v>
      </c>
    </row>
    <row r="548" spans="1:28" x14ac:dyDescent="0.3">
      <c r="A548">
        <v>0</v>
      </c>
      <c r="B548">
        <v>29</v>
      </c>
      <c r="C548">
        <v>3</v>
      </c>
      <c r="D548">
        <v>3</v>
      </c>
      <c r="E548">
        <v>1</v>
      </c>
      <c r="F548">
        <v>3</v>
      </c>
      <c r="G548">
        <v>0</v>
      </c>
      <c r="H548">
        <v>0</v>
      </c>
      <c r="I548">
        <v>0</v>
      </c>
      <c r="J548">
        <v>1</v>
      </c>
      <c r="K548">
        <v>0</v>
      </c>
      <c r="L548">
        <f t="array" ref="L548">SUM(B548:K548*TRANSPOSE($Q$19:$Q$28))+$Q$18</f>
        <v>0.22654496404504332</v>
      </c>
      <c r="M548">
        <f t="shared" si="16"/>
        <v>0.55638945347660751</v>
      </c>
      <c r="N548">
        <f t="shared" si="17"/>
        <v>0</v>
      </c>
      <c r="AA548">
        <v>0</v>
      </c>
      <c r="AB548">
        <v>0</v>
      </c>
    </row>
    <row r="549" spans="1:28" x14ac:dyDescent="0.3">
      <c r="A549">
        <v>1</v>
      </c>
      <c r="B549">
        <v>42</v>
      </c>
      <c r="C549">
        <v>3</v>
      </c>
      <c r="D549">
        <v>4</v>
      </c>
      <c r="E549">
        <v>1</v>
      </c>
      <c r="F549">
        <v>3</v>
      </c>
      <c r="G549">
        <v>2</v>
      </c>
      <c r="H549">
        <v>1</v>
      </c>
      <c r="I549">
        <v>0</v>
      </c>
      <c r="J549">
        <v>7</v>
      </c>
      <c r="K549">
        <v>2</v>
      </c>
      <c r="L549">
        <f t="array" ref="L549">SUM(B549:K549*TRANSPOSE($Q$19:$Q$28))+$Q$18</f>
        <v>0.19715115163423713</v>
      </c>
      <c r="M549">
        <f t="shared" si="16"/>
        <v>0.54912369944847328</v>
      </c>
      <c r="N549">
        <f t="shared" si="17"/>
        <v>0</v>
      </c>
      <c r="AA549">
        <v>1</v>
      </c>
      <c r="AB549">
        <v>0</v>
      </c>
    </row>
    <row r="550" spans="1:28" x14ac:dyDescent="0.3">
      <c r="A550">
        <v>0</v>
      </c>
      <c r="B550">
        <v>43</v>
      </c>
      <c r="C550">
        <v>4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1</v>
      </c>
      <c r="J550">
        <v>7</v>
      </c>
      <c r="K550">
        <v>2</v>
      </c>
      <c r="L550">
        <f t="array" ref="L550">SUM(B550:K550*TRANSPOSE($Q$19:$Q$28))+$Q$18</f>
        <v>4.0614381113412645E-2</v>
      </c>
      <c r="M550">
        <f t="shared" si="16"/>
        <v>0.51015114745445955</v>
      </c>
      <c r="N550">
        <f t="shared" si="17"/>
        <v>0</v>
      </c>
      <c r="AA550">
        <v>0</v>
      </c>
      <c r="AB550">
        <v>0</v>
      </c>
    </row>
    <row r="551" spans="1:28" x14ac:dyDescent="0.3">
      <c r="A551">
        <v>0</v>
      </c>
      <c r="B551">
        <v>34</v>
      </c>
      <c r="C551">
        <v>2</v>
      </c>
      <c r="D551">
        <v>3</v>
      </c>
      <c r="E551">
        <v>2</v>
      </c>
      <c r="F551">
        <v>3</v>
      </c>
      <c r="G551">
        <v>0</v>
      </c>
      <c r="H551">
        <v>0</v>
      </c>
      <c r="I551">
        <v>0</v>
      </c>
      <c r="J551">
        <v>10</v>
      </c>
      <c r="K551">
        <v>1</v>
      </c>
      <c r="L551">
        <f t="array" ref="L551">SUM(B551:K551*TRANSPOSE($Q$19:$Q$28))+$Q$18</f>
        <v>0.21097781049721442</v>
      </c>
      <c r="M551">
        <f t="shared" si="16"/>
        <v>0.55254426604044871</v>
      </c>
      <c r="N551">
        <f t="shared" si="17"/>
        <v>0</v>
      </c>
      <c r="AA551">
        <v>0</v>
      </c>
      <c r="AB551">
        <v>0</v>
      </c>
    </row>
    <row r="552" spans="1:28" x14ac:dyDescent="0.3">
      <c r="A552">
        <v>0</v>
      </c>
      <c r="B552">
        <v>23</v>
      </c>
      <c r="C552">
        <v>2</v>
      </c>
      <c r="D552">
        <v>3</v>
      </c>
      <c r="E552">
        <v>1</v>
      </c>
      <c r="F552">
        <v>1</v>
      </c>
      <c r="G552">
        <v>1</v>
      </c>
      <c r="H552">
        <v>0</v>
      </c>
      <c r="I552">
        <v>1</v>
      </c>
      <c r="J552">
        <v>5</v>
      </c>
      <c r="K552">
        <v>3</v>
      </c>
      <c r="L552">
        <f t="array" ref="L552">SUM(B552:K552*TRANSPOSE($Q$19:$Q$28))+$Q$18</f>
        <v>0.25890640544363608</v>
      </c>
      <c r="M552">
        <f t="shared" si="16"/>
        <v>0.56436084314064727</v>
      </c>
      <c r="N552">
        <f t="shared" si="17"/>
        <v>0</v>
      </c>
      <c r="AA552">
        <v>0</v>
      </c>
      <c r="AB552">
        <v>0</v>
      </c>
    </row>
    <row r="553" spans="1:28" x14ac:dyDescent="0.3">
      <c r="A553">
        <v>0</v>
      </c>
      <c r="B553">
        <v>39</v>
      </c>
      <c r="C553">
        <v>3</v>
      </c>
      <c r="D553">
        <v>4</v>
      </c>
      <c r="E553">
        <v>2</v>
      </c>
      <c r="F553">
        <v>2</v>
      </c>
      <c r="G553">
        <v>1</v>
      </c>
      <c r="H553">
        <v>0</v>
      </c>
      <c r="I553">
        <v>1</v>
      </c>
      <c r="J553">
        <v>12</v>
      </c>
      <c r="K553">
        <v>3</v>
      </c>
      <c r="L553">
        <f t="array" ref="L553">SUM(B553:K553*TRANSPOSE($Q$19:$Q$28))+$Q$18</f>
        <v>3.1432339048415914E-2</v>
      </c>
      <c r="M553">
        <f t="shared" si="16"/>
        <v>0.50785662329038528</v>
      </c>
      <c r="N553">
        <f t="shared" si="17"/>
        <v>0</v>
      </c>
      <c r="AA553">
        <v>0</v>
      </c>
      <c r="AB553">
        <v>0</v>
      </c>
    </row>
    <row r="554" spans="1:28" x14ac:dyDescent="0.3">
      <c r="A554">
        <v>0</v>
      </c>
      <c r="B554">
        <v>56</v>
      </c>
      <c r="C554">
        <v>3</v>
      </c>
      <c r="D554">
        <v>3</v>
      </c>
      <c r="E554">
        <v>4</v>
      </c>
      <c r="F554">
        <v>4</v>
      </c>
      <c r="G554">
        <v>1</v>
      </c>
      <c r="H554">
        <v>0</v>
      </c>
      <c r="I554">
        <v>0</v>
      </c>
      <c r="J554">
        <v>30</v>
      </c>
      <c r="K554">
        <v>7</v>
      </c>
      <c r="L554">
        <f t="array" ref="L554">SUM(B554:K554*TRANSPOSE($Q$19:$Q$28))+$Q$18</f>
        <v>-0.1131890736750184</v>
      </c>
      <c r="M554">
        <f t="shared" si="16"/>
        <v>0.4717358290297633</v>
      </c>
      <c r="N554">
        <f t="shared" si="17"/>
        <v>0</v>
      </c>
      <c r="AA554">
        <v>0</v>
      </c>
      <c r="AB554">
        <v>0</v>
      </c>
    </row>
    <row r="555" spans="1:28" x14ac:dyDescent="0.3">
      <c r="A555">
        <v>0</v>
      </c>
      <c r="B555">
        <v>40</v>
      </c>
      <c r="C555">
        <v>4</v>
      </c>
      <c r="D555">
        <v>2</v>
      </c>
      <c r="E555">
        <v>1</v>
      </c>
      <c r="F555">
        <v>4</v>
      </c>
      <c r="G555">
        <v>0</v>
      </c>
      <c r="H555">
        <v>1</v>
      </c>
      <c r="I555">
        <v>0</v>
      </c>
      <c r="J555">
        <v>5</v>
      </c>
      <c r="K555">
        <v>2</v>
      </c>
      <c r="L555">
        <f t="array" ref="L555">SUM(B555:K555*TRANSPOSE($Q$19:$Q$28))+$Q$18</f>
        <v>0.36570289613784984</v>
      </c>
      <c r="M555">
        <f t="shared" si="16"/>
        <v>0.59041107057604159</v>
      </c>
      <c r="N555">
        <f t="shared" si="17"/>
        <v>0</v>
      </c>
      <c r="AA555">
        <v>0</v>
      </c>
      <c r="AB555">
        <v>0</v>
      </c>
    </row>
    <row r="556" spans="1:28" x14ac:dyDescent="0.3">
      <c r="A556">
        <v>0</v>
      </c>
      <c r="B556">
        <v>27</v>
      </c>
      <c r="C556">
        <v>4</v>
      </c>
      <c r="D556">
        <v>2</v>
      </c>
      <c r="E556">
        <v>2</v>
      </c>
      <c r="F556">
        <v>1</v>
      </c>
      <c r="G556">
        <v>0</v>
      </c>
      <c r="H556">
        <v>0</v>
      </c>
      <c r="I556">
        <v>0</v>
      </c>
      <c r="J556">
        <v>9</v>
      </c>
      <c r="K556">
        <v>6</v>
      </c>
      <c r="L556">
        <f t="array" ref="L556">SUM(B556:K556*TRANSPOSE($Q$19:$Q$28))+$Q$18</f>
        <v>0.25252543765928304</v>
      </c>
      <c r="M556">
        <f t="shared" si="16"/>
        <v>0.56279155676287596</v>
      </c>
      <c r="N556">
        <f t="shared" si="17"/>
        <v>0</v>
      </c>
      <c r="AA556">
        <v>0</v>
      </c>
      <c r="AB556">
        <v>0</v>
      </c>
    </row>
    <row r="557" spans="1:28" x14ac:dyDescent="0.3">
      <c r="A557">
        <v>0</v>
      </c>
      <c r="B557">
        <v>29</v>
      </c>
      <c r="C557">
        <v>4</v>
      </c>
      <c r="D557">
        <v>3</v>
      </c>
      <c r="E557">
        <v>1</v>
      </c>
      <c r="F557">
        <v>2</v>
      </c>
      <c r="G557">
        <v>2</v>
      </c>
      <c r="H557">
        <v>0</v>
      </c>
      <c r="I557">
        <v>2</v>
      </c>
      <c r="J557">
        <v>2</v>
      </c>
      <c r="K557">
        <v>2</v>
      </c>
      <c r="L557">
        <f t="array" ref="L557">SUM(B557:K557*TRANSPOSE($Q$19:$Q$28))+$Q$18</f>
        <v>5.1822714480319942E-2</v>
      </c>
      <c r="M557">
        <f t="shared" si="16"/>
        <v>0.51295143752573602</v>
      </c>
      <c r="N557">
        <f t="shared" si="17"/>
        <v>0</v>
      </c>
      <c r="AA557">
        <v>0</v>
      </c>
      <c r="AB557">
        <v>0</v>
      </c>
    </row>
    <row r="558" spans="1:28" x14ac:dyDescent="0.3">
      <c r="A558">
        <v>0</v>
      </c>
      <c r="B558">
        <v>53</v>
      </c>
      <c r="C558">
        <v>4</v>
      </c>
      <c r="D558">
        <v>3</v>
      </c>
      <c r="E558">
        <v>2</v>
      </c>
      <c r="F558">
        <v>4</v>
      </c>
      <c r="G558">
        <v>0</v>
      </c>
      <c r="H558">
        <v>0</v>
      </c>
      <c r="I558">
        <v>0</v>
      </c>
      <c r="J558">
        <v>19</v>
      </c>
      <c r="K558">
        <v>2</v>
      </c>
      <c r="L558">
        <f t="array" ref="L558">SUM(B558:K558*TRANSPOSE($Q$19:$Q$28))+$Q$18</f>
        <v>1.24231027003322E-2</v>
      </c>
      <c r="M558">
        <f t="shared" si="16"/>
        <v>0.50310541372427142</v>
      </c>
      <c r="N558">
        <f t="shared" si="17"/>
        <v>0</v>
      </c>
      <c r="AA558">
        <v>0</v>
      </c>
      <c r="AB558">
        <v>0</v>
      </c>
    </row>
    <row r="559" spans="1:28" x14ac:dyDescent="0.3">
      <c r="A559">
        <v>0</v>
      </c>
      <c r="B559">
        <v>35</v>
      </c>
      <c r="C559">
        <v>4</v>
      </c>
      <c r="D559">
        <v>3</v>
      </c>
      <c r="E559">
        <v>2</v>
      </c>
      <c r="F559">
        <v>1</v>
      </c>
      <c r="G559">
        <v>2</v>
      </c>
      <c r="H559">
        <v>0</v>
      </c>
      <c r="I559">
        <v>1</v>
      </c>
      <c r="J559">
        <v>16</v>
      </c>
      <c r="K559">
        <v>0</v>
      </c>
      <c r="L559">
        <f t="array" ref="L559">SUM(B559:K559*TRANSPOSE($Q$19:$Q$28))+$Q$18</f>
        <v>7.6951690430865916E-2</v>
      </c>
      <c r="M559">
        <f t="shared" si="16"/>
        <v>0.51922644329182643</v>
      </c>
      <c r="N559">
        <f t="shared" si="17"/>
        <v>0</v>
      </c>
      <c r="AA559">
        <v>0</v>
      </c>
      <c r="AB559">
        <v>0</v>
      </c>
    </row>
    <row r="560" spans="1:28" x14ac:dyDescent="0.3">
      <c r="A560">
        <v>0</v>
      </c>
      <c r="B560">
        <v>32</v>
      </c>
      <c r="C560">
        <v>1</v>
      </c>
      <c r="D560">
        <v>3</v>
      </c>
      <c r="E560">
        <v>2</v>
      </c>
      <c r="F560">
        <v>4</v>
      </c>
      <c r="G560">
        <v>1</v>
      </c>
      <c r="H560">
        <v>0</v>
      </c>
      <c r="I560">
        <v>2</v>
      </c>
      <c r="J560">
        <v>10</v>
      </c>
      <c r="K560">
        <v>8</v>
      </c>
      <c r="L560">
        <f t="array" ref="L560">SUM(B560:K560*TRANSPOSE($Q$19:$Q$28))+$Q$18</f>
        <v>5.8011407039796792E-2</v>
      </c>
      <c r="M560">
        <f t="shared" si="16"/>
        <v>0.51449728344277412</v>
      </c>
      <c r="N560">
        <f t="shared" si="17"/>
        <v>0</v>
      </c>
      <c r="AA560">
        <v>0</v>
      </c>
      <c r="AB560">
        <v>0</v>
      </c>
    </row>
    <row r="561" spans="1:28" x14ac:dyDescent="0.3">
      <c r="A561">
        <v>0</v>
      </c>
      <c r="B561">
        <v>38</v>
      </c>
      <c r="C561">
        <v>4</v>
      </c>
      <c r="D561">
        <v>3</v>
      </c>
      <c r="E561">
        <v>1</v>
      </c>
      <c r="F561">
        <v>3</v>
      </c>
      <c r="G561">
        <v>1</v>
      </c>
      <c r="H561">
        <v>1</v>
      </c>
      <c r="I561">
        <v>1</v>
      </c>
      <c r="J561">
        <v>6</v>
      </c>
      <c r="K561">
        <v>0</v>
      </c>
      <c r="L561">
        <f t="array" ref="L561">SUM(B561:K561*TRANSPOSE($Q$19:$Q$28))+$Q$18</f>
        <v>0.28643973485628427</v>
      </c>
      <c r="M561">
        <f t="shared" si="16"/>
        <v>0.57111702392492814</v>
      </c>
      <c r="N561">
        <f t="shared" si="17"/>
        <v>0</v>
      </c>
      <c r="AA561">
        <v>0</v>
      </c>
      <c r="AB561">
        <v>0</v>
      </c>
    </row>
    <row r="562" spans="1:28" x14ac:dyDescent="0.3">
      <c r="A562">
        <v>0</v>
      </c>
      <c r="B562">
        <v>34</v>
      </c>
      <c r="C562">
        <v>2</v>
      </c>
      <c r="D562">
        <v>3</v>
      </c>
      <c r="E562">
        <v>2</v>
      </c>
      <c r="F562">
        <v>1</v>
      </c>
      <c r="G562">
        <v>2</v>
      </c>
      <c r="H562">
        <v>0</v>
      </c>
      <c r="I562">
        <v>1</v>
      </c>
      <c r="J562">
        <v>7</v>
      </c>
      <c r="K562">
        <v>0</v>
      </c>
      <c r="L562">
        <f t="array" ref="L562">SUM(B562:K562*TRANSPOSE($Q$19:$Q$28))+$Q$18</f>
        <v>0.16651026790163403</v>
      </c>
      <c r="M562">
        <f t="shared" si="16"/>
        <v>0.54152736719880901</v>
      </c>
      <c r="N562">
        <f t="shared" si="17"/>
        <v>0</v>
      </c>
      <c r="AA562">
        <v>0</v>
      </c>
      <c r="AB562">
        <v>0</v>
      </c>
    </row>
    <row r="563" spans="1:28" x14ac:dyDescent="0.3">
      <c r="A563">
        <v>0</v>
      </c>
      <c r="B563">
        <v>52</v>
      </c>
      <c r="C563">
        <v>3</v>
      </c>
      <c r="D563">
        <v>2</v>
      </c>
      <c r="E563">
        <v>4</v>
      </c>
      <c r="F563">
        <v>1</v>
      </c>
      <c r="G563">
        <v>1</v>
      </c>
      <c r="H563">
        <v>0</v>
      </c>
      <c r="I563">
        <v>0</v>
      </c>
      <c r="J563">
        <v>34</v>
      </c>
      <c r="K563">
        <v>6</v>
      </c>
      <c r="L563">
        <f t="array" ref="L563">SUM(B563:K563*TRANSPOSE($Q$19:$Q$28))+$Q$18</f>
        <v>8.81506359930887E-2</v>
      </c>
      <c r="M563">
        <f t="shared" si="16"/>
        <v>0.52202111918639771</v>
      </c>
      <c r="N563">
        <f t="shared" si="17"/>
        <v>0</v>
      </c>
      <c r="AA563">
        <v>0</v>
      </c>
      <c r="AB563">
        <v>0</v>
      </c>
    </row>
    <row r="564" spans="1:28" x14ac:dyDescent="0.3">
      <c r="A564">
        <v>1</v>
      </c>
      <c r="B564">
        <v>33</v>
      </c>
      <c r="C564">
        <v>4</v>
      </c>
      <c r="D564">
        <v>3</v>
      </c>
      <c r="E564">
        <v>1</v>
      </c>
      <c r="F564">
        <v>4</v>
      </c>
      <c r="G564">
        <v>0</v>
      </c>
      <c r="H564">
        <v>1</v>
      </c>
      <c r="I564">
        <v>0</v>
      </c>
      <c r="J564">
        <v>10</v>
      </c>
      <c r="K564">
        <v>9</v>
      </c>
      <c r="L564">
        <f t="array" ref="L564">SUM(B564:K564*TRANSPOSE($Q$19:$Q$28))+$Q$18</f>
        <v>0.2601095334283049</v>
      </c>
      <c r="M564">
        <f t="shared" si="16"/>
        <v>0.5646565877942421</v>
      </c>
      <c r="N564">
        <f t="shared" si="17"/>
        <v>0</v>
      </c>
      <c r="AA564">
        <v>1</v>
      </c>
      <c r="AB564">
        <v>0</v>
      </c>
    </row>
    <row r="565" spans="1:28" x14ac:dyDescent="0.3">
      <c r="A565">
        <v>0</v>
      </c>
      <c r="B565">
        <v>25</v>
      </c>
      <c r="C565">
        <v>3</v>
      </c>
      <c r="D565">
        <v>3</v>
      </c>
      <c r="E565">
        <v>2</v>
      </c>
      <c r="F565">
        <v>4</v>
      </c>
      <c r="G565">
        <v>0</v>
      </c>
      <c r="H565">
        <v>0</v>
      </c>
      <c r="I565">
        <v>0</v>
      </c>
      <c r="J565">
        <v>6</v>
      </c>
      <c r="K565">
        <v>5</v>
      </c>
      <c r="L565">
        <f t="array" ref="L565">SUM(B565:K565*TRANSPOSE($Q$19:$Q$28))+$Q$18</f>
        <v>0.1292177679730796</v>
      </c>
      <c r="M565">
        <f t="shared" si="16"/>
        <v>0.53225623183654347</v>
      </c>
      <c r="N565">
        <f t="shared" si="17"/>
        <v>0</v>
      </c>
      <c r="AA565">
        <v>0</v>
      </c>
      <c r="AB565">
        <v>0</v>
      </c>
    </row>
    <row r="566" spans="1:28" x14ac:dyDescent="0.3">
      <c r="A566">
        <v>0</v>
      </c>
      <c r="B566">
        <v>45</v>
      </c>
      <c r="C566">
        <v>2</v>
      </c>
      <c r="D566">
        <v>1</v>
      </c>
      <c r="E566">
        <v>2</v>
      </c>
      <c r="F566">
        <v>3</v>
      </c>
      <c r="G566">
        <v>0</v>
      </c>
      <c r="H566">
        <v>0</v>
      </c>
      <c r="I566">
        <v>0</v>
      </c>
      <c r="J566">
        <v>9</v>
      </c>
      <c r="K566">
        <v>7</v>
      </c>
      <c r="L566">
        <f t="array" ref="L566">SUM(B566:K566*TRANSPOSE($Q$19:$Q$28))+$Q$18</f>
        <v>0.25027473800724964</v>
      </c>
      <c r="M566">
        <f t="shared" si="16"/>
        <v>0.5622377352560527</v>
      </c>
      <c r="N566">
        <f t="shared" si="17"/>
        <v>0</v>
      </c>
      <c r="AA566">
        <v>0</v>
      </c>
      <c r="AB566">
        <v>0</v>
      </c>
    </row>
    <row r="567" spans="1:28" x14ac:dyDescent="0.3">
      <c r="A567">
        <v>0</v>
      </c>
      <c r="B567">
        <v>23</v>
      </c>
      <c r="C567">
        <v>1</v>
      </c>
      <c r="D567">
        <v>4</v>
      </c>
      <c r="E567">
        <v>1</v>
      </c>
      <c r="F567">
        <v>3</v>
      </c>
      <c r="G567">
        <v>0</v>
      </c>
      <c r="H567">
        <v>0</v>
      </c>
      <c r="I567">
        <v>0</v>
      </c>
      <c r="J567">
        <v>2</v>
      </c>
      <c r="K567">
        <v>2</v>
      </c>
      <c r="L567">
        <f t="array" ref="L567">SUM(B567:K567*TRANSPOSE($Q$19:$Q$28))+$Q$18</f>
        <v>0.24504696678535243</v>
      </c>
      <c r="M567">
        <f t="shared" si="16"/>
        <v>0.56095076005641986</v>
      </c>
      <c r="N567">
        <f t="shared" si="17"/>
        <v>0</v>
      </c>
      <c r="AA567">
        <v>0</v>
      </c>
      <c r="AB567">
        <v>0</v>
      </c>
    </row>
    <row r="568" spans="1:28" x14ac:dyDescent="0.3">
      <c r="A568">
        <v>1</v>
      </c>
      <c r="B568">
        <v>47</v>
      </c>
      <c r="C568">
        <v>2</v>
      </c>
      <c r="D568">
        <v>4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8</v>
      </c>
      <c r="K568">
        <v>4</v>
      </c>
      <c r="L568">
        <f t="array" ref="L568">SUM(B568:K568*TRANSPOSE($Q$19:$Q$28))+$Q$18</f>
        <v>0.28801083426413859</v>
      </c>
      <c r="M568">
        <f t="shared" si="16"/>
        <v>0.57150176977192624</v>
      </c>
      <c r="N568">
        <f t="shared" si="17"/>
        <v>0</v>
      </c>
      <c r="AA568">
        <v>1</v>
      </c>
      <c r="AB568">
        <v>0</v>
      </c>
    </row>
    <row r="569" spans="1:28" x14ac:dyDescent="0.3">
      <c r="A569">
        <v>0</v>
      </c>
      <c r="B569">
        <v>34</v>
      </c>
      <c r="C569">
        <v>4</v>
      </c>
      <c r="D569">
        <v>3</v>
      </c>
      <c r="E569">
        <v>2</v>
      </c>
      <c r="F569">
        <v>4</v>
      </c>
      <c r="G569">
        <v>0</v>
      </c>
      <c r="H569">
        <v>0</v>
      </c>
      <c r="I569">
        <v>0</v>
      </c>
      <c r="J569">
        <v>6</v>
      </c>
      <c r="K569">
        <v>5</v>
      </c>
      <c r="L569">
        <f t="array" ref="L569">SUM(B569:K569*TRANSPOSE($Q$19:$Q$28))+$Q$18</f>
        <v>5.8084476224938841E-2</v>
      </c>
      <c r="M569">
        <f t="shared" si="16"/>
        <v>0.51451553347024181</v>
      </c>
      <c r="N569">
        <f t="shared" si="17"/>
        <v>0</v>
      </c>
      <c r="AA569">
        <v>0</v>
      </c>
      <c r="AB569">
        <v>0</v>
      </c>
    </row>
    <row r="570" spans="1:28" x14ac:dyDescent="0.3">
      <c r="A570">
        <v>1</v>
      </c>
      <c r="B570">
        <v>55</v>
      </c>
      <c r="C570">
        <v>4</v>
      </c>
      <c r="D570">
        <v>3</v>
      </c>
      <c r="E570">
        <v>5</v>
      </c>
      <c r="F570">
        <v>1</v>
      </c>
      <c r="G570">
        <v>1</v>
      </c>
      <c r="H570">
        <v>1</v>
      </c>
      <c r="I570">
        <v>1</v>
      </c>
      <c r="J570">
        <v>24</v>
      </c>
      <c r="K570">
        <v>2</v>
      </c>
      <c r="L570">
        <f t="array" ref="L570">SUM(B570:K570*TRANSPOSE($Q$19:$Q$28))+$Q$18</f>
        <v>0.17822162156905008</v>
      </c>
      <c r="M570">
        <f t="shared" si="16"/>
        <v>0.54443326133192271</v>
      </c>
      <c r="N570">
        <f t="shared" si="17"/>
        <v>0</v>
      </c>
      <c r="AA570">
        <v>1</v>
      </c>
      <c r="AB570">
        <v>0</v>
      </c>
    </row>
    <row r="571" spans="1:28" x14ac:dyDescent="0.3">
      <c r="A571">
        <v>0</v>
      </c>
      <c r="B571">
        <v>36</v>
      </c>
      <c r="C571">
        <v>1</v>
      </c>
      <c r="D571">
        <v>2</v>
      </c>
      <c r="E571">
        <v>3</v>
      </c>
      <c r="F571">
        <v>1</v>
      </c>
      <c r="G571">
        <v>0</v>
      </c>
      <c r="H571">
        <v>0</v>
      </c>
      <c r="I571">
        <v>0</v>
      </c>
      <c r="J571">
        <v>10</v>
      </c>
      <c r="K571">
        <v>7</v>
      </c>
      <c r="L571">
        <f t="array" ref="L571">SUM(B571:K571*TRANSPOSE($Q$19:$Q$28))+$Q$18</f>
        <v>0.3089124658663861</v>
      </c>
      <c r="M571">
        <f t="shared" si="16"/>
        <v>0.57661196488572164</v>
      </c>
      <c r="N571">
        <f t="shared" si="17"/>
        <v>0</v>
      </c>
      <c r="AA571">
        <v>0</v>
      </c>
      <c r="AB571">
        <v>0</v>
      </c>
    </row>
    <row r="572" spans="1:28" x14ac:dyDescent="0.3">
      <c r="A572">
        <v>0</v>
      </c>
      <c r="B572">
        <v>52</v>
      </c>
      <c r="C572">
        <v>4</v>
      </c>
      <c r="D572">
        <v>3</v>
      </c>
      <c r="E572">
        <v>1</v>
      </c>
      <c r="F572">
        <v>4</v>
      </c>
      <c r="G572">
        <v>1</v>
      </c>
      <c r="H572">
        <v>0</v>
      </c>
      <c r="I572">
        <v>1</v>
      </c>
      <c r="J572">
        <v>5</v>
      </c>
      <c r="K572">
        <v>3</v>
      </c>
      <c r="L572">
        <f t="array" ref="L572">SUM(B572:K572*TRANSPOSE($Q$19:$Q$28))+$Q$18</f>
        <v>-3.7369616030434094E-2</v>
      </c>
      <c r="M572">
        <f t="shared" si="16"/>
        <v>0.49065965137594875</v>
      </c>
      <c r="N572">
        <f t="shared" si="17"/>
        <v>0</v>
      </c>
      <c r="AA572">
        <v>0</v>
      </c>
      <c r="AB572">
        <v>0</v>
      </c>
    </row>
    <row r="573" spans="1:28" x14ac:dyDescent="0.3">
      <c r="A573">
        <v>0</v>
      </c>
      <c r="B573">
        <v>26</v>
      </c>
      <c r="C573">
        <v>1</v>
      </c>
      <c r="D573">
        <v>1</v>
      </c>
      <c r="E573">
        <v>1</v>
      </c>
      <c r="F573">
        <v>4</v>
      </c>
      <c r="G573">
        <v>2</v>
      </c>
      <c r="H573">
        <v>0</v>
      </c>
      <c r="I573">
        <v>1</v>
      </c>
      <c r="J573">
        <v>5</v>
      </c>
      <c r="K573">
        <v>2</v>
      </c>
      <c r="L573">
        <f t="array" ref="L573">SUM(B573:K573*TRANSPOSE($Q$19:$Q$28))+$Q$18</f>
        <v>0.25539770545946994</v>
      </c>
      <c r="M573">
        <f t="shared" si="16"/>
        <v>0.56349809781592708</v>
      </c>
      <c r="N573">
        <f t="shared" si="17"/>
        <v>0</v>
      </c>
      <c r="AA573">
        <v>0</v>
      </c>
      <c r="AB573">
        <v>0</v>
      </c>
    </row>
    <row r="574" spans="1:28" x14ac:dyDescent="0.3">
      <c r="A574">
        <v>0</v>
      </c>
      <c r="B574">
        <v>29</v>
      </c>
      <c r="C574">
        <v>2</v>
      </c>
      <c r="D574">
        <v>3</v>
      </c>
      <c r="E574">
        <v>2</v>
      </c>
      <c r="F574">
        <v>3</v>
      </c>
      <c r="G574">
        <v>1</v>
      </c>
      <c r="H574">
        <v>0</v>
      </c>
      <c r="I574">
        <v>1</v>
      </c>
      <c r="J574">
        <v>11</v>
      </c>
      <c r="K574">
        <v>7</v>
      </c>
      <c r="L574">
        <f t="array" ref="L574">SUM(B574:K574*TRANSPOSE($Q$19:$Q$28))+$Q$18</f>
        <v>9.6943492475263571E-2</v>
      </c>
      <c r="M574">
        <f t="shared" si="16"/>
        <v>0.5242144031452306</v>
      </c>
      <c r="N574">
        <f t="shared" si="17"/>
        <v>0</v>
      </c>
      <c r="AA574">
        <v>0</v>
      </c>
      <c r="AB574">
        <v>0</v>
      </c>
    </row>
    <row r="575" spans="1:28" x14ac:dyDescent="0.3">
      <c r="A575">
        <v>1</v>
      </c>
      <c r="B575">
        <v>26</v>
      </c>
      <c r="C575">
        <v>4</v>
      </c>
      <c r="D575">
        <v>2</v>
      </c>
      <c r="E575">
        <v>2</v>
      </c>
      <c r="F575">
        <v>1</v>
      </c>
      <c r="G575">
        <v>0</v>
      </c>
      <c r="H575">
        <v>0</v>
      </c>
      <c r="I575">
        <v>0</v>
      </c>
      <c r="J575">
        <v>6</v>
      </c>
      <c r="K575">
        <v>3</v>
      </c>
      <c r="L575">
        <f t="array" ref="L575">SUM(B575:K575*TRANSPOSE($Q$19:$Q$28))+$Q$18</f>
        <v>0.28419803997382487</v>
      </c>
      <c r="M575">
        <f t="shared" si="16"/>
        <v>0.57056790749901121</v>
      </c>
      <c r="N575">
        <f t="shared" si="17"/>
        <v>0</v>
      </c>
      <c r="AA575">
        <v>1</v>
      </c>
      <c r="AB575">
        <v>0</v>
      </c>
    </row>
    <row r="576" spans="1:28" x14ac:dyDescent="0.3">
      <c r="A576">
        <v>0</v>
      </c>
      <c r="B576">
        <v>34</v>
      </c>
      <c r="C576">
        <v>2</v>
      </c>
      <c r="D576">
        <v>4</v>
      </c>
      <c r="E576">
        <v>1</v>
      </c>
      <c r="F576">
        <v>4</v>
      </c>
      <c r="G576">
        <v>0</v>
      </c>
      <c r="H576">
        <v>0</v>
      </c>
      <c r="I576">
        <v>0</v>
      </c>
      <c r="J576">
        <v>10</v>
      </c>
      <c r="K576">
        <v>2</v>
      </c>
      <c r="L576">
        <f t="array" ref="L576">SUM(B576:K576*TRANSPOSE($Q$19:$Q$28))+$Q$18</f>
        <v>0.12364227693891972</v>
      </c>
      <c r="M576">
        <f t="shared" si="16"/>
        <v>0.53086805806567949</v>
      </c>
      <c r="N576">
        <f t="shared" si="17"/>
        <v>0</v>
      </c>
      <c r="AA576">
        <v>0</v>
      </c>
      <c r="AB576">
        <v>0</v>
      </c>
    </row>
    <row r="577" spans="1:28" x14ac:dyDescent="0.3">
      <c r="A577">
        <v>0</v>
      </c>
      <c r="B577">
        <v>54</v>
      </c>
      <c r="C577">
        <v>4</v>
      </c>
      <c r="D577">
        <v>3</v>
      </c>
      <c r="E577">
        <v>2</v>
      </c>
      <c r="F577">
        <v>1</v>
      </c>
      <c r="G577">
        <v>2</v>
      </c>
      <c r="H577">
        <v>1</v>
      </c>
      <c r="I577">
        <v>2</v>
      </c>
      <c r="J577">
        <v>9</v>
      </c>
      <c r="K577">
        <v>3</v>
      </c>
      <c r="L577">
        <f t="array" ref="L577">SUM(B577:K577*TRANSPOSE($Q$19:$Q$28))+$Q$18</f>
        <v>0.17898267199873552</v>
      </c>
      <c r="M577">
        <f t="shared" si="16"/>
        <v>0.54462199542416601</v>
      </c>
      <c r="N577">
        <f t="shared" si="17"/>
        <v>0</v>
      </c>
      <c r="AA577">
        <v>0</v>
      </c>
      <c r="AB577">
        <v>0</v>
      </c>
    </row>
    <row r="578" spans="1:28" x14ac:dyDescent="0.3">
      <c r="A578">
        <v>0</v>
      </c>
      <c r="B578">
        <v>27</v>
      </c>
      <c r="C578">
        <v>3</v>
      </c>
      <c r="D578">
        <v>3</v>
      </c>
      <c r="E578">
        <v>2</v>
      </c>
      <c r="F578">
        <v>4</v>
      </c>
      <c r="G578">
        <v>1</v>
      </c>
      <c r="H578">
        <v>0</v>
      </c>
      <c r="I578">
        <v>1</v>
      </c>
      <c r="J578">
        <v>5</v>
      </c>
      <c r="K578">
        <v>2</v>
      </c>
      <c r="L578">
        <f t="array" ref="L578">SUM(B578:K578*TRANSPOSE($Q$19:$Q$28))+$Q$18</f>
        <v>7.2110635056496952E-2</v>
      </c>
      <c r="M578">
        <f t="shared" si="16"/>
        <v>0.51801798416616562</v>
      </c>
      <c r="N578">
        <f t="shared" si="17"/>
        <v>0</v>
      </c>
      <c r="AA578">
        <v>0</v>
      </c>
      <c r="AB578">
        <v>0</v>
      </c>
    </row>
    <row r="579" spans="1:28" x14ac:dyDescent="0.3">
      <c r="A579">
        <v>0</v>
      </c>
      <c r="B579">
        <v>37</v>
      </c>
      <c r="C579">
        <v>4</v>
      </c>
      <c r="D579">
        <v>3</v>
      </c>
      <c r="E579">
        <v>1</v>
      </c>
      <c r="F579">
        <v>1</v>
      </c>
      <c r="G579">
        <v>2</v>
      </c>
      <c r="H579">
        <v>1</v>
      </c>
      <c r="I579">
        <v>2</v>
      </c>
      <c r="J579">
        <v>6</v>
      </c>
      <c r="K579">
        <v>3</v>
      </c>
      <c r="L579">
        <f t="array" ref="L579">SUM(B579:K579*TRANSPOSE($Q$19:$Q$28))+$Q$18</f>
        <v>0.26359577253961952</v>
      </c>
      <c r="M579">
        <f t="shared" ref="M579:M642" si="18">$T$1^L579/(1+$T$1^L579)</f>
        <v>0.56551329062753697</v>
      </c>
      <c r="N579">
        <f t="shared" ref="N579:N642" si="19">IF(M579&gt;=0.6,1,0)</f>
        <v>0</v>
      </c>
      <c r="AA579">
        <v>0</v>
      </c>
      <c r="AB579">
        <v>0</v>
      </c>
    </row>
    <row r="580" spans="1:28" x14ac:dyDescent="0.3">
      <c r="A580">
        <v>0</v>
      </c>
      <c r="B580">
        <v>38</v>
      </c>
      <c r="C580">
        <v>1</v>
      </c>
      <c r="D580">
        <v>4</v>
      </c>
      <c r="E580">
        <v>2</v>
      </c>
      <c r="F580">
        <v>1</v>
      </c>
      <c r="G580">
        <v>0</v>
      </c>
      <c r="H580">
        <v>1</v>
      </c>
      <c r="I580">
        <v>0</v>
      </c>
      <c r="J580">
        <v>17</v>
      </c>
      <c r="K580">
        <v>7</v>
      </c>
      <c r="L580">
        <f t="array" ref="L580">SUM(B580:K580*TRANSPOSE($Q$19:$Q$28))+$Q$18</f>
        <v>0.40511744832463725</v>
      </c>
      <c r="M580">
        <f t="shared" si="18"/>
        <v>0.59990647697512389</v>
      </c>
      <c r="N580">
        <f t="shared" si="19"/>
        <v>0</v>
      </c>
      <c r="AA580">
        <v>0</v>
      </c>
      <c r="AB580">
        <v>0</v>
      </c>
    </row>
    <row r="581" spans="1:28" x14ac:dyDescent="0.3">
      <c r="A581">
        <v>0</v>
      </c>
      <c r="B581">
        <v>34</v>
      </c>
      <c r="C581">
        <v>3</v>
      </c>
      <c r="D581">
        <v>2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6</v>
      </c>
      <c r="K581">
        <v>5</v>
      </c>
      <c r="L581">
        <f t="array" ref="L581">SUM(B581:K581*TRANSPOSE($Q$19:$Q$28))+$Q$18</f>
        <v>0.3047328004083758</v>
      </c>
      <c r="M581">
        <f t="shared" si="18"/>
        <v>0.57559136112829357</v>
      </c>
      <c r="N581">
        <f t="shared" si="19"/>
        <v>0</v>
      </c>
      <c r="AA581">
        <v>0</v>
      </c>
      <c r="AB581">
        <v>0</v>
      </c>
    </row>
    <row r="582" spans="1:28" x14ac:dyDescent="0.3">
      <c r="A582">
        <v>0</v>
      </c>
      <c r="B582">
        <v>35</v>
      </c>
      <c r="C582">
        <v>1</v>
      </c>
      <c r="D582">
        <v>3</v>
      </c>
      <c r="E582">
        <v>1</v>
      </c>
      <c r="F582">
        <v>4</v>
      </c>
      <c r="G582">
        <v>1</v>
      </c>
      <c r="H582">
        <v>0</v>
      </c>
      <c r="I582">
        <v>1</v>
      </c>
      <c r="J582">
        <v>3</v>
      </c>
      <c r="K582">
        <v>2</v>
      </c>
      <c r="L582">
        <f t="array" ref="L582">SUM(B582:K582*TRANSPOSE($Q$19:$Q$28))+$Q$18</f>
        <v>0.15197289815547876</v>
      </c>
      <c r="M582">
        <f t="shared" si="18"/>
        <v>0.53791635284678174</v>
      </c>
      <c r="N582">
        <f t="shared" si="19"/>
        <v>0</v>
      </c>
      <c r="AA582">
        <v>0</v>
      </c>
      <c r="AB582">
        <v>0</v>
      </c>
    </row>
    <row r="583" spans="1:28" x14ac:dyDescent="0.3">
      <c r="A583">
        <v>0</v>
      </c>
      <c r="B583">
        <v>30</v>
      </c>
      <c r="C583">
        <v>4</v>
      </c>
      <c r="D583">
        <v>1</v>
      </c>
      <c r="E583">
        <v>1</v>
      </c>
      <c r="F583">
        <v>3</v>
      </c>
      <c r="G583">
        <v>1</v>
      </c>
      <c r="H583">
        <v>0</v>
      </c>
      <c r="I583">
        <v>2</v>
      </c>
      <c r="J583">
        <v>7</v>
      </c>
      <c r="K583">
        <v>2</v>
      </c>
      <c r="L583">
        <f t="array" ref="L583">SUM(B583:K583*TRANSPOSE($Q$19:$Q$28))+$Q$18</f>
        <v>0.19127498025246326</v>
      </c>
      <c r="M583">
        <f t="shared" si="18"/>
        <v>0.54766857165458205</v>
      </c>
      <c r="N583">
        <f t="shared" si="19"/>
        <v>0</v>
      </c>
      <c r="AA583">
        <v>0</v>
      </c>
      <c r="AB583">
        <v>0</v>
      </c>
    </row>
    <row r="584" spans="1:28" x14ac:dyDescent="0.3">
      <c r="A584">
        <v>0</v>
      </c>
      <c r="B584">
        <v>40</v>
      </c>
      <c r="C584">
        <v>3</v>
      </c>
      <c r="D584">
        <v>4</v>
      </c>
      <c r="E584">
        <v>2</v>
      </c>
      <c r="F584">
        <v>2</v>
      </c>
      <c r="G584">
        <v>1</v>
      </c>
      <c r="H584">
        <v>0</v>
      </c>
      <c r="I584">
        <v>1</v>
      </c>
      <c r="J584">
        <v>8</v>
      </c>
      <c r="K584">
        <v>7</v>
      </c>
      <c r="L584">
        <f t="array" ref="L584">SUM(B584:K584*TRANSPOSE($Q$19:$Q$28))+$Q$18</f>
        <v>-5.0516667448030628E-3</v>
      </c>
      <c r="M584">
        <f t="shared" si="18"/>
        <v>0.4987372169432861</v>
      </c>
      <c r="N584">
        <f t="shared" si="19"/>
        <v>0</v>
      </c>
      <c r="AA584">
        <v>0</v>
      </c>
      <c r="AB584">
        <v>0</v>
      </c>
    </row>
    <row r="585" spans="1:28" x14ac:dyDescent="0.3">
      <c r="A585">
        <v>0</v>
      </c>
      <c r="B585">
        <v>34</v>
      </c>
      <c r="C585">
        <v>3</v>
      </c>
      <c r="D585">
        <v>3</v>
      </c>
      <c r="E585">
        <v>2</v>
      </c>
      <c r="F585">
        <v>1</v>
      </c>
      <c r="G585">
        <v>1</v>
      </c>
      <c r="H585">
        <v>0</v>
      </c>
      <c r="I585">
        <v>1</v>
      </c>
      <c r="J585">
        <v>6</v>
      </c>
      <c r="K585">
        <v>2</v>
      </c>
      <c r="L585">
        <f t="array" ref="L585">SUM(B585:K585*TRANSPOSE($Q$19:$Q$28))+$Q$18</f>
        <v>0.16424280026869897</v>
      </c>
      <c r="M585">
        <f t="shared" si="18"/>
        <v>0.54096441619672431</v>
      </c>
      <c r="N585">
        <f t="shared" si="19"/>
        <v>0</v>
      </c>
      <c r="AA585">
        <v>0</v>
      </c>
      <c r="AB585">
        <v>0</v>
      </c>
    </row>
    <row r="586" spans="1:28" x14ac:dyDescent="0.3">
      <c r="A586">
        <v>0</v>
      </c>
      <c r="B586">
        <v>42</v>
      </c>
      <c r="C586">
        <v>2</v>
      </c>
      <c r="D586">
        <v>3</v>
      </c>
      <c r="E586">
        <v>5</v>
      </c>
      <c r="F586">
        <v>4</v>
      </c>
      <c r="G586">
        <v>2</v>
      </c>
      <c r="H586">
        <v>0</v>
      </c>
      <c r="I586">
        <v>1</v>
      </c>
      <c r="J586">
        <v>24</v>
      </c>
      <c r="K586">
        <v>7</v>
      </c>
      <c r="L586">
        <f t="array" ref="L586">SUM(B586:K586*TRANSPOSE($Q$19:$Q$28))+$Q$18</f>
        <v>-0.12396844263180307</v>
      </c>
      <c r="M586">
        <f t="shared" si="18"/>
        <v>0.46905072053456304</v>
      </c>
      <c r="N586">
        <f t="shared" si="19"/>
        <v>0</v>
      </c>
      <c r="AA586">
        <v>0</v>
      </c>
      <c r="AB586">
        <v>0</v>
      </c>
    </row>
    <row r="587" spans="1:28" x14ac:dyDescent="0.3">
      <c r="A587">
        <v>1</v>
      </c>
      <c r="B587">
        <v>23</v>
      </c>
      <c r="C587">
        <v>3</v>
      </c>
      <c r="D587">
        <v>4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1</v>
      </c>
      <c r="K587">
        <v>0</v>
      </c>
      <c r="L587">
        <f t="array" ref="L587">SUM(B587:K587*TRANSPOSE($Q$19:$Q$28))+$Q$18</f>
        <v>0.37187874780407915</v>
      </c>
      <c r="M587">
        <f t="shared" si="18"/>
        <v>0.59190355822233676</v>
      </c>
      <c r="N587">
        <f t="shared" si="19"/>
        <v>0</v>
      </c>
      <c r="AA587">
        <v>1</v>
      </c>
      <c r="AB587">
        <v>0</v>
      </c>
    </row>
    <row r="588" spans="1:28" x14ac:dyDescent="0.3">
      <c r="A588">
        <v>0</v>
      </c>
      <c r="B588">
        <v>24</v>
      </c>
      <c r="C588">
        <v>3</v>
      </c>
      <c r="D588">
        <v>2</v>
      </c>
      <c r="E588">
        <v>1</v>
      </c>
      <c r="F588">
        <v>2</v>
      </c>
      <c r="G588">
        <v>2</v>
      </c>
      <c r="H588">
        <v>0</v>
      </c>
      <c r="I588">
        <v>3</v>
      </c>
      <c r="J588">
        <v>1</v>
      </c>
      <c r="K588">
        <v>0</v>
      </c>
      <c r="L588">
        <f t="array" ref="L588">SUM(B588:K588*TRANSPOSE($Q$19:$Q$28))+$Q$18</f>
        <v>0.17015164365373747</v>
      </c>
      <c r="M588">
        <f t="shared" si="18"/>
        <v>0.54243120010716583</v>
      </c>
      <c r="N588">
        <f t="shared" si="19"/>
        <v>0</v>
      </c>
      <c r="AA588">
        <v>0</v>
      </c>
      <c r="AB588">
        <v>0</v>
      </c>
    </row>
    <row r="589" spans="1:28" x14ac:dyDescent="0.3">
      <c r="A589">
        <v>0</v>
      </c>
      <c r="B589">
        <v>52</v>
      </c>
      <c r="C589">
        <v>4</v>
      </c>
      <c r="D589">
        <v>3</v>
      </c>
      <c r="E589">
        <v>2</v>
      </c>
      <c r="F589">
        <v>3</v>
      </c>
      <c r="G589">
        <v>1</v>
      </c>
      <c r="H589">
        <v>0</v>
      </c>
      <c r="I589">
        <v>1</v>
      </c>
      <c r="J589">
        <v>9</v>
      </c>
      <c r="K589">
        <v>2</v>
      </c>
      <c r="L589">
        <f t="array" ref="L589">SUM(B589:K589*TRANSPOSE($Q$19:$Q$28))+$Q$18</f>
        <v>-1.6968558253424804E-2</v>
      </c>
      <c r="M589">
        <f t="shared" si="18"/>
        <v>0.49575840203250476</v>
      </c>
      <c r="N589">
        <f t="shared" si="19"/>
        <v>0</v>
      </c>
      <c r="AA589">
        <v>0</v>
      </c>
      <c r="AB589">
        <v>0</v>
      </c>
    </row>
    <row r="590" spans="1:28" x14ac:dyDescent="0.3">
      <c r="A590">
        <v>0</v>
      </c>
      <c r="B590">
        <v>50</v>
      </c>
      <c r="C590">
        <v>3</v>
      </c>
      <c r="D590">
        <v>3</v>
      </c>
      <c r="E590">
        <v>4</v>
      </c>
      <c r="F590">
        <v>3</v>
      </c>
      <c r="G590">
        <v>1</v>
      </c>
      <c r="H590">
        <v>0</v>
      </c>
      <c r="I590">
        <v>0</v>
      </c>
      <c r="J590">
        <v>30</v>
      </c>
      <c r="K590">
        <v>3</v>
      </c>
      <c r="L590">
        <f t="array" ref="L590">SUM(B590:K590*TRANSPOSE($Q$19:$Q$28))+$Q$18</f>
        <v>-1.8522316328063781E-2</v>
      </c>
      <c r="M590">
        <f t="shared" si="18"/>
        <v>0.4953700333772767</v>
      </c>
      <c r="N590">
        <f t="shared" si="19"/>
        <v>0</v>
      </c>
      <c r="AA590">
        <v>0</v>
      </c>
      <c r="AB590">
        <v>0</v>
      </c>
    </row>
    <row r="591" spans="1:28" x14ac:dyDescent="0.3">
      <c r="A591">
        <v>1</v>
      </c>
      <c r="B591">
        <v>29</v>
      </c>
      <c r="C591">
        <v>2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0</v>
      </c>
      <c r="L591">
        <f t="array" ref="L591">SUM(B591:K591*TRANSPOSE($Q$19:$Q$28))+$Q$18</f>
        <v>0.54326522206093064</v>
      </c>
      <c r="M591">
        <f t="shared" si="18"/>
        <v>0.63255857202194365</v>
      </c>
      <c r="N591">
        <f t="shared" si="19"/>
        <v>1</v>
      </c>
      <c r="AA591">
        <v>1</v>
      </c>
      <c r="AB591">
        <v>1</v>
      </c>
    </row>
    <row r="592" spans="1:28" x14ac:dyDescent="0.3">
      <c r="A592">
        <v>0</v>
      </c>
      <c r="B592">
        <v>33</v>
      </c>
      <c r="C592">
        <v>3</v>
      </c>
      <c r="D592">
        <v>3</v>
      </c>
      <c r="E592">
        <v>3</v>
      </c>
      <c r="F592">
        <v>3</v>
      </c>
      <c r="G592">
        <v>1</v>
      </c>
      <c r="H592">
        <v>0</v>
      </c>
      <c r="I592">
        <v>0</v>
      </c>
      <c r="J592">
        <v>14</v>
      </c>
      <c r="K592">
        <v>9</v>
      </c>
      <c r="L592">
        <f t="array" ref="L592">SUM(B592:K592*TRANSPOSE($Q$19:$Q$28))+$Q$18</f>
        <v>2.0507746982566299E-2</v>
      </c>
      <c r="M592">
        <f t="shared" si="18"/>
        <v>0.50512622554105402</v>
      </c>
      <c r="N592">
        <f t="shared" si="19"/>
        <v>0</v>
      </c>
      <c r="AA592">
        <v>0</v>
      </c>
      <c r="AB592">
        <v>0</v>
      </c>
    </row>
    <row r="593" spans="1:28" x14ac:dyDescent="0.3">
      <c r="A593">
        <v>1</v>
      </c>
      <c r="B593">
        <v>33</v>
      </c>
      <c r="C593">
        <v>1</v>
      </c>
      <c r="D593">
        <v>3</v>
      </c>
      <c r="E593">
        <v>2</v>
      </c>
      <c r="F593">
        <v>1</v>
      </c>
      <c r="G593">
        <v>0</v>
      </c>
      <c r="H593">
        <v>0</v>
      </c>
      <c r="I593">
        <v>0</v>
      </c>
      <c r="J593">
        <v>6</v>
      </c>
      <c r="K593">
        <v>2</v>
      </c>
      <c r="L593">
        <f t="array" ref="L593">SUM(B593:K593*TRANSPOSE($Q$19:$Q$28))+$Q$18</f>
        <v>0.3260242682953936</v>
      </c>
      <c r="M593">
        <f t="shared" si="18"/>
        <v>0.58078347653151496</v>
      </c>
      <c r="N593">
        <f t="shared" si="19"/>
        <v>0</v>
      </c>
      <c r="AA593">
        <v>1</v>
      </c>
      <c r="AB593">
        <v>0</v>
      </c>
    </row>
    <row r="594" spans="1:28" x14ac:dyDescent="0.3">
      <c r="A594">
        <v>0</v>
      </c>
      <c r="B594">
        <v>47</v>
      </c>
      <c r="C594">
        <v>3</v>
      </c>
      <c r="D594">
        <v>3</v>
      </c>
      <c r="E594">
        <v>4</v>
      </c>
      <c r="F594">
        <v>4</v>
      </c>
      <c r="G594">
        <v>1</v>
      </c>
      <c r="H594">
        <v>1</v>
      </c>
      <c r="I594">
        <v>1</v>
      </c>
      <c r="J594">
        <v>26</v>
      </c>
      <c r="K594">
        <v>14</v>
      </c>
      <c r="L594">
        <f t="array" ref="L594">SUM(B594:K594*TRANSPOSE($Q$19:$Q$28))+$Q$18</f>
        <v>4.7085911410626013E-2</v>
      </c>
      <c r="M594">
        <f t="shared" si="18"/>
        <v>0.51176808363180493</v>
      </c>
      <c r="N594">
        <f t="shared" si="19"/>
        <v>0</v>
      </c>
      <c r="AA594">
        <v>0</v>
      </c>
      <c r="AB594">
        <v>0</v>
      </c>
    </row>
    <row r="595" spans="1:28" x14ac:dyDescent="0.3">
      <c r="A595">
        <v>0</v>
      </c>
      <c r="B595">
        <v>36</v>
      </c>
      <c r="C595">
        <v>3</v>
      </c>
      <c r="D595">
        <v>3</v>
      </c>
      <c r="E595">
        <v>2</v>
      </c>
      <c r="F595">
        <v>2</v>
      </c>
      <c r="G595">
        <v>1</v>
      </c>
      <c r="H595">
        <v>0</v>
      </c>
      <c r="I595">
        <v>1</v>
      </c>
      <c r="J595">
        <v>10</v>
      </c>
      <c r="K595">
        <v>7</v>
      </c>
      <c r="L595">
        <f t="array" ref="L595">SUM(B595:K595*TRANSPOSE($Q$19:$Q$28))+$Q$18</f>
        <v>7.2047036256196129E-2</v>
      </c>
      <c r="M595">
        <f t="shared" si="18"/>
        <v>0.51800210674151892</v>
      </c>
      <c r="N595">
        <f t="shared" si="19"/>
        <v>0</v>
      </c>
      <c r="AA595">
        <v>0</v>
      </c>
      <c r="AB595">
        <v>0</v>
      </c>
    </row>
    <row r="596" spans="1:28" x14ac:dyDescent="0.3">
      <c r="A596">
        <v>0</v>
      </c>
      <c r="B596">
        <v>29</v>
      </c>
      <c r="C596">
        <v>3</v>
      </c>
      <c r="D596">
        <v>4</v>
      </c>
      <c r="E596">
        <v>1</v>
      </c>
      <c r="F596">
        <v>3</v>
      </c>
      <c r="G596">
        <v>1</v>
      </c>
      <c r="H596">
        <v>0</v>
      </c>
      <c r="I596">
        <v>1</v>
      </c>
      <c r="J596">
        <v>10</v>
      </c>
      <c r="K596">
        <v>7</v>
      </c>
      <c r="L596">
        <f t="array" ref="L596">SUM(B596:K596*TRANSPOSE($Q$19:$Q$28))+$Q$18</f>
        <v>1.7396710234124479E-2</v>
      </c>
      <c r="M596">
        <f t="shared" si="18"/>
        <v>0.50434861696639832</v>
      </c>
      <c r="N596">
        <f t="shared" si="19"/>
        <v>0</v>
      </c>
      <c r="AA596">
        <v>0</v>
      </c>
      <c r="AB596">
        <v>0</v>
      </c>
    </row>
    <row r="597" spans="1:28" x14ac:dyDescent="0.3">
      <c r="A597">
        <v>1</v>
      </c>
      <c r="B597">
        <v>58</v>
      </c>
      <c r="C597">
        <v>4</v>
      </c>
      <c r="D597">
        <v>3</v>
      </c>
      <c r="E597">
        <v>5</v>
      </c>
      <c r="F597">
        <v>2</v>
      </c>
      <c r="G597">
        <v>0</v>
      </c>
      <c r="H597">
        <v>1</v>
      </c>
      <c r="I597">
        <v>0</v>
      </c>
      <c r="J597">
        <v>40</v>
      </c>
      <c r="K597">
        <v>15</v>
      </c>
      <c r="L597">
        <f t="array" ref="L597">SUM(B597:K597*TRANSPOSE($Q$19:$Q$28))+$Q$18</f>
        <v>8.234631555845362E-2</v>
      </c>
      <c r="M597">
        <f t="shared" si="18"/>
        <v>0.5205728228940476</v>
      </c>
      <c r="N597">
        <f t="shared" si="19"/>
        <v>0</v>
      </c>
      <c r="AA597">
        <v>1</v>
      </c>
      <c r="AB597">
        <v>0</v>
      </c>
    </row>
    <row r="598" spans="1:28" x14ac:dyDescent="0.3">
      <c r="A598">
        <v>0</v>
      </c>
      <c r="B598">
        <v>35</v>
      </c>
      <c r="C598">
        <v>4</v>
      </c>
      <c r="D598">
        <v>4</v>
      </c>
      <c r="E598">
        <v>1</v>
      </c>
      <c r="F598">
        <v>3</v>
      </c>
      <c r="G598">
        <v>0</v>
      </c>
      <c r="H598">
        <v>0</v>
      </c>
      <c r="I598">
        <v>0</v>
      </c>
      <c r="J598">
        <v>7</v>
      </c>
      <c r="K598">
        <v>2</v>
      </c>
      <c r="L598">
        <f t="array" ref="L598">SUM(B598:K598*TRANSPOSE($Q$19:$Q$28))+$Q$18</f>
        <v>7.9849350037903499E-2</v>
      </c>
      <c r="M598">
        <f t="shared" si="18"/>
        <v>0.51994967126258962</v>
      </c>
      <c r="N598">
        <f t="shared" si="19"/>
        <v>0</v>
      </c>
      <c r="AA598">
        <v>0</v>
      </c>
      <c r="AB598">
        <v>0</v>
      </c>
    </row>
    <row r="599" spans="1:28" x14ac:dyDescent="0.3">
      <c r="A599">
        <v>0</v>
      </c>
      <c r="B599">
        <v>42</v>
      </c>
      <c r="C599">
        <v>4</v>
      </c>
      <c r="D599">
        <v>2</v>
      </c>
      <c r="E599">
        <v>2</v>
      </c>
      <c r="F599">
        <v>4</v>
      </c>
      <c r="G599">
        <v>1</v>
      </c>
      <c r="H599">
        <v>1</v>
      </c>
      <c r="I599">
        <v>1</v>
      </c>
      <c r="J599">
        <v>8</v>
      </c>
      <c r="K599">
        <v>3</v>
      </c>
      <c r="L599">
        <f t="array" ref="L599">SUM(B599:K599*TRANSPOSE($Q$19:$Q$28))+$Q$18</f>
        <v>0.24591773316484933</v>
      </c>
      <c r="M599">
        <f t="shared" si="18"/>
        <v>0.56116518313000052</v>
      </c>
      <c r="N599">
        <f t="shared" si="19"/>
        <v>0</v>
      </c>
      <c r="AA599">
        <v>0</v>
      </c>
      <c r="AB599">
        <v>0</v>
      </c>
    </row>
    <row r="600" spans="1:28" x14ac:dyDescent="0.3">
      <c r="A600">
        <v>1</v>
      </c>
      <c r="B600">
        <v>28</v>
      </c>
      <c r="C600">
        <v>3</v>
      </c>
      <c r="D600">
        <v>3</v>
      </c>
      <c r="E600">
        <v>1</v>
      </c>
      <c r="F600">
        <v>3</v>
      </c>
      <c r="G600">
        <v>0</v>
      </c>
      <c r="H600">
        <v>0</v>
      </c>
      <c r="I600">
        <v>0</v>
      </c>
      <c r="J600">
        <v>5</v>
      </c>
      <c r="K600">
        <v>2</v>
      </c>
      <c r="L600">
        <f t="array" ref="L600">SUM(B600:K600*TRANSPOSE($Q$19:$Q$28))+$Q$18</f>
        <v>0.20995317355088805</v>
      </c>
      <c r="M600">
        <f t="shared" si="18"/>
        <v>0.55229094837552661</v>
      </c>
      <c r="N600">
        <f t="shared" si="19"/>
        <v>0</v>
      </c>
      <c r="AA600">
        <v>1</v>
      </c>
      <c r="AB600">
        <v>0</v>
      </c>
    </row>
    <row r="601" spans="1:28" x14ac:dyDescent="0.3">
      <c r="A601">
        <v>0</v>
      </c>
      <c r="B601">
        <v>36</v>
      </c>
      <c r="C601">
        <v>3</v>
      </c>
      <c r="D601">
        <v>3</v>
      </c>
      <c r="E601">
        <v>1</v>
      </c>
      <c r="F601">
        <v>2</v>
      </c>
      <c r="G601">
        <v>1</v>
      </c>
      <c r="H601">
        <v>0</v>
      </c>
      <c r="I601">
        <v>1</v>
      </c>
      <c r="J601">
        <v>8</v>
      </c>
      <c r="K601">
        <v>2</v>
      </c>
      <c r="L601">
        <f t="array" ref="L601">SUM(B601:K601*TRANSPOSE($Q$19:$Q$28))+$Q$18</f>
        <v>0.14241830019787594</v>
      </c>
      <c r="M601">
        <f t="shared" si="18"/>
        <v>0.53554084333280316</v>
      </c>
      <c r="N601">
        <f t="shared" si="19"/>
        <v>0</v>
      </c>
      <c r="AA601">
        <v>0</v>
      </c>
      <c r="AB601">
        <v>0</v>
      </c>
    </row>
    <row r="602" spans="1:28" x14ac:dyDescent="0.3">
      <c r="A602">
        <v>0</v>
      </c>
      <c r="B602">
        <v>32</v>
      </c>
      <c r="C602">
        <v>3</v>
      </c>
      <c r="D602">
        <v>2</v>
      </c>
      <c r="E602">
        <v>2</v>
      </c>
      <c r="F602">
        <v>3</v>
      </c>
      <c r="G602">
        <v>1</v>
      </c>
      <c r="H602">
        <v>0</v>
      </c>
      <c r="I602">
        <v>1</v>
      </c>
      <c r="J602">
        <v>14</v>
      </c>
      <c r="K602">
        <v>13</v>
      </c>
      <c r="L602">
        <f t="array" ref="L602">SUM(B602:K602*TRANSPOSE($Q$19:$Q$28))+$Q$18</f>
        <v>5.6067953213238764E-2</v>
      </c>
      <c r="M602">
        <f t="shared" si="18"/>
        <v>0.5140118652558695</v>
      </c>
      <c r="N602">
        <f t="shared" si="19"/>
        <v>0</v>
      </c>
      <c r="AA602">
        <v>0</v>
      </c>
      <c r="AB602">
        <v>0</v>
      </c>
    </row>
    <row r="603" spans="1:28" x14ac:dyDescent="0.3">
      <c r="A603">
        <v>0</v>
      </c>
      <c r="B603">
        <v>40</v>
      </c>
      <c r="C603">
        <v>1</v>
      </c>
      <c r="D603">
        <v>2</v>
      </c>
      <c r="E603">
        <v>2</v>
      </c>
      <c r="F603">
        <v>3</v>
      </c>
      <c r="G603">
        <v>0</v>
      </c>
      <c r="H603">
        <v>0</v>
      </c>
      <c r="I603">
        <v>0</v>
      </c>
      <c r="J603">
        <v>10</v>
      </c>
      <c r="K603">
        <v>0</v>
      </c>
      <c r="L603">
        <f t="array" ref="L603">SUM(B603:K603*TRANSPOSE($Q$19:$Q$28))+$Q$18</f>
        <v>0.30450199084571028</v>
      </c>
      <c r="M603">
        <f t="shared" si="18"/>
        <v>0.57553498245869095</v>
      </c>
      <c r="N603">
        <f t="shared" si="19"/>
        <v>0</v>
      </c>
      <c r="AA603">
        <v>0</v>
      </c>
      <c r="AB603">
        <v>0</v>
      </c>
    </row>
    <row r="604" spans="1:28" x14ac:dyDescent="0.3">
      <c r="A604">
        <v>0</v>
      </c>
      <c r="B604">
        <v>30</v>
      </c>
      <c r="C604">
        <v>3</v>
      </c>
      <c r="D604">
        <v>2</v>
      </c>
      <c r="E604">
        <v>2</v>
      </c>
      <c r="F604">
        <v>4</v>
      </c>
      <c r="G604">
        <v>0</v>
      </c>
      <c r="H604">
        <v>1</v>
      </c>
      <c r="I604">
        <v>0</v>
      </c>
      <c r="J604">
        <v>12</v>
      </c>
      <c r="K604">
        <v>0</v>
      </c>
      <c r="L604">
        <f t="array" ref="L604">SUM(B604:K604*TRANSPOSE($Q$19:$Q$28))+$Q$18</f>
        <v>0.4289104617999</v>
      </c>
      <c r="M604">
        <f t="shared" si="18"/>
        <v>0.6056028449551909</v>
      </c>
      <c r="N604">
        <f t="shared" si="19"/>
        <v>1</v>
      </c>
      <c r="AA604">
        <v>0</v>
      </c>
      <c r="AB604">
        <v>1</v>
      </c>
    </row>
    <row r="605" spans="1:28" x14ac:dyDescent="0.3">
      <c r="A605">
        <v>0</v>
      </c>
      <c r="B605">
        <v>45</v>
      </c>
      <c r="C605">
        <v>2</v>
      </c>
      <c r="D605">
        <v>2</v>
      </c>
      <c r="E605">
        <v>1</v>
      </c>
      <c r="F605">
        <v>3</v>
      </c>
      <c r="G605">
        <v>0</v>
      </c>
      <c r="H605">
        <v>0</v>
      </c>
      <c r="I605">
        <v>0</v>
      </c>
      <c r="J605">
        <v>1</v>
      </c>
      <c r="K605">
        <v>0</v>
      </c>
      <c r="L605">
        <f t="array" ref="L605">SUM(B605:K605*TRANSPOSE($Q$19:$Q$28))+$Q$18</f>
        <v>0.27716711907660485</v>
      </c>
      <c r="M605">
        <f t="shared" si="18"/>
        <v>0.56884452079681369</v>
      </c>
      <c r="N605">
        <f t="shared" si="19"/>
        <v>0</v>
      </c>
      <c r="AA605">
        <v>0</v>
      </c>
      <c r="AB605">
        <v>0</v>
      </c>
    </row>
    <row r="606" spans="1:28" x14ac:dyDescent="0.3">
      <c r="A606">
        <v>0</v>
      </c>
      <c r="B606">
        <v>42</v>
      </c>
      <c r="C606">
        <v>2</v>
      </c>
      <c r="D606">
        <v>3</v>
      </c>
      <c r="E606">
        <v>2</v>
      </c>
      <c r="F606">
        <v>2</v>
      </c>
      <c r="G606">
        <v>1</v>
      </c>
      <c r="H606">
        <v>0</v>
      </c>
      <c r="I606">
        <v>1</v>
      </c>
      <c r="J606">
        <v>10</v>
      </c>
      <c r="K606">
        <v>8</v>
      </c>
      <c r="L606">
        <f t="array" ref="L606">SUM(B606:K606*TRANSPOSE($Q$19:$Q$28))+$Q$18</f>
        <v>8.3250273052883128E-2</v>
      </c>
      <c r="M606">
        <f t="shared" si="18"/>
        <v>0.52079840207385952</v>
      </c>
      <c r="N606">
        <f t="shared" si="19"/>
        <v>0</v>
      </c>
      <c r="AA606">
        <v>0</v>
      </c>
      <c r="AB606">
        <v>0</v>
      </c>
    </row>
    <row r="607" spans="1:28" x14ac:dyDescent="0.3">
      <c r="A607">
        <v>0</v>
      </c>
      <c r="B607">
        <v>38</v>
      </c>
      <c r="C607">
        <v>1</v>
      </c>
      <c r="D607">
        <v>2</v>
      </c>
      <c r="E607">
        <v>2</v>
      </c>
      <c r="F607">
        <v>1</v>
      </c>
      <c r="G607">
        <v>2</v>
      </c>
      <c r="H607">
        <v>0</v>
      </c>
      <c r="I607">
        <v>1</v>
      </c>
      <c r="J607">
        <v>13</v>
      </c>
      <c r="K607">
        <v>3</v>
      </c>
      <c r="L607">
        <f t="array" ref="L607">SUM(B607:K607*TRANSPOSE($Q$19:$Q$28))+$Q$18</f>
        <v>0.22800359942445325</v>
      </c>
      <c r="M607">
        <f t="shared" si="18"/>
        <v>0.5567494071997523</v>
      </c>
      <c r="N607">
        <f t="shared" si="19"/>
        <v>0</v>
      </c>
      <c r="AA607">
        <v>0</v>
      </c>
      <c r="AB607">
        <v>0</v>
      </c>
    </row>
    <row r="608" spans="1:28" x14ac:dyDescent="0.3">
      <c r="A608">
        <v>0</v>
      </c>
      <c r="B608">
        <v>34</v>
      </c>
      <c r="C608">
        <v>3</v>
      </c>
      <c r="D608">
        <v>2</v>
      </c>
      <c r="E608">
        <v>1</v>
      </c>
      <c r="F608">
        <v>4</v>
      </c>
      <c r="G608">
        <v>0</v>
      </c>
      <c r="H608">
        <v>0</v>
      </c>
      <c r="I608">
        <v>0</v>
      </c>
      <c r="J608">
        <v>6</v>
      </c>
      <c r="K608">
        <v>2</v>
      </c>
      <c r="L608">
        <f t="array" ref="L608">SUM(B608:K608*TRANSPOSE($Q$19:$Q$28))+$Q$18</f>
        <v>0.21472292577021668</v>
      </c>
      <c r="M608">
        <f t="shared" si="18"/>
        <v>0.5534699257468868</v>
      </c>
      <c r="N608">
        <f t="shared" si="19"/>
        <v>0</v>
      </c>
      <c r="AA608">
        <v>0</v>
      </c>
      <c r="AB608">
        <v>0</v>
      </c>
    </row>
    <row r="609" spans="1:28" x14ac:dyDescent="0.3">
      <c r="A609">
        <v>1</v>
      </c>
      <c r="B609">
        <v>49</v>
      </c>
      <c r="C609">
        <v>3</v>
      </c>
      <c r="D609">
        <v>3</v>
      </c>
      <c r="E609">
        <v>3</v>
      </c>
      <c r="F609">
        <v>4</v>
      </c>
      <c r="G609">
        <v>1</v>
      </c>
      <c r="H609">
        <v>0</v>
      </c>
      <c r="I609">
        <v>2</v>
      </c>
      <c r="J609">
        <v>9</v>
      </c>
      <c r="K609">
        <v>8</v>
      </c>
      <c r="L609">
        <f t="array" ref="L609">SUM(B609:K609*TRANSPOSE($Q$19:$Q$28))+$Q$18</f>
        <v>-0.10526190598783125</v>
      </c>
      <c r="M609">
        <f t="shared" si="18"/>
        <v>0.4737115156760644</v>
      </c>
      <c r="N609">
        <f t="shared" si="19"/>
        <v>0</v>
      </c>
      <c r="AA609">
        <v>1</v>
      </c>
      <c r="AB609">
        <v>0</v>
      </c>
    </row>
    <row r="610" spans="1:28" x14ac:dyDescent="0.3">
      <c r="A610">
        <v>1</v>
      </c>
      <c r="B610">
        <v>55</v>
      </c>
      <c r="C610">
        <v>3</v>
      </c>
      <c r="D610">
        <v>3</v>
      </c>
      <c r="E610">
        <v>2</v>
      </c>
      <c r="F610">
        <v>4</v>
      </c>
      <c r="G610">
        <v>0</v>
      </c>
      <c r="H610">
        <v>0</v>
      </c>
      <c r="I610">
        <v>0</v>
      </c>
      <c r="J610">
        <v>12</v>
      </c>
      <c r="K610">
        <v>7</v>
      </c>
      <c r="L610">
        <f t="array" ref="L610">SUM(B610:K610*TRANSPOSE($Q$19:$Q$28))+$Q$18</f>
        <v>5.8994615822703933E-3</v>
      </c>
      <c r="M610">
        <f t="shared" si="18"/>
        <v>0.50147470819901163</v>
      </c>
      <c r="N610">
        <f t="shared" si="19"/>
        <v>0</v>
      </c>
      <c r="AA610">
        <v>1</v>
      </c>
      <c r="AB610">
        <v>0</v>
      </c>
    </row>
    <row r="611" spans="1:28" x14ac:dyDescent="0.3">
      <c r="A611">
        <v>0</v>
      </c>
      <c r="B611">
        <v>43</v>
      </c>
      <c r="C611">
        <v>2</v>
      </c>
      <c r="D611">
        <v>3</v>
      </c>
      <c r="E611">
        <v>4</v>
      </c>
      <c r="F611">
        <v>1</v>
      </c>
      <c r="G611">
        <v>1</v>
      </c>
      <c r="H611">
        <v>0</v>
      </c>
      <c r="I611">
        <v>1</v>
      </c>
      <c r="J611">
        <v>22</v>
      </c>
      <c r="K611">
        <v>1</v>
      </c>
      <c r="L611">
        <f t="array" ref="L611">SUM(B611:K611*TRANSPOSE($Q$19:$Q$28))+$Q$18</f>
        <v>0.12372189100025999</v>
      </c>
      <c r="M611">
        <f t="shared" si="18"/>
        <v>0.53088788361724704</v>
      </c>
      <c r="N611">
        <f t="shared" si="19"/>
        <v>0</v>
      </c>
      <c r="AA611">
        <v>0</v>
      </c>
      <c r="AB611">
        <v>0</v>
      </c>
    </row>
    <row r="612" spans="1:28" x14ac:dyDescent="0.3">
      <c r="A612">
        <v>0</v>
      </c>
      <c r="B612">
        <v>27</v>
      </c>
      <c r="C612">
        <v>3</v>
      </c>
      <c r="D612">
        <v>2</v>
      </c>
      <c r="E612">
        <v>3</v>
      </c>
      <c r="F612">
        <v>4</v>
      </c>
      <c r="G612">
        <v>2</v>
      </c>
      <c r="H612">
        <v>1</v>
      </c>
      <c r="I612">
        <v>1</v>
      </c>
      <c r="J612">
        <v>9</v>
      </c>
      <c r="K612">
        <v>8</v>
      </c>
      <c r="L612">
        <f t="array" ref="L612">SUM(B612:K612*TRANSPOSE($Q$19:$Q$28))+$Q$18</f>
        <v>0.21235882582650534</v>
      </c>
      <c r="M612">
        <f t="shared" si="18"/>
        <v>0.5528856468018557</v>
      </c>
      <c r="N612">
        <f t="shared" si="19"/>
        <v>0</v>
      </c>
      <c r="AA612">
        <v>0</v>
      </c>
      <c r="AB612">
        <v>0</v>
      </c>
    </row>
    <row r="613" spans="1:28" x14ac:dyDescent="0.3">
      <c r="A613">
        <v>0</v>
      </c>
      <c r="B613">
        <v>35</v>
      </c>
      <c r="C613">
        <v>3</v>
      </c>
      <c r="D613">
        <v>3</v>
      </c>
      <c r="E613">
        <v>3</v>
      </c>
      <c r="F613">
        <v>3</v>
      </c>
      <c r="G613">
        <v>0</v>
      </c>
      <c r="H613">
        <v>0</v>
      </c>
      <c r="I613">
        <v>0</v>
      </c>
      <c r="J613">
        <v>17</v>
      </c>
      <c r="K613">
        <v>5</v>
      </c>
      <c r="L613">
        <f t="array" ref="L613">SUM(B613:K613*TRANSPOSE($Q$19:$Q$28))+$Q$18</f>
        <v>0.10268223786393582</v>
      </c>
      <c r="M613">
        <f t="shared" si="18"/>
        <v>0.52564537349245266</v>
      </c>
      <c r="N613">
        <f t="shared" si="19"/>
        <v>0</v>
      </c>
      <c r="AA613">
        <v>0</v>
      </c>
      <c r="AB613">
        <v>0</v>
      </c>
    </row>
    <row r="614" spans="1:28" x14ac:dyDescent="0.3">
      <c r="A614">
        <v>0</v>
      </c>
      <c r="B614">
        <v>28</v>
      </c>
      <c r="C614">
        <v>2</v>
      </c>
      <c r="D614">
        <v>3</v>
      </c>
      <c r="E614">
        <v>2</v>
      </c>
      <c r="F614">
        <v>2</v>
      </c>
      <c r="G614">
        <v>1</v>
      </c>
      <c r="H614">
        <v>1</v>
      </c>
      <c r="I614">
        <v>0</v>
      </c>
      <c r="J614">
        <v>8</v>
      </c>
      <c r="K614">
        <v>7</v>
      </c>
      <c r="L614">
        <f t="array" ref="L614">SUM(B614:K614*TRANSPOSE($Q$19:$Q$28))+$Q$18</f>
        <v>0.37432678099404604</v>
      </c>
      <c r="M614">
        <f t="shared" si="18"/>
        <v>0.59249469519629616</v>
      </c>
      <c r="N614">
        <f t="shared" si="19"/>
        <v>0</v>
      </c>
      <c r="AA614">
        <v>0</v>
      </c>
      <c r="AB614">
        <v>0</v>
      </c>
    </row>
    <row r="615" spans="1:28" x14ac:dyDescent="0.3">
      <c r="A615">
        <v>0</v>
      </c>
      <c r="B615">
        <v>34</v>
      </c>
      <c r="C615">
        <v>3</v>
      </c>
      <c r="D615">
        <v>3</v>
      </c>
      <c r="E615">
        <v>1</v>
      </c>
      <c r="F615">
        <v>4</v>
      </c>
      <c r="G615">
        <v>1</v>
      </c>
      <c r="H615">
        <v>0</v>
      </c>
      <c r="I615">
        <v>1</v>
      </c>
      <c r="J615">
        <v>4</v>
      </c>
      <c r="K615">
        <v>2</v>
      </c>
      <c r="L615">
        <f t="array" ref="L615">SUM(B615:K615*TRANSPOSE($Q$19:$Q$28))+$Q$18</f>
        <v>7.3836461189054181E-2</v>
      </c>
      <c r="M615">
        <f t="shared" si="18"/>
        <v>0.51844882223373856</v>
      </c>
      <c r="N615">
        <f t="shared" si="19"/>
        <v>0</v>
      </c>
      <c r="AA615">
        <v>0</v>
      </c>
      <c r="AB615">
        <v>0</v>
      </c>
    </row>
    <row r="616" spans="1:28" x14ac:dyDescent="0.3">
      <c r="A616">
        <v>1</v>
      </c>
      <c r="B616">
        <v>26</v>
      </c>
      <c r="C616">
        <v>3</v>
      </c>
      <c r="D616">
        <v>2</v>
      </c>
      <c r="E616">
        <v>1</v>
      </c>
      <c r="F616">
        <v>3</v>
      </c>
      <c r="G616">
        <v>1</v>
      </c>
      <c r="H616">
        <v>1</v>
      </c>
      <c r="I616">
        <v>1</v>
      </c>
      <c r="J616">
        <v>8</v>
      </c>
      <c r="K616">
        <v>7</v>
      </c>
      <c r="L616">
        <f t="array" ref="L616">SUM(B616:K616*TRANSPOSE($Q$19:$Q$28))+$Q$18</f>
        <v>0.36934436134325055</v>
      </c>
      <c r="M616">
        <f t="shared" si="18"/>
        <v>0.59129128891202276</v>
      </c>
      <c r="N616">
        <f t="shared" si="19"/>
        <v>0</v>
      </c>
      <c r="AA616">
        <v>1</v>
      </c>
      <c r="AB616">
        <v>0</v>
      </c>
    </row>
    <row r="617" spans="1:28" x14ac:dyDescent="0.3">
      <c r="A617">
        <v>0</v>
      </c>
      <c r="B617">
        <v>27</v>
      </c>
      <c r="C617">
        <v>4</v>
      </c>
      <c r="D617">
        <v>3</v>
      </c>
      <c r="E617">
        <v>1</v>
      </c>
      <c r="F617">
        <v>4</v>
      </c>
      <c r="G617">
        <v>1</v>
      </c>
      <c r="H617">
        <v>0</v>
      </c>
      <c r="I617">
        <v>3</v>
      </c>
      <c r="J617">
        <v>0</v>
      </c>
      <c r="K617">
        <v>0</v>
      </c>
      <c r="L617">
        <f t="array" ref="L617">SUM(B617:K617*TRANSPOSE($Q$19:$Q$28))+$Q$18</f>
        <v>3.3031763691967142E-2</v>
      </c>
      <c r="M617">
        <f t="shared" si="18"/>
        <v>0.50825633416831284</v>
      </c>
      <c r="N617">
        <f t="shared" si="19"/>
        <v>0</v>
      </c>
      <c r="AA617">
        <v>0</v>
      </c>
      <c r="AB617">
        <v>0</v>
      </c>
    </row>
    <row r="618" spans="1:28" x14ac:dyDescent="0.3">
      <c r="A618">
        <v>0</v>
      </c>
      <c r="B618">
        <v>51</v>
      </c>
      <c r="C618">
        <v>1</v>
      </c>
      <c r="D618">
        <v>3</v>
      </c>
      <c r="E618">
        <v>4</v>
      </c>
      <c r="F618">
        <v>3</v>
      </c>
      <c r="G618">
        <v>1</v>
      </c>
      <c r="H618">
        <v>0</v>
      </c>
      <c r="I618">
        <v>1</v>
      </c>
      <c r="J618">
        <v>29</v>
      </c>
      <c r="K618">
        <v>6</v>
      </c>
      <c r="L618">
        <f t="array" ref="L618">SUM(B618:K618*TRANSPOSE($Q$19:$Q$28))+$Q$18</f>
        <v>1.0996973994440551E-2</v>
      </c>
      <c r="M618">
        <f t="shared" si="18"/>
        <v>0.50274893074796545</v>
      </c>
      <c r="N618">
        <f t="shared" si="19"/>
        <v>0</v>
      </c>
      <c r="AA618">
        <v>0</v>
      </c>
      <c r="AB618">
        <v>0</v>
      </c>
    </row>
    <row r="619" spans="1:28" x14ac:dyDescent="0.3">
      <c r="A619">
        <v>0</v>
      </c>
      <c r="B619">
        <v>44</v>
      </c>
      <c r="C619">
        <v>4</v>
      </c>
      <c r="D619">
        <v>3</v>
      </c>
      <c r="E619">
        <v>2</v>
      </c>
      <c r="F619">
        <v>2</v>
      </c>
      <c r="G619">
        <v>0</v>
      </c>
      <c r="H619">
        <v>0</v>
      </c>
      <c r="I619">
        <v>0</v>
      </c>
      <c r="J619">
        <v>10</v>
      </c>
      <c r="K619">
        <v>2</v>
      </c>
      <c r="L619">
        <f t="array" ref="L619">SUM(B619:K619*TRANSPOSE($Q$19:$Q$28))+$Q$18</f>
        <v>0.1259593659622168</v>
      </c>
      <c r="M619">
        <f t="shared" si="18"/>
        <v>0.53144502116028669</v>
      </c>
      <c r="N619">
        <f t="shared" si="19"/>
        <v>0</v>
      </c>
      <c r="AA619">
        <v>0</v>
      </c>
      <c r="AB619">
        <v>0</v>
      </c>
    </row>
    <row r="620" spans="1:28" x14ac:dyDescent="0.3">
      <c r="A620">
        <v>0</v>
      </c>
      <c r="B620">
        <v>25</v>
      </c>
      <c r="C620">
        <v>1</v>
      </c>
      <c r="D620">
        <v>4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6</v>
      </c>
      <c r="K620">
        <v>3</v>
      </c>
      <c r="L620">
        <f t="array" ref="L620">SUM(B620:K620*TRANSPOSE($Q$19:$Q$28))+$Q$18</f>
        <v>0.30478283974627873</v>
      </c>
      <c r="M620">
        <f t="shared" si="18"/>
        <v>0.57560358372163944</v>
      </c>
      <c r="N620">
        <f t="shared" si="19"/>
        <v>0</v>
      </c>
      <c r="AA620">
        <v>0</v>
      </c>
      <c r="AB620">
        <v>0</v>
      </c>
    </row>
    <row r="621" spans="1:28" x14ac:dyDescent="0.3">
      <c r="A621">
        <v>0</v>
      </c>
      <c r="B621">
        <v>33</v>
      </c>
      <c r="C621">
        <v>1</v>
      </c>
      <c r="D621">
        <v>4</v>
      </c>
      <c r="E621">
        <v>2</v>
      </c>
      <c r="F621">
        <v>1</v>
      </c>
      <c r="G621">
        <v>2</v>
      </c>
      <c r="H621">
        <v>0</v>
      </c>
      <c r="I621">
        <v>1</v>
      </c>
      <c r="J621">
        <v>9</v>
      </c>
      <c r="K621">
        <v>8</v>
      </c>
      <c r="L621">
        <f t="array" ref="L621">SUM(B621:K621*TRANSPOSE($Q$19:$Q$28))+$Q$18</f>
        <v>7.3849240232726654E-2</v>
      </c>
      <c r="M621">
        <f t="shared" si="18"/>
        <v>0.51845201231364602</v>
      </c>
      <c r="N621">
        <f t="shared" si="19"/>
        <v>0</v>
      </c>
      <c r="AA621">
        <v>0</v>
      </c>
      <c r="AB621">
        <v>0</v>
      </c>
    </row>
    <row r="622" spans="1:28" x14ac:dyDescent="0.3">
      <c r="A622">
        <v>0</v>
      </c>
      <c r="B622">
        <v>35</v>
      </c>
      <c r="C622">
        <v>3</v>
      </c>
      <c r="D622">
        <v>2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6</v>
      </c>
      <c r="K622">
        <v>5</v>
      </c>
      <c r="L622">
        <f t="array" ref="L622">SUM(B622:K622*TRANSPOSE($Q$19:$Q$28))+$Q$18</f>
        <v>0.30132719448147194</v>
      </c>
      <c r="M622">
        <f t="shared" si="18"/>
        <v>0.57475929234471368</v>
      </c>
      <c r="N622">
        <f t="shared" si="19"/>
        <v>0</v>
      </c>
      <c r="AA622">
        <v>0</v>
      </c>
      <c r="AB622">
        <v>0</v>
      </c>
    </row>
    <row r="623" spans="1:28" x14ac:dyDescent="0.3">
      <c r="A623">
        <v>0</v>
      </c>
      <c r="B623">
        <v>36</v>
      </c>
      <c r="C623">
        <v>2</v>
      </c>
      <c r="D623">
        <v>3</v>
      </c>
      <c r="E623">
        <v>2</v>
      </c>
      <c r="F623">
        <v>4</v>
      </c>
      <c r="G623">
        <v>1</v>
      </c>
      <c r="H623">
        <v>1</v>
      </c>
      <c r="I623">
        <v>1</v>
      </c>
      <c r="J623">
        <v>18</v>
      </c>
      <c r="K623">
        <v>14</v>
      </c>
      <c r="L623">
        <f t="array" ref="L623">SUM(B623:K623*TRANSPOSE($Q$19:$Q$28))+$Q$18</f>
        <v>0.17961874674224476</v>
      </c>
      <c r="M623">
        <f t="shared" si="18"/>
        <v>0.54477972676917574</v>
      </c>
      <c r="N623">
        <f t="shared" si="19"/>
        <v>0</v>
      </c>
      <c r="AA623">
        <v>0</v>
      </c>
      <c r="AB623">
        <v>0</v>
      </c>
    </row>
    <row r="624" spans="1:28" x14ac:dyDescent="0.3">
      <c r="A624">
        <v>0</v>
      </c>
      <c r="B624">
        <v>32</v>
      </c>
      <c r="C624">
        <v>2</v>
      </c>
      <c r="D624">
        <v>3</v>
      </c>
      <c r="E624">
        <v>2</v>
      </c>
      <c r="F624">
        <v>4</v>
      </c>
      <c r="G624">
        <v>2</v>
      </c>
      <c r="H624">
        <v>0</v>
      </c>
      <c r="I624">
        <v>1</v>
      </c>
      <c r="J624">
        <v>8</v>
      </c>
      <c r="K624">
        <v>2</v>
      </c>
      <c r="L624">
        <f t="array" ref="L624">SUM(B624:K624*TRANSPOSE($Q$19:$Q$28))+$Q$18</f>
        <v>3.8505408796487228E-2</v>
      </c>
      <c r="M624">
        <f t="shared" si="18"/>
        <v>0.50962416525479903</v>
      </c>
      <c r="N624">
        <f t="shared" si="19"/>
        <v>0</v>
      </c>
      <c r="AA624">
        <v>0</v>
      </c>
      <c r="AB624">
        <v>0</v>
      </c>
    </row>
    <row r="625" spans="1:28" x14ac:dyDescent="0.3">
      <c r="A625">
        <v>0</v>
      </c>
      <c r="B625">
        <v>30</v>
      </c>
      <c r="C625">
        <v>2</v>
      </c>
      <c r="D625">
        <v>2</v>
      </c>
      <c r="E625">
        <v>1</v>
      </c>
      <c r="F625">
        <v>4</v>
      </c>
      <c r="G625">
        <v>2</v>
      </c>
      <c r="H625">
        <v>0</v>
      </c>
      <c r="I625">
        <v>1</v>
      </c>
      <c r="J625">
        <v>10</v>
      </c>
      <c r="K625">
        <v>4</v>
      </c>
      <c r="L625">
        <f t="array" ref="L625">SUM(B625:K625*TRANSPOSE($Q$19:$Q$28))+$Q$18</f>
        <v>0.11608966938745469</v>
      </c>
      <c r="M625">
        <f t="shared" si="18"/>
        <v>0.52898686802314998</v>
      </c>
      <c r="N625">
        <f t="shared" si="19"/>
        <v>0</v>
      </c>
      <c r="AA625">
        <v>0</v>
      </c>
      <c r="AB625">
        <v>0</v>
      </c>
    </row>
    <row r="626" spans="1:28" x14ac:dyDescent="0.3">
      <c r="A626">
        <v>0</v>
      </c>
      <c r="B626">
        <v>53</v>
      </c>
      <c r="C626">
        <v>1</v>
      </c>
      <c r="D626">
        <v>2</v>
      </c>
      <c r="E626">
        <v>3</v>
      </c>
      <c r="F626">
        <v>4</v>
      </c>
      <c r="G626">
        <v>1</v>
      </c>
      <c r="H626">
        <v>1</v>
      </c>
      <c r="I626">
        <v>1</v>
      </c>
      <c r="J626">
        <v>35</v>
      </c>
      <c r="K626">
        <v>2</v>
      </c>
      <c r="L626">
        <f t="array" ref="L626">SUM(B626:K626*TRANSPOSE($Q$19:$Q$28))+$Q$18</f>
        <v>0.29819996349969558</v>
      </c>
      <c r="M626">
        <f t="shared" si="18"/>
        <v>0.57399486371738606</v>
      </c>
      <c r="N626">
        <f t="shared" si="19"/>
        <v>0</v>
      </c>
      <c r="AA626">
        <v>0</v>
      </c>
      <c r="AB626">
        <v>0</v>
      </c>
    </row>
    <row r="627" spans="1:28" x14ac:dyDescent="0.3">
      <c r="A627">
        <v>0</v>
      </c>
      <c r="B627">
        <v>45</v>
      </c>
      <c r="C627">
        <v>4</v>
      </c>
      <c r="D627">
        <v>3</v>
      </c>
      <c r="E627">
        <v>3</v>
      </c>
      <c r="F627">
        <v>1</v>
      </c>
      <c r="G627">
        <v>2</v>
      </c>
      <c r="H627">
        <v>1</v>
      </c>
      <c r="I627">
        <v>1</v>
      </c>
      <c r="J627">
        <v>18</v>
      </c>
      <c r="K627">
        <v>4</v>
      </c>
      <c r="L627">
        <f t="array" ref="L627">SUM(B627:K627*TRANSPOSE($Q$19:$Q$28))+$Q$18</f>
        <v>0.19269041152178845</v>
      </c>
      <c r="M627">
        <f t="shared" si="18"/>
        <v>0.54801915313137173</v>
      </c>
      <c r="N627">
        <f t="shared" si="19"/>
        <v>0</v>
      </c>
      <c r="AA627">
        <v>0</v>
      </c>
      <c r="AB627">
        <v>0</v>
      </c>
    </row>
    <row r="628" spans="1:28" x14ac:dyDescent="0.3">
      <c r="A628">
        <v>0</v>
      </c>
      <c r="B628">
        <v>32</v>
      </c>
      <c r="C628">
        <v>3</v>
      </c>
      <c r="D628">
        <v>4</v>
      </c>
      <c r="E628">
        <v>2</v>
      </c>
      <c r="F628">
        <v>3</v>
      </c>
      <c r="G628">
        <v>1</v>
      </c>
      <c r="H628">
        <v>0</v>
      </c>
      <c r="I628">
        <v>1</v>
      </c>
      <c r="J628">
        <v>9</v>
      </c>
      <c r="K628">
        <v>3</v>
      </c>
      <c r="L628">
        <f t="array" ref="L628">SUM(B628:K628*TRANSPOSE($Q$19:$Q$28))+$Q$18</f>
        <v>1.8151421186745065E-2</v>
      </c>
      <c r="M628">
        <f t="shared" si="18"/>
        <v>0.50453726024317547</v>
      </c>
      <c r="N628">
        <f t="shared" si="19"/>
        <v>0</v>
      </c>
      <c r="AA628">
        <v>0</v>
      </c>
      <c r="AB628">
        <v>0</v>
      </c>
    </row>
    <row r="629" spans="1:28" x14ac:dyDescent="0.3">
      <c r="A629">
        <v>0</v>
      </c>
      <c r="B629">
        <v>52</v>
      </c>
      <c r="C629">
        <v>3</v>
      </c>
      <c r="D629">
        <v>2</v>
      </c>
      <c r="E629">
        <v>4</v>
      </c>
      <c r="F629">
        <v>4</v>
      </c>
      <c r="G629">
        <v>1</v>
      </c>
      <c r="H629">
        <v>0</v>
      </c>
      <c r="I629">
        <v>0</v>
      </c>
      <c r="J629">
        <v>31</v>
      </c>
      <c r="K629">
        <v>8</v>
      </c>
      <c r="L629">
        <f t="array" ref="L629">SUM(B629:K629*TRANSPOSE($Q$19:$Q$28))+$Q$18</f>
        <v>-4.4359970640598045E-2</v>
      </c>
      <c r="M629">
        <f t="shared" si="18"/>
        <v>0.48891297485486246</v>
      </c>
      <c r="N629">
        <f t="shared" si="19"/>
        <v>0</v>
      </c>
      <c r="AA629">
        <v>0</v>
      </c>
      <c r="AB629">
        <v>0</v>
      </c>
    </row>
    <row r="630" spans="1:28" x14ac:dyDescent="0.3">
      <c r="A630">
        <v>0</v>
      </c>
      <c r="B630">
        <v>37</v>
      </c>
      <c r="C630">
        <v>4</v>
      </c>
      <c r="D630">
        <v>2</v>
      </c>
      <c r="E630">
        <v>2</v>
      </c>
      <c r="F630">
        <v>3</v>
      </c>
      <c r="G630">
        <v>2</v>
      </c>
      <c r="H630">
        <v>0</v>
      </c>
      <c r="I630">
        <v>2</v>
      </c>
      <c r="J630">
        <v>9</v>
      </c>
      <c r="K630">
        <v>0</v>
      </c>
      <c r="L630">
        <f t="array" ref="L630">SUM(B630:K630*TRANSPOSE($Q$19:$Q$28))+$Q$18</f>
        <v>3.9026288914163154E-2</v>
      </c>
      <c r="M630">
        <f t="shared" si="18"/>
        <v>0.50975432288580202</v>
      </c>
      <c r="N630">
        <f t="shared" si="19"/>
        <v>0</v>
      </c>
      <c r="AA630">
        <v>0</v>
      </c>
      <c r="AB630">
        <v>0</v>
      </c>
    </row>
    <row r="631" spans="1:28" x14ac:dyDescent="0.3">
      <c r="A631">
        <v>0</v>
      </c>
      <c r="B631">
        <v>28</v>
      </c>
      <c r="C631">
        <v>2</v>
      </c>
      <c r="D631">
        <v>2</v>
      </c>
      <c r="E631">
        <v>1</v>
      </c>
      <c r="F631">
        <v>4</v>
      </c>
      <c r="G631">
        <v>2</v>
      </c>
      <c r="H631">
        <v>0</v>
      </c>
      <c r="I631">
        <v>1</v>
      </c>
      <c r="J631">
        <v>6</v>
      </c>
      <c r="K631">
        <v>1</v>
      </c>
      <c r="L631">
        <f t="array" ref="L631">SUM(B631:K631*TRANSPOSE($Q$19:$Q$28))+$Q$18</f>
        <v>0.15174424371021733</v>
      </c>
      <c r="M631">
        <f t="shared" si="18"/>
        <v>0.53785952336097231</v>
      </c>
      <c r="N631">
        <f t="shared" si="19"/>
        <v>0</v>
      </c>
      <c r="AA631">
        <v>0</v>
      </c>
      <c r="AB631">
        <v>0</v>
      </c>
    </row>
    <row r="632" spans="1:28" x14ac:dyDescent="0.3">
      <c r="A632">
        <v>0</v>
      </c>
      <c r="B632">
        <v>22</v>
      </c>
      <c r="C632">
        <v>4</v>
      </c>
      <c r="D632">
        <v>2</v>
      </c>
      <c r="E632">
        <v>2</v>
      </c>
      <c r="F632">
        <v>4</v>
      </c>
      <c r="G632">
        <v>1</v>
      </c>
      <c r="H632">
        <v>0</v>
      </c>
      <c r="I632">
        <v>2</v>
      </c>
      <c r="J632">
        <v>4</v>
      </c>
      <c r="K632">
        <v>2</v>
      </c>
      <c r="L632">
        <f t="array" ref="L632">SUM(B632:K632*TRANSPOSE($Q$19:$Q$28))+$Q$18</f>
        <v>9.1781955322111419E-2</v>
      </c>
      <c r="M632">
        <f t="shared" si="18"/>
        <v>0.5229270207101856</v>
      </c>
      <c r="N632">
        <f t="shared" si="19"/>
        <v>0</v>
      </c>
      <c r="AA632">
        <v>0</v>
      </c>
      <c r="AB632">
        <v>0</v>
      </c>
    </row>
    <row r="633" spans="1:28" x14ac:dyDescent="0.3">
      <c r="A633">
        <v>0</v>
      </c>
      <c r="B633">
        <v>44</v>
      </c>
      <c r="C633">
        <v>1</v>
      </c>
      <c r="D633">
        <v>4</v>
      </c>
      <c r="E633">
        <v>1</v>
      </c>
      <c r="F633">
        <v>4</v>
      </c>
      <c r="G633">
        <v>1</v>
      </c>
      <c r="H633">
        <v>1</v>
      </c>
      <c r="I633">
        <v>1</v>
      </c>
      <c r="J633">
        <v>10</v>
      </c>
      <c r="K633">
        <v>2</v>
      </c>
      <c r="L633">
        <f t="array" ref="L633">SUM(B633:K633*TRANSPOSE($Q$19:$Q$28))+$Q$18</f>
        <v>0.26397894904185326</v>
      </c>
      <c r="M633">
        <f t="shared" si="18"/>
        <v>0.56560742803702269</v>
      </c>
      <c r="N633">
        <f t="shared" si="19"/>
        <v>0</v>
      </c>
      <c r="AA633">
        <v>0</v>
      </c>
      <c r="AB633">
        <v>0</v>
      </c>
    </row>
    <row r="634" spans="1:28" x14ac:dyDescent="0.3">
      <c r="A634">
        <v>0</v>
      </c>
      <c r="B634">
        <v>42</v>
      </c>
      <c r="C634">
        <v>2</v>
      </c>
      <c r="D634">
        <v>3</v>
      </c>
      <c r="E634">
        <v>1</v>
      </c>
      <c r="F634">
        <v>4</v>
      </c>
      <c r="G634">
        <v>0</v>
      </c>
      <c r="H634">
        <v>1</v>
      </c>
      <c r="I634">
        <v>0</v>
      </c>
      <c r="J634">
        <v>8</v>
      </c>
      <c r="K634">
        <v>1</v>
      </c>
      <c r="L634">
        <f t="array" ref="L634">SUM(B634:K634*TRANSPOSE($Q$19:$Q$28))+$Q$18</f>
        <v>0.3823452174439812</v>
      </c>
      <c r="M634">
        <f t="shared" si="18"/>
        <v>0.59442905883825192</v>
      </c>
      <c r="N634">
        <f t="shared" si="19"/>
        <v>0</v>
      </c>
      <c r="AA634">
        <v>0</v>
      </c>
      <c r="AB634">
        <v>0</v>
      </c>
    </row>
    <row r="635" spans="1:28" x14ac:dyDescent="0.3">
      <c r="A635">
        <v>0</v>
      </c>
      <c r="B635">
        <v>36</v>
      </c>
      <c r="C635">
        <v>1</v>
      </c>
      <c r="D635">
        <v>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6</v>
      </c>
      <c r="K635">
        <v>4</v>
      </c>
      <c r="L635">
        <f t="array" ref="L635">SUM(B635:K635*TRANSPOSE($Q$19:$Q$28))+$Q$18</f>
        <v>0.33240229462693033</v>
      </c>
      <c r="M635">
        <f t="shared" si="18"/>
        <v>0.58233539450997973</v>
      </c>
      <c r="N635">
        <f t="shared" si="19"/>
        <v>0</v>
      </c>
      <c r="AA635">
        <v>0</v>
      </c>
      <c r="AB635">
        <v>0</v>
      </c>
    </row>
    <row r="636" spans="1:28" x14ac:dyDescent="0.3">
      <c r="A636">
        <v>0</v>
      </c>
      <c r="B636">
        <v>25</v>
      </c>
      <c r="C636">
        <v>3</v>
      </c>
      <c r="D636">
        <v>3</v>
      </c>
      <c r="E636">
        <v>2</v>
      </c>
      <c r="F636">
        <v>1</v>
      </c>
      <c r="G636">
        <v>1</v>
      </c>
      <c r="H636">
        <v>1</v>
      </c>
      <c r="I636">
        <v>0</v>
      </c>
      <c r="J636">
        <v>5</v>
      </c>
      <c r="K636">
        <v>3</v>
      </c>
      <c r="L636">
        <f t="array" ref="L636">SUM(B636:K636*TRANSPOSE($Q$19:$Q$28))+$Q$18</f>
        <v>0.42002298039823405</v>
      </c>
      <c r="M636">
        <f t="shared" si="18"/>
        <v>0.60347832778268018</v>
      </c>
      <c r="N636">
        <f t="shared" si="19"/>
        <v>1</v>
      </c>
      <c r="AA636">
        <v>0</v>
      </c>
      <c r="AB636">
        <v>1</v>
      </c>
    </row>
    <row r="637" spans="1:28" x14ac:dyDescent="0.3">
      <c r="A637">
        <v>0</v>
      </c>
      <c r="B637">
        <v>35</v>
      </c>
      <c r="C637">
        <v>4</v>
      </c>
      <c r="D637">
        <v>2</v>
      </c>
      <c r="E637">
        <v>3</v>
      </c>
      <c r="F637">
        <v>3</v>
      </c>
      <c r="G637">
        <v>1</v>
      </c>
      <c r="H637">
        <v>1</v>
      </c>
      <c r="I637">
        <v>1</v>
      </c>
      <c r="J637">
        <v>17</v>
      </c>
      <c r="K637">
        <v>14</v>
      </c>
      <c r="L637">
        <f t="array" ref="L637">SUM(B637:K637*TRANSPOSE($Q$19:$Q$28))+$Q$18</f>
        <v>0.18112460944885289</v>
      </c>
      <c r="M637">
        <f t="shared" si="18"/>
        <v>0.54515310888752855</v>
      </c>
      <c r="N637">
        <f t="shared" si="19"/>
        <v>0</v>
      </c>
      <c r="AA637">
        <v>0</v>
      </c>
      <c r="AB637">
        <v>0</v>
      </c>
    </row>
    <row r="638" spans="1:28" x14ac:dyDescent="0.3">
      <c r="A638">
        <v>1</v>
      </c>
      <c r="B638">
        <v>35</v>
      </c>
      <c r="C638">
        <v>4</v>
      </c>
      <c r="D638">
        <v>3</v>
      </c>
      <c r="E638">
        <v>1</v>
      </c>
      <c r="F638">
        <v>2</v>
      </c>
      <c r="G638">
        <v>2</v>
      </c>
      <c r="H638">
        <v>1</v>
      </c>
      <c r="I638">
        <v>1</v>
      </c>
      <c r="J638">
        <v>10</v>
      </c>
      <c r="K638">
        <v>2</v>
      </c>
      <c r="L638">
        <f t="array" ref="L638">SUM(B638:K638*TRANSPOSE($Q$19:$Q$28))+$Q$18</f>
        <v>0.26017747702234029</v>
      </c>
      <c r="M638">
        <f t="shared" si="18"/>
        <v>0.56467328785121662</v>
      </c>
      <c r="N638">
        <f t="shared" si="19"/>
        <v>0</v>
      </c>
      <c r="AA638">
        <v>1</v>
      </c>
      <c r="AB638">
        <v>0</v>
      </c>
    </row>
    <row r="639" spans="1:28" x14ac:dyDescent="0.3">
      <c r="A639">
        <v>0</v>
      </c>
      <c r="B639">
        <v>32</v>
      </c>
      <c r="C639">
        <v>4</v>
      </c>
      <c r="D639">
        <v>3</v>
      </c>
      <c r="E639">
        <v>1</v>
      </c>
      <c r="F639">
        <v>4</v>
      </c>
      <c r="G639">
        <v>2</v>
      </c>
      <c r="H639">
        <v>0</v>
      </c>
      <c r="I639">
        <v>1</v>
      </c>
      <c r="J639">
        <v>4</v>
      </c>
      <c r="K639">
        <v>0</v>
      </c>
      <c r="L639">
        <f t="array" ref="L639">SUM(B639:K639*TRANSPOSE($Q$19:$Q$28))+$Q$18</f>
        <v>2.5258299451019761E-3</v>
      </c>
      <c r="M639">
        <f t="shared" si="18"/>
        <v>0.50063139167845572</v>
      </c>
      <c r="N639">
        <f t="shared" si="19"/>
        <v>0</v>
      </c>
      <c r="AA639">
        <v>0</v>
      </c>
      <c r="AB639">
        <v>0</v>
      </c>
    </row>
    <row r="640" spans="1:28" x14ac:dyDescent="0.3">
      <c r="A640">
        <v>0</v>
      </c>
      <c r="B640">
        <v>25</v>
      </c>
      <c r="C640">
        <v>3</v>
      </c>
      <c r="D640">
        <v>2</v>
      </c>
      <c r="E640">
        <v>2</v>
      </c>
      <c r="F640">
        <v>1</v>
      </c>
      <c r="G640">
        <v>1</v>
      </c>
      <c r="H640">
        <v>0</v>
      </c>
      <c r="I640">
        <v>0</v>
      </c>
      <c r="J640">
        <v>5</v>
      </c>
      <c r="K640">
        <v>2</v>
      </c>
      <c r="L640">
        <f t="array" ref="L640">SUM(B640:K640*TRANSPOSE($Q$19:$Q$28))+$Q$18</f>
        <v>0.28217787964840202</v>
      </c>
      <c r="M640">
        <f t="shared" si="18"/>
        <v>0.5700729084027234</v>
      </c>
      <c r="N640">
        <f t="shared" si="19"/>
        <v>0</v>
      </c>
      <c r="AA640">
        <v>0</v>
      </c>
      <c r="AB640">
        <v>0</v>
      </c>
    </row>
    <row r="641" spans="1:28" x14ac:dyDescent="0.3">
      <c r="A641">
        <v>0</v>
      </c>
      <c r="B641">
        <v>49</v>
      </c>
      <c r="C641">
        <v>3</v>
      </c>
      <c r="D641">
        <v>3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7</v>
      </c>
      <c r="K641">
        <v>2</v>
      </c>
      <c r="L641">
        <f t="array" ref="L641">SUM(B641:K641*TRANSPOSE($Q$19:$Q$28))+$Q$18</f>
        <v>0.13757104682339139</v>
      </c>
      <c r="M641">
        <f t="shared" si="18"/>
        <v>0.53433507247310175</v>
      </c>
      <c r="N641">
        <f t="shared" si="19"/>
        <v>0</v>
      </c>
      <c r="AA641">
        <v>0</v>
      </c>
      <c r="AB641">
        <v>0</v>
      </c>
    </row>
    <row r="642" spans="1:28" x14ac:dyDescent="0.3">
      <c r="A642">
        <v>0</v>
      </c>
      <c r="B642">
        <v>24</v>
      </c>
      <c r="C642">
        <v>1</v>
      </c>
      <c r="D642">
        <v>2</v>
      </c>
      <c r="E642">
        <v>1</v>
      </c>
      <c r="F642">
        <v>4</v>
      </c>
      <c r="G642">
        <v>1</v>
      </c>
      <c r="H642">
        <v>0</v>
      </c>
      <c r="I642">
        <v>0</v>
      </c>
      <c r="J642">
        <v>6</v>
      </c>
      <c r="K642">
        <v>2</v>
      </c>
      <c r="L642">
        <f t="array" ref="L642">SUM(B642:K642*TRANSPOSE($Q$19:$Q$28))+$Q$18</f>
        <v>0.27441372506372208</v>
      </c>
      <c r="M642">
        <f t="shared" si="18"/>
        <v>0.56816916463168821</v>
      </c>
      <c r="N642">
        <f t="shared" si="19"/>
        <v>0</v>
      </c>
      <c r="AA642">
        <v>0</v>
      </c>
      <c r="AB642">
        <v>0</v>
      </c>
    </row>
    <row r="643" spans="1:28" x14ac:dyDescent="0.3">
      <c r="A643">
        <v>0</v>
      </c>
      <c r="B643">
        <v>32</v>
      </c>
      <c r="C643">
        <v>2</v>
      </c>
      <c r="D643">
        <v>3</v>
      </c>
      <c r="E643">
        <v>2</v>
      </c>
      <c r="F643">
        <v>2</v>
      </c>
      <c r="G643">
        <v>1</v>
      </c>
      <c r="H643">
        <v>0</v>
      </c>
      <c r="I643">
        <v>1</v>
      </c>
      <c r="J643">
        <v>10</v>
      </c>
      <c r="K643">
        <v>8</v>
      </c>
      <c r="L643">
        <f t="array" ref="L643">SUM(B643:K643*TRANSPOSE($Q$19:$Q$28))+$Q$18</f>
        <v>0.11730633232192189</v>
      </c>
      <c r="M643">
        <f t="shared" ref="M643:M706" si="20">$T$1^L643/(1+$T$1^L643)</f>
        <v>0.52928996931267736</v>
      </c>
      <c r="N643">
        <f t="shared" ref="N643:N706" si="21">IF(M643&gt;=0.6,1,0)</f>
        <v>0</v>
      </c>
      <c r="AA643">
        <v>0</v>
      </c>
      <c r="AB643">
        <v>0</v>
      </c>
    </row>
    <row r="644" spans="1:28" x14ac:dyDescent="0.3">
      <c r="A644">
        <v>0</v>
      </c>
      <c r="B644">
        <v>38</v>
      </c>
      <c r="C644">
        <v>2</v>
      </c>
      <c r="D644">
        <v>2</v>
      </c>
      <c r="E644">
        <v>1</v>
      </c>
      <c r="F644">
        <v>2</v>
      </c>
      <c r="G644">
        <v>1</v>
      </c>
      <c r="H644">
        <v>0</v>
      </c>
      <c r="I644">
        <v>1</v>
      </c>
      <c r="J644">
        <v>3</v>
      </c>
      <c r="K644">
        <v>2</v>
      </c>
      <c r="L644">
        <f t="array" ref="L644">SUM(B644:K644*TRANSPOSE($Q$19:$Q$28))+$Q$18</f>
        <v>0.24360076861267632</v>
      </c>
      <c r="M644">
        <f t="shared" si="20"/>
        <v>0.56059458873232459</v>
      </c>
      <c r="N644">
        <f t="shared" si="21"/>
        <v>0</v>
      </c>
      <c r="AA644">
        <v>0</v>
      </c>
      <c r="AB644">
        <v>0</v>
      </c>
    </row>
    <row r="645" spans="1:28" x14ac:dyDescent="0.3">
      <c r="A645">
        <v>0</v>
      </c>
      <c r="B645">
        <v>42</v>
      </c>
      <c r="C645">
        <v>3</v>
      </c>
      <c r="D645">
        <v>4</v>
      </c>
      <c r="E645">
        <v>2</v>
      </c>
      <c r="F645">
        <v>4</v>
      </c>
      <c r="G645">
        <v>1</v>
      </c>
      <c r="H645">
        <v>1</v>
      </c>
      <c r="I645">
        <v>1</v>
      </c>
      <c r="J645">
        <v>17</v>
      </c>
      <c r="K645">
        <v>3</v>
      </c>
      <c r="L645">
        <f t="array" ref="L645">SUM(B645:K645*TRANSPOSE($Q$19:$Q$28))+$Q$18</f>
        <v>0.15195525392696752</v>
      </c>
      <c r="M645">
        <f t="shared" si="20"/>
        <v>0.53791196760766957</v>
      </c>
      <c r="N645">
        <f t="shared" si="21"/>
        <v>0</v>
      </c>
      <c r="AA645">
        <v>0</v>
      </c>
      <c r="AB645">
        <v>0</v>
      </c>
    </row>
    <row r="646" spans="1:28" x14ac:dyDescent="0.3">
      <c r="A646">
        <v>0</v>
      </c>
      <c r="B646">
        <v>31</v>
      </c>
      <c r="C646">
        <v>4</v>
      </c>
      <c r="D646">
        <v>3</v>
      </c>
      <c r="E646">
        <v>1</v>
      </c>
      <c r="F646">
        <v>4</v>
      </c>
      <c r="G646">
        <v>1</v>
      </c>
      <c r="H646">
        <v>1</v>
      </c>
      <c r="I646">
        <v>1</v>
      </c>
      <c r="J646">
        <v>8</v>
      </c>
      <c r="K646">
        <v>4</v>
      </c>
      <c r="L646">
        <f t="array" ref="L646">SUM(B646:K646*TRANSPOSE($Q$19:$Q$28))+$Q$18</f>
        <v>0.23489312239644611</v>
      </c>
      <c r="M646">
        <f t="shared" si="20"/>
        <v>0.55844875292830065</v>
      </c>
      <c r="N646">
        <f t="shared" si="21"/>
        <v>0</v>
      </c>
      <c r="AA646">
        <v>0</v>
      </c>
      <c r="AB646">
        <v>0</v>
      </c>
    </row>
    <row r="647" spans="1:28" x14ac:dyDescent="0.3">
      <c r="A647">
        <v>1</v>
      </c>
      <c r="B647">
        <v>29</v>
      </c>
      <c r="C647">
        <v>2</v>
      </c>
      <c r="D647">
        <v>2</v>
      </c>
      <c r="E647">
        <v>1</v>
      </c>
      <c r="F647">
        <v>3</v>
      </c>
      <c r="G647">
        <v>2</v>
      </c>
      <c r="H647">
        <v>1</v>
      </c>
      <c r="I647">
        <v>3</v>
      </c>
      <c r="J647">
        <v>5</v>
      </c>
      <c r="K647">
        <v>2</v>
      </c>
      <c r="L647">
        <f t="array" ref="L647">SUM(B647:K647*TRANSPOSE($Q$19:$Q$28))+$Q$18</f>
        <v>0.34607987666396151</v>
      </c>
      <c r="M647">
        <f t="shared" si="20"/>
        <v>0.58565793009508071</v>
      </c>
      <c r="N647">
        <f t="shared" si="21"/>
        <v>0</v>
      </c>
      <c r="AA647">
        <v>1</v>
      </c>
      <c r="AB647">
        <v>0</v>
      </c>
    </row>
    <row r="648" spans="1:28" x14ac:dyDescent="0.3">
      <c r="A648">
        <v>0</v>
      </c>
      <c r="B648">
        <v>53</v>
      </c>
      <c r="C648">
        <v>1</v>
      </c>
      <c r="D648">
        <v>3</v>
      </c>
      <c r="E648">
        <v>4</v>
      </c>
      <c r="F648">
        <v>4</v>
      </c>
      <c r="G648">
        <v>1</v>
      </c>
      <c r="H648">
        <v>0</v>
      </c>
      <c r="I648">
        <v>1</v>
      </c>
      <c r="J648">
        <v>28</v>
      </c>
      <c r="K648">
        <v>0</v>
      </c>
      <c r="L648">
        <f t="array" ref="L648">SUM(B648:K648*TRANSPOSE($Q$19:$Q$28))+$Q$18</f>
        <v>1.8988666915375152E-2</v>
      </c>
      <c r="M648">
        <f t="shared" si="20"/>
        <v>0.50474653193154317</v>
      </c>
      <c r="N648">
        <f t="shared" si="21"/>
        <v>0</v>
      </c>
      <c r="AA648">
        <v>0</v>
      </c>
      <c r="AB648">
        <v>0</v>
      </c>
    </row>
    <row r="649" spans="1:28" x14ac:dyDescent="0.3">
      <c r="A649">
        <v>0</v>
      </c>
      <c r="B649">
        <v>35</v>
      </c>
      <c r="C649">
        <v>4</v>
      </c>
      <c r="D649">
        <v>2</v>
      </c>
      <c r="E649">
        <v>3</v>
      </c>
      <c r="F649">
        <v>2</v>
      </c>
      <c r="G649">
        <v>1</v>
      </c>
      <c r="H649">
        <v>0</v>
      </c>
      <c r="I649">
        <v>0</v>
      </c>
      <c r="J649">
        <v>16</v>
      </c>
      <c r="K649">
        <v>10</v>
      </c>
      <c r="L649">
        <f t="array" ref="L649">SUM(B649:K649*TRANSPOSE($Q$19:$Q$28))+$Q$18</f>
        <v>6.6693267562189518E-2</v>
      </c>
      <c r="M649">
        <f t="shared" si="20"/>
        <v>0.5166654125667276</v>
      </c>
      <c r="N649">
        <f t="shared" si="21"/>
        <v>0</v>
      </c>
      <c r="AA649">
        <v>0</v>
      </c>
      <c r="AB649">
        <v>0</v>
      </c>
    </row>
    <row r="650" spans="1:28" x14ac:dyDescent="0.3">
      <c r="A650">
        <v>0</v>
      </c>
      <c r="B650">
        <v>37</v>
      </c>
      <c r="C650">
        <v>3</v>
      </c>
      <c r="D650">
        <v>3</v>
      </c>
      <c r="E650">
        <v>1</v>
      </c>
      <c r="F650">
        <v>4</v>
      </c>
      <c r="G650">
        <v>1</v>
      </c>
      <c r="H650">
        <v>0</v>
      </c>
      <c r="I650">
        <v>1</v>
      </c>
      <c r="J650">
        <v>10</v>
      </c>
      <c r="K650">
        <v>4</v>
      </c>
      <c r="L650">
        <f t="array" ref="L650">SUM(B650:K650*TRANSPOSE($Q$19:$Q$28))+$Q$18</f>
        <v>4.2469514824649335E-2</v>
      </c>
      <c r="M650">
        <f t="shared" si="20"/>
        <v>0.51061468279013411</v>
      </c>
      <c r="N650">
        <f t="shared" si="21"/>
        <v>0</v>
      </c>
      <c r="AA650">
        <v>0</v>
      </c>
      <c r="AB650">
        <v>0</v>
      </c>
    </row>
    <row r="651" spans="1:28" x14ac:dyDescent="0.3">
      <c r="A651">
        <v>0</v>
      </c>
      <c r="B651">
        <v>53</v>
      </c>
      <c r="C651">
        <v>4</v>
      </c>
      <c r="D651">
        <v>3</v>
      </c>
      <c r="E651">
        <v>4</v>
      </c>
      <c r="F651">
        <v>4</v>
      </c>
      <c r="G651">
        <v>0</v>
      </c>
      <c r="H651">
        <v>0</v>
      </c>
      <c r="I651">
        <v>0</v>
      </c>
      <c r="J651">
        <v>33</v>
      </c>
      <c r="K651">
        <v>9</v>
      </c>
      <c r="L651">
        <f t="array" ref="L651">SUM(B651:K651*TRANSPOSE($Q$19:$Q$28))+$Q$18</f>
        <v>-0.10754518785250955</v>
      </c>
      <c r="M651">
        <f t="shared" si="20"/>
        <v>0.47314236657817588</v>
      </c>
      <c r="N651">
        <f t="shared" si="21"/>
        <v>0</v>
      </c>
      <c r="AA651">
        <v>0</v>
      </c>
      <c r="AB651">
        <v>0</v>
      </c>
    </row>
    <row r="652" spans="1:28" x14ac:dyDescent="0.3">
      <c r="A652">
        <v>0</v>
      </c>
      <c r="B652">
        <v>43</v>
      </c>
      <c r="C652">
        <v>4</v>
      </c>
      <c r="D652">
        <v>3</v>
      </c>
      <c r="E652">
        <v>2</v>
      </c>
      <c r="F652">
        <v>4</v>
      </c>
      <c r="G652">
        <v>1</v>
      </c>
      <c r="H652">
        <v>0</v>
      </c>
      <c r="I652">
        <v>1</v>
      </c>
      <c r="J652">
        <v>12</v>
      </c>
      <c r="K652">
        <v>2</v>
      </c>
      <c r="L652">
        <f t="array" ref="L652">SUM(B652:K652*TRANSPOSE($Q$19:$Q$28))+$Q$18</f>
        <v>-2.689646074918961E-2</v>
      </c>
      <c r="M652">
        <f t="shared" si="20"/>
        <v>0.49327698720536095</v>
      </c>
      <c r="N652">
        <f t="shared" si="21"/>
        <v>0</v>
      </c>
      <c r="AA652">
        <v>0</v>
      </c>
      <c r="AB652">
        <v>0</v>
      </c>
    </row>
    <row r="653" spans="1:28" x14ac:dyDescent="0.3">
      <c r="A653">
        <v>0</v>
      </c>
      <c r="B653">
        <v>47</v>
      </c>
      <c r="C653">
        <v>3</v>
      </c>
      <c r="D653">
        <v>3</v>
      </c>
      <c r="E653">
        <v>2</v>
      </c>
      <c r="F653">
        <v>4</v>
      </c>
      <c r="G653">
        <v>1</v>
      </c>
      <c r="H653">
        <v>1</v>
      </c>
      <c r="I653">
        <v>1</v>
      </c>
      <c r="J653">
        <v>8</v>
      </c>
      <c r="K653">
        <v>6</v>
      </c>
      <c r="L653">
        <f t="array" ref="L653">SUM(B653:K653*TRANSPOSE($Q$19:$Q$28))+$Q$18</f>
        <v>0.17820563233663111</v>
      </c>
      <c r="M653">
        <f t="shared" si="20"/>
        <v>0.54442929599996293</v>
      </c>
      <c r="N653">
        <f t="shared" si="21"/>
        <v>0</v>
      </c>
      <c r="AA653">
        <v>0</v>
      </c>
      <c r="AB653">
        <v>0</v>
      </c>
    </row>
    <row r="654" spans="1:28" x14ac:dyDescent="0.3">
      <c r="A654">
        <v>0</v>
      </c>
      <c r="B654">
        <v>37</v>
      </c>
      <c r="C654">
        <v>1</v>
      </c>
      <c r="D654">
        <v>3</v>
      </c>
      <c r="E654">
        <v>3</v>
      </c>
      <c r="F654">
        <v>2</v>
      </c>
      <c r="G654">
        <v>0</v>
      </c>
      <c r="H654">
        <v>1</v>
      </c>
      <c r="I654">
        <v>0</v>
      </c>
      <c r="J654">
        <v>10</v>
      </c>
      <c r="K654">
        <v>0</v>
      </c>
      <c r="L654">
        <f t="array" ref="L654">SUM(B654:K654*TRANSPOSE($Q$19:$Q$28))+$Q$18</f>
        <v>0.4752704314785311</v>
      </c>
      <c r="M654">
        <f t="shared" si="20"/>
        <v>0.61661878654865132</v>
      </c>
      <c r="N654">
        <f t="shared" si="21"/>
        <v>1</v>
      </c>
      <c r="AA654">
        <v>0</v>
      </c>
      <c r="AB654">
        <v>1</v>
      </c>
    </row>
    <row r="655" spans="1:28" x14ac:dyDescent="0.3">
      <c r="A655">
        <v>0</v>
      </c>
      <c r="B655">
        <v>50</v>
      </c>
      <c r="C655">
        <v>1</v>
      </c>
      <c r="D655">
        <v>3</v>
      </c>
      <c r="E655">
        <v>4</v>
      </c>
      <c r="F655">
        <v>1</v>
      </c>
      <c r="G655">
        <v>2</v>
      </c>
      <c r="H655">
        <v>0</v>
      </c>
      <c r="I655">
        <v>1</v>
      </c>
      <c r="J655">
        <v>31</v>
      </c>
      <c r="K655">
        <v>6</v>
      </c>
      <c r="L655">
        <f t="array" ref="L655">SUM(B655:K655*TRANSPOSE($Q$19:$Q$28))+$Q$18</f>
        <v>3.5617426159062604E-2</v>
      </c>
      <c r="M655">
        <f t="shared" si="20"/>
        <v>0.50890249237049745</v>
      </c>
      <c r="N655">
        <f t="shared" si="21"/>
        <v>0</v>
      </c>
      <c r="AA655">
        <v>0</v>
      </c>
      <c r="AB655">
        <v>0</v>
      </c>
    </row>
    <row r="656" spans="1:28" x14ac:dyDescent="0.3">
      <c r="A656">
        <v>0</v>
      </c>
      <c r="B656">
        <v>39</v>
      </c>
      <c r="C656">
        <v>4</v>
      </c>
      <c r="D656">
        <v>2</v>
      </c>
      <c r="E656">
        <v>2</v>
      </c>
      <c r="F656">
        <v>4</v>
      </c>
      <c r="G656">
        <v>1</v>
      </c>
      <c r="H656">
        <v>0</v>
      </c>
      <c r="I656">
        <v>2</v>
      </c>
      <c r="J656">
        <v>13</v>
      </c>
      <c r="K656">
        <v>4</v>
      </c>
      <c r="L656">
        <f t="array" ref="L656">SUM(B656:K656*TRANSPOSE($Q$19:$Q$28))+$Q$18</f>
        <v>1.1007427737101616E-2</v>
      </c>
      <c r="M656">
        <f t="shared" si="20"/>
        <v>0.50275154383359655</v>
      </c>
      <c r="N656">
        <f t="shared" si="21"/>
        <v>0</v>
      </c>
      <c r="AA656">
        <v>0</v>
      </c>
      <c r="AB656">
        <v>0</v>
      </c>
    </row>
    <row r="657" spans="1:28" x14ac:dyDescent="0.3">
      <c r="A657">
        <v>0</v>
      </c>
      <c r="B657">
        <v>33</v>
      </c>
      <c r="C657">
        <v>4</v>
      </c>
      <c r="D657">
        <v>3</v>
      </c>
      <c r="E657">
        <v>1</v>
      </c>
      <c r="F657">
        <v>2</v>
      </c>
      <c r="G657">
        <v>2</v>
      </c>
      <c r="H657">
        <v>1</v>
      </c>
      <c r="I657">
        <v>1</v>
      </c>
      <c r="J657">
        <v>7</v>
      </c>
      <c r="K657">
        <v>3</v>
      </c>
      <c r="L657">
        <f t="array" ref="L657">SUM(B657:K657*TRANSPOSE($Q$19:$Q$28))+$Q$18</f>
        <v>0.25987182107220308</v>
      </c>
      <c r="M657">
        <f t="shared" si="20"/>
        <v>0.56459815861667573</v>
      </c>
      <c r="N657">
        <f t="shared" si="21"/>
        <v>0</v>
      </c>
      <c r="AA657">
        <v>0</v>
      </c>
      <c r="AB657">
        <v>0</v>
      </c>
    </row>
    <row r="658" spans="1:28" x14ac:dyDescent="0.3">
      <c r="A658">
        <v>1</v>
      </c>
      <c r="B658">
        <v>32</v>
      </c>
      <c r="C658">
        <v>1</v>
      </c>
      <c r="D658">
        <v>3</v>
      </c>
      <c r="E658">
        <v>1</v>
      </c>
      <c r="F658">
        <v>4</v>
      </c>
      <c r="G658">
        <v>0</v>
      </c>
      <c r="H658">
        <v>1</v>
      </c>
      <c r="I658">
        <v>0</v>
      </c>
      <c r="J658">
        <v>1</v>
      </c>
      <c r="K658">
        <v>0</v>
      </c>
      <c r="L658">
        <f t="array" ref="L658">SUM(B658:K658*TRANSPOSE($Q$19:$Q$28))+$Q$18</f>
        <v>0.46976464373614008</v>
      </c>
      <c r="M658">
        <f t="shared" si="20"/>
        <v>0.61531652017452598</v>
      </c>
      <c r="N658">
        <f t="shared" si="21"/>
        <v>1</v>
      </c>
      <c r="AA658">
        <v>1</v>
      </c>
      <c r="AB658">
        <v>1</v>
      </c>
    </row>
    <row r="659" spans="1:28" x14ac:dyDescent="0.3">
      <c r="A659">
        <v>0</v>
      </c>
      <c r="B659">
        <v>29</v>
      </c>
      <c r="C659">
        <v>1</v>
      </c>
      <c r="D659">
        <v>2</v>
      </c>
      <c r="E659">
        <v>1</v>
      </c>
      <c r="F659">
        <v>4</v>
      </c>
      <c r="G659">
        <v>2</v>
      </c>
      <c r="H659">
        <v>0</v>
      </c>
      <c r="I659">
        <v>3</v>
      </c>
      <c r="J659">
        <v>8</v>
      </c>
      <c r="K659">
        <v>3</v>
      </c>
      <c r="L659">
        <f t="array" ref="L659">SUM(B659:K659*TRANSPOSE($Q$19:$Q$28))+$Q$18</f>
        <v>0.12581831493042672</v>
      </c>
      <c r="M659">
        <f t="shared" si="20"/>
        <v>0.53140990135813615</v>
      </c>
      <c r="N659">
        <f t="shared" si="21"/>
        <v>0</v>
      </c>
      <c r="AA659">
        <v>0</v>
      </c>
      <c r="AB659">
        <v>0</v>
      </c>
    </row>
    <row r="660" spans="1:28" x14ac:dyDescent="0.3">
      <c r="A660">
        <v>0</v>
      </c>
      <c r="B660">
        <v>44</v>
      </c>
      <c r="C660">
        <v>2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8</v>
      </c>
      <c r="K660">
        <v>7</v>
      </c>
      <c r="L660">
        <f t="array" ref="L660">SUM(B660:K660*TRANSPOSE($Q$19:$Q$28))+$Q$18</f>
        <v>0.38367504529710017</v>
      </c>
      <c r="M660">
        <f t="shared" si="20"/>
        <v>0.59474958439588732</v>
      </c>
      <c r="N660">
        <f t="shared" si="21"/>
        <v>0</v>
      </c>
      <c r="AA660">
        <v>0</v>
      </c>
      <c r="AB660">
        <v>0</v>
      </c>
    </row>
    <row r="661" spans="1:28" x14ac:dyDescent="0.3">
      <c r="A661">
        <v>0</v>
      </c>
      <c r="B661">
        <v>28</v>
      </c>
      <c r="C661">
        <v>1</v>
      </c>
      <c r="D661">
        <v>3</v>
      </c>
      <c r="E661">
        <v>2</v>
      </c>
      <c r="F661">
        <v>4</v>
      </c>
      <c r="G661">
        <v>0</v>
      </c>
      <c r="H661">
        <v>0</v>
      </c>
      <c r="I661">
        <v>0</v>
      </c>
      <c r="J661">
        <v>4</v>
      </c>
      <c r="K661">
        <v>2</v>
      </c>
      <c r="L661">
        <f t="array" ref="L661">SUM(B661:K661*TRANSPOSE($Q$19:$Q$28))+$Q$18</f>
        <v>0.22765725731070063</v>
      </c>
      <c r="M661">
        <f t="shared" si="20"/>
        <v>0.55666394424762256</v>
      </c>
      <c r="N661">
        <f t="shared" si="21"/>
        <v>0</v>
      </c>
      <c r="AA661">
        <v>0</v>
      </c>
      <c r="AB661">
        <v>0</v>
      </c>
    </row>
    <row r="662" spans="1:28" x14ac:dyDescent="0.3">
      <c r="A662">
        <v>1</v>
      </c>
      <c r="B662">
        <v>58</v>
      </c>
      <c r="C662">
        <v>4</v>
      </c>
      <c r="D662">
        <v>2</v>
      </c>
      <c r="E662">
        <v>1</v>
      </c>
      <c r="F662">
        <v>4</v>
      </c>
      <c r="G662">
        <v>2</v>
      </c>
      <c r="H662">
        <v>1</v>
      </c>
      <c r="I662">
        <v>1</v>
      </c>
      <c r="J662">
        <v>3</v>
      </c>
      <c r="K662">
        <v>0</v>
      </c>
      <c r="L662">
        <f t="array" ref="L662">SUM(B662:K662*TRANSPOSE($Q$19:$Q$28))+$Q$18</f>
        <v>0.19050553163668116</v>
      </c>
      <c r="M662">
        <f t="shared" si="20"/>
        <v>0.54747797069594051</v>
      </c>
      <c r="N662">
        <f t="shared" si="21"/>
        <v>0</v>
      </c>
      <c r="AA662">
        <v>1</v>
      </c>
      <c r="AB662">
        <v>0</v>
      </c>
    </row>
    <row r="663" spans="1:28" x14ac:dyDescent="0.3">
      <c r="A663">
        <v>0</v>
      </c>
      <c r="B663">
        <v>43</v>
      </c>
      <c r="C663">
        <v>1</v>
      </c>
      <c r="D663">
        <v>3</v>
      </c>
      <c r="E663">
        <v>2</v>
      </c>
      <c r="F663">
        <v>2</v>
      </c>
      <c r="G663">
        <v>2</v>
      </c>
      <c r="H663">
        <v>0</v>
      </c>
      <c r="I663">
        <v>1</v>
      </c>
      <c r="J663">
        <v>4</v>
      </c>
      <c r="K663">
        <v>0</v>
      </c>
      <c r="L663">
        <f t="array" ref="L663">SUM(B663:K663*TRANSPOSE($Q$19:$Q$28))+$Q$18</f>
        <v>0.1392224936155072</v>
      </c>
      <c r="M663">
        <f t="shared" si="20"/>
        <v>0.53474592129261211</v>
      </c>
      <c r="N663">
        <f t="shared" si="21"/>
        <v>0</v>
      </c>
      <c r="AA663">
        <v>0</v>
      </c>
      <c r="AB663">
        <v>0</v>
      </c>
    </row>
    <row r="664" spans="1:28" x14ac:dyDescent="0.3">
      <c r="A664">
        <v>1</v>
      </c>
      <c r="B664">
        <v>20</v>
      </c>
      <c r="C664">
        <v>3</v>
      </c>
      <c r="D664">
        <v>2</v>
      </c>
      <c r="E664">
        <v>1</v>
      </c>
      <c r="F664">
        <v>3</v>
      </c>
      <c r="G664">
        <v>0</v>
      </c>
      <c r="H664">
        <v>0</v>
      </c>
      <c r="I664">
        <v>0</v>
      </c>
      <c r="J664">
        <v>2</v>
      </c>
      <c r="K664">
        <v>2</v>
      </c>
      <c r="L664">
        <f t="array" ref="L664">SUM(B664:K664*TRANSPOSE($Q$19:$Q$28))+$Q$18</f>
        <v>0.30355613066608744</v>
      </c>
      <c r="M664">
        <f t="shared" si="20"/>
        <v>0.57530392151961962</v>
      </c>
      <c r="N664">
        <f t="shared" si="21"/>
        <v>0</v>
      </c>
      <c r="AA664">
        <v>1</v>
      </c>
      <c r="AB664">
        <v>0</v>
      </c>
    </row>
    <row r="665" spans="1:28" x14ac:dyDescent="0.3">
      <c r="A665">
        <v>1</v>
      </c>
      <c r="B665">
        <v>21</v>
      </c>
      <c r="C665">
        <v>4</v>
      </c>
      <c r="D665">
        <v>3</v>
      </c>
      <c r="E665">
        <v>1</v>
      </c>
      <c r="F665">
        <v>4</v>
      </c>
      <c r="G665">
        <v>0</v>
      </c>
      <c r="H665">
        <v>0</v>
      </c>
      <c r="I665">
        <v>0</v>
      </c>
      <c r="J665">
        <v>1</v>
      </c>
      <c r="K665">
        <v>0</v>
      </c>
      <c r="L665">
        <f t="array" ref="L665">SUM(B665:K665*TRANSPOSE($Q$19:$Q$28))+$Q$18</f>
        <v>0.17445771546031963</v>
      </c>
      <c r="M665">
        <f t="shared" si="20"/>
        <v>0.54349965771375852</v>
      </c>
      <c r="N665">
        <f t="shared" si="21"/>
        <v>0</v>
      </c>
      <c r="AA665">
        <v>1</v>
      </c>
      <c r="AB665">
        <v>0</v>
      </c>
    </row>
    <row r="666" spans="1:28" x14ac:dyDescent="0.3">
      <c r="A666">
        <v>0</v>
      </c>
      <c r="B666">
        <v>36</v>
      </c>
      <c r="C666">
        <v>3</v>
      </c>
      <c r="D666">
        <v>3</v>
      </c>
      <c r="E666">
        <v>2</v>
      </c>
      <c r="F666">
        <v>4</v>
      </c>
      <c r="G666">
        <v>1</v>
      </c>
      <c r="H666">
        <v>1</v>
      </c>
      <c r="I666">
        <v>1</v>
      </c>
      <c r="J666">
        <v>17</v>
      </c>
      <c r="K666">
        <v>8</v>
      </c>
      <c r="L666">
        <f t="array" ref="L666">SUM(B666:K666*TRANSPOSE($Q$19:$Q$28))+$Q$18</f>
        <v>0.19278807070492998</v>
      </c>
      <c r="M666">
        <f t="shared" si="20"/>
        <v>0.54804334011928268</v>
      </c>
      <c r="N666">
        <f t="shared" si="21"/>
        <v>0</v>
      </c>
      <c r="AA666">
        <v>0</v>
      </c>
      <c r="AB666">
        <v>0</v>
      </c>
    </row>
    <row r="667" spans="1:28" x14ac:dyDescent="0.3">
      <c r="A667">
        <v>0</v>
      </c>
      <c r="B667">
        <v>47</v>
      </c>
      <c r="C667">
        <v>4</v>
      </c>
      <c r="D667">
        <v>2</v>
      </c>
      <c r="E667">
        <v>1</v>
      </c>
      <c r="F667">
        <v>4</v>
      </c>
      <c r="G667">
        <v>0</v>
      </c>
      <c r="H667">
        <v>1</v>
      </c>
      <c r="I667">
        <v>0</v>
      </c>
      <c r="J667">
        <v>3</v>
      </c>
      <c r="K667">
        <v>2</v>
      </c>
      <c r="L667">
        <f t="array" ref="L667">SUM(B667:K667*TRANSPOSE($Q$19:$Q$28))+$Q$18</f>
        <v>0.34301638681215657</v>
      </c>
      <c r="M667">
        <f t="shared" si="20"/>
        <v>0.58491441789124476</v>
      </c>
      <c r="N667">
        <f t="shared" si="21"/>
        <v>0</v>
      </c>
      <c r="AA667">
        <v>0</v>
      </c>
      <c r="AB667">
        <v>0</v>
      </c>
    </row>
    <row r="668" spans="1:28" x14ac:dyDescent="0.3">
      <c r="A668">
        <v>1</v>
      </c>
      <c r="B668">
        <v>22</v>
      </c>
      <c r="C668">
        <v>2</v>
      </c>
      <c r="D668">
        <v>3</v>
      </c>
      <c r="E668">
        <v>2</v>
      </c>
      <c r="F668">
        <v>3</v>
      </c>
      <c r="G668">
        <v>1</v>
      </c>
      <c r="H668">
        <v>1</v>
      </c>
      <c r="I668">
        <v>1</v>
      </c>
      <c r="J668">
        <v>4</v>
      </c>
      <c r="K668">
        <v>2</v>
      </c>
      <c r="L668">
        <f t="array" ref="L668">SUM(B668:K668*TRANSPOSE($Q$19:$Q$28))+$Q$18</f>
        <v>0.38036720502603316</v>
      </c>
      <c r="M668">
        <f t="shared" si="20"/>
        <v>0.59395215389911982</v>
      </c>
      <c r="N668">
        <f t="shared" si="21"/>
        <v>0</v>
      </c>
      <c r="AA668">
        <v>1</v>
      </c>
      <c r="AB668">
        <v>0</v>
      </c>
    </row>
    <row r="669" spans="1:28" x14ac:dyDescent="0.3">
      <c r="A669">
        <v>1</v>
      </c>
      <c r="B669">
        <v>41</v>
      </c>
      <c r="C669">
        <v>2</v>
      </c>
      <c r="D669">
        <v>1</v>
      </c>
      <c r="E669">
        <v>1</v>
      </c>
      <c r="F669">
        <v>4</v>
      </c>
      <c r="G669">
        <v>2</v>
      </c>
      <c r="H669">
        <v>1</v>
      </c>
      <c r="I669">
        <v>1</v>
      </c>
      <c r="J669">
        <v>10</v>
      </c>
      <c r="K669">
        <v>7</v>
      </c>
      <c r="L669">
        <f t="array" ref="L669">SUM(B669:K669*TRANSPOSE($Q$19:$Q$28))+$Q$18</f>
        <v>0.32803919575758811</v>
      </c>
      <c r="M669">
        <f t="shared" si="20"/>
        <v>0.58127392818520829</v>
      </c>
      <c r="N669">
        <f t="shared" si="21"/>
        <v>0</v>
      </c>
      <c r="AA669">
        <v>1</v>
      </c>
      <c r="AB669">
        <v>0</v>
      </c>
    </row>
    <row r="670" spans="1:28" x14ac:dyDescent="0.3">
      <c r="A670">
        <v>0</v>
      </c>
      <c r="B670">
        <v>28</v>
      </c>
      <c r="C670">
        <v>3</v>
      </c>
      <c r="D670">
        <v>3</v>
      </c>
      <c r="E670">
        <v>1</v>
      </c>
      <c r="F670">
        <v>3</v>
      </c>
      <c r="G670">
        <v>2</v>
      </c>
      <c r="H670">
        <v>0</v>
      </c>
      <c r="I670">
        <v>1</v>
      </c>
      <c r="J670">
        <v>6</v>
      </c>
      <c r="K670">
        <v>2</v>
      </c>
      <c r="L670">
        <f t="array" ref="L670">SUM(B670:K670*TRANSPOSE($Q$19:$Q$28))+$Q$18</f>
        <v>7.6635685394246811E-2</v>
      </c>
      <c r="M670">
        <f t="shared" si="20"/>
        <v>0.51914756654642225</v>
      </c>
      <c r="N670">
        <f t="shared" si="21"/>
        <v>0</v>
      </c>
      <c r="AA670">
        <v>0</v>
      </c>
      <c r="AB670">
        <v>0</v>
      </c>
    </row>
    <row r="671" spans="1:28" x14ac:dyDescent="0.3">
      <c r="A671">
        <v>1</v>
      </c>
      <c r="B671">
        <v>39</v>
      </c>
      <c r="C671">
        <v>4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8</v>
      </c>
      <c r="K671">
        <v>2</v>
      </c>
      <c r="L671">
        <f t="array" ref="L671">SUM(B671:K671*TRANSPOSE($Q$19:$Q$28))+$Q$18</f>
        <v>0.36396722835908624</v>
      </c>
      <c r="M671">
        <f t="shared" si="20"/>
        <v>0.58999131902299695</v>
      </c>
      <c r="N671">
        <f t="shared" si="21"/>
        <v>0</v>
      </c>
      <c r="AA671">
        <v>1</v>
      </c>
      <c r="AB671">
        <v>0</v>
      </c>
    </row>
    <row r="672" spans="1:28" x14ac:dyDescent="0.3">
      <c r="A672">
        <v>0</v>
      </c>
      <c r="B672">
        <v>27</v>
      </c>
      <c r="C672">
        <v>2</v>
      </c>
      <c r="D672">
        <v>3</v>
      </c>
      <c r="E672">
        <v>1</v>
      </c>
      <c r="F672">
        <v>3</v>
      </c>
      <c r="G672">
        <v>0</v>
      </c>
      <c r="H672">
        <v>0</v>
      </c>
      <c r="I672">
        <v>0</v>
      </c>
      <c r="J672">
        <v>1</v>
      </c>
      <c r="K672">
        <v>1</v>
      </c>
      <c r="L672">
        <f t="array" ref="L672">SUM(B672:K672*TRANSPOSE($Q$19:$Q$28))+$Q$18</f>
        <v>0.26499304825696124</v>
      </c>
      <c r="M672">
        <f t="shared" si="20"/>
        <v>0.56585654539048413</v>
      </c>
      <c r="N672">
        <f t="shared" si="21"/>
        <v>0</v>
      </c>
      <c r="AA672">
        <v>0</v>
      </c>
      <c r="AB672">
        <v>0</v>
      </c>
    </row>
    <row r="673" spans="1:28" x14ac:dyDescent="0.3">
      <c r="A673">
        <v>0</v>
      </c>
      <c r="B673">
        <v>34</v>
      </c>
      <c r="C673">
        <v>2</v>
      </c>
      <c r="D673">
        <v>3</v>
      </c>
      <c r="E673">
        <v>1</v>
      </c>
      <c r="F673">
        <v>2</v>
      </c>
      <c r="G673">
        <v>2</v>
      </c>
      <c r="H673">
        <v>0</v>
      </c>
      <c r="I673">
        <v>2</v>
      </c>
      <c r="J673">
        <v>1</v>
      </c>
      <c r="K673">
        <v>0</v>
      </c>
      <c r="L673">
        <f t="array" ref="L673">SUM(B673:K673*TRANSPOSE($Q$19:$Q$28))+$Q$18</f>
        <v>0.13402865983492074</v>
      </c>
      <c r="M673">
        <f t="shared" si="20"/>
        <v>0.53345363695085757</v>
      </c>
      <c r="N673">
        <f t="shared" si="21"/>
        <v>0</v>
      </c>
      <c r="AA673">
        <v>0</v>
      </c>
      <c r="AB673">
        <v>0</v>
      </c>
    </row>
    <row r="674" spans="1:28" x14ac:dyDescent="0.3">
      <c r="A674">
        <v>0</v>
      </c>
      <c r="B674">
        <v>42</v>
      </c>
      <c r="C674">
        <v>3</v>
      </c>
      <c r="D674">
        <v>2</v>
      </c>
      <c r="E674">
        <v>2</v>
      </c>
      <c r="F674">
        <v>3</v>
      </c>
      <c r="G674">
        <v>0</v>
      </c>
      <c r="H674">
        <v>0</v>
      </c>
      <c r="I674">
        <v>0</v>
      </c>
      <c r="J674">
        <v>10</v>
      </c>
      <c r="K674">
        <v>4</v>
      </c>
      <c r="L674">
        <f t="array" ref="L674">SUM(B674:K674*TRANSPOSE($Q$19:$Q$28))+$Q$18</f>
        <v>0.18134123798830781</v>
      </c>
      <c r="M674">
        <f t="shared" si="20"/>
        <v>0.54520681826446293</v>
      </c>
      <c r="N674">
        <f t="shared" si="21"/>
        <v>0</v>
      </c>
      <c r="AA674">
        <v>0</v>
      </c>
      <c r="AB674">
        <v>0</v>
      </c>
    </row>
    <row r="675" spans="1:28" x14ac:dyDescent="0.3">
      <c r="A675">
        <v>0</v>
      </c>
      <c r="B675">
        <v>33</v>
      </c>
      <c r="C675">
        <v>3</v>
      </c>
      <c r="D675">
        <v>2</v>
      </c>
      <c r="E675">
        <v>1</v>
      </c>
      <c r="F675">
        <v>1</v>
      </c>
      <c r="G675">
        <v>0</v>
      </c>
      <c r="H675">
        <v>1</v>
      </c>
      <c r="I675">
        <v>0</v>
      </c>
      <c r="J675">
        <v>6</v>
      </c>
      <c r="K675">
        <v>2</v>
      </c>
      <c r="L675">
        <f t="array" ref="L675">SUM(B675:K675*TRANSPOSE($Q$19:$Q$28))+$Q$18</f>
        <v>0.54599638273271212</v>
      </c>
      <c r="M675">
        <f t="shared" si="20"/>
        <v>0.63319307494521671</v>
      </c>
      <c r="N675">
        <f t="shared" si="21"/>
        <v>1</v>
      </c>
      <c r="AA675">
        <v>0</v>
      </c>
      <c r="AB675">
        <v>1</v>
      </c>
    </row>
    <row r="676" spans="1:28" x14ac:dyDescent="0.3">
      <c r="A676">
        <v>0</v>
      </c>
      <c r="B676">
        <v>58</v>
      </c>
      <c r="C676">
        <v>3</v>
      </c>
      <c r="D676">
        <v>2</v>
      </c>
      <c r="E676">
        <v>3</v>
      </c>
      <c r="F676">
        <v>2</v>
      </c>
      <c r="G676">
        <v>2</v>
      </c>
      <c r="H676">
        <v>1</v>
      </c>
      <c r="I676">
        <v>1</v>
      </c>
      <c r="J676">
        <v>24</v>
      </c>
      <c r="K676">
        <v>0</v>
      </c>
      <c r="L676">
        <f t="array" ref="L676">SUM(B676:K676*TRANSPOSE($Q$19:$Q$28))+$Q$18</f>
        <v>0.24660579444379405</v>
      </c>
      <c r="M676">
        <f t="shared" si="20"/>
        <v>0.56133459958461307</v>
      </c>
      <c r="N676">
        <f t="shared" si="21"/>
        <v>0</v>
      </c>
      <c r="AA676">
        <v>0</v>
      </c>
      <c r="AB676">
        <v>0</v>
      </c>
    </row>
    <row r="677" spans="1:28" x14ac:dyDescent="0.3">
      <c r="A677">
        <v>0</v>
      </c>
      <c r="B677">
        <v>31</v>
      </c>
      <c r="C677">
        <v>2</v>
      </c>
      <c r="D677">
        <v>2</v>
      </c>
      <c r="E677">
        <v>1</v>
      </c>
      <c r="F677">
        <v>3</v>
      </c>
      <c r="G677">
        <v>1</v>
      </c>
      <c r="H677">
        <v>0</v>
      </c>
      <c r="I677">
        <v>0</v>
      </c>
      <c r="J677">
        <v>13</v>
      </c>
      <c r="K677">
        <v>7</v>
      </c>
      <c r="L677">
        <f t="array" ref="L677">SUM(B677:K677*TRANSPOSE($Q$19:$Q$28))+$Q$18</f>
        <v>0.2006765099546407</v>
      </c>
      <c r="M677">
        <f t="shared" si="20"/>
        <v>0.54999628935219103</v>
      </c>
      <c r="N677">
        <f t="shared" si="21"/>
        <v>0</v>
      </c>
      <c r="AA677">
        <v>0</v>
      </c>
      <c r="AB677">
        <v>0</v>
      </c>
    </row>
    <row r="678" spans="1:28" x14ac:dyDescent="0.3">
      <c r="A678">
        <v>0</v>
      </c>
      <c r="B678">
        <v>35</v>
      </c>
      <c r="C678">
        <v>4</v>
      </c>
      <c r="D678">
        <v>3</v>
      </c>
      <c r="E678">
        <v>2</v>
      </c>
      <c r="F678">
        <v>4</v>
      </c>
      <c r="G678">
        <v>1</v>
      </c>
      <c r="H678">
        <v>1</v>
      </c>
      <c r="I678">
        <v>1</v>
      </c>
      <c r="J678">
        <v>10</v>
      </c>
      <c r="K678">
        <v>6</v>
      </c>
      <c r="L678">
        <f t="array" ref="L678">SUM(B678:K678*TRANSPOSE($Q$19:$Q$28))+$Q$18</f>
        <v>0.17743733289083796</v>
      </c>
      <c r="M678">
        <f t="shared" si="20"/>
        <v>0.54423875099637486</v>
      </c>
      <c r="N678">
        <f t="shared" si="21"/>
        <v>0</v>
      </c>
      <c r="AA678">
        <v>0</v>
      </c>
      <c r="AB678">
        <v>0</v>
      </c>
    </row>
    <row r="679" spans="1:28" x14ac:dyDescent="0.3">
      <c r="A679">
        <v>0</v>
      </c>
      <c r="B679">
        <v>49</v>
      </c>
      <c r="C679">
        <v>1</v>
      </c>
      <c r="D679">
        <v>3</v>
      </c>
      <c r="E679">
        <v>3</v>
      </c>
      <c r="F679">
        <v>2</v>
      </c>
      <c r="G679">
        <v>1</v>
      </c>
      <c r="H679">
        <v>0</v>
      </c>
      <c r="I679">
        <v>1</v>
      </c>
      <c r="J679">
        <v>29</v>
      </c>
      <c r="K679">
        <v>9</v>
      </c>
      <c r="L679">
        <f t="array" ref="L679">SUM(B679:K679*TRANSPOSE($Q$19:$Q$28))+$Q$18</f>
        <v>5.5108246838077135E-2</v>
      </c>
      <c r="M679">
        <f t="shared" si="20"/>
        <v>0.51377214873577681</v>
      </c>
      <c r="N679">
        <f t="shared" si="21"/>
        <v>0</v>
      </c>
      <c r="AA679">
        <v>0</v>
      </c>
      <c r="AB679">
        <v>0</v>
      </c>
    </row>
    <row r="680" spans="1:28" x14ac:dyDescent="0.3">
      <c r="A680">
        <v>0</v>
      </c>
      <c r="B680">
        <v>48</v>
      </c>
      <c r="C680">
        <v>4</v>
      </c>
      <c r="D680">
        <v>3</v>
      </c>
      <c r="E680">
        <v>1</v>
      </c>
      <c r="F680">
        <v>3</v>
      </c>
      <c r="G680">
        <v>1</v>
      </c>
      <c r="H680">
        <v>0</v>
      </c>
      <c r="I680">
        <v>2</v>
      </c>
      <c r="J680">
        <v>13</v>
      </c>
      <c r="K680">
        <v>0</v>
      </c>
      <c r="L680">
        <f t="array" ref="L680">SUM(B680:K680*TRANSPOSE($Q$19:$Q$28))+$Q$18</f>
        <v>1.4949786264048082E-2</v>
      </c>
      <c r="M680">
        <f t="shared" si="20"/>
        <v>0.50373698946606327</v>
      </c>
      <c r="N680">
        <f t="shared" si="21"/>
        <v>0</v>
      </c>
      <c r="AA680">
        <v>0</v>
      </c>
      <c r="AB680">
        <v>0</v>
      </c>
    </row>
    <row r="681" spans="1:28" x14ac:dyDescent="0.3">
      <c r="A681">
        <v>0</v>
      </c>
      <c r="B681">
        <v>31</v>
      </c>
      <c r="C681">
        <v>4</v>
      </c>
      <c r="D681">
        <v>3</v>
      </c>
      <c r="E681">
        <v>2</v>
      </c>
      <c r="F681">
        <v>3</v>
      </c>
      <c r="G681">
        <v>1</v>
      </c>
      <c r="H681">
        <v>0</v>
      </c>
      <c r="I681">
        <v>1</v>
      </c>
      <c r="J681">
        <v>9</v>
      </c>
      <c r="K681">
        <v>8</v>
      </c>
      <c r="L681">
        <f t="array" ref="L681">SUM(B681:K681*TRANSPOSE($Q$19:$Q$28))+$Q$18</f>
        <v>1.4733699241823439E-3</v>
      </c>
      <c r="M681">
        <f t="shared" si="20"/>
        <v>0.50036830422311085</v>
      </c>
      <c r="N681">
        <f t="shared" si="21"/>
        <v>0</v>
      </c>
      <c r="AA681">
        <v>0</v>
      </c>
      <c r="AB681">
        <v>0</v>
      </c>
    </row>
    <row r="682" spans="1:28" x14ac:dyDescent="0.3">
      <c r="A682">
        <v>0</v>
      </c>
      <c r="B682">
        <v>36</v>
      </c>
      <c r="C682">
        <v>2</v>
      </c>
      <c r="D682">
        <v>3</v>
      </c>
      <c r="E682">
        <v>1</v>
      </c>
      <c r="F682">
        <v>4</v>
      </c>
      <c r="G682">
        <v>0</v>
      </c>
      <c r="H682">
        <v>0</v>
      </c>
      <c r="I682">
        <v>0</v>
      </c>
      <c r="J682">
        <v>8</v>
      </c>
      <c r="K682">
        <v>2</v>
      </c>
      <c r="L682">
        <f t="array" ref="L682">SUM(B682:K682*TRANSPOSE($Q$19:$Q$28))+$Q$18</f>
        <v>0.1826128087037634</v>
      </c>
      <c r="M682">
        <f t="shared" si="20"/>
        <v>0.54552206143672077</v>
      </c>
      <c r="N682">
        <f t="shared" si="21"/>
        <v>0</v>
      </c>
      <c r="AA682">
        <v>0</v>
      </c>
      <c r="AB682">
        <v>0</v>
      </c>
    </row>
    <row r="683" spans="1:28" x14ac:dyDescent="0.3">
      <c r="A683">
        <v>0</v>
      </c>
      <c r="B683">
        <v>38</v>
      </c>
      <c r="C683">
        <v>4</v>
      </c>
      <c r="D683">
        <v>3</v>
      </c>
      <c r="E683">
        <v>3</v>
      </c>
      <c r="F683">
        <v>1</v>
      </c>
      <c r="G683">
        <v>1</v>
      </c>
      <c r="H683">
        <v>0</v>
      </c>
      <c r="I683">
        <v>1</v>
      </c>
      <c r="J683">
        <v>15</v>
      </c>
      <c r="K683">
        <v>12</v>
      </c>
      <c r="L683">
        <f t="array" ref="L683">SUM(B683:K683*TRANSPOSE($Q$19:$Q$28))+$Q$18</f>
        <v>-8.4981185952992533E-3</v>
      </c>
      <c r="M683">
        <f t="shared" si="20"/>
        <v>0.49787570341319126</v>
      </c>
      <c r="N683">
        <f t="shared" si="21"/>
        <v>0</v>
      </c>
      <c r="AA683">
        <v>0</v>
      </c>
      <c r="AB683">
        <v>0</v>
      </c>
    </row>
    <row r="684" spans="1:28" x14ac:dyDescent="0.3">
      <c r="A684">
        <v>0</v>
      </c>
      <c r="B684">
        <v>32</v>
      </c>
      <c r="C684">
        <v>3</v>
      </c>
      <c r="D684">
        <v>2</v>
      </c>
      <c r="E684">
        <v>1</v>
      </c>
      <c r="F684">
        <v>2</v>
      </c>
      <c r="G684">
        <v>1</v>
      </c>
      <c r="H684">
        <v>0</v>
      </c>
      <c r="I684">
        <v>0</v>
      </c>
      <c r="J684">
        <v>5</v>
      </c>
      <c r="K684">
        <v>0</v>
      </c>
      <c r="L684">
        <f t="array" ref="L684">SUM(B684:K684*TRANSPOSE($Q$19:$Q$28))+$Q$18</f>
        <v>0.262170014201485</v>
      </c>
      <c r="M684">
        <f t="shared" si="20"/>
        <v>0.56516297404902371</v>
      </c>
      <c r="N684">
        <f t="shared" si="21"/>
        <v>0</v>
      </c>
      <c r="AA684">
        <v>0</v>
      </c>
      <c r="AB684">
        <v>0</v>
      </c>
    </row>
    <row r="685" spans="1:28" x14ac:dyDescent="0.3">
      <c r="A685">
        <v>1</v>
      </c>
      <c r="B685">
        <v>25</v>
      </c>
      <c r="C685">
        <v>3</v>
      </c>
      <c r="D685">
        <v>2</v>
      </c>
      <c r="E685">
        <v>1</v>
      </c>
      <c r="F685">
        <v>2</v>
      </c>
      <c r="G685">
        <v>1</v>
      </c>
      <c r="H685">
        <v>1</v>
      </c>
      <c r="I685">
        <v>3</v>
      </c>
      <c r="J685">
        <v>1</v>
      </c>
      <c r="K685">
        <v>0</v>
      </c>
      <c r="L685">
        <f t="array" ref="L685">SUM(B685:K685*TRANSPOSE($Q$19:$Q$28))+$Q$18</f>
        <v>0.43339705276812429</v>
      </c>
      <c r="M685">
        <f t="shared" si="20"/>
        <v>0.60667383812423781</v>
      </c>
      <c r="N685">
        <f t="shared" si="21"/>
        <v>1</v>
      </c>
      <c r="AA685">
        <v>1</v>
      </c>
      <c r="AB685">
        <v>1</v>
      </c>
    </row>
    <row r="686" spans="1:28" x14ac:dyDescent="0.3">
      <c r="A686">
        <v>0</v>
      </c>
      <c r="B686">
        <v>40</v>
      </c>
      <c r="C686">
        <v>1</v>
      </c>
      <c r="D686">
        <v>2</v>
      </c>
      <c r="E686">
        <v>3</v>
      </c>
      <c r="F686">
        <v>2</v>
      </c>
      <c r="G686">
        <v>2</v>
      </c>
      <c r="H686">
        <v>0</v>
      </c>
      <c r="I686">
        <v>1</v>
      </c>
      <c r="J686">
        <v>11</v>
      </c>
      <c r="K686">
        <v>0</v>
      </c>
      <c r="L686">
        <f t="array" ref="L686">SUM(B686:K686*TRANSPOSE($Q$19:$Q$28))+$Q$18</f>
        <v>0.18504505874345034</v>
      </c>
      <c r="M686">
        <f t="shared" si="20"/>
        <v>0.54612495412978934</v>
      </c>
      <c r="N686">
        <f t="shared" si="21"/>
        <v>0</v>
      </c>
      <c r="AA686">
        <v>0</v>
      </c>
      <c r="AB686">
        <v>0</v>
      </c>
    </row>
    <row r="687" spans="1:28" x14ac:dyDescent="0.3">
      <c r="A687">
        <v>0</v>
      </c>
      <c r="B687">
        <v>26</v>
      </c>
      <c r="C687">
        <v>3</v>
      </c>
      <c r="D687">
        <v>2</v>
      </c>
      <c r="E687">
        <v>2</v>
      </c>
      <c r="F687">
        <v>1</v>
      </c>
      <c r="G687">
        <v>0</v>
      </c>
      <c r="H687">
        <v>0</v>
      </c>
      <c r="I687">
        <v>0</v>
      </c>
      <c r="J687">
        <v>7</v>
      </c>
      <c r="K687">
        <v>7</v>
      </c>
      <c r="L687">
        <f t="array" ref="L687">SUM(B687:K687*TRANSPOSE($Q$19:$Q$28))+$Q$18</f>
        <v>0.2887206481069311</v>
      </c>
      <c r="M687">
        <f t="shared" si="20"/>
        <v>0.57167556745717074</v>
      </c>
      <c r="N687">
        <f t="shared" si="21"/>
        <v>0</v>
      </c>
      <c r="AA687">
        <v>0</v>
      </c>
      <c r="AB687">
        <v>0</v>
      </c>
    </row>
    <row r="688" spans="1:28" x14ac:dyDescent="0.3">
      <c r="A688">
        <v>0</v>
      </c>
      <c r="B688">
        <v>41</v>
      </c>
      <c r="C688">
        <v>4</v>
      </c>
      <c r="D688">
        <v>3</v>
      </c>
      <c r="E688">
        <v>1</v>
      </c>
      <c r="F688">
        <v>1</v>
      </c>
      <c r="G688">
        <v>0</v>
      </c>
      <c r="H688">
        <v>1</v>
      </c>
      <c r="I688">
        <v>0</v>
      </c>
      <c r="J688">
        <v>20</v>
      </c>
      <c r="K688">
        <v>13</v>
      </c>
      <c r="L688">
        <f t="array" ref="L688">SUM(B688:K688*TRANSPOSE($Q$19:$Q$28))+$Q$18</f>
        <v>0.30826493379016795</v>
      </c>
      <c r="M688">
        <f t="shared" si="20"/>
        <v>0.57645389104216338</v>
      </c>
      <c r="N688">
        <f t="shared" si="21"/>
        <v>0</v>
      </c>
      <c r="AA688">
        <v>0</v>
      </c>
      <c r="AB688">
        <v>0</v>
      </c>
    </row>
    <row r="689" spans="1:28" x14ac:dyDescent="0.3">
      <c r="A689">
        <v>0</v>
      </c>
      <c r="B689">
        <v>36</v>
      </c>
      <c r="C689">
        <v>3</v>
      </c>
      <c r="D689">
        <v>3</v>
      </c>
      <c r="E689">
        <v>1</v>
      </c>
      <c r="F689">
        <v>3</v>
      </c>
      <c r="G689">
        <v>0</v>
      </c>
      <c r="H689">
        <v>0</v>
      </c>
      <c r="I689">
        <v>0</v>
      </c>
      <c r="J689">
        <v>16</v>
      </c>
      <c r="K689">
        <v>8</v>
      </c>
      <c r="L689">
        <f t="array" ref="L689">SUM(B689:K689*TRANSPOSE($Q$19:$Q$28))+$Q$18</f>
        <v>0.12329250295379657</v>
      </c>
      <c r="M689">
        <f t="shared" si="20"/>
        <v>0.53078095593951335</v>
      </c>
      <c r="N689">
        <f t="shared" si="21"/>
        <v>0</v>
      </c>
      <c r="AA689">
        <v>0</v>
      </c>
      <c r="AB689">
        <v>0</v>
      </c>
    </row>
    <row r="690" spans="1:28" x14ac:dyDescent="0.3">
      <c r="A690">
        <v>1</v>
      </c>
      <c r="B690">
        <v>19</v>
      </c>
      <c r="C690">
        <v>4</v>
      </c>
      <c r="D690">
        <v>2</v>
      </c>
      <c r="E690">
        <v>1</v>
      </c>
      <c r="F690">
        <v>2</v>
      </c>
      <c r="G690">
        <v>0</v>
      </c>
      <c r="H690">
        <v>1</v>
      </c>
      <c r="I690">
        <v>0</v>
      </c>
      <c r="J690">
        <v>1</v>
      </c>
      <c r="K690">
        <v>0</v>
      </c>
      <c r="L690">
        <f t="array" ref="L690">SUM(B690:K690*TRANSPOSE($Q$19:$Q$28))+$Q$18</f>
        <v>0.53491653221178792</v>
      </c>
      <c r="M690">
        <f t="shared" si="20"/>
        <v>0.63061616391407893</v>
      </c>
      <c r="N690">
        <f t="shared" si="21"/>
        <v>1</v>
      </c>
      <c r="AA690">
        <v>1</v>
      </c>
      <c r="AB690">
        <v>1</v>
      </c>
    </row>
    <row r="691" spans="1:28" x14ac:dyDescent="0.3">
      <c r="A691">
        <v>1</v>
      </c>
      <c r="B691">
        <v>20</v>
      </c>
      <c r="C691">
        <v>1</v>
      </c>
      <c r="D691">
        <v>3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f t="array" ref="L691">SUM(B691:K691*TRANSPOSE($Q$19:$Q$28))+$Q$18</f>
        <v>0.41585960938708744</v>
      </c>
      <c r="M691">
        <f t="shared" si="20"/>
        <v>0.60248174085770234</v>
      </c>
      <c r="N691">
        <f t="shared" si="21"/>
        <v>1</v>
      </c>
      <c r="AA691">
        <v>1</v>
      </c>
      <c r="AB691">
        <v>1</v>
      </c>
    </row>
    <row r="692" spans="1:28" x14ac:dyDescent="0.3">
      <c r="A692">
        <v>0</v>
      </c>
      <c r="B692">
        <v>31</v>
      </c>
      <c r="C692">
        <v>4</v>
      </c>
      <c r="D692">
        <v>3</v>
      </c>
      <c r="E692">
        <v>2</v>
      </c>
      <c r="F692">
        <v>4</v>
      </c>
      <c r="G692">
        <v>1</v>
      </c>
      <c r="H692">
        <v>1</v>
      </c>
      <c r="I692">
        <v>2</v>
      </c>
      <c r="J692">
        <v>10</v>
      </c>
      <c r="K692">
        <v>7</v>
      </c>
      <c r="L692">
        <f t="array" ref="L692">SUM(B692:K692*TRANSPOSE($Q$19:$Q$28))+$Q$18</f>
        <v>0.16013454205032407</v>
      </c>
      <c r="M692">
        <f t="shared" si="20"/>
        <v>0.53994418117231335</v>
      </c>
      <c r="N692">
        <f t="shared" si="21"/>
        <v>0</v>
      </c>
      <c r="AA692">
        <v>0</v>
      </c>
      <c r="AB692">
        <v>0</v>
      </c>
    </row>
    <row r="693" spans="1:28" x14ac:dyDescent="0.3">
      <c r="A693">
        <v>0</v>
      </c>
      <c r="B693">
        <v>40</v>
      </c>
      <c r="C693">
        <v>4</v>
      </c>
      <c r="D693">
        <v>3</v>
      </c>
      <c r="E693">
        <v>1</v>
      </c>
      <c r="F693">
        <v>2</v>
      </c>
      <c r="G693">
        <v>2</v>
      </c>
      <c r="H693">
        <v>1</v>
      </c>
      <c r="I693">
        <v>1</v>
      </c>
      <c r="J693">
        <v>3</v>
      </c>
      <c r="K693">
        <v>1</v>
      </c>
      <c r="L693">
        <f t="array" ref="L693">SUM(B693:K693*TRANSPOSE($Q$19:$Q$28))+$Q$18</f>
        <v>0.25602997600493504</v>
      </c>
      <c r="M693">
        <f t="shared" si="20"/>
        <v>0.56365359375994384</v>
      </c>
      <c r="N693">
        <f t="shared" si="21"/>
        <v>0</v>
      </c>
      <c r="AA693">
        <v>0</v>
      </c>
      <c r="AB693">
        <v>0</v>
      </c>
    </row>
    <row r="694" spans="1:28" x14ac:dyDescent="0.3">
      <c r="A694">
        <v>0</v>
      </c>
      <c r="B694">
        <v>32</v>
      </c>
      <c r="C694">
        <v>3</v>
      </c>
      <c r="D694">
        <v>3</v>
      </c>
      <c r="E694">
        <v>2</v>
      </c>
      <c r="F694">
        <v>1</v>
      </c>
      <c r="G694">
        <v>1</v>
      </c>
      <c r="H694">
        <v>0</v>
      </c>
      <c r="I694">
        <v>1</v>
      </c>
      <c r="J694">
        <v>8</v>
      </c>
      <c r="K694">
        <v>7</v>
      </c>
      <c r="L694">
        <f t="array" ref="L694">SUM(B694:K694*TRANSPOSE($Q$19:$Q$28))+$Q$18</f>
        <v>0.12567144972039435</v>
      </c>
      <c r="M694">
        <f t="shared" si="20"/>
        <v>0.53137333357346161</v>
      </c>
      <c r="N694">
        <f t="shared" si="21"/>
        <v>0</v>
      </c>
      <c r="AA694">
        <v>0</v>
      </c>
      <c r="AB694">
        <v>0</v>
      </c>
    </row>
    <row r="695" spans="1:28" x14ac:dyDescent="0.3">
      <c r="A695">
        <v>1</v>
      </c>
      <c r="B695">
        <v>36</v>
      </c>
      <c r="C695">
        <v>3</v>
      </c>
      <c r="D695">
        <v>2</v>
      </c>
      <c r="E695">
        <v>3</v>
      </c>
      <c r="F695">
        <v>4</v>
      </c>
      <c r="G695">
        <v>1</v>
      </c>
      <c r="H695">
        <v>1</v>
      </c>
      <c r="I695">
        <v>1</v>
      </c>
      <c r="J695">
        <v>16</v>
      </c>
      <c r="K695">
        <v>7</v>
      </c>
      <c r="L695">
        <f t="array" ref="L695">SUM(B695:K695*TRANSPOSE($Q$19:$Q$28))+$Q$18</f>
        <v>0.24185071275059289</v>
      </c>
      <c r="M695">
        <f t="shared" si="20"/>
        <v>0.56016349955166511</v>
      </c>
      <c r="N695">
        <f t="shared" si="21"/>
        <v>0</v>
      </c>
      <c r="AA695">
        <v>1</v>
      </c>
      <c r="AB695">
        <v>0</v>
      </c>
    </row>
    <row r="696" spans="1:28" x14ac:dyDescent="0.3">
      <c r="A696">
        <v>0</v>
      </c>
      <c r="B696">
        <v>33</v>
      </c>
      <c r="C696">
        <v>2</v>
      </c>
      <c r="D696">
        <v>2</v>
      </c>
      <c r="E696">
        <v>2</v>
      </c>
      <c r="F696">
        <v>4</v>
      </c>
      <c r="G696">
        <v>0</v>
      </c>
      <c r="H696">
        <v>0</v>
      </c>
      <c r="I696">
        <v>0</v>
      </c>
      <c r="J696">
        <v>6</v>
      </c>
      <c r="K696">
        <v>0</v>
      </c>
      <c r="L696">
        <f t="array" ref="L696">SUM(B696:K696*TRANSPOSE($Q$19:$Q$28))+$Q$18</f>
        <v>0.25131460065935052</v>
      </c>
      <c r="M696">
        <f t="shared" si="20"/>
        <v>0.56249362985476536</v>
      </c>
      <c r="N696">
        <f t="shared" si="21"/>
        <v>0</v>
      </c>
      <c r="AA696">
        <v>0</v>
      </c>
      <c r="AB696">
        <v>0</v>
      </c>
    </row>
    <row r="697" spans="1:28" x14ac:dyDescent="0.3">
      <c r="A697">
        <v>1</v>
      </c>
      <c r="B697">
        <v>37</v>
      </c>
      <c r="C697">
        <v>1</v>
      </c>
      <c r="D697">
        <v>2</v>
      </c>
      <c r="E697">
        <v>3</v>
      </c>
      <c r="F697">
        <v>3</v>
      </c>
      <c r="G697">
        <v>1</v>
      </c>
      <c r="H697">
        <v>0</v>
      </c>
      <c r="I697">
        <v>0</v>
      </c>
      <c r="J697">
        <v>17</v>
      </c>
      <c r="K697">
        <v>1</v>
      </c>
      <c r="L697">
        <f t="array" ref="L697">SUM(B697:K697*TRANSPOSE($Q$19:$Q$28))+$Q$18</f>
        <v>0.22151864168219504</v>
      </c>
      <c r="M697">
        <f t="shared" si="20"/>
        <v>0.55514863502891509</v>
      </c>
      <c r="N697">
        <f t="shared" si="21"/>
        <v>0</v>
      </c>
      <c r="AA697">
        <v>1</v>
      </c>
      <c r="AB697">
        <v>0</v>
      </c>
    </row>
    <row r="698" spans="1:28" x14ac:dyDescent="0.3">
      <c r="A698">
        <v>0</v>
      </c>
      <c r="B698">
        <v>45</v>
      </c>
      <c r="C698">
        <v>3</v>
      </c>
      <c r="D698">
        <v>3</v>
      </c>
      <c r="E698">
        <v>2</v>
      </c>
      <c r="F698">
        <v>2</v>
      </c>
      <c r="G698">
        <v>1</v>
      </c>
      <c r="H698">
        <v>0</v>
      </c>
      <c r="I698">
        <v>0</v>
      </c>
      <c r="J698">
        <v>9</v>
      </c>
      <c r="K698">
        <v>7</v>
      </c>
      <c r="L698">
        <f t="array" ref="L698">SUM(B698:K698*TRANSPOSE($Q$19:$Q$28))+$Q$18</f>
        <v>6.4052197495611973E-2</v>
      </c>
      <c r="M698">
        <f t="shared" si="20"/>
        <v>0.51600591831250786</v>
      </c>
      <c r="N698">
        <f t="shared" si="21"/>
        <v>0</v>
      </c>
      <c r="AA698">
        <v>0</v>
      </c>
      <c r="AB698">
        <v>0</v>
      </c>
    </row>
    <row r="699" spans="1:28" x14ac:dyDescent="0.3">
      <c r="A699">
        <v>0</v>
      </c>
      <c r="B699">
        <v>29</v>
      </c>
      <c r="C699">
        <v>3</v>
      </c>
      <c r="D699">
        <v>3</v>
      </c>
      <c r="E699">
        <v>1</v>
      </c>
      <c r="F699">
        <v>4</v>
      </c>
      <c r="G699">
        <v>1</v>
      </c>
      <c r="H699">
        <v>0</v>
      </c>
      <c r="I699">
        <v>1</v>
      </c>
      <c r="J699">
        <v>3</v>
      </c>
      <c r="K699">
        <v>1</v>
      </c>
      <c r="L699">
        <f t="array" ref="L699">SUM(B699:K699*TRANSPOSE($Q$19:$Q$28))+$Q$18</f>
        <v>0.10028682295278601</v>
      </c>
      <c r="M699">
        <f t="shared" si="20"/>
        <v>0.52504812072123275</v>
      </c>
      <c r="N699">
        <f t="shared" si="21"/>
        <v>0</v>
      </c>
      <c r="AA699">
        <v>0</v>
      </c>
      <c r="AB699">
        <v>0</v>
      </c>
    </row>
    <row r="700" spans="1:28" x14ac:dyDescent="0.3">
      <c r="A700">
        <v>0</v>
      </c>
      <c r="B700">
        <v>35</v>
      </c>
      <c r="C700">
        <v>3</v>
      </c>
      <c r="D700">
        <v>3</v>
      </c>
      <c r="E700">
        <v>2</v>
      </c>
      <c r="F700">
        <v>3</v>
      </c>
      <c r="G700">
        <v>1</v>
      </c>
      <c r="H700">
        <v>0</v>
      </c>
      <c r="I700">
        <v>0</v>
      </c>
      <c r="J700">
        <v>5</v>
      </c>
      <c r="K700">
        <v>2</v>
      </c>
      <c r="L700">
        <f t="array" ref="L700">SUM(B700:K700*TRANSPOSE($Q$19:$Q$28))+$Q$18</f>
        <v>0.10579429373544824</v>
      </c>
      <c r="M700">
        <f t="shared" si="20"/>
        <v>0.52642119771370377</v>
      </c>
      <c r="N700">
        <f t="shared" si="21"/>
        <v>0</v>
      </c>
      <c r="AA700">
        <v>0</v>
      </c>
      <c r="AB700">
        <v>0</v>
      </c>
    </row>
    <row r="701" spans="1:28" x14ac:dyDescent="0.3">
      <c r="A701">
        <v>0</v>
      </c>
      <c r="B701">
        <v>52</v>
      </c>
      <c r="C701">
        <v>4</v>
      </c>
      <c r="D701">
        <v>3</v>
      </c>
      <c r="E701">
        <v>4</v>
      </c>
      <c r="F701">
        <v>4</v>
      </c>
      <c r="G701">
        <v>1</v>
      </c>
      <c r="H701">
        <v>0</v>
      </c>
      <c r="I701">
        <v>1</v>
      </c>
      <c r="J701">
        <v>26</v>
      </c>
      <c r="K701">
        <v>8</v>
      </c>
      <c r="L701">
        <f t="array" ref="L701">SUM(B701:K701*TRANSPOSE($Q$19:$Q$28))+$Q$18</f>
        <v>-0.16866923859627048</v>
      </c>
      <c r="M701">
        <f t="shared" si="20"/>
        <v>0.45793671714866196</v>
      </c>
      <c r="N701">
        <f t="shared" si="21"/>
        <v>0</v>
      </c>
      <c r="AA701">
        <v>0</v>
      </c>
      <c r="AB701">
        <v>0</v>
      </c>
    </row>
    <row r="702" spans="1:28" x14ac:dyDescent="0.3">
      <c r="A702">
        <v>1</v>
      </c>
      <c r="B702">
        <v>58</v>
      </c>
      <c r="C702">
        <v>4</v>
      </c>
      <c r="D702">
        <v>3</v>
      </c>
      <c r="E702">
        <v>1</v>
      </c>
      <c r="F702">
        <v>3</v>
      </c>
      <c r="G702">
        <v>0</v>
      </c>
      <c r="H702">
        <v>0</v>
      </c>
      <c r="I702">
        <v>0</v>
      </c>
      <c r="J702">
        <v>7</v>
      </c>
      <c r="K702">
        <v>0</v>
      </c>
      <c r="L702">
        <f t="array" ref="L702">SUM(B702:K702*TRANSPOSE($Q$19:$Q$28))+$Q$18</f>
        <v>8.3841357270923345E-2</v>
      </c>
      <c r="M702">
        <f t="shared" si="20"/>
        <v>0.52094590032856913</v>
      </c>
      <c r="N702">
        <f t="shared" si="21"/>
        <v>0</v>
      </c>
      <c r="AA702">
        <v>1</v>
      </c>
      <c r="AB702">
        <v>0</v>
      </c>
    </row>
    <row r="703" spans="1:28" x14ac:dyDescent="0.3">
      <c r="A703">
        <v>0</v>
      </c>
      <c r="B703">
        <v>53</v>
      </c>
      <c r="C703">
        <v>3</v>
      </c>
      <c r="D703">
        <v>3</v>
      </c>
      <c r="E703">
        <v>4</v>
      </c>
      <c r="F703">
        <v>3</v>
      </c>
      <c r="G703">
        <v>2</v>
      </c>
      <c r="H703">
        <v>0</v>
      </c>
      <c r="I703">
        <v>1</v>
      </c>
      <c r="J703">
        <v>22</v>
      </c>
      <c r="K703">
        <v>13</v>
      </c>
      <c r="L703">
        <f t="array" ref="L703">SUM(B703:K703*TRANSPOSE($Q$19:$Q$28))+$Q$18</f>
        <v>-0.18999805122497582</v>
      </c>
      <c r="M703">
        <f t="shared" si="20"/>
        <v>0.45264774545629305</v>
      </c>
      <c r="N703">
        <f t="shared" si="21"/>
        <v>0</v>
      </c>
      <c r="AA703">
        <v>0</v>
      </c>
      <c r="AB703">
        <v>0</v>
      </c>
    </row>
    <row r="704" spans="1:28" x14ac:dyDescent="0.3">
      <c r="A704">
        <v>0</v>
      </c>
      <c r="B704">
        <v>30</v>
      </c>
      <c r="C704">
        <v>3</v>
      </c>
      <c r="D704">
        <v>3</v>
      </c>
      <c r="E704">
        <v>3</v>
      </c>
      <c r="F704">
        <v>3</v>
      </c>
      <c r="G704">
        <v>2</v>
      </c>
      <c r="H704">
        <v>0</v>
      </c>
      <c r="I704">
        <v>1</v>
      </c>
      <c r="J704">
        <v>10</v>
      </c>
      <c r="K704">
        <v>4</v>
      </c>
      <c r="L704">
        <f t="array" ref="L704">SUM(B704:K704*TRANSPOSE($Q$19:$Q$28))+$Q$18</f>
        <v>-1.5032595975494889E-4</v>
      </c>
      <c r="M704">
        <f t="shared" si="20"/>
        <v>0.49996242240674138</v>
      </c>
      <c r="N704">
        <f t="shared" si="21"/>
        <v>0</v>
      </c>
      <c r="AA704">
        <v>0</v>
      </c>
      <c r="AB704">
        <v>0</v>
      </c>
    </row>
    <row r="705" spans="1:28" x14ac:dyDescent="0.3">
      <c r="A705">
        <v>0</v>
      </c>
      <c r="B705">
        <v>38</v>
      </c>
      <c r="C705">
        <v>3</v>
      </c>
      <c r="D705">
        <v>3</v>
      </c>
      <c r="E705">
        <v>2</v>
      </c>
      <c r="F705">
        <v>4</v>
      </c>
      <c r="G705">
        <v>0</v>
      </c>
      <c r="H705">
        <v>1</v>
      </c>
      <c r="I705">
        <v>0</v>
      </c>
      <c r="J705">
        <v>6</v>
      </c>
      <c r="K705">
        <v>3</v>
      </c>
      <c r="L705">
        <f t="array" ref="L705">SUM(B705:K705*TRANSPOSE($Q$19:$Q$28))+$Q$18</f>
        <v>0.31395690127286602</v>
      </c>
      <c r="M705">
        <f t="shared" si="20"/>
        <v>0.577842860018289</v>
      </c>
      <c r="N705">
        <f t="shared" si="21"/>
        <v>0</v>
      </c>
      <c r="AA705">
        <v>0</v>
      </c>
      <c r="AB705">
        <v>0</v>
      </c>
    </row>
    <row r="706" spans="1:28" x14ac:dyDescent="0.3">
      <c r="A706">
        <v>0</v>
      </c>
      <c r="B706">
        <v>35</v>
      </c>
      <c r="C706">
        <v>4</v>
      </c>
      <c r="D706">
        <v>3</v>
      </c>
      <c r="E706">
        <v>3</v>
      </c>
      <c r="F706">
        <v>4</v>
      </c>
      <c r="G706">
        <v>2</v>
      </c>
      <c r="H706">
        <v>0</v>
      </c>
      <c r="I706">
        <v>1</v>
      </c>
      <c r="J706">
        <v>12</v>
      </c>
      <c r="K706">
        <v>9</v>
      </c>
      <c r="L706">
        <f t="array" ref="L706">SUM(B706:K706*TRANSPOSE($Q$19:$Q$28))+$Q$18</f>
        <v>-0.14189301399634102</v>
      </c>
      <c r="M706">
        <f t="shared" si="20"/>
        <v>0.46458980359012658</v>
      </c>
      <c r="N706">
        <f t="shared" si="21"/>
        <v>0</v>
      </c>
      <c r="AA706">
        <v>0</v>
      </c>
      <c r="AB706">
        <v>0</v>
      </c>
    </row>
    <row r="707" spans="1:28" x14ac:dyDescent="0.3">
      <c r="A707">
        <v>0</v>
      </c>
      <c r="B707">
        <v>39</v>
      </c>
      <c r="C707">
        <v>1</v>
      </c>
      <c r="D707">
        <v>4</v>
      </c>
      <c r="E707">
        <v>3</v>
      </c>
      <c r="F707">
        <v>3</v>
      </c>
      <c r="G707">
        <v>0</v>
      </c>
      <c r="H707">
        <v>0</v>
      </c>
      <c r="I707">
        <v>0</v>
      </c>
      <c r="J707">
        <v>9</v>
      </c>
      <c r="K707">
        <v>7</v>
      </c>
      <c r="L707">
        <f t="array" ref="L707">SUM(B707:K707*TRANSPOSE($Q$19:$Q$28))+$Q$18</f>
        <v>9.2315476067058588E-2</v>
      </c>
      <c r="M707">
        <f t="shared" ref="M707:M770" si="22">$T$1^L707/(1+$T$1^L707)</f>
        <v>0.52306010502093125</v>
      </c>
      <c r="N707">
        <f t="shared" ref="N707:N770" si="23">IF(M707&gt;=0.6,1,0)</f>
        <v>0</v>
      </c>
      <c r="AA707">
        <v>0</v>
      </c>
      <c r="AB707">
        <v>0</v>
      </c>
    </row>
    <row r="708" spans="1:28" x14ac:dyDescent="0.3">
      <c r="A708">
        <v>1</v>
      </c>
      <c r="B708">
        <v>40</v>
      </c>
      <c r="C708">
        <v>2</v>
      </c>
      <c r="D708">
        <v>4</v>
      </c>
      <c r="E708">
        <v>4</v>
      </c>
      <c r="F708">
        <v>2</v>
      </c>
      <c r="G708">
        <v>0</v>
      </c>
      <c r="H708">
        <v>1</v>
      </c>
      <c r="I708">
        <v>0</v>
      </c>
      <c r="J708">
        <v>22</v>
      </c>
      <c r="K708">
        <v>0</v>
      </c>
      <c r="L708">
        <f t="array" ref="L708">SUM(B708:K708*TRANSPOSE($Q$19:$Q$28))+$Q$18</f>
        <v>0.32803666932042524</v>
      </c>
      <c r="M708">
        <f t="shared" si="22"/>
        <v>0.58127331332780685</v>
      </c>
      <c r="N708">
        <f t="shared" si="23"/>
        <v>0</v>
      </c>
      <c r="AA708">
        <v>1</v>
      </c>
      <c r="AB708">
        <v>0</v>
      </c>
    </row>
    <row r="709" spans="1:28" x14ac:dyDescent="0.3">
      <c r="A709">
        <v>0</v>
      </c>
      <c r="B709">
        <v>47</v>
      </c>
      <c r="C709">
        <v>3</v>
      </c>
      <c r="D709">
        <v>4</v>
      </c>
      <c r="E709">
        <v>2</v>
      </c>
      <c r="F709">
        <v>3</v>
      </c>
      <c r="G709">
        <v>2</v>
      </c>
      <c r="H709">
        <v>1</v>
      </c>
      <c r="I709">
        <v>0</v>
      </c>
      <c r="J709">
        <v>20</v>
      </c>
      <c r="K709">
        <v>10</v>
      </c>
      <c r="L709">
        <f t="array" ref="L709">SUM(B709:K709*TRANSPOSE($Q$19:$Q$28))+$Q$18</f>
        <v>7.687393301986456E-2</v>
      </c>
      <c r="M709">
        <f t="shared" si="22"/>
        <v>0.51920703466615081</v>
      </c>
      <c r="N709">
        <f t="shared" si="23"/>
        <v>0</v>
      </c>
      <c r="AA709">
        <v>0</v>
      </c>
      <c r="AB709">
        <v>0</v>
      </c>
    </row>
    <row r="710" spans="1:28" x14ac:dyDescent="0.3">
      <c r="A710">
        <v>0</v>
      </c>
      <c r="B710">
        <v>36</v>
      </c>
      <c r="C710">
        <v>1</v>
      </c>
      <c r="D710">
        <v>3</v>
      </c>
      <c r="E710">
        <v>2</v>
      </c>
      <c r="F710">
        <v>4</v>
      </c>
      <c r="G710">
        <v>2</v>
      </c>
      <c r="H710">
        <v>0</v>
      </c>
      <c r="I710">
        <v>2</v>
      </c>
      <c r="J710">
        <v>12</v>
      </c>
      <c r="K710">
        <v>7</v>
      </c>
      <c r="L710">
        <f t="array" ref="L710">SUM(B710:K710*TRANSPOSE($Q$19:$Q$28))+$Q$18</f>
        <v>-3.2487195701020877E-3</v>
      </c>
      <c r="M710">
        <f t="shared" si="22"/>
        <v>0.49918790503185595</v>
      </c>
      <c r="N710">
        <f t="shared" si="23"/>
        <v>0</v>
      </c>
      <c r="AA710">
        <v>0</v>
      </c>
      <c r="AB710">
        <v>0</v>
      </c>
    </row>
    <row r="711" spans="1:28" x14ac:dyDescent="0.3">
      <c r="A711">
        <v>1</v>
      </c>
      <c r="B711">
        <v>31</v>
      </c>
      <c r="C711">
        <v>3</v>
      </c>
      <c r="D711">
        <v>2</v>
      </c>
      <c r="E711">
        <v>1</v>
      </c>
      <c r="F711">
        <v>1</v>
      </c>
      <c r="G711">
        <v>0</v>
      </c>
      <c r="H711">
        <v>1</v>
      </c>
      <c r="I711">
        <v>0</v>
      </c>
      <c r="J711">
        <v>4</v>
      </c>
      <c r="K711">
        <v>2</v>
      </c>
      <c r="L711">
        <f t="array" ref="L711">SUM(B711:K711*TRANSPOSE($Q$19:$Q$28))+$Q$18</f>
        <v>0.55396032674915374</v>
      </c>
      <c r="M711">
        <f t="shared" si="22"/>
        <v>0.63504061632516806</v>
      </c>
      <c r="N711">
        <f t="shared" si="23"/>
        <v>1</v>
      </c>
      <c r="AA711">
        <v>1</v>
      </c>
      <c r="AB711">
        <v>1</v>
      </c>
    </row>
    <row r="712" spans="1:28" x14ac:dyDescent="0.3">
      <c r="A712">
        <v>0</v>
      </c>
      <c r="B712">
        <v>33</v>
      </c>
      <c r="C712">
        <v>4</v>
      </c>
      <c r="D712">
        <v>3</v>
      </c>
      <c r="E712">
        <v>4</v>
      </c>
      <c r="F712">
        <v>3</v>
      </c>
      <c r="G712">
        <v>0</v>
      </c>
      <c r="H712">
        <v>0</v>
      </c>
      <c r="I712">
        <v>0</v>
      </c>
      <c r="J712">
        <v>10</v>
      </c>
      <c r="K712">
        <v>8</v>
      </c>
      <c r="L712">
        <f t="array" ref="L712">SUM(B712:K712*TRANSPOSE($Q$19:$Q$28))+$Q$18</f>
        <v>2.1518574197701756E-2</v>
      </c>
      <c r="M712">
        <f t="shared" si="22"/>
        <v>0.50537887825261296</v>
      </c>
      <c r="N712">
        <f t="shared" si="23"/>
        <v>0</v>
      </c>
      <c r="AA712">
        <v>0</v>
      </c>
      <c r="AB712">
        <v>0</v>
      </c>
    </row>
    <row r="713" spans="1:28" x14ac:dyDescent="0.3">
      <c r="A713">
        <v>1</v>
      </c>
      <c r="B713">
        <v>29</v>
      </c>
      <c r="C713">
        <v>4</v>
      </c>
      <c r="D713">
        <v>2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3</v>
      </c>
      <c r="K713">
        <v>0</v>
      </c>
      <c r="L713">
        <f t="array" ref="L713">SUM(B713:K713*TRANSPOSE($Q$19:$Q$28))+$Q$18</f>
        <v>0.5385569983740639</v>
      </c>
      <c r="M713">
        <f t="shared" si="22"/>
        <v>0.63146368016589971</v>
      </c>
      <c r="N713">
        <f t="shared" si="23"/>
        <v>1</v>
      </c>
      <c r="AA713">
        <v>1</v>
      </c>
      <c r="AB713">
        <v>1</v>
      </c>
    </row>
    <row r="714" spans="1:28" x14ac:dyDescent="0.3">
      <c r="A714">
        <v>0</v>
      </c>
      <c r="B714">
        <v>33</v>
      </c>
      <c r="C714">
        <v>2</v>
      </c>
      <c r="D714">
        <v>3</v>
      </c>
      <c r="E714">
        <v>1</v>
      </c>
      <c r="F714">
        <v>4</v>
      </c>
      <c r="G714">
        <v>0</v>
      </c>
      <c r="H714">
        <v>0</v>
      </c>
      <c r="I714">
        <v>0</v>
      </c>
      <c r="J714">
        <v>5</v>
      </c>
      <c r="K714">
        <v>2</v>
      </c>
      <c r="L714">
        <f t="array" ref="L714">SUM(B714:K714*TRANSPOSE($Q$19:$Q$28))+$Q$18</f>
        <v>0.19455872472842584</v>
      </c>
      <c r="M714">
        <f t="shared" si="22"/>
        <v>0.54848183378188631</v>
      </c>
      <c r="N714">
        <f t="shared" si="23"/>
        <v>0</v>
      </c>
      <c r="AA714">
        <v>0</v>
      </c>
      <c r="AB714">
        <v>0</v>
      </c>
    </row>
    <row r="715" spans="1:28" x14ac:dyDescent="0.3">
      <c r="A715">
        <v>0</v>
      </c>
      <c r="B715">
        <v>45</v>
      </c>
      <c r="C715">
        <v>4</v>
      </c>
      <c r="D715">
        <v>3</v>
      </c>
      <c r="E715">
        <v>1</v>
      </c>
      <c r="F715">
        <v>4</v>
      </c>
      <c r="G715">
        <v>2</v>
      </c>
      <c r="H715">
        <v>0</v>
      </c>
      <c r="I715">
        <v>2</v>
      </c>
      <c r="J715">
        <v>8</v>
      </c>
      <c r="K715">
        <v>3</v>
      </c>
      <c r="L715">
        <f t="array" ref="L715">SUM(B715:K715*TRANSPOSE($Q$19:$Q$28))+$Q$18</f>
        <v>-9.2669658073836758E-2</v>
      </c>
      <c r="M715">
        <f t="shared" si="22"/>
        <v>0.47685154770385879</v>
      </c>
      <c r="N715">
        <f t="shared" si="23"/>
        <v>0</v>
      </c>
      <c r="AA715">
        <v>0</v>
      </c>
      <c r="AB715">
        <v>0</v>
      </c>
    </row>
    <row r="716" spans="1:28" x14ac:dyDescent="0.3">
      <c r="A716">
        <v>0</v>
      </c>
      <c r="B716">
        <v>50</v>
      </c>
      <c r="C716">
        <v>4</v>
      </c>
      <c r="D716">
        <v>3</v>
      </c>
      <c r="E716">
        <v>4</v>
      </c>
      <c r="F716">
        <v>4</v>
      </c>
      <c r="G716">
        <v>2</v>
      </c>
      <c r="H716">
        <v>0</v>
      </c>
      <c r="I716">
        <v>1</v>
      </c>
      <c r="J716">
        <v>32</v>
      </c>
      <c r="K716">
        <v>4</v>
      </c>
      <c r="L716">
        <f t="array" ref="L716">SUM(B716:K716*TRANSPOSE($Q$19:$Q$28))+$Q$18</f>
        <v>-0.18526329582632683</v>
      </c>
      <c r="M716">
        <f t="shared" si="22"/>
        <v>0.45382095705479503</v>
      </c>
      <c r="N716">
        <f t="shared" si="23"/>
        <v>0</v>
      </c>
      <c r="AA716">
        <v>0</v>
      </c>
      <c r="AB716">
        <v>0</v>
      </c>
    </row>
    <row r="717" spans="1:28" x14ac:dyDescent="0.3">
      <c r="A717">
        <v>0</v>
      </c>
      <c r="B717">
        <v>33</v>
      </c>
      <c r="C717">
        <v>3</v>
      </c>
      <c r="D717">
        <v>4</v>
      </c>
      <c r="E717">
        <v>2</v>
      </c>
      <c r="F717">
        <v>2</v>
      </c>
      <c r="G717">
        <v>1</v>
      </c>
      <c r="H717">
        <v>1</v>
      </c>
      <c r="I717">
        <v>1</v>
      </c>
      <c r="J717">
        <v>6</v>
      </c>
      <c r="K717">
        <v>5</v>
      </c>
      <c r="L717">
        <f t="array" ref="L717">SUM(B717:K717*TRANSPOSE($Q$19:$Q$28))+$Q$18</f>
        <v>0.24895231725569489</v>
      </c>
      <c r="M717">
        <f t="shared" si="22"/>
        <v>0.56191225952167478</v>
      </c>
      <c r="N717">
        <f t="shared" si="23"/>
        <v>0</v>
      </c>
      <c r="AA717">
        <v>0</v>
      </c>
      <c r="AB717">
        <v>0</v>
      </c>
    </row>
    <row r="718" spans="1:28" x14ac:dyDescent="0.3">
      <c r="A718">
        <v>0</v>
      </c>
      <c r="B718">
        <v>41</v>
      </c>
      <c r="C718">
        <v>1</v>
      </c>
      <c r="D718">
        <v>3</v>
      </c>
      <c r="E718">
        <v>5</v>
      </c>
      <c r="F718">
        <v>3</v>
      </c>
      <c r="G718">
        <v>2</v>
      </c>
      <c r="H718">
        <v>0</v>
      </c>
      <c r="I718">
        <v>1</v>
      </c>
      <c r="J718">
        <v>21</v>
      </c>
      <c r="K718">
        <v>16</v>
      </c>
      <c r="L718">
        <f t="array" ref="L718">SUM(B718:K718*TRANSPOSE($Q$19:$Q$28))+$Q$18</f>
        <v>-0.119115336892055</v>
      </c>
      <c r="M718">
        <f t="shared" si="22"/>
        <v>0.4702594022216407</v>
      </c>
      <c r="N718">
        <f t="shared" si="23"/>
        <v>0</v>
      </c>
      <c r="AA718">
        <v>0</v>
      </c>
      <c r="AB718">
        <v>0</v>
      </c>
    </row>
    <row r="719" spans="1:28" x14ac:dyDescent="0.3">
      <c r="A719">
        <v>0</v>
      </c>
      <c r="B719">
        <v>27</v>
      </c>
      <c r="C719">
        <v>3</v>
      </c>
      <c r="D719">
        <v>3</v>
      </c>
      <c r="E719">
        <v>1</v>
      </c>
      <c r="F719">
        <v>2</v>
      </c>
      <c r="G719">
        <v>1</v>
      </c>
      <c r="H719">
        <v>0</v>
      </c>
      <c r="I719">
        <v>1</v>
      </c>
      <c r="J719">
        <v>4</v>
      </c>
      <c r="K719">
        <v>2</v>
      </c>
      <c r="L719">
        <f t="array" ref="L719">SUM(B719:K719*TRANSPOSE($Q$19:$Q$28))+$Q$18</f>
        <v>0.17537421786527874</v>
      </c>
      <c r="M719">
        <f t="shared" si="22"/>
        <v>0.54372701643450105</v>
      </c>
      <c r="N719">
        <f t="shared" si="23"/>
        <v>0</v>
      </c>
      <c r="AA719">
        <v>0</v>
      </c>
      <c r="AB719">
        <v>0</v>
      </c>
    </row>
    <row r="720" spans="1:28" x14ac:dyDescent="0.3">
      <c r="A720">
        <v>0</v>
      </c>
      <c r="B720">
        <v>45</v>
      </c>
      <c r="C720">
        <v>4</v>
      </c>
      <c r="D720">
        <v>3</v>
      </c>
      <c r="E720">
        <v>2</v>
      </c>
      <c r="F720">
        <v>1</v>
      </c>
      <c r="G720">
        <v>1</v>
      </c>
      <c r="H720">
        <v>1</v>
      </c>
      <c r="I720">
        <v>1</v>
      </c>
      <c r="J720">
        <v>9</v>
      </c>
      <c r="K720">
        <v>8</v>
      </c>
      <c r="L720">
        <f t="array" ref="L720">SUM(B720:K720*TRANSPOSE($Q$19:$Q$28))+$Q$18</f>
        <v>0.24281348038917083</v>
      </c>
      <c r="M720">
        <f t="shared" si="22"/>
        <v>0.56040066823346191</v>
      </c>
      <c r="N720">
        <f t="shared" si="23"/>
        <v>0</v>
      </c>
      <c r="AA720">
        <v>0</v>
      </c>
      <c r="AB720">
        <v>0</v>
      </c>
    </row>
    <row r="721" spans="1:28" x14ac:dyDescent="0.3">
      <c r="A721">
        <v>0</v>
      </c>
      <c r="B721">
        <v>47</v>
      </c>
      <c r="C721">
        <v>4</v>
      </c>
      <c r="D721">
        <v>3</v>
      </c>
      <c r="E721">
        <v>2</v>
      </c>
      <c r="F721">
        <v>4</v>
      </c>
      <c r="G721">
        <v>0</v>
      </c>
      <c r="H721">
        <v>1</v>
      </c>
      <c r="I721">
        <v>0</v>
      </c>
      <c r="J721">
        <v>9</v>
      </c>
      <c r="K721">
        <v>0</v>
      </c>
      <c r="L721">
        <f t="array" ref="L721">SUM(B721:K721*TRANSPOSE($Q$19:$Q$28))+$Q$18</f>
        <v>0.26763240942446154</v>
      </c>
      <c r="M721">
        <f t="shared" si="22"/>
        <v>0.56650475828519897</v>
      </c>
      <c r="N721">
        <f t="shared" si="23"/>
        <v>0</v>
      </c>
      <c r="AA721">
        <v>0</v>
      </c>
      <c r="AB721">
        <v>0</v>
      </c>
    </row>
    <row r="722" spans="1:28" x14ac:dyDescent="0.3">
      <c r="A722">
        <v>1</v>
      </c>
      <c r="B722">
        <v>30</v>
      </c>
      <c r="C722">
        <v>1</v>
      </c>
      <c r="D722">
        <v>3</v>
      </c>
      <c r="E722">
        <v>1</v>
      </c>
      <c r="F722">
        <v>3</v>
      </c>
      <c r="G722">
        <v>1</v>
      </c>
      <c r="H722">
        <v>1</v>
      </c>
      <c r="I722">
        <v>0</v>
      </c>
      <c r="J722">
        <v>7</v>
      </c>
      <c r="K722">
        <v>2</v>
      </c>
      <c r="L722">
        <f t="array" ref="L722">SUM(B722:K722*TRANSPOSE($Q$19:$Q$28))+$Q$18</f>
        <v>0.43894404781265828</v>
      </c>
      <c r="M722">
        <f t="shared" si="22"/>
        <v>0.60799654270289372</v>
      </c>
      <c r="N722">
        <f t="shared" si="23"/>
        <v>1</v>
      </c>
      <c r="AA722">
        <v>1</v>
      </c>
      <c r="AB722">
        <v>1</v>
      </c>
    </row>
    <row r="723" spans="1:28" x14ac:dyDescent="0.3">
      <c r="A723">
        <v>0</v>
      </c>
      <c r="B723">
        <v>50</v>
      </c>
      <c r="C723">
        <v>4</v>
      </c>
      <c r="D723">
        <v>3</v>
      </c>
      <c r="E723">
        <v>4</v>
      </c>
      <c r="F723">
        <v>3</v>
      </c>
      <c r="G723">
        <v>1</v>
      </c>
      <c r="H723">
        <v>1</v>
      </c>
      <c r="I723">
        <v>1</v>
      </c>
      <c r="J723">
        <v>22</v>
      </c>
      <c r="K723">
        <v>11</v>
      </c>
      <c r="L723">
        <f t="array" ref="L723">SUM(B723:K723*TRANSPOSE($Q$19:$Q$28))+$Q$18</f>
        <v>6.4078875286811887E-2</v>
      </c>
      <c r="M723">
        <f t="shared" si="22"/>
        <v>0.51601258023208696</v>
      </c>
      <c r="N723">
        <f t="shared" si="23"/>
        <v>0</v>
      </c>
      <c r="AA723">
        <v>0</v>
      </c>
      <c r="AB723">
        <v>0</v>
      </c>
    </row>
    <row r="724" spans="1:28" x14ac:dyDescent="0.3">
      <c r="A724">
        <v>0</v>
      </c>
      <c r="B724">
        <v>38</v>
      </c>
      <c r="C724">
        <v>3</v>
      </c>
      <c r="D724">
        <v>3</v>
      </c>
      <c r="E724">
        <v>1</v>
      </c>
      <c r="F724">
        <v>3</v>
      </c>
      <c r="G724">
        <v>1</v>
      </c>
      <c r="H724">
        <v>0</v>
      </c>
      <c r="I724">
        <v>1</v>
      </c>
      <c r="J724">
        <v>3</v>
      </c>
      <c r="K724">
        <v>1</v>
      </c>
      <c r="L724">
        <f t="array" ref="L724">SUM(B724:K724*TRANSPOSE($Q$19:$Q$28))+$Q$18</f>
        <v>0.10848562720459987</v>
      </c>
      <c r="M724">
        <f t="shared" si="22"/>
        <v>0.52709203464638843</v>
      </c>
      <c r="N724">
        <f t="shared" si="23"/>
        <v>0</v>
      </c>
      <c r="AA724">
        <v>0</v>
      </c>
      <c r="AB724">
        <v>0</v>
      </c>
    </row>
    <row r="725" spans="1:28" x14ac:dyDescent="0.3">
      <c r="A725">
        <v>0</v>
      </c>
      <c r="B725">
        <v>46</v>
      </c>
      <c r="C725">
        <v>4</v>
      </c>
      <c r="D725">
        <v>3</v>
      </c>
      <c r="E725">
        <v>3</v>
      </c>
      <c r="F725">
        <v>3</v>
      </c>
      <c r="G725">
        <v>2</v>
      </c>
      <c r="H725">
        <v>0</v>
      </c>
      <c r="I725">
        <v>1</v>
      </c>
      <c r="J725">
        <v>13</v>
      </c>
      <c r="K725">
        <v>7</v>
      </c>
      <c r="L725">
        <f t="array" ref="L725">SUM(B725:K725*TRANSPOSE($Q$19:$Q$28))+$Q$18</f>
        <v>-0.12338985558386051</v>
      </c>
      <c r="M725">
        <f t="shared" si="22"/>
        <v>0.46919480072797909</v>
      </c>
      <c r="N725">
        <f t="shared" si="23"/>
        <v>0</v>
      </c>
      <c r="AA725">
        <v>0</v>
      </c>
      <c r="AB725">
        <v>0</v>
      </c>
    </row>
    <row r="726" spans="1:28" x14ac:dyDescent="0.3">
      <c r="A726">
        <v>0</v>
      </c>
      <c r="B726">
        <v>24</v>
      </c>
      <c r="C726">
        <v>4</v>
      </c>
      <c r="D726">
        <v>2</v>
      </c>
      <c r="E726">
        <v>2</v>
      </c>
      <c r="F726">
        <v>3</v>
      </c>
      <c r="G726">
        <v>2</v>
      </c>
      <c r="H726">
        <v>0</v>
      </c>
      <c r="I726">
        <v>2</v>
      </c>
      <c r="J726">
        <v>5</v>
      </c>
      <c r="K726">
        <v>2</v>
      </c>
      <c r="L726">
        <f t="array" ref="L726">SUM(B726:K726*TRANSPOSE($Q$19:$Q$28))+$Q$18</f>
        <v>6.7912698193390075E-2</v>
      </c>
      <c r="M726">
        <f t="shared" si="22"/>
        <v>0.51696989374609936</v>
      </c>
      <c r="N726">
        <f t="shared" si="23"/>
        <v>0</v>
      </c>
      <c r="AA726">
        <v>0</v>
      </c>
      <c r="AB726">
        <v>0</v>
      </c>
    </row>
    <row r="727" spans="1:28" x14ac:dyDescent="0.3">
      <c r="A727">
        <v>1</v>
      </c>
      <c r="B727">
        <v>35</v>
      </c>
      <c r="C727">
        <v>3</v>
      </c>
      <c r="D727">
        <v>2</v>
      </c>
      <c r="E727">
        <v>1</v>
      </c>
      <c r="F727">
        <v>2</v>
      </c>
      <c r="G727">
        <v>2</v>
      </c>
      <c r="H727">
        <v>1</v>
      </c>
      <c r="I727">
        <v>1</v>
      </c>
      <c r="J727">
        <v>5</v>
      </c>
      <c r="K727">
        <v>2</v>
      </c>
      <c r="L727">
        <f t="array" ref="L727">SUM(B727:K727*TRANSPOSE($Q$19:$Q$28))+$Q$18</f>
        <v>0.3681711572909484</v>
      </c>
      <c r="M727">
        <f t="shared" si="22"/>
        <v>0.59100776456435677</v>
      </c>
      <c r="N727">
        <f t="shared" si="23"/>
        <v>0</v>
      </c>
      <c r="AA727">
        <v>1</v>
      </c>
      <c r="AB727">
        <v>0</v>
      </c>
    </row>
    <row r="728" spans="1:28" x14ac:dyDescent="0.3">
      <c r="A728">
        <v>0</v>
      </c>
      <c r="B728">
        <v>31</v>
      </c>
      <c r="C728">
        <v>3</v>
      </c>
      <c r="D728">
        <v>3</v>
      </c>
      <c r="E728">
        <v>2</v>
      </c>
      <c r="F728">
        <v>1</v>
      </c>
      <c r="G728">
        <v>1</v>
      </c>
      <c r="H728">
        <v>0</v>
      </c>
      <c r="I728">
        <v>1</v>
      </c>
      <c r="J728">
        <v>4</v>
      </c>
      <c r="K728">
        <v>3</v>
      </c>
      <c r="L728">
        <f t="array" ref="L728">SUM(B728:K728*TRANSPOSE($Q$19:$Q$28))+$Q$18</f>
        <v>0.1667663841641488</v>
      </c>
      <c r="M728">
        <f t="shared" si="22"/>
        <v>0.54159094731673363</v>
      </c>
      <c r="N728">
        <f t="shared" si="23"/>
        <v>0</v>
      </c>
      <c r="AA728">
        <v>0</v>
      </c>
      <c r="AB728">
        <v>0</v>
      </c>
    </row>
    <row r="729" spans="1:28" x14ac:dyDescent="0.3">
      <c r="A729">
        <v>0</v>
      </c>
      <c r="B729">
        <v>18</v>
      </c>
      <c r="C729">
        <v>2</v>
      </c>
      <c r="D729">
        <v>3</v>
      </c>
      <c r="E729">
        <v>1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f t="array" ref="L729">SUM(B729:K729*TRANSPOSE($Q$19:$Q$28))+$Q$18</f>
        <v>0.26621657613436001</v>
      </c>
      <c r="M729">
        <f t="shared" si="22"/>
        <v>0.56615706540094224</v>
      </c>
      <c r="N729">
        <f t="shared" si="23"/>
        <v>0</v>
      </c>
      <c r="AA729">
        <v>0</v>
      </c>
      <c r="AB729">
        <v>0</v>
      </c>
    </row>
    <row r="730" spans="1:28" x14ac:dyDescent="0.3">
      <c r="A730">
        <v>0</v>
      </c>
      <c r="B730">
        <v>54</v>
      </c>
      <c r="C730">
        <v>3</v>
      </c>
      <c r="D730">
        <v>3</v>
      </c>
      <c r="E730">
        <v>3</v>
      </c>
      <c r="F730">
        <v>3</v>
      </c>
      <c r="G730">
        <v>1</v>
      </c>
      <c r="H730">
        <v>0</v>
      </c>
      <c r="I730">
        <v>1</v>
      </c>
      <c r="J730">
        <v>22</v>
      </c>
      <c r="K730">
        <v>7</v>
      </c>
      <c r="L730">
        <f t="array" ref="L730">SUM(B730:K730*TRANSPOSE($Q$19:$Q$28))+$Q$18</f>
        <v>-6.0008222537392908E-2</v>
      </c>
      <c r="M730">
        <f t="shared" si="22"/>
        <v>0.48500399867333083</v>
      </c>
      <c r="N730">
        <f t="shared" si="23"/>
        <v>0</v>
      </c>
      <c r="AA730">
        <v>0</v>
      </c>
      <c r="AB730">
        <v>0</v>
      </c>
    </row>
    <row r="731" spans="1:28" x14ac:dyDescent="0.3">
      <c r="A731">
        <v>0</v>
      </c>
      <c r="B731">
        <v>35</v>
      </c>
      <c r="C731">
        <v>3</v>
      </c>
      <c r="D731">
        <v>3</v>
      </c>
      <c r="E731">
        <v>3</v>
      </c>
      <c r="F731">
        <v>3</v>
      </c>
      <c r="G731">
        <v>2</v>
      </c>
      <c r="H731">
        <v>1</v>
      </c>
      <c r="I731">
        <v>1</v>
      </c>
      <c r="J731">
        <v>16</v>
      </c>
      <c r="K731">
        <v>10</v>
      </c>
      <c r="L731">
        <f t="array" ref="L731">SUM(B731:K731*TRANSPOSE($Q$19:$Q$28))+$Q$18</f>
        <v>0.13760772988419545</v>
      </c>
      <c r="M731">
        <f t="shared" si="22"/>
        <v>0.53434419903487007</v>
      </c>
      <c r="N731">
        <f t="shared" si="23"/>
        <v>0</v>
      </c>
      <c r="AA731">
        <v>0</v>
      </c>
      <c r="AB731">
        <v>0</v>
      </c>
    </row>
    <row r="732" spans="1:28" x14ac:dyDescent="0.3">
      <c r="A732">
        <v>0</v>
      </c>
      <c r="B732">
        <v>30</v>
      </c>
      <c r="C732">
        <v>2</v>
      </c>
      <c r="D732">
        <v>4</v>
      </c>
      <c r="E732">
        <v>3</v>
      </c>
      <c r="F732">
        <v>1</v>
      </c>
      <c r="G732">
        <v>1</v>
      </c>
      <c r="H732">
        <v>1</v>
      </c>
      <c r="I732">
        <v>3</v>
      </c>
      <c r="J732">
        <v>9</v>
      </c>
      <c r="K732">
        <v>7</v>
      </c>
      <c r="L732">
        <f t="array" ref="L732">SUM(B732:K732*TRANSPOSE($Q$19:$Q$28))+$Q$18</f>
        <v>0.24993300215658421</v>
      </c>
      <c r="M732">
        <f t="shared" si="22"/>
        <v>0.56215363195253087</v>
      </c>
      <c r="N732">
        <f t="shared" si="23"/>
        <v>0</v>
      </c>
      <c r="AA732">
        <v>0</v>
      </c>
      <c r="AB732">
        <v>0</v>
      </c>
    </row>
    <row r="733" spans="1:28" x14ac:dyDescent="0.3">
      <c r="A733">
        <v>1</v>
      </c>
      <c r="B733">
        <v>20</v>
      </c>
      <c r="C733">
        <v>4</v>
      </c>
      <c r="D733">
        <v>2</v>
      </c>
      <c r="E733">
        <v>1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0</v>
      </c>
      <c r="L733">
        <f t="array" ref="L733">SUM(B733:K733*TRANSPOSE($Q$19:$Q$28))+$Q$18</f>
        <v>0.57036018387883269</v>
      </c>
      <c r="M733">
        <f t="shared" si="22"/>
        <v>0.63883263715513372</v>
      </c>
      <c r="N733">
        <f t="shared" si="23"/>
        <v>1</v>
      </c>
      <c r="AA733">
        <v>1</v>
      </c>
      <c r="AB733">
        <v>1</v>
      </c>
    </row>
    <row r="734" spans="1:28" x14ac:dyDescent="0.3">
      <c r="A734">
        <v>1</v>
      </c>
      <c r="B734">
        <v>30</v>
      </c>
      <c r="C734">
        <v>2</v>
      </c>
      <c r="D734">
        <v>3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4</v>
      </c>
      <c r="K734">
        <v>2</v>
      </c>
      <c r="L734">
        <f t="array" ref="L734">SUM(B734:K734*TRANSPOSE($Q$19:$Q$28))+$Q$18</f>
        <v>0.28305042377835188</v>
      </c>
      <c r="M734">
        <f t="shared" si="22"/>
        <v>0.57028672479976494</v>
      </c>
      <c r="N734">
        <f t="shared" si="23"/>
        <v>0</v>
      </c>
      <c r="AA734">
        <v>1</v>
      </c>
      <c r="AB734">
        <v>0</v>
      </c>
    </row>
    <row r="735" spans="1:28" x14ac:dyDescent="0.3">
      <c r="A735">
        <v>0</v>
      </c>
      <c r="B735">
        <v>26</v>
      </c>
      <c r="C735">
        <v>4</v>
      </c>
      <c r="D735">
        <v>4</v>
      </c>
      <c r="E735">
        <v>2</v>
      </c>
      <c r="F735">
        <v>4</v>
      </c>
      <c r="G735">
        <v>1</v>
      </c>
      <c r="H735">
        <v>0</v>
      </c>
      <c r="I735">
        <v>0</v>
      </c>
      <c r="J735">
        <v>8</v>
      </c>
      <c r="K735">
        <v>7</v>
      </c>
      <c r="L735">
        <f t="array" ref="L735">SUM(B735:K735*TRANSPOSE($Q$19:$Q$28))+$Q$18</f>
        <v>-5.3475288861818515E-2</v>
      </c>
      <c r="M735">
        <f t="shared" si="22"/>
        <v>0.48663574781760216</v>
      </c>
      <c r="N735">
        <f t="shared" si="23"/>
        <v>0</v>
      </c>
      <c r="AA735">
        <v>0</v>
      </c>
      <c r="AB735">
        <v>0</v>
      </c>
    </row>
    <row r="736" spans="1:28" x14ac:dyDescent="0.3">
      <c r="A736">
        <v>0</v>
      </c>
      <c r="B736">
        <v>22</v>
      </c>
      <c r="C736">
        <v>2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4</v>
      </c>
      <c r="K736">
        <v>3</v>
      </c>
      <c r="L736">
        <f t="array" ref="L736">SUM(B736:K736*TRANSPOSE($Q$19:$Q$28))+$Q$18</f>
        <v>0.39214640036389214</v>
      </c>
      <c r="M736">
        <f t="shared" si="22"/>
        <v>0.59678951062003771</v>
      </c>
      <c r="N736">
        <f t="shared" si="23"/>
        <v>0</v>
      </c>
      <c r="AA736">
        <v>0</v>
      </c>
      <c r="AB736">
        <v>0</v>
      </c>
    </row>
    <row r="737" spans="1:28" x14ac:dyDescent="0.3">
      <c r="A737">
        <v>0</v>
      </c>
      <c r="B737">
        <v>48</v>
      </c>
      <c r="C737">
        <v>1</v>
      </c>
      <c r="D737">
        <v>2</v>
      </c>
      <c r="E737">
        <v>2</v>
      </c>
      <c r="F737">
        <v>3</v>
      </c>
      <c r="G737">
        <v>0</v>
      </c>
      <c r="H737">
        <v>0</v>
      </c>
      <c r="I737">
        <v>0</v>
      </c>
      <c r="J737">
        <v>19</v>
      </c>
      <c r="K737">
        <v>2</v>
      </c>
      <c r="L737">
        <f t="array" ref="L737">SUM(B737:K737*TRANSPOSE($Q$19:$Q$28))+$Q$18</f>
        <v>0.2543779166028356</v>
      </c>
      <c r="M737">
        <f t="shared" si="22"/>
        <v>0.56324727218800952</v>
      </c>
      <c r="N737">
        <f t="shared" si="23"/>
        <v>0</v>
      </c>
      <c r="AA737">
        <v>0</v>
      </c>
      <c r="AB737">
        <v>0</v>
      </c>
    </row>
    <row r="738" spans="1:28" x14ac:dyDescent="0.3">
      <c r="A738">
        <v>0</v>
      </c>
      <c r="B738">
        <v>48</v>
      </c>
      <c r="C738">
        <v>3</v>
      </c>
      <c r="D738">
        <v>2</v>
      </c>
      <c r="E738">
        <v>3</v>
      </c>
      <c r="F738">
        <v>3</v>
      </c>
      <c r="G738">
        <v>0</v>
      </c>
      <c r="H738">
        <v>0</v>
      </c>
      <c r="I738">
        <v>0</v>
      </c>
      <c r="J738">
        <v>27</v>
      </c>
      <c r="K738">
        <v>11</v>
      </c>
      <c r="L738">
        <f t="array" ref="L738">SUM(B738:K738*TRANSPOSE($Q$19:$Q$28))+$Q$18</f>
        <v>6.4198915169659587E-2</v>
      </c>
      <c r="M738">
        <f t="shared" si="22"/>
        <v>0.51604255625822681</v>
      </c>
      <c r="N738">
        <f t="shared" si="23"/>
        <v>0</v>
      </c>
      <c r="AA738">
        <v>0</v>
      </c>
      <c r="AB738">
        <v>0</v>
      </c>
    </row>
    <row r="739" spans="1:28" x14ac:dyDescent="0.3">
      <c r="A739">
        <v>0</v>
      </c>
      <c r="B739">
        <v>41</v>
      </c>
      <c r="C739">
        <v>4</v>
      </c>
      <c r="D739">
        <v>3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8</v>
      </c>
      <c r="K739">
        <v>2</v>
      </c>
      <c r="L739">
        <f t="array" ref="L739">SUM(B739:K739*TRANSPOSE($Q$19:$Q$28))+$Q$18</f>
        <v>9.8479658311613538E-2</v>
      </c>
      <c r="M739">
        <f t="shared" si="22"/>
        <v>0.52459748984364307</v>
      </c>
      <c r="N739">
        <f t="shared" si="23"/>
        <v>0</v>
      </c>
      <c r="AA739">
        <v>0</v>
      </c>
      <c r="AB739">
        <v>0</v>
      </c>
    </row>
    <row r="740" spans="1:28" x14ac:dyDescent="0.3">
      <c r="A740">
        <v>0</v>
      </c>
      <c r="B740">
        <v>39</v>
      </c>
      <c r="C740">
        <v>4</v>
      </c>
      <c r="D740">
        <v>2</v>
      </c>
      <c r="E740">
        <v>4</v>
      </c>
      <c r="F740">
        <v>4</v>
      </c>
      <c r="G740">
        <v>1</v>
      </c>
      <c r="H740">
        <v>0</v>
      </c>
      <c r="I740">
        <v>1</v>
      </c>
      <c r="J740">
        <v>21</v>
      </c>
      <c r="K740">
        <v>6</v>
      </c>
      <c r="L740">
        <f t="array" ref="L740">SUM(B740:K740*TRANSPOSE($Q$19:$Q$28))+$Q$18</f>
        <v>-3.9193587588126522E-2</v>
      </c>
      <c r="M740">
        <f t="shared" si="22"/>
        <v>0.49020387276686328</v>
      </c>
      <c r="N740">
        <f t="shared" si="23"/>
        <v>0</v>
      </c>
      <c r="AA740">
        <v>0</v>
      </c>
      <c r="AB740">
        <v>0</v>
      </c>
    </row>
    <row r="741" spans="1:28" x14ac:dyDescent="0.3">
      <c r="A741">
        <v>0</v>
      </c>
      <c r="B741">
        <v>27</v>
      </c>
      <c r="C741">
        <v>1</v>
      </c>
      <c r="D741">
        <v>3</v>
      </c>
      <c r="E741">
        <v>2</v>
      </c>
      <c r="F741">
        <v>4</v>
      </c>
      <c r="G741">
        <v>1</v>
      </c>
      <c r="H741">
        <v>0</v>
      </c>
      <c r="I741">
        <v>1</v>
      </c>
      <c r="J741">
        <v>4</v>
      </c>
      <c r="K741">
        <v>2</v>
      </c>
      <c r="L741">
        <f t="array" ref="L741">SUM(B741:K741*TRANSPOSE($Q$19:$Q$28))+$Q$18</f>
        <v>0.15365267794982562</v>
      </c>
      <c r="M741">
        <f t="shared" si="22"/>
        <v>0.53833381288508331</v>
      </c>
      <c r="N741">
        <f t="shared" si="23"/>
        <v>0</v>
      </c>
      <c r="AA741">
        <v>0</v>
      </c>
      <c r="AB741">
        <v>0</v>
      </c>
    </row>
    <row r="742" spans="1:28" x14ac:dyDescent="0.3">
      <c r="A742">
        <v>0</v>
      </c>
      <c r="B742">
        <v>35</v>
      </c>
      <c r="C742">
        <v>2</v>
      </c>
      <c r="D742">
        <v>3</v>
      </c>
      <c r="E742">
        <v>1</v>
      </c>
      <c r="F742">
        <v>4</v>
      </c>
      <c r="G742">
        <v>2</v>
      </c>
      <c r="H742">
        <v>0</v>
      </c>
      <c r="I742">
        <v>1</v>
      </c>
      <c r="J742">
        <v>3</v>
      </c>
      <c r="K742">
        <v>2</v>
      </c>
      <c r="L742">
        <f t="array" ref="L742">SUM(B742:K742*TRANSPOSE($Q$19:$Q$28))+$Q$18</f>
        <v>5.615912296192771E-2</v>
      </c>
      <c r="M742">
        <f t="shared" si="22"/>
        <v>0.51403463740300459</v>
      </c>
      <c r="N742">
        <f t="shared" si="23"/>
        <v>0</v>
      </c>
      <c r="AA742">
        <v>0</v>
      </c>
      <c r="AB742">
        <v>0</v>
      </c>
    </row>
    <row r="743" spans="1:28" x14ac:dyDescent="0.3">
      <c r="A743">
        <v>0</v>
      </c>
      <c r="B743">
        <v>42</v>
      </c>
      <c r="C743">
        <v>4</v>
      </c>
      <c r="D743">
        <v>3</v>
      </c>
      <c r="E743">
        <v>5</v>
      </c>
      <c r="F743">
        <v>3</v>
      </c>
      <c r="G743">
        <v>1</v>
      </c>
      <c r="H743">
        <v>0</v>
      </c>
      <c r="I743">
        <v>0</v>
      </c>
      <c r="J743">
        <v>21</v>
      </c>
      <c r="K743">
        <v>0</v>
      </c>
      <c r="L743">
        <f t="array" ref="L743">SUM(B743:K743*TRANSPOSE($Q$19:$Q$28))+$Q$18</f>
        <v>-2.5023815982866515E-2</v>
      </c>
      <c r="M743">
        <f t="shared" si="22"/>
        <v>0.49374502097838124</v>
      </c>
      <c r="N743">
        <f t="shared" si="23"/>
        <v>0</v>
      </c>
      <c r="AA743">
        <v>0</v>
      </c>
      <c r="AB743">
        <v>0</v>
      </c>
    </row>
    <row r="744" spans="1:28" x14ac:dyDescent="0.3">
      <c r="A744">
        <v>0</v>
      </c>
      <c r="B744">
        <v>50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0</v>
      </c>
      <c r="I744">
        <v>0</v>
      </c>
      <c r="J744">
        <v>8</v>
      </c>
      <c r="K744">
        <v>0</v>
      </c>
      <c r="L744">
        <f t="array" ref="L744">SUM(B744:K744*TRANSPOSE($Q$19:$Q$28))+$Q$18</f>
        <v>0.13777815944136118</v>
      </c>
      <c r="M744">
        <f t="shared" si="22"/>
        <v>0.53438660075326883</v>
      </c>
      <c r="N744">
        <f t="shared" si="23"/>
        <v>0</v>
      </c>
      <c r="AA744">
        <v>0</v>
      </c>
      <c r="AB744">
        <v>0</v>
      </c>
    </row>
    <row r="745" spans="1:28" x14ac:dyDescent="0.3">
      <c r="A745">
        <v>0</v>
      </c>
      <c r="B745">
        <v>59</v>
      </c>
      <c r="C745">
        <v>3</v>
      </c>
      <c r="D745">
        <v>2</v>
      </c>
      <c r="E745">
        <v>4</v>
      </c>
      <c r="F745">
        <v>4</v>
      </c>
      <c r="G745">
        <v>0</v>
      </c>
      <c r="H745">
        <v>1</v>
      </c>
      <c r="I745">
        <v>0</v>
      </c>
      <c r="J745">
        <v>30</v>
      </c>
      <c r="K745">
        <v>3</v>
      </c>
      <c r="L745">
        <f t="array" ref="L745">SUM(B745:K745*TRANSPOSE($Q$19:$Q$28))+$Q$18</f>
        <v>0.24325799923316094</v>
      </c>
      <c r="M745">
        <f t="shared" si="22"/>
        <v>0.56051016193713343</v>
      </c>
      <c r="N745">
        <f t="shared" si="23"/>
        <v>0</v>
      </c>
      <c r="AA745">
        <v>0</v>
      </c>
      <c r="AB745">
        <v>0</v>
      </c>
    </row>
    <row r="746" spans="1:28" x14ac:dyDescent="0.3">
      <c r="A746">
        <v>1</v>
      </c>
      <c r="B746">
        <v>37</v>
      </c>
      <c r="C746">
        <v>1</v>
      </c>
      <c r="D746">
        <v>1</v>
      </c>
      <c r="E746">
        <v>2</v>
      </c>
      <c r="F746">
        <v>2</v>
      </c>
      <c r="G746">
        <v>1</v>
      </c>
      <c r="H746">
        <v>0</v>
      </c>
      <c r="I746">
        <v>0</v>
      </c>
      <c r="J746">
        <v>15</v>
      </c>
      <c r="K746">
        <v>0</v>
      </c>
      <c r="L746">
        <f t="array" ref="L746">SUM(B746:K746*TRANSPOSE($Q$19:$Q$28))+$Q$18</f>
        <v>0.35998431048225832</v>
      </c>
      <c r="M746">
        <f t="shared" si="22"/>
        <v>0.5890276007482973</v>
      </c>
      <c r="N746">
        <f t="shared" si="23"/>
        <v>0</v>
      </c>
      <c r="AA746">
        <v>1</v>
      </c>
      <c r="AB746">
        <v>0</v>
      </c>
    </row>
    <row r="747" spans="1:28" x14ac:dyDescent="0.3">
      <c r="A747">
        <v>0</v>
      </c>
      <c r="B747">
        <v>55</v>
      </c>
      <c r="C747">
        <v>3</v>
      </c>
      <c r="D747">
        <v>3</v>
      </c>
      <c r="E747">
        <v>2</v>
      </c>
      <c r="F747">
        <v>2</v>
      </c>
      <c r="G747">
        <v>1</v>
      </c>
      <c r="H747">
        <v>1</v>
      </c>
      <c r="I747">
        <v>2</v>
      </c>
      <c r="J747">
        <v>17</v>
      </c>
      <c r="K747">
        <v>7</v>
      </c>
      <c r="L747">
        <f t="array" ref="L747">SUM(B747:K747*TRANSPOSE($Q$19:$Q$28))+$Q$18</f>
        <v>0.19254679082931581</v>
      </c>
      <c r="M747">
        <f t="shared" si="22"/>
        <v>0.54798358256769475</v>
      </c>
      <c r="N747">
        <f t="shared" si="23"/>
        <v>0</v>
      </c>
      <c r="AA747">
        <v>0</v>
      </c>
      <c r="AB747">
        <v>0</v>
      </c>
    </row>
    <row r="748" spans="1:28" x14ac:dyDescent="0.3">
      <c r="A748">
        <v>0</v>
      </c>
      <c r="B748">
        <v>41</v>
      </c>
      <c r="C748">
        <v>2</v>
      </c>
      <c r="D748">
        <v>1</v>
      </c>
      <c r="E748">
        <v>5</v>
      </c>
      <c r="F748">
        <v>3</v>
      </c>
      <c r="G748">
        <v>2</v>
      </c>
      <c r="H748">
        <v>0</v>
      </c>
      <c r="I748">
        <v>2</v>
      </c>
      <c r="J748">
        <v>21</v>
      </c>
      <c r="K748">
        <v>16</v>
      </c>
      <c r="L748">
        <f t="array" ref="L748">SUM(B748:K748*TRANSPOSE($Q$19:$Q$28))+$Q$18</f>
        <v>-5.2419400886259404E-2</v>
      </c>
      <c r="M748">
        <f t="shared" si="22"/>
        <v>0.48689950757335987</v>
      </c>
      <c r="N748">
        <f t="shared" si="23"/>
        <v>0</v>
      </c>
      <c r="AA748">
        <v>0</v>
      </c>
      <c r="AB748">
        <v>0</v>
      </c>
    </row>
    <row r="749" spans="1:28" x14ac:dyDescent="0.3">
      <c r="A749">
        <v>0</v>
      </c>
      <c r="B749">
        <v>38</v>
      </c>
      <c r="C749">
        <v>2</v>
      </c>
      <c r="D749">
        <v>3</v>
      </c>
      <c r="E749">
        <v>2</v>
      </c>
      <c r="F749">
        <v>4</v>
      </c>
      <c r="G749">
        <v>0</v>
      </c>
      <c r="H749">
        <v>1</v>
      </c>
      <c r="I749">
        <v>0</v>
      </c>
      <c r="J749">
        <v>19</v>
      </c>
      <c r="K749">
        <v>0</v>
      </c>
      <c r="L749">
        <f t="array" ref="L749">SUM(B749:K749*TRANSPOSE($Q$19:$Q$28))+$Q$18</f>
        <v>0.37348487876543879</v>
      </c>
      <c r="M749">
        <f t="shared" si="22"/>
        <v>0.59229142759997089</v>
      </c>
      <c r="N749">
        <f t="shared" si="23"/>
        <v>0</v>
      </c>
      <c r="AA749">
        <v>0</v>
      </c>
      <c r="AB749">
        <v>0</v>
      </c>
    </row>
    <row r="750" spans="1:28" x14ac:dyDescent="0.3">
      <c r="A750">
        <v>1</v>
      </c>
      <c r="B750">
        <v>26</v>
      </c>
      <c r="C750">
        <v>2</v>
      </c>
      <c r="D750">
        <v>1</v>
      </c>
      <c r="E750">
        <v>2</v>
      </c>
      <c r="F750">
        <v>1</v>
      </c>
      <c r="G750">
        <v>0</v>
      </c>
      <c r="H750">
        <v>0</v>
      </c>
      <c r="I750">
        <v>0</v>
      </c>
      <c r="J750">
        <v>7</v>
      </c>
      <c r="K750">
        <v>2</v>
      </c>
      <c r="L750">
        <f t="array" ref="L750">SUM(B750:K750*TRANSPOSE($Q$19:$Q$28))+$Q$18</f>
        <v>0.4380623282084331</v>
      </c>
      <c r="M750">
        <f t="shared" si="22"/>
        <v>0.607786398314895</v>
      </c>
      <c r="N750">
        <f t="shared" si="23"/>
        <v>1</v>
      </c>
      <c r="AA750">
        <v>1</v>
      </c>
      <c r="AB750">
        <v>1</v>
      </c>
    </row>
    <row r="751" spans="1:28" x14ac:dyDescent="0.3">
      <c r="A751">
        <v>1</v>
      </c>
      <c r="B751">
        <v>52</v>
      </c>
      <c r="C751">
        <v>1</v>
      </c>
      <c r="D751">
        <v>1</v>
      </c>
      <c r="E751">
        <v>5</v>
      </c>
      <c r="F751">
        <v>4</v>
      </c>
      <c r="G751">
        <v>1</v>
      </c>
      <c r="H751">
        <v>0</v>
      </c>
      <c r="I751">
        <v>1</v>
      </c>
      <c r="J751">
        <v>33</v>
      </c>
      <c r="K751">
        <v>14</v>
      </c>
      <c r="L751">
        <f t="array" ref="L751">SUM(B751:K751*TRANSPOSE($Q$19:$Q$28))+$Q$18</f>
        <v>-6.1760862377746584E-5</v>
      </c>
      <c r="M751">
        <f t="shared" si="22"/>
        <v>0.49998456138531799</v>
      </c>
      <c r="N751">
        <f t="shared" si="23"/>
        <v>0</v>
      </c>
      <c r="AA751">
        <v>1</v>
      </c>
      <c r="AB751">
        <v>0</v>
      </c>
    </row>
    <row r="752" spans="1:28" x14ac:dyDescent="0.3">
      <c r="A752">
        <v>0</v>
      </c>
      <c r="B752">
        <v>44</v>
      </c>
      <c r="C752">
        <v>4</v>
      </c>
      <c r="D752">
        <v>4</v>
      </c>
      <c r="E752">
        <v>4</v>
      </c>
      <c r="F752">
        <v>4</v>
      </c>
      <c r="G752">
        <v>1</v>
      </c>
      <c r="H752">
        <v>1</v>
      </c>
      <c r="I752">
        <v>1</v>
      </c>
      <c r="J752">
        <v>23</v>
      </c>
      <c r="K752">
        <v>11</v>
      </c>
      <c r="L752">
        <f t="array" ref="L752">SUM(B752:K752*TRANSPOSE($Q$19:$Q$28))+$Q$18</f>
        <v>-1.9542124283048135E-2</v>
      </c>
      <c r="M752">
        <f t="shared" si="22"/>
        <v>0.49511513090751053</v>
      </c>
      <c r="N752">
        <f t="shared" si="23"/>
        <v>0</v>
      </c>
      <c r="AA752">
        <v>0</v>
      </c>
      <c r="AB752">
        <v>0</v>
      </c>
    </row>
    <row r="753" spans="1:28" x14ac:dyDescent="0.3">
      <c r="A753">
        <v>0</v>
      </c>
      <c r="B753">
        <v>50</v>
      </c>
      <c r="C753">
        <v>4</v>
      </c>
      <c r="D753">
        <v>3</v>
      </c>
      <c r="E753">
        <v>2</v>
      </c>
      <c r="F753">
        <v>3</v>
      </c>
      <c r="G753">
        <v>1</v>
      </c>
      <c r="H753">
        <v>0</v>
      </c>
      <c r="I753">
        <v>1</v>
      </c>
      <c r="J753">
        <v>19</v>
      </c>
      <c r="K753">
        <v>7</v>
      </c>
      <c r="L753">
        <f t="array" ref="L753">SUM(B753:K753*TRANSPOSE($Q$19:$Q$28))+$Q$18</f>
        <v>-6.0150837452264905E-2</v>
      </c>
      <c r="M753">
        <f t="shared" si="22"/>
        <v>0.48496838078549526</v>
      </c>
      <c r="N753">
        <f t="shared" si="23"/>
        <v>0</v>
      </c>
      <c r="AA753">
        <v>0</v>
      </c>
      <c r="AB753">
        <v>0</v>
      </c>
    </row>
    <row r="754" spans="1:28" x14ac:dyDescent="0.3">
      <c r="A754">
        <v>1</v>
      </c>
      <c r="B754">
        <v>36</v>
      </c>
      <c r="C754">
        <v>3</v>
      </c>
      <c r="D754">
        <v>4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18</v>
      </c>
      <c r="K754">
        <v>13</v>
      </c>
      <c r="L754">
        <f t="array" ref="L754">SUM(B754:K754*TRANSPOSE($Q$19:$Q$28))+$Q$18</f>
        <v>9.0979444283564082E-2</v>
      </c>
      <c r="M754">
        <f t="shared" si="22"/>
        <v>0.52272683187511149</v>
      </c>
      <c r="N754">
        <f t="shared" si="23"/>
        <v>0</v>
      </c>
      <c r="AA754">
        <v>1</v>
      </c>
      <c r="AB754">
        <v>0</v>
      </c>
    </row>
    <row r="755" spans="1:28" x14ac:dyDescent="0.3">
      <c r="A755">
        <v>0</v>
      </c>
      <c r="B755">
        <v>39</v>
      </c>
      <c r="C755">
        <v>4</v>
      </c>
      <c r="D755">
        <v>3</v>
      </c>
      <c r="E755">
        <v>3</v>
      </c>
      <c r="F755">
        <v>1</v>
      </c>
      <c r="G755">
        <v>0</v>
      </c>
      <c r="H755">
        <v>1</v>
      </c>
      <c r="I755">
        <v>0</v>
      </c>
      <c r="J755">
        <v>21</v>
      </c>
      <c r="K755">
        <v>6</v>
      </c>
      <c r="L755">
        <f t="array" ref="L755">SUM(B755:K755*TRANSPOSE($Q$19:$Q$28))+$Q$18</f>
        <v>0.32644413881879386</v>
      </c>
      <c r="M755">
        <f t="shared" si="22"/>
        <v>0.58088569003242008</v>
      </c>
      <c r="N755">
        <f t="shared" si="23"/>
        <v>0</v>
      </c>
      <c r="AA755">
        <v>0</v>
      </c>
      <c r="AB755">
        <v>0</v>
      </c>
    </row>
    <row r="756" spans="1:28" x14ac:dyDescent="0.3">
      <c r="A756">
        <v>0</v>
      </c>
      <c r="B756">
        <v>33</v>
      </c>
      <c r="C756">
        <v>2</v>
      </c>
      <c r="D756">
        <v>2</v>
      </c>
      <c r="E756">
        <v>1</v>
      </c>
      <c r="F756">
        <v>4</v>
      </c>
      <c r="G756">
        <v>0</v>
      </c>
      <c r="H756">
        <v>0</v>
      </c>
      <c r="I756">
        <v>0</v>
      </c>
      <c r="J756">
        <v>3</v>
      </c>
      <c r="K756">
        <v>2</v>
      </c>
      <c r="L756">
        <f t="array" ref="L756">SUM(B756:K756*TRANSPOSE($Q$19:$Q$28))+$Q$18</f>
        <v>0.26034046834707725</v>
      </c>
      <c r="M756">
        <f t="shared" si="22"/>
        <v>0.56471334937275308</v>
      </c>
      <c r="N756">
        <f t="shared" si="23"/>
        <v>0</v>
      </c>
      <c r="AA756">
        <v>0</v>
      </c>
      <c r="AB756">
        <v>0</v>
      </c>
    </row>
    <row r="757" spans="1:28" x14ac:dyDescent="0.3">
      <c r="A757">
        <v>0</v>
      </c>
      <c r="B757">
        <v>45</v>
      </c>
      <c r="C757">
        <v>4</v>
      </c>
      <c r="D757">
        <v>3</v>
      </c>
      <c r="E757">
        <v>4</v>
      </c>
      <c r="F757">
        <v>4</v>
      </c>
      <c r="G757">
        <v>1</v>
      </c>
      <c r="H757">
        <v>0</v>
      </c>
      <c r="I757">
        <v>1</v>
      </c>
      <c r="J757">
        <v>26</v>
      </c>
      <c r="K757">
        <v>3</v>
      </c>
      <c r="L757">
        <f t="array" ref="L757">SUM(B757:K757*TRANSPOSE($Q$19:$Q$28))+$Q$18</f>
        <v>-0.10060016686846496</v>
      </c>
      <c r="M757">
        <f t="shared" si="22"/>
        <v>0.47487374861006015</v>
      </c>
      <c r="N757">
        <f t="shared" si="23"/>
        <v>0</v>
      </c>
      <c r="AA757">
        <v>0</v>
      </c>
      <c r="AB757">
        <v>0</v>
      </c>
    </row>
    <row r="758" spans="1:28" x14ac:dyDescent="0.3">
      <c r="A758">
        <v>0</v>
      </c>
      <c r="B758">
        <v>32</v>
      </c>
      <c r="C758">
        <v>4</v>
      </c>
      <c r="D758">
        <v>3</v>
      </c>
      <c r="E758">
        <v>1</v>
      </c>
      <c r="F758">
        <v>3</v>
      </c>
      <c r="G758">
        <v>0</v>
      </c>
      <c r="H758">
        <v>0</v>
      </c>
      <c r="I758">
        <v>0</v>
      </c>
      <c r="J758">
        <v>10</v>
      </c>
      <c r="K758">
        <v>7</v>
      </c>
      <c r="L758">
        <f t="array" ref="L758">SUM(B758:K758*TRANSPOSE($Q$19:$Q$28))+$Q$18</f>
        <v>0.10873625079120341</v>
      </c>
      <c r="M758">
        <f t="shared" si="22"/>
        <v>0.52715449968898254</v>
      </c>
      <c r="N758">
        <f t="shared" si="23"/>
        <v>0</v>
      </c>
      <c r="AA758">
        <v>0</v>
      </c>
      <c r="AB758">
        <v>0</v>
      </c>
    </row>
    <row r="759" spans="1:28" x14ac:dyDescent="0.3">
      <c r="A759">
        <v>0</v>
      </c>
      <c r="B759">
        <v>34</v>
      </c>
      <c r="C759">
        <v>2</v>
      </c>
      <c r="D759">
        <v>4</v>
      </c>
      <c r="E759">
        <v>2</v>
      </c>
      <c r="F759">
        <v>4</v>
      </c>
      <c r="G759">
        <v>2</v>
      </c>
      <c r="H759">
        <v>0</v>
      </c>
      <c r="I759">
        <v>1</v>
      </c>
      <c r="J759">
        <v>16</v>
      </c>
      <c r="K759">
        <v>1</v>
      </c>
      <c r="L759">
        <f t="array" ref="L759">SUM(B759:K759*TRANSPOSE($Q$19:$Q$28))+$Q$18</f>
        <v>-2.869977711597782E-2</v>
      </c>
      <c r="M759">
        <f t="shared" si="22"/>
        <v>0.49282629194266397</v>
      </c>
      <c r="N759">
        <f t="shared" si="23"/>
        <v>0</v>
      </c>
      <c r="AA759">
        <v>0</v>
      </c>
      <c r="AB759">
        <v>0</v>
      </c>
    </row>
    <row r="760" spans="1:28" x14ac:dyDescent="0.3">
      <c r="A760">
        <v>0</v>
      </c>
      <c r="B760">
        <v>59</v>
      </c>
      <c r="C760">
        <v>2</v>
      </c>
      <c r="D760">
        <v>3</v>
      </c>
      <c r="E760">
        <v>3</v>
      </c>
      <c r="F760">
        <v>4</v>
      </c>
      <c r="G760">
        <v>1</v>
      </c>
      <c r="H760">
        <v>1</v>
      </c>
      <c r="I760">
        <v>1</v>
      </c>
      <c r="J760">
        <v>14</v>
      </c>
      <c r="K760">
        <v>4</v>
      </c>
      <c r="L760">
        <f t="array" ref="L760">SUM(B760:K760*TRANSPOSE($Q$19:$Q$28))+$Q$18</f>
        <v>0.16706623368811302</v>
      </c>
      <c r="M760">
        <f t="shared" si="22"/>
        <v>0.54166538236856598</v>
      </c>
      <c r="N760">
        <f t="shared" si="23"/>
        <v>0</v>
      </c>
      <c r="AA760">
        <v>0</v>
      </c>
      <c r="AB760">
        <v>0</v>
      </c>
    </row>
    <row r="761" spans="1:28" x14ac:dyDescent="0.3">
      <c r="A761">
        <v>0</v>
      </c>
      <c r="B761">
        <v>45</v>
      </c>
      <c r="C761">
        <v>2</v>
      </c>
      <c r="D761">
        <v>3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6</v>
      </c>
      <c r="K761">
        <v>3</v>
      </c>
      <c r="L761">
        <f t="array" ref="L761">SUM(B761:K761*TRANSPOSE($Q$19:$Q$28))+$Q$18</f>
        <v>0.22196763666426422</v>
      </c>
      <c r="M761">
        <f t="shared" si="22"/>
        <v>0.55525950396999368</v>
      </c>
      <c r="N761">
        <f t="shared" si="23"/>
        <v>0</v>
      </c>
      <c r="AA761">
        <v>0</v>
      </c>
      <c r="AB761">
        <v>0</v>
      </c>
    </row>
    <row r="762" spans="1:28" x14ac:dyDescent="0.3">
      <c r="A762">
        <v>0</v>
      </c>
      <c r="B762">
        <v>53</v>
      </c>
      <c r="C762">
        <v>3</v>
      </c>
      <c r="D762">
        <v>2</v>
      </c>
      <c r="E762">
        <v>3</v>
      </c>
      <c r="F762">
        <v>2</v>
      </c>
      <c r="G762">
        <v>1</v>
      </c>
      <c r="H762">
        <v>0</v>
      </c>
      <c r="I762">
        <v>1</v>
      </c>
      <c r="J762">
        <v>30</v>
      </c>
      <c r="K762">
        <v>7</v>
      </c>
      <c r="L762">
        <f t="array" ref="L762">SUM(B762:K762*TRANSPOSE($Q$19:$Q$28))+$Q$18</f>
        <v>4.226472378894186E-2</v>
      </c>
      <c r="M762">
        <f t="shared" si="22"/>
        <v>0.51056351330028693</v>
      </c>
      <c r="N762">
        <f t="shared" si="23"/>
        <v>0</v>
      </c>
      <c r="AA762">
        <v>0</v>
      </c>
      <c r="AB762">
        <v>0</v>
      </c>
    </row>
    <row r="763" spans="1:28" x14ac:dyDescent="0.3">
      <c r="A763">
        <v>1</v>
      </c>
      <c r="B763">
        <v>36</v>
      </c>
      <c r="C763">
        <v>1</v>
      </c>
      <c r="D763">
        <v>3</v>
      </c>
      <c r="E763">
        <v>2</v>
      </c>
      <c r="F763">
        <v>3</v>
      </c>
      <c r="G763">
        <v>2</v>
      </c>
      <c r="H763">
        <v>0</v>
      </c>
      <c r="I763">
        <v>1</v>
      </c>
      <c r="J763">
        <v>9</v>
      </c>
      <c r="K763">
        <v>0</v>
      </c>
      <c r="L763">
        <f t="array" ref="L763">SUM(B763:K763*TRANSPOSE($Q$19:$Q$28))+$Q$18</f>
        <v>0.12133064710330088</v>
      </c>
      <c r="M763">
        <f t="shared" si="22"/>
        <v>0.53029237208695656</v>
      </c>
      <c r="N763">
        <f t="shared" si="23"/>
        <v>0</v>
      </c>
      <c r="AA763">
        <v>1</v>
      </c>
      <c r="AB763">
        <v>0</v>
      </c>
    </row>
    <row r="764" spans="1:28" x14ac:dyDescent="0.3">
      <c r="A764">
        <v>1</v>
      </c>
      <c r="B764">
        <v>26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6</v>
      </c>
      <c r="K764">
        <v>2</v>
      </c>
      <c r="L764">
        <f t="array" ref="L764">SUM(B764:K764*TRANSPOSE($Q$19:$Q$28))+$Q$18</f>
        <v>0.50876210428925461</v>
      </c>
      <c r="M764">
        <f t="shared" si="22"/>
        <v>0.62450386813575687</v>
      </c>
      <c r="N764">
        <f t="shared" si="23"/>
        <v>1</v>
      </c>
      <c r="AA764">
        <v>1</v>
      </c>
      <c r="AB764">
        <v>1</v>
      </c>
    </row>
    <row r="765" spans="1:28" x14ac:dyDescent="0.3">
      <c r="A765">
        <v>0</v>
      </c>
      <c r="B765">
        <v>34</v>
      </c>
      <c r="C765">
        <v>3</v>
      </c>
      <c r="D765">
        <v>3</v>
      </c>
      <c r="E765">
        <v>1</v>
      </c>
      <c r="F765">
        <v>3</v>
      </c>
      <c r="G765">
        <v>1</v>
      </c>
      <c r="H765">
        <v>1</v>
      </c>
      <c r="I765">
        <v>1</v>
      </c>
      <c r="J765">
        <v>1</v>
      </c>
      <c r="K765">
        <v>1</v>
      </c>
      <c r="L765">
        <f t="array" ref="L765">SUM(B765:K765*TRANSPOSE($Q$19:$Q$28))+$Q$18</f>
        <v>0.33458086132859477</v>
      </c>
      <c r="M765">
        <f t="shared" si="22"/>
        <v>0.5828651172692777</v>
      </c>
      <c r="N765">
        <f t="shared" si="23"/>
        <v>0</v>
      </c>
      <c r="AA765">
        <v>0</v>
      </c>
      <c r="AB765">
        <v>0</v>
      </c>
    </row>
    <row r="766" spans="1:28" x14ac:dyDescent="0.3">
      <c r="A766">
        <v>0</v>
      </c>
      <c r="B766">
        <v>28</v>
      </c>
      <c r="C766">
        <v>4</v>
      </c>
      <c r="D766">
        <v>3</v>
      </c>
      <c r="E766">
        <v>1</v>
      </c>
      <c r="F766">
        <v>2</v>
      </c>
      <c r="G766">
        <v>1</v>
      </c>
      <c r="H766">
        <v>0</v>
      </c>
      <c r="I766">
        <v>0</v>
      </c>
      <c r="J766">
        <v>1</v>
      </c>
      <c r="K766">
        <v>0</v>
      </c>
      <c r="L766">
        <f t="array" ref="L766">SUM(B766:K766*TRANSPOSE($Q$19:$Q$28))+$Q$18</f>
        <v>0.17298605237234466</v>
      </c>
      <c r="M766">
        <f t="shared" si="22"/>
        <v>0.54313454120546822</v>
      </c>
      <c r="N766">
        <f t="shared" si="23"/>
        <v>0</v>
      </c>
      <c r="AA766">
        <v>0</v>
      </c>
      <c r="AB766">
        <v>0</v>
      </c>
    </row>
    <row r="767" spans="1:28" x14ac:dyDescent="0.3">
      <c r="A767">
        <v>0</v>
      </c>
      <c r="B767">
        <v>38</v>
      </c>
      <c r="C767">
        <v>3</v>
      </c>
      <c r="D767">
        <v>3</v>
      </c>
      <c r="E767">
        <v>1</v>
      </c>
      <c r="F767">
        <v>3</v>
      </c>
      <c r="G767">
        <v>1</v>
      </c>
      <c r="H767">
        <v>0</v>
      </c>
      <c r="I767">
        <v>1</v>
      </c>
      <c r="J767">
        <v>8</v>
      </c>
      <c r="K767">
        <v>2</v>
      </c>
      <c r="L767">
        <f t="array" ref="L767">SUM(B767:K767*TRANSPOSE($Q$19:$Q$28))+$Q$18</f>
        <v>9.6757830750119456E-2</v>
      </c>
      <c r="M767">
        <f t="shared" si="22"/>
        <v>0.52416810116760115</v>
      </c>
      <c r="N767">
        <f t="shared" si="23"/>
        <v>0</v>
      </c>
      <c r="AA767">
        <v>0</v>
      </c>
      <c r="AB767">
        <v>0</v>
      </c>
    </row>
    <row r="768" spans="1:28" x14ac:dyDescent="0.3">
      <c r="A768">
        <v>0</v>
      </c>
      <c r="B768">
        <v>50</v>
      </c>
      <c r="C768">
        <v>2</v>
      </c>
      <c r="D768">
        <v>3</v>
      </c>
      <c r="E768">
        <v>5</v>
      </c>
      <c r="F768">
        <v>3</v>
      </c>
      <c r="G768">
        <v>1</v>
      </c>
      <c r="H768">
        <v>1</v>
      </c>
      <c r="I768">
        <v>1</v>
      </c>
      <c r="J768">
        <v>29</v>
      </c>
      <c r="K768">
        <v>1</v>
      </c>
      <c r="L768">
        <f t="array" ref="L768">SUM(B768:K768*TRANSPOSE($Q$19:$Q$28))+$Q$18</f>
        <v>0.20448094846899478</v>
      </c>
      <c r="M768">
        <f t="shared" si="22"/>
        <v>0.55093761150363485</v>
      </c>
      <c r="N768">
        <f t="shared" si="23"/>
        <v>0</v>
      </c>
      <c r="AA768">
        <v>0</v>
      </c>
      <c r="AB768">
        <v>0</v>
      </c>
    </row>
    <row r="769" spans="1:28" x14ac:dyDescent="0.3">
      <c r="A769">
        <v>0</v>
      </c>
      <c r="B769">
        <v>37</v>
      </c>
      <c r="C769">
        <v>4</v>
      </c>
      <c r="D769">
        <v>3</v>
      </c>
      <c r="E769">
        <v>2</v>
      </c>
      <c r="F769">
        <v>2</v>
      </c>
      <c r="G769">
        <v>0</v>
      </c>
      <c r="H769">
        <v>0</v>
      </c>
      <c r="I769">
        <v>0</v>
      </c>
      <c r="J769">
        <v>8</v>
      </c>
      <c r="K769">
        <v>3</v>
      </c>
      <c r="L769">
        <f t="array" ref="L769">SUM(B769:K769*TRANSPOSE($Q$19:$Q$28))+$Q$18</f>
        <v>0.14210537356528208</v>
      </c>
      <c r="M769">
        <f t="shared" si="22"/>
        <v>0.53546301415395658</v>
      </c>
      <c r="N769">
        <f t="shared" si="23"/>
        <v>0</v>
      </c>
      <c r="AA769">
        <v>0</v>
      </c>
      <c r="AB769">
        <v>0</v>
      </c>
    </row>
    <row r="770" spans="1:28" x14ac:dyDescent="0.3">
      <c r="A770">
        <v>0</v>
      </c>
      <c r="B770">
        <v>40</v>
      </c>
      <c r="C770">
        <v>3</v>
      </c>
      <c r="D770">
        <v>3</v>
      </c>
      <c r="E770">
        <v>2</v>
      </c>
      <c r="F770">
        <v>1</v>
      </c>
      <c r="G770">
        <v>1</v>
      </c>
      <c r="H770">
        <v>0</v>
      </c>
      <c r="I770">
        <v>1</v>
      </c>
      <c r="J770">
        <v>8</v>
      </c>
      <c r="K770">
        <v>7</v>
      </c>
      <c r="L770">
        <f t="array" ref="L770">SUM(B770:K770*TRANSPOSE($Q$19:$Q$28))+$Q$18</f>
        <v>9.8426602305163313E-2</v>
      </c>
      <c r="M770">
        <f t="shared" si="22"/>
        <v>0.52458425929752972</v>
      </c>
      <c r="N770">
        <f t="shared" si="23"/>
        <v>0</v>
      </c>
      <c r="AA770">
        <v>0</v>
      </c>
      <c r="AB770">
        <v>0</v>
      </c>
    </row>
    <row r="771" spans="1:28" x14ac:dyDescent="0.3">
      <c r="A771">
        <v>0</v>
      </c>
      <c r="B771">
        <v>26</v>
      </c>
      <c r="C771">
        <v>1</v>
      </c>
      <c r="D771">
        <v>2</v>
      </c>
      <c r="E771">
        <v>1</v>
      </c>
      <c r="F771">
        <v>3</v>
      </c>
      <c r="G771">
        <v>2</v>
      </c>
      <c r="H771">
        <v>0</v>
      </c>
      <c r="I771">
        <v>2</v>
      </c>
      <c r="J771">
        <v>5</v>
      </c>
      <c r="K771">
        <v>3</v>
      </c>
      <c r="L771">
        <f t="array" ref="L771">SUM(B771:K771*TRANSPOSE($Q$19:$Q$28))+$Q$18</f>
        <v>0.19869273704927159</v>
      </c>
      <c r="M771">
        <f t="shared" ref="M771:M834" si="24">$T$1^L771/(1+$T$1^L771)</f>
        <v>0.54950530719919521</v>
      </c>
      <c r="N771">
        <f t="shared" ref="N771:N834" si="25">IF(M771&gt;=0.6,1,0)</f>
        <v>0</v>
      </c>
      <c r="AA771">
        <v>0</v>
      </c>
      <c r="AB771">
        <v>0</v>
      </c>
    </row>
    <row r="772" spans="1:28" x14ac:dyDescent="0.3">
      <c r="A772">
        <v>0</v>
      </c>
      <c r="B772">
        <v>46</v>
      </c>
      <c r="C772">
        <v>4</v>
      </c>
      <c r="D772">
        <v>3</v>
      </c>
      <c r="E772">
        <v>5</v>
      </c>
      <c r="F772">
        <v>4</v>
      </c>
      <c r="G772">
        <v>2</v>
      </c>
      <c r="H772">
        <v>0</v>
      </c>
      <c r="I772">
        <v>2</v>
      </c>
      <c r="J772">
        <v>23</v>
      </c>
      <c r="K772">
        <v>2</v>
      </c>
      <c r="L772">
        <f t="array" ref="L772">SUM(B772:K772*TRANSPOSE($Q$19:$Q$28))+$Q$18</f>
        <v>-0.19582959533086852</v>
      </c>
      <c r="M772">
        <f t="shared" si="24"/>
        <v>0.45120348779544123</v>
      </c>
      <c r="N772">
        <f t="shared" si="25"/>
        <v>0</v>
      </c>
      <c r="AA772">
        <v>0</v>
      </c>
      <c r="AB772">
        <v>0</v>
      </c>
    </row>
    <row r="773" spans="1:28" x14ac:dyDescent="0.3">
      <c r="A773">
        <v>0</v>
      </c>
      <c r="B773">
        <v>54</v>
      </c>
      <c r="C773">
        <v>3</v>
      </c>
      <c r="D773">
        <v>2</v>
      </c>
      <c r="E773">
        <v>3</v>
      </c>
      <c r="F773">
        <v>3</v>
      </c>
      <c r="G773">
        <v>1</v>
      </c>
      <c r="H773">
        <v>0</v>
      </c>
      <c r="I773">
        <v>1</v>
      </c>
      <c r="J773">
        <v>13</v>
      </c>
      <c r="K773">
        <v>4</v>
      </c>
      <c r="L773">
        <f t="array" ref="L773">SUM(B773:K773*TRANSPOSE($Q$19:$Q$28))+$Q$18</f>
        <v>3.6345981794164373E-2</v>
      </c>
      <c r="M773">
        <f t="shared" si="24"/>
        <v>0.50908455347033144</v>
      </c>
      <c r="N773">
        <f t="shared" si="25"/>
        <v>0</v>
      </c>
      <c r="AA773">
        <v>0</v>
      </c>
      <c r="AB773">
        <v>0</v>
      </c>
    </row>
    <row r="774" spans="1:28" x14ac:dyDescent="0.3">
      <c r="A774">
        <v>0</v>
      </c>
      <c r="B774">
        <v>56</v>
      </c>
      <c r="C774">
        <v>1</v>
      </c>
      <c r="D774">
        <v>3</v>
      </c>
      <c r="E774">
        <v>1</v>
      </c>
      <c r="F774">
        <v>3</v>
      </c>
      <c r="G774">
        <v>1</v>
      </c>
      <c r="H774">
        <v>0</v>
      </c>
      <c r="I774">
        <v>1</v>
      </c>
      <c r="J774">
        <v>18</v>
      </c>
      <c r="K774">
        <v>4</v>
      </c>
      <c r="L774">
        <f t="array" ref="L774">SUM(B774:K774*TRANSPOSE($Q$19:$Q$28))+$Q$18</f>
        <v>9.2967007968900783E-2</v>
      </c>
      <c r="M774">
        <f t="shared" si="24"/>
        <v>0.52322262223258953</v>
      </c>
      <c r="N774">
        <f t="shared" si="25"/>
        <v>0</v>
      </c>
      <c r="AA774">
        <v>0</v>
      </c>
      <c r="AB774">
        <v>0</v>
      </c>
    </row>
    <row r="775" spans="1:28" x14ac:dyDescent="0.3">
      <c r="A775">
        <v>0</v>
      </c>
      <c r="B775">
        <v>36</v>
      </c>
      <c r="C775">
        <v>4</v>
      </c>
      <c r="D775">
        <v>2</v>
      </c>
      <c r="E775">
        <v>3</v>
      </c>
      <c r="F775">
        <v>4</v>
      </c>
      <c r="G775">
        <v>0</v>
      </c>
      <c r="H775">
        <v>0</v>
      </c>
      <c r="I775">
        <v>0</v>
      </c>
      <c r="J775">
        <v>15</v>
      </c>
      <c r="K775">
        <v>8</v>
      </c>
      <c r="L775">
        <f t="array" ref="L775">SUM(B775:K775*TRANSPOSE($Q$19:$Q$28))+$Q$18</f>
        <v>5.9188381412041746E-2</v>
      </c>
      <c r="M775">
        <f t="shared" si="24"/>
        <v>0.51479124413766408</v>
      </c>
      <c r="N775">
        <f t="shared" si="25"/>
        <v>0</v>
      </c>
      <c r="AA775">
        <v>0</v>
      </c>
      <c r="AB775">
        <v>0</v>
      </c>
    </row>
    <row r="776" spans="1:28" x14ac:dyDescent="0.3">
      <c r="A776">
        <v>0</v>
      </c>
      <c r="B776">
        <v>55</v>
      </c>
      <c r="C776">
        <v>3</v>
      </c>
      <c r="D776">
        <v>2</v>
      </c>
      <c r="E776">
        <v>4</v>
      </c>
      <c r="F776">
        <v>1</v>
      </c>
      <c r="G776">
        <v>0</v>
      </c>
      <c r="H776">
        <v>0</v>
      </c>
      <c r="I776">
        <v>0</v>
      </c>
      <c r="J776">
        <v>31</v>
      </c>
      <c r="K776">
        <v>7</v>
      </c>
      <c r="L776">
        <f t="array" ref="L776">SUM(B776:K776*TRANSPOSE($Q$19:$Q$28))+$Q$18</f>
        <v>0.12614788719597747</v>
      </c>
      <c r="M776">
        <f t="shared" si="24"/>
        <v>0.5314919599152278</v>
      </c>
      <c r="N776">
        <f t="shared" si="25"/>
        <v>0</v>
      </c>
      <c r="AA776">
        <v>0</v>
      </c>
      <c r="AB776">
        <v>0</v>
      </c>
    </row>
    <row r="777" spans="1:28" x14ac:dyDescent="0.3">
      <c r="A777">
        <v>0</v>
      </c>
      <c r="B777">
        <v>43</v>
      </c>
      <c r="C777">
        <v>3</v>
      </c>
      <c r="D777">
        <v>2</v>
      </c>
      <c r="E777">
        <v>3</v>
      </c>
      <c r="F777">
        <v>4</v>
      </c>
      <c r="G777">
        <v>2</v>
      </c>
      <c r="H777">
        <v>0</v>
      </c>
      <c r="I777">
        <v>1</v>
      </c>
      <c r="J777">
        <v>18</v>
      </c>
      <c r="K777">
        <v>0</v>
      </c>
      <c r="L777">
        <f t="array" ref="L777">SUM(B777:K777*TRANSPOSE($Q$19:$Q$28))+$Q$18</f>
        <v>1.2129486393611E-2</v>
      </c>
      <c r="M777">
        <f t="shared" si="24"/>
        <v>0.50303202002327596</v>
      </c>
      <c r="N777">
        <f t="shared" si="25"/>
        <v>0</v>
      </c>
      <c r="AA777">
        <v>0</v>
      </c>
      <c r="AB777">
        <v>0</v>
      </c>
    </row>
    <row r="778" spans="1:28" x14ac:dyDescent="0.3">
      <c r="A778">
        <v>1</v>
      </c>
      <c r="B778">
        <v>20</v>
      </c>
      <c r="C778">
        <v>4</v>
      </c>
      <c r="D778">
        <v>3</v>
      </c>
      <c r="E778">
        <v>1</v>
      </c>
      <c r="F778">
        <v>4</v>
      </c>
      <c r="G778">
        <v>0</v>
      </c>
      <c r="H778">
        <v>1</v>
      </c>
      <c r="I778">
        <v>0</v>
      </c>
      <c r="J778">
        <v>2</v>
      </c>
      <c r="K778">
        <v>2</v>
      </c>
      <c r="L778">
        <f t="array" ref="L778">SUM(B778:K778*TRANSPOSE($Q$19:$Q$28))+$Q$18</f>
        <v>0.37091510146386059</v>
      </c>
      <c r="M778">
        <f t="shared" si="24"/>
        <v>0.59167078938907169</v>
      </c>
      <c r="N778">
        <f t="shared" si="25"/>
        <v>0</v>
      </c>
      <c r="AA778">
        <v>1</v>
      </c>
      <c r="AB778">
        <v>0</v>
      </c>
    </row>
    <row r="779" spans="1:28" x14ac:dyDescent="0.3">
      <c r="A779">
        <v>1</v>
      </c>
      <c r="B779">
        <v>21</v>
      </c>
      <c r="C779">
        <v>3</v>
      </c>
      <c r="D779">
        <v>2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f t="array" ref="L779">SUM(B779:K779*TRANSPOSE($Q$19:$Q$28))+$Q$18</f>
        <v>0.39611733810418931</v>
      </c>
      <c r="M779">
        <f t="shared" si="24"/>
        <v>0.59774457711333862</v>
      </c>
      <c r="N779">
        <f t="shared" si="25"/>
        <v>0</v>
      </c>
      <c r="AA779">
        <v>1</v>
      </c>
      <c r="AB779">
        <v>0</v>
      </c>
    </row>
    <row r="780" spans="1:28" x14ac:dyDescent="0.3">
      <c r="A780">
        <v>0</v>
      </c>
      <c r="B780">
        <v>46</v>
      </c>
      <c r="C780">
        <v>4</v>
      </c>
      <c r="D780">
        <v>2</v>
      </c>
      <c r="E780">
        <v>2</v>
      </c>
      <c r="F780">
        <v>1</v>
      </c>
      <c r="G780">
        <v>2</v>
      </c>
      <c r="H780">
        <v>1</v>
      </c>
      <c r="I780">
        <v>3</v>
      </c>
      <c r="J780">
        <v>19</v>
      </c>
      <c r="K780">
        <v>13</v>
      </c>
      <c r="L780">
        <f t="array" ref="L780">SUM(B780:K780*TRANSPOSE($Q$19:$Q$28))+$Q$18</f>
        <v>0.1545539610776242</v>
      </c>
      <c r="M780">
        <f t="shared" si="24"/>
        <v>0.53855777827123785</v>
      </c>
      <c r="N780">
        <f t="shared" si="25"/>
        <v>0</v>
      </c>
      <c r="AA780">
        <v>0</v>
      </c>
      <c r="AB780">
        <v>0</v>
      </c>
    </row>
    <row r="781" spans="1:28" x14ac:dyDescent="0.3">
      <c r="A781">
        <v>1</v>
      </c>
      <c r="B781">
        <v>51</v>
      </c>
      <c r="C781">
        <v>1</v>
      </c>
      <c r="D781">
        <v>3</v>
      </c>
      <c r="E781">
        <v>1</v>
      </c>
      <c r="F781">
        <v>3</v>
      </c>
      <c r="G781">
        <v>1</v>
      </c>
      <c r="H781">
        <v>1</v>
      </c>
      <c r="I781">
        <v>3</v>
      </c>
      <c r="J781">
        <v>18</v>
      </c>
      <c r="K781">
        <v>0</v>
      </c>
      <c r="L781">
        <f t="array" ref="L781">SUM(B781:K781*TRANSPOSE($Q$19:$Q$28))+$Q$18</f>
        <v>0.31254048304828108</v>
      </c>
      <c r="M781">
        <f t="shared" si="24"/>
        <v>0.57749733605383036</v>
      </c>
      <c r="N781">
        <f t="shared" si="25"/>
        <v>0</v>
      </c>
      <c r="AA781">
        <v>1</v>
      </c>
      <c r="AB781">
        <v>0</v>
      </c>
    </row>
    <row r="782" spans="1:28" x14ac:dyDescent="0.3">
      <c r="A782">
        <v>1</v>
      </c>
      <c r="B782">
        <v>28</v>
      </c>
      <c r="C782">
        <v>2</v>
      </c>
      <c r="D782">
        <v>2</v>
      </c>
      <c r="E782">
        <v>3</v>
      </c>
      <c r="F782">
        <v>1</v>
      </c>
      <c r="G782">
        <v>0</v>
      </c>
      <c r="H782">
        <v>0</v>
      </c>
      <c r="I782">
        <v>0</v>
      </c>
      <c r="J782">
        <v>10</v>
      </c>
      <c r="K782">
        <v>7</v>
      </c>
      <c r="L782">
        <f t="array" ref="L782">SUM(B782:K782*TRANSPOSE($Q$19:$Q$28))+$Q$18</f>
        <v>0.29567447487561116</v>
      </c>
      <c r="M782">
        <f t="shared" si="24"/>
        <v>0.57337726817509627</v>
      </c>
      <c r="N782">
        <f t="shared" si="25"/>
        <v>0</v>
      </c>
      <c r="AA782">
        <v>1</v>
      </c>
      <c r="AB782">
        <v>0</v>
      </c>
    </row>
    <row r="783" spans="1:28" x14ac:dyDescent="0.3">
      <c r="A783">
        <v>0</v>
      </c>
      <c r="B783">
        <v>26</v>
      </c>
      <c r="C783">
        <v>1</v>
      </c>
      <c r="D783">
        <v>2</v>
      </c>
      <c r="E783">
        <v>1</v>
      </c>
      <c r="F783">
        <v>1</v>
      </c>
      <c r="G783">
        <v>1</v>
      </c>
      <c r="H783">
        <v>0</v>
      </c>
      <c r="I783">
        <v>2</v>
      </c>
      <c r="J783">
        <v>6</v>
      </c>
      <c r="K783">
        <v>3</v>
      </c>
      <c r="L783">
        <f t="array" ref="L783">SUM(B783:K783*TRANSPOSE($Q$19:$Q$28))+$Q$18</f>
        <v>0.33114582294339745</v>
      </c>
      <c r="M783">
        <f t="shared" si="24"/>
        <v>0.58202979447232417</v>
      </c>
      <c r="N783">
        <f t="shared" si="25"/>
        <v>0</v>
      </c>
      <c r="AA783">
        <v>0</v>
      </c>
      <c r="AB783">
        <v>0</v>
      </c>
    </row>
    <row r="784" spans="1:28" x14ac:dyDescent="0.3">
      <c r="A784">
        <v>0</v>
      </c>
      <c r="B784">
        <v>30</v>
      </c>
      <c r="C784">
        <v>3</v>
      </c>
      <c r="D784">
        <v>3</v>
      </c>
      <c r="E784">
        <v>2</v>
      </c>
      <c r="F784">
        <v>1</v>
      </c>
      <c r="G784">
        <v>1</v>
      </c>
      <c r="H784">
        <v>0</v>
      </c>
      <c r="I784">
        <v>1</v>
      </c>
      <c r="J784">
        <v>7</v>
      </c>
      <c r="K784">
        <v>2</v>
      </c>
      <c r="L784">
        <f t="array" ref="L784">SUM(B784:K784*TRANSPOSE($Q$19:$Q$28))+$Q$18</f>
        <v>0.17728885789499749</v>
      </c>
      <c r="M784">
        <f t="shared" si="24"/>
        <v>0.54420192639966092</v>
      </c>
      <c r="N784">
        <f t="shared" si="25"/>
        <v>0</v>
      </c>
      <c r="AA784">
        <v>0</v>
      </c>
      <c r="AB784">
        <v>0</v>
      </c>
    </row>
    <row r="785" spans="1:28" x14ac:dyDescent="0.3">
      <c r="A785">
        <v>0</v>
      </c>
      <c r="B785">
        <v>41</v>
      </c>
      <c r="C785">
        <v>2</v>
      </c>
      <c r="D785">
        <v>4</v>
      </c>
      <c r="E785">
        <v>1</v>
      </c>
      <c r="F785">
        <v>3</v>
      </c>
      <c r="G785">
        <v>1</v>
      </c>
      <c r="H785">
        <v>0</v>
      </c>
      <c r="I785">
        <v>0</v>
      </c>
      <c r="J785">
        <v>10</v>
      </c>
      <c r="K785">
        <v>6</v>
      </c>
      <c r="L785">
        <f t="array" ref="L785">SUM(B785:K785*TRANSPOSE($Q$19:$Q$28))+$Q$18</f>
        <v>4.793749206541309E-2</v>
      </c>
      <c r="M785">
        <f t="shared" si="24"/>
        <v>0.51198083665559291</v>
      </c>
      <c r="N785">
        <f t="shared" si="25"/>
        <v>0</v>
      </c>
      <c r="AA785">
        <v>0</v>
      </c>
      <c r="AB785">
        <v>0</v>
      </c>
    </row>
    <row r="786" spans="1:28" x14ac:dyDescent="0.3">
      <c r="A786">
        <v>0</v>
      </c>
      <c r="B786">
        <v>38</v>
      </c>
      <c r="C786">
        <v>3</v>
      </c>
      <c r="D786">
        <v>2</v>
      </c>
      <c r="E786">
        <v>3</v>
      </c>
      <c r="F786">
        <v>3</v>
      </c>
      <c r="G786">
        <v>1</v>
      </c>
      <c r="H786">
        <v>0</v>
      </c>
      <c r="I786">
        <v>1</v>
      </c>
      <c r="J786">
        <v>20</v>
      </c>
      <c r="K786">
        <v>9</v>
      </c>
      <c r="L786">
        <f t="array" ref="L786">SUM(B786:K786*TRANSPOSE($Q$19:$Q$28))+$Q$18</f>
        <v>4.257128381592945E-2</v>
      </c>
      <c r="M786">
        <f t="shared" si="24"/>
        <v>0.51064011090723038</v>
      </c>
      <c r="N786">
        <f t="shared" si="25"/>
        <v>0</v>
      </c>
      <c r="AA786">
        <v>0</v>
      </c>
      <c r="AB786">
        <v>0</v>
      </c>
    </row>
    <row r="787" spans="1:28" x14ac:dyDescent="0.3">
      <c r="A787">
        <v>0</v>
      </c>
      <c r="B787">
        <v>40</v>
      </c>
      <c r="C787">
        <v>1</v>
      </c>
      <c r="D787">
        <v>3</v>
      </c>
      <c r="E787">
        <v>3</v>
      </c>
      <c r="F787">
        <v>4</v>
      </c>
      <c r="G787">
        <v>1</v>
      </c>
      <c r="H787">
        <v>0</v>
      </c>
      <c r="I787">
        <v>1</v>
      </c>
      <c r="J787">
        <v>14</v>
      </c>
      <c r="K787">
        <v>10</v>
      </c>
      <c r="L787">
        <f t="array" ref="L787">SUM(B787:K787*TRANSPOSE($Q$19:$Q$28))+$Q$18</f>
        <v>7.8597101641729727E-3</v>
      </c>
      <c r="M787">
        <f t="shared" si="24"/>
        <v>0.50196471369688156</v>
      </c>
      <c r="N787">
        <f t="shared" si="25"/>
        <v>0</v>
      </c>
      <c r="AA787">
        <v>0</v>
      </c>
      <c r="AB787">
        <v>0</v>
      </c>
    </row>
    <row r="788" spans="1:28" x14ac:dyDescent="0.3">
      <c r="A788">
        <v>0</v>
      </c>
      <c r="B788">
        <v>27</v>
      </c>
      <c r="C788">
        <v>1</v>
      </c>
      <c r="D788">
        <v>1</v>
      </c>
      <c r="E788">
        <v>1</v>
      </c>
      <c r="F788">
        <v>3</v>
      </c>
      <c r="G788">
        <v>1</v>
      </c>
      <c r="H788">
        <v>0</v>
      </c>
      <c r="I788">
        <v>3</v>
      </c>
      <c r="J788">
        <v>3</v>
      </c>
      <c r="K788">
        <v>2</v>
      </c>
      <c r="L788">
        <f t="array" ref="L788">SUM(B788:K788*TRANSPOSE($Q$19:$Q$28))+$Q$18</f>
        <v>0.3031665290762266</v>
      </c>
      <c r="M788">
        <f t="shared" si="24"/>
        <v>0.57520873750708379</v>
      </c>
      <c r="N788">
        <f t="shared" si="25"/>
        <v>0</v>
      </c>
      <c r="AA788">
        <v>0</v>
      </c>
      <c r="AB788">
        <v>0</v>
      </c>
    </row>
    <row r="789" spans="1:28" x14ac:dyDescent="0.3">
      <c r="A789">
        <v>0</v>
      </c>
      <c r="B789">
        <v>55</v>
      </c>
      <c r="C789">
        <v>4</v>
      </c>
      <c r="D789">
        <v>3</v>
      </c>
      <c r="E789">
        <v>3</v>
      </c>
      <c r="F789">
        <v>2</v>
      </c>
      <c r="G789">
        <v>1</v>
      </c>
      <c r="H789">
        <v>0</v>
      </c>
      <c r="I789">
        <v>1</v>
      </c>
      <c r="J789">
        <v>23</v>
      </c>
      <c r="K789">
        <v>2</v>
      </c>
      <c r="L789">
        <f t="array" ref="L789">SUM(B789:K789*TRANSPOSE($Q$19:$Q$28))+$Q$18</f>
        <v>-2.1393945118192259E-2</v>
      </c>
      <c r="M789">
        <f t="shared" si="24"/>
        <v>0.49465227220214936</v>
      </c>
      <c r="N789">
        <f t="shared" si="25"/>
        <v>0</v>
      </c>
      <c r="AA789">
        <v>0</v>
      </c>
      <c r="AB789">
        <v>0</v>
      </c>
    </row>
    <row r="790" spans="1:28" x14ac:dyDescent="0.3">
      <c r="A790">
        <v>0</v>
      </c>
      <c r="B790">
        <v>28</v>
      </c>
      <c r="C790">
        <v>3</v>
      </c>
      <c r="D790">
        <v>3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10</v>
      </c>
      <c r="K790">
        <v>7</v>
      </c>
      <c r="L790">
        <f t="array" ref="L790">SUM(B790:K790*TRANSPOSE($Q$19:$Q$28))+$Q$18</f>
        <v>0.13785281136525751</v>
      </c>
      <c r="M790">
        <f t="shared" si="24"/>
        <v>0.53440517348936256</v>
      </c>
      <c r="N790">
        <f t="shared" si="25"/>
        <v>0</v>
      </c>
      <c r="AA790">
        <v>0</v>
      </c>
      <c r="AB790">
        <v>0</v>
      </c>
    </row>
    <row r="791" spans="1:28" x14ac:dyDescent="0.3">
      <c r="A791">
        <v>1</v>
      </c>
      <c r="B791">
        <v>44</v>
      </c>
      <c r="C791">
        <v>2</v>
      </c>
      <c r="D791">
        <v>2</v>
      </c>
      <c r="E791">
        <v>3</v>
      </c>
      <c r="F791">
        <v>1</v>
      </c>
      <c r="G791">
        <v>1</v>
      </c>
      <c r="H791">
        <v>0</v>
      </c>
      <c r="I791">
        <v>1</v>
      </c>
      <c r="J791">
        <v>24</v>
      </c>
      <c r="K791">
        <v>6</v>
      </c>
      <c r="L791">
        <f t="array" ref="L791">SUM(B791:K791*TRANSPOSE($Q$19:$Q$28))+$Q$18</f>
        <v>0.16455143566682862</v>
      </c>
      <c r="M791">
        <f t="shared" si="24"/>
        <v>0.5410410482144894</v>
      </c>
      <c r="N791">
        <f t="shared" si="25"/>
        <v>0</v>
      </c>
      <c r="AA791">
        <v>1</v>
      </c>
      <c r="AB791">
        <v>0</v>
      </c>
    </row>
    <row r="792" spans="1:28" x14ac:dyDescent="0.3">
      <c r="A792">
        <v>0</v>
      </c>
      <c r="B792">
        <v>33</v>
      </c>
      <c r="C792">
        <v>4</v>
      </c>
      <c r="D792">
        <v>2</v>
      </c>
      <c r="E792">
        <v>3</v>
      </c>
      <c r="F792">
        <v>4</v>
      </c>
      <c r="G792">
        <v>2</v>
      </c>
      <c r="H792">
        <v>0</v>
      </c>
      <c r="I792">
        <v>1</v>
      </c>
      <c r="J792">
        <v>9</v>
      </c>
      <c r="K792">
        <v>2</v>
      </c>
      <c r="L792">
        <f t="array" ref="L792">SUM(B792:K792*TRANSPOSE($Q$19:$Q$28))+$Q$18</f>
        <v>-6.8019301072951288E-3</v>
      </c>
      <c r="M792">
        <f t="shared" si="24"/>
        <v>0.49829970034064425</v>
      </c>
      <c r="N792">
        <f t="shared" si="25"/>
        <v>0</v>
      </c>
      <c r="AA792">
        <v>0</v>
      </c>
      <c r="AB792">
        <v>0</v>
      </c>
    </row>
    <row r="793" spans="1:28" x14ac:dyDescent="0.3">
      <c r="A793">
        <v>1</v>
      </c>
      <c r="B793">
        <v>35</v>
      </c>
      <c r="C793">
        <v>4</v>
      </c>
      <c r="D793">
        <v>3</v>
      </c>
      <c r="E793">
        <v>3</v>
      </c>
      <c r="F793">
        <v>1</v>
      </c>
      <c r="G793">
        <v>0</v>
      </c>
      <c r="H793">
        <v>1</v>
      </c>
      <c r="I793">
        <v>0</v>
      </c>
      <c r="J793">
        <v>9</v>
      </c>
      <c r="K793">
        <v>7</v>
      </c>
      <c r="L793">
        <f t="array" ref="L793">SUM(B793:K793*TRANSPOSE($Q$19:$Q$28))+$Q$18</f>
        <v>0.33813698945431692</v>
      </c>
      <c r="M793">
        <f t="shared" si="24"/>
        <v>0.58372938548027264</v>
      </c>
      <c r="N793">
        <f t="shared" si="25"/>
        <v>0</v>
      </c>
      <c r="AA793">
        <v>1</v>
      </c>
      <c r="AB793">
        <v>0</v>
      </c>
    </row>
    <row r="794" spans="1:28" x14ac:dyDescent="0.3">
      <c r="A794">
        <v>1</v>
      </c>
      <c r="B794">
        <v>33</v>
      </c>
      <c r="C794">
        <v>1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14</v>
      </c>
      <c r="K794">
        <v>7</v>
      </c>
      <c r="L794">
        <f t="array" ref="L794">SUM(B794:K794*TRANSPOSE($Q$19:$Q$28))+$Q$18</f>
        <v>0.26411400567349985</v>
      </c>
      <c r="M794">
        <f t="shared" si="24"/>
        <v>0.56564060713145192</v>
      </c>
      <c r="N794">
        <f t="shared" si="25"/>
        <v>0</v>
      </c>
      <c r="AA794">
        <v>1</v>
      </c>
      <c r="AB794">
        <v>0</v>
      </c>
    </row>
    <row r="795" spans="1:28" x14ac:dyDescent="0.3">
      <c r="A795">
        <v>0</v>
      </c>
      <c r="B795">
        <v>28</v>
      </c>
      <c r="C795">
        <v>1</v>
      </c>
      <c r="D795">
        <v>3</v>
      </c>
      <c r="E795">
        <v>1</v>
      </c>
      <c r="F795">
        <v>3</v>
      </c>
      <c r="G795">
        <v>2</v>
      </c>
      <c r="H795">
        <v>0</v>
      </c>
      <c r="I795">
        <v>1</v>
      </c>
      <c r="J795">
        <v>4</v>
      </c>
      <c r="K795">
        <v>2</v>
      </c>
      <c r="L795">
        <f t="array" ref="L795">SUM(B795:K795*TRANSPOSE($Q$19:$Q$28))+$Q$18</f>
        <v>0.15875409436889243</v>
      </c>
      <c r="M795">
        <f t="shared" si="24"/>
        <v>0.53960128851146449</v>
      </c>
      <c r="N795">
        <f t="shared" si="25"/>
        <v>0</v>
      </c>
      <c r="AA795">
        <v>0</v>
      </c>
      <c r="AB795">
        <v>0</v>
      </c>
    </row>
    <row r="796" spans="1:28" x14ac:dyDescent="0.3">
      <c r="A796">
        <v>0</v>
      </c>
      <c r="B796">
        <v>34</v>
      </c>
      <c r="C796">
        <v>1</v>
      </c>
      <c r="D796">
        <v>3</v>
      </c>
      <c r="E796">
        <v>2</v>
      </c>
      <c r="F796">
        <v>4</v>
      </c>
      <c r="G796">
        <v>0</v>
      </c>
      <c r="H796">
        <v>0</v>
      </c>
      <c r="I796">
        <v>0</v>
      </c>
      <c r="J796">
        <v>7</v>
      </c>
      <c r="K796">
        <v>2</v>
      </c>
      <c r="L796">
        <f t="array" ref="L796">SUM(B796:K796*TRANSPOSE($Q$19:$Q$28))+$Q$18</f>
        <v>0.2054945235053266</v>
      </c>
      <c r="M796">
        <f t="shared" si="24"/>
        <v>0.55118833643502574</v>
      </c>
      <c r="N796">
        <f t="shared" si="25"/>
        <v>0</v>
      </c>
      <c r="AA796">
        <v>0</v>
      </c>
      <c r="AB796">
        <v>0</v>
      </c>
    </row>
    <row r="797" spans="1:28" x14ac:dyDescent="0.3">
      <c r="A797">
        <v>0</v>
      </c>
      <c r="B797">
        <v>37</v>
      </c>
      <c r="C797">
        <v>4</v>
      </c>
      <c r="D797">
        <v>2</v>
      </c>
      <c r="E797">
        <v>2</v>
      </c>
      <c r="F797">
        <v>4</v>
      </c>
      <c r="G797">
        <v>2</v>
      </c>
      <c r="H797">
        <v>1</v>
      </c>
      <c r="I797">
        <v>3</v>
      </c>
      <c r="J797">
        <v>8</v>
      </c>
      <c r="K797">
        <v>0</v>
      </c>
      <c r="L797">
        <f t="array" ref="L797">SUM(B797:K797*TRANSPOSE($Q$19:$Q$28))+$Q$18</f>
        <v>0.1899942271550431</v>
      </c>
      <c r="M797">
        <f t="shared" si="24"/>
        <v>0.54735130719875447</v>
      </c>
      <c r="N797">
        <f t="shared" si="25"/>
        <v>0</v>
      </c>
      <c r="AA797">
        <v>0</v>
      </c>
      <c r="AB797">
        <v>0</v>
      </c>
    </row>
    <row r="798" spans="1:28" x14ac:dyDescent="0.3">
      <c r="A798">
        <v>1</v>
      </c>
      <c r="B798">
        <v>25</v>
      </c>
      <c r="C798">
        <v>4</v>
      </c>
      <c r="D798">
        <v>3</v>
      </c>
      <c r="E798">
        <v>1</v>
      </c>
      <c r="F798">
        <v>4</v>
      </c>
      <c r="G798">
        <v>1</v>
      </c>
      <c r="H798">
        <v>1</v>
      </c>
      <c r="I798">
        <v>1</v>
      </c>
      <c r="J798">
        <v>7</v>
      </c>
      <c r="K798">
        <v>7</v>
      </c>
      <c r="L798">
        <f t="array" ref="L798">SUM(B798:K798*TRANSPOSE($Q$19:$Q$28))+$Q$18</f>
        <v>0.22936522589549913</v>
      </c>
      <c r="M798">
        <f t="shared" si="24"/>
        <v>0.55708536785644436</v>
      </c>
      <c r="N798">
        <f t="shared" si="25"/>
        <v>0</v>
      </c>
      <c r="AA798">
        <v>1</v>
      </c>
      <c r="AB798">
        <v>0</v>
      </c>
    </row>
    <row r="799" spans="1:28" x14ac:dyDescent="0.3">
      <c r="A799">
        <v>1</v>
      </c>
      <c r="B799">
        <v>26</v>
      </c>
      <c r="C799">
        <v>1</v>
      </c>
      <c r="D799">
        <v>3</v>
      </c>
      <c r="E799">
        <v>1</v>
      </c>
      <c r="F799">
        <v>3</v>
      </c>
      <c r="G799">
        <v>2</v>
      </c>
      <c r="H799">
        <v>0</v>
      </c>
      <c r="I799">
        <v>1</v>
      </c>
      <c r="J799">
        <v>1</v>
      </c>
      <c r="K799">
        <v>1</v>
      </c>
      <c r="L799">
        <f t="array" ref="L799">SUM(B799:K799*TRANSPOSE($Q$19:$Q$28))+$Q$18</f>
        <v>0.17614037051454678</v>
      </c>
      <c r="M799">
        <f t="shared" si="24"/>
        <v>0.54391706359002112</v>
      </c>
      <c r="N799">
        <f t="shared" si="25"/>
        <v>0</v>
      </c>
      <c r="AA799">
        <v>1</v>
      </c>
      <c r="AB799">
        <v>0</v>
      </c>
    </row>
    <row r="800" spans="1:28" x14ac:dyDescent="0.3">
      <c r="A800">
        <v>1</v>
      </c>
      <c r="B800">
        <v>33</v>
      </c>
      <c r="C800">
        <v>1</v>
      </c>
      <c r="D800">
        <v>2</v>
      </c>
      <c r="E800">
        <v>1</v>
      </c>
      <c r="F800">
        <v>2</v>
      </c>
      <c r="G800">
        <v>0</v>
      </c>
      <c r="H800">
        <v>1</v>
      </c>
      <c r="I800">
        <v>0</v>
      </c>
      <c r="J800">
        <v>5</v>
      </c>
      <c r="K800">
        <v>2</v>
      </c>
      <c r="L800">
        <f t="array" ref="L800">SUM(B800:K800*TRANSPOSE($Q$19:$Q$28))+$Q$18</f>
        <v>0.58868916803209226</v>
      </c>
      <c r="M800">
        <f t="shared" si="24"/>
        <v>0.64305031319385764</v>
      </c>
      <c r="N800">
        <f t="shared" si="25"/>
        <v>1</v>
      </c>
      <c r="AA800">
        <v>1</v>
      </c>
      <c r="AB800">
        <v>1</v>
      </c>
    </row>
    <row r="801" spans="1:28" x14ac:dyDescent="0.3">
      <c r="A801">
        <v>0</v>
      </c>
      <c r="B801">
        <v>42</v>
      </c>
      <c r="C801">
        <v>4</v>
      </c>
      <c r="D801">
        <v>3</v>
      </c>
      <c r="E801">
        <v>4</v>
      </c>
      <c r="F801">
        <v>1</v>
      </c>
      <c r="G801">
        <v>1</v>
      </c>
      <c r="H801">
        <v>0</v>
      </c>
      <c r="I801">
        <v>1</v>
      </c>
      <c r="J801">
        <v>23</v>
      </c>
      <c r="K801">
        <v>6</v>
      </c>
      <c r="L801">
        <f t="array" ref="L801">SUM(B801:K801*TRANSPOSE($Q$19:$Q$28))+$Q$18</f>
        <v>1.3556237943567195E-3</v>
      </c>
      <c r="M801">
        <f t="shared" si="24"/>
        <v>0.50033887075748795</v>
      </c>
      <c r="N801">
        <f t="shared" si="25"/>
        <v>0</v>
      </c>
      <c r="AA801">
        <v>0</v>
      </c>
      <c r="AB801">
        <v>0</v>
      </c>
    </row>
    <row r="802" spans="1:28" x14ac:dyDescent="0.3">
      <c r="A802">
        <v>1</v>
      </c>
      <c r="B802">
        <v>28</v>
      </c>
      <c r="C802">
        <v>1</v>
      </c>
      <c r="D802">
        <v>2</v>
      </c>
      <c r="E802">
        <v>1</v>
      </c>
      <c r="F802">
        <v>2</v>
      </c>
      <c r="G802">
        <v>2</v>
      </c>
      <c r="H802">
        <v>0</v>
      </c>
      <c r="I802">
        <v>2</v>
      </c>
      <c r="J802">
        <v>1</v>
      </c>
      <c r="K802">
        <v>0</v>
      </c>
      <c r="L802">
        <f t="array" ref="L802">SUM(B802:K802*TRANSPOSE($Q$19:$Q$28))+$Q$18</f>
        <v>0.25957414525836742</v>
      </c>
      <c r="M802">
        <f t="shared" si="24"/>
        <v>0.56452498802214468</v>
      </c>
      <c r="N802">
        <f t="shared" si="25"/>
        <v>0</v>
      </c>
      <c r="AA802">
        <v>1</v>
      </c>
      <c r="AB802">
        <v>0</v>
      </c>
    </row>
    <row r="803" spans="1:28" x14ac:dyDescent="0.3">
      <c r="A803">
        <v>1</v>
      </c>
      <c r="B803">
        <v>50</v>
      </c>
      <c r="C803">
        <v>4</v>
      </c>
      <c r="D803">
        <v>3</v>
      </c>
      <c r="E803">
        <v>2</v>
      </c>
      <c r="F803">
        <v>3</v>
      </c>
      <c r="G803">
        <v>0</v>
      </c>
      <c r="H803">
        <v>1</v>
      </c>
      <c r="I803">
        <v>0</v>
      </c>
      <c r="J803">
        <v>5</v>
      </c>
      <c r="K803">
        <v>0</v>
      </c>
      <c r="L803">
        <f t="array" ref="L803">SUM(B803:K803*TRANSPOSE($Q$19:$Q$28))+$Q$18</f>
        <v>0.29857031356296637</v>
      </c>
      <c r="M803">
        <f t="shared" si="24"/>
        <v>0.57408541160600157</v>
      </c>
      <c r="N803">
        <f t="shared" si="25"/>
        <v>0</v>
      </c>
      <c r="AA803">
        <v>1</v>
      </c>
      <c r="AB803">
        <v>0</v>
      </c>
    </row>
    <row r="804" spans="1:28" x14ac:dyDescent="0.3">
      <c r="A804">
        <v>0</v>
      </c>
      <c r="B804">
        <v>33</v>
      </c>
      <c r="C804">
        <v>4</v>
      </c>
      <c r="D804">
        <v>3</v>
      </c>
      <c r="E804">
        <v>2</v>
      </c>
      <c r="F804">
        <v>2</v>
      </c>
      <c r="G804">
        <v>1</v>
      </c>
      <c r="H804">
        <v>0</v>
      </c>
      <c r="I804">
        <v>1</v>
      </c>
      <c r="J804">
        <v>4</v>
      </c>
      <c r="K804">
        <v>2</v>
      </c>
      <c r="L804">
        <f t="array" ref="L804">SUM(B804:K804*TRANSPOSE($Q$19:$Q$28))+$Q$18</f>
        <v>8.9469042358282125E-2</v>
      </c>
      <c r="M804">
        <f t="shared" si="24"/>
        <v>0.52235003773902899</v>
      </c>
      <c r="N804">
        <f t="shared" si="25"/>
        <v>0</v>
      </c>
      <c r="AA804">
        <v>0</v>
      </c>
      <c r="AB804">
        <v>0</v>
      </c>
    </row>
    <row r="805" spans="1:28" x14ac:dyDescent="0.3">
      <c r="A805">
        <v>0</v>
      </c>
      <c r="B805">
        <v>34</v>
      </c>
      <c r="C805">
        <v>3</v>
      </c>
      <c r="D805">
        <v>2</v>
      </c>
      <c r="E805">
        <v>1</v>
      </c>
      <c r="F805">
        <v>4</v>
      </c>
      <c r="G805">
        <v>1</v>
      </c>
      <c r="H805">
        <v>0</v>
      </c>
      <c r="I805">
        <v>3</v>
      </c>
      <c r="J805">
        <v>6</v>
      </c>
      <c r="K805">
        <v>0</v>
      </c>
      <c r="L805">
        <f t="array" ref="L805">SUM(B805:K805*TRANSPOSE($Q$19:$Q$28))+$Q$18</f>
        <v>0.11084617557776189</v>
      </c>
      <c r="M805">
        <f t="shared" si="24"/>
        <v>0.52768034024743193</v>
      </c>
      <c r="N805">
        <f t="shared" si="25"/>
        <v>0</v>
      </c>
      <c r="AA805">
        <v>0</v>
      </c>
      <c r="AB805">
        <v>0</v>
      </c>
    </row>
    <row r="806" spans="1:28" x14ac:dyDescent="0.3">
      <c r="A806">
        <v>0</v>
      </c>
      <c r="B806">
        <v>48</v>
      </c>
      <c r="C806">
        <v>1</v>
      </c>
      <c r="D806">
        <v>4</v>
      </c>
      <c r="E806">
        <v>4</v>
      </c>
      <c r="F806">
        <v>4</v>
      </c>
      <c r="G806">
        <v>0</v>
      </c>
      <c r="H806">
        <v>0</v>
      </c>
      <c r="I806">
        <v>0</v>
      </c>
      <c r="J806">
        <v>27</v>
      </c>
      <c r="K806">
        <v>4</v>
      </c>
      <c r="L806">
        <f t="array" ref="L806">SUM(B806:K806*TRANSPOSE($Q$19:$Q$28))+$Q$18</f>
        <v>1.3990372271389995E-2</v>
      </c>
      <c r="M806">
        <f t="shared" si="24"/>
        <v>0.5034971733925111</v>
      </c>
      <c r="N806">
        <f t="shared" si="25"/>
        <v>0</v>
      </c>
      <c r="AA806">
        <v>0</v>
      </c>
      <c r="AB806">
        <v>0</v>
      </c>
    </row>
    <row r="807" spans="1:28" x14ac:dyDescent="0.3">
      <c r="A807">
        <v>0</v>
      </c>
      <c r="B807">
        <v>45</v>
      </c>
      <c r="C807">
        <v>2</v>
      </c>
      <c r="D807">
        <v>2</v>
      </c>
      <c r="E807">
        <v>2</v>
      </c>
      <c r="F807">
        <v>3</v>
      </c>
      <c r="G807">
        <v>1</v>
      </c>
      <c r="H807">
        <v>0</v>
      </c>
      <c r="I807">
        <v>1</v>
      </c>
      <c r="J807">
        <v>15</v>
      </c>
      <c r="K807">
        <v>10</v>
      </c>
      <c r="L807">
        <f t="array" ref="L807">SUM(B807:K807*TRANSPOSE($Q$19:$Q$28))+$Q$18</f>
        <v>7.823944663186444E-2</v>
      </c>
      <c r="M807">
        <f t="shared" si="24"/>
        <v>0.51954786498279937</v>
      </c>
      <c r="N807">
        <f t="shared" si="25"/>
        <v>0</v>
      </c>
      <c r="AA807">
        <v>0</v>
      </c>
      <c r="AB807">
        <v>0</v>
      </c>
    </row>
    <row r="808" spans="1:28" x14ac:dyDescent="0.3">
      <c r="A808">
        <v>0</v>
      </c>
      <c r="B808">
        <v>52</v>
      </c>
      <c r="C808">
        <v>2</v>
      </c>
      <c r="D808">
        <v>3</v>
      </c>
      <c r="E808">
        <v>3</v>
      </c>
      <c r="F808">
        <v>2</v>
      </c>
      <c r="G808">
        <v>0</v>
      </c>
      <c r="H808">
        <v>0</v>
      </c>
      <c r="I808">
        <v>0</v>
      </c>
      <c r="J808">
        <v>18</v>
      </c>
      <c r="K808">
        <v>6</v>
      </c>
      <c r="L808">
        <f t="array" ref="L808">SUM(B808:K808*TRANSPOSE($Q$19:$Q$28))+$Q$18</f>
        <v>0.11469670097731199</v>
      </c>
      <c r="M808">
        <f t="shared" si="24"/>
        <v>0.52863981837666041</v>
      </c>
      <c r="N808">
        <f t="shared" si="25"/>
        <v>0</v>
      </c>
      <c r="AA808">
        <v>0</v>
      </c>
      <c r="AB808">
        <v>0</v>
      </c>
    </row>
    <row r="809" spans="1:28" x14ac:dyDescent="0.3">
      <c r="A809">
        <v>0</v>
      </c>
      <c r="B809">
        <v>38</v>
      </c>
      <c r="C809">
        <v>3</v>
      </c>
      <c r="D809">
        <v>2</v>
      </c>
      <c r="E809">
        <v>3</v>
      </c>
      <c r="F809">
        <v>3</v>
      </c>
      <c r="G809">
        <v>2</v>
      </c>
      <c r="H809">
        <v>1</v>
      </c>
      <c r="I809">
        <v>2</v>
      </c>
      <c r="J809">
        <v>9</v>
      </c>
      <c r="K809">
        <v>7</v>
      </c>
      <c r="L809">
        <f t="array" ref="L809">SUM(B809:K809*TRANSPOSE($Q$19:$Q$28))+$Q$18</f>
        <v>0.20051313577217345</v>
      </c>
      <c r="M809">
        <f t="shared" si="24"/>
        <v>0.54995585804377844</v>
      </c>
      <c r="N809">
        <f t="shared" si="25"/>
        <v>0</v>
      </c>
      <c r="AA809">
        <v>0</v>
      </c>
      <c r="AB809">
        <v>0</v>
      </c>
    </row>
    <row r="810" spans="1:28" x14ac:dyDescent="0.3">
      <c r="A810">
        <v>0</v>
      </c>
      <c r="B810">
        <v>29</v>
      </c>
      <c r="C810">
        <v>3</v>
      </c>
      <c r="D810">
        <v>3</v>
      </c>
      <c r="E810">
        <v>1</v>
      </c>
      <c r="F810">
        <v>4</v>
      </c>
      <c r="G810">
        <v>2</v>
      </c>
      <c r="H810">
        <v>0</v>
      </c>
      <c r="I810">
        <v>1</v>
      </c>
      <c r="J810">
        <v>11</v>
      </c>
      <c r="K810">
        <v>5</v>
      </c>
      <c r="L810">
        <f t="array" ref="L810">SUM(B810:K810*TRANSPOSE($Q$19:$Q$28))+$Q$18</f>
        <v>4.9610933231224452E-3</v>
      </c>
      <c r="M810">
        <f t="shared" si="24"/>
        <v>0.50124014219089508</v>
      </c>
      <c r="N810">
        <f t="shared" si="25"/>
        <v>0</v>
      </c>
      <c r="AA810">
        <v>0</v>
      </c>
      <c r="AB810">
        <v>0</v>
      </c>
    </row>
    <row r="811" spans="1:28" x14ac:dyDescent="0.3">
      <c r="A811">
        <v>0</v>
      </c>
      <c r="B811">
        <v>28</v>
      </c>
      <c r="C811">
        <v>4</v>
      </c>
      <c r="D811">
        <v>3</v>
      </c>
      <c r="E811">
        <v>3</v>
      </c>
      <c r="F811">
        <v>2</v>
      </c>
      <c r="G811">
        <v>2</v>
      </c>
      <c r="H811">
        <v>0</v>
      </c>
      <c r="I811">
        <v>3</v>
      </c>
      <c r="J811">
        <v>10</v>
      </c>
      <c r="K811">
        <v>7</v>
      </c>
      <c r="L811">
        <f t="array" ref="L811">SUM(B811:K811*TRANSPOSE($Q$19:$Q$28))+$Q$18</f>
        <v>-6.5669090062158708E-2</v>
      </c>
      <c r="M811">
        <f t="shared" si="24"/>
        <v>0.48359032518127792</v>
      </c>
      <c r="N811">
        <f t="shared" si="25"/>
        <v>0</v>
      </c>
      <c r="AA811">
        <v>0</v>
      </c>
      <c r="AB811">
        <v>0</v>
      </c>
    </row>
    <row r="812" spans="1:28" x14ac:dyDescent="0.3">
      <c r="A812">
        <v>0</v>
      </c>
      <c r="B812">
        <v>46</v>
      </c>
      <c r="C812">
        <v>1</v>
      </c>
      <c r="D812">
        <v>3</v>
      </c>
      <c r="E812">
        <v>4</v>
      </c>
      <c r="F812">
        <v>3</v>
      </c>
      <c r="G812">
        <v>1</v>
      </c>
      <c r="H812">
        <v>0</v>
      </c>
      <c r="I812">
        <v>1</v>
      </c>
      <c r="J812">
        <v>23</v>
      </c>
      <c r="K812">
        <v>9</v>
      </c>
      <c r="L812">
        <f t="array" ref="L812">SUM(B812:K812*TRANSPOSE($Q$19:$Q$28))+$Q$18</f>
        <v>4.945301973174332E-3</v>
      </c>
      <c r="M812">
        <f t="shared" si="24"/>
        <v>0.50123619478694337</v>
      </c>
      <c r="N812">
        <f t="shared" si="25"/>
        <v>0</v>
      </c>
      <c r="AA812">
        <v>0</v>
      </c>
      <c r="AB812">
        <v>0</v>
      </c>
    </row>
    <row r="813" spans="1:28" x14ac:dyDescent="0.3">
      <c r="A813">
        <v>0</v>
      </c>
      <c r="B813">
        <v>38</v>
      </c>
      <c r="C813">
        <v>4</v>
      </c>
      <c r="D813">
        <v>3</v>
      </c>
      <c r="E813">
        <v>3</v>
      </c>
      <c r="F813">
        <v>2</v>
      </c>
      <c r="G813">
        <v>0</v>
      </c>
      <c r="H813">
        <v>0</v>
      </c>
      <c r="I813">
        <v>0</v>
      </c>
      <c r="J813">
        <v>10</v>
      </c>
      <c r="K813">
        <v>0</v>
      </c>
      <c r="L813">
        <f t="array" ref="L813">SUM(B813:K813*TRANSPOSE($Q$19:$Q$28))+$Q$18</f>
        <v>0.13909623207986399</v>
      </c>
      <c r="M813">
        <f t="shared" si="24"/>
        <v>0.53471451146089544</v>
      </c>
      <c r="N813">
        <f t="shared" si="25"/>
        <v>0</v>
      </c>
      <c r="AA813">
        <v>0</v>
      </c>
      <c r="AB813">
        <v>0</v>
      </c>
    </row>
    <row r="814" spans="1:28" x14ac:dyDescent="0.3">
      <c r="A814">
        <v>0</v>
      </c>
      <c r="B814">
        <v>43</v>
      </c>
      <c r="C814">
        <v>3</v>
      </c>
      <c r="D814">
        <v>3</v>
      </c>
      <c r="E814">
        <v>3</v>
      </c>
      <c r="F814">
        <v>1</v>
      </c>
      <c r="G814">
        <v>1</v>
      </c>
      <c r="H814">
        <v>0</v>
      </c>
      <c r="I814">
        <v>1</v>
      </c>
      <c r="J814">
        <v>18</v>
      </c>
      <c r="K814">
        <v>7</v>
      </c>
      <c r="L814">
        <f t="array" ref="L814">SUM(B814:K814*TRANSPOSE($Q$19:$Q$28))+$Q$18</f>
        <v>5.74574221717149E-2</v>
      </c>
      <c r="M814">
        <f t="shared" si="24"/>
        <v>0.51435891689763369</v>
      </c>
      <c r="N814">
        <f t="shared" si="25"/>
        <v>0</v>
      </c>
      <c r="AA814">
        <v>0</v>
      </c>
      <c r="AB814">
        <v>0</v>
      </c>
    </row>
    <row r="815" spans="1:28" x14ac:dyDescent="0.3">
      <c r="A815">
        <v>1</v>
      </c>
      <c r="B815">
        <v>39</v>
      </c>
      <c r="C815">
        <v>1</v>
      </c>
      <c r="D815">
        <v>3</v>
      </c>
      <c r="E815">
        <v>4</v>
      </c>
      <c r="F815">
        <v>4</v>
      </c>
      <c r="G815">
        <v>2</v>
      </c>
      <c r="H815">
        <v>0</v>
      </c>
      <c r="I815">
        <v>3</v>
      </c>
      <c r="J815">
        <v>21</v>
      </c>
      <c r="K815">
        <v>7</v>
      </c>
      <c r="L815">
        <f t="array" ref="L815">SUM(B815:K815*TRANSPOSE($Q$19:$Q$28))+$Q$18</f>
        <v>-9.0709483662034573E-2</v>
      </c>
      <c r="M815">
        <f t="shared" si="24"/>
        <v>0.47734051227272867</v>
      </c>
      <c r="N815">
        <f t="shared" si="25"/>
        <v>0</v>
      </c>
      <c r="AA815">
        <v>1</v>
      </c>
      <c r="AB815">
        <v>0</v>
      </c>
    </row>
    <row r="816" spans="1:28" x14ac:dyDescent="0.3">
      <c r="A816">
        <v>0</v>
      </c>
      <c r="B816">
        <v>40</v>
      </c>
      <c r="C816">
        <v>3</v>
      </c>
      <c r="D816">
        <v>2</v>
      </c>
      <c r="E816">
        <v>5</v>
      </c>
      <c r="F816">
        <v>3</v>
      </c>
      <c r="G816">
        <v>0</v>
      </c>
      <c r="H816">
        <v>0</v>
      </c>
      <c r="I816">
        <v>0</v>
      </c>
      <c r="J816">
        <v>21</v>
      </c>
      <c r="K816">
        <v>7</v>
      </c>
      <c r="L816">
        <f t="array" ref="L816">SUM(B816:K816*TRANSPOSE($Q$19:$Q$28))+$Q$18</f>
        <v>8.0308420185240204E-2</v>
      </c>
      <c r="M816">
        <f t="shared" si="24"/>
        <v>0.52006424316254751</v>
      </c>
      <c r="N816">
        <f t="shared" si="25"/>
        <v>0</v>
      </c>
      <c r="AA816">
        <v>0</v>
      </c>
      <c r="AB816">
        <v>0</v>
      </c>
    </row>
    <row r="817" spans="1:28" x14ac:dyDescent="0.3">
      <c r="A817">
        <v>0</v>
      </c>
      <c r="B817">
        <v>21</v>
      </c>
      <c r="C817">
        <v>4</v>
      </c>
      <c r="D817">
        <v>2</v>
      </c>
      <c r="E817">
        <v>1</v>
      </c>
      <c r="F817">
        <v>2</v>
      </c>
      <c r="G817">
        <v>0</v>
      </c>
      <c r="H817">
        <v>1</v>
      </c>
      <c r="I817">
        <v>0</v>
      </c>
      <c r="J817">
        <v>2</v>
      </c>
      <c r="K817">
        <v>2</v>
      </c>
      <c r="L817">
        <f t="array" ref="L817">SUM(B817:K817*TRANSPOSE($Q$19:$Q$28))+$Q$18</f>
        <v>0.5098370221808719</v>
      </c>
      <c r="M817">
        <f t="shared" si="24"/>
        <v>0.62475587519466469</v>
      </c>
      <c r="N817">
        <f t="shared" si="25"/>
        <v>1</v>
      </c>
      <c r="AA817">
        <v>0</v>
      </c>
      <c r="AB817">
        <v>1</v>
      </c>
    </row>
    <row r="818" spans="1:28" x14ac:dyDescent="0.3">
      <c r="A818">
        <v>0</v>
      </c>
      <c r="B818">
        <v>39</v>
      </c>
      <c r="C818">
        <v>3</v>
      </c>
      <c r="D818">
        <v>3</v>
      </c>
      <c r="E818">
        <v>2</v>
      </c>
      <c r="F818">
        <v>2</v>
      </c>
      <c r="G818">
        <v>0</v>
      </c>
      <c r="H818">
        <v>0</v>
      </c>
      <c r="I818">
        <v>0</v>
      </c>
      <c r="J818">
        <v>9</v>
      </c>
      <c r="K818">
        <v>4</v>
      </c>
      <c r="L818">
        <f t="array" ref="L818">SUM(B818:K818*TRANSPOSE($Q$19:$Q$28))+$Q$18</f>
        <v>0.16635466798826759</v>
      </c>
      <c r="M818">
        <f t="shared" si="24"/>
        <v>0.54148873931197394</v>
      </c>
      <c r="N818">
        <f t="shared" si="25"/>
        <v>0</v>
      </c>
      <c r="AA818">
        <v>0</v>
      </c>
      <c r="AB818">
        <v>0</v>
      </c>
    </row>
    <row r="819" spans="1:28" x14ac:dyDescent="0.3">
      <c r="A819">
        <v>0</v>
      </c>
      <c r="B819">
        <v>36</v>
      </c>
      <c r="C819">
        <v>1</v>
      </c>
      <c r="D819">
        <v>3</v>
      </c>
      <c r="E819">
        <v>2</v>
      </c>
      <c r="F819">
        <v>4</v>
      </c>
      <c r="G819">
        <v>0</v>
      </c>
      <c r="H819">
        <v>0</v>
      </c>
      <c r="I819">
        <v>0</v>
      </c>
      <c r="J819">
        <v>18</v>
      </c>
      <c r="K819">
        <v>9</v>
      </c>
      <c r="L819">
        <f t="array" ref="L819">SUM(B819:K819*TRANSPOSE($Q$19:$Q$28))+$Q$18</f>
        <v>0.13042152242176275</v>
      </c>
      <c r="M819">
        <f t="shared" si="24"/>
        <v>0.53255587524251569</v>
      </c>
      <c r="N819">
        <f t="shared" si="25"/>
        <v>0</v>
      </c>
      <c r="AA819">
        <v>0</v>
      </c>
      <c r="AB819">
        <v>0</v>
      </c>
    </row>
    <row r="820" spans="1:28" x14ac:dyDescent="0.3">
      <c r="A820">
        <v>0</v>
      </c>
      <c r="B820">
        <v>31</v>
      </c>
      <c r="C820">
        <v>3</v>
      </c>
      <c r="D820">
        <v>4</v>
      </c>
      <c r="E820">
        <v>1</v>
      </c>
      <c r="F820">
        <v>4</v>
      </c>
      <c r="G820">
        <v>1</v>
      </c>
      <c r="H820">
        <v>0</v>
      </c>
      <c r="I820">
        <v>1</v>
      </c>
      <c r="J820">
        <v>3</v>
      </c>
      <c r="K820">
        <v>2</v>
      </c>
      <c r="L820">
        <f t="array" ref="L820">SUM(B820:K820*TRANSPOSE($Q$19:$Q$28))+$Q$18</f>
        <v>2.0000633595064987E-2</v>
      </c>
      <c r="M820">
        <f t="shared" si="24"/>
        <v>0.50499947333698614</v>
      </c>
      <c r="N820">
        <f t="shared" si="25"/>
        <v>0</v>
      </c>
      <c r="AA820">
        <v>0</v>
      </c>
      <c r="AB820">
        <v>0</v>
      </c>
    </row>
    <row r="821" spans="1:28" x14ac:dyDescent="0.3">
      <c r="A821">
        <v>0</v>
      </c>
      <c r="B821">
        <v>28</v>
      </c>
      <c r="C821">
        <v>1</v>
      </c>
      <c r="D821">
        <v>2</v>
      </c>
      <c r="E821">
        <v>1</v>
      </c>
      <c r="F821">
        <v>2</v>
      </c>
      <c r="G821">
        <v>1</v>
      </c>
      <c r="H821">
        <v>0</v>
      </c>
      <c r="I821">
        <v>0</v>
      </c>
      <c r="J821">
        <v>6</v>
      </c>
      <c r="K821">
        <v>3</v>
      </c>
      <c r="L821">
        <f t="array" ref="L821">SUM(B821:K821*TRANSPOSE($Q$19:$Q$28))+$Q$18</f>
        <v>0.32964385049610823</v>
      </c>
      <c r="M821">
        <f t="shared" si="24"/>
        <v>0.58166440090296823</v>
      </c>
      <c r="N821">
        <f t="shared" si="25"/>
        <v>0</v>
      </c>
      <c r="AA821">
        <v>0</v>
      </c>
      <c r="AB821">
        <v>0</v>
      </c>
    </row>
    <row r="822" spans="1:28" x14ac:dyDescent="0.3">
      <c r="A822">
        <v>0</v>
      </c>
      <c r="B822">
        <v>35</v>
      </c>
      <c r="C822">
        <v>4</v>
      </c>
      <c r="D822">
        <v>3</v>
      </c>
      <c r="E822">
        <v>2</v>
      </c>
      <c r="F822">
        <v>4</v>
      </c>
      <c r="G822">
        <v>2</v>
      </c>
      <c r="H822">
        <v>0</v>
      </c>
      <c r="I822">
        <v>1</v>
      </c>
      <c r="J822">
        <v>5</v>
      </c>
      <c r="K822">
        <v>2</v>
      </c>
      <c r="L822">
        <f t="array" ref="L822">SUM(B822:K822*TRANSPOSE($Q$19:$Q$28))+$Q$18</f>
        <v>-5.0947987552285245E-2</v>
      </c>
      <c r="M822">
        <f t="shared" si="24"/>
        <v>0.48726707728252894</v>
      </c>
      <c r="N822">
        <f t="shared" si="25"/>
        <v>0</v>
      </c>
      <c r="AA822">
        <v>0</v>
      </c>
      <c r="AB822">
        <v>0</v>
      </c>
    </row>
    <row r="823" spans="1:28" x14ac:dyDescent="0.3">
      <c r="A823">
        <v>0</v>
      </c>
      <c r="B823">
        <v>49</v>
      </c>
      <c r="C823">
        <v>4</v>
      </c>
      <c r="D823">
        <v>2</v>
      </c>
      <c r="E823">
        <v>4</v>
      </c>
      <c r="F823">
        <v>2</v>
      </c>
      <c r="G823">
        <v>1</v>
      </c>
      <c r="H823">
        <v>0</v>
      </c>
      <c r="I823">
        <v>1</v>
      </c>
      <c r="J823">
        <v>22</v>
      </c>
      <c r="K823">
        <v>8</v>
      </c>
      <c r="L823">
        <f t="array" ref="L823">SUM(B823:K823*TRANSPOSE($Q$19:$Q$28))+$Q$18</f>
        <v>-1.3819429846376186E-2</v>
      </c>
      <c r="M823">
        <f t="shared" si="24"/>
        <v>0.49654555571772258</v>
      </c>
      <c r="N823">
        <f t="shared" si="25"/>
        <v>0</v>
      </c>
      <c r="AA823">
        <v>0</v>
      </c>
      <c r="AB823">
        <v>0</v>
      </c>
    </row>
    <row r="824" spans="1:28" x14ac:dyDescent="0.3">
      <c r="A824">
        <v>0</v>
      </c>
      <c r="B824">
        <v>34</v>
      </c>
      <c r="C824">
        <v>4</v>
      </c>
      <c r="D824">
        <v>3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5</v>
      </c>
      <c r="K824">
        <v>2</v>
      </c>
      <c r="L824">
        <f t="array" ref="L824">SUM(B824:K824*TRANSPOSE($Q$19:$Q$28))+$Q$18</f>
        <v>0.12404799804389144</v>
      </c>
      <c r="M824">
        <f t="shared" si="24"/>
        <v>0.53096909001263637</v>
      </c>
      <c r="N824">
        <f t="shared" si="25"/>
        <v>0</v>
      </c>
      <c r="AA824">
        <v>0</v>
      </c>
      <c r="AB824">
        <v>0</v>
      </c>
    </row>
    <row r="825" spans="1:28" x14ac:dyDescent="0.3">
      <c r="A825">
        <v>0</v>
      </c>
      <c r="B825">
        <v>29</v>
      </c>
      <c r="C825">
        <v>4</v>
      </c>
      <c r="D825">
        <v>3</v>
      </c>
      <c r="E825">
        <v>1</v>
      </c>
      <c r="F825">
        <v>2</v>
      </c>
      <c r="G825">
        <v>2</v>
      </c>
      <c r="H825">
        <v>0</v>
      </c>
      <c r="I825">
        <v>2</v>
      </c>
      <c r="J825">
        <v>8</v>
      </c>
      <c r="K825">
        <v>5</v>
      </c>
      <c r="L825">
        <f t="array" ref="L825">SUM(B825:K825*TRANSPOSE($Q$19:$Q$28))+$Q$18</f>
        <v>2.1826619848731244E-2</v>
      </c>
      <c r="M825">
        <f t="shared" si="24"/>
        <v>0.50545587264077285</v>
      </c>
      <c r="N825">
        <f t="shared" si="25"/>
        <v>0</v>
      </c>
      <c r="AA825">
        <v>0</v>
      </c>
      <c r="AB825">
        <v>0</v>
      </c>
    </row>
    <row r="826" spans="1:28" x14ac:dyDescent="0.3">
      <c r="A826">
        <v>0</v>
      </c>
      <c r="B826">
        <v>42</v>
      </c>
      <c r="C826">
        <v>2</v>
      </c>
      <c r="D826">
        <v>1</v>
      </c>
      <c r="E826">
        <v>2</v>
      </c>
      <c r="F826">
        <v>4</v>
      </c>
      <c r="G826">
        <v>0</v>
      </c>
      <c r="H826">
        <v>0</v>
      </c>
      <c r="I826">
        <v>0</v>
      </c>
      <c r="J826">
        <v>16</v>
      </c>
      <c r="K826">
        <v>0</v>
      </c>
      <c r="L826">
        <f t="array" ref="L826">SUM(B826:K826*TRANSPOSE($Q$19:$Q$28))+$Q$18</f>
        <v>0.27952949796006388</v>
      </c>
      <c r="M826">
        <f t="shared" si="24"/>
        <v>0.56942376432184649</v>
      </c>
      <c r="N826">
        <f t="shared" si="25"/>
        <v>0</v>
      </c>
      <c r="AA826">
        <v>0</v>
      </c>
      <c r="AB826">
        <v>0</v>
      </c>
    </row>
    <row r="827" spans="1:28" x14ac:dyDescent="0.3">
      <c r="A827">
        <v>0</v>
      </c>
      <c r="B827">
        <v>29</v>
      </c>
      <c r="C827">
        <v>2</v>
      </c>
      <c r="D827">
        <v>2</v>
      </c>
      <c r="E827">
        <v>2</v>
      </c>
      <c r="F827">
        <v>4</v>
      </c>
      <c r="G827">
        <v>1</v>
      </c>
      <c r="H827">
        <v>1</v>
      </c>
      <c r="I827">
        <v>1</v>
      </c>
      <c r="J827">
        <v>10</v>
      </c>
      <c r="K827">
        <v>7</v>
      </c>
      <c r="L827">
        <f t="array" ref="L827">SUM(B827:K827*TRANSPOSE($Q$19:$Q$28))+$Q$18</f>
        <v>0.33461969067239494</v>
      </c>
      <c r="M827">
        <f t="shared" si="24"/>
        <v>0.5828745569693573</v>
      </c>
      <c r="N827">
        <f t="shared" si="25"/>
        <v>0</v>
      </c>
      <c r="AA827">
        <v>0</v>
      </c>
      <c r="AB827">
        <v>0</v>
      </c>
    </row>
    <row r="828" spans="1:28" x14ac:dyDescent="0.3">
      <c r="A828">
        <v>0</v>
      </c>
      <c r="B828">
        <v>38</v>
      </c>
      <c r="C828">
        <v>3</v>
      </c>
      <c r="D828">
        <v>4</v>
      </c>
      <c r="E828">
        <v>1</v>
      </c>
      <c r="F828">
        <v>3</v>
      </c>
      <c r="G828">
        <v>1</v>
      </c>
      <c r="H828">
        <v>0</v>
      </c>
      <c r="I828">
        <v>1</v>
      </c>
      <c r="J828">
        <v>7</v>
      </c>
      <c r="K828">
        <v>6</v>
      </c>
      <c r="L828">
        <f t="array" ref="L828">SUM(B828:K828*TRANSPOSE($Q$19:$Q$28))+$Q$18</f>
        <v>-2.6786788161640152E-3</v>
      </c>
      <c r="M828">
        <f t="shared" si="24"/>
        <v>0.49933040013047381</v>
      </c>
      <c r="N828">
        <f t="shared" si="25"/>
        <v>0</v>
      </c>
      <c r="AA828">
        <v>0</v>
      </c>
      <c r="AB828">
        <v>0</v>
      </c>
    </row>
    <row r="829" spans="1:28" x14ac:dyDescent="0.3">
      <c r="A829">
        <v>0</v>
      </c>
      <c r="B829">
        <v>28</v>
      </c>
      <c r="C829">
        <v>3</v>
      </c>
      <c r="D829">
        <v>2</v>
      </c>
      <c r="E829">
        <v>1</v>
      </c>
      <c r="F829">
        <v>3</v>
      </c>
      <c r="G829">
        <v>2</v>
      </c>
      <c r="H829">
        <v>1</v>
      </c>
      <c r="I829">
        <v>1</v>
      </c>
      <c r="J829">
        <v>3</v>
      </c>
      <c r="K829">
        <v>1</v>
      </c>
      <c r="L829">
        <f t="array" ref="L829">SUM(B829:K829*TRANSPOSE($Q$19:$Q$28))+$Q$18</f>
        <v>0.36315983939585639</v>
      </c>
      <c r="M829">
        <f t="shared" si="24"/>
        <v>0.58979601644346535</v>
      </c>
      <c r="N829">
        <f t="shared" si="25"/>
        <v>0</v>
      </c>
      <c r="AA829">
        <v>0</v>
      </c>
      <c r="AB829">
        <v>0</v>
      </c>
    </row>
    <row r="830" spans="1:28" x14ac:dyDescent="0.3">
      <c r="A830">
        <v>1</v>
      </c>
      <c r="B830">
        <v>18</v>
      </c>
      <c r="C830">
        <v>3</v>
      </c>
      <c r="D830">
        <v>3</v>
      </c>
      <c r="E830">
        <v>1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f t="array" ref="L830">SUM(B830:K830*TRANSPOSE($Q$19:$Q$28))+$Q$18</f>
        <v>0.26458299532230289</v>
      </c>
      <c r="M830">
        <f t="shared" si="24"/>
        <v>0.56575581831728161</v>
      </c>
      <c r="N830">
        <f t="shared" si="25"/>
        <v>0</v>
      </c>
      <c r="AA830">
        <v>1</v>
      </c>
      <c r="AB830">
        <v>0</v>
      </c>
    </row>
    <row r="831" spans="1:28" x14ac:dyDescent="0.3">
      <c r="A831">
        <v>1</v>
      </c>
      <c r="B831">
        <v>33</v>
      </c>
      <c r="C831">
        <v>1</v>
      </c>
      <c r="D831">
        <v>3</v>
      </c>
      <c r="E831">
        <v>2</v>
      </c>
      <c r="F831">
        <v>1</v>
      </c>
      <c r="G831">
        <v>0</v>
      </c>
      <c r="H831">
        <v>1</v>
      </c>
      <c r="I831">
        <v>0</v>
      </c>
      <c r="J831">
        <v>6</v>
      </c>
      <c r="K831">
        <v>2</v>
      </c>
      <c r="L831">
        <f t="array" ref="L831">SUM(B831:K831*TRANSPOSE($Q$19:$Q$28))+$Q$18</f>
        <v>0.53734434654913898</v>
      </c>
      <c r="M831">
        <f t="shared" si="24"/>
        <v>0.63118145941432491</v>
      </c>
      <c r="N831">
        <f t="shared" si="25"/>
        <v>1</v>
      </c>
      <c r="AA831">
        <v>1</v>
      </c>
      <c r="AB831">
        <v>1</v>
      </c>
    </row>
    <row r="832" spans="1:28" x14ac:dyDescent="0.3">
      <c r="A832">
        <v>0</v>
      </c>
      <c r="B832">
        <v>41</v>
      </c>
      <c r="C832">
        <v>2</v>
      </c>
      <c r="D832">
        <v>3</v>
      </c>
      <c r="E832">
        <v>1</v>
      </c>
      <c r="F832">
        <v>4</v>
      </c>
      <c r="G832">
        <v>1</v>
      </c>
      <c r="H832">
        <v>1</v>
      </c>
      <c r="I832">
        <v>1</v>
      </c>
      <c r="J832">
        <v>6</v>
      </c>
      <c r="K832">
        <v>0</v>
      </c>
      <c r="L832">
        <f t="array" ref="L832">SUM(B832:K832*TRANSPOSE($Q$19:$Q$28))+$Q$18</f>
        <v>0.31833933629363576</v>
      </c>
      <c r="M832">
        <f t="shared" si="24"/>
        <v>0.57891143630932118</v>
      </c>
      <c r="N832">
        <f t="shared" si="25"/>
        <v>0</v>
      </c>
      <c r="AA832">
        <v>0</v>
      </c>
      <c r="AB832">
        <v>0</v>
      </c>
    </row>
    <row r="833" spans="1:28" x14ac:dyDescent="0.3">
      <c r="A833">
        <v>1</v>
      </c>
      <c r="B833">
        <v>31</v>
      </c>
      <c r="C833">
        <v>3</v>
      </c>
      <c r="D833">
        <v>3</v>
      </c>
      <c r="E833">
        <v>1</v>
      </c>
      <c r="F833">
        <v>3</v>
      </c>
      <c r="G833">
        <v>1</v>
      </c>
      <c r="H833">
        <v>0</v>
      </c>
      <c r="I833">
        <v>1</v>
      </c>
      <c r="J833">
        <v>2</v>
      </c>
      <c r="K833">
        <v>2</v>
      </c>
      <c r="L833">
        <f t="array" ref="L833">SUM(B833:K833*TRANSPOSE($Q$19:$Q$28))+$Q$18</f>
        <v>0.1240552687263482</v>
      </c>
      <c r="M833">
        <f t="shared" si="24"/>
        <v>0.5309709005219031</v>
      </c>
      <c r="N833">
        <f t="shared" si="25"/>
        <v>0</v>
      </c>
      <c r="AA833">
        <v>1</v>
      </c>
      <c r="AB833">
        <v>0</v>
      </c>
    </row>
    <row r="834" spans="1:28" x14ac:dyDescent="0.3">
      <c r="A834">
        <v>0</v>
      </c>
      <c r="B834">
        <v>37</v>
      </c>
      <c r="C834">
        <v>3</v>
      </c>
      <c r="D834">
        <v>2</v>
      </c>
      <c r="E834">
        <v>2</v>
      </c>
      <c r="F834">
        <v>4</v>
      </c>
      <c r="G834">
        <v>2</v>
      </c>
      <c r="H834">
        <v>0</v>
      </c>
      <c r="I834">
        <v>2</v>
      </c>
      <c r="J834">
        <v>9</v>
      </c>
      <c r="K834">
        <v>2</v>
      </c>
      <c r="L834">
        <f t="array" ref="L834">SUM(B834:K834*TRANSPOSE($Q$19:$Q$28))+$Q$18</f>
        <v>2.2967937630429147E-2</v>
      </c>
      <c r="M834">
        <f t="shared" si="24"/>
        <v>0.50574113672537413</v>
      </c>
      <c r="N834">
        <f t="shared" si="25"/>
        <v>0</v>
      </c>
      <c r="AA834">
        <v>0</v>
      </c>
      <c r="AB834">
        <v>0</v>
      </c>
    </row>
    <row r="835" spans="1:28" x14ac:dyDescent="0.3">
      <c r="A835">
        <v>0</v>
      </c>
      <c r="B835">
        <v>27</v>
      </c>
      <c r="C835">
        <v>4</v>
      </c>
      <c r="D835">
        <v>2</v>
      </c>
      <c r="E835">
        <v>1</v>
      </c>
      <c r="F835">
        <v>3</v>
      </c>
      <c r="G835">
        <v>1</v>
      </c>
      <c r="H835">
        <v>0</v>
      </c>
      <c r="I835">
        <v>1</v>
      </c>
      <c r="J835">
        <v>4</v>
      </c>
      <c r="K835">
        <v>2</v>
      </c>
      <c r="L835">
        <f t="array" ref="L835">SUM(B835:K835*TRANSPOSE($Q$19:$Q$28))+$Q$18</f>
        <v>0.16067113332134164</v>
      </c>
      <c r="M835">
        <f t="shared" ref="M835:M898" si="26">$T$1^L835/(1+$T$1^L835)</f>
        <v>0.54007745615878766</v>
      </c>
      <c r="N835">
        <f t="shared" ref="N835:N898" si="27">IF(M835&gt;=0.6,1,0)</f>
        <v>0</v>
      </c>
      <c r="AA835">
        <v>0</v>
      </c>
      <c r="AB835">
        <v>0</v>
      </c>
    </row>
    <row r="836" spans="1:28" x14ac:dyDescent="0.3">
      <c r="A836">
        <v>0</v>
      </c>
      <c r="B836">
        <v>34</v>
      </c>
      <c r="C836">
        <v>2</v>
      </c>
      <c r="D836">
        <v>3</v>
      </c>
      <c r="E836">
        <v>2</v>
      </c>
      <c r="F836">
        <v>3</v>
      </c>
      <c r="G836">
        <v>1</v>
      </c>
      <c r="H836">
        <v>0</v>
      </c>
      <c r="I836">
        <v>0</v>
      </c>
      <c r="J836">
        <v>6</v>
      </c>
      <c r="K836">
        <v>5</v>
      </c>
      <c r="L836">
        <f t="array" ref="L836">SUM(B836:K836*TRANSPOSE($Q$19:$Q$28))+$Q$18</f>
        <v>0.12256847384335412</v>
      </c>
      <c r="M836">
        <f t="shared" si="26"/>
        <v>0.53060064934217588</v>
      </c>
      <c r="N836">
        <f t="shared" si="27"/>
        <v>0</v>
      </c>
      <c r="AA836">
        <v>0</v>
      </c>
      <c r="AB836">
        <v>0</v>
      </c>
    </row>
    <row r="837" spans="1:28" x14ac:dyDescent="0.3">
      <c r="A837">
        <v>0</v>
      </c>
      <c r="B837">
        <v>35</v>
      </c>
      <c r="C837">
        <v>3</v>
      </c>
      <c r="D837">
        <v>3</v>
      </c>
      <c r="E837">
        <v>1</v>
      </c>
      <c r="F837">
        <v>3</v>
      </c>
      <c r="G837">
        <v>0</v>
      </c>
      <c r="H837">
        <v>0</v>
      </c>
      <c r="I837">
        <v>0</v>
      </c>
      <c r="J837">
        <v>6</v>
      </c>
      <c r="K837">
        <v>4</v>
      </c>
      <c r="L837">
        <f t="array" ref="L837">SUM(B837:K837*TRANSPOSE($Q$19:$Q$28))+$Q$18</f>
        <v>0.16784563388545259</v>
      </c>
      <c r="M837">
        <f t="shared" si="26"/>
        <v>0.54185885302146819</v>
      </c>
      <c r="N837">
        <f t="shared" si="27"/>
        <v>0</v>
      </c>
      <c r="AA837">
        <v>0</v>
      </c>
      <c r="AB837">
        <v>0</v>
      </c>
    </row>
    <row r="838" spans="1:28" x14ac:dyDescent="0.3">
      <c r="A838">
        <v>1</v>
      </c>
      <c r="B838">
        <v>29</v>
      </c>
      <c r="C838">
        <v>4</v>
      </c>
      <c r="D838">
        <v>2</v>
      </c>
      <c r="E838">
        <v>3</v>
      </c>
      <c r="F838">
        <v>1</v>
      </c>
      <c r="G838">
        <v>1</v>
      </c>
      <c r="H838">
        <v>0</v>
      </c>
      <c r="I838">
        <v>1</v>
      </c>
      <c r="J838">
        <v>11</v>
      </c>
      <c r="K838">
        <v>8</v>
      </c>
      <c r="L838">
        <f t="array" ref="L838">SUM(B838:K838*TRANSPOSE($Q$19:$Q$28))+$Q$18</f>
        <v>0.12447067471970374</v>
      </c>
      <c r="M838">
        <f t="shared" si="26"/>
        <v>0.53107434150557031</v>
      </c>
      <c r="N838">
        <f t="shared" si="27"/>
        <v>0</v>
      </c>
      <c r="AA838">
        <v>1</v>
      </c>
      <c r="AB838">
        <v>0</v>
      </c>
    </row>
    <row r="839" spans="1:28" x14ac:dyDescent="0.3">
      <c r="A839">
        <v>0</v>
      </c>
      <c r="B839">
        <v>40</v>
      </c>
      <c r="C839">
        <v>2</v>
      </c>
      <c r="D839">
        <v>3</v>
      </c>
      <c r="E839">
        <v>3</v>
      </c>
      <c r="F839">
        <v>3</v>
      </c>
      <c r="G839">
        <v>0</v>
      </c>
      <c r="H839">
        <v>0</v>
      </c>
      <c r="I839">
        <v>0</v>
      </c>
      <c r="J839">
        <v>20</v>
      </c>
      <c r="K839">
        <v>7</v>
      </c>
      <c r="L839">
        <f t="array" ref="L839">SUM(B839:K839*TRANSPOSE($Q$19:$Q$28))+$Q$18</f>
        <v>0.10671601629568017</v>
      </c>
      <c r="M839">
        <f t="shared" si="26"/>
        <v>0.52665095548166818</v>
      </c>
      <c r="N839">
        <f t="shared" si="27"/>
        <v>0</v>
      </c>
      <c r="AA839">
        <v>0</v>
      </c>
      <c r="AB839">
        <v>0</v>
      </c>
    </row>
    <row r="840" spans="1:28" x14ac:dyDescent="0.3">
      <c r="A840">
        <v>1</v>
      </c>
      <c r="B840">
        <v>42</v>
      </c>
      <c r="C840">
        <v>3</v>
      </c>
      <c r="D840">
        <v>3</v>
      </c>
      <c r="E840">
        <v>4</v>
      </c>
      <c r="F840">
        <v>1</v>
      </c>
      <c r="G840">
        <v>0</v>
      </c>
      <c r="H840">
        <v>1</v>
      </c>
      <c r="I840">
        <v>0</v>
      </c>
      <c r="J840">
        <v>22</v>
      </c>
      <c r="K840">
        <v>9</v>
      </c>
      <c r="L840">
        <f t="array" ref="L840">SUM(B840:K840*TRANSPOSE($Q$19:$Q$28))+$Q$18</f>
        <v>0.30460719367951672</v>
      </c>
      <c r="M840">
        <f t="shared" si="26"/>
        <v>0.57556068005989913</v>
      </c>
      <c r="N840">
        <f t="shared" si="27"/>
        <v>0</v>
      </c>
      <c r="AA840">
        <v>1</v>
      </c>
      <c r="AB840">
        <v>0</v>
      </c>
    </row>
    <row r="841" spans="1:28" x14ac:dyDescent="0.3">
      <c r="A841">
        <v>0</v>
      </c>
      <c r="B841">
        <v>42</v>
      </c>
      <c r="C841">
        <v>2</v>
      </c>
      <c r="D841">
        <v>3</v>
      </c>
      <c r="E841">
        <v>2</v>
      </c>
      <c r="F841">
        <v>1</v>
      </c>
      <c r="G841">
        <v>0</v>
      </c>
      <c r="H841">
        <v>0</v>
      </c>
      <c r="I841">
        <v>0</v>
      </c>
      <c r="J841">
        <v>9</v>
      </c>
      <c r="K841">
        <v>4</v>
      </c>
      <c r="L841">
        <f t="array" ref="L841">SUM(B841:K841*TRANSPOSE($Q$19:$Q$28))+$Q$18</f>
        <v>0.23546994620751061</v>
      </c>
      <c r="M841">
        <f t="shared" si="26"/>
        <v>0.55859096875707581</v>
      </c>
      <c r="N841">
        <f t="shared" si="27"/>
        <v>0</v>
      </c>
      <c r="AA841">
        <v>0</v>
      </c>
      <c r="AB841">
        <v>0</v>
      </c>
    </row>
    <row r="842" spans="1:28" x14ac:dyDescent="0.3">
      <c r="A842">
        <v>0</v>
      </c>
      <c r="B842">
        <v>35</v>
      </c>
      <c r="C842">
        <v>4</v>
      </c>
      <c r="D842">
        <v>2</v>
      </c>
      <c r="E842">
        <v>1</v>
      </c>
      <c r="F842">
        <v>3</v>
      </c>
      <c r="G842">
        <v>1</v>
      </c>
      <c r="H842">
        <v>0</v>
      </c>
      <c r="I842">
        <v>1</v>
      </c>
      <c r="J842">
        <v>10</v>
      </c>
      <c r="K842">
        <v>0</v>
      </c>
      <c r="L842">
        <f t="array" ref="L842">SUM(B842:K842*TRANSPOSE($Q$19:$Q$28))+$Q$18</f>
        <v>0.14766002151400037</v>
      </c>
      <c r="M842">
        <f t="shared" si="26"/>
        <v>0.53684427160793924</v>
      </c>
      <c r="N842">
        <f t="shared" si="27"/>
        <v>0</v>
      </c>
      <c r="AA842">
        <v>0</v>
      </c>
      <c r="AB842">
        <v>0</v>
      </c>
    </row>
    <row r="843" spans="1:28" x14ac:dyDescent="0.3">
      <c r="A843">
        <v>0</v>
      </c>
      <c r="B843">
        <v>24</v>
      </c>
      <c r="C843">
        <v>4</v>
      </c>
      <c r="D843">
        <v>3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6</v>
      </c>
      <c r="K843">
        <v>3</v>
      </c>
      <c r="L843">
        <f t="array" ref="L843">SUM(B843:K843*TRANSPOSE($Q$19:$Q$28))+$Q$18</f>
        <v>0.21251968431723378</v>
      </c>
      <c r="M843">
        <f t="shared" si="26"/>
        <v>0.55292540705949911</v>
      </c>
      <c r="N843">
        <f t="shared" si="27"/>
        <v>0</v>
      </c>
      <c r="AA843">
        <v>0</v>
      </c>
      <c r="AB843">
        <v>0</v>
      </c>
    </row>
    <row r="844" spans="1:28" x14ac:dyDescent="0.3">
      <c r="A844">
        <v>1</v>
      </c>
      <c r="B844">
        <v>28</v>
      </c>
      <c r="C844">
        <v>3</v>
      </c>
      <c r="D844">
        <v>3</v>
      </c>
      <c r="E844">
        <v>1</v>
      </c>
      <c r="F844">
        <v>4</v>
      </c>
      <c r="G844">
        <v>1</v>
      </c>
      <c r="H844">
        <v>1</v>
      </c>
      <c r="I844">
        <v>0</v>
      </c>
      <c r="J844">
        <v>1</v>
      </c>
      <c r="K844">
        <v>1</v>
      </c>
      <c r="L844">
        <f t="array" ref="L844">SUM(B844:K844*TRANSPOSE($Q$19:$Q$28))+$Q$18</f>
        <v>0.33824448779630278</v>
      </c>
      <c r="M844">
        <f t="shared" si="26"/>
        <v>0.58375550349340322</v>
      </c>
      <c r="N844">
        <f t="shared" si="27"/>
        <v>0</v>
      </c>
      <c r="AA844">
        <v>1</v>
      </c>
      <c r="AB844">
        <v>0</v>
      </c>
    </row>
    <row r="845" spans="1:28" x14ac:dyDescent="0.3">
      <c r="A845">
        <v>0</v>
      </c>
      <c r="B845">
        <v>26</v>
      </c>
      <c r="C845">
        <v>1</v>
      </c>
      <c r="D845">
        <v>4</v>
      </c>
      <c r="E845">
        <v>1</v>
      </c>
      <c r="F845">
        <v>4</v>
      </c>
      <c r="G845">
        <v>1</v>
      </c>
      <c r="H845">
        <v>0</v>
      </c>
      <c r="I845">
        <v>1</v>
      </c>
      <c r="J845">
        <v>8</v>
      </c>
      <c r="K845">
        <v>7</v>
      </c>
      <c r="L845">
        <f t="array" ref="L845">SUM(B845:K845*TRANSPOSE($Q$19:$Q$28))+$Q$18</f>
        <v>7.0882679395532944E-2</v>
      </c>
      <c r="M845">
        <f t="shared" si="26"/>
        <v>0.51771141894893313</v>
      </c>
      <c r="N845">
        <f t="shared" si="27"/>
        <v>0</v>
      </c>
      <c r="AA845">
        <v>0</v>
      </c>
      <c r="AB845">
        <v>0</v>
      </c>
    </row>
    <row r="846" spans="1:28" x14ac:dyDescent="0.3">
      <c r="A846">
        <v>0</v>
      </c>
      <c r="B846">
        <v>30</v>
      </c>
      <c r="C846">
        <v>3</v>
      </c>
      <c r="D846">
        <v>2</v>
      </c>
      <c r="E846">
        <v>2</v>
      </c>
      <c r="F846">
        <v>3</v>
      </c>
      <c r="G846">
        <v>1</v>
      </c>
      <c r="H846">
        <v>0</v>
      </c>
      <c r="I846">
        <v>1</v>
      </c>
      <c r="J846">
        <v>10</v>
      </c>
      <c r="K846">
        <v>3</v>
      </c>
      <c r="L846">
        <f t="array" ref="L846">SUM(B846:K846*TRANSPOSE($Q$19:$Q$28))+$Q$18</f>
        <v>0.1536442898712711</v>
      </c>
      <c r="M846">
        <f t="shared" si="26"/>
        <v>0.53833172840704824</v>
      </c>
      <c r="N846">
        <f t="shared" si="27"/>
        <v>0</v>
      </c>
      <c r="AA846">
        <v>0</v>
      </c>
      <c r="AB846">
        <v>0</v>
      </c>
    </row>
    <row r="847" spans="1:28" x14ac:dyDescent="0.3">
      <c r="A847">
        <v>0</v>
      </c>
      <c r="B847">
        <v>40</v>
      </c>
      <c r="C847">
        <v>3</v>
      </c>
      <c r="D847">
        <v>2</v>
      </c>
      <c r="E847">
        <v>2</v>
      </c>
      <c r="F847">
        <v>4</v>
      </c>
      <c r="G847">
        <v>1</v>
      </c>
      <c r="H847">
        <v>1</v>
      </c>
      <c r="I847">
        <v>1</v>
      </c>
      <c r="J847">
        <v>16</v>
      </c>
      <c r="K847">
        <v>1</v>
      </c>
      <c r="L847">
        <f t="array" ref="L847">SUM(B847:K847*TRANSPOSE($Q$19:$Q$28))+$Q$18</f>
        <v>0.30629278686991901</v>
      </c>
      <c r="M847">
        <f t="shared" si="26"/>
        <v>0.57597235938422464</v>
      </c>
      <c r="N847">
        <f t="shared" si="27"/>
        <v>0</v>
      </c>
      <c r="AA847">
        <v>0</v>
      </c>
      <c r="AB847">
        <v>0</v>
      </c>
    </row>
    <row r="848" spans="1:28" x14ac:dyDescent="0.3">
      <c r="A848">
        <v>0</v>
      </c>
      <c r="B848">
        <v>35</v>
      </c>
      <c r="C848">
        <v>3</v>
      </c>
      <c r="D848">
        <v>2</v>
      </c>
      <c r="E848">
        <v>3</v>
      </c>
      <c r="F848">
        <v>2</v>
      </c>
      <c r="G848">
        <v>2</v>
      </c>
      <c r="H848">
        <v>0</v>
      </c>
      <c r="I848">
        <v>1</v>
      </c>
      <c r="J848">
        <v>15</v>
      </c>
      <c r="K848">
        <v>7</v>
      </c>
      <c r="L848">
        <f t="array" ref="L848">SUM(B848:K848*TRANSPOSE($Q$19:$Q$28))+$Q$18</f>
        <v>5.688018490542035E-2</v>
      </c>
      <c r="M848">
        <f t="shared" si="26"/>
        <v>0.51421474035435588</v>
      </c>
      <c r="N848">
        <f t="shared" si="27"/>
        <v>0</v>
      </c>
      <c r="AA848">
        <v>0</v>
      </c>
      <c r="AB848">
        <v>0</v>
      </c>
    </row>
    <row r="849" spans="1:28" x14ac:dyDescent="0.3">
      <c r="A849">
        <v>0</v>
      </c>
      <c r="B849">
        <v>34</v>
      </c>
      <c r="C849">
        <v>4</v>
      </c>
      <c r="D849">
        <v>2</v>
      </c>
      <c r="E849">
        <v>2</v>
      </c>
      <c r="F849">
        <v>1</v>
      </c>
      <c r="G849">
        <v>0</v>
      </c>
      <c r="H849">
        <v>0</v>
      </c>
      <c r="I849">
        <v>0</v>
      </c>
      <c r="J849">
        <v>14</v>
      </c>
      <c r="K849">
        <v>9</v>
      </c>
      <c r="L849">
        <f t="array" ref="L849">SUM(B849:K849*TRANSPOSE($Q$19:$Q$28))+$Q$18</f>
        <v>0.19926646762068434</v>
      </c>
      <c r="M849">
        <f t="shared" si="26"/>
        <v>0.54964731499445185</v>
      </c>
      <c r="N849">
        <f t="shared" si="27"/>
        <v>0</v>
      </c>
      <c r="AA849">
        <v>0</v>
      </c>
      <c r="AB849">
        <v>0</v>
      </c>
    </row>
    <row r="850" spans="1:28" x14ac:dyDescent="0.3">
      <c r="A850">
        <v>0</v>
      </c>
      <c r="B850">
        <v>35</v>
      </c>
      <c r="C850">
        <v>4</v>
      </c>
      <c r="D850">
        <v>2</v>
      </c>
      <c r="E850">
        <v>1</v>
      </c>
      <c r="F850">
        <v>4</v>
      </c>
      <c r="G850">
        <v>1</v>
      </c>
      <c r="H850">
        <v>0</v>
      </c>
      <c r="I850">
        <v>1</v>
      </c>
      <c r="J850">
        <v>2</v>
      </c>
      <c r="K850">
        <v>2</v>
      </c>
      <c r="L850">
        <f t="array" ref="L850">SUM(B850:K850*TRANSPOSE($Q$19:$Q$28))+$Q$18</f>
        <v>9.5729760474795644E-2</v>
      </c>
      <c r="M850">
        <f t="shared" si="26"/>
        <v>0.52391170433074163</v>
      </c>
      <c r="N850">
        <f t="shared" si="27"/>
        <v>0</v>
      </c>
      <c r="AA850">
        <v>0</v>
      </c>
      <c r="AB850">
        <v>0</v>
      </c>
    </row>
    <row r="851" spans="1:28" x14ac:dyDescent="0.3">
      <c r="A851">
        <v>1</v>
      </c>
      <c r="B851">
        <v>43</v>
      </c>
      <c r="C851">
        <v>1</v>
      </c>
      <c r="D851">
        <v>1</v>
      </c>
      <c r="E851">
        <v>2</v>
      </c>
      <c r="F851">
        <v>3</v>
      </c>
      <c r="G851">
        <v>0</v>
      </c>
      <c r="H851">
        <v>0</v>
      </c>
      <c r="I851">
        <v>0</v>
      </c>
      <c r="J851">
        <v>7</v>
      </c>
      <c r="K851">
        <v>3</v>
      </c>
      <c r="L851">
        <f t="array" ref="L851">SUM(B851:K851*TRANSPOSE($Q$19:$Q$28))+$Q$18</f>
        <v>0.33410538462128003</v>
      </c>
      <c r="M851">
        <f t="shared" si="26"/>
        <v>0.58274952044838702</v>
      </c>
      <c r="N851">
        <f t="shared" si="27"/>
        <v>0</v>
      </c>
      <c r="AA851">
        <v>1</v>
      </c>
      <c r="AB851">
        <v>0</v>
      </c>
    </row>
    <row r="852" spans="1:28" x14ac:dyDescent="0.3">
      <c r="A852">
        <v>0</v>
      </c>
      <c r="B852">
        <v>32</v>
      </c>
      <c r="C852">
        <v>3</v>
      </c>
      <c r="D852">
        <v>3</v>
      </c>
      <c r="E852">
        <v>1</v>
      </c>
      <c r="F852">
        <v>1</v>
      </c>
      <c r="G852">
        <v>2</v>
      </c>
      <c r="H852">
        <v>0</v>
      </c>
      <c r="I852">
        <v>3</v>
      </c>
      <c r="J852">
        <v>1</v>
      </c>
      <c r="K852">
        <v>0</v>
      </c>
      <c r="L852">
        <f t="array" ref="L852">SUM(B852:K852*TRANSPOSE($Q$19:$Q$28))+$Q$18</f>
        <v>0.11712704237643756</v>
      </c>
      <c r="M852">
        <f t="shared" si="26"/>
        <v>0.52924530503659617</v>
      </c>
      <c r="N852">
        <f t="shared" si="27"/>
        <v>0</v>
      </c>
      <c r="AA852">
        <v>0</v>
      </c>
      <c r="AB852">
        <v>0</v>
      </c>
    </row>
    <row r="853" spans="1:28" x14ac:dyDescent="0.3">
      <c r="A853">
        <v>0</v>
      </c>
      <c r="B853">
        <v>56</v>
      </c>
      <c r="C853">
        <v>4</v>
      </c>
      <c r="D853">
        <v>3</v>
      </c>
      <c r="E853">
        <v>5</v>
      </c>
      <c r="F853">
        <v>1</v>
      </c>
      <c r="G853">
        <v>2</v>
      </c>
      <c r="H853">
        <v>0</v>
      </c>
      <c r="I853">
        <v>1</v>
      </c>
      <c r="J853">
        <v>28</v>
      </c>
      <c r="K853">
        <v>2</v>
      </c>
      <c r="L853">
        <f t="array" ref="L853">SUM(B853:K853*TRANSPOSE($Q$19:$Q$28))+$Q$18</f>
        <v>-9.4140463724412204E-2</v>
      </c>
      <c r="M853">
        <f t="shared" si="26"/>
        <v>0.47648468502215385</v>
      </c>
      <c r="N853">
        <f t="shared" si="27"/>
        <v>0</v>
      </c>
      <c r="AA853">
        <v>0</v>
      </c>
      <c r="AB853">
        <v>0</v>
      </c>
    </row>
    <row r="854" spans="1:28" x14ac:dyDescent="0.3">
      <c r="A854">
        <v>0</v>
      </c>
      <c r="B854">
        <v>29</v>
      </c>
      <c r="C854">
        <v>2</v>
      </c>
      <c r="D854">
        <v>3</v>
      </c>
      <c r="E854">
        <v>1</v>
      </c>
      <c r="F854">
        <v>4</v>
      </c>
      <c r="G854">
        <v>1</v>
      </c>
      <c r="H854">
        <v>0</v>
      </c>
      <c r="I854">
        <v>1</v>
      </c>
      <c r="J854">
        <v>10</v>
      </c>
      <c r="K854">
        <v>8</v>
      </c>
      <c r="L854">
        <f t="array" ref="L854">SUM(B854:K854*TRANSPOSE($Q$19:$Q$28))+$Q$18</f>
        <v>7.4813336454303436E-2</v>
      </c>
      <c r="M854">
        <f t="shared" si="26"/>
        <v>0.5186926788607803</v>
      </c>
      <c r="N854">
        <f t="shared" si="27"/>
        <v>0</v>
      </c>
      <c r="AA854">
        <v>0</v>
      </c>
      <c r="AB854">
        <v>0</v>
      </c>
    </row>
    <row r="855" spans="1:28" x14ac:dyDescent="0.3">
      <c r="A855">
        <v>0</v>
      </c>
      <c r="B855">
        <v>19</v>
      </c>
      <c r="C855">
        <v>3</v>
      </c>
      <c r="D855">
        <v>3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1</v>
      </c>
      <c r="L855">
        <f t="array" ref="L855">SUM(B855:K855*TRANSPOSE($Q$19:$Q$28))+$Q$18</f>
        <v>0.3294535724540838</v>
      </c>
      <c r="M855">
        <f t="shared" si="26"/>
        <v>0.58161810445232953</v>
      </c>
      <c r="N855">
        <f t="shared" si="27"/>
        <v>0</v>
      </c>
      <c r="AA855">
        <v>0</v>
      </c>
      <c r="AB855">
        <v>0</v>
      </c>
    </row>
    <row r="856" spans="1:28" x14ac:dyDescent="0.3">
      <c r="A856">
        <v>0</v>
      </c>
      <c r="B856">
        <v>45</v>
      </c>
      <c r="C856">
        <v>1</v>
      </c>
      <c r="D856">
        <v>3</v>
      </c>
      <c r="E856">
        <v>1</v>
      </c>
      <c r="F856">
        <v>3</v>
      </c>
      <c r="G856">
        <v>1</v>
      </c>
      <c r="H856">
        <v>1</v>
      </c>
      <c r="I856">
        <v>1</v>
      </c>
      <c r="J856">
        <v>7</v>
      </c>
      <c r="K856">
        <v>2</v>
      </c>
      <c r="L856">
        <f t="array" ref="L856">SUM(B856:K856*TRANSPOSE($Q$19:$Q$28))+$Q$18</f>
        <v>0.36578071040886656</v>
      </c>
      <c r="M856">
        <f t="shared" si="26"/>
        <v>0.59042988599391699</v>
      </c>
      <c r="N856">
        <f t="shared" si="27"/>
        <v>0</v>
      </c>
      <c r="AA856">
        <v>0</v>
      </c>
      <c r="AB856">
        <v>0</v>
      </c>
    </row>
    <row r="857" spans="1:28" x14ac:dyDescent="0.3">
      <c r="A857">
        <v>0</v>
      </c>
      <c r="B857">
        <v>37</v>
      </c>
      <c r="C857">
        <v>4</v>
      </c>
      <c r="D857">
        <v>2</v>
      </c>
      <c r="E857">
        <v>2</v>
      </c>
      <c r="F857">
        <v>4</v>
      </c>
      <c r="G857">
        <v>1</v>
      </c>
      <c r="H857">
        <v>0</v>
      </c>
      <c r="I857">
        <v>1</v>
      </c>
      <c r="J857">
        <v>14</v>
      </c>
      <c r="K857">
        <v>8</v>
      </c>
      <c r="L857">
        <f t="array" ref="L857">SUM(B857:K857*TRANSPOSE($Q$19:$Q$28))+$Q$18</f>
        <v>3.9376578182431787E-3</v>
      </c>
      <c r="M857">
        <f t="shared" si="26"/>
        <v>0.50098431111470554</v>
      </c>
      <c r="N857">
        <f t="shared" si="27"/>
        <v>0</v>
      </c>
      <c r="AA857">
        <v>0</v>
      </c>
      <c r="AB857">
        <v>0</v>
      </c>
    </row>
    <row r="858" spans="1:28" x14ac:dyDescent="0.3">
      <c r="A858">
        <v>0</v>
      </c>
      <c r="B858">
        <v>20</v>
      </c>
      <c r="C858">
        <v>1</v>
      </c>
      <c r="D858">
        <v>2</v>
      </c>
      <c r="E858">
        <v>1</v>
      </c>
      <c r="F858">
        <v>3</v>
      </c>
      <c r="G858">
        <v>0</v>
      </c>
      <c r="H858">
        <v>0</v>
      </c>
      <c r="I858">
        <v>0</v>
      </c>
      <c r="J858">
        <v>2</v>
      </c>
      <c r="K858">
        <v>2</v>
      </c>
      <c r="L858">
        <f t="array" ref="L858">SUM(B858:K858*TRANSPOSE($Q$19:$Q$28))+$Q$18</f>
        <v>0.38452180747809928</v>
      </c>
      <c r="M858">
        <f t="shared" si="26"/>
        <v>0.59495363560503423</v>
      </c>
      <c r="N858">
        <f t="shared" si="27"/>
        <v>0</v>
      </c>
      <c r="AA858">
        <v>0</v>
      </c>
      <c r="AB858">
        <v>0</v>
      </c>
    </row>
    <row r="859" spans="1:28" x14ac:dyDescent="0.3">
      <c r="A859">
        <v>1</v>
      </c>
      <c r="B859">
        <v>44</v>
      </c>
      <c r="C859">
        <v>3</v>
      </c>
      <c r="D859">
        <v>3</v>
      </c>
      <c r="E859">
        <v>1</v>
      </c>
      <c r="F859">
        <v>3</v>
      </c>
      <c r="G859">
        <v>0</v>
      </c>
      <c r="H859">
        <v>1</v>
      </c>
      <c r="I859">
        <v>0</v>
      </c>
      <c r="J859">
        <v>6</v>
      </c>
      <c r="K859">
        <v>4</v>
      </c>
      <c r="L859">
        <f t="array" ref="L859">SUM(B859:K859*TRANSPOSE($Q$19:$Q$28))+$Q$18</f>
        <v>0.34851525879706308</v>
      </c>
      <c r="M859">
        <f t="shared" si="26"/>
        <v>0.58624872174628173</v>
      </c>
      <c r="N859">
        <f t="shared" si="27"/>
        <v>0</v>
      </c>
      <c r="AA859">
        <v>1</v>
      </c>
      <c r="AB859">
        <v>0</v>
      </c>
    </row>
    <row r="860" spans="1:28" x14ac:dyDescent="0.3">
      <c r="A860">
        <v>0</v>
      </c>
      <c r="B860">
        <v>53</v>
      </c>
      <c r="C860">
        <v>4</v>
      </c>
      <c r="D860">
        <v>3</v>
      </c>
      <c r="E860">
        <v>5</v>
      </c>
      <c r="F860">
        <v>3</v>
      </c>
      <c r="G860">
        <v>2</v>
      </c>
      <c r="H860">
        <v>0</v>
      </c>
      <c r="I860">
        <v>1</v>
      </c>
      <c r="J860">
        <v>26</v>
      </c>
      <c r="K860">
        <v>7</v>
      </c>
      <c r="L860">
        <f t="array" ref="L860">SUM(B860:K860*TRANSPOSE($Q$19:$Q$28))+$Q$18</f>
        <v>-0.20469925920844267</v>
      </c>
      <c r="M860">
        <f t="shared" si="26"/>
        <v>0.44900838345015553</v>
      </c>
      <c r="N860">
        <f t="shared" si="27"/>
        <v>0</v>
      </c>
      <c r="AA860">
        <v>0</v>
      </c>
      <c r="AB860">
        <v>0</v>
      </c>
    </row>
    <row r="861" spans="1:28" x14ac:dyDescent="0.3">
      <c r="A861">
        <v>0</v>
      </c>
      <c r="B861">
        <v>29</v>
      </c>
      <c r="C861">
        <v>2</v>
      </c>
      <c r="D861">
        <v>1</v>
      </c>
      <c r="E861">
        <v>1</v>
      </c>
      <c r="F861">
        <v>4</v>
      </c>
      <c r="G861">
        <v>1</v>
      </c>
      <c r="H861">
        <v>1</v>
      </c>
      <c r="I861">
        <v>1</v>
      </c>
      <c r="J861">
        <v>6</v>
      </c>
      <c r="K861">
        <v>4</v>
      </c>
      <c r="L861">
        <f t="array" ref="L861">SUM(B861:K861*TRANSPOSE($Q$19:$Q$28))+$Q$18</f>
        <v>0.45308076613693471</v>
      </c>
      <c r="M861">
        <f t="shared" si="26"/>
        <v>0.61136030183217882</v>
      </c>
      <c r="N861">
        <f t="shared" si="27"/>
        <v>1</v>
      </c>
      <c r="AA861">
        <v>0</v>
      </c>
      <c r="AB861">
        <v>1</v>
      </c>
    </row>
    <row r="862" spans="1:28" x14ac:dyDescent="0.3">
      <c r="A862">
        <v>1</v>
      </c>
      <c r="B862">
        <v>22</v>
      </c>
      <c r="C862">
        <v>3</v>
      </c>
      <c r="D862">
        <v>2</v>
      </c>
      <c r="E862">
        <v>1</v>
      </c>
      <c r="F862">
        <v>4</v>
      </c>
      <c r="G862">
        <v>1</v>
      </c>
      <c r="H862">
        <v>1</v>
      </c>
      <c r="I862">
        <v>1</v>
      </c>
      <c r="J862">
        <v>1</v>
      </c>
      <c r="K862">
        <v>0</v>
      </c>
      <c r="L862">
        <f t="array" ref="L862">SUM(B862:K862*TRANSPOSE($Q$19:$Q$28))+$Q$18</f>
        <v>0.4100738523614057</v>
      </c>
      <c r="M862">
        <f t="shared" si="26"/>
        <v>0.60109539216664232</v>
      </c>
      <c r="N862">
        <f t="shared" si="27"/>
        <v>1</v>
      </c>
      <c r="AA862">
        <v>1</v>
      </c>
      <c r="AB862">
        <v>1</v>
      </c>
    </row>
    <row r="863" spans="1:28" x14ac:dyDescent="0.3">
      <c r="A863">
        <v>0</v>
      </c>
      <c r="B863">
        <v>46</v>
      </c>
      <c r="C863">
        <v>3</v>
      </c>
      <c r="D863">
        <v>3</v>
      </c>
      <c r="E863">
        <v>4</v>
      </c>
      <c r="F863">
        <v>1</v>
      </c>
      <c r="G863">
        <v>1</v>
      </c>
      <c r="H863">
        <v>0</v>
      </c>
      <c r="I863">
        <v>0</v>
      </c>
      <c r="J863">
        <v>28</v>
      </c>
      <c r="K863">
        <v>15</v>
      </c>
      <c r="L863">
        <f t="array" ref="L863">SUM(B863:K863*TRANSPOSE($Q$19:$Q$28))+$Q$18</f>
        <v>-3.2200237844665303E-2</v>
      </c>
      <c r="M863">
        <f t="shared" si="26"/>
        <v>0.49195147047721821</v>
      </c>
      <c r="N863">
        <f t="shared" si="27"/>
        <v>0</v>
      </c>
      <c r="AA863">
        <v>0</v>
      </c>
      <c r="AB863">
        <v>0</v>
      </c>
    </row>
    <row r="864" spans="1:28" x14ac:dyDescent="0.3">
      <c r="A864">
        <v>0</v>
      </c>
      <c r="B864">
        <v>44</v>
      </c>
      <c r="C864">
        <v>4</v>
      </c>
      <c r="D864">
        <v>1</v>
      </c>
      <c r="E864">
        <v>1</v>
      </c>
      <c r="F864">
        <v>3</v>
      </c>
      <c r="G864">
        <v>0</v>
      </c>
      <c r="H864">
        <v>0</v>
      </c>
      <c r="I864">
        <v>0</v>
      </c>
      <c r="J864">
        <v>6</v>
      </c>
      <c r="K864">
        <v>0</v>
      </c>
      <c r="L864">
        <f t="array" ref="L864">SUM(B864:K864*TRANSPOSE($Q$19:$Q$28))+$Q$18</f>
        <v>0.26135422924092988</v>
      </c>
      <c r="M864">
        <f t="shared" si="26"/>
        <v>0.56496250194792663</v>
      </c>
      <c r="N864">
        <f t="shared" si="27"/>
        <v>0</v>
      </c>
      <c r="AA864">
        <v>0</v>
      </c>
      <c r="AB864">
        <v>0</v>
      </c>
    </row>
    <row r="865" spans="1:28" x14ac:dyDescent="0.3">
      <c r="A865">
        <v>0</v>
      </c>
      <c r="B865">
        <v>33</v>
      </c>
      <c r="C865">
        <v>2</v>
      </c>
      <c r="D865">
        <v>3</v>
      </c>
      <c r="E865">
        <v>1</v>
      </c>
      <c r="F865">
        <v>3</v>
      </c>
      <c r="G865">
        <v>1</v>
      </c>
      <c r="H865">
        <v>0</v>
      </c>
      <c r="I865">
        <v>1</v>
      </c>
      <c r="J865">
        <v>5</v>
      </c>
      <c r="K865">
        <v>4</v>
      </c>
      <c r="L865">
        <f t="array" ref="L865">SUM(B865:K865*TRANSPOSE($Q$19:$Q$28))+$Q$18</f>
        <v>0.13830586493880426</v>
      </c>
      <c r="M865">
        <f t="shared" si="26"/>
        <v>0.53451788714931758</v>
      </c>
      <c r="N865">
        <f t="shared" si="27"/>
        <v>0</v>
      </c>
      <c r="AA865">
        <v>0</v>
      </c>
      <c r="AB865">
        <v>0</v>
      </c>
    </row>
    <row r="866" spans="1:28" x14ac:dyDescent="0.3">
      <c r="A866">
        <v>1</v>
      </c>
      <c r="B866">
        <v>41</v>
      </c>
      <c r="C866">
        <v>1</v>
      </c>
      <c r="D866">
        <v>2</v>
      </c>
      <c r="E866">
        <v>1</v>
      </c>
      <c r="F866">
        <v>1</v>
      </c>
      <c r="G866">
        <v>2</v>
      </c>
      <c r="H866">
        <v>0</v>
      </c>
      <c r="I866">
        <v>1</v>
      </c>
      <c r="J866">
        <v>5</v>
      </c>
      <c r="K866">
        <v>0</v>
      </c>
      <c r="L866">
        <f t="array" ref="L866">SUM(B866:K866*TRANSPOSE($Q$19:$Q$28))+$Q$18</f>
        <v>0.27392430997753159</v>
      </c>
      <c r="M866">
        <f t="shared" si="26"/>
        <v>0.5680490936364091</v>
      </c>
      <c r="N866">
        <f t="shared" si="27"/>
        <v>0</v>
      </c>
      <c r="AA866">
        <v>1</v>
      </c>
      <c r="AB866">
        <v>0</v>
      </c>
    </row>
    <row r="867" spans="1:28" x14ac:dyDescent="0.3">
      <c r="A867">
        <v>0</v>
      </c>
      <c r="B867">
        <v>30</v>
      </c>
      <c r="C867">
        <v>3</v>
      </c>
      <c r="D867">
        <v>3</v>
      </c>
      <c r="E867">
        <v>2</v>
      </c>
      <c r="F867">
        <v>1</v>
      </c>
      <c r="G867">
        <v>2</v>
      </c>
      <c r="H867">
        <v>0</v>
      </c>
      <c r="I867">
        <v>3</v>
      </c>
      <c r="J867">
        <v>8</v>
      </c>
      <c r="K867">
        <v>3</v>
      </c>
      <c r="L867">
        <f t="array" ref="L867">SUM(B867:K867*TRANSPOSE($Q$19:$Q$28))+$Q$18</f>
        <v>6.8377091977772309E-2</v>
      </c>
      <c r="M867">
        <f t="shared" si="26"/>
        <v>0.51708584551784176</v>
      </c>
      <c r="N867">
        <f t="shared" si="27"/>
        <v>0</v>
      </c>
      <c r="AA867">
        <v>0</v>
      </c>
      <c r="AB867">
        <v>0</v>
      </c>
    </row>
    <row r="868" spans="1:28" x14ac:dyDescent="0.3">
      <c r="A868">
        <v>0</v>
      </c>
      <c r="B868">
        <v>40</v>
      </c>
      <c r="C868">
        <v>2</v>
      </c>
      <c r="D868">
        <v>3</v>
      </c>
      <c r="E868">
        <v>2</v>
      </c>
      <c r="F868">
        <v>2</v>
      </c>
      <c r="G868">
        <v>1</v>
      </c>
      <c r="H868">
        <v>0</v>
      </c>
      <c r="I868">
        <v>3</v>
      </c>
      <c r="J868">
        <v>5</v>
      </c>
      <c r="K868">
        <v>0</v>
      </c>
      <c r="L868">
        <f t="array" ref="L868">SUM(B868:K868*TRANSPOSE($Q$19:$Q$28))+$Q$18</f>
        <v>0.11955254669597393</v>
      </c>
      <c r="M868">
        <f t="shared" si="26"/>
        <v>0.52984950080539805</v>
      </c>
      <c r="N868">
        <f t="shared" si="27"/>
        <v>0</v>
      </c>
      <c r="AA868">
        <v>0</v>
      </c>
      <c r="AB868">
        <v>0</v>
      </c>
    </row>
    <row r="869" spans="1:28" x14ac:dyDescent="0.3">
      <c r="A869">
        <v>0</v>
      </c>
      <c r="B869">
        <v>50</v>
      </c>
      <c r="C869">
        <v>4</v>
      </c>
      <c r="D869">
        <v>3</v>
      </c>
      <c r="E869">
        <v>4</v>
      </c>
      <c r="F869">
        <v>1</v>
      </c>
      <c r="G869">
        <v>1</v>
      </c>
      <c r="H869">
        <v>0</v>
      </c>
      <c r="I869">
        <v>1</v>
      </c>
      <c r="J869">
        <v>32</v>
      </c>
      <c r="K869">
        <v>2</v>
      </c>
      <c r="L869">
        <f t="array" ref="L869">SUM(B869:K869*TRANSPOSE($Q$19:$Q$28))+$Q$18</f>
        <v>4.3073458388559471E-3</v>
      </c>
      <c r="M869">
        <f t="shared" si="26"/>
        <v>0.50107672314433216</v>
      </c>
      <c r="N869">
        <f t="shared" si="27"/>
        <v>0</v>
      </c>
      <c r="AA869">
        <v>0</v>
      </c>
      <c r="AB869">
        <v>0</v>
      </c>
    </row>
    <row r="870" spans="1:28" x14ac:dyDescent="0.3">
      <c r="A870">
        <v>0</v>
      </c>
      <c r="B870">
        <v>28</v>
      </c>
      <c r="C870">
        <v>4</v>
      </c>
      <c r="D870">
        <v>2</v>
      </c>
      <c r="E870">
        <v>1</v>
      </c>
      <c r="F870">
        <v>1</v>
      </c>
      <c r="G870">
        <v>1</v>
      </c>
      <c r="H870">
        <v>0</v>
      </c>
      <c r="I870">
        <v>3</v>
      </c>
      <c r="J870">
        <v>6</v>
      </c>
      <c r="K870">
        <v>5</v>
      </c>
      <c r="L870">
        <f t="array" ref="L870">SUM(B870:K870*TRANSPOSE($Q$19:$Q$28))+$Q$18</f>
        <v>0.16311491527554689</v>
      </c>
      <c r="M870">
        <f t="shared" si="26"/>
        <v>0.54068435376451418</v>
      </c>
      <c r="N870">
        <f t="shared" si="27"/>
        <v>0</v>
      </c>
      <c r="AA870">
        <v>0</v>
      </c>
      <c r="AB870">
        <v>0</v>
      </c>
    </row>
    <row r="871" spans="1:28" x14ac:dyDescent="0.3">
      <c r="A871">
        <v>0</v>
      </c>
      <c r="B871">
        <v>46</v>
      </c>
      <c r="C871">
        <v>4</v>
      </c>
      <c r="D871">
        <v>3</v>
      </c>
      <c r="E871">
        <v>5</v>
      </c>
      <c r="F871">
        <v>2</v>
      </c>
      <c r="G871">
        <v>1</v>
      </c>
      <c r="H871">
        <v>0</v>
      </c>
      <c r="I871">
        <v>1</v>
      </c>
      <c r="J871">
        <v>25</v>
      </c>
      <c r="K871">
        <v>2</v>
      </c>
      <c r="L871">
        <f t="array" ref="L871">SUM(B871:K871*TRANSPOSE($Q$19:$Q$28))+$Q$18</f>
        <v>-4.1873627017826043E-2</v>
      </c>
      <c r="M871">
        <f t="shared" si="26"/>
        <v>0.48953420752016996</v>
      </c>
      <c r="N871">
        <f t="shared" si="27"/>
        <v>0</v>
      </c>
      <c r="AA871">
        <v>0</v>
      </c>
      <c r="AB871">
        <v>0</v>
      </c>
    </row>
    <row r="872" spans="1:28" x14ac:dyDescent="0.3">
      <c r="A872">
        <v>0</v>
      </c>
      <c r="B872">
        <v>35</v>
      </c>
      <c r="C872">
        <v>3</v>
      </c>
      <c r="D872">
        <v>3</v>
      </c>
      <c r="E872">
        <v>2</v>
      </c>
      <c r="F872">
        <v>1</v>
      </c>
      <c r="G872">
        <v>1</v>
      </c>
      <c r="H872">
        <v>1</v>
      </c>
      <c r="I872">
        <v>3</v>
      </c>
      <c r="J872">
        <v>15</v>
      </c>
      <c r="K872">
        <v>7</v>
      </c>
      <c r="L872">
        <f t="array" ref="L872">SUM(B872:K872*TRANSPOSE($Q$19:$Q$28))+$Q$18</f>
        <v>0.27858165062374229</v>
      </c>
      <c r="M872">
        <f t="shared" si="26"/>
        <v>0.569191379611654</v>
      </c>
      <c r="N872">
        <f t="shared" si="27"/>
        <v>0</v>
      </c>
      <c r="AA872">
        <v>0</v>
      </c>
      <c r="AB872">
        <v>0</v>
      </c>
    </row>
    <row r="873" spans="1:28" x14ac:dyDescent="0.3">
      <c r="A873">
        <v>1</v>
      </c>
      <c r="B873">
        <v>24</v>
      </c>
      <c r="C873">
        <v>4</v>
      </c>
      <c r="D873">
        <v>3</v>
      </c>
      <c r="E873">
        <v>1</v>
      </c>
      <c r="F873">
        <v>2</v>
      </c>
      <c r="G873">
        <v>1</v>
      </c>
      <c r="H873">
        <v>0</v>
      </c>
      <c r="I873">
        <v>1</v>
      </c>
      <c r="J873">
        <v>1</v>
      </c>
      <c r="K873">
        <v>0</v>
      </c>
      <c r="L873">
        <f t="array" ref="L873">SUM(B873:K873*TRANSPOSE($Q$19:$Q$28))+$Q$18</f>
        <v>0.16452922757972654</v>
      </c>
      <c r="M873">
        <f t="shared" si="26"/>
        <v>0.54103553416605099</v>
      </c>
      <c r="N873">
        <f t="shared" si="27"/>
        <v>0</v>
      </c>
      <c r="AA873">
        <v>1</v>
      </c>
      <c r="AB873">
        <v>0</v>
      </c>
    </row>
    <row r="874" spans="1:28" x14ac:dyDescent="0.3">
      <c r="A874">
        <v>0</v>
      </c>
      <c r="B874">
        <v>33</v>
      </c>
      <c r="C874">
        <v>2</v>
      </c>
      <c r="D874">
        <v>3</v>
      </c>
      <c r="E874">
        <v>2</v>
      </c>
      <c r="F874">
        <v>3</v>
      </c>
      <c r="G874">
        <v>1</v>
      </c>
      <c r="H874">
        <v>0</v>
      </c>
      <c r="I874">
        <v>1</v>
      </c>
      <c r="J874">
        <v>10</v>
      </c>
      <c r="K874">
        <v>7</v>
      </c>
      <c r="L874">
        <f t="array" ref="L874">SUM(B874:K874*TRANSPOSE($Q$19:$Q$28))+$Q$18</f>
        <v>8.3897434848965058E-2</v>
      </c>
      <c r="M874">
        <f t="shared" si="26"/>
        <v>0.52095989365264395</v>
      </c>
      <c r="N874">
        <f t="shared" si="27"/>
        <v>0</v>
      </c>
      <c r="AA874">
        <v>0</v>
      </c>
      <c r="AB874">
        <v>0</v>
      </c>
    </row>
    <row r="875" spans="1:28" x14ac:dyDescent="0.3">
      <c r="A875">
        <v>0</v>
      </c>
      <c r="B875">
        <v>36</v>
      </c>
      <c r="C875">
        <v>3</v>
      </c>
      <c r="D875">
        <v>1</v>
      </c>
      <c r="E875">
        <v>1</v>
      </c>
      <c r="F875">
        <v>3</v>
      </c>
      <c r="G875">
        <v>2</v>
      </c>
      <c r="H875">
        <v>0</v>
      </c>
      <c r="I875">
        <v>1</v>
      </c>
      <c r="J875">
        <v>7</v>
      </c>
      <c r="K875">
        <v>7</v>
      </c>
      <c r="L875">
        <f t="array" ref="L875">SUM(B875:K875*TRANSPOSE($Q$19:$Q$28))+$Q$18</f>
        <v>0.13384266457025551</v>
      </c>
      <c r="M875">
        <f t="shared" si="26"/>
        <v>0.5334073508022894</v>
      </c>
      <c r="N875">
        <f t="shared" si="27"/>
        <v>0</v>
      </c>
      <c r="AA875">
        <v>0</v>
      </c>
      <c r="AB875">
        <v>0</v>
      </c>
    </row>
    <row r="876" spans="1:28" x14ac:dyDescent="0.3">
      <c r="A876">
        <v>0</v>
      </c>
      <c r="B876">
        <v>30</v>
      </c>
      <c r="C876">
        <v>3</v>
      </c>
      <c r="D876">
        <v>3</v>
      </c>
      <c r="E876">
        <v>2</v>
      </c>
      <c r="F876">
        <v>3</v>
      </c>
      <c r="G876">
        <v>2</v>
      </c>
      <c r="H876">
        <v>0</v>
      </c>
      <c r="I876">
        <v>3</v>
      </c>
      <c r="J876">
        <v>10</v>
      </c>
      <c r="K876">
        <v>7</v>
      </c>
      <c r="L876">
        <f t="array" ref="L876">SUM(B876:K876*TRANSPOSE($Q$19:$Q$28))+$Q$18</f>
        <v>-4.5858019564341879E-2</v>
      </c>
      <c r="M876">
        <f t="shared" si="26"/>
        <v>0.48853869186498833</v>
      </c>
      <c r="N876">
        <f t="shared" si="27"/>
        <v>0</v>
      </c>
      <c r="AA876">
        <v>0</v>
      </c>
      <c r="AB876">
        <v>0</v>
      </c>
    </row>
    <row r="877" spans="1:28" x14ac:dyDescent="0.3">
      <c r="A877">
        <v>0</v>
      </c>
      <c r="B877">
        <v>44</v>
      </c>
      <c r="C877">
        <v>4</v>
      </c>
      <c r="D877">
        <v>3</v>
      </c>
      <c r="E877">
        <v>2</v>
      </c>
      <c r="F877">
        <v>4</v>
      </c>
      <c r="G877">
        <v>0</v>
      </c>
      <c r="H877">
        <v>0</v>
      </c>
      <c r="I877">
        <v>0</v>
      </c>
      <c r="J877">
        <v>20</v>
      </c>
      <c r="K877">
        <v>11</v>
      </c>
      <c r="L877">
        <f t="array" ref="L877">SUM(B877:K877*TRANSPOSE($Q$19:$Q$28))+$Q$18</f>
        <v>-3.7116504469911216E-2</v>
      </c>
      <c r="M877">
        <f t="shared" si="26"/>
        <v>0.49072290077463793</v>
      </c>
      <c r="N877">
        <f t="shared" si="27"/>
        <v>0</v>
      </c>
      <c r="AA877">
        <v>0</v>
      </c>
      <c r="AB877">
        <v>0</v>
      </c>
    </row>
    <row r="878" spans="1:28" x14ac:dyDescent="0.3">
      <c r="A878">
        <v>0</v>
      </c>
      <c r="B878">
        <v>20</v>
      </c>
      <c r="C878">
        <v>3</v>
      </c>
      <c r="D878">
        <v>4</v>
      </c>
      <c r="E878">
        <v>1</v>
      </c>
      <c r="F878">
        <v>4</v>
      </c>
      <c r="G878">
        <v>0</v>
      </c>
      <c r="H878">
        <v>0</v>
      </c>
      <c r="I878">
        <v>0</v>
      </c>
      <c r="J878">
        <v>2</v>
      </c>
      <c r="K878">
        <v>1</v>
      </c>
      <c r="L878">
        <f t="array" ref="L878">SUM(B878:K878*TRANSPOSE($Q$19:$Q$28))+$Q$18</f>
        <v>0.14429481620799922</v>
      </c>
      <c r="M878">
        <f t="shared" si="26"/>
        <v>0.53600752235780924</v>
      </c>
      <c r="N878">
        <f t="shared" si="27"/>
        <v>0</v>
      </c>
      <c r="AA878">
        <v>0</v>
      </c>
      <c r="AB878">
        <v>0</v>
      </c>
    </row>
    <row r="879" spans="1:28" x14ac:dyDescent="0.3">
      <c r="A879">
        <v>0</v>
      </c>
      <c r="B879">
        <v>46</v>
      </c>
      <c r="C879">
        <v>4</v>
      </c>
      <c r="D879">
        <v>3</v>
      </c>
      <c r="E879">
        <v>2</v>
      </c>
      <c r="F879">
        <v>4</v>
      </c>
      <c r="G879">
        <v>2</v>
      </c>
      <c r="H879">
        <v>0</v>
      </c>
      <c r="I879">
        <v>1</v>
      </c>
      <c r="J879">
        <v>12</v>
      </c>
      <c r="K879">
        <v>3</v>
      </c>
      <c r="L879">
        <f t="array" ref="L879">SUM(B879:K879*TRANSPOSE($Q$19:$Q$28))+$Q$18</f>
        <v>-0.10129018136534218</v>
      </c>
      <c r="M879">
        <f t="shared" si="26"/>
        <v>0.4747017014417888</v>
      </c>
      <c r="N879">
        <f t="shared" si="27"/>
        <v>0</v>
      </c>
      <c r="AA879">
        <v>0</v>
      </c>
      <c r="AB879">
        <v>0</v>
      </c>
    </row>
    <row r="880" spans="1:28" x14ac:dyDescent="0.3">
      <c r="A880">
        <v>0</v>
      </c>
      <c r="B880">
        <v>42</v>
      </c>
      <c r="C880">
        <v>4</v>
      </c>
      <c r="D880">
        <v>4</v>
      </c>
      <c r="E880">
        <v>2</v>
      </c>
      <c r="F880">
        <v>1</v>
      </c>
      <c r="G880">
        <v>1</v>
      </c>
      <c r="H880">
        <v>0</v>
      </c>
      <c r="I880">
        <v>1</v>
      </c>
      <c r="J880">
        <v>10</v>
      </c>
      <c r="K880">
        <v>3</v>
      </c>
      <c r="L880">
        <f t="array" ref="L880">SUM(B880:K880*TRANSPOSE($Q$19:$Q$28))+$Q$18</f>
        <v>2.0734672618280992E-2</v>
      </c>
      <c r="M880">
        <f t="shared" si="26"/>
        <v>0.50518294503903483</v>
      </c>
      <c r="N880">
        <f t="shared" si="27"/>
        <v>0</v>
      </c>
      <c r="AA880">
        <v>0</v>
      </c>
      <c r="AB880">
        <v>0</v>
      </c>
    </row>
    <row r="881" spans="1:28" x14ac:dyDescent="0.3">
      <c r="A881">
        <v>0</v>
      </c>
      <c r="B881">
        <v>60</v>
      </c>
      <c r="C881">
        <v>2</v>
      </c>
      <c r="D881">
        <v>4</v>
      </c>
      <c r="E881">
        <v>2</v>
      </c>
      <c r="F881">
        <v>4</v>
      </c>
      <c r="G881">
        <v>2</v>
      </c>
      <c r="H881">
        <v>1</v>
      </c>
      <c r="I881">
        <v>1</v>
      </c>
      <c r="J881">
        <v>12</v>
      </c>
      <c r="K881">
        <v>7</v>
      </c>
      <c r="L881">
        <f t="array" ref="L881">SUM(B881:K881*TRANSPOSE($Q$19:$Q$28))+$Q$18</f>
        <v>4.3304215076160335E-2</v>
      </c>
      <c r="M881">
        <f t="shared" si="26"/>
        <v>0.51082324031976867</v>
      </c>
      <c r="N881">
        <f t="shared" si="27"/>
        <v>0</v>
      </c>
      <c r="AA881">
        <v>0</v>
      </c>
      <c r="AB881">
        <v>0</v>
      </c>
    </row>
    <row r="882" spans="1:28" x14ac:dyDescent="0.3">
      <c r="A882">
        <v>0</v>
      </c>
      <c r="B882">
        <v>32</v>
      </c>
      <c r="C882">
        <v>3</v>
      </c>
      <c r="D882">
        <v>2</v>
      </c>
      <c r="E882">
        <v>1</v>
      </c>
      <c r="F882">
        <v>2</v>
      </c>
      <c r="G882">
        <v>1</v>
      </c>
      <c r="H882">
        <v>0</v>
      </c>
      <c r="I882">
        <v>1</v>
      </c>
      <c r="J882">
        <v>2</v>
      </c>
      <c r="K882">
        <v>2</v>
      </c>
      <c r="L882">
        <f t="array" ref="L882">SUM(B882:K882*TRANSPOSE($Q$19:$Q$28))+$Q$18</f>
        <v>0.2241279318494106</v>
      </c>
      <c r="M882">
        <f t="shared" si="26"/>
        <v>0.55579286187674992</v>
      </c>
      <c r="N882">
        <f t="shared" si="27"/>
        <v>0</v>
      </c>
      <c r="AA882">
        <v>0</v>
      </c>
      <c r="AB882">
        <v>0</v>
      </c>
    </row>
    <row r="883" spans="1:28" x14ac:dyDescent="0.3">
      <c r="A883">
        <v>0</v>
      </c>
      <c r="B883">
        <v>32</v>
      </c>
      <c r="C883">
        <v>4</v>
      </c>
      <c r="D883">
        <v>3</v>
      </c>
      <c r="E883">
        <v>2</v>
      </c>
      <c r="F883">
        <v>3</v>
      </c>
      <c r="G883">
        <v>0</v>
      </c>
      <c r="H883">
        <v>1</v>
      </c>
      <c r="I883">
        <v>0</v>
      </c>
      <c r="J883">
        <v>10</v>
      </c>
      <c r="K883">
        <v>7</v>
      </c>
      <c r="L883">
        <f t="array" ref="L883">SUM(B883:K883*TRANSPOSE($Q$19:$Q$28))+$Q$18</f>
        <v>0.2950676275053814</v>
      </c>
      <c r="M883">
        <f t="shared" si="26"/>
        <v>0.57322883252133272</v>
      </c>
      <c r="N883">
        <f t="shared" si="27"/>
        <v>0</v>
      </c>
      <c r="AA883">
        <v>0</v>
      </c>
      <c r="AB883">
        <v>0</v>
      </c>
    </row>
    <row r="884" spans="1:28" x14ac:dyDescent="0.3">
      <c r="A884">
        <v>0</v>
      </c>
      <c r="B884">
        <v>36</v>
      </c>
      <c r="C884">
        <v>3</v>
      </c>
      <c r="D884">
        <v>1</v>
      </c>
      <c r="E884">
        <v>3</v>
      </c>
      <c r="F884">
        <v>1</v>
      </c>
      <c r="G884">
        <v>2</v>
      </c>
      <c r="H884">
        <v>1</v>
      </c>
      <c r="I884">
        <v>1</v>
      </c>
      <c r="J884">
        <v>17</v>
      </c>
      <c r="K884">
        <v>7</v>
      </c>
      <c r="L884">
        <f t="array" ref="L884">SUM(B884:K884*TRANSPOSE($Q$19:$Q$28))+$Q$18</f>
        <v>0.36712019411959429</v>
      </c>
      <c r="M884">
        <f t="shared" si="26"/>
        <v>0.59075373035092849</v>
      </c>
      <c r="N884">
        <f t="shared" si="27"/>
        <v>0</v>
      </c>
      <c r="AA884">
        <v>0</v>
      </c>
      <c r="AB884">
        <v>0</v>
      </c>
    </row>
    <row r="885" spans="1:28" x14ac:dyDescent="0.3">
      <c r="A885">
        <v>0</v>
      </c>
      <c r="B885">
        <v>33</v>
      </c>
      <c r="C885">
        <v>1</v>
      </c>
      <c r="D885">
        <v>3</v>
      </c>
      <c r="E885">
        <v>1</v>
      </c>
      <c r="F885">
        <v>4</v>
      </c>
      <c r="G885">
        <v>1</v>
      </c>
      <c r="H885">
        <v>0</v>
      </c>
      <c r="I885">
        <v>1</v>
      </c>
      <c r="J885">
        <v>15</v>
      </c>
      <c r="K885">
        <v>10</v>
      </c>
      <c r="L885">
        <f t="array" ref="L885">SUM(B885:K885*TRANSPOSE($Q$19:$Q$28))+$Q$18</f>
        <v>8.1099988650317756E-2</v>
      </c>
      <c r="M885">
        <f t="shared" si="26"/>
        <v>0.52026179298127251</v>
      </c>
      <c r="N885">
        <f t="shared" si="27"/>
        <v>0</v>
      </c>
      <c r="AA885">
        <v>0</v>
      </c>
      <c r="AB885">
        <v>0</v>
      </c>
    </row>
    <row r="886" spans="1:28" x14ac:dyDescent="0.3">
      <c r="A886">
        <v>0</v>
      </c>
      <c r="B886">
        <v>40</v>
      </c>
      <c r="C886">
        <v>2</v>
      </c>
      <c r="D886">
        <v>2</v>
      </c>
      <c r="E886">
        <v>2</v>
      </c>
      <c r="F886">
        <v>2</v>
      </c>
      <c r="G886">
        <v>2</v>
      </c>
      <c r="H886">
        <v>0</v>
      </c>
      <c r="I886">
        <v>1</v>
      </c>
      <c r="J886">
        <v>7</v>
      </c>
      <c r="K886">
        <v>1</v>
      </c>
      <c r="L886">
        <f t="array" ref="L886">SUM(B886:K886*TRANSPOSE($Q$19:$Q$28))+$Q$18</f>
        <v>0.16301042015438394</v>
      </c>
      <c r="M886">
        <f t="shared" si="26"/>
        <v>0.54065840552669941</v>
      </c>
      <c r="N886">
        <f t="shared" si="27"/>
        <v>0</v>
      </c>
      <c r="AA886">
        <v>0</v>
      </c>
      <c r="AB886">
        <v>0</v>
      </c>
    </row>
    <row r="887" spans="1:28" x14ac:dyDescent="0.3">
      <c r="A887">
        <v>0</v>
      </c>
      <c r="B887">
        <v>25</v>
      </c>
      <c r="C887">
        <v>3</v>
      </c>
      <c r="D887">
        <v>3</v>
      </c>
      <c r="E887">
        <v>2</v>
      </c>
      <c r="F887">
        <v>4</v>
      </c>
      <c r="G887">
        <v>0</v>
      </c>
      <c r="H887">
        <v>0</v>
      </c>
      <c r="I887">
        <v>0</v>
      </c>
      <c r="J887">
        <v>5</v>
      </c>
      <c r="K887">
        <v>3</v>
      </c>
      <c r="L887">
        <f t="array" ref="L887">SUM(B887:K887*TRANSPOSE($Q$19:$Q$28))+$Q$18</f>
        <v>0.14748606615018789</v>
      </c>
      <c r="M887">
        <f t="shared" si="26"/>
        <v>0.53680102311902478</v>
      </c>
      <c r="N887">
        <f t="shared" si="27"/>
        <v>0</v>
      </c>
      <c r="AA887">
        <v>0</v>
      </c>
      <c r="AB887">
        <v>0</v>
      </c>
    </row>
    <row r="888" spans="1:28" x14ac:dyDescent="0.3">
      <c r="A888">
        <v>0</v>
      </c>
      <c r="B888">
        <v>30</v>
      </c>
      <c r="C888">
        <v>4</v>
      </c>
      <c r="D888">
        <v>3</v>
      </c>
      <c r="E888">
        <v>1</v>
      </c>
      <c r="F888">
        <v>2</v>
      </c>
      <c r="G888">
        <v>1</v>
      </c>
      <c r="H888">
        <v>1</v>
      </c>
      <c r="I888">
        <v>1</v>
      </c>
      <c r="J888">
        <v>12</v>
      </c>
      <c r="K888">
        <v>9</v>
      </c>
      <c r="L888">
        <f t="array" ref="L888">SUM(B888:K888*TRANSPOSE($Q$19:$Q$28))+$Q$18</f>
        <v>0.26946194894650111</v>
      </c>
      <c r="M888">
        <f t="shared" si="26"/>
        <v>0.56695394996792758</v>
      </c>
      <c r="N888">
        <f t="shared" si="27"/>
        <v>0</v>
      </c>
      <c r="AA888">
        <v>0</v>
      </c>
      <c r="AB888">
        <v>0</v>
      </c>
    </row>
    <row r="889" spans="1:28" x14ac:dyDescent="0.3">
      <c r="A889">
        <v>0</v>
      </c>
      <c r="B889">
        <v>42</v>
      </c>
      <c r="C889">
        <v>1</v>
      </c>
      <c r="D889">
        <v>3</v>
      </c>
      <c r="E889">
        <v>3</v>
      </c>
      <c r="F889">
        <v>1</v>
      </c>
      <c r="G889">
        <v>1</v>
      </c>
      <c r="H889">
        <v>1</v>
      </c>
      <c r="I889">
        <v>0</v>
      </c>
      <c r="J889">
        <v>20</v>
      </c>
      <c r="K889">
        <v>0</v>
      </c>
      <c r="L889">
        <f t="array" ref="L889">SUM(B889:K889*TRANSPOSE($Q$19:$Q$28))+$Q$18</f>
        <v>0.43599706183724574</v>
      </c>
      <c r="M889">
        <f t="shared" si="26"/>
        <v>0.60729401742079803</v>
      </c>
      <c r="N889">
        <f t="shared" si="27"/>
        <v>1</v>
      </c>
      <c r="AA889">
        <v>0</v>
      </c>
      <c r="AB889">
        <v>1</v>
      </c>
    </row>
    <row r="890" spans="1:28" x14ac:dyDescent="0.3">
      <c r="A890">
        <v>0</v>
      </c>
      <c r="B890">
        <v>35</v>
      </c>
      <c r="C890">
        <v>3</v>
      </c>
      <c r="D890">
        <v>2</v>
      </c>
      <c r="E890">
        <v>3</v>
      </c>
      <c r="F890">
        <v>4</v>
      </c>
      <c r="G890">
        <v>1</v>
      </c>
      <c r="H890">
        <v>1</v>
      </c>
      <c r="I890">
        <v>1</v>
      </c>
      <c r="J890">
        <v>16</v>
      </c>
      <c r="K890">
        <v>2</v>
      </c>
      <c r="L890">
        <f t="array" ref="L890">SUM(B890:K890*TRANSPOSE($Q$19:$Q$28))+$Q$18</f>
        <v>0.28948614891697527</v>
      </c>
      <c r="M890">
        <f t="shared" si="26"/>
        <v>0.5718629802599583</v>
      </c>
      <c r="N890">
        <f t="shared" si="27"/>
        <v>0</v>
      </c>
      <c r="AA890">
        <v>0</v>
      </c>
      <c r="AB890">
        <v>0</v>
      </c>
    </row>
    <row r="891" spans="1:28" x14ac:dyDescent="0.3">
      <c r="A891">
        <v>0</v>
      </c>
      <c r="B891">
        <v>27</v>
      </c>
      <c r="C891">
        <v>1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9</v>
      </c>
      <c r="K891">
        <v>7</v>
      </c>
      <c r="L891">
        <f t="array" ref="L891">SUM(B891:K891*TRANSPOSE($Q$19:$Q$28))+$Q$18</f>
        <v>0.43731832137868776</v>
      </c>
      <c r="M891">
        <f t="shared" si="26"/>
        <v>0.60760904458631315</v>
      </c>
      <c r="N891">
        <f t="shared" si="27"/>
        <v>1</v>
      </c>
      <c r="AA891">
        <v>0</v>
      </c>
      <c r="AB891">
        <v>1</v>
      </c>
    </row>
    <row r="892" spans="1:28" x14ac:dyDescent="0.3">
      <c r="A892">
        <v>0</v>
      </c>
      <c r="B892">
        <v>54</v>
      </c>
      <c r="C892">
        <v>4</v>
      </c>
      <c r="D892">
        <v>3</v>
      </c>
      <c r="E892">
        <v>3</v>
      </c>
      <c r="F892">
        <v>3</v>
      </c>
      <c r="G892">
        <v>2</v>
      </c>
      <c r="H892">
        <v>0</v>
      </c>
      <c r="I892">
        <v>1</v>
      </c>
      <c r="J892">
        <v>33</v>
      </c>
      <c r="K892">
        <v>4</v>
      </c>
      <c r="L892">
        <f t="array" ref="L892">SUM(B892:K892*TRANSPOSE($Q$19:$Q$28))+$Q$18</f>
        <v>-0.13562412648174305</v>
      </c>
      <c r="M892">
        <f t="shared" si="26"/>
        <v>0.46614934439088007</v>
      </c>
      <c r="N892">
        <f t="shared" si="27"/>
        <v>0</v>
      </c>
      <c r="AA892">
        <v>0</v>
      </c>
      <c r="AB892">
        <v>0</v>
      </c>
    </row>
    <row r="893" spans="1:28" x14ac:dyDescent="0.3">
      <c r="A893">
        <v>0</v>
      </c>
      <c r="B893">
        <v>44</v>
      </c>
      <c r="C893">
        <v>1</v>
      </c>
      <c r="D893">
        <v>4</v>
      </c>
      <c r="E893">
        <v>1</v>
      </c>
      <c r="F893">
        <v>4</v>
      </c>
      <c r="G893">
        <v>1</v>
      </c>
      <c r="H893">
        <v>0</v>
      </c>
      <c r="I893">
        <v>1</v>
      </c>
      <c r="J893">
        <v>10</v>
      </c>
      <c r="K893">
        <v>5</v>
      </c>
      <c r="L893">
        <f t="array" ref="L893">SUM(B893:K893*TRANSPOSE($Q$19:$Q$28))+$Q$18</f>
        <v>2.6120972644420704E-2</v>
      </c>
      <c r="M893">
        <f t="shared" si="26"/>
        <v>0.50652919491682624</v>
      </c>
      <c r="N893">
        <f t="shared" si="27"/>
        <v>0</v>
      </c>
      <c r="AA893">
        <v>0</v>
      </c>
      <c r="AB893">
        <v>0</v>
      </c>
    </row>
    <row r="894" spans="1:28" x14ac:dyDescent="0.3">
      <c r="A894">
        <v>1</v>
      </c>
      <c r="B894">
        <v>19</v>
      </c>
      <c r="C894">
        <v>1</v>
      </c>
      <c r="D894">
        <v>2</v>
      </c>
      <c r="E894">
        <v>1</v>
      </c>
      <c r="F894">
        <v>2</v>
      </c>
      <c r="G894">
        <v>0</v>
      </c>
      <c r="H894">
        <v>1</v>
      </c>
      <c r="I894">
        <v>0</v>
      </c>
      <c r="J894">
        <v>1</v>
      </c>
      <c r="K894">
        <v>1</v>
      </c>
      <c r="L894">
        <f t="array" ref="L894">SUM(B894:K894*TRANSPOSE($Q$19:$Q$28))+$Q$18</f>
        <v>0.64751908138190983</v>
      </c>
      <c r="M894">
        <f t="shared" si="26"/>
        <v>0.65643603453916577</v>
      </c>
      <c r="N894">
        <f t="shared" si="27"/>
        <v>1</v>
      </c>
      <c r="AA894">
        <v>1</v>
      </c>
      <c r="AB894">
        <v>1</v>
      </c>
    </row>
    <row r="895" spans="1:28" x14ac:dyDescent="0.3">
      <c r="A895">
        <v>0</v>
      </c>
      <c r="B895">
        <v>29</v>
      </c>
      <c r="C895">
        <v>1</v>
      </c>
      <c r="D895">
        <v>3</v>
      </c>
      <c r="E895">
        <v>1</v>
      </c>
      <c r="F895">
        <v>4</v>
      </c>
      <c r="G895">
        <v>2</v>
      </c>
      <c r="H895">
        <v>0</v>
      </c>
      <c r="I895">
        <v>3</v>
      </c>
      <c r="J895">
        <v>3</v>
      </c>
      <c r="K895">
        <v>2</v>
      </c>
      <c r="L895">
        <f t="array" ref="L895">SUM(B895:K895*TRANSPOSE($Q$19:$Q$28))+$Q$18</f>
        <v>7.2917099928889617E-2</v>
      </c>
      <c r="M895">
        <f t="shared" si="26"/>
        <v>0.5182193147538553</v>
      </c>
      <c r="N895">
        <f t="shared" si="27"/>
        <v>0</v>
      </c>
      <c r="AA895">
        <v>0</v>
      </c>
      <c r="AB895">
        <v>0</v>
      </c>
    </row>
    <row r="896" spans="1:28" x14ac:dyDescent="0.3">
      <c r="A896">
        <v>0</v>
      </c>
      <c r="B896">
        <v>54</v>
      </c>
      <c r="C896">
        <v>4</v>
      </c>
      <c r="D896">
        <v>3</v>
      </c>
      <c r="E896">
        <v>4</v>
      </c>
      <c r="F896">
        <v>4</v>
      </c>
      <c r="G896">
        <v>1</v>
      </c>
      <c r="H896">
        <v>0</v>
      </c>
      <c r="I896">
        <v>0</v>
      </c>
      <c r="J896">
        <v>36</v>
      </c>
      <c r="K896">
        <v>9</v>
      </c>
      <c r="L896">
        <f t="array" ref="L896">SUM(B896:K896*TRANSPOSE($Q$19:$Q$28))+$Q$18</f>
        <v>-0.16801082881090945</v>
      </c>
      <c r="M896">
        <f t="shared" si="26"/>
        <v>0.45810014223132289</v>
      </c>
      <c r="N896">
        <f t="shared" si="27"/>
        <v>0</v>
      </c>
      <c r="AA896">
        <v>0</v>
      </c>
      <c r="AB896">
        <v>0</v>
      </c>
    </row>
    <row r="897" spans="1:28" x14ac:dyDescent="0.3">
      <c r="A897">
        <v>0</v>
      </c>
      <c r="B897">
        <v>31</v>
      </c>
      <c r="C897">
        <v>3</v>
      </c>
      <c r="D897">
        <v>3</v>
      </c>
      <c r="E897">
        <v>2</v>
      </c>
      <c r="F897">
        <v>1</v>
      </c>
      <c r="G897">
        <v>1</v>
      </c>
      <c r="H897">
        <v>1</v>
      </c>
      <c r="I897">
        <v>0</v>
      </c>
      <c r="J897">
        <v>6</v>
      </c>
      <c r="K897">
        <v>5</v>
      </c>
      <c r="L897">
        <f t="array" ref="L897">SUM(B897:K897*TRANSPOSE($Q$19:$Q$28))+$Q$18</f>
        <v>0.38132104665970257</v>
      </c>
      <c r="M897">
        <f t="shared" si="26"/>
        <v>0.59418215026240029</v>
      </c>
      <c r="N897">
        <f t="shared" si="27"/>
        <v>0</v>
      </c>
      <c r="AA897">
        <v>0</v>
      </c>
      <c r="AB897">
        <v>0</v>
      </c>
    </row>
    <row r="898" spans="1:28" x14ac:dyDescent="0.3">
      <c r="A898">
        <v>0</v>
      </c>
      <c r="B898">
        <v>31</v>
      </c>
      <c r="C898">
        <v>3</v>
      </c>
      <c r="D898">
        <v>2</v>
      </c>
      <c r="E898">
        <v>2</v>
      </c>
      <c r="F898">
        <v>1</v>
      </c>
      <c r="G898">
        <v>0</v>
      </c>
      <c r="H898">
        <v>0</v>
      </c>
      <c r="I898">
        <v>0</v>
      </c>
      <c r="J898">
        <v>10</v>
      </c>
      <c r="K898">
        <v>9</v>
      </c>
      <c r="L898">
        <f t="array" ref="L898">SUM(B898:K898*TRANSPOSE($Q$19:$Q$28))+$Q$18</f>
        <v>0.25227158813266948</v>
      </c>
      <c r="M898">
        <f t="shared" si="26"/>
        <v>0.56272910073514781</v>
      </c>
      <c r="N898">
        <f t="shared" si="27"/>
        <v>0</v>
      </c>
      <c r="AA898">
        <v>0</v>
      </c>
      <c r="AB898">
        <v>0</v>
      </c>
    </row>
    <row r="899" spans="1:28" x14ac:dyDescent="0.3">
      <c r="A899">
        <v>0</v>
      </c>
      <c r="B899">
        <v>59</v>
      </c>
      <c r="C899">
        <v>3</v>
      </c>
      <c r="D899">
        <v>2</v>
      </c>
      <c r="E899">
        <v>2</v>
      </c>
      <c r="F899">
        <v>4</v>
      </c>
      <c r="G899">
        <v>0</v>
      </c>
      <c r="H899">
        <v>0</v>
      </c>
      <c r="I899">
        <v>0</v>
      </c>
      <c r="J899">
        <v>13</v>
      </c>
      <c r="K899">
        <v>1</v>
      </c>
      <c r="L899">
        <f t="array" ref="L899">SUM(B899:K899*TRANSPOSE($Q$19:$Q$28))+$Q$18</f>
        <v>0.10940547953672974</v>
      </c>
      <c r="M899">
        <f t="shared" ref="M899:M962" si="28">$T$1^L899/(1+$T$1^L899)</f>
        <v>0.52732129307533648</v>
      </c>
      <c r="N899">
        <f t="shared" ref="N899:N962" si="29">IF(M899&gt;=0.6,1,0)</f>
        <v>0</v>
      </c>
      <c r="AA899">
        <v>0</v>
      </c>
      <c r="AB899">
        <v>0</v>
      </c>
    </row>
    <row r="900" spans="1:28" x14ac:dyDescent="0.3">
      <c r="A900">
        <v>0</v>
      </c>
      <c r="B900">
        <v>43</v>
      </c>
      <c r="C900">
        <v>3</v>
      </c>
      <c r="D900">
        <v>1</v>
      </c>
      <c r="E900">
        <v>5</v>
      </c>
      <c r="F900">
        <v>4</v>
      </c>
      <c r="G900">
        <v>1</v>
      </c>
      <c r="H900">
        <v>0</v>
      </c>
      <c r="I900">
        <v>1</v>
      </c>
      <c r="J900">
        <v>25</v>
      </c>
      <c r="K900">
        <v>7</v>
      </c>
      <c r="L900">
        <f t="array" ref="L900">SUM(B900:K900*TRANSPOSE($Q$19:$Q$28))+$Q$18</f>
        <v>1.6155706653550705E-2</v>
      </c>
      <c r="M900">
        <f t="shared" si="28"/>
        <v>0.5040384200708723</v>
      </c>
      <c r="N900">
        <f t="shared" si="29"/>
        <v>0</v>
      </c>
      <c r="AA900">
        <v>0</v>
      </c>
      <c r="AB900">
        <v>0</v>
      </c>
    </row>
    <row r="901" spans="1:28" x14ac:dyDescent="0.3">
      <c r="A901">
        <v>0</v>
      </c>
      <c r="B901">
        <v>49</v>
      </c>
      <c r="C901">
        <v>1</v>
      </c>
      <c r="D901">
        <v>2</v>
      </c>
      <c r="E901">
        <v>5</v>
      </c>
      <c r="F901">
        <v>3</v>
      </c>
      <c r="G901">
        <v>1</v>
      </c>
      <c r="H901">
        <v>0</v>
      </c>
      <c r="I901">
        <v>1</v>
      </c>
      <c r="J901">
        <v>23</v>
      </c>
      <c r="K901">
        <v>0</v>
      </c>
      <c r="L901">
        <f t="array" ref="L901">SUM(B901:K901*TRANSPOSE($Q$19:$Q$28))+$Q$18</f>
        <v>0.11398248853997417</v>
      </c>
      <c r="M901">
        <f t="shared" si="28"/>
        <v>0.52846186591270772</v>
      </c>
      <c r="N901">
        <f t="shared" si="29"/>
        <v>0</v>
      </c>
      <c r="AA901">
        <v>0</v>
      </c>
      <c r="AB901">
        <v>0</v>
      </c>
    </row>
    <row r="902" spans="1:28" x14ac:dyDescent="0.3">
      <c r="A902">
        <v>0</v>
      </c>
      <c r="B902">
        <v>36</v>
      </c>
      <c r="C902">
        <v>3</v>
      </c>
      <c r="D902">
        <v>3</v>
      </c>
      <c r="E902">
        <v>1</v>
      </c>
      <c r="F902">
        <v>2</v>
      </c>
      <c r="G902">
        <v>1</v>
      </c>
      <c r="H902">
        <v>0</v>
      </c>
      <c r="I902">
        <v>0</v>
      </c>
      <c r="J902">
        <v>12</v>
      </c>
      <c r="K902">
        <v>10</v>
      </c>
      <c r="L902">
        <f t="array" ref="L902">SUM(B902:K902*TRANSPOSE($Q$19:$Q$28))+$Q$18</f>
        <v>9.1424355989676465E-2</v>
      </c>
      <c r="M902">
        <f t="shared" si="28"/>
        <v>0.52283781736809332</v>
      </c>
      <c r="N902">
        <f t="shared" si="29"/>
        <v>0</v>
      </c>
      <c r="AA902">
        <v>0</v>
      </c>
      <c r="AB902">
        <v>0</v>
      </c>
    </row>
    <row r="903" spans="1:28" x14ac:dyDescent="0.3">
      <c r="A903">
        <v>0</v>
      </c>
      <c r="B903">
        <v>48</v>
      </c>
      <c r="C903">
        <v>4</v>
      </c>
      <c r="D903">
        <v>4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7</v>
      </c>
      <c r="K903">
        <v>0</v>
      </c>
      <c r="L903">
        <f t="array" ref="L903">SUM(B903:K903*TRANSPOSE($Q$19:$Q$28))+$Q$18</f>
        <v>9.2117662677893231E-2</v>
      </c>
      <c r="M903">
        <f t="shared" si="28"/>
        <v>0.5230107617562858</v>
      </c>
      <c r="N903">
        <f t="shared" si="29"/>
        <v>0</v>
      </c>
      <c r="AA903">
        <v>0</v>
      </c>
      <c r="AB903">
        <v>0</v>
      </c>
    </row>
    <row r="904" spans="1:28" x14ac:dyDescent="0.3">
      <c r="A904">
        <v>0</v>
      </c>
      <c r="B904">
        <v>27</v>
      </c>
      <c r="C904">
        <v>1</v>
      </c>
      <c r="D904">
        <v>3</v>
      </c>
      <c r="E904">
        <v>1</v>
      </c>
      <c r="F904">
        <v>3</v>
      </c>
      <c r="G904">
        <v>2</v>
      </c>
      <c r="H904">
        <v>0</v>
      </c>
      <c r="I904">
        <v>3</v>
      </c>
      <c r="J904">
        <v>5</v>
      </c>
      <c r="K904">
        <v>3</v>
      </c>
      <c r="L904">
        <f t="array" ref="L904">SUM(B904:K904*TRANSPOSE($Q$19:$Q$28))+$Q$18</f>
        <v>0.10857887116611653</v>
      </c>
      <c r="M904">
        <f t="shared" si="28"/>
        <v>0.52711527472911335</v>
      </c>
      <c r="N904">
        <f t="shared" si="29"/>
        <v>0</v>
      </c>
      <c r="AA904">
        <v>0</v>
      </c>
      <c r="AB904">
        <v>0</v>
      </c>
    </row>
    <row r="905" spans="1:28" x14ac:dyDescent="0.3">
      <c r="A905">
        <v>0</v>
      </c>
      <c r="B905">
        <v>29</v>
      </c>
      <c r="C905">
        <v>3</v>
      </c>
      <c r="D905">
        <v>3</v>
      </c>
      <c r="E905">
        <v>2</v>
      </c>
      <c r="F905">
        <v>4</v>
      </c>
      <c r="G905">
        <v>2</v>
      </c>
      <c r="H905">
        <v>1</v>
      </c>
      <c r="I905">
        <v>2</v>
      </c>
      <c r="J905">
        <v>6</v>
      </c>
      <c r="K905">
        <v>0</v>
      </c>
      <c r="L905">
        <f t="array" ref="L905">SUM(B905:K905*TRANSPOSE($Q$19:$Q$28))+$Q$18</f>
        <v>0.21632488218313017</v>
      </c>
      <c r="M905">
        <f t="shared" si="28"/>
        <v>0.55386575976751795</v>
      </c>
      <c r="N905">
        <f t="shared" si="29"/>
        <v>0</v>
      </c>
      <c r="AA905">
        <v>0</v>
      </c>
      <c r="AB905">
        <v>0</v>
      </c>
    </row>
    <row r="906" spans="1:28" x14ac:dyDescent="0.3">
      <c r="A906">
        <v>0</v>
      </c>
      <c r="B906">
        <v>48</v>
      </c>
      <c r="C906">
        <v>4</v>
      </c>
      <c r="D906">
        <v>2</v>
      </c>
      <c r="E906">
        <v>5</v>
      </c>
      <c r="F906">
        <v>4</v>
      </c>
      <c r="G906">
        <v>0</v>
      </c>
      <c r="H906">
        <v>0</v>
      </c>
      <c r="I906">
        <v>0</v>
      </c>
      <c r="J906">
        <v>25</v>
      </c>
      <c r="K906">
        <v>0</v>
      </c>
      <c r="L906">
        <f t="array" ref="L906">SUM(B906:K906*TRANSPOSE($Q$19:$Q$28))+$Q$18</f>
        <v>3.3347774780056683E-2</v>
      </c>
      <c r="M906">
        <f t="shared" si="28"/>
        <v>0.50833530700299601</v>
      </c>
      <c r="N906">
        <f t="shared" si="29"/>
        <v>0</v>
      </c>
      <c r="AA906">
        <v>0</v>
      </c>
      <c r="AB906">
        <v>0</v>
      </c>
    </row>
    <row r="907" spans="1:28" x14ac:dyDescent="0.3">
      <c r="A907">
        <v>0</v>
      </c>
      <c r="B907">
        <v>29</v>
      </c>
      <c r="C907">
        <v>4</v>
      </c>
      <c r="D907">
        <v>2</v>
      </c>
      <c r="E907">
        <v>4</v>
      </c>
      <c r="F907">
        <v>4</v>
      </c>
      <c r="G907">
        <v>2</v>
      </c>
      <c r="H907">
        <v>0</v>
      </c>
      <c r="I907">
        <v>2</v>
      </c>
      <c r="J907">
        <v>9</v>
      </c>
      <c r="K907">
        <v>7</v>
      </c>
      <c r="L907">
        <f t="array" ref="L907">SUM(B907:K907*TRANSPOSE($Q$19:$Q$28))+$Q$18</f>
        <v>-8.4477286678959151E-2</v>
      </c>
      <c r="M907">
        <f t="shared" si="28"/>
        <v>0.47889541489507015</v>
      </c>
      <c r="N907">
        <f t="shared" si="29"/>
        <v>0</v>
      </c>
      <c r="AA907">
        <v>0</v>
      </c>
      <c r="AB907">
        <v>0</v>
      </c>
    </row>
    <row r="908" spans="1:28" x14ac:dyDescent="0.3">
      <c r="A908">
        <v>0</v>
      </c>
      <c r="B908">
        <v>34</v>
      </c>
      <c r="C908">
        <v>3</v>
      </c>
      <c r="D908">
        <v>4</v>
      </c>
      <c r="E908">
        <v>1</v>
      </c>
      <c r="F908">
        <v>3</v>
      </c>
      <c r="G908">
        <v>1</v>
      </c>
      <c r="H908">
        <v>0</v>
      </c>
      <c r="I908">
        <v>0</v>
      </c>
      <c r="J908">
        <v>2</v>
      </c>
      <c r="K908">
        <v>0</v>
      </c>
      <c r="L908">
        <f t="array" ref="L908">SUM(B908:K908*TRANSPOSE($Q$19:$Q$28))+$Q$18</f>
        <v>8.8980620085644002E-2</v>
      </c>
      <c r="M908">
        <f t="shared" si="28"/>
        <v>0.52222818745714905</v>
      </c>
      <c r="N908">
        <f t="shared" si="29"/>
        <v>0</v>
      </c>
      <c r="AA908">
        <v>0</v>
      </c>
      <c r="AB908">
        <v>0</v>
      </c>
    </row>
    <row r="909" spans="1:28" x14ac:dyDescent="0.3">
      <c r="A909">
        <v>0</v>
      </c>
      <c r="B909">
        <v>44</v>
      </c>
      <c r="C909">
        <v>2</v>
      </c>
      <c r="D909">
        <v>3</v>
      </c>
      <c r="E909">
        <v>5</v>
      </c>
      <c r="F909">
        <v>2</v>
      </c>
      <c r="G909">
        <v>1</v>
      </c>
      <c r="H909">
        <v>0</v>
      </c>
      <c r="I909">
        <v>1</v>
      </c>
      <c r="J909">
        <v>26</v>
      </c>
      <c r="K909">
        <v>9</v>
      </c>
      <c r="L909">
        <f t="array" ref="L909">SUM(B909:K909*TRANSPOSE($Q$19:$Q$28))+$Q$18</f>
        <v>-1.6594866768593342E-2</v>
      </c>
      <c r="M909">
        <f t="shared" si="28"/>
        <v>0.49585180864173867</v>
      </c>
      <c r="N909">
        <f t="shared" si="29"/>
        <v>0</v>
      </c>
      <c r="AA909">
        <v>0</v>
      </c>
      <c r="AB909">
        <v>0</v>
      </c>
    </row>
    <row r="910" spans="1:28" x14ac:dyDescent="0.3">
      <c r="A910">
        <v>0</v>
      </c>
      <c r="B910">
        <v>33</v>
      </c>
      <c r="C910">
        <v>4</v>
      </c>
      <c r="D910">
        <v>4</v>
      </c>
      <c r="E910">
        <v>3</v>
      </c>
      <c r="F910">
        <v>3</v>
      </c>
      <c r="G910">
        <v>2</v>
      </c>
      <c r="H910">
        <v>1</v>
      </c>
      <c r="I910">
        <v>2</v>
      </c>
      <c r="J910">
        <v>10</v>
      </c>
      <c r="K910">
        <v>8</v>
      </c>
      <c r="L910">
        <f t="array" ref="L910">SUM(B910:K910*TRANSPOSE($Q$19:$Q$28))+$Q$18</f>
        <v>3.837797195943915E-2</v>
      </c>
      <c r="M910">
        <f t="shared" si="28"/>
        <v>0.50959232111238373</v>
      </c>
      <c r="N910">
        <f t="shared" si="29"/>
        <v>0</v>
      </c>
      <c r="AA910">
        <v>0</v>
      </c>
      <c r="AB910">
        <v>0</v>
      </c>
    </row>
    <row r="911" spans="1:28" x14ac:dyDescent="0.3">
      <c r="A911">
        <v>0</v>
      </c>
      <c r="B911">
        <v>19</v>
      </c>
      <c r="C911">
        <v>2</v>
      </c>
      <c r="D911">
        <v>4</v>
      </c>
      <c r="E911">
        <v>1</v>
      </c>
      <c r="F911">
        <v>4</v>
      </c>
      <c r="G911">
        <v>0</v>
      </c>
      <c r="H911">
        <v>1</v>
      </c>
      <c r="I911">
        <v>0</v>
      </c>
      <c r="J911">
        <v>1</v>
      </c>
      <c r="K911">
        <v>0</v>
      </c>
      <c r="L911">
        <f t="array" ref="L911">SUM(B911:K911*TRANSPOSE($Q$19:$Q$28))+$Q$18</f>
        <v>0.40892567092386695</v>
      </c>
      <c r="M911">
        <f t="shared" si="28"/>
        <v>0.60082007816273508</v>
      </c>
      <c r="N911">
        <f t="shared" si="29"/>
        <v>1</v>
      </c>
      <c r="AA911">
        <v>0</v>
      </c>
      <c r="AB911">
        <v>1</v>
      </c>
    </row>
    <row r="912" spans="1:28" x14ac:dyDescent="0.3">
      <c r="A912">
        <v>0</v>
      </c>
      <c r="B912">
        <v>23</v>
      </c>
      <c r="C912">
        <v>4</v>
      </c>
      <c r="D912">
        <v>3</v>
      </c>
      <c r="E912">
        <v>1</v>
      </c>
      <c r="F912">
        <v>3</v>
      </c>
      <c r="G912">
        <v>1</v>
      </c>
      <c r="H912">
        <v>0</v>
      </c>
      <c r="I912">
        <v>1</v>
      </c>
      <c r="J912">
        <v>1</v>
      </c>
      <c r="K912">
        <v>0</v>
      </c>
      <c r="L912">
        <f t="array" ref="L912">SUM(B912:K912*TRANSPOSE($Q$19:$Q$28))+$Q$18</f>
        <v>0.12908557591268166</v>
      </c>
      <c r="M912">
        <f t="shared" si="28"/>
        <v>0.53222332463463307</v>
      </c>
      <c r="N912">
        <f t="shared" si="29"/>
        <v>0</v>
      </c>
      <c r="AA912">
        <v>0</v>
      </c>
      <c r="AB912">
        <v>0</v>
      </c>
    </row>
    <row r="913" spans="1:28" x14ac:dyDescent="0.3">
      <c r="A913">
        <v>1</v>
      </c>
      <c r="B913">
        <v>25</v>
      </c>
      <c r="C913">
        <v>3</v>
      </c>
      <c r="D913">
        <v>1</v>
      </c>
      <c r="E913">
        <v>1</v>
      </c>
      <c r="F913">
        <v>4</v>
      </c>
      <c r="G913">
        <v>0</v>
      </c>
      <c r="H913">
        <v>1</v>
      </c>
      <c r="I913">
        <v>0</v>
      </c>
      <c r="J913">
        <v>1</v>
      </c>
      <c r="K913">
        <v>0</v>
      </c>
      <c r="L913">
        <f t="array" ref="L913">SUM(B913:K913*TRANSPOSE($Q$19:$Q$28))+$Q$18</f>
        <v>0.54189623132449072</v>
      </c>
      <c r="M913">
        <f t="shared" si="28"/>
        <v>0.63224035523498012</v>
      </c>
      <c r="N913">
        <f t="shared" si="29"/>
        <v>1</v>
      </c>
      <c r="AA913">
        <v>1</v>
      </c>
      <c r="AB913">
        <v>1</v>
      </c>
    </row>
    <row r="914" spans="1:28" x14ac:dyDescent="0.3">
      <c r="A914">
        <v>0</v>
      </c>
      <c r="B914">
        <v>26</v>
      </c>
      <c r="C914">
        <v>3</v>
      </c>
      <c r="D914">
        <v>3</v>
      </c>
      <c r="E914">
        <v>1</v>
      </c>
      <c r="F914">
        <v>4</v>
      </c>
      <c r="G914">
        <v>0</v>
      </c>
      <c r="H914">
        <v>1</v>
      </c>
      <c r="I914">
        <v>0</v>
      </c>
      <c r="J914">
        <v>8</v>
      </c>
      <c r="K914">
        <v>5</v>
      </c>
      <c r="L914">
        <f t="array" ref="L914">SUM(B914:K914*TRANSPOSE($Q$19:$Q$28))+$Q$18</f>
        <v>0.3609682096768545</v>
      </c>
      <c r="M914">
        <f t="shared" si="28"/>
        <v>0.58926573167576068</v>
      </c>
      <c r="N914">
        <f t="shared" si="29"/>
        <v>0</v>
      </c>
      <c r="AA914">
        <v>0</v>
      </c>
      <c r="AB914">
        <v>0</v>
      </c>
    </row>
    <row r="915" spans="1:28" x14ac:dyDescent="0.3">
      <c r="A915">
        <v>1</v>
      </c>
      <c r="B915">
        <v>45</v>
      </c>
      <c r="C915">
        <v>1</v>
      </c>
      <c r="D915">
        <v>1</v>
      </c>
      <c r="E915">
        <v>5</v>
      </c>
      <c r="F915">
        <v>2</v>
      </c>
      <c r="G915">
        <v>0</v>
      </c>
      <c r="H915">
        <v>1</v>
      </c>
      <c r="I915">
        <v>0</v>
      </c>
      <c r="J915">
        <v>26</v>
      </c>
      <c r="K915">
        <v>10</v>
      </c>
      <c r="L915">
        <f t="array" ref="L915">SUM(B915:K915*TRANSPOSE($Q$19:$Q$28))+$Q$18</f>
        <v>0.42962468611617255</v>
      </c>
      <c r="M915">
        <f t="shared" si="28"/>
        <v>0.60577340547473313</v>
      </c>
      <c r="N915">
        <f t="shared" si="29"/>
        <v>1</v>
      </c>
      <c r="AA915">
        <v>1</v>
      </c>
      <c r="AB915">
        <v>1</v>
      </c>
    </row>
    <row r="916" spans="1:28" x14ac:dyDescent="0.3">
      <c r="A916">
        <v>0</v>
      </c>
      <c r="B916">
        <v>55</v>
      </c>
      <c r="C916">
        <v>4</v>
      </c>
      <c r="D916">
        <v>2</v>
      </c>
      <c r="E916">
        <v>4</v>
      </c>
      <c r="F916">
        <v>2</v>
      </c>
      <c r="G916">
        <v>2</v>
      </c>
      <c r="H916">
        <v>1</v>
      </c>
      <c r="I916">
        <v>1</v>
      </c>
      <c r="J916">
        <v>34</v>
      </c>
      <c r="K916">
        <v>9</v>
      </c>
      <c r="L916">
        <f t="array" ref="L916">SUM(B916:K916*TRANSPOSE($Q$19:$Q$28))+$Q$18</f>
        <v>0.10597371703470182</v>
      </c>
      <c r="M916">
        <f t="shared" si="28"/>
        <v>0.52646592343677567</v>
      </c>
      <c r="N916">
        <f t="shared" si="29"/>
        <v>0</v>
      </c>
      <c r="AA916">
        <v>0</v>
      </c>
      <c r="AB916">
        <v>0</v>
      </c>
    </row>
    <row r="917" spans="1:28" x14ac:dyDescent="0.3">
      <c r="A917">
        <v>1</v>
      </c>
      <c r="B917">
        <v>21</v>
      </c>
      <c r="C917">
        <v>1</v>
      </c>
      <c r="D917">
        <v>2</v>
      </c>
      <c r="E917">
        <v>1</v>
      </c>
      <c r="F917">
        <v>3</v>
      </c>
      <c r="G917">
        <v>0</v>
      </c>
      <c r="H917">
        <v>0</v>
      </c>
      <c r="I917">
        <v>0</v>
      </c>
      <c r="J917">
        <v>2</v>
      </c>
      <c r="K917">
        <v>2</v>
      </c>
      <c r="L917">
        <f t="array" ref="L917">SUM(B917:K917*TRANSPOSE($Q$19:$Q$28))+$Q$18</f>
        <v>0.38111620155119541</v>
      </c>
      <c r="M917">
        <f t="shared" si="28"/>
        <v>0.59413276018702277</v>
      </c>
      <c r="N917">
        <f t="shared" si="29"/>
        <v>0</v>
      </c>
      <c r="AA917">
        <v>1</v>
      </c>
      <c r="AB917">
        <v>0</v>
      </c>
    </row>
    <row r="918" spans="1:28" x14ac:dyDescent="0.3">
      <c r="A918">
        <v>0</v>
      </c>
      <c r="B918">
        <v>46</v>
      </c>
      <c r="C918">
        <v>4</v>
      </c>
      <c r="D918">
        <v>2</v>
      </c>
      <c r="E918">
        <v>5</v>
      </c>
      <c r="F918">
        <v>2</v>
      </c>
      <c r="G918">
        <v>1</v>
      </c>
      <c r="H918">
        <v>0</v>
      </c>
      <c r="I918">
        <v>1</v>
      </c>
      <c r="J918">
        <v>26</v>
      </c>
      <c r="K918">
        <v>4</v>
      </c>
      <c r="L918">
        <f t="array" ref="L918">SUM(B918:K918*TRANSPOSE($Q$19:$Q$28))+$Q$18</f>
        <v>4.4870862610830731E-3</v>
      </c>
      <c r="M918">
        <f t="shared" si="28"/>
        <v>0.50112165337365255</v>
      </c>
      <c r="N918">
        <f t="shared" si="29"/>
        <v>0</v>
      </c>
      <c r="AA918">
        <v>0</v>
      </c>
      <c r="AB918">
        <v>0</v>
      </c>
    </row>
    <row r="919" spans="1:28" x14ac:dyDescent="0.3">
      <c r="A919">
        <v>0</v>
      </c>
      <c r="B919">
        <v>34</v>
      </c>
      <c r="C919">
        <v>3</v>
      </c>
      <c r="D919">
        <v>3</v>
      </c>
      <c r="E919">
        <v>2</v>
      </c>
      <c r="F919">
        <v>1</v>
      </c>
      <c r="G919">
        <v>0</v>
      </c>
      <c r="H919">
        <v>1</v>
      </c>
      <c r="I919">
        <v>0</v>
      </c>
      <c r="J919">
        <v>4</v>
      </c>
      <c r="K919">
        <v>2</v>
      </c>
      <c r="L919">
        <f t="array" ref="L919">SUM(B919:K919*TRANSPOSE($Q$19:$Q$28))+$Q$18</f>
        <v>0.45412579597285724</v>
      </c>
      <c r="M919">
        <f t="shared" si="28"/>
        <v>0.61160854510062845</v>
      </c>
      <c r="N919">
        <f t="shared" si="29"/>
        <v>1</v>
      </c>
      <c r="AA919">
        <v>0</v>
      </c>
      <c r="AB919">
        <v>1</v>
      </c>
    </row>
    <row r="920" spans="1:28" x14ac:dyDescent="0.3">
      <c r="A920">
        <v>0</v>
      </c>
      <c r="B920">
        <v>51</v>
      </c>
      <c r="C920">
        <v>4</v>
      </c>
      <c r="D920">
        <v>3</v>
      </c>
      <c r="E920">
        <v>5</v>
      </c>
      <c r="F920">
        <v>2</v>
      </c>
      <c r="G920">
        <v>2</v>
      </c>
      <c r="H920">
        <v>1</v>
      </c>
      <c r="I920">
        <v>1</v>
      </c>
      <c r="J920">
        <v>31</v>
      </c>
      <c r="K920">
        <v>10</v>
      </c>
      <c r="L920">
        <f t="array" ref="L920">SUM(B920:K920*TRANSPOSE($Q$19:$Q$28))+$Q$18</f>
        <v>2.2861559942787602E-2</v>
      </c>
      <c r="M920">
        <f t="shared" si="28"/>
        <v>0.50571454855058995</v>
      </c>
      <c r="N920">
        <f t="shared" si="29"/>
        <v>0</v>
      </c>
      <c r="AA920">
        <v>0</v>
      </c>
      <c r="AB920">
        <v>0</v>
      </c>
    </row>
    <row r="921" spans="1:28" x14ac:dyDescent="0.3">
      <c r="A921">
        <v>0</v>
      </c>
      <c r="B921">
        <v>59</v>
      </c>
      <c r="C921">
        <v>4</v>
      </c>
      <c r="D921">
        <v>3</v>
      </c>
      <c r="E921">
        <v>3</v>
      </c>
      <c r="F921">
        <v>4</v>
      </c>
      <c r="G921">
        <v>0</v>
      </c>
      <c r="H921">
        <v>0</v>
      </c>
      <c r="I921">
        <v>0</v>
      </c>
      <c r="J921">
        <v>25</v>
      </c>
      <c r="K921">
        <v>7</v>
      </c>
      <c r="L921">
        <f t="array" ref="L921">SUM(B921:K921*TRANSPOSE($Q$19:$Q$28))+$Q$18</f>
        <v>-8.0687261128038701E-2</v>
      </c>
      <c r="M921">
        <f t="shared" si="28"/>
        <v>0.47984120963708388</v>
      </c>
      <c r="N921">
        <f t="shared" si="29"/>
        <v>0</v>
      </c>
      <c r="AA921">
        <v>0</v>
      </c>
      <c r="AB921">
        <v>0</v>
      </c>
    </row>
    <row r="922" spans="1:28" x14ac:dyDescent="0.3">
      <c r="A922">
        <v>0</v>
      </c>
      <c r="B922">
        <v>34</v>
      </c>
      <c r="C922">
        <v>3</v>
      </c>
      <c r="D922">
        <v>3</v>
      </c>
      <c r="E922">
        <v>2</v>
      </c>
      <c r="F922">
        <v>2</v>
      </c>
      <c r="G922">
        <v>2</v>
      </c>
      <c r="H922">
        <v>0</v>
      </c>
      <c r="I922">
        <v>2</v>
      </c>
      <c r="J922">
        <v>15</v>
      </c>
      <c r="K922">
        <v>8</v>
      </c>
      <c r="L922">
        <f t="array" ref="L922">SUM(B922:K922*TRANSPOSE($Q$19:$Q$28))+$Q$18</f>
        <v>-1.0279733632255206E-2</v>
      </c>
      <c r="M922">
        <f t="shared" si="28"/>
        <v>0.49743035567736188</v>
      </c>
      <c r="N922">
        <f t="shared" si="29"/>
        <v>0</v>
      </c>
      <c r="AA922">
        <v>0</v>
      </c>
      <c r="AB922">
        <v>0</v>
      </c>
    </row>
    <row r="923" spans="1:28" x14ac:dyDescent="0.3">
      <c r="A923">
        <v>0</v>
      </c>
      <c r="B923">
        <v>28</v>
      </c>
      <c r="C923">
        <v>4</v>
      </c>
      <c r="D923">
        <v>3</v>
      </c>
      <c r="E923">
        <v>1</v>
      </c>
      <c r="F923">
        <v>3</v>
      </c>
      <c r="G923">
        <v>0</v>
      </c>
      <c r="H923">
        <v>1</v>
      </c>
      <c r="I923">
        <v>0</v>
      </c>
      <c r="J923">
        <v>5</v>
      </c>
      <c r="K923">
        <v>2</v>
      </c>
      <c r="L923">
        <f t="array" ref="L923">SUM(B923:K923*TRANSPOSE($Q$19:$Q$28))+$Q$18</f>
        <v>0.38079041339862757</v>
      </c>
      <c r="M923">
        <f t="shared" si="28"/>
        <v>0.59405420568740586</v>
      </c>
      <c r="N923">
        <f t="shared" si="29"/>
        <v>0</v>
      </c>
      <c r="AA923">
        <v>0</v>
      </c>
      <c r="AB923">
        <v>0</v>
      </c>
    </row>
    <row r="924" spans="1:28" x14ac:dyDescent="0.3">
      <c r="A924">
        <v>0</v>
      </c>
      <c r="B924">
        <v>44</v>
      </c>
      <c r="C924">
        <v>3</v>
      </c>
      <c r="D924">
        <v>4</v>
      </c>
      <c r="E924">
        <v>5</v>
      </c>
      <c r="F924">
        <v>1</v>
      </c>
      <c r="G924">
        <v>2</v>
      </c>
      <c r="H924">
        <v>0</v>
      </c>
      <c r="I924">
        <v>2</v>
      </c>
      <c r="J924">
        <v>26</v>
      </c>
      <c r="K924">
        <v>9</v>
      </c>
      <c r="L924">
        <f t="array" ref="L924">SUM(B924:K924*TRANSPOSE($Q$19:$Q$28))+$Q$18</f>
        <v>-0.16026764432444696</v>
      </c>
      <c r="M924">
        <f t="shared" si="28"/>
        <v>0.46002275923277108</v>
      </c>
      <c r="N924">
        <f t="shared" si="29"/>
        <v>0</v>
      </c>
      <c r="AA924">
        <v>0</v>
      </c>
      <c r="AB924">
        <v>0</v>
      </c>
    </row>
    <row r="925" spans="1:28" x14ac:dyDescent="0.3">
      <c r="A925">
        <v>0</v>
      </c>
      <c r="B925">
        <v>34</v>
      </c>
      <c r="C925">
        <v>3</v>
      </c>
      <c r="D925">
        <v>2</v>
      </c>
      <c r="E925">
        <v>2</v>
      </c>
      <c r="F925">
        <v>2</v>
      </c>
      <c r="G925">
        <v>1</v>
      </c>
      <c r="H925">
        <v>0</v>
      </c>
      <c r="I925">
        <v>2</v>
      </c>
      <c r="J925">
        <v>14</v>
      </c>
      <c r="K925">
        <v>9</v>
      </c>
      <c r="L925">
        <f t="array" ref="L925">SUM(B925:K925*TRANSPOSE($Q$19:$Q$28))+$Q$18</f>
        <v>0.10141061464472889</v>
      </c>
      <c r="M925">
        <f t="shared" si="28"/>
        <v>0.52532832659500583</v>
      </c>
      <c r="N925">
        <f t="shared" si="29"/>
        <v>0</v>
      </c>
      <c r="AA925">
        <v>0</v>
      </c>
      <c r="AB925">
        <v>0</v>
      </c>
    </row>
    <row r="926" spans="1:28" x14ac:dyDescent="0.3">
      <c r="A926">
        <v>0</v>
      </c>
      <c r="B926">
        <v>35</v>
      </c>
      <c r="C926">
        <v>3</v>
      </c>
      <c r="D926">
        <v>3</v>
      </c>
      <c r="E926">
        <v>1</v>
      </c>
      <c r="F926">
        <v>3</v>
      </c>
      <c r="G926">
        <v>1</v>
      </c>
      <c r="H926">
        <v>1</v>
      </c>
      <c r="I926">
        <v>0</v>
      </c>
      <c r="J926">
        <v>4</v>
      </c>
      <c r="K926">
        <v>2</v>
      </c>
      <c r="L926">
        <f t="array" ref="L926">SUM(B926:K926*TRANSPOSE($Q$19:$Q$28))+$Q$18</f>
        <v>0.34267943961007791</v>
      </c>
      <c r="M926">
        <f t="shared" si="28"/>
        <v>0.58483261677717235</v>
      </c>
      <c r="N926">
        <f t="shared" si="29"/>
        <v>0</v>
      </c>
      <c r="AA926">
        <v>0</v>
      </c>
      <c r="AB926">
        <v>0</v>
      </c>
    </row>
    <row r="927" spans="1:28" x14ac:dyDescent="0.3">
      <c r="A927">
        <v>0</v>
      </c>
      <c r="B927">
        <v>42</v>
      </c>
      <c r="C927">
        <v>2</v>
      </c>
      <c r="D927">
        <v>4</v>
      </c>
      <c r="E927">
        <v>2</v>
      </c>
      <c r="F927">
        <v>2</v>
      </c>
      <c r="G927">
        <v>1</v>
      </c>
      <c r="H927">
        <v>1</v>
      </c>
      <c r="I927">
        <v>0</v>
      </c>
      <c r="J927">
        <v>18</v>
      </c>
      <c r="K927">
        <v>0</v>
      </c>
      <c r="L927">
        <f t="array" ref="L927">SUM(B927:K927*TRANSPOSE($Q$19:$Q$28))+$Q$18</f>
        <v>0.31817738808347473</v>
      </c>
      <c r="M927">
        <f t="shared" si="28"/>
        <v>0.57887196129965401</v>
      </c>
      <c r="N927">
        <f t="shared" si="29"/>
        <v>0</v>
      </c>
      <c r="AA927">
        <v>0</v>
      </c>
      <c r="AB927">
        <v>0</v>
      </c>
    </row>
    <row r="928" spans="1:28" x14ac:dyDescent="0.3">
      <c r="A928">
        <v>0</v>
      </c>
      <c r="B928">
        <v>43</v>
      </c>
      <c r="C928">
        <v>4</v>
      </c>
      <c r="D928">
        <v>2</v>
      </c>
      <c r="E928">
        <v>3</v>
      </c>
      <c r="F928">
        <v>4</v>
      </c>
      <c r="G928">
        <v>0</v>
      </c>
      <c r="H928">
        <v>0</v>
      </c>
      <c r="I928">
        <v>0</v>
      </c>
      <c r="J928">
        <v>23</v>
      </c>
      <c r="K928">
        <v>7</v>
      </c>
      <c r="L928">
        <f t="array" ref="L928">SUM(B928:K928*TRANSPOSE($Q$19:$Q$28))+$Q$18</f>
        <v>3.9584177321074887E-2</v>
      </c>
      <c r="M928">
        <f t="shared" si="28"/>
        <v>0.50989372668851829</v>
      </c>
      <c r="N928">
        <f t="shared" si="29"/>
        <v>0</v>
      </c>
      <c r="AA928">
        <v>0</v>
      </c>
      <c r="AB928">
        <v>0</v>
      </c>
    </row>
    <row r="929" spans="1:28" x14ac:dyDescent="0.3">
      <c r="A929">
        <v>0</v>
      </c>
      <c r="B929">
        <v>36</v>
      </c>
      <c r="C929">
        <v>3</v>
      </c>
      <c r="D929">
        <v>3</v>
      </c>
      <c r="E929">
        <v>2</v>
      </c>
      <c r="F929">
        <v>2</v>
      </c>
      <c r="G929">
        <v>0</v>
      </c>
      <c r="H929">
        <v>1</v>
      </c>
      <c r="I929">
        <v>0</v>
      </c>
      <c r="J929">
        <v>18</v>
      </c>
      <c r="K929">
        <v>14</v>
      </c>
      <c r="L929">
        <f t="array" ref="L929">SUM(B929:K929*TRANSPOSE($Q$19:$Q$28))+$Q$18</f>
        <v>0.29424460881191522</v>
      </c>
      <c r="M929">
        <f t="shared" si="28"/>
        <v>0.57302750000885738</v>
      </c>
      <c r="N929">
        <f t="shared" si="29"/>
        <v>0</v>
      </c>
      <c r="AA929">
        <v>0</v>
      </c>
      <c r="AB929">
        <v>0</v>
      </c>
    </row>
    <row r="930" spans="1:28" x14ac:dyDescent="0.3">
      <c r="A930">
        <v>1</v>
      </c>
      <c r="B930">
        <v>44</v>
      </c>
      <c r="C930">
        <v>1</v>
      </c>
      <c r="D930">
        <v>3</v>
      </c>
      <c r="E930">
        <v>3</v>
      </c>
      <c r="F930">
        <v>4</v>
      </c>
      <c r="G930">
        <v>1</v>
      </c>
      <c r="H930">
        <v>0</v>
      </c>
      <c r="I930">
        <v>1</v>
      </c>
      <c r="J930">
        <v>10</v>
      </c>
      <c r="K930">
        <v>7</v>
      </c>
      <c r="L930">
        <f t="array" ref="L930">SUM(B930:K930*TRANSPOSE($Q$19:$Q$28))+$Q$18</f>
        <v>2.3080648925512204E-2</v>
      </c>
      <c r="M930">
        <f t="shared" si="28"/>
        <v>0.50576930789463814</v>
      </c>
      <c r="N930">
        <f t="shared" si="29"/>
        <v>0</v>
      </c>
      <c r="AA930">
        <v>1</v>
      </c>
      <c r="AB930">
        <v>0</v>
      </c>
    </row>
    <row r="931" spans="1:28" x14ac:dyDescent="0.3">
      <c r="A931">
        <v>0</v>
      </c>
      <c r="B931">
        <v>28</v>
      </c>
      <c r="C931">
        <v>4</v>
      </c>
      <c r="D931">
        <v>2</v>
      </c>
      <c r="E931">
        <v>1</v>
      </c>
      <c r="F931">
        <v>4</v>
      </c>
      <c r="G931">
        <v>1</v>
      </c>
      <c r="H931">
        <v>1</v>
      </c>
      <c r="I931">
        <v>1</v>
      </c>
      <c r="J931">
        <v>2</v>
      </c>
      <c r="K931">
        <v>2</v>
      </c>
      <c r="L931">
        <f t="array" ref="L931">SUM(B931:K931*TRANSPOSE($Q$19:$Q$28))+$Q$18</f>
        <v>0.33088908021686825</v>
      </c>
      <c r="M931">
        <f t="shared" si="28"/>
        <v>0.58196734154464091</v>
      </c>
      <c r="N931">
        <f t="shared" si="29"/>
        <v>0</v>
      </c>
      <c r="AA931">
        <v>0</v>
      </c>
      <c r="AB931">
        <v>0</v>
      </c>
    </row>
    <row r="932" spans="1:28" x14ac:dyDescent="0.3">
      <c r="A932">
        <v>0</v>
      </c>
      <c r="B932">
        <v>51</v>
      </c>
      <c r="C932">
        <v>2</v>
      </c>
      <c r="D932">
        <v>2</v>
      </c>
      <c r="E932">
        <v>1</v>
      </c>
      <c r="F932">
        <v>3</v>
      </c>
      <c r="G932">
        <v>0</v>
      </c>
      <c r="H932">
        <v>0</v>
      </c>
      <c r="I932">
        <v>0</v>
      </c>
      <c r="J932">
        <v>8</v>
      </c>
      <c r="K932">
        <v>0</v>
      </c>
      <c r="L932">
        <f t="array" ref="L932">SUM(B932:K932*TRANSPOSE($Q$19:$Q$28))+$Q$18</f>
        <v>0.25269892094596302</v>
      </c>
      <c r="M932">
        <f t="shared" si="28"/>
        <v>0.56283423868722571</v>
      </c>
      <c r="N932">
        <f t="shared" si="29"/>
        <v>0</v>
      </c>
      <c r="AA932">
        <v>0</v>
      </c>
      <c r="AB932">
        <v>0</v>
      </c>
    </row>
    <row r="933" spans="1:28" x14ac:dyDescent="0.3">
      <c r="A933">
        <v>0</v>
      </c>
      <c r="B933">
        <v>30</v>
      </c>
      <c r="C933">
        <v>3</v>
      </c>
      <c r="D933">
        <v>3</v>
      </c>
      <c r="E933">
        <v>2</v>
      </c>
      <c r="F933">
        <v>3</v>
      </c>
      <c r="G933">
        <v>0</v>
      </c>
      <c r="H933">
        <v>1</v>
      </c>
      <c r="I933">
        <v>0</v>
      </c>
      <c r="J933">
        <v>10</v>
      </c>
      <c r="K933">
        <v>4</v>
      </c>
      <c r="L933">
        <f t="array" ref="L933">SUM(B933:K933*TRANSPOSE($Q$19:$Q$28))+$Q$18</f>
        <v>0.36889957590888223</v>
      </c>
      <c r="M933">
        <f t="shared" si="28"/>
        <v>0.59118380622231947</v>
      </c>
      <c r="N933">
        <f t="shared" si="29"/>
        <v>0</v>
      </c>
      <c r="AA933">
        <v>0</v>
      </c>
      <c r="AB933">
        <v>0</v>
      </c>
    </row>
    <row r="934" spans="1:28" x14ac:dyDescent="0.3">
      <c r="A934">
        <v>1</v>
      </c>
      <c r="B934">
        <v>29</v>
      </c>
      <c r="C934">
        <v>2</v>
      </c>
      <c r="D934">
        <v>3</v>
      </c>
      <c r="E934">
        <v>1</v>
      </c>
      <c r="F934">
        <v>3</v>
      </c>
      <c r="G934">
        <v>2</v>
      </c>
      <c r="H934">
        <v>1</v>
      </c>
      <c r="I934">
        <v>2</v>
      </c>
      <c r="J934">
        <v>10</v>
      </c>
      <c r="K934">
        <v>7</v>
      </c>
      <c r="L934">
        <f t="array" ref="L934">SUM(B934:K934*TRANSPOSE($Q$19:$Q$28))+$Q$18</f>
        <v>0.25641845306211442</v>
      </c>
      <c r="M934">
        <f t="shared" si="28"/>
        <v>0.56374912673083799</v>
      </c>
      <c r="N934">
        <f t="shared" si="29"/>
        <v>0</v>
      </c>
      <c r="AA934">
        <v>1</v>
      </c>
      <c r="AB934">
        <v>0</v>
      </c>
    </row>
    <row r="935" spans="1:28" x14ac:dyDescent="0.3">
      <c r="A935">
        <v>0</v>
      </c>
      <c r="B935">
        <v>28</v>
      </c>
      <c r="C935">
        <v>4</v>
      </c>
      <c r="D935">
        <v>3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5</v>
      </c>
      <c r="K935">
        <v>2</v>
      </c>
      <c r="L935">
        <f t="array" ref="L935">SUM(B935:K935*TRANSPOSE($Q$19:$Q$28))+$Q$18</f>
        <v>0.24716885033277969</v>
      </c>
      <c r="M935">
        <f t="shared" si="28"/>
        <v>0.5614732262122728</v>
      </c>
      <c r="N935">
        <f t="shared" si="29"/>
        <v>0</v>
      </c>
      <c r="AA935">
        <v>0</v>
      </c>
      <c r="AB935">
        <v>0</v>
      </c>
    </row>
    <row r="936" spans="1:28" x14ac:dyDescent="0.3">
      <c r="A936">
        <v>0</v>
      </c>
      <c r="B936">
        <v>25</v>
      </c>
      <c r="C936">
        <v>4</v>
      </c>
      <c r="D936">
        <v>3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2</v>
      </c>
      <c r="K936">
        <v>2</v>
      </c>
      <c r="L936">
        <f t="array" ref="L936">SUM(B936:K936*TRANSPOSE($Q$19:$Q$28))+$Q$18</f>
        <v>0.22026550876349338</v>
      </c>
      <c r="M936">
        <f t="shared" si="28"/>
        <v>0.55483917378620184</v>
      </c>
      <c r="N936">
        <f t="shared" si="29"/>
        <v>0</v>
      </c>
      <c r="AA936">
        <v>0</v>
      </c>
      <c r="AB936">
        <v>0</v>
      </c>
    </row>
    <row r="937" spans="1:28" x14ac:dyDescent="0.3">
      <c r="A937">
        <v>0</v>
      </c>
      <c r="B937">
        <v>32</v>
      </c>
      <c r="C937">
        <v>3</v>
      </c>
      <c r="D937">
        <v>4</v>
      </c>
      <c r="E937">
        <v>2</v>
      </c>
      <c r="F937">
        <v>4</v>
      </c>
      <c r="G937">
        <v>1</v>
      </c>
      <c r="H937">
        <v>0</v>
      </c>
      <c r="I937">
        <v>2</v>
      </c>
      <c r="J937">
        <v>10</v>
      </c>
      <c r="K937">
        <v>7</v>
      </c>
      <c r="L937">
        <f t="array" ref="L937">SUM(B937:K937*TRANSPOSE($Q$19:$Q$28))+$Q$18</f>
        <v>-7.8737315180336886E-2</v>
      </c>
      <c r="M937">
        <f t="shared" si="28"/>
        <v>0.48032787222248552</v>
      </c>
      <c r="N937">
        <f t="shared" si="29"/>
        <v>0</v>
      </c>
      <c r="AA937">
        <v>0</v>
      </c>
      <c r="AB937">
        <v>0</v>
      </c>
    </row>
    <row r="938" spans="1:28" x14ac:dyDescent="0.3">
      <c r="A938">
        <v>0</v>
      </c>
      <c r="B938">
        <v>45</v>
      </c>
      <c r="C938">
        <v>2</v>
      </c>
      <c r="D938">
        <v>3</v>
      </c>
      <c r="E938">
        <v>5</v>
      </c>
      <c r="F938">
        <v>2</v>
      </c>
      <c r="G938">
        <v>0</v>
      </c>
      <c r="H938">
        <v>0</v>
      </c>
      <c r="I938">
        <v>0</v>
      </c>
      <c r="J938">
        <v>22</v>
      </c>
      <c r="K938">
        <v>0</v>
      </c>
      <c r="L938">
        <f t="array" ref="L938">SUM(B938:K938*TRANSPOSE($Q$19:$Q$28))+$Q$18</f>
        <v>0.13932887134861083</v>
      </c>
      <c r="M938">
        <f t="shared" si="28"/>
        <v>0.53477238445634367</v>
      </c>
      <c r="N938">
        <f t="shared" si="29"/>
        <v>0</v>
      </c>
      <c r="AA938">
        <v>0</v>
      </c>
      <c r="AB938">
        <v>0</v>
      </c>
    </row>
    <row r="939" spans="1:28" x14ac:dyDescent="0.3">
      <c r="A939">
        <v>0</v>
      </c>
      <c r="B939">
        <v>39</v>
      </c>
      <c r="C939">
        <v>3</v>
      </c>
      <c r="D939">
        <v>2</v>
      </c>
      <c r="E939">
        <v>4</v>
      </c>
      <c r="F939">
        <v>2</v>
      </c>
      <c r="G939">
        <v>2</v>
      </c>
      <c r="H939">
        <v>1</v>
      </c>
      <c r="I939">
        <v>2</v>
      </c>
      <c r="J939">
        <v>21</v>
      </c>
      <c r="K939">
        <v>9</v>
      </c>
      <c r="L939">
        <f t="array" ref="L939">SUM(B939:K939*TRANSPOSE($Q$19:$Q$28))+$Q$18</f>
        <v>0.18635976082805628</v>
      </c>
      <c r="M939">
        <f t="shared" si="28"/>
        <v>0.54645077901572403</v>
      </c>
      <c r="N939">
        <f t="shared" si="29"/>
        <v>0</v>
      </c>
      <c r="AA939">
        <v>0</v>
      </c>
      <c r="AB939">
        <v>0</v>
      </c>
    </row>
    <row r="940" spans="1:28" x14ac:dyDescent="0.3">
      <c r="A940">
        <v>0</v>
      </c>
      <c r="B940">
        <v>58</v>
      </c>
      <c r="C940">
        <v>1</v>
      </c>
      <c r="D940">
        <v>3</v>
      </c>
      <c r="E940">
        <v>1</v>
      </c>
      <c r="F940">
        <v>3</v>
      </c>
      <c r="G940">
        <v>2</v>
      </c>
      <c r="H940">
        <v>0</v>
      </c>
      <c r="I940">
        <v>2</v>
      </c>
      <c r="J940">
        <v>2</v>
      </c>
      <c r="K940">
        <v>2</v>
      </c>
      <c r="L940">
        <f t="array" ref="L940">SUM(B940:K940*TRANSPOSE($Q$19:$Q$28))+$Q$18</f>
        <v>3.5659400224176463E-2</v>
      </c>
      <c r="M940">
        <f t="shared" si="28"/>
        <v>0.50891298146855946</v>
      </c>
      <c r="N940">
        <f t="shared" si="29"/>
        <v>0</v>
      </c>
      <c r="AA940">
        <v>0</v>
      </c>
      <c r="AB940">
        <v>0</v>
      </c>
    </row>
    <row r="941" spans="1:28" x14ac:dyDescent="0.3">
      <c r="A941">
        <v>1</v>
      </c>
      <c r="B941">
        <v>32</v>
      </c>
      <c r="C941">
        <v>4</v>
      </c>
      <c r="D941">
        <v>3</v>
      </c>
      <c r="E941">
        <v>2</v>
      </c>
      <c r="F941">
        <v>3</v>
      </c>
      <c r="G941">
        <v>1</v>
      </c>
      <c r="H941">
        <v>0</v>
      </c>
      <c r="I941">
        <v>1</v>
      </c>
      <c r="J941">
        <v>10</v>
      </c>
      <c r="K941">
        <v>4</v>
      </c>
      <c r="L941">
        <f t="array" ref="L941">SUM(B941:K941*TRANSPOSE($Q$19:$Q$28))+$Q$18</f>
        <v>3.2875262107544101E-2</v>
      </c>
      <c r="M941">
        <f t="shared" si="28"/>
        <v>0.50821722344559006</v>
      </c>
      <c r="N941">
        <f t="shared" si="29"/>
        <v>0</v>
      </c>
      <c r="AA941">
        <v>1</v>
      </c>
      <c r="AB941">
        <v>0</v>
      </c>
    </row>
    <row r="942" spans="1:28" x14ac:dyDescent="0.3">
      <c r="A942">
        <v>1</v>
      </c>
      <c r="B942">
        <v>39</v>
      </c>
      <c r="C942">
        <v>3</v>
      </c>
      <c r="D942">
        <v>3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6</v>
      </c>
      <c r="K942">
        <v>2</v>
      </c>
      <c r="L942">
        <f t="array" ref="L942">SUM(B942:K942*TRANSPOSE($Q$19:$Q$28))+$Q$18</f>
        <v>0.24961365746152608</v>
      </c>
      <c r="M942">
        <f t="shared" si="28"/>
        <v>0.56207503602161235</v>
      </c>
      <c r="N942">
        <f t="shared" si="29"/>
        <v>0</v>
      </c>
      <c r="AA942">
        <v>1</v>
      </c>
      <c r="AB942">
        <v>0</v>
      </c>
    </row>
    <row r="943" spans="1:28" x14ac:dyDescent="0.3">
      <c r="A943">
        <v>0</v>
      </c>
      <c r="B943">
        <v>30</v>
      </c>
      <c r="C943">
        <v>1</v>
      </c>
      <c r="D943">
        <v>2</v>
      </c>
      <c r="E943">
        <v>2</v>
      </c>
      <c r="F943">
        <v>4</v>
      </c>
      <c r="G943">
        <v>1</v>
      </c>
      <c r="H943">
        <v>0</v>
      </c>
      <c r="I943">
        <v>1</v>
      </c>
      <c r="J943">
        <v>10</v>
      </c>
      <c r="K943">
        <v>2</v>
      </c>
      <c r="L943">
        <f t="array" ref="L943">SUM(B943:K943*TRANSPOSE($Q$19:$Q$28))+$Q$18</f>
        <v>0.20460667513722985</v>
      </c>
      <c r="M943">
        <f t="shared" si="28"/>
        <v>0.55096871353086729</v>
      </c>
      <c r="N943">
        <f t="shared" si="29"/>
        <v>0</v>
      </c>
      <c r="AA943">
        <v>0</v>
      </c>
      <c r="AB943">
        <v>0</v>
      </c>
    </row>
    <row r="944" spans="1:28" x14ac:dyDescent="0.3">
      <c r="A944">
        <v>0</v>
      </c>
      <c r="B944">
        <v>36</v>
      </c>
      <c r="C944">
        <v>4</v>
      </c>
      <c r="D944">
        <v>3</v>
      </c>
      <c r="E944">
        <v>3</v>
      </c>
      <c r="F944">
        <v>3</v>
      </c>
      <c r="G944">
        <v>1</v>
      </c>
      <c r="H944">
        <v>0</v>
      </c>
      <c r="I944">
        <v>0</v>
      </c>
      <c r="J944">
        <v>10</v>
      </c>
      <c r="K944">
        <v>7</v>
      </c>
      <c r="L944">
        <f t="array" ref="L944">SUM(B944:K944*TRANSPOSE($Q$19:$Q$28))+$Q$18</f>
        <v>-1.0194512783092136E-2</v>
      </c>
      <c r="M944">
        <f t="shared" si="28"/>
        <v>0.49745165812262782</v>
      </c>
      <c r="N944">
        <f t="shared" si="29"/>
        <v>0</v>
      </c>
      <c r="AA944">
        <v>0</v>
      </c>
      <c r="AB944">
        <v>0</v>
      </c>
    </row>
    <row r="945" spans="1:28" x14ac:dyDescent="0.3">
      <c r="A945">
        <v>0</v>
      </c>
      <c r="B945">
        <v>46</v>
      </c>
      <c r="C945">
        <v>4</v>
      </c>
      <c r="D945">
        <v>3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10</v>
      </c>
      <c r="K945">
        <v>6</v>
      </c>
      <c r="L945">
        <f t="array" ref="L945">SUM(B945:K945*TRANSPOSE($Q$19:$Q$28))+$Q$18</f>
        <v>0.14760224905034247</v>
      </c>
      <c r="M945">
        <f t="shared" si="28"/>
        <v>0.53682990837699052</v>
      </c>
      <c r="N945">
        <f t="shared" si="29"/>
        <v>0</v>
      </c>
      <c r="AA945">
        <v>0</v>
      </c>
      <c r="AB945">
        <v>0</v>
      </c>
    </row>
    <row r="946" spans="1:28" x14ac:dyDescent="0.3">
      <c r="A946">
        <v>0</v>
      </c>
      <c r="B946">
        <v>28</v>
      </c>
      <c r="C946">
        <v>3</v>
      </c>
      <c r="D946">
        <v>1</v>
      </c>
      <c r="E946">
        <v>2</v>
      </c>
      <c r="F946">
        <v>4</v>
      </c>
      <c r="G946">
        <v>1</v>
      </c>
      <c r="H946">
        <v>0</v>
      </c>
      <c r="I946">
        <v>3</v>
      </c>
      <c r="J946">
        <v>10</v>
      </c>
      <c r="K946">
        <v>8</v>
      </c>
      <c r="L946">
        <f t="array" ref="L946">SUM(B946:K946*TRANSPOSE($Q$19:$Q$28))+$Q$18</f>
        <v>9.7846928347201989E-2</v>
      </c>
      <c r="M946">
        <f t="shared" si="28"/>
        <v>0.52443970408841889</v>
      </c>
      <c r="N946">
        <f t="shared" si="29"/>
        <v>0</v>
      </c>
      <c r="AA946">
        <v>0</v>
      </c>
      <c r="AB946">
        <v>0</v>
      </c>
    </row>
    <row r="947" spans="1:28" x14ac:dyDescent="0.3">
      <c r="A947">
        <v>0</v>
      </c>
      <c r="B947">
        <v>50</v>
      </c>
      <c r="C947">
        <v>4</v>
      </c>
      <c r="D947">
        <v>3</v>
      </c>
      <c r="E947">
        <v>4</v>
      </c>
      <c r="F947">
        <v>1</v>
      </c>
      <c r="G947">
        <v>1</v>
      </c>
      <c r="H947">
        <v>1</v>
      </c>
      <c r="I947">
        <v>0</v>
      </c>
      <c r="J947">
        <v>25</v>
      </c>
      <c r="K947">
        <v>2</v>
      </c>
      <c r="L947">
        <f t="array" ref="L947">SUM(B947:K947*TRANSPOSE($Q$19:$Q$28))+$Q$18</f>
        <v>0.24174123516205348</v>
      </c>
      <c r="M947">
        <f t="shared" si="28"/>
        <v>0.56013652904381162</v>
      </c>
      <c r="N947">
        <f t="shared" si="29"/>
        <v>0</v>
      </c>
      <c r="AA947">
        <v>0</v>
      </c>
      <c r="AB947">
        <v>0</v>
      </c>
    </row>
    <row r="948" spans="1:28" x14ac:dyDescent="0.3">
      <c r="A948">
        <v>1</v>
      </c>
      <c r="B948">
        <v>40</v>
      </c>
      <c r="C948">
        <v>4</v>
      </c>
      <c r="D948">
        <v>2</v>
      </c>
      <c r="E948">
        <v>3</v>
      </c>
      <c r="F948">
        <v>2</v>
      </c>
      <c r="G948">
        <v>0</v>
      </c>
      <c r="H948">
        <v>1</v>
      </c>
      <c r="I948">
        <v>0</v>
      </c>
      <c r="J948">
        <v>9</v>
      </c>
      <c r="K948">
        <v>4</v>
      </c>
      <c r="L948">
        <f t="array" ref="L948">SUM(B948:K948*TRANSPOSE($Q$19:$Q$28))+$Q$18</f>
        <v>0.37342661182555342</v>
      </c>
      <c r="M948">
        <f t="shared" si="28"/>
        <v>0.59227735854899433</v>
      </c>
      <c r="N948">
        <f t="shared" si="29"/>
        <v>0</v>
      </c>
      <c r="AA948">
        <v>1</v>
      </c>
      <c r="AB948">
        <v>0</v>
      </c>
    </row>
    <row r="949" spans="1:28" x14ac:dyDescent="0.3">
      <c r="A949">
        <v>1</v>
      </c>
      <c r="B949">
        <v>52</v>
      </c>
      <c r="C949">
        <v>2</v>
      </c>
      <c r="D949">
        <v>3</v>
      </c>
      <c r="E949">
        <v>3</v>
      </c>
      <c r="F949">
        <v>2</v>
      </c>
      <c r="G949">
        <v>0</v>
      </c>
      <c r="H949">
        <v>1</v>
      </c>
      <c r="I949">
        <v>0</v>
      </c>
      <c r="J949">
        <v>10</v>
      </c>
      <c r="K949">
        <v>7</v>
      </c>
      <c r="L949">
        <f t="array" ref="L949">SUM(B949:K949*TRANSPOSE($Q$19:$Q$28))+$Q$18</f>
        <v>0.32178174183369712</v>
      </c>
      <c r="M949">
        <f t="shared" si="28"/>
        <v>0.57975028610183044</v>
      </c>
      <c r="N949">
        <f t="shared" si="29"/>
        <v>0</v>
      </c>
      <c r="AA949">
        <v>1</v>
      </c>
      <c r="AB949">
        <v>0</v>
      </c>
    </row>
    <row r="950" spans="1:28" x14ac:dyDescent="0.3">
      <c r="A950">
        <v>0</v>
      </c>
      <c r="B950">
        <v>30</v>
      </c>
      <c r="C950">
        <v>2</v>
      </c>
      <c r="D950">
        <v>3</v>
      </c>
      <c r="E950">
        <v>3</v>
      </c>
      <c r="F950">
        <v>1</v>
      </c>
      <c r="G950">
        <v>1</v>
      </c>
      <c r="H950">
        <v>1</v>
      </c>
      <c r="I950">
        <v>2</v>
      </c>
      <c r="J950">
        <v>9</v>
      </c>
      <c r="K950">
        <v>1</v>
      </c>
      <c r="L950">
        <f t="array" ref="L950">SUM(B950:K950*TRANSPOSE($Q$19:$Q$28))+$Q$18</f>
        <v>0.38971705840020965</v>
      </c>
      <c r="M950">
        <f t="shared" si="28"/>
        <v>0.59620485715402938</v>
      </c>
      <c r="N950">
        <f t="shared" si="29"/>
        <v>0</v>
      </c>
      <c r="AA950">
        <v>0</v>
      </c>
      <c r="AB950">
        <v>0</v>
      </c>
    </row>
    <row r="951" spans="1:28" x14ac:dyDescent="0.3">
      <c r="A951">
        <v>0</v>
      </c>
      <c r="B951">
        <v>39</v>
      </c>
      <c r="C951">
        <v>1</v>
      </c>
      <c r="D951">
        <v>3</v>
      </c>
      <c r="E951">
        <v>2</v>
      </c>
      <c r="F951">
        <v>3</v>
      </c>
      <c r="G951">
        <v>0</v>
      </c>
      <c r="H951">
        <v>0</v>
      </c>
      <c r="I951">
        <v>0</v>
      </c>
      <c r="J951">
        <v>9</v>
      </c>
      <c r="K951">
        <v>7</v>
      </c>
      <c r="L951">
        <f t="array" ref="L951">SUM(B951:K951*TRANSPOSE($Q$19:$Q$28))+$Q$18</f>
        <v>0.18193318906264355</v>
      </c>
      <c r="M951">
        <f t="shared" si="28"/>
        <v>0.5453535771386846</v>
      </c>
      <c r="N951">
        <f t="shared" si="29"/>
        <v>0</v>
      </c>
      <c r="AA951">
        <v>0</v>
      </c>
      <c r="AB951">
        <v>0</v>
      </c>
    </row>
    <row r="952" spans="1:28" x14ac:dyDescent="0.3">
      <c r="A952">
        <v>0</v>
      </c>
      <c r="B952">
        <v>31</v>
      </c>
      <c r="C952">
        <v>4</v>
      </c>
      <c r="D952">
        <v>3</v>
      </c>
      <c r="E952">
        <v>3</v>
      </c>
      <c r="F952">
        <v>3</v>
      </c>
      <c r="G952">
        <v>2</v>
      </c>
      <c r="H952">
        <v>1</v>
      </c>
      <c r="I952">
        <v>1</v>
      </c>
      <c r="J952">
        <v>10</v>
      </c>
      <c r="K952">
        <v>8</v>
      </c>
      <c r="L952">
        <f t="array" ref="L952">SUM(B952:K952*TRANSPOSE($Q$19:$Q$28))+$Q$18</f>
        <v>0.13189744376949797</v>
      </c>
      <c r="M952">
        <f t="shared" si="28"/>
        <v>0.53292323546080134</v>
      </c>
      <c r="N952">
        <f t="shared" si="29"/>
        <v>0</v>
      </c>
      <c r="AA952">
        <v>0</v>
      </c>
      <c r="AB952">
        <v>0</v>
      </c>
    </row>
    <row r="953" spans="1:28" x14ac:dyDescent="0.3">
      <c r="A953">
        <v>0</v>
      </c>
      <c r="B953">
        <v>41</v>
      </c>
      <c r="C953">
        <v>3</v>
      </c>
      <c r="D953">
        <v>1</v>
      </c>
      <c r="E953">
        <v>2</v>
      </c>
      <c r="F953">
        <v>2</v>
      </c>
      <c r="G953">
        <v>0</v>
      </c>
      <c r="H953">
        <v>0</v>
      </c>
      <c r="I953">
        <v>0</v>
      </c>
      <c r="J953">
        <v>19</v>
      </c>
      <c r="K953">
        <v>2</v>
      </c>
      <c r="L953">
        <f t="array" ref="L953">SUM(B953:K953*TRANSPOSE($Q$19:$Q$28))+$Q$18</f>
        <v>0.30072975032911714</v>
      </c>
      <c r="M953">
        <f t="shared" si="28"/>
        <v>0.57461327901677628</v>
      </c>
      <c r="N953">
        <f t="shared" si="29"/>
        <v>0</v>
      </c>
      <c r="AA953">
        <v>0</v>
      </c>
      <c r="AB953">
        <v>0</v>
      </c>
    </row>
    <row r="954" spans="1:28" x14ac:dyDescent="0.3">
      <c r="A954">
        <v>1</v>
      </c>
      <c r="B954">
        <v>31</v>
      </c>
      <c r="C954">
        <v>4</v>
      </c>
      <c r="D954">
        <v>3</v>
      </c>
      <c r="E954">
        <v>1</v>
      </c>
      <c r="F954">
        <v>2</v>
      </c>
      <c r="G954">
        <v>0</v>
      </c>
      <c r="H954">
        <v>1</v>
      </c>
      <c r="I954">
        <v>0</v>
      </c>
      <c r="J954">
        <v>3</v>
      </c>
      <c r="K954">
        <v>2</v>
      </c>
      <c r="L954">
        <f t="array" ref="L954">SUM(B954:K954*TRANSPOSE($Q$19:$Q$28))+$Q$18</f>
        <v>0.41057558537449851</v>
      </c>
      <c r="M954">
        <f t="shared" si="28"/>
        <v>0.60121567899191652</v>
      </c>
      <c r="N954">
        <f t="shared" si="29"/>
        <v>1</v>
      </c>
      <c r="AA954">
        <v>1</v>
      </c>
      <c r="AB954">
        <v>1</v>
      </c>
    </row>
    <row r="955" spans="1:28" x14ac:dyDescent="0.3">
      <c r="A955">
        <v>1</v>
      </c>
      <c r="B955">
        <v>44</v>
      </c>
      <c r="C955">
        <v>1</v>
      </c>
      <c r="D955">
        <v>3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10</v>
      </c>
      <c r="K955">
        <v>2</v>
      </c>
      <c r="L955">
        <f t="array" ref="L955">SUM(B955:K955*TRANSPOSE($Q$19:$Q$28))+$Q$18</f>
        <v>0.25591490352620527</v>
      </c>
      <c r="M955">
        <f t="shared" si="28"/>
        <v>0.56362529461585575</v>
      </c>
      <c r="N955">
        <f t="shared" si="29"/>
        <v>0</v>
      </c>
      <c r="AA955">
        <v>1</v>
      </c>
      <c r="AB955">
        <v>0</v>
      </c>
    </row>
    <row r="956" spans="1:28" x14ac:dyDescent="0.3">
      <c r="A956">
        <v>0</v>
      </c>
      <c r="B956">
        <v>42</v>
      </c>
      <c r="C956">
        <v>3</v>
      </c>
      <c r="D956">
        <v>3</v>
      </c>
      <c r="E956">
        <v>4</v>
      </c>
      <c r="F956">
        <v>3</v>
      </c>
      <c r="G956">
        <v>1</v>
      </c>
      <c r="H956">
        <v>1</v>
      </c>
      <c r="I956">
        <v>0</v>
      </c>
      <c r="J956">
        <v>21</v>
      </c>
      <c r="K956">
        <v>8</v>
      </c>
      <c r="L956">
        <f t="array" ref="L956">SUM(B956:K956*TRANSPOSE($Q$19:$Q$28))+$Q$18</f>
        <v>0.18100007383328665</v>
      </c>
      <c r="M956">
        <f t="shared" si="28"/>
        <v>0.54512223191545539</v>
      </c>
      <c r="N956">
        <f t="shared" si="29"/>
        <v>0</v>
      </c>
      <c r="AA956">
        <v>0</v>
      </c>
      <c r="AB956">
        <v>0</v>
      </c>
    </row>
    <row r="957" spans="1:28" x14ac:dyDescent="0.3">
      <c r="A957">
        <v>0</v>
      </c>
      <c r="B957">
        <v>55</v>
      </c>
      <c r="C957">
        <v>4</v>
      </c>
      <c r="D957">
        <v>1</v>
      </c>
      <c r="E957">
        <v>5</v>
      </c>
      <c r="F957">
        <v>3</v>
      </c>
      <c r="G957">
        <v>1</v>
      </c>
      <c r="H957">
        <v>0</v>
      </c>
      <c r="I957">
        <v>1</v>
      </c>
      <c r="J957">
        <v>23</v>
      </c>
      <c r="K957">
        <v>9</v>
      </c>
      <c r="L957">
        <f t="array" ref="L957">SUM(B957:K957*TRANSPOSE($Q$19:$Q$28))+$Q$18</f>
        <v>-4.2884345214510566E-2</v>
      </c>
      <c r="M957">
        <f t="shared" si="28"/>
        <v>0.48928166755779806</v>
      </c>
      <c r="N957">
        <f t="shared" si="29"/>
        <v>0</v>
      </c>
      <c r="AA957">
        <v>0</v>
      </c>
      <c r="AB957">
        <v>0</v>
      </c>
    </row>
    <row r="958" spans="1:28" x14ac:dyDescent="0.3">
      <c r="A958">
        <v>0</v>
      </c>
      <c r="B958">
        <v>56</v>
      </c>
      <c r="C958">
        <v>4</v>
      </c>
      <c r="D958">
        <v>3</v>
      </c>
      <c r="E958">
        <v>5</v>
      </c>
      <c r="F958">
        <v>2</v>
      </c>
      <c r="G958">
        <v>0</v>
      </c>
      <c r="H958">
        <v>0</v>
      </c>
      <c r="I958">
        <v>0</v>
      </c>
      <c r="J958">
        <v>36</v>
      </c>
      <c r="K958">
        <v>3</v>
      </c>
      <c r="L958">
        <f t="array" ref="L958">SUM(B958:K958*TRANSPOSE($Q$19:$Q$28))+$Q$18</f>
        <v>-1.3705493941467806E-2</v>
      </c>
      <c r="M958">
        <f t="shared" si="28"/>
        <v>0.49657403539230932</v>
      </c>
      <c r="N958">
        <f t="shared" si="29"/>
        <v>0</v>
      </c>
      <c r="AA958">
        <v>0</v>
      </c>
      <c r="AB958">
        <v>0</v>
      </c>
    </row>
    <row r="959" spans="1:28" x14ac:dyDescent="0.3">
      <c r="A959">
        <v>0</v>
      </c>
      <c r="B959">
        <v>40</v>
      </c>
      <c r="C959">
        <v>3</v>
      </c>
      <c r="D959">
        <v>3</v>
      </c>
      <c r="E959">
        <v>1</v>
      </c>
      <c r="F959">
        <v>3</v>
      </c>
      <c r="G959">
        <v>2</v>
      </c>
      <c r="H959">
        <v>0</v>
      </c>
      <c r="I959">
        <v>1</v>
      </c>
      <c r="J959">
        <v>6</v>
      </c>
      <c r="K959">
        <v>2</v>
      </c>
      <c r="L959">
        <f t="array" ref="L959">SUM(B959:K959*TRANSPOSE($Q$19:$Q$28))+$Q$18</f>
        <v>3.5768414271400428E-2</v>
      </c>
      <c r="M959">
        <f t="shared" si="28"/>
        <v>0.5089402234687983</v>
      </c>
      <c r="N959">
        <f t="shared" si="29"/>
        <v>0</v>
      </c>
      <c r="AA959">
        <v>0</v>
      </c>
      <c r="AB959">
        <v>0</v>
      </c>
    </row>
    <row r="960" spans="1:28" x14ac:dyDescent="0.3">
      <c r="A960">
        <v>0</v>
      </c>
      <c r="B960">
        <v>34</v>
      </c>
      <c r="C960">
        <v>4</v>
      </c>
      <c r="D960">
        <v>3</v>
      </c>
      <c r="E960">
        <v>3</v>
      </c>
      <c r="F960">
        <v>4</v>
      </c>
      <c r="G960">
        <v>2</v>
      </c>
      <c r="H960">
        <v>0</v>
      </c>
      <c r="I960">
        <v>1</v>
      </c>
      <c r="J960">
        <v>10</v>
      </c>
      <c r="K960">
        <v>7</v>
      </c>
      <c r="L960">
        <f t="array" ref="L960">SUM(B960:K960*TRANSPOSE($Q$19:$Q$28))+$Q$18</f>
        <v>-0.11964274381101203</v>
      </c>
      <c r="M960">
        <f t="shared" si="28"/>
        <v>0.4701280326709828</v>
      </c>
      <c r="N960">
        <f t="shared" si="29"/>
        <v>0</v>
      </c>
      <c r="AA960">
        <v>0</v>
      </c>
      <c r="AB960">
        <v>0</v>
      </c>
    </row>
    <row r="961" spans="1:28" x14ac:dyDescent="0.3">
      <c r="A961">
        <v>0</v>
      </c>
      <c r="B961">
        <v>40</v>
      </c>
      <c r="C961">
        <v>3</v>
      </c>
      <c r="D961">
        <v>3</v>
      </c>
      <c r="E961">
        <v>2</v>
      </c>
      <c r="F961">
        <v>4</v>
      </c>
      <c r="G961">
        <v>0</v>
      </c>
      <c r="H961">
        <v>0</v>
      </c>
      <c r="I961">
        <v>0</v>
      </c>
      <c r="J961">
        <v>9</v>
      </c>
      <c r="K961">
        <v>8</v>
      </c>
      <c r="L961">
        <f t="array" ref="L961">SUM(B961:K961*TRANSPOSE($Q$19:$Q$28))+$Q$18</f>
        <v>4.9866682681883545E-2</v>
      </c>
      <c r="M961">
        <f t="shared" si="28"/>
        <v>0.51246279612688317</v>
      </c>
      <c r="N961">
        <f t="shared" si="29"/>
        <v>0</v>
      </c>
      <c r="AA961">
        <v>0</v>
      </c>
      <c r="AB961">
        <v>0</v>
      </c>
    </row>
    <row r="962" spans="1:28" x14ac:dyDescent="0.3">
      <c r="A962">
        <v>0</v>
      </c>
      <c r="B962">
        <v>41</v>
      </c>
      <c r="C962">
        <v>3</v>
      </c>
      <c r="D962">
        <v>3</v>
      </c>
      <c r="E962">
        <v>2</v>
      </c>
      <c r="F962">
        <v>1</v>
      </c>
      <c r="G962">
        <v>2</v>
      </c>
      <c r="H962">
        <v>0</v>
      </c>
      <c r="I962">
        <v>1</v>
      </c>
      <c r="J962">
        <v>10</v>
      </c>
      <c r="K962">
        <v>3</v>
      </c>
      <c r="L962">
        <f t="array" ref="L962">SUM(B962:K962*TRANSPOSE($Q$19:$Q$28))+$Q$18</f>
        <v>7.392119161966304E-2</v>
      </c>
      <c r="M962">
        <f t="shared" si="28"/>
        <v>0.51846997377623649</v>
      </c>
      <c r="N962">
        <f t="shared" si="29"/>
        <v>0</v>
      </c>
      <c r="AA962">
        <v>0</v>
      </c>
      <c r="AB962">
        <v>0</v>
      </c>
    </row>
    <row r="963" spans="1:28" x14ac:dyDescent="0.3">
      <c r="A963">
        <v>0</v>
      </c>
      <c r="B963">
        <v>35</v>
      </c>
      <c r="C963">
        <v>3</v>
      </c>
      <c r="D963">
        <v>3</v>
      </c>
      <c r="E963">
        <v>2</v>
      </c>
      <c r="F963">
        <v>3</v>
      </c>
      <c r="G963">
        <v>0</v>
      </c>
      <c r="H963">
        <v>1</v>
      </c>
      <c r="I963">
        <v>0</v>
      </c>
      <c r="J963">
        <v>9</v>
      </c>
      <c r="K963">
        <v>6</v>
      </c>
      <c r="L963">
        <f t="array" ref="L963">SUM(B963:K963*TRANSPOSE($Q$19:$Q$28))+$Q$18</f>
        <v>0.33475598025988829</v>
      </c>
      <c r="M963">
        <f t="shared" ref="M963:M1026" si="30">$T$1^L963/(1+$T$1^L963)</f>
        <v>0.58290768949319094</v>
      </c>
      <c r="N963">
        <f t="shared" ref="N963:N1026" si="31">IF(M963&gt;=0.6,1,0)</f>
        <v>0</v>
      </c>
      <c r="AA963">
        <v>0</v>
      </c>
      <c r="AB963">
        <v>0</v>
      </c>
    </row>
    <row r="964" spans="1:28" x14ac:dyDescent="0.3">
      <c r="A964">
        <v>0</v>
      </c>
      <c r="B964">
        <v>51</v>
      </c>
      <c r="C964">
        <v>3</v>
      </c>
      <c r="D964">
        <v>3</v>
      </c>
      <c r="E964">
        <v>4</v>
      </c>
      <c r="F964">
        <v>2</v>
      </c>
      <c r="G964">
        <v>2</v>
      </c>
      <c r="H964">
        <v>1</v>
      </c>
      <c r="I964">
        <v>1</v>
      </c>
      <c r="J964">
        <v>33</v>
      </c>
      <c r="K964">
        <v>9</v>
      </c>
      <c r="L964">
        <f t="array" ref="L964">SUM(B964:K964*TRANSPOSE($Q$19:$Q$28))+$Q$18</f>
        <v>9.6026333773622574E-2</v>
      </c>
      <c r="M964">
        <f t="shared" si="30"/>
        <v>0.52398566988891615</v>
      </c>
      <c r="N964">
        <f t="shared" si="31"/>
        <v>0</v>
      </c>
      <c r="AA964">
        <v>0</v>
      </c>
      <c r="AB964">
        <v>0</v>
      </c>
    </row>
    <row r="965" spans="1:28" x14ac:dyDescent="0.3">
      <c r="A965">
        <v>0</v>
      </c>
      <c r="B965">
        <v>38</v>
      </c>
      <c r="C965">
        <v>2</v>
      </c>
      <c r="D965">
        <v>3</v>
      </c>
      <c r="E965">
        <v>2</v>
      </c>
      <c r="F965">
        <v>1</v>
      </c>
      <c r="G965">
        <v>2</v>
      </c>
      <c r="H965">
        <v>0</v>
      </c>
      <c r="I965">
        <v>1</v>
      </c>
      <c r="J965">
        <v>11</v>
      </c>
      <c r="K965">
        <v>7</v>
      </c>
      <c r="L965">
        <f t="array" ref="L965">SUM(B965:K965*TRANSPOSE($Q$19:$Q$28))+$Q$18</f>
        <v>8.8660617533480757E-2</v>
      </c>
      <c r="M965">
        <f t="shared" si="30"/>
        <v>0.52214835264119397</v>
      </c>
      <c r="N965">
        <f t="shared" si="31"/>
        <v>0</v>
      </c>
      <c r="AA965">
        <v>0</v>
      </c>
      <c r="AB965">
        <v>0</v>
      </c>
    </row>
    <row r="966" spans="1:28" x14ac:dyDescent="0.3">
      <c r="A966">
        <v>0</v>
      </c>
      <c r="B966">
        <v>34</v>
      </c>
      <c r="C966">
        <v>3</v>
      </c>
      <c r="D966">
        <v>3</v>
      </c>
      <c r="E966">
        <v>2</v>
      </c>
      <c r="F966">
        <v>1</v>
      </c>
      <c r="G966">
        <v>0</v>
      </c>
      <c r="H966">
        <v>0</v>
      </c>
      <c r="I966">
        <v>0</v>
      </c>
      <c r="J966">
        <v>10</v>
      </c>
      <c r="K966">
        <v>8</v>
      </c>
      <c r="L966">
        <f t="array" ref="L966">SUM(B966:K966*TRANSPOSE($Q$19:$Q$28))+$Q$18</f>
        <v>0.18627172494383604</v>
      </c>
      <c r="M966">
        <f t="shared" si="30"/>
        <v>0.54642896217058001</v>
      </c>
      <c r="N966">
        <f t="shared" si="31"/>
        <v>0</v>
      </c>
      <c r="AA966">
        <v>0</v>
      </c>
      <c r="AB966">
        <v>0</v>
      </c>
    </row>
    <row r="967" spans="1:28" x14ac:dyDescent="0.3">
      <c r="A967">
        <v>0</v>
      </c>
      <c r="B967">
        <v>25</v>
      </c>
      <c r="C967">
        <v>4</v>
      </c>
      <c r="D967">
        <v>3</v>
      </c>
      <c r="E967">
        <v>1</v>
      </c>
      <c r="F967">
        <v>4</v>
      </c>
      <c r="G967">
        <v>1</v>
      </c>
      <c r="H967">
        <v>0</v>
      </c>
      <c r="I967">
        <v>3</v>
      </c>
      <c r="J967">
        <v>7</v>
      </c>
      <c r="K967">
        <v>2</v>
      </c>
      <c r="L967">
        <f t="array" ref="L967">SUM(B967:K967*TRANSPOSE($Q$19:$Q$28))+$Q$18</f>
        <v>1.8116480880764896E-2</v>
      </c>
      <c r="M967">
        <f t="shared" si="30"/>
        <v>0.50452852679021887</v>
      </c>
      <c r="N967">
        <f t="shared" si="31"/>
        <v>0</v>
      </c>
      <c r="AA967">
        <v>0</v>
      </c>
      <c r="AB967">
        <v>0</v>
      </c>
    </row>
    <row r="968" spans="1:28" x14ac:dyDescent="0.3">
      <c r="A968">
        <v>1</v>
      </c>
      <c r="B968">
        <v>58</v>
      </c>
      <c r="C968">
        <v>3</v>
      </c>
      <c r="D968">
        <v>2</v>
      </c>
      <c r="E968">
        <v>3</v>
      </c>
      <c r="F968">
        <v>1</v>
      </c>
      <c r="G968">
        <v>1</v>
      </c>
      <c r="H968">
        <v>1</v>
      </c>
      <c r="I968">
        <v>0</v>
      </c>
      <c r="J968">
        <v>31</v>
      </c>
      <c r="K968">
        <v>9</v>
      </c>
      <c r="L968">
        <f t="array" ref="L968">SUM(B968:K968*TRANSPOSE($Q$19:$Q$28))+$Q$18</f>
        <v>0.279216980325242</v>
      </c>
      <c r="M968">
        <f t="shared" si="30"/>
        <v>0.56934714742471138</v>
      </c>
      <c r="N968">
        <f t="shared" si="31"/>
        <v>0</v>
      </c>
      <c r="AA968">
        <v>1</v>
      </c>
      <c r="AB968">
        <v>0</v>
      </c>
    </row>
    <row r="969" spans="1:28" x14ac:dyDescent="0.3">
      <c r="A969">
        <v>0</v>
      </c>
      <c r="B969">
        <v>40</v>
      </c>
      <c r="C969">
        <v>2</v>
      </c>
      <c r="D969">
        <v>3</v>
      </c>
      <c r="E969">
        <v>1</v>
      </c>
      <c r="F969">
        <v>2</v>
      </c>
      <c r="G969">
        <v>1</v>
      </c>
      <c r="H969">
        <v>0</v>
      </c>
      <c r="I969">
        <v>1</v>
      </c>
      <c r="J969">
        <v>7</v>
      </c>
      <c r="K969">
        <v>2</v>
      </c>
      <c r="L969">
        <f t="array" ref="L969">SUM(B969:K969*TRANSPOSE($Q$19:$Q$28))+$Q$18</f>
        <v>0.16985508097758328</v>
      </c>
      <c r="M969">
        <f t="shared" si="30"/>
        <v>0.54235760007791833</v>
      </c>
      <c r="N969">
        <f t="shared" si="31"/>
        <v>0</v>
      </c>
      <c r="AA969">
        <v>0</v>
      </c>
      <c r="AB969">
        <v>0</v>
      </c>
    </row>
    <row r="970" spans="1:28" x14ac:dyDescent="0.3">
      <c r="A970">
        <v>0</v>
      </c>
      <c r="B970">
        <v>36</v>
      </c>
      <c r="C970">
        <v>1</v>
      </c>
      <c r="D970">
        <v>4</v>
      </c>
      <c r="E970">
        <v>2</v>
      </c>
      <c r="F970">
        <v>1</v>
      </c>
      <c r="G970">
        <v>1</v>
      </c>
      <c r="H970">
        <v>0</v>
      </c>
      <c r="I970">
        <v>1</v>
      </c>
      <c r="J970">
        <v>17</v>
      </c>
      <c r="K970">
        <v>7</v>
      </c>
      <c r="L970">
        <f t="array" ref="L970">SUM(B970:K970*TRANSPOSE($Q$19:$Q$28))+$Q$18</f>
        <v>0.12319839663692056</v>
      </c>
      <c r="M970">
        <f t="shared" si="30"/>
        <v>0.53075752088517925</v>
      </c>
      <c r="N970">
        <f t="shared" si="31"/>
        <v>0</v>
      </c>
      <c r="AA970">
        <v>0</v>
      </c>
      <c r="AB970">
        <v>0</v>
      </c>
    </row>
    <row r="971" spans="1:28" x14ac:dyDescent="0.3">
      <c r="A971">
        <v>0</v>
      </c>
      <c r="B971">
        <v>48</v>
      </c>
      <c r="C971">
        <v>4</v>
      </c>
      <c r="D971">
        <v>3</v>
      </c>
      <c r="E971">
        <v>3</v>
      </c>
      <c r="F971">
        <v>4</v>
      </c>
      <c r="G971">
        <v>0</v>
      </c>
      <c r="H971">
        <v>0</v>
      </c>
      <c r="I971">
        <v>0</v>
      </c>
      <c r="J971">
        <v>11</v>
      </c>
      <c r="K971">
        <v>9</v>
      </c>
      <c r="L971">
        <f t="array" ref="L971">SUM(B971:K971*TRANSPOSE($Q$19:$Q$28))+$Q$18</f>
        <v>-5.2848402889450252E-2</v>
      </c>
      <c r="M971">
        <f t="shared" si="30"/>
        <v>0.48679234241555053</v>
      </c>
      <c r="N971">
        <f t="shared" si="31"/>
        <v>0</v>
      </c>
      <c r="AA971">
        <v>0</v>
      </c>
      <c r="AB971">
        <v>0</v>
      </c>
    </row>
    <row r="972" spans="1:28" x14ac:dyDescent="0.3">
      <c r="A972">
        <v>0</v>
      </c>
      <c r="B972">
        <v>27</v>
      </c>
      <c r="C972">
        <v>3</v>
      </c>
      <c r="D972">
        <v>4</v>
      </c>
      <c r="E972">
        <v>1</v>
      </c>
      <c r="F972">
        <v>4</v>
      </c>
      <c r="G972">
        <v>1</v>
      </c>
      <c r="H972">
        <v>0</v>
      </c>
      <c r="I972">
        <v>1</v>
      </c>
      <c r="J972">
        <v>5</v>
      </c>
      <c r="K972">
        <v>0</v>
      </c>
      <c r="L972">
        <f t="array" ref="L972">SUM(B972:K972*TRANSPOSE($Q$19:$Q$28))+$Q$18</f>
        <v>5.0162257235838004E-2</v>
      </c>
      <c r="M972">
        <f t="shared" si="30"/>
        <v>0.51253663592699172</v>
      </c>
      <c r="N972">
        <f t="shared" si="31"/>
        <v>0</v>
      </c>
      <c r="AA972">
        <v>0</v>
      </c>
      <c r="AB972">
        <v>0</v>
      </c>
    </row>
    <row r="973" spans="1:28" x14ac:dyDescent="0.3">
      <c r="A973">
        <v>0</v>
      </c>
      <c r="B973">
        <v>51</v>
      </c>
      <c r="C973">
        <v>4</v>
      </c>
      <c r="D973">
        <v>2</v>
      </c>
      <c r="E973">
        <v>4</v>
      </c>
      <c r="F973">
        <v>2</v>
      </c>
      <c r="G973">
        <v>0</v>
      </c>
      <c r="H973">
        <v>0</v>
      </c>
      <c r="I973">
        <v>0</v>
      </c>
      <c r="J973">
        <v>29</v>
      </c>
      <c r="K973">
        <v>2</v>
      </c>
      <c r="L973">
        <f t="array" ref="L973">SUM(B973:K973*TRANSPOSE($Q$19:$Q$28))+$Q$18</f>
        <v>0.10582077730575079</v>
      </c>
      <c r="M973">
        <f t="shared" si="30"/>
        <v>0.52642779942945206</v>
      </c>
      <c r="N973">
        <f t="shared" si="31"/>
        <v>0</v>
      </c>
      <c r="AA973">
        <v>0</v>
      </c>
      <c r="AB973">
        <v>0</v>
      </c>
    </row>
    <row r="974" spans="1:28" x14ac:dyDescent="0.3">
      <c r="A974">
        <v>0</v>
      </c>
      <c r="B974">
        <v>18</v>
      </c>
      <c r="C974">
        <v>4</v>
      </c>
      <c r="D974">
        <v>3</v>
      </c>
      <c r="E974">
        <v>1</v>
      </c>
      <c r="F974">
        <v>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f t="array" ref="L974">SUM(B974:K974*TRANSPOSE($Q$19:$Q$28))+$Q$18</f>
        <v>0.18525089932234828</v>
      </c>
      <c r="M974">
        <f t="shared" si="30"/>
        <v>0.54617597057163592</v>
      </c>
      <c r="N974">
        <f t="shared" si="31"/>
        <v>0</v>
      </c>
      <c r="AA974">
        <v>0</v>
      </c>
      <c r="AB974">
        <v>0</v>
      </c>
    </row>
    <row r="975" spans="1:28" x14ac:dyDescent="0.3">
      <c r="A975">
        <v>0</v>
      </c>
      <c r="B975">
        <v>35</v>
      </c>
      <c r="C975">
        <v>4</v>
      </c>
      <c r="D975">
        <v>2</v>
      </c>
      <c r="E975">
        <v>2</v>
      </c>
      <c r="F975">
        <v>4</v>
      </c>
      <c r="G975">
        <v>1</v>
      </c>
      <c r="H975">
        <v>0</v>
      </c>
      <c r="I975">
        <v>1</v>
      </c>
      <c r="J975">
        <v>10</v>
      </c>
      <c r="K975">
        <v>7</v>
      </c>
      <c r="L975">
        <f t="array" ref="L975">SUM(B975:K975*TRANSPOSE($Q$19:$Q$28))+$Q$18</f>
        <v>2.1900300045214371E-2</v>
      </c>
      <c r="M975">
        <f t="shared" si="30"/>
        <v>0.50547428857963606</v>
      </c>
      <c r="N975">
        <f t="shared" si="31"/>
        <v>0</v>
      </c>
      <c r="AA975">
        <v>0</v>
      </c>
      <c r="AB975">
        <v>0</v>
      </c>
    </row>
    <row r="976" spans="1:28" x14ac:dyDescent="0.3">
      <c r="A976">
        <v>0</v>
      </c>
      <c r="B976">
        <v>27</v>
      </c>
      <c r="C976">
        <v>4</v>
      </c>
      <c r="D976">
        <v>1</v>
      </c>
      <c r="E976">
        <v>2</v>
      </c>
      <c r="F976">
        <v>4</v>
      </c>
      <c r="G976">
        <v>0</v>
      </c>
      <c r="H976">
        <v>0</v>
      </c>
      <c r="I976">
        <v>0</v>
      </c>
      <c r="J976">
        <v>8</v>
      </c>
      <c r="K976">
        <v>2</v>
      </c>
      <c r="L976">
        <f t="array" ref="L976">SUM(B976:K976*TRANSPOSE($Q$19:$Q$28))+$Q$18</f>
        <v>0.23656690660635438</v>
      </c>
      <c r="M976">
        <f t="shared" si="30"/>
        <v>0.55886139764941323</v>
      </c>
      <c r="N976">
        <f t="shared" si="31"/>
        <v>0</v>
      </c>
      <c r="AA976">
        <v>0</v>
      </c>
      <c r="AB976">
        <v>0</v>
      </c>
    </row>
    <row r="977" spans="1:28" x14ac:dyDescent="0.3">
      <c r="A977">
        <v>1</v>
      </c>
      <c r="B977">
        <v>55</v>
      </c>
      <c r="C977">
        <v>1</v>
      </c>
      <c r="D977">
        <v>4</v>
      </c>
      <c r="E977">
        <v>4</v>
      </c>
      <c r="F977">
        <v>3</v>
      </c>
      <c r="G977">
        <v>0</v>
      </c>
      <c r="H977">
        <v>1</v>
      </c>
      <c r="I977">
        <v>0</v>
      </c>
      <c r="J977">
        <v>24</v>
      </c>
      <c r="K977">
        <v>7</v>
      </c>
      <c r="L977">
        <f t="array" ref="L977">SUM(B977:K977*TRANSPOSE($Q$19:$Q$28))+$Q$18</f>
        <v>0.21551166673102062</v>
      </c>
      <c r="M977">
        <f t="shared" si="30"/>
        <v>0.55366482751046697</v>
      </c>
      <c r="N977">
        <f t="shared" si="31"/>
        <v>0</v>
      </c>
      <c r="AA977">
        <v>1</v>
      </c>
      <c r="AB977">
        <v>0</v>
      </c>
    </row>
    <row r="978" spans="1:28" x14ac:dyDescent="0.3">
      <c r="A978">
        <v>0</v>
      </c>
      <c r="B978">
        <v>56</v>
      </c>
      <c r="C978">
        <v>4</v>
      </c>
      <c r="D978">
        <v>3</v>
      </c>
      <c r="E978">
        <v>4</v>
      </c>
      <c r="F978">
        <v>2</v>
      </c>
      <c r="G978">
        <v>1</v>
      </c>
      <c r="H978">
        <v>1</v>
      </c>
      <c r="I978">
        <v>1</v>
      </c>
      <c r="J978">
        <v>33</v>
      </c>
      <c r="K978">
        <v>16</v>
      </c>
      <c r="L978">
        <f t="array" ref="L978">SUM(B978:K978*TRANSPOSE($Q$19:$Q$28))+$Q$18</f>
        <v>3.1924640185372666E-2</v>
      </c>
      <c r="M978">
        <f t="shared" si="30"/>
        <v>0.50797965495046349</v>
      </c>
      <c r="N978">
        <f t="shared" si="31"/>
        <v>0</v>
      </c>
      <c r="AA978">
        <v>0</v>
      </c>
      <c r="AB978">
        <v>0</v>
      </c>
    </row>
    <row r="979" spans="1:28" x14ac:dyDescent="0.3">
      <c r="A979">
        <v>0</v>
      </c>
      <c r="B979">
        <v>34</v>
      </c>
      <c r="C979">
        <v>1</v>
      </c>
      <c r="D979">
        <v>2</v>
      </c>
      <c r="E979">
        <v>1</v>
      </c>
      <c r="F979">
        <v>3</v>
      </c>
      <c r="G979">
        <v>2</v>
      </c>
      <c r="H979">
        <v>0</v>
      </c>
      <c r="I979">
        <v>3</v>
      </c>
      <c r="J979">
        <v>5</v>
      </c>
      <c r="K979">
        <v>4</v>
      </c>
      <c r="L979">
        <f t="array" ref="L979">SUM(B979:K979*TRANSPOSE($Q$19:$Q$28))+$Q$18</f>
        <v>0.14052267508591132</v>
      </c>
      <c r="M979">
        <f t="shared" si="30"/>
        <v>0.53506934878382761</v>
      </c>
      <c r="N979">
        <f t="shared" si="31"/>
        <v>0</v>
      </c>
      <c r="AA979">
        <v>0</v>
      </c>
      <c r="AB979">
        <v>0</v>
      </c>
    </row>
    <row r="980" spans="1:28" x14ac:dyDescent="0.3">
      <c r="A980">
        <v>0</v>
      </c>
      <c r="B980">
        <v>40</v>
      </c>
      <c r="C980">
        <v>2</v>
      </c>
      <c r="D980">
        <v>4</v>
      </c>
      <c r="E980">
        <v>2</v>
      </c>
      <c r="F980">
        <v>3</v>
      </c>
      <c r="G980">
        <v>2</v>
      </c>
      <c r="H980">
        <v>0</v>
      </c>
      <c r="I980">
        <v>3</v>
      </c>
      <c r="J980">
        <v>15</v>
      </c>
      <c r="K980">
        <v>11</v>
      </c>
      <c r="L980">
        <f t="array" ref="L980">SUM(B980:K980*TRANSPOSE($Q$19:$Q$28))+$Q$18</f>
        <v>-0.14232594648155972</v>
      </c>
      <c r="M980">
        <f t="shared" si="30"/>
        <v>0.46448212613309414</v>
      </c>
      <c r="N980">
        <f t="shared" si="31"/>
        <v>0</v>
      </c>
      <c r="AA980">
        <v>0</v>
      </c>
      <c r="AB980">
        <v>0</v>
      </c>
    </row>
    <row r="981" spans="1:28" x14ac:dyDescent="0.3">
      <c r="A981">
        <v>0</v>
      </c>
      <c r="B981">
        <v>34</v>
      </c>
      <c r="C981">
        <v>2</v>
      </c>
      <c r="D981">
        <v>3</v>
      </c>
      <c r="E981">
        <v>2</v>
      </c>
      <c r="F981">
        <v>3</v>
      </c>
      <c r="G981">
        <v>1</v>
      </c>
      <c r="H981">
        <v>0</v>
      </c>
      <c r="I981">
        <v>2</v>
      </c>
      <c r="J981">
        <v>10</v>
      </c>
      <c r="K981">
        <v>7</v>
      </c>
      <c r="L981">
        <f t="array" ref="L981">SUM(B981:K981*TRANSPOSE($Q$19:$Q$28))+$Q$18</f>
        <v>5.841258042182762E-2</v>
      </c>
      <c r="M981">
        <f t="shared" si="30"/>
        <v>0.51459748149905205</v>
      </c>
      <c r="N981">
        <f t="shared" si="31"/>
        <v>0</v>
      </c>
      <c r="AA981">
        <v>0</v>
      </c>
      <c r="AB981">
        <v>0</v>
      </c>
    </row>
    <row r="982" spans="1:28" x14ac:dyDescent="0.3">
      <c r="A982">
        <v>1</v>
      </c>
      <c r="B982">
        <v>31</v>
      </c>
      <c r="C982">
        <v>3</v>
      </c>
      <c r="D982">
        <v>2</v>
      </c>
      <c r="E982">
        <v>1</v>
      </c>
      <c r="F982">
        <v>4</v>
      </c>
      <c r="G982">
        <v>0</v>
      </c>
      <c r="H982">
        <v>0</v>
      </c>
      <c r="I982">
        <v>0</v>
      </c>
      <c r="J982">
        <v>3</v>
      </c>
      <c r="K982">
        <v>0</v>
      </c>
      <c r="L982">
        <f t="array" ref="L982">SUM(B982:K982*TRANSPOSE($Q$19:$Q$28))+$Q$18</f>
        <v>0.24436077389067046</v>
      </c>
      <c r="M982">
        <f t="shared" si="30"/>
        <v>0.56078177149815467</v>
      </c>
      <c r="N982">
        <f t="shared" si="31"/>
        <v>0</v>
      </c>
      <c r="AA982">
        <v>1</v>
      </c>
      <c r="AB982">
        <v>0</v>
      </c>
    </row>
    <row r="983" spans="1:28" x14ac:dyDescent="0.3">
      <c r="A983">
        <v>1</v>
      </c>
      <c r="B983">
        <v>35</v>
      </c>
      <c r="C983">
        <v>4</v>
      </c>
      <c r="D983">
        <v>3</v>
      </c>
      <c r="E983">
        <v>2</v>
      </c>
      <c r="F983">
        <v>3</v>
      </c>
      <c r="G983">
        <v>1</v>
      </c>
      <c r="H983">
        <v>1</v>
      </c>
      <c r="I983">
        <v>1</v>
      </c>
      <c r="J983">
        <v>5</v>
      </c>
      <c r="K983">
        <v>2</v>
      </c>
      <c r="L983">
        <f t="array" ref="L983">SUM(B983:K983*TRANSPOSE($Q$19:$Q$28))+$Q$18</f>
        <v>0.25455228508295413</v>
      </c>
      <c r="M983">
        <f t="shared" si="30"/>
        <v>0.56329016187564673</v>
      </c>
      <c r="N983">
        <f t="shared" si="31"/>
        <v>0</v>
      </c>
      <c r="AA983">
        <v>1</v>
      </c>
      <c r="AB983">
        <v>0</v>
      </c>
    </row>
    <row r="984" spans="1:28" x14ac:dyDescent="0.3">
      <c r="A984">
        <v>0</v>
      </c>
      <c r="B984">
        <v>38</v>
      </c>
      <c r="C984">
        <v>4</v>
      </c>
      <c r="D984">
        <v>4</v>
      </c>
      <c r="E984">
        <v>1</v>
      </c>
      <c r="F984">
        <v>3</v>
      </c>
      <c r="G984">
        <v>2</v>
      </c>
      <c r="H984">
        <v>0</v>
      </c>
      <c r="I984">
        <v>3</v>
      </c>
      <c r="J984">
        <v>4</v>
      </c>
      <c r="K984">
        <v>2</v>
      </c>
      <c r="L984">
        <f t="array" ref="L984">SUM(B984:K984*TRANSPOSE($Q$19:$Q$28))+$Q$18</f>
        <v>-0.10553798857464869</v>
      </c>
      <c r="M984">
        <f t="shared" si="30"/>
        <v>0.47364269346218663</v>
      </c>
      <c r="N984">
        <f t="shared" si="31"/>
        <v>0</v>
      </c>
      <c r="AA984">
        <v>0</v>
      </c>
      <c r="AB984">
        <v>0</v>
      </c>
    </row>
    <row r="985" spans="1:28" x14ac:dyDescent="0.3">
      <c r="A985">
        <v>0</v>
      </c>
      <c r="B985">
        <v>34</v>
      </c>
      <c r="C985">
        <v>3</v>
      </c>
      <c r="D985">
        <v>3</v>
      </c>
      <c r="E985">
        <v>2</v>
      </c>
      <c r="F985">
        <v>4</v>
      </c>
      <c r="G985">
        <v>0</v>
      </c>
      <c r="H985">
        <v>0</v>
      </c>
      <c r="I985">
        <v>0</v>
      </c>
      <c r="J985">
        <v>14</v>
      </c>
      <c r="K985">
        <v>11</v>
      </c>
      <c r="L985">
        <f t="array" ref="L985">SUM(B985:K985*TRANSPOSE($Q$19:$Q$28))+$Q$18</f>
        <v>4.0880589693034985E-2</v>
      </c>
      <c r="M985">
        <f t="shared" si="30"/>
        <v>0.51021766508999788</v>
      </c>
      <c r="N985">
        <f t="shared" si="31"/>
        <v>0</v>
      </c>
      <c r="AA985">
        <v>0</v>
      </c>
      <c r="AB985">
        <v>0</v>
      </c>
    </row>
    <row r="986" spans="1:28" x14ac:dyDescent="0.3">
      <c r="A986">
        <v>0</v>
      </c>
      <c r="B986">
        <v>28</v>
      </c>
      <c r="C986">
        <v>3</v>
      </c>
      <c r="D986">
        <v>2</v>
      </c>
      <c r="E986">
        <v>2</v>
      </c>
      <c r="F986">
        <v>1</v>
      </c>
      <c r="G986">
        <v>1</v>
      </c>
      <c r="H986">
        <v>0</v>
      </c>
      <c r="I986">
        <v>1</v>
      </c>
      <c r="J986">
        <v>5</v>
      </c>
      <c r="K986">
        <v>3</v>
      </c>
      <c r="L986">
        <f t="array" ref="L986">SUM(B986:K986*TRANSPOSE($Q$19:$Q$28))+$Q$18</f>
        <v>0.24103584731956107</v>
      </c>
      <c r="M986">
        <f t="shared" si="30"/>
        <v>0.55996274370526056</v>
      </c>
      <c r="N986">
        <f t="shared" si="31"/>
        <v>0</v>
      </c>
      <c r="AA986">
        <v>0</v>
      </c>
      <c r="AB986">
        <v>0</v>
      </c>
    </row>
    <row r="987" spans="1:28" x14ac:dyDescent="0.3">
      <c r="A987">
        <v>1</v>
      </c>
      <c r="B987">
        <v>31</v>
      </c>
      <c r="C987">
        <v>4</v>
      </c>
      <c r="D987">
        <v>3</v>
      </c>
      <c r="E987">
        <v>2</v>
      </c>
      <c r="F987">
        <v>3</v>
      </c>
      <c r="G987">
        <v>1</v>
      </c>
      <c r="H987">
        <v>1</v>
      </c>
      <c r="I987">
        <v>2</v>
      </c>
      <c r="J987">
        <v>10</v>
      </c>
      <c r="K987">
        <v>2</v>
      </c>
      <c r="L987">
        <f t="array" ref="L987">SUM(B987:K987*TRANSPOSE($Q$19:$Q$28))+$Q$18</f>
        <v>0.24321362988375139</v>
      </c>
      <c r="M987">
        <f t="shared" si="30"/>
        <v>0.56049923316117323</v>
      </c>
      <c r="N987">
        <f t="shared" si="31"/>
        <v>0</v>
      </c>
      <c r="AA987">
        <v>1</v>
      </c>
      <c r="AB987">
        <v>0</v>
      </c>
    </row>
    <row r="988" spans="1:28" x14ac:dyDescent="0.3">
      <c r="A988">
        <v>0</v>
      </c>
      <c r="B988">
        <v>39</v>
      </c>
      <c r="C988">
        <v>1</v>
      </c>
      <c r="D988">
        <v>2</v>
      </c>
      <c r="E988">
        <v>2</v>
      </c>
      <c r="F988">
        <v>4</v>
      </c>
      <c r="G988">
        <v>1</v>
      </c>
      <c r="H988">
        <v>1</v>
      </c>
      <c r="I988">
        <v>2</v>
      </c>
      <c r="J988">
        <v>8</v>
      </c>
      <c r="K988">
        <v>4</v>
      </c>
      <c r="L988">
        <f t="array" ref="L988">SUM(B988:K988*TRANSPOSE($Q$19:$Q$28))+$Q$18</f>
        <v>0.34665785161544926</v>
      </c>
      <c r="M988">
        <f t="shared" si="30"/>
        <v>0.58579816158051923</v>
      </c>
      <c r="N988">
        <f t="shared" si="31"/>
        <v>0</v>
      </c>
      <c r="AA988">
        <v>0</v>
      </c>
      <c r="AB988">
        <v>0</v>
      </c>
    </row>
    <row r="989" spans="1:28" x14ac:dyDescent="0.3">
      <c r="A989">
        <v>0</v>
      </c>
      <c r="B989">
        <v>51</v>
      </c>
      <c r="C989">
        <v>2</v>
      </c>
      <c r="D989">
        <v>3</v>
      </c>
      <c r="E989">
        <v>3</v>
      </c>
      <c r="F989">
        <v>2</v>
      </c>
      <c r="G989">
        <v>1</v>
      </c>
      <c r="H989">
        <v>0</v>
      </c>
      <c r="I989">
        <v>0</v>
      </c>
      <c r="J989">
        <v>14</v>
      </c>
      <c r="K989">
        <v>2</v>
      </c>
      <c r="L989">
        <f t="array" ref="L989">SUM(B989:K989*TRANSPOSE($Q$19:$Q$28))+$Q$18</f>
        <v>0.10046069863352114</v>
      </c>
      <c r="M989">
        <f t="shared" si="30"/>
        <v>0.52509147586571758</v>
      </c>
      <c r="N989">
        <f t="shared" si="31"/>
        <v>0</v>
      </c>
      <c r="AA989">
        <v>0</v>
      </c>
      <c r="AB989">
        <v>0</v>
      </c>
    </row>
    <row r="990" spans="1:28" x14ac:dyDescent="0.3">
      <c r="A990">
        <v>0</v>
      </c>
      <c r="B990">
        <v>41</v>
      </c>
      <c r="C990">
        <v>4</v>
      </c>
      <c r="D990">
        <v>3</v>
      </c>
      <c r="E990">
        <v>2</v>
      </c>
      <c r="F990">
        <v>4</v>
      </c>
      <c r="G990">
        <v>2</v>
      </c>
      <c r="H990">
        <v>1</v>
      </c>
      <c r="I990">
        <v>2</v>
      </c>
      <c r="J990">
        <v>12</v>
      </c>
      <c r="K990">
        <v>2</v>
      </c>
      <c r="L990">
        <f t="array" ref="L990">SUM(B990:K990*TRANSPOSE($Q$19:$Q$28))+$Q$18</f>
        <v>0.11382464407058468</v>
      </c>
      <c r="M990">
        <f t="shared" si="30"/>
        <v>0.52842253656331306</v>
      </c>
      <c r="N990">
        <f t="shared" si="31"/>
        <v>0</v>
      </c>
      <c r="AA990">
        <v>0</v>
      </c>
      <c r="AB990">
        <v>0</v>
      </c>
    </row>
    <row r="991" spans="1:28" x14ac:dyDescent="0.3">
      <c r="A991">
        <v>0</v>
      </c>
      <c r="B991">
        <v>37</v>
      </c>
      <c r="C991">
        <v>3</v>
      </c>
      <c r="D991">
        <v>3</v>
      </c>
      <c r="E991">
        <v>1</v>
      </c>
      <c r="F991">
        <v>3</v>
      </c>
      <c r="G991">
        <v>1</v>
      </c>
      <c r="H991">
        <v>1</v>
      </c>
      <c r="I991">
        <v>0</v>
      </c>
      <c r="J991">
        <v>8</v>
      </c>
      <c r="K991">
        <v>4</v>
      </c>
      <c r="L991">
        <f t="array" ref="L991">SUM(B991:K991*TRANSPOSE($Q$19:$Q$28))+$Q$18</f>
        <v>0.31587083133521104</v>
      </c>
      <c r="M991">
        <f t="shared" si="30"/>
        <v>0.57830962696836219</v>
      </c>
      <c r="N991">
        <f t="shared" si="31"/>
        <v>0</v>
      </c>
      <c r="AA991">
        <v>0</v>
      </c>
      <c r="AB991">
        <v>0</v>
      </c>
    </row>
    <row r="992" spans="1:28" x14ac:dyDescent="0.3">
      <c r="A992">
        <v>0</v>
      </c>
      <c r="B992">
        <v>33</v>
      </c>
      <c r="C992">
        <v>2</v>
      </c>
      <c r="D992">
        <v>3</v>
      </c>
      <c r="E992">
        <v>2</v>
      </c>
      <c r="F992">
        <v>4</v>
      </c>
      <c r="G992">
        <v>1</v>
      </c>
      <c r="H992">
        <v>0</v>
      </c>
      <c r="I992">
        <v>0</v>
      </c>
      <c r="J992">
        <v>8</v>
      </c>
      <c r="K992">
        <v>4</v>
      </c>
      <c r="L992">
        <f t="array" ref="L992">SUM(B992:K992*TRANSPOSE($Q$19:$Q$28))+$Q$18</f>
        <v>9.481805606157101E-2</v>
      </c>
      <c r="M992">
        <f t="shared" si="30"/>
        <v>0.52368431814975958</v>
      </c>
      <c r="N992">
        <f t="shared" si="31"/>
        <v>0</v>
      </c>
      <c r="AA992">
        <v>0</v>
      </c>
      <c r="AB992">
        <v>0</v>
      </c>
    </row>
    <row r="993" spans="1:28" x14ac:dyDescent="0.3">
      <c r="A993">
        <v>0</v>
      </c>
      <c r="B993">
        <v>32</v>
      </c>
      <c r="C993">
        <v>3</v>
      </c>
      <c r="D993">
        <v>3</v>
      </c>
      <c r="E993">
        <v>2</v>
      </c>
      <c r="F993">
        <v>2</v>
      </c>
      <c r="G993">
        <v>1</v>
      </c>
      <c r="H993">
        <v>1</v>
      </c>
      <c r="I993">
        <v>3</v>
      </c>
      <c r="J993">
        <v>4</v>
      </c>
      <c r="K993">
        <v>2</v>
      </c>
      <c r="L993">
        <f t="array" ref="L993">SUM(B993:K993*TRANSPOSE($Q$19:$Q$28))+$Q$18</f>
        <v>0.30051906794446998</v>
      </c>
      <c r="M993">
        <f t="shared" si="30"/>
        <v>0.57456178584955975</v>
      </c>
      <c r="N993">
        <f t="shared" si="31"/>
        <v>0</v>
      </c>
      <c r="AA993">
        <v>0</v>
      </c>
      <c r="AB993">
        <v>0</v>
      </c>
    </row>
    <row r="994" spans="1:28" x14ac:dyDescent="0.3">
      <c r="A994">
        <v>0</v>
      </c>
      <c r="B994">
        <v>39</v>
      </c>
      <c r="C994">
        <v>3</v>
      </c>
      <c r="D994">
        <v>3</v>
      </c>
      <c r="E994">
        <v>3</v>
      </c>
      <c r="F994">
        <v>3</v>
      </c>
      <c r="G994">
        <v>1</v>
      </c>
      <c r="H994">
        <v>0</v>
      </c>
      <c r="I994">
        <v>1</v>
      </c>
      <c r="J994">
        <v>13</v>
      </c>
      <c r="K994">
        <v>4</v>
      </c>
      <c r="L994">
        <f t="array" ref="L994">SUM(B994:K994*TRANSPOSE($Q$19:$Q$28))+$Q$18</f>
        <v>2.2801059241704835E-2</v>
      </c>
      <c r="M994">
        <f t="shared" si="30"/>
        <v>0.50569942691384906</v>
      </c>
      <c r="N994">
        <f t="shared" si="31"/>
        <v>0</v>
      </c>
      <c r="AA994">
        <v>0</v>
      </c>
      <c r="AB994">
        <v>0</v>
      </c>
    </row>
    <row r="995" spans="1:28" x14ac:dyDescent="0.3">
      <c r="A995">
        <v>0</v>
      </c>
      <c r="B995">
        <v>25</v>
      </c>
      <c r="C995">
        <v>1</v>
      </c>
      <c r="D995">
        <v>4</v>
      </c>
      <c r="E995">
        <v>2</v>
      </c>
      <c r="F995">
        <v>3</v>
      </c>
      <c r="G995">
        <v>1</v>
      </c>
      <c r="H995">
        <v>0</v>
      </c>
      <c r="I995">
        <v>0</v>
      </c>
      <c r="J995">
        <v>6</v>
      </c>
      <c r="K995">
        <v>2</v>
      </c>
      <c r="L995">
        <f t="array" ref="L995">SUM(B995:K995*TRANSPOSE($Q$19:$Q$28))+$Q$18</f>
        <v>0.15561065227916437</v>
      </c>
      <c r="M995">
        <f t="shared" si="30"/>
        <v>0.53882034213761065</v>
      </c>
      <c r="N995">
        <f t="shared" si="31"/>
        <v>0</v>
      </c>
      <c r="AA995">
        <v>0</v>
      </c>
      <c r="AB995">
        <v>0</v>
      </c>
    </row>
    <row r="996" spans="1:28" x14ac:dyDescent="0.3">
      <c r="A996">
        <v>0</v>
      </c>
      <c r="B996">
        <v>52</v>
      </c>
      <c r="C996">
        <v>4</v>
      </c>
      <c r="D996">
        <v>4</v>
      </c>
      <c r="E996">
        <v>4</v>
      </c>
      <c r="F996">
        <v>3</v>
      </c>
      <c r="G996">
        <v>1</v>
      </c>
      <c r="H996">
        <v>1</v>
      </c>
      <c r="I996">
        <v>1</v>
      </c>
      <c r="J996">
        <v>24</v>
      </c>
      <c r="K996">
        <v>3</v>
      </c>
      <c r="L996">
        <f t="array" ref="L996">SUM(B996:K996*TRANSPOSE($Q$19:$Q$28))+$Q$18</f>
        <v>6.2253648197518108E-2</v>
      </c>
      <c r="M996">
        <f t="shared" si="30"/>
        <v>0.51555677552255219</v>
      </c>
      <c r="N996">
        <f t="shared" si="31"/>
        <v>0</v>
      </c>
      <c r="AA996">
        <v>0</v>
      </c>
      <c r="AB996">
        <v>0</v>
      </c>
    </row>
    <row r="997" spans="1:28" x14ac:dyDescent="0.3">
      <c r="A997">
        <v>0</v>
      </c>
      <c r="B997">
        <v>43</v>
      </c>
      <c r="C997">
        <v>1</v>
      </c>
      <c r="D997">
        <v>2</v>
      </c>
      <c r="E997">
        <v>2</v>
      </c>
      <c r="F997">
        <v>3</v>
      </c>
      <c r="G997">
        <v>0</v>
      </c>
      <c r="H997">
        <v>1</v>
      </c>
      <c r="I997">
        <v>0</v>
      </c>
      <c r="J997">
        <v>20</v>
      </c>
      <c r="K997">
        <v>7</v>
      </c>
      <c r="L997">
        <f t="array" ref="L997">SUM(B997:K997*TRANSPOSE($Q$19:$Q$28))+$Q$18</f>
        <v>0.43791982817030484</v>
      </c>
      <c r="M997">
        <f t="shared" si="30"/>
        <v>0.60775243185814765</v>
      </c>
      <c r="N997">
        <f t="shared" si="31"/>
        <v>1</v>
      </c>
      <c r="AA997">
        <v>0</v>
      </c>
      <c r="AB997">
        <v>1</v>
      </c>
    </row>
    <row r="998" spans="1:28" x14ac:dyDescent="0.3">
      <c r="A998">
        <v>0</v>
      </c>
      <c r="B998">
        <v>27</v>
      </c>
      <c r="C998">
        <v>4</v>
      </c>
      <c r="D998">
        <v>2</v>
      </c>
      <c r="E998">
        <v>2</v>
      </c>
      <c r="F998">
        <v>4</v>
      </c>
      <c r="G998">
        <v>1</v>
      </c>
      <c r="H998">
        <v>1</v>
      </c>
      <c r="I998">
        <v>0</v>
      </c>
      <c r="J998">
        <v>6</v>
      </c>
      <c r="K998">
        <v>2</v>
      </c>
      <c r="L998">
        <f t="array" ref="L998">SUM(B998:K998*TRANSPOSE($Q$19:$Q$28))+$Q$18</f>
        <v>0.32907976877917067</v>
      </c>
      <c r="M998">
        <f t="shared" si="30"/>
        <v>0.58152715028999824</v>
      </c>
      <c r="N998">
        <f t="shared" si="31"/>
        <v>0</v>
      </c>
      <c r="AA998">
        <v>0</v>
      </c>
      <c r="AB998">
        <v>0</v>
      </c>
    </row>
    <row r="999" spans="1:28" x14ac:dyDescent="0.3">
      <c r="A999">
        <v>1</v>
      </c>
      <c r="B999">
        <v>27</v>
      </c>
      <c r="C999">
        <v>4</v>
      </c>
      <c r="D999">
        <v>3</v>
      </c>
      <c r="E999">
        <v>1</v>
      </c>
      <c r="F999">
        <v>3</v>
      </c>
      <c r="G999">
        <v>0</v>
      </c>
      <c r="H999">
        <v>1</v>
      </c>
      <c r="I999">
        <v>0</v>
      </c>
      <c r="J999">
        <v>8</v>
      </c>
      <c r="K999">
        <v>2</v>
      </c>
      <c r="L999">
        <f t="array" ref="L999">SUM(B999:K999*TRANSPOSE($Q$19:$Q$28))+$Q$18</f>
        <v>0.38246692108158065</v>
      </c>
      <c r="M999">
        <f t="shared" si="30"/>
        <v>0.59445839615559237</v>
      </c>
      <c r="N999">
        <f t="shared" si="31"/>
        <v>0</v>
      </c>
      <c r="AA999">
        <v>1</v>
      </c>
      <c r="AB999">
        <v>0</v>
      </c>
    </row>
    <row r="1000" spans="1:28" x14ac:dyDescent="0.3">
      <c r="A1000">
        <v>0</v>
      </c>
      <c r="B1000">
        <v>26</v>
      </c>
      <c r="C1000">
        <v>1</v>
      </c>
      <c r="D1000">
        <v>2</v>
      </c>
      <c r="E1000">
        <v>1</v>
      </c>
      <c r="F1000">
        <v>4</v>
      </c>
      <c r="G1000">
        <v>0</v>
      </c>
      <c r="H1000">
        <v>0</v>
      </c>
      <c r="I1000">
        <v>0</v>
      </c>
      <c r="J1000">
        <v>5</v>
      </c>
      <c r="K1000">
        <v>3</v>
      </c>
      <c r="L1000">
        <f t="array" ref="L1000">SUM(B1000:K1000*TRANSPOSE($Q$19:$Q$28))+$Q$18</f>
        <v>0.31466385003088082</v>
      </c>
      <c r="M1000">
        <f t="shared" si="30"/>
        <v>0.57801528606845232</v>
      </c>
      <c r="N1000">
        <f t="shared" si="31"/>
        <v>0</v>
      </c>
      <c r="AA1000">
        <v>0</v>
      </c>
      <c r="AB1000">
        <v>0</v>
      </c>
    </row>
    <row r="1001" spans="1:28" x14ac:dyDescent="0.3">
      <c r="A1001">
        <v>0</v>
      </c>
      <c r="B1001">
        <v>42</v>
      </c>
      <c r="C1001">
        <v>3</v>
      </c>
      <c r="D1001">
        <v>3</v>
      </c>
      <c r="E1001">
        <v>4</v>
      </c>
      <c r="F1001">
        <v>1</v>
      </c>
      <c r="G1001">
        <v>1</v>
      </c>
      <c r="H1001">
        <v>0</v>
      </c>
      <c r="I1001">
        <v>1</v>
      </c>
      <c r="J1001">
        <v>21</v>
      </c>
      <c r="K1001">
        <v>7</v>
      </c>
      <c r="L1001">
        <f t="array" ref="L1001">SUM(B1001:K1001*TRANSPOSE($Q$19:$Q$28))+$Q$18</f>
        <v>3.4145228315100695E-2</v>
      </c>
      <c r="M1001">
        <f t="shared" si="30"/>
        <v>0.5085345929816224</v>
      </c>
      <c r="N1001">
        <f t="shared" si="31"/>
        <v>0</v>
      </c>
      <c r="AA1001">
        <v>0</v>
      </c>
      <c r="AB1001">
        <v>0</v>
      </c>
    </row>
    <row r="1002" spans="1:28" x14ac:dyDescent="0.3">
      <c r="A1002">
        <v>0</v>
      </c>
      <c r="B1002">
        <v>52</v>
      </c>
      <c r="C1002">
        <v>3</v>
      </c>
      <c r="D1002">
        <v>3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12</v>
      </c>
      <c r="K1002">
        <v>4</v>
      </c>
      <c r="L1002">
        <f t="array" ref="L1002">SUM(B1002:K1002*TRANSPOSE($Q$19:$Q$28))+$Q$18</f>
        <v>0.12885971504053728</v>
      </c>
      <c r="M1002">
        <f t="shared" si="30"/>
        <v>0.53216709935888695</v>
      </c>
      <c r="N1002">
        <f t="shared" si="31"/>
        <v>0</v>
      </c>
      <c r="AA1002">
        <v>0</v>
      </c>
      <c r="AB1002">
        <v>0</v>
      </c>
    </row>
    <row r="1003" spans="1:28" x14ac:dyDescent="0.3">
      <c r="A1003">
        <v>0</v>
      </c>
      <c r="B1003">
        <v>37</v>
      </c>
      <c r="C1003">
        <v>1</v>
      </c>
      <c r="D1003">
        <v>3</v>
      </c>
      <c r="E1003">
        <v>1</v>
      </c>
      <c r="F1003">
        <v>3</v>
      </c>
      <c r="G1003">
        <v>0</v>
      </c>
      <c r="H1003">
        <v>0</v>
      </c>
      <c r="I1003">
        <v>0</v>
      </c>
      <c r="J1003">
        <v>8</v>
      </c>
      <c r="K1003">
        <v>2</v>
      </c>
      <c r="L1003">
        <f t="array" ref="L1003">SUM(B1003:K1003*TRANSPOSE($Q$19:$Q$28))+$Q$18</f>
        <v>0.25853929877681414</v>
      </c>
      <c r="M1003">
        <f t="shared" si="30"/>
        <v>0.56427059437357041</v>
      </c>
      <c r="N1003">
        <f t="shared" si="31"/>
        <v>0</v>
      </c>
      <c r="AA1003">
        <v>0</v>
      </c>
      <c r="AB1003">
        <v>0</v>
      </c>
    </row>
    <row r="1004" spans="1:28" x14ac:dyDescent="0.3">
      <c r="A1004">
        <v>0</v>
      </c>
      <c r="B1004">
        <v>35</v>
      </c>
      <c r="C1004">
        <v>3</v>
      </c>
      <c r="D1004">
        <v>3</v>
      </c>
      <c r="E1004">
        <v>3</v>
      </c>
      <c r="F1004">
        <v>4</v>
      </c>
      <c r="G1004">
        <v>0</v>
      </c>
      <c r="H1004">
        <v>0</v>
      </c>
      <c r="I1004">
        <v>0</v>
      </c>
      <c r="J1004">
        <v>10</v>
      </c>
      <c r="K1004">
        <v>2</v>
      </c>
      <c r="L1004">
        <f t="array" ref="L1004">SUM(B1004:K1004*TRANSPOSE($Q$19:$Q$28))+$Q$18</f>
        <v>9.440544098289283E-2</v>
      </c>
      <c r="M1004">
        <f t="shared" si="30"/>
        <v>0.52358140550252485</v>
      </c>
      <c r="N1004">
        <f t="shared" si="31"/>
        <v>0</v>
      </c>
      <c r="AA1004">
        <v>0</v>
      </c>
      <c r="AB1004">
        <v>0</v>
      </c>
    </row>
    <row r="1005" spans="1:28" x14ac:dyDescent="0.3">
      <c r="A1005">
        <v>0</v>
      </c>
      <c r="B1005">
        <v>25</v>
      </c>
      <c r="C1005">
        <v>1</v>
      </c>
      <c r="D1005">
        <v>3</v>
      </c>
      <c r="E1005">
        <v>1</v>
      </c>
      <c r="F1005">
        <v>4</v>
      </c>
      <c r="G1005">
        <v>1</v>
      </c>
      <c r="H1005">
        <v>0</v>
      </c>
      <c r="I1005">
        <v>1</v>
      </c>
      <c r="J1005">
        <v>7</v>
      </c>
      <c r="K1005">
        <v>2</v>
      </c>
      <c r="L1005">
        <f t="array" ref="L1005">SUM(B1005:K1005*TRANSPOSE($Q$19:$Q$28))+$Q$18</f>
        <v>0.18372349309924985</v>
      </c>
      <c r="M1005">
        <f t="shared" si="30"/>
        <v>0.54579738841183534</v>
      </c>
      <c r="N1005">
        <f t="shared" si="31"/>
        <v>0</v>
      </c>
      <c r="AA1005">
        <v>0</v>
      </c>
      <c r="AB1005">
        <v>0</v>
      </c>
    </row>
    <row r="1006" spans="1:28" x14ac:dyDescent="0.3">
      <c r="A1006">
        <v>0</v>
      </c>
      <c r="B1006">
        <v>26</v>
      </c>
      <c r="C1006">
        <v>3</v>
      </c>
      <c r="D1006">
        <v>4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8</v>
      </c>
      <c r="K1006">
        <v>7</v>
      </c>
      <c r="L1006">
        <f t="array" ref="L1006">SUM(B1006:K1006*TRANSPOSE($Q$19:$Q$28))+$Q$18</f>
        <v>0.18387496065314635</v>
      </c>
      <c r="M1006">
        <f t="shared" si="30"/>
        <v>0.54583493345839362</v>
      </c>
      <c r="N1006">
        <f t="shared" si="31"/>
        <v>0</v>
      </c>
      <c r="AA1006">
        <v>0</v>
      </c>
      <c r="AB1006">
        <v>0</v>
      </c>
    </row>
    <row r="1007" spans="1:28" x14ac:dyDescent="0.3">
      <c r="A1007">
        <v>0</v>
      </c>
      <c r="B1007">
        <v>29</v>
      </c>
      <c r="C1007">
        <v>2</v>
      </c>
      <c r="D1007">
        <v>2</v>
      </c>
      <c r="E1007">
        <v>3</v>
      </c>
      <c r="F1007">
        <v>1</v>
      </c>
      <c r="G1007">
        <v>0</v>
      </c>
      <c r="H1007">
        <v>0</v>
      </c>
      <c r="I1007">
        <v>0</v>
      </c>
      <c r="J1007">
        <v>10</v>
      </c>
      <c r="K1007">
        <v>9</v>
      </c>
      <c r="L1007">
        <f t="array" ref="L1007">SUM(B1007:K1007*TRANSPOSE($Q$19:$Q$28))+$Q$18</f>
        <v>0.27457693685291584</v>
      </c>
      <c r="M1007">
        <f t="shared" si="30"/>
        <v>0.56820920453057722</v>
      </c>
      <c r="N1007">
        <f t="shared" si="31"/>
        <v>0</v>
      </c>
      <c r="AA1007">
        <v>0</v>
      </c>
      <c r="AB1007">
        <v>0</v>
      </c>
    </row>
    <row r="1008" spans="1:28" x14ac:dyDescent="0.3">
      <c r="A1008">
        <v>1</v>
      </c>
      <c r="B1008">
        <v>49</v>
      </c>
      <c r="C1008">
        <v>1</v>
      </c>
      <c r="D1008">
        <v>2</v>
      </c>
      <c r="E1008">
        <v>2</v>
      </c>
      <c r="F1008">
        <v>1</v>
      </c>
      <c r="G1008">
        <v>0</v>
      </c>
      <c r="H1008">
        <v>0</v>
      </c>
      <c r="I1008">
        <v>0</v>
      </c>
      <c r="J1008">
        <v>20</v>
      </c>
      <c r="K1008">
        <v>3</v>
      </c>
      <c r="L1008">
        <f t="array" ref="L1008">SUM(B1008:K1008*TRANSPOSE($Q$19:$Q$28))+$Q$18</f>
        <v>0.31924849373461639</v>
      </c>
      <c r="M1008">
        <f t="shared" si="30"/>
        <v>0.57913302544234058</v>
      </c>
      <c r="N1008">
        <f t="shared" si="31"/>
        <v>0</v>
      </c>
      <c r="AA1008">
        <v>1</v>
      </c>
      <c r="AB1008">
        <v>0</v>
      </c>
    </row>
    <row r="1009" spans="1:28" x14ac:dyDescent="0.3">
      <c r="A1009">
        <v>1</v>
      </c>
      <c r="B1009">
        <v>29</v>
      </c>
      <c r="C1009">
        <v>3</v>
      </c>
      <c r="D1009">
        <v>3</v>
      </c>
      <c r="E1009">
        <v>3</v>
      </c>
      <c r="F1009">
        <v>4</v>
      </c>
      <c r="G1009">
        <v>0</v>
      </c>
      <c r="H1009">
        <v>1</v>
      </c>
      <c r="I1009">
        <v>0</v>
      </c>
      <c r="J1009">
        <v>9</v>
      </c>
      <c r="K1009">
        <v>7</v>
      </c>
      <c r="L1009">
        <f t="array" ref="L1009">SUM(B1009:K1009*TRANSPOSE($Q$19:$Q$28))+$Q$18</f>
        <v>0.28250569063989994</v>
      </c>
      <c r="M1009">
        <f t="shared" si="30"/>
        <v>0.57015324135282441</v>
      </c>
      <c r="N1009">
        <f t="shared" si="31"/>
        <v>0</v>
      </c>
      <c r="AA1009">
        <v>1</v>
      </c>
      <c r="AB1009">
        <v>0</v>
      </c>
    </row>
    <row r="1010" spans="1:28" x14ac:dyDescent="0.3">
      <c r="A1010">
        <v>0</v>
      </c>
      <c r="B1010">
        <v>54</v>
      </c>
      <c r="C1010">
        <v>4</v>
      </c>
      <c r="D1010">
        <v>3</v>
      </c>
      <c r="E1010">
        <v>4</v>
      </c>
      <c r="F1010">
        <v>4</v>
      </c>
      <c r="G1010">
        <v>0</v>
      </c>
      <c r="H1010">
        <v>0</v>
      </c>
      <c r="I1010">
        <v>0</v>
      </c>
      <c r="J1010">
        <v>29</v>
      </c>
      <c r="K1010">
        <v>7</v>
      </c>
      <c r="L1010">
        <f t="array" ref="L1010">SUM(B1010:K1010*TRANSPOSE($Q$19:$Q$28))+$Q$18</f>
        <v>-9.0953397358354282E-2</v>
      </c>
      <c r="M1010">
        <f t="shared" si="30"/>
        <v>0.47727966573279895</v>
      </c>
      <c r="N1010">
        <f t="shared" si="31"/>
        <v>0</v>
      </c>
      <c r="AA1010">
        <v>0</v>
      </c>
      <c r="AB1010">
        <v>0</v>
      </c>
    </row>
    <row r="1011" spans="1:28" x14ac:dyDescent="0.3">
      <c r="A1011">
        <v>0</v>
      </c>
      <c r="B1011">
        <v>58</v>
      </c>
      <c r="C1011">
        <v>4</v>
      </c>
      <c r="D1011">
        <v>3</v>
      </c>
      <c r="E1011">
        <v>5</v>
      </c>
      <c r="F1011">
        <v>1</v>
      </c>
      <c r="G1011">
        <v>1</v>
      </c>
      <c r="H1011">
        <v>1</v>
      </c>
      <c r="I1011">
        <v>1</v>
      </c>
      <c r="J1011">
        <v>32</v>
      </c>
      <c r="K1011">
        <v>8</v>
      </c>
      <c r="L1011">
        <f t="array" ref="L1011">SUM(B1011:K1011*TRANSPOSE($Q$19:$Q$28))+$Q$18</f>
        <v>0.11031807885042866</v>
      </c>
      <c r="M1011">
        <f t="shared" si="30"/>
        <v>0.52754873242026923</v>
      </c>
      <c r="N1011">
        <f t="shared" si="31"/>
        <v>0</v>
      </c>
      <c r="AA1011">
        <v>0</v>
      </c>
      <c r="AB1011">
        <v>0</v>
      </c>
    </row>
    <row r="1012" spans="1:28" x14ac:dyDescent="0.3">
      <c r="A1012">
        <v>0</v>
      </c>
      <c r="B1012">
        <v>55</v>
      </c>
      <c r="C1012">
        <v>2</v>
      </c>
      <c r="D1012">
        <v>4</v>
      </c>
      <c r="E1012">
        <v>4</v>
      </c>
      <c r="F1012">
        <v>4</v>
      </c>
      <c r="G1012">
        <v>2</v>
      </c>
      <c r="H1012">
        <v>0</v>
      </c>
      <c r="I1012">
        <v>2</v>
      </c>
      <c r="J1012">
        <v>31</v>
      </c>
      <c r="K1012">
        <v>7</v>
      </c>
      <c r="L1012">
        <f t="array" ref="L1012">SUM(B1012:K1012*TRANSPOSE($Q$19:$Q$28))+$Q$18</f>
        <v>-0.23399544066745592</v>
      </c>
      <c r="M1012">
        <f t="shared" si="30"/>
        <v>0.44177258943921971</v>
      </c>
      <c r="N1012">
        <f t="shared" si="31"/>
        <v>0</v>
      </c>
      <c r="AA1012">
        <v>0</v>
      </c>
      <c r="AB1012">
        <v>0</v>
      </c>
    </row>
    <row r="1013" spans="1:28" x14ac:dyDescent="0.3">
      <c r="A1013">
        <v>0</v>
      </c>
      <c r="B1013">
        <v>36</v>
      </c>
      <c r="C1013">
        <v>1</v>
      </c>
      <c r="D1013">
        <v>3</v>
      </c>
      <c r="E1013">
        <v>2</v>
      </c>
      <c r="F1013">
        <v>2</v>
      </c>
      <c r="G1013">
        <v>0</v>
      </c>
      <c r="H1013">
        <v>1</v>
      </c>
      <c r="I1013">
        <v>0</v>
      </c>
      <c r="J1013">
        <v>15</v>
      </c>
      <c r="K1013">
        <v>4</v>
      </c>
      <c r="L1013">
        <f t="array" ref="L1013">SUM(B1013:K1013*TRANSPOSE($Q$19:$Q$28))+$Q$18</f>
        <v>0.46539904434683488</v>
      </c>
      <c r="M1013">
        <f t="shared" si="30"/>
        <v>0.61428276204733689</v>
      </c>
      <c r="N1013">
        <f t="shared" si="31"/>
        <v>1</v>
      </c>
      <c r="AA1013">
        <v>0</v>
      </c>
      <c r="AB1013">
        <v>1</v>
      </c>
    </row>
    <row r="1014" spans="1:28" x14ac:dyDescent="0.3">
      <c r="A1014">
        <v>1</v>
      </c>
      <c r="B1014">
        <v>31</v>
      </c>
      <c r="C1014">
        <v>2</v>
      </c>
      <c r="D1014">
        <v>1</v>
      </c>
      <c r="E1014">
        <v>1</v>
      </c>
      <c r="F1014">
        <v>3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f t="array" ref="L1014">SUM(B1014:K1014*TRANSPOSE($Q$19:$Q$28))+$Q$18</f>
        <v>0.38947461350927665</v>
      </c>
      <c r="M1014">
        <f t="shared" si="30"/>
        <v>0.59614649454049384</v>
      </c>
      <c r="N1014">
        <f t="shared" si="31"/>
        <v>0</v>
      </c>
      <c r="AA1014">
        <v>1</v>
      </c>
      <c r="AB1014">
        <v>0</v>
      </c>
    </row>
    <row r="1015" spans="1:28" x14ac:dyDescent="0.3">
      <c r="A1015">
        <v>0</v>
      </c>
      <c r="B1015">
        <v>30</v>
      </c>
      <c r="C1015">
        <v>4</v>
      </c>
      <c r="D1015">
        <v>3</v>
      </c>
      <c r="E1015">
        <v>2</v>
      </c>
      <c r="F1015">
        <v>1</v>
      </c>
      <c r="G1015">
        <v>2</v>
      </c>
      <c r="H1015">
        <v>0</v>
      </c>
      <c r="I1015">
        <v>2</v>
      </c>
      <c r="J1015">
        <v>8</v>
      </c>
      <c r="K1015">
        <v>2</v>
      </c>
      <c r="L1015">
        <f t="array" ref="L1015">SUM(B1015:K1015*TRANSPOSE($Q$19:$Q$28))+$Q$18</f>
        <v>5.8819468119895801E-2</v>
      </c>
      <c r="M1015">
        <f t="shared" si="30"/>
        <v>0.51469910557839449</v>
      </c>
      <c r="N1015">
        <f t="shared" si="31"/>
        <v>0</v>
      </c>
      <c r="AA1015">
        <v>0</v>
      </c>
      <c r="AB1015">
        <v>0</v>
      </c>
    </row>
    <row r="1016" spans="1:28" x14ac:dyDescent="0.3">
      <c r="A1016">
        <v>0</v>
      </c>
      <c r="B1016">
        <v>31</v>
      </c>
      <c r="C1016">
        <v>1</v>
      </c>
      <c r="D1016">
        <v>3</v>
      </c>
      <c r="E1016">
        <v>4</v>
      </c>
      <c r="F1016">
        <v>2</v>
      </c>
      <c r="G1016">
        <v>0</v>
      </c>
      <c r="H1016">
        <v>0</v>
      </c>
      <c r="I1016">
        <v>0</v>
      </c>
      <c r="J1016">
        <v>9</v>
      </c>
      <c r="K1016">
        <v>2</v>
      </c>
      <c r="L1016">
        <f t="array" ref="L1016">SUM(B1016:K1016*TRANSPOSE($Q$19:$Q$28))+$Q$18</f>
        <v>0.24227972123216712</v>
      </c>
      <c r="M1016">
        <f t="shared" si="30"/>
        <v>0.56026918512443125</v>
      </c>
      <c r="N1016">
        <f t="shared" si="31"/>
        <v>0</v>
      </c>
      <c r="AA1016">
        <v>0</v>
      </c>
      <c r="AB1016">
        <v>0</v>
      </c>
    </row>
    <row r="1017" spans="1:28" x14ac:dyDescent="0.3">
      <c r="A1017">
        <v>0</v>
      </c>
      <c r="B1017">
        <v>34</v>
      </c>
      <c r="C1017">
        <v>4</v>
      </c>
      <c r="D1017">
        <v>3</v>
      </c>
      <c r="E1017">
        <v>1</v>
      </c>
      <c r="F1017">
        <v>1</v>
      </c>
      <c r="G1017">
        <v>2</v>
      </c>
      <c r="H1017">
        <v>0</v>
      </c>
      <c r="I1017">
        <v>2</v>
      </c>
      <c r="J1017">
        <v>10</v>
      </c>
      <c r="K1017">
        <v>3</v>
      </c>
      <c r="L1017">
        <f t="array" ref="L1017">SUM(B1017:K1017*TRANSPOSE($Q$19:$Q$28))+$Q$18</f>
        <v>6.0187047741318112E-2</v>
      </c>
      <c r="M1017">
        <f t="shared" si="30"/>
        <v>0.5150406626623848</v>
      </c>
      <c r="N1017">
        <f t="shared" si="31"/>
        <v>0</v>
      </c>
      <c r="AA1017">
        <v>0</v>
      </c>
      <c r="AB1017">
        <v>0</v>
      </c>
    </row>
    <row r="1018" spans="1:28" x14ac:dyDescent="0.3">
      <c r="A1018">
        <v>1</v>
      </c>
      <c r="B1018">
        <v>31</v>
      </c>
      <c r="C1018">
        <v>1</v>
      </c>
      <c r="D1018">
        <v>2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f t="array" ref="L1018">SUM(B1018:K1018*TRANSPOSE($Q$19:$Q$28))+$Q$18</f>
        <v>0.40417769805321369</v>
      </c>
      <c r="M1018">
        <f t="shared" si="30"/>
        <v>0.59968092156936337</v>
      </c>
      <c r="N1018">
        <f t="shared" si="31"/>
        <v>0</v>
      </c>
      <c r="AA1018">
        <v>1</v>
      </c>
      <c r="AB1018">
        <v>0</v>
      </c>
    </row>
    <row r="1019" spans="1:28" x14ac:dyDescent="0.3">
      <c r="A1019">
        <v>0</v>
      </c>
      <c r="B1019">
        <v>27</v>
      </c>
      <c r="C1019">
        <v>2</v>
      </c>
      <c r="D1019">
        <v>3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6</v>
      </c>
      <c r="K1019">
        <v>0</v>
      </c>
      <c r="L1019">
        <f t="array" ref="L1019">SUM(B1019:K1019*TRANSPOSE($Q$19:$Q$28))+$Q$18</f>
        <v>0.29332476229862448</v>
      </c>
      <c r="M1019">
        <f t="shared" si="30"/>
        <v>0.57280245217130765</v>
      </c>
      <c r="N1019">
        <f t="shared" si="31"/>
        <v>0</v>
      </c>
      <c r="AA1019">
        <v>0</v>
      </c>
      <c r="AB1019">
        <v>0</v>
      </c>
    </row>
    <row r="1020" spans="1:28" x14ac:dyDescent="0.3">
      <c r="A1020">
        <v>0</v>
      </c>
      <c r="B1020">
        <v>36</v>
      </c>
      <c r="C1020">
        <v>1</v>
      </c>
      <c r="D1020">
        <v>2</v>
      </c>
      <c r="E1020">
        <v>2</v>
      </c>
      <c r="F1020">
        <v>4</v>
      </c>
      <c r="G1020">
        <v>0</v>
      </c>
      <c r="H1020">
        <v>0</v>
      </c>
      <c r="I1020">
        <v>0</v>
      </c>
      <c r="J1020">
        <v>10</v>
      </c>
      <c r="K1020">
        <v>4</v>
      </c>
      <c r="L1020">
        <f t="array" ref="L1020">SUM(B1020:K1020*TRANSPOSE($Q$19:$Q$28))+$Q$18</f>
        <v>0.24389129276779431</v>
      </c>
      <c r="M1020">
        <f t="shared" si="30"/>
        <v>0.56066614437220219</v>
      </c>
      <c r="N1020">
        <f t="shared" si="31"/>
        <v>0</v>
      </c>
      <c r="AA1020">
        <v>0</v>
      </c>
      <c r="AB1020">
        <v>0</v>
      </c>
    </row>
    <row r="1021" spans="1:28" x14ac:dyDescent="0.3">
      <c r="A1021">
        <v>0</v>
      </c>
      <c r="B1021">
        <v>36</v>
      </c>
      <c r="C1021">
        <v>3</v>
      </c>
      <c r="D1021">
        <v>2</v>
      </c>
      <c r="E1021">
        <v>2</v>
      </c>
      <c r="F1021">
        <v>1</v>
      </c>
      <c r="G1021">
        <v>1</v>
      </c>
      <c r="H1021">
        <v>0</v>
      </c>
      <c r="I1021">
        <v>2</v>
      </c>
      <c r="J1021">
        <v>11</v>
      </c>
      <c r="K1021">
        <v>2</v>
      </c>
      <c r="L1021">
        <f t="array" ref="L1021">SUM(B1021:K1021*TRANSPOSE($Q$19:$Q$28))+$Q$18</f>
        <v>0.19709952096409056</v>
      </c>
      <c r="M1021">
        <f t="shared" si="30"/>
        <v>0.54911091766585263</v>
      </c>
      <c r="N1021">
        <f t="shared" si="31"/>
        <v>0</v>
      </c>
      <c r="AA1021">
        <v>0</v>
      </c>
      <c r="AB1021">
        <v>0</v>
      </c>
    </row>
    <row r="1022" spans="1:28" x14ac:dyDescent="0.3">
      <c r="A1022">
        <v>0</v>
      </c>
      <c r="B1022">
        <v>47</v>
      </c>
      <c r="C1022">
        <v>1</v>
      </c>
      <c r="D1022">
        <v>3</v>
      </c>
      <c r="E1022">
        <v>1</v>
      </c>
      <c r="F1022">
        <v>4</v>
      </c>
      <c r="G1022">
        <v>1</v>
      </c>
      <c r="H1022">
        <v>0</v>
      </c>
      <c r="I1022">
        <v>1</v>
      </c>
      <c r="J1022">
        <v>17</v>
      </c>
      <c r="K1022">
        <v>5</v>
      </c>
      <c r="L1022">
        <f t="array" ref="L1022">SUM(B1022:K1022*TRANSPOSE($Q$19:$Q$28))+$Q$18</f>
        <v>7.6498603750508209E-2</v>
      </c>
      <c r="M1022">
        <f t="shared" si="30"/>
        <v>0.51911334985197854</v>
      </c>
      <c r="N1022">
        <f t="shared" si="31"/>
        <v>0</v>
      </c>
      <c r="AA1022">
        <v>0</v>
      </c>
      <c r="AB1022">
        <v>0</v>
      </c>
    </row>
    <row r="1023" spans="1:28" x14ac:dyDescent="0.3">
      <c r="A1023">
        <v>1</v>
      </c>
      <c r="B1023">
        <v>25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6</v>
      </c>
      <c r="K1023">
        <v>2</v>
      </c>
      <c r="L1023">
        <f t="array" ref="L1023">SUM(B1023:K1023*TRANSPOSE($Q$19:$Q$28))+$Q$18</f>
        <v>0.38755589191866435</v>
      </c>
      <c r="M1023">
        <f t="shared" si="30"/>
        <v>0.59568451391136856</v>
      </c>
      <c r="N1023">
        <f t="shared" si="31"/>
        <v>0</v>
      </c>
      <c r="AA1023">
        <v>1</v>
      </c>
      <c r="AB1023">
        <v>0</v>
      </c>
    </row>
    <row r="1024" spans="1:28" x14ac:dyDescent="0.3">
      <c r="A1024">
        <v>0</v>
      </c>
      <c r="B1024">
        <v>37</v>
      </c>
      <c r="C1024">
        <v>3</v>
      </c>
      <c r="D1024">
        <v>4</v>
      </c>
      <c r="E1024">
        <v>1</v>
      </c>
      <c r="F1024">
        <v>3</v>
      </c>
      <c r="G1024">
        <v>0</v>
      </c>
      <c r="H1024">
        <v>0</v>
      </c>
      <c r="I1024">
        <v>0</v>
      </c>
      <c r="J1024">
        <v>7</v>
      </c>
      <c r="K1024">
        <v>5</v>
      </c>
      <c r="L1024">
        <f t="array" ref="L1024">SUM(B1024:K1024*TRANSPOSE($Q$19:$Q$28))+$Q$18</f>
        <v>8.6983078446414619E-2</v>
      </c>
      <c r="M1024">
        <f t="shared" si="30"/>
        <v>0.52172981873294</v>
      </c>
      <c r="N1024">
        <f t="shared" si="31"/>
        <v>0</v>
      </c>
      <c r="AA1024">
        <v>0</v>
      </c>
      <c r="AB1024">
        <v>0</v>
      </c>
    </row>
    <row r="1025" spans="1:28" x14ac:dyDescent="0.3">
      <c r="A1025">
        <v>0</v>
      </c>
      <c r="B1025">
        <v>56</v>
      </c>
      <c r="C1025">
        <v>1</v>
      </c>
      <c r="D1025">
        <v>3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5</v>
      </c>
      <c r="K1025">
        <v>2</v>
      </c>
      <c r="L1025">
        <f t="array" ref="L1025">SUM(B1025:K1025*TRANSPOSE($Q$19:$Q$28))+$Q$18</f>
        <v>0.19585021430970972</v>
      </c>
      <c r="M1025">
        <f t="shared" si="30"/>
        <v>0.54880161731891508</v>
      </c>
      <c r="N1025">
        <f t="shared" si="31"/>
        <v>0</v>
      </c>
      <c r="AA1025">
        <v>0</v>
      </c>
      <c r="AB1025">
        <v>0</v>
      </c>
    </row>
    <row r="1026" spans="1:28" x14ac:dyDescent="0.3">
      <c r="A1026">
        <v>0</v>
      </c>
      <c r="B1026">
        <v>47</v>
      </c>
      <c r="C1026">
        <v>1</v>
      </c>
      <c r="D1026">
        <v>3</v>
      </c>
      <c r="E1026">
        <v>4</v>
      </c>
      <c r="F1026">
        <v>3</v>
      </c>
      <c r="G1026">
        <v>1</v>
      </c>
      <c r="H1026">
        <v>0</v>
      </c>
      <c r="I1026">
        <v>2</v>
      </c>
      <c r="J1026">
        <v>26</v>
      </c>
      <c r="K1026">
        <v>17</v>
      </c>
      <c r="L1026">
        <f t="array" ref="L1026">SUM(B1026:K1026*TRANSPOSE($Q$19:$Q$28))+$Q$18</f>
        <v>-9.3036379081079534E-2</v>
      </c>
      <c r="M1026">
        <f t="shared" si="30"/>
        <v>0.47676007422269956</v>
      </c>
      <c r="N1026">
        <f t="shared" si="31"/>
        <v>0</v>
      </c>
      <c r="AA1026">
        <v>0</v>
      </c>
      <c r="AB1026">
        <v>0</v>
      </c>
    </row>
    <row r="1027" spans="1:28" x14ac:dyDescent="0.3">
      <c r="A1027">
        <v>0</v>
      </c>
      <c r="B1027">
        <v>24</v>
      </c>
      <c r="C1027">
        <v>4</v>
      </c>
      <c r="D1027">
        <v>3</v>
      </c>
      <c r="E1027">
        <v>2</v>
      </c>
      <c r="F1027">
        <v>3</v>
      </c>
      <c r="G1027">
        <v>1</v>
      </c>
      <c r="H1027">
        <v>1</v>
      </c>
      <c r="I1027">
        <v>2</v>
      </c>
      <c r="J1027">
        <v>5</v>
      </c>
      <c r="K1027">
        <v>4</v>
      </c>
      <c r="L1027">
        <f t="array" ref="L1027">SUM(B1027:K1027*TRANSPOSE($Q$19:$Q$28))+$Q$18</f>
        <v>0.25224276968287163</v>
      </c>
      <c r="M1027">
        <f t="shared" ref="M1027:M1090" si="32">$T$1^L1027/(1+$T$1^L1027)</f>
        <v>0.5627220102440027</v>
      </c>
      <c r="N1027">
        <f t="shared" ref="N1027:N1090" si="33">IF(M1027&gt;=0.6,1,0)</f>
        <v>0</v>
      </c>
      <c r="AA1027">
        <v>0</v>
      </c>
      <c r="AB1027">
        <v>0</v>
      </c>
    </row>
    <row r="1028" spans="1:28" x14ac:dyDescent="0.3">
      <c r="A1028">
        <v>0</v>
      </c>
      <c r="B1028">
        <v>32</v>
      </c>
      <c r="C1028">
        <v>4</v>
      </c>
      <c r="D1028">
        <v>3</v>
      </c>
      <c r="E1028">
        <v>2</v>
      </c>
      <c r="F1028">
        <v>4</v>
      </c>
      <c r="G1028">
        <v>1</v>
      </c>
      <c r="H1028">
        <v>0</v>
      </c>
      <c r="I1028">
        <v>1</v>
      </c>
      <c r="J1028">
        <v>7</v>
      </c>
      <c r="K1028">
        <v>3</v>
      </c>
      <c r="L1028">
        <f t="array" ref="L1028">SUM(B1028:K1028*TRANSPOSE($Q$19:$Q$28))+$Q$18</f>
        <v>4.6010688054419768E-3</v>
      </c>
      <c r="M1028">
        <f t="shared" si="32"/>
        <v>0.50115014590813245</v>
      </c>
      <c r="N1028">
        <f t="shared" si="33"/>
        <v>0</v>
      </c>
      <c r="AA1028">
        <v>0</v>
      </c>
      <c r="AB1028">
        <v>0</v>
      </c>
    </row>
    <row r="1029" spans="1:28" x14ac:dyDescent="0.3">
      <c r="A1029">
        <v>0</v>
      </c>
      <c r="B1029">
        <v>34</v>
      </c>
      <c r="C1029">
        <v>4</v>
      </c>
      <c r="D1029">
        <v>2</v>
      </c>
      <c r="E1029">
        <v>1</v>
      </c>
      <c r="F1029">
        <v>2</v>
      </c>
      <c r="G1029">
        <v>1</v>
      </c>
      <c r="H1029">
        <v>0</v>
      </c>
      <c r="I1029">
        <v>1</v>
      </c>
      <c r="J1029">
        <v>7</v>
      </c>
      <c r="K1029">
        <v>4</v>
      </c>
      <c r="L1029">
        <f t="array" ref="L1029">SUM(B1029:K1029*TRANSPOSE($Q$19:$Q$28))+$Q$18</f>
        <v>0.15626011908722104</v>
      </c>
      <c r="M1029">
        <f t="shared" si="32"/>
        <v>0.53898170927371569</v>
      </c>
      <c r="N1029">
        <f t="shared" si="33"/>
        <v>0</v>
      </c>
      <c r="AA1029">
        <v>0</v>
      </c>
      <c r="AB1029">
        <v>0</v>
      </c>
    </row>
    <row r="1030" spans="1:28" x14ac:dyDescent="0.3">
      <c r="A1030">
        <v>0</v>
      </c>
      <c r="B1030">
        <v>41</v>
      </c>
      <c r="C1030">
        <v>2</v>
      </c>
      <c r="D1030">
        <v>4</v>
      </c>
      <c r="E1030">
        <v>1</v>
      </c>
      <c r="F1030">
        <v>3</v>
      </c>
      <c r="G1030">
        <v>1</v>
      </c>
      <c r="H1030">
        <v>1</v>
      </c>
      <c r="I1030">
        <v>0</v>
      </c>
      <c r="J1030">
        <v>7</v>
      </c>
      <c r="K1030">
        <v>2</v>
      </c>
      <c r="L1030">
        <f t="array" ref="L1030">SUM(B1030:K1030*TRANSPOSE($Q$19:$Q$28))+$Q$18</f>
        <v>0.29637053275469216</v>
      </c>
      <c r="M1030">
        <f t="shared" si="32"/>
        <v>0.57354750855873615</v>
      </c>
      <c r="N1030">
        <f t="shared" si="33"/>
        <v>0</v>
      </c>
      <c r="AA1030">
        <v>0</v>
      </c>
      <c r="AB1030">
        <v>0</v>
      </c>
    </row>
    <row r="1031" spans="1:28" x14ac:dyDescent="0.3">
      <c r="A1031">
        <v>0</v>
      </c>
      <c r="B1031">
        <v>40</v>
      </c>
      <c r="C1031">
        <v>3</v>
      </c>
      <c r="D1031">
        <v>3</v>
      </c>
      <c r="E1031">
        <v>2</v>
      </c>
      <c r="F1031">
        <v>3</v>
      </c>
      <c r="G1031">
        <v>2</v>
      </c>
      <c r="H1031">
        <v>0</v>
      </c>
      <c r="I1031">
        <v>2</v>
      </c>
      <c r="J1031">
        <v>11</v>
      </c>
      <c r="K1031">
        <v>7</v>
      </c>
      <c r="L1031">
        <f t="array" ref="L1031">SUM(B1031:K1031*TRANSPOSE($Q$19:$Q$28))+$Q$18</f>
        <v>-5.8411196414463906E-2</v>
      </c>
      <c r="M1031">
        <f t="shared" si="32"/>
        <v>0.48540286417203821</v>
      </c>
      <c r="N1031">
        <f t="shared" si="33"/>
        <v>0</v>
      </c>
      <c r="AA1031">
        <v>0</v>
      </c>
      <c r="AB1031">
        <v>0</v>
      </c>
    </row>
    <row r="1032" spans="1:28" x14ac:dyDescent="0.3">
      <c r="A1032">
        <v>0</v>
      </c>
      <c r="B1032">
        <v>31</v>
      </c>
      <c r="C1032">
        <v>1</v>
      </c>
      <c r="D1032">
        <v>3</v>
      </c>
      <c r="E1032">
        <v>3</v>
      </c>
      <c r="F1032">
        <v>4</v>
      </c>
      <c r="G1032">
        <v>2</v>
      </c>
      <c r="H1032">
        <v>0</v>
      </c>
      <c r="I1032">
        <v>1</v>
      </c>
      <c r="J1032">
        <v>13</v>
      </c>
      <c r="K1032">
        <v>7</v>
      </c>
      <c r="L1032">
        <f t="array" ref="L1032">SUM(B1032:K1032*TRANSPOSE($Q$19:$Q$28))+$Q$18</f>
        <v>1.0293490943766526E-2</v>
      </c>
      <c r="M1032">
        <f t="shared" si="32"/>
        <v>0.5025730832029589</v>
      </c>
      <c r="N1032">
        <f t="shared" si="33"/>
        <v>0</v>
      </c>
      <c r="AA1032">
        <v>0</v>
      </c>
      <c r="AB1032">
        <v>0</v>
      </c>
    </row>
    <row r="1033" spans="1:28" x14ac:dyDescent="0.3">
      <c r="A1033">
        <v>1</v>
      </c>
      <c r="B1033">
        <v>46</v>
      </c>
      <c r="C1033">
        <v>1</v>
      </c>
      <c r="D1033">
        <v>3</v>
      </c>
      <c r="E1033">
        <v>3</v>
      </c>
      <c r="F1033">
        <v>4</v>
      </c>
      <c r="G1033">
        <v>2</v>
      </c>
      <c r="H1033">
        <v>0</v>
      </c>
      <c r="I1033">
        <v>1</v>
      </c>
      <c r="J1033">
        <v>28</v>
      </c>
      <c r="K1033">
        <v>7</v>
      </c>
      <c r="L1033">
        <f t="array" ref="L1033">SUM(B1033:K1033*TRANSPOSE($Q$19:$Q$28))+$Q$18</f>
        <v>-4.9436089179545561E-2</v>
      </c>
      <c r="M1033">
        <f t="shared" si="32"/>
        <v>0.48764477478940221</v>
      </c>
      <c r="N1033">
        <f t="shared" si="33"/>
        <v>0</v>
      </c>
      <c r="AA1033">
        <v>1</v>
      </c>
      <c r="AB1033">
        <v>0</v>
      </c>
    </row>
    <row r="1034" spans="1:28" x14ac:dyDescent="0.3">
      <c r="A1034">
        <v>1</v>
      </c>
      <c r="B1034">
        <v>39</v>
      </c>
      <c r="C1034">
        <v>1</v>
      </c>
      <c r="D1034">
        <v>2</v>
      </c>
      <c r="E1034">
        <v>1</v>
      </c>
      <c r="F1034">
        <v>1</v>
      </c>
      <c r="G1034">
        <v>0</v>
      </c>
      <c r="H1034">
        <v>1</v>
      </c>
      <c r="I1034">
        <v>0</v>
      </c>
      <c r="J1034">
        <v>11</v>
      </c>
      <c r="K1034">
        <v>0</v>
      </c>
      <c r="L1034">
        <f t="array" ref="L1034">SUM(B1034:K1034*TRANSPOSE($Q$19:$Q$28))+$Q$18</f>
        <v>0.62133852567250747</v>
      </c>
      <c r="M1034">
        <f t="shared" si="32"/>
        <v>0.65050826783798987</v>
      </c>
      <c r="N1034">
        <f t="shared" si="33"/>
        <v>1</v>
      </c>
      <c r="AA1034">
        <v>1</v>
      </c>
      <c r="AB1034">
        <v>1</v>
      </c>
    </row>
    <row r="1035" spans="1:28" x14ac:dyDescent="0.3">
      <c r="A1035">
        <v>1</v>
      </c>
      <c r="B1035">
        <v>31</v>
      </c>
      <c r="C1035">
        <v>3</v>
      </c>
      <c r="D1035">
        <v>4</v>
      </c>
      <c r="E1035">
        <v>3</v>
      </c>
      <c r="F1035">
        <v>2</v>
      </c>
      <c r="G1035">
        <v>0</v>
      </c>
      <c r="H1035">
        <v>0</v>
      </c>
      <c r="I1035">
        <v>0</v>
      </c>
      <c r="J1035">
        <v>10</v>
      </c>
      <c r="K1035">
        <v>8</v>
      </c>
      <c r="L1035">
        <f t="array" ref="L1035">SUM(B1035:K1035*TRANSPOSE($Q$19:$Q$28))+$Q$18</f>
        <v>6.8021572135013808E-2</v>
      </c>
      <c r="M1035">
        <f t="shared" si="32"/>
        <v>0.51699707800915762</v>
      </c>
      <c r="N1035">
        <f t="shared" si="33"/>
        <v>0</v>
      </c>
      <c r="AA1035">
        <v>1</v>
      </c>
      <c r="AB1035">
        <v>0</v>
      </c>
    </row>
    <row r="1036" spans="1:28" x14ac:dyDescent="0.3">
      <c r="A1036">
        <v>0</v>
      </c>
      <c r="B1036">
        <v>45</v>
      </c>
      <c r="C1036">
        <v>2</v>
      </c>
      <c r="D1036">
        <v>1</v>
      </c>
      <c r="E1036">
        <v>3</v>
      </c>
      <c r="F1036">
        <v>1</v>
      </c>
      <c r="G1036">
        <v>2</v>
      </c>
      <c r="H1036">
        <v>1</v>
      </c>
      <c r="I1036">
        <v>1</v>
      </c>
      <c r="J1036">
        <v>24</v>
      </c>
      <c r="K1036">
        <v>7</v>
      </c>
      <c r="L1036">
        <f t="array" ref="L1036">SUM(B1036:K1036*TRANSPOSE($Q$19:$Q$28))+$Q$18</f>
        <v>0.37291801661424684</v>
      </c>
      <c r="M1036">
        <f t="shared" si="32"/>
        <v>0.59215454746459262</v>
      </c>
      <c r="N1036">
        <f t="shared" si="33"/>
        <v>0</v>
      </c>
      <c r="AA1036">
        <v>0</v>
      </c>
      <c r="AB1036">
        <v>0</v>
      </c>
    </row>
    <row r="1037" spans="1:28" x14ac:dyDescent="0.3">
      <c r="A1037">
        <v>0</v>
      </c>
      <c r="B1037">
        <v>31</v>
      </c>
      <c r="C1037">
        <v>4</v>
      </c>
      <c r="D1037">
        <v>4</v>
      </c>
      <c r="E1037">
        <v>1</v>
      </c>
      <c r="F1037">
        <v>2</v>
      </c>
      <c r="G1037">
        <v>0</v>
      </c>
      <c r="H1037">
        <v>0</v>
      </c>
      <c r="I1037">
        <v>0</v>
      </c>
      <c r="J1037">
        <v>8</v>
      </c>
      <c r="K1037">
        <v>2</v>
      </c>
      <c r="L1037">
        <f t="array" ref="L1037">SUM(B1037:K1037*TRANSPOSE($Q$19:$Q$28))+$Q$18</f>
        <v>0.13174466525815076</v>
      </c>
      <c r="M1037">
        <f t="shared" si="32"/>
        <v>0.53288521018745738</v>
      </c>
      <c r="N1037">
        <f t="shared" si="33"/>
        <v>0</v>
      </c>
      <c r="AA1037">
        <v>0</v>
      </c>
      <c r="AB1037">
        <v>0</v>
      </c>
    </row>
    <row r="1038" spans="1:28" x14ac:dyDescent="0.3">
      <c r="A1038">
        <v>1</v>
      </c>
      <c r="B1038">
        <v>31</v>
      </c>
      <c r="C1038">
        <v>2</v>
      </c>
      <c r="D1038">
        <v>3</v>
      </c>
      <c r="E1038">
        <v>1</v>
      </c>
      <c r="F1038">
        <v>4</v>
      </c>
      <c r="G1038">
        <v>1</v>
      </c>
      <c r="H1038">
        <v>1</v>
      </c>
      <c r="I1038">
        <v>1</v>
      </c>
      <c r="J1038">
        <v>7</v>
      </c>
      <c r="K1038">
        <v>2</v>
      </c>
      <c r="L1038">
        <f t="array" ref="L1038">SUM(B1038:K1038*TRANSPOSE($Q$19:$Q$28))+$Q$18</f>
        <v>0.33412709738556617</v>
      </c>
      <c r="M1038">
        <f t="shared" si="32"/>
        <v>0.5827547994047847</v>
      </c>
      <c r="N1038">
        <f t="shared" si="33"/>
        <v>0</v>
      </c>
      <c r="AA1038">
        <v>1</v>
      </c>
      <c r="AB1038">
        <v>0</v>
      </c>
    </row>
    <row r="1039" spans="1:28" x14ac:dyDescent="0.3">
      <c r="A1039">
        <v>0</v>
      </c>
      <c r="B1039">
        <v>45</v>
      </c>
      <c r="C1039">
        <v>2</v>
      </c>
      <c r="D1039">
        <v>3</v>
      </c>
      <c r="E1039">
        <v>3</v>
      </c>
      <c r="F1039">
        <v>4</v>
      </c>
      <c r="G1039">
        <v>1</v>
      </c>
      <c r="H1039">
        <v>1</v>
      </c>
      <c r="I1039">
        <v>2</v>
      </c>
      <c r="J1039">
        <v>10</v>
      </c>
      <c r="K1039">
        <v>1</v>
      </c>
      <c r="L1039">
        <f t="array" ref="L1039">SUM(B1039:K1039*TRANSPOSE($Q$19:$Q$28))+$Q$18</f>
        <v>0.22150883063348858</v>
      </c>
      <c r="M1039">
        <f t="shared" si="32"/>
        <v>0.55514621235569517</v>
      </c>
      <c r="N1039">
        <f t="shared" si="33"/>
        <v>0</v>
      </c>
      <c r="AA1039">
        <v>0</v>
      </c>
      <c r="AB1039">
        <v>0</v>
      </c>
    </row>
    <row r="1040" spans="1:28" x14ac:dyDescent="0.3">
      <c r="A1040">
        <v>0</v>
      </c>
      <c r="B1040">
        <v>48</v>
      </c>
      <c r="C1040">
        <v>3</v>
      </c>
      <c r="D1040">
        <v>3</v>
      </c>
      <c r="E1040">
        <v>2</v>
      </c>
      <c r="F1040">
        <v>1</v>
      </c>
      <c r="G1040">
        <v>2</v>
      </c>
      <c r="H1040">
        <v>0</v>
      </c>
      <c r="I1040">
        <v>3</v>
      </c>
      <c r="J1040">
        <v>15</v>
      </c>
      <c r="K1040">
        <v>2</v>
      </c>
      <c r="L1040">
        <f t="array" ref="L1040">SUM(B1040:K1040*TRANSPOSE($Q$19:$Q$28))+$Q$18</f>
        <v>1.1887588772179769E-2</v>
      </c>
      <c r="M1040">
        <f t="shared" si="32"/>
        <v>0.50297155406768357</v>
      </c>
      <c r="N1040">
        <f t="shared" si="33"/>
        <v>0</v>
      </c>
      <c r="AA1040">
        <v>0</v>
      </c>
      <c r="AB1040">
        <v>0</v>
      </c>
    </row>
    <row r="1041" spans="1:28" x14ac:dyDescent="0.3">
      <c r="A1041">
        <v>1</v>
      </c>
      <c r="B1041">
        <v>34</v>
      </c>
      <c r="C1041">
        <v>1</v>
      </c>
      <c r="D1041">
        <v>3</v>
      </c>
      <c r="E1041">
        <v>1</v>
      </c>
      <c r="F1041">
        <v>3</v>
      </c>
      <c r="G1041">
        <v>1</v>
      </c>
      <c r="H1041">
        <v>0</v>
      </c>
      <c r="I1041">
        <v>0</v>
      </c>
      <c r="J1041">
        <v>2</v>
      </c>
      <c r="K1041">
        <v>2</v>
      </c>
      <c r="L1041">
        <f t="array" ref="L1041">SUM(B1041:K1041*TRANSPOSE($Q$19:$Q$28))+$Q$18</f>
        <v>0.21688337625788201</v>
      </c>
      <c r="M1041">
        <f t="shared" si="32"/>
        <v>0.55400374434144883</v>
      </c>
      <c r="N1041">
        <f t="shared" si="33"/>
        <v>0</v>
      </c>
      <c r="AA1041">
        <v>1</v>
      </c>
      <c r="AB1041">
        <v>0</v>
      </c>
    </row>
    <row r="1042" spans="1:28" x14ac:dyDescent="0.3">
      <c r="A1042">
        <v>0</v>
      </c>
      <c r="B1042">
        <v>40</v>
      </c>
      <c r="C1042">
        <v>4</v>
      </c>
      <c r="D1042">
        <v>2</v>
      </c>
      <c r="E1042">
        <v>3</v>
      </c>
      <c r="F1042">
        <v>2</v>
      </c>
      <c r="G1042">
        <v>2</v>
      </c>
      <c r="H1042">
        <v>0</v>
      </c>
      <c r="I1042">
        <v>1</v>
      </c>
      <c r="J1042">
        <v>16</v>
      </c>
      <c r="K1042">
        <v>8</v>
      </c>
      <c r="L1042">
        <f t="array" ref="L1042">SUM(B1042:K1042*TRANSPOSE($Q$19:$Q$28))+$Q$18</f>
        <v>-1.0053015264317566E-2</v>
      </c>
      <c r="M1042">
        <f t="shared" si="32"/>
        <v>0.49748702792845195</v>
      </c>
      <c r="N1042">
        <f t="shared" si="33"/>
        <v>0</v>
      </c>
      <c r="AA1042">
        <v>0</v>
      </c>
      <c r="AB1042">
        <v>0</v>
      </c>
    </row>
    <row r="1043" spans="1:28" x14ac:dyDescent="0.3">
      <c r="A1043">
        <v>0</v>
      </c>
      <c r="B1043">
        <v>28</v>
      </c>
      <c r="C1043">
        <v>4</v>
      </c>
      <c r="D1043">
        <v>3</v>
      </c>
      <c r="E1043">
        <v>2</v>
      </c>
      <c r="F1043">
        <v>1</v>
      </c>
      <c r="G1043">
        <v>0</v>
      </c>
      <c r="H1043">
        <v>0</v>
      </c>
      <c r="I1043">
        <v>0</v>
      </c>
      <c r="J1043">
        <v>6</v>
      </c>
      <c r="K1043">
        <v>4</v>
      </c>
      <c r="L1043">
        <f t="array" ref="L1043">SUM(B1043:K1043*TRANSPOSE($Q$19:$Q$28))+$Q$18</f>
        <v>0.20391185061610395</v>
      </c>
      <c r="M1043">
        <f t="shared" si="32"/>
        <v>0.55079682416615017</v>
      </c>
      <c r="N1043">
        <f t="shared" si="33"/>
        <v>0</v>
      </c>
      <c r="AA1043">
        <v>0</v>
      </c>
      <c r="AB1043">
        <v>0</v>
      </c>
    </row>
    <row r="1044" spans="1:28" x14ac:dyDescent="0.3">
      <c r="A1044">
        <v>0</v>
      </c>
      <c r="B1044">
        <v>44</v>
      </c>
      <c r="C1044">
        <v>3</v>
      </c>
      <c r="D1044">
        <v>2</v>
      </c>
      <c r="E1044">
        <v>1</v>
      </c>
      <c r="F1044">
        <v>3</v>
      </c>
      <c r="G1044">
        <v>0</v>
      </c>
      <c r="H1044">
        <v>0</v>
      </c>
      <c r="I1044">
        <v>0</v>
      </c>
      <c r="J1044">
        <v>7</v>
      </c>
      <c r="K1044">
        <v>2</v>
      </c>
      <c r="L1044">
        <f t="array" ref="L1044">SUM(B1044:K1044*TRANSPOSE($Q$19:$Q$28))+$Q$18</f>
        <v>0.21893975801380983</v>
      </c>
      <c r="M1044">
        <f t="shared" si="32"/>
        <v>0.55451173327136083</v>
      </c>
      <c r="N1044">
        <f t="shared" si="33"/>
        <v>0</v>
      </c>
      <c r="AA1044">
        <v>0</v>
      </c>
      <c r="AB1044">
        <v>0</v>
      </c>
    </row>
    <row r="1045" spans="1:28" x14ac:dyDescent="0.3">
      <c r="A1045">
        <v>0</v>
      </c>
      <c r="B1045">
        <v>53</v>
      </c>
      <c r="C1045">
        <v>4</v>
      </c>
      <c r="D1045">
        <v>4</v>
      </c>
      <c r="E1045">
        <v>4</v>
      </c>
      <c r="F1045">
        <v>2</v>
      </c>
      <c r="G1045">
        <v>0</v>
      </c>
      <c r="H1045">
        <v>0</v>
      </c>
      <c r="I1045">
        <v>0</v>
      </c>
      <c r="J1045">
        <v>35</v>
      </c>
      <c r="K1045">
        <v>8</v>
      </c>
      <c r="L1045">
        <f t="array" ref="L1045">SUM(B1045:K1045*TRANSPOSE($Q$19:$Q$28))+$Q$18</f>
        <v>-8.6782450235368014E-2</v>
      </c>
      <c r="M1045">
        <f t="shared" si="32"/>
        <v>0.47832023861355072</v>
      </c>
      <c r="N1045">
        <f t="shared" si="33"/>
        <v>0</v>
      </c>
      <c r="AA1045">
        <v>0</v>
      </c>
      <c r="AB1045">
        <v>0</v>
      </c>
    </row>
    <row r="1046" spans="1:28" x14ac:dyDescent="0.3">
      <c r="A1046">
        <v>0</v>
      </c>
      <c r="B1046">
        <v>49</v>
      </c>
      <c r="C1046">
        <v>1</v>
      </c>
      <c r="D1046">
        <v>3</v>
      </c>
      <c r="E1046">
        <v>2</v>
      </c>
      <c r="F1046">
        <v>3</v>
      </c>
      <c r="G1046">
        <v>1</v>
      </c>
      <c r="H1046">
        <v>0</v>
      </c>
      <c r="I1046">
        <v>1</v>
      </c>
      <c r="J1046">
        <v>20</v>
      </c>
      <c r="K1046">
        <v>2</v>
      </c>
      <c r="L1046">
        <f t="array" ref="L1046">SUM(B1046:K1046*TRANSPOSE($Q$19:$Q$28))+$Q$18</f>
        <v>0.10835674785081817</v>
      </c>
      <c r="M1046">
        <f t="shared" si="32"/>
        <v>0.52705991262137852</v>
      </c>
      <c r="N1046">
        <f t="shared" si="33"/>
        <v>0</v>
      </c>
      <c r="AA1046">
        <v>0</v>
      </c>
      <c r="AB1046">
        <v>0</v>
      </c>
    </row>
    <row r="1047" spans="1:28" x14ac:dyDescent="0.3">
      <c r="A1047">
        <v>0</v>
      </c>
      <c r="B1047">
        <v>40</v>
      </c>
      <c r="C1047">
        <v>3</v>
      </c>
      <c r="D1047">
        <v>3</v>
      </c>
      <c r="E1047">
        <v>1</v>
      </c>
      <c r="F1047">
        <v>3</v>
      </c>
      <c r="G1047">
        <v>2</v>
      </c>
      <c r="H1047">
        <v>0</v>
      </c>
      <c r="I1047">
        <v>1</v>
      </c>
      <c r="J1047">
        <v>8</v>
      </c>
      <c r="K1047">
        <v>1</v>
      </c>
      <c r="L1047">
        <f t="array" ref="L1047">SUM(B1047:K1047*TRANSPOSE($Q$19:$Q$28))+$Q$18</f>
        <v>4.3461648156662203E-2</v>
      </c>
      <c r="M1047">
        <f t="shared" si="32"/>
        <v>0.51086257600176355</v>
      </c>
      <c r="N1047">
        <f t="shared" si="33"/>
        <v>0</v>
      </c>
      <c r="AA1047">
        <v>0</v>
      </c>
      <c r="AB1047">
        <v>0</v>
      </c>
    </row>
    <row r="1048" spans="1:28" x14ac:dyDescent="0.3">
      <c r="A1048">
        <v>0</v>
      </c>
      <c r="B1048">
        <v>44</v>
      </c>
      <c r="C1048">
        <v>4</v>
      </c>
      <c r="D1048">
        <v>3</v>
      </c>
      <c r="E1048">
        <v>1</v>
      </c>
      <c r="F1048">
        <v>2</v>
      </c>
      <c r="G1048">
        <v>0</v>
      </c>
      <c r="H1048">
        <v>0</v>
      </c>
      <c r="I1048">
        <v>0</v>
      </c>
      <c r="J1048">
        <v>6</v>
      </c>
      <c r="K1048">
        <v>2</v>
      </c>
      <c r="L1048">
        <f t="array" ref="L1048">SUM(B1048:K1048*TRANSPOSE($Q$19:$Q$28))+$Q$18</f>
        <v>0.15325353182705193</v>
      </c>
      <c r="M1048">
        <f t="shared" si="32"/>
        <v>0.53823462166136604</v>
      </c>
      <c r="N1048">
        <f t="shared" si="33"/>
        <v>0</v>
      </c>
      <c r="AA1048">
        <v>0</v>
      </c>
      <c r="AB1048">
        <v>0</v>
      </c>
    </row>
    <row r="1049" spans="1:28" x14ac:dyDescent="0.3">
      <c r="A1049">
        <v>0</v>
      </c>
      <c r="B1049">
        <v>33</v>
      </c>
      <c r="C1049">
        <v>4</v>
      </c>
      <c r="D1049">
        <v>3</v>
      </c>
      <c r="E1049">
        <v>2</v>
      </c>
      <c r="F1049">
        <v>1</v>
      </c>
      <c r="G1049">
        <v>1</v>
      </c>
      <c r="H1049">
        <v>0</v>
      </c>
      <c r="I1049">
        <v>2</v>
      </c>
      <c r="J1049">
        <v>5</v>
      </c>
      <c r="K1049">
        <v>3</v>
      </c>
      <c r="L1049">
        <f t="array" ref="L1049">SUM(B1049:K1049*TRANSPOSE($Q$19:$Q$28))+$Q$18</f>
        <v>9.6816719322784572E-2</v>
      </c>
      <c r="M1049">
        <f t="shared" si="32"/>
        <v>0.52418278737032997</v>
      </c>
      <c r="N1049">
        <f t="shared" si="33"/>
        <v>0</v>
      </c>
      <c r="AA1049">
        <v>0</v>
      </c>
      <c r="AB1049">
        <v>0</v>
      </c>
    </row>
    <row r="1050" spans="1:28" x14ac:dyDescent="0.3">
      <c r="A1050">
        <v>0</v>
      </c>
      <c r="B1050">
        <v>34</v>
      </c>
      <c r="C1050">
        <v>4</v>
      </c>
      <c r="D1050">
        <v>1</v>
      </c>
      <c r="E1050">
        <v>2</v>
      </c>
      <c r="F1050">
        <v>1</v>
      </c>
      <c r="G1050">
        <v>0</v>
      </c>
      <c r="H1050">
        <v>0</v>
      </c>
      <c r="I1050">
        <v>0</v>
      </c>
      <c r="J1050">
        <v>15</v>
      </c>
      <c r="K1050">
        <v>9</v>
      </c>
      <c r="L1050">
        <f t="array" ref="L1050">SUM(B1050:K1050*TRANSPOSE($Q$19:$Q$28))+$Q$18</f>
        <v>0.26331911299538491</v>
      </c>
      <c r="M1050">
        <f t="shared" si="32"/>
        <v>0.56544531897859851</v>
      </c>
      <c r="N1050">
        <f t="shared" si="33"/>
        <v>0</v>
      </c>
      <c r="AA1050">
        <v>0</v>
      </c>
      <c r="AB1050">
        <v>0</v>
      </c>
    </row>
    <row r="1051" spans="1:28" x14ac:dyDescent="0.3">
      <c r="A1051">
        <v>0</v>
      </c>
      <c r="B1051">
        <v>30</v>
      </c>
      <c r="C1051">
        <v>4</v>
      </c>
      <c r="D1051">
        <v>3</v>
      </c>
      <c r="E1051">
        <v>2</v>
      </c>
      <c r="F1051">
        <v>3</v>
      </c>
      <c r="G1051">
        <v>1</v>
      </c>
      <c r="H1051">
        <v>0</v>
      </c>
      <c r="I1051">
        <v>2</v>
      </c>
      <c r="J1051">
        <v>4</v>
      </c>
      <c r="K1051">
        <v>1</v>
      </c>
      <c r="L1051">
        <f t="array" ref="L1051">SUM(B1051:K1051*TRANSPOSE($Q$19:$Q$28))+$Q$18</f>
        <v>4.7603320092707291E-2</v>
      </c>
      <c r="M1051">
        <f t="shared" si="32"/>
        <v>0.51189734995329073</v>
      </c>
      <c r="N1051">
        <f t="shared" si="33"/>
        <v>0</v>
      </c>
      <c r="AA1051">
        <v>0</v>
      </c>
      <c r="AB1051">
        <v>0</v>
      </c>
    </row>
    <row r="1052" spans="1:28" x14ac:dyDescent="0.3">
      <c r="A1052">
        <v>0</v>
      </c>
      <c r="B1052">
        <v>42</v>
      </c>
      <c r="C1052">
        <v>1</v>
      </c>
      <c r="D1052">
        <v>3</v>
      </c>
      <c r="E1052">
        <v>1</v>
      </c>
      <c r="F1052">
        <v>4</v>
      </c>
      <c r="G1052">
        <v>0</v>
      </c>
      <c r="H1052">
        <v>0</v>
      </c>
      <c r="I1052">
        <v>0</v>
      </c>
      <c r="J1052">
        <v>12</v>
      </c>
      <c r="K1052">
        <v>9</v>
      </c>
      <c r="L1052">
        <f t="array" ref="L1052">SUM(B1052:K1052*TRANSPOSE($Q$19:$Q$28))+$Q$18</f>
        <v>0.13843478488780858</v>
      </c>
      <c r="M1052">
        <f t="shared" si="32"/>
        <v>0.53454996006187161</v>
      </c>
      <c r="N1052">
        <f t="shared" si="33"/>
        <v>0</v>
      </c>
      <c r="AA1052">
        <v>0</v>
      </c>
      <c r="AB1052">
        <v>0</v>
      </c>
    </row>
    <row r="1053" spans="1:28" x14ac:dyDescent="0.3">
      <c r="A1053">
        <v>0</v>
      </c>
      <c r="B1053">
        <v>44</v>
      </c>
      <c r="C1053">
        <v>1</v>
      </c>
      <c r="D1053">
        <v>3</v>
      </c>
      <c r="E1053">
        <v>2</v>
      </c>
      <c r="F1053">
        <v>3</v>
      </c>
      <c r="G1053">
        <v>1</v>
      </c>
      <c r="H1053">
        <v>0</v>
      </c>
      <c r="I1053">
        <v>1</v>
      </c>
      <c r="J1053">
        <v>11</v>
      </c>
      <c r="K1053">
        <v>0</v>
      </c>
      <c r="L1053">
        <f t="array" ref="L1053">SUM(B1053:K1053*TRANSPOSE($Q$19:$Q$28))+$Q$18</f>
        <v>0.14826400431298115</v>
      </c>
      <c r="M1053">
        <f t="shared" si="32"/>
        <v>0.53699442848425127</v>
      </c>
      <c r="N1053">
        <f t="shared" si="33"/>
        <v>0</v>
      </c>
      <c r="AA1053">
        <v>0</v>
      </c>
      <c r="AB1053">
        <v>0</v>
      </c>
    </row>
    <row r="1054" spans="1:28" x14ac:dyDescent="0.3">
      <c r="A1054">
        <v>0</v>
      </c>
      <c r="B1054">
        <v>30</v>
      </c>
      <c r="C1054">
        <v>3</v>
      </c>
      <c r="D1054">
        <v>3</v>
      </c>
      <c r="E1054">
        <v>1</v>
      </c>
      <c r="F1054">
        <v>3</v>
      </c>
      <c r="G1054">
        <v>2</v>
      </c>
      <c r="H1054">
        <v>0</v>
      </c>
      <c r="I1054">
        <v>2</v>
      </c>
      <c r="J1054">
        <v>1</v>
      </c>
      <c r="K1054">
        <v>0</v>
      </c>
      <c r="L1054">
        <f t="array" ref="L1054">SUM(B1054:K1054*TRANSPOSE($Q$19:$Q$28))+$Q$18</f>
        <v>6.8318987542581588E-2</v>
      </c>
      <c r="M1054">
        <f t="shared" si="32"/>
        <v>0.51707133786121939</v>
      </c>
      <c r="N1054">
        <f t="shared" si="33"/>
        <v>0</v>
      </c>
      <c r="AA1054">
        <v>0</v>
      </c>
      <c r="AB1054">
        <v>0</v>
      </c>
    </row>
    <row r="1055" spans="1:28" x14ac:dyDescent="0.3">
      <c r="A1055">
        <v>0</v>
      </c>
      <c r="B1055">
        <v>57</v>
      </c>
      <c r="C1055">
        <v>2</v>
      </c>
      <c r="D1055">
        <v>4</v>
      </c>
      <c r="E1055">
        <v>2</v>
      </c>
      <c r="F1055">
        <v>3</v>
      </c>
      <c r="G1055">
        <v>1</v>
      </c>
      <c r="H1055">
        <v>0</v>
      </c>
      <c r="I1055">
        <v>1</v>
      </c>
      <c r="J1055">
        <v>13</v>
      </c>
      <c r="K1055">
        <v>9</v>
      </c>
      <c r="L1055">
        <f t="array" ref="L1055">SUM(B1055:K1055*TRANSPOSE($Q$19:$Q$28))+$Q$18</f>
        <v>-8.188714919248774E-2</v>
      </c>
      <c r="M1055">
        <f t="shared" si="32"/>
        <v>0.47954176355775863</v>
      </c>
      <c r="N1055">
        <f t="shared" si="33"/>
        <v>0</v>
      </c>
      <c r="AA1055">
        <v>0</v>
      </c>
      <c r="AB1055">
        <v>0</v>
      </c>
    </row>
    <row r="1056" spans="1:28" x14ac:dyDescent="0.3">
      <c r="A1056">
        <v>0</v>
      </c>
      <c r="B1056">
        <v>49</v>
      </c>
      <c r="C1056">
        <v>3</v>
      </c>
      <c r="D1056">
        <v>3</v>
      </c>
      <c r="E1056">
        <v>3</v>
      </c>
      <c r="F1056">
        <v>2</v>
      </c>
      <c r="G1056">
        <v>2</v>
      </c>
      <c r="H1056">
        <v>0</v>
      </c>
      <c r="I1056">
        <v>2</v>
      </c>
      <c r="J1056">
        <v>29</v>
      </c>
      <c r="K1056">
        <v>7</v>
      </c>
      <c r="L1056">
        <f t="array" ref="L1056">SUM(B1056:K1056*TRANSPOSE($Q$19:$Q$28))+$Q$18</f>
        <v>-8.5575683165922123E-2</v>
      </c>
      <c r="M1056">
        <f t="shared" si="32"/>
        <v>0.47862133980414806</v>
      </c>
      <c r="N1056">
        <f t="shared" si="33"/>
        <v>0</v>
      </c>
      <c r="AA1056">
        <v>0</v>
      </c>
      <c r="AB1056">
        <v>0</v>
      </c>
    </row>
    <row r="1057" spans="1:28" x14ac:dyDescent="0.3">
      <c r="A1057">
        <v>0</v>
      </c>
      <c r="B1057">
        <v>34</v>
      </c>
      <c r="C1057">
        <v>2</v>
      </c>
      <c r="D1057">
        <v>3</v>
      </c>
      <c r="E1057">
        <v>4</v>
      </c>
      <c r="F1057">
        <v>1</v>
      </c>
      <c r="G1057">
        <v>2</v>
      </c>
      <c r="H1057">
        <v>0</v>
      </c>
      <c r="I1057">
        <v>2</v>
      </c>
      <c r="J1057">
        <v>16</v>
      </c>
      <c r="K1057">
        <v>8</v>
      </c>
      <c r="L1057">
        <f t="array" ref="L1057">SUM(B1057:K1057*TRANSPOSE($Q$19:$Q$28))+$Q$18</f>
        <v>1.8498593207247671E-2</v>
      </c>
      <c r="M1057">
        <f t="shared" si="32"/>
        <v>0.50462403696528702</v>
      </c>
      <c r="N1057">
        <f t="shared" si="33"/>
        <v>0</v>
      </c>
      <c r="AA1057">
        <v>0</v>
      </c>
      <c r="AB1057">
        <v>0</v>
      </c>
    </row>
    <row r="1058" spans="1:28" x14ac:dyDescent="0.3">
      <c r="A1058">
        <v>1</v>
      </c>
      <c r="B1058">
        <v>28</v>
      </c>
      <c r="C1058">
        <v>1</v>
      </c>
      <c r="D1058">
        <v>3</v>
      </c>
      <c r="E1058">
        <v>1</v>
      </c>
      <c r="F1058">
        <v>3</v>
      </c>
      <c r="G1058">
        <v>1</v>
      </c>
      <c r="H1058">
        <v>0</v>
      </c>
      <c r="I1058">
        <v>1</v>
      </c>
      <c r="J1058">
        <v>5</v>
      </c>
      <c r="K1058">
        <v>2</v>
      </c>
      <c r="L1058">
        <f t="array" ref="L1058">SUM(B1058:K1058*TRANSPOSE($Q$19:$Q$28))+$Q$18</f>
        <v>0.2135086650751209</v>
      </c>
      <c r="M1058">
        <f t="shared" si="32"/>
        <v>0.55316984385508117</v>
      </c>
      <c r="N1058">
        <f t="shared" si="33"/>
        <v>0</v>
      </c>
      <c r="AA1058">
        <v>1</v>
      </c>
      <c r="AB1058">
        <v>0</v>
      </c>
    </row>
    <row r="1059" spans="1:28" x14ac:dyDescent="0.3">
      <c r="A1059">
        <v>1</v>
      </c>
      <c r="B1059">
        <v>29</v>
      </c>
      <c r="C1059">
        <v>1</v>
      </c>
      <c r="D1059">
        <v>3</v>
      </c>
      <c r="E1059">
        <v>2</v>
      </c>
      <c r="F1059">
        <v>2</v>
      </c>
      <c r="G1059">
        <v>0</v>
      </c>
      <c r="H1059">
        <v>0</v>
      </c>
      <c r="I1059">
        <v>0</v>
      </c>
      <c r="J1059">
        <v>7</v>
      </c>
      <c r="K1059">
        <v>3</v>
      </c>
      <c r="L1059">
        <f t="array" ref="L1059">SUM(B1059:K1059*TRANSPOSE($Q$19:$Q$28))+$Q$18</f>
        <v>0.29137510227984775</v>
      </c>
      <c r="M1059">
        <f t="shared" si="32"/>
        <v>0.57232535265331608</v>
      </c>
      <c r="N1059">
        <f t="shared" si="33"/>
        <v>0</v>
      </c>
      <c r="AA1059">
        <v>1</v>
      </c>
      <c r="AB1059">
        <v>0</v>
      </c>
    </row>
    <row r="1060" spans="1:28" x14ac:dyDescent="0.3">
      <c r="A1060">
        <v>1</v>
      </c>
      <c r="B1060">
        <v>34</v>
      </c>
      <c r="C1060">
        <v>1</v>
      </c>
      <c r="D1060">
        <v>2</v>
      </c>
      <c r="E1060">
        <v>2</v>
      </c>
      <c r="F1060">
        <v>2</v>
      </c>
      <c r="G1060">
        <v>0</v>
      </c>
      <c r="H1060">
        <v>1</v>
      </c>
      <c r="I1060">
        <v>0</v>
      </c>
      <c r="J1060">
        <v>16</v>
      </c>
      <c r="K1060">
        <v>9</v>
      </c>
      <c r="L1060">
        <f t="array" ref="L1060">SUM(B1060:K1060*TRANSPOSE($Q$19:$Q$28))+$Q$18</f>
        <v>0.49203307133586482</v>
      </c>
      <c r="M1060">
        <f t="shared" si="32"/>
        <v>0.6205732426267847</v>
      </c>
      <c r="N1060">
        <f t="shared" si="33"/>
        <v>1</v>
      </c>
      <c r="AA1060">
        <v>1</v>
      </c>
      <c r="AB1060">
        <v>1</v>
      </c>
    </row>
    <row r="1061" spans="1:28" x14ac:dyDescent="0.3">
      <c r="A1061">
        <v>0</v>
      </c>
      <c r="B1061">
        <v>35</v>
      </c>
      <c r="C1061">
        <v>4</v>
      </c>
      <c r="D1061">
        <v>3</v>
      </c>
      <c r="E1061">
        <v>1</v>
      </c>
      <c r="F1061">
        <v>3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f t="array" ref="L1061">SUM(B1061:K1061*TRANSPOSE($Q$19:$Q$28))+$Q$18</f>
        <v>8.8218304789835278E-2</v>
      </c>
      <c r="M1061">
        <f t="shared" si="32"/>
        <v>0.52203800179516924</v>
      </c>
      <c r="N1061">
        <f t="shared" si="33"/>
        <v>0</v>
      </c>
      <c r="AA1061">
        <v>0</v>
      </c>
      <c r="AB1061">
        <v>0</v>
      </c>
    </row>
    <row r="1062" spans="1:28" x14ac:dyDescent="0.3">
      <c r="A1062">
        <v>1</v>
      </c>
      <c r="B1062">
        <v>24</v>
      </c>
      <c r="C1062">
        <v>2</v>
      </c>
      <c r="D1062">
        <v>3</v>
      </c>
      <c r="E1062">
        <v>1</v>
      </c>
      <c r="F1062">
        <v>1</v>
      </c>
      <c r="G1062">
        <v>0</v>
      </c>
      <c r="H1062">
        <v>1</v>
      </c>
      <c r="I1062">
        <v>0</v>
      </c>
      <c r="J1062">
        <v>4</v>
      </c>
      <c r="K1062">
        <v>0</v>
      </c>
      <c r="L1062">
        <f t="array" ref="L1062">SUM(B1062:K1062*TRANSPOSE($Q$19:$Q$28))+$Q$18</f>
        <v>0.5713453272832606</v>
      </c>
      <c r="M1062">
        <f t="shared" si="32"/>
        <v>0.63905988019617721</v>
      </c>
      <c r="N1062">
        <f t="shared" si="33"/>
        <v>1</v>
      </c>
      <c r="AA1062">
        <v>1</v>
      </c>
      <c r="AB1062">
        <v>1</v>
      </c>
    </row>
    <row r="1063" spans="1:28" x14ac:dyDescent="0.3">
      <c r="A1063">
        <v>0</v>
      </c>
      <c r="B1063">
        <v>24</v>
      </c>
      <c r="C1063">
        <v>4</v>
      </c>
      <c r="D1063">
        <v>3</v>
      </c>
      <c r="E1063">
        <v>1</v>
      </c>
      <c r="F1063">
        <v>2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f t="array" ref="L1063">SUM(B1063:K1063*TRANSPOSE($Q$19:$Q$28))+$Q$18</f>
        <v>0.16452922757972654</v>
      </c>
      <c r="M1063">
        <f t="shared" si="32"/>
        <v>0.54103553416605099</v>
      </c>
      <c r="N1063">
        <f t="shared" si="33"/>
        <v>0</v>
      </c>
      <c r="AA1063">
        <v>0</v>
      </c>
      <c r="AB1063">
        <v>0</v>
      </c>
    </row>
    <row r="1064" spans="1:28" x14ac:dyDescent="0.3">
      <c r="A1064">
        <v>0</v>
      </c>
      <c r="B1064">
        <v>44</v>
      </c>
      <c r="C1064">
        <v>2</v>
      </c>
      <c r="D1064">
        <v>3</v>
      </c>
      <c r="E1064">
        <v>3</v>
      </c>
      <c r="F1064">
        <v>3</v>
      </c>
      <c r="G1064">
        <v>0</v>
      </c>
      <c r="H1064">
        <v>1</v>
      </c>
      <c r="I1064">
        <v>0</v>
      </c>
      <c r="J1064">
        <v>16</v>
      </c>
      <c r="K1064">
        <v>2</v>
      </c>
      <c r="L1064">
        <f t="array" ref="L1064">SUM(B1064:K1064*TRANSPOSE($Q$19:$Q$28))+$Q$18</f>
        <v>0.35094896540655629</v>
      </c>
      <c r="M1064">
        <f t="shared" si="32"/>
        <v>0.58683885908191635</v>
      </c>
      <c r="N1064">
        <f t="shared" si="33"/>
        <v>0</v>
      </c>
      <c r="AA1064">
        <v>0</v>
      </c>
      <c r="AB1064">
        <v>0</v>
      </c>
    </row>
    <row r="1065" spans="1:28" x14ac:dyDescent="0.3">
      <c r="A1065">
        <v>0</v>
      </c>
      <c r="B1065">
        <v>29</v>
      </c>
      <c r="C1065">
        <v>3</v>
      </c>
      <c r="D1065">
        <v>2</v>
      </c>
      <c r="E1065">
        <v>2</v>
      </c>
      <c r="F1065">
        <v>3</v>
      </c>
      <c r="G1065">
        <v>2</v>
      </c>
      <c r="H1065">
        <v>0</v>
      </c>
      <c r="I1065">
        <v>2</v>
      </c>
      <c r="J1065">
        <v>10</v>
      </c>
      <c r="K1065">
        <v>7</v>
      </c>
      <c r="L1065">
        <f t="array" ref="L1065">SUM(B1065:K1065*TRANSPOSE($Q$19:$Q$28))+$Q$18</f>
        <v>4.4255846318813297E-2</v>
      </c>
      <c r="M1065">
        <f t="shared" si="32"/>
        <v>0.51106100953155442</v>
      </c>
      <c r="N1065">
        <f t="shared" si="33"/>
        <v>0</v>
      </c>
      <c r="AA1065">
        <v>0</v>
      </c>
      <c r="AB1065">
        <v>0</v>
      </c>
    </row>
    <row r="1066" spans="1:28" x14ac:dyDescent="0.3">
      <c r="A1066">
        <v>0</v>
      </c>
      <c r="B1066">
        <v>30</v>
      </c>
      <c r="C1066">
        <v>3</v>
      </c>
      <c r="D1066">
        <v>3</v>
      </c>
      <c r="E1066">
        <v>1</v>
      </c>
      <c r="F1066">
        <v>3</v>
      </c>
      <c r="G1066">
        <v>2</v>
      </c>
      <c r="H1066">
        <v>0</v>
      </c>
      <c r="I1066">
        <v>1</v>
      </c>
      <c r="J1066">
        <v>6</v>
      </c>
      <c r="K1066">
        <v>3</v>
      </c>
      <c r="L1066">
        <f t="array" ref="L1066">SUM(B1066:K1066*TRANSPOSE($Q$19:$Q$28))+$Q$18</f>
        <v>6.097850749254341E-2</v>
      </c>
      <c r="M1066">
        <f t="shared" si="32"/>
        <v>0.51523832569496653</v>
      </c>
      <c r="N1066">
        <f t="shared" si="33"/>
        <v>0</v>
      </c>
      <c r="AA1066">
        <v>0</v>
      </c>
      <c r="AB1066">
        <v>0</v>
      </c>
    </row>
    <row r="1067" spans="1:28" x14ac:dyDescent="0.3">
      <c r="A1067">
        <v>0</v>
      </c>
      <c r="B1067">
        <v>55</v>
      </c>
      <c r="C1067">
        <v>4</v>
      </c>
      <c r="D1067">
        <v>3</v>
      </c>
      <c r="E1067">
        <v>2</v>
      </c>
      <c r="F1067">
        <v>3</v>
      </c>
      <c r="G1067">
        <v>1</v>
      </c>
      <c r="H1067">
        <v>1</v>
      </c>
      <c r="I1067">
        <v>0</v>
      </c>
      <c r="J1067">
        <v>4</v>
      </c>
      <c r="K1067">
        <v>2</v>
      </c>
      <c r="L1067">
        <f t="array" ref="L1067">SUM(B1067:K1067*TRANSPOSE($Q$19:$Q$28))+$Q$18</f>
        <v>0.20909578112642702</v>
      </c>
      <c r="M1067">
        <f t="shared" si="32"/>
        <v>0.55207895716566091</v>
      </c>
      <c r="N1067">
        <f t="shared" si="33"/>
        <v>0</v>
      </c>
      <c r="AA1067">
        <v>0</v>
      </c>
      <c r="AB1067">
        <v>0</v>
      </c>
    </row>
    <row r="1068" spans="1:28" x14ac:dyDescent="0.3">
      <c r="A1068">
        <v>0</v>
      </c>
      <c r="B1068">
        <v>33</v>
      </c>
      <c r="C1068">
        <v>1</v>
      </c>
      <c r="D1068">
        <v>2</v>
      </c>
      <c r="E1068">
        <v>1</v>
      </c>
      <c r="F1068">
        <v>2</v>
      </c>
      <c r="G1068">
        <v>1</v>
      </c>
      <c r="H1068">
        <v>0</v>
      </c>
      <c r="I1068">
        <v>0</v>
      </c>
      <c r="J1068">
        <v>8</v>
      </c>
      <c r="K1068">
        <v>4</v>
      </c>
      <c r="L1068">
        <f t="array" ref="L1068">SUM(B1068:K1068*TRANSPOSE($Q$19:$Q$28))+$Q$18</f>
        <v>0.30261712265105933</v>
      </c>
      <c r="M1068">
        <f t="shared" si="32"/>
        <v>0.57507450191443332</v>
      </c>
      <c r="N1068">
        <f t="shared" si="33"/>
        <v>0</v>
      </c>
      <c r="AA1068">
        <v>0</v>
      </c>
      <c r="AB1068">
        <v>0</v>
      </c>
    </row>
    <row r="1069" spans="1:28" x14ac:dyDescent="0.3">
      <c r="A1069">
        <v>0</v>
      </c>
      <c r="B1069">
        <v>47</v>
      </c>
      <c r="C1069">
        <v>3</v>
      </c>
      <c r="D1069">
        <v>3</v>
      </c>
      <c r="E1069">
        <v>2</v>
      </c>
      <c r="F1069">
        <v>3</v>
      </c>
      <c r="G1069">
        <v>1</v>
      </c>
      <c r="H1069">
        <v>1</v>
      </c>
      <c r="I1069">
        <v>1</v>
      </c>
      <c r="J1069">
        <v>11</v>
      </c>
      <c r="K1069">
        <v>4</v>
      </c>
      <c r="L1069">
        <f t="array" ref="L1069">SUM(B1069:K1069*TRANSPOSE($Q$19:$Q$28))+$Q$18</f>
        <v>0.23301772378242047</v>
      </c>
      <c r="M1069">
        <f t="shared" si="32"/>
        <v>0.55798630751590328</v>
      </c>
      <c r="N1069">
        <f t="shared" si="33"/>
        <v>0</v>
      </c>
      <c r="AA1069">
        <v>0</v>
      </c>
      <c r="AB1069">
        <v>0</v>
      </c>
    </row>
    <row r="1070" spans="1:28" x14ac:dyDescent="0.3">
      <c r="A1070">
        <v>1</v>
      </c>
      <c r="B1070">
        <v>28</v>
      </c>
      <c r="C1070">
        <v>3</v>
      </c>
      <c r="D1070">
        <v>2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8</v>
      </c>
      <c r="K1070">
        <v>0</v>
      </c>
      <c r="L1070">
        <f t="array" ref="L1070">SUM(B1070:K1070*TRANSPOSE($Q$19:$Q$28))+$Q$18</f>
        <v>0.36824353404664373</v>
      </c>
      <c r="M1070">
        <f t="shared" si="32"/>
        <v>0.59102525736993616</v>
      </c>
      <c r="N1070">
        <f t="shared" si="33"/>
        <v>0</v>
      </c>
      <c r="AA1070">
        <v>1</v>
      </c>
      <c r="AB1070">
        <v>0</v>
      </c>
    </row>
    <row r="1071" spans="1:28" x14ac:dyDescent="0.3">
      <c r="A1071">
        <v>0</v>
      </c>
      <c r="B1071">
        <v>28</v>
      </c>
      <c r="C1071">
        <v>1</v>
      </c>
      <c r="D1071">
        <v>2</v>
      </c>
      <c r="E1071">
        <v>1</v>
      </c>
      <c r="F1071">
        <v>3</v>
      </c>
      <c r="G1071">
        <v>2</v>
      </c>
      <c r="H1071">
        <v>0</v>
      </c>
      <c r="I1071">
        <v>1</v>
      </c>
      <c r="J1071">
        <v>1</v>
      </c>
      <c r="K1071">
        <v>0</v>
      </c>
      <c r="L1071">
        <f t="array" ref="L1071">SUM(B1071:K1071*TRANSPOSE($Q$19:$Q$28))+$Q$18</f>
        <v>0.24280413616465224</v>
      </c>
      <c r="M1071">
        <f t="shared" si="32"/>
        <v>0.56039836650469133</v>
      </c>
      <c r="N1071">
        <f t="shared" si="33"/>
        <v>0</v>
      </c>
      <c r="AA1071">
        <v>0</v>
      </c>
      <c r="AB1071">
        <v>0</v>
      </c>
    </row>
    <row r="1072" spans="1:28" x14ac:dyDescent="0.3">
      <c r="A1072">
        <v>0</v>
      </c>
      <c r="B1072">
        <v>28</v>
      </c>
      <c r="C1072">
        <v>3</v>
      </c>
      <c r="D1072">
        <v>3</v>
      </c>
      <c r="E1072">
        <v>2</v>
      </c>
      <c r="F1072">
        <v>1</v>
      </c>
      <c r="G1072">
        <v>0</v>
      </c>
      <c r="H1072">
        <v>0</v>
      </c>
      <c r="I1072">
        <v>0</v>
      </c>
      <c r="J1072">
        <v>5</v>
      </c>
      <c r="K1072">
        <v>2</v>
      </c>
      <c r="L1072">
        <f t="array" ref="L1072">SUM(B1072:K1072*TRANSPOSE($Q$19:$Q$28))+$Q$18</f>
        <v>0.26266298719921821</v>
      </c>
      <c r="M1072">
        <f t="shared" si="32"/>
        <v>0.56528410757537317</v>
      </c>
      <c r="N1072">
        <f t="shared" si="33"/>
        <v>0</v>
      </c>
      <c r="AA1072">
        <v>0</v>
      </c>
      <c r="AB1072">
        <v>0</v>
      </c>
    </row>
    <row r="1073" spans="1:28" x14ac:dyDescent="0.3">
      <c r="A1073">
        <v>0</v>
      </c>
      <c r="B1073">
        <v>49</v>
      </c>
      <c r="C1073">
        <v>3</v>
      </c>
      <c r="D1073">
        <v>2</v>
      </c>
      <c r="E1073">
        <v>2</v>
      </c>
      <c r="F1073">
        <v>1</v>
      </c>
      <c r="G1073">
        <v>1</v>
      </c>
      <c r="H1073">
        <v>0</v>
      </c>
      <c r="I1073">
        <v>1</v>
      </c>
      <c r="J1073">
        <v>10</v>
      </c>
      <c r="K1073">
        <v>2</v>
      </c>
      <c r="L1073">
        <f t="array" ref="L1073">SUM(B1073:K1073*TRANSPOSE($Q$19:$Q$28))+$Q$18</f>
        <v>0.17548225849589072</v>
      </c>
      <c r="M1073">
        <f t="shared" si="32"/>
        <v>0.54375381710711712</v>
      </c>
      <c r="N1073">
        <f t="shared" si="33"/>
        <v>0</v>
      </c>
      <c r="AA1073">
        <v>0</v>
      </c>
      <c r="AB1073">
        <v>0</v>
      </c>
    </row>
    <row r="1074" spans="1:28" x14ac:dyDescent="0.3">
      <c r="A1074">
        <v>0</v>
      </c>
      <c r="B1074">
        <v>29</v>
      </c>
      <c r="C1074">
        <v>4</v>
      </c>
      <c r="D1074">
        <v>3</v>
      </c>
      <c r="E1074">
        <v>1</v>
      </c>
      <c r="F1074">
        <v>2</v>
      </c>
      <c r="G1074">
        <v>1</v>
      </c>
      <c r="H1074">
        <v>0</v>
      </c>
      <c r="I1074">
        <v>3</v>
      </c>
      <c r="J1074">
        <v>4</v>
      </c>
      <c r="K1074">
        <v>2</v>
      </c>
      <c r="L1074">
        <f t="array" ref="L1074">SUM(B1074:K1074*TRANSPOSE($Q$19:$Q$28))+$Q$18</f>
        <v>8.3921670604997778E-2</v>
      </c>
      <c r="M1074">
        <f t="shared" si="32"/>
        <v>0.52096594131428431</v>
      </c>
      <c r="N1074">
        <f t="shared" si="33"/>
        <v>0</v>
      </c>
      <c r="AA1074">
        <v>0</v>
      </c>
      <c r="AB1074">
        <v>0</v>
      </c>
    </row>
    <row r="1075" spans="1:28" x14ac:dyDescent="0.3">
      <c r="A1075">
        <v>0</v>
      </c>
      <c r="B1075">
        <v>28</v>
      </c>
      <c r="C1075">
        <v>3</v>
      </c>
      <c r="D1075">
        <v>1</v>
      </c>
      <c r="E1075">
        <v>2</v>
      </c>
      <c r="F1075">
        <v>2</v>
      </c>
      <c r="G1075">
        <v>1</v>
      </c>
      <c r="H1075">
        <v>0</v>
      </c>
      <c r="I1075">
        <v>2</v>
      </c>
      <c r="J1075">
        <v>8</v>
      </c>
      <c r="K1075">
        <v>6</v>
      </c>
      <c r="L1075">
        <f t="array" ref="L1075">SUM(B1075:K1075*TRANSPOSE($Q$19:$Q$28))+$Q$18</f>
        <v>0.21646935629375841</v>
      </c>
      <c r="M1075">
        <f t="shared" si="32"/>
        <v>0.55390145512136135</v>
      </c>
      <c r="N1075">
        <f t="shared" si="33"/>
        <v>0</v>
      </c>
      <c r="AA1075">
        <v>0</v>
      </c>
      <c r="AB1075">
        <v>0</v>
      </c>
    </row>
    <row r="1076" spans="1:28" x14ac:dyDescent="0.3">
      <c r="A1076">
        <v>0</v>
      </c>
      <c r="B1076">
        <v>33</v>
      </c>
      <c r="C1076">
        <v>4</v>
      </c>
      <c r="D1076">
        <v>3</v>
      </c>
      <c r="E1076">
        <v>2</v>
      </c>
      <c r="F1076">
        <v>3</v>
      </c>
      <c r="G1076">
        <v>0</v>
      </c>
      <c r="H1076">
        <v>1</v>
      </c>
      <c r="I1076">
        <v>0</v>
      </c>
      <c r="J1076">
        <v>14</v>
      </c>
      <c r="K1076">
        <v>0</v>
      </c>
      <c r="L1076">
        <f t="array" ref="L1076">SUM(B1076:K1076*TRANSPOSE($Q$19:$Q$28))+$Q$18</f>
        <v>0.35127831958847971</v>
      </c>
      <c r="M1076">
        <f t="shared" si="32"/>
        <v>0.5869187034078579</v>
      </c>
      <c r="N1076">
        <f t="shared" si="33"/>
        <v>0</v>
      </c>
      <c r="AA1076">
        <v>0</v>
      </c>
      <c r="AB1076">
        <v>0</v>
      </c>
    </row>
    <row r="1077" spans="1:28" x14ac:dyDescent="0.3">
      <c r="A1077">
        <v>0</v>
      </c>
      <c r="B1077">
        <v>32</v>
      </c>
      <c r="C1077">
        <v>3</v>
      </c>
      <c r="D1077">
        <v>3</v>
      </c>
      <c r="E1077">
        <v>3</v>
      </c>
      <c r="F1077">
        <v>4</v>
      </c>
      <c r="G1077">
        <v>0</v>
      </c>
      <c r="H1077">
        <v>0</v>
      </c>
      <c r="I1077">
        <v>0</v>
      </c>
      <c r="J1077">
        <v>10</v>
      </c>
      <c r="K1077">
        <v>2</v>
      </c>
      <c r="L1077">
        <f t="array" ref="L1077">SUM(B1077:K1077*TRANSPOSE($Q$19:$Q$28))+$Q$18</f>
        <v>0.10462225876360443</v>
      </c>
      <c r="M1077">
        <f t="shared" si="32"/>
        <v>0.52612902842701359</v>
      </c>
      <c r="N1077">
        <f t="shared" si="33"/>
        <v>0</v>
      </c>
      <c r="AA1077">
        <v>0</v>
      </c>
      <c r="AB1077">
        <v>0</v>
      </c>
    </row>
    <row r="1078" spans="1:28" x14ac:dyDescent="0.3">
      <c r="A1078">
        <v>0</v>
      </c>
      <c r="B1078">
        <v>54</v>
      </c>
      <c r="C1078">
        <v>2</v>
      </c>
      <c r="D1078">
        <v>3</v>
      </c>
      <c r="E1078">
        <v>4</v>
      </c>
      <c r="F1078">
        <v>4</v>
      </c>
      <c r="G1078">
        <v>2</v>
      </c>
      <c r="H1078">
        <v>0</v>
      </c>
      <c r="I1078">
        <v>1</v>
      </c>
      <c r="J1078">
        <v>26</v>
      </c>
      <c r="K1078">
        <v>9</v>
      </c>
      <c r="L1078">
        <f t="array" ref="L1078">SUM(B1078:K1078*TRANSPOSE($Q$19:$Q$28))+$Q$18</f>
        <v>-0.15869167647350746</v>
      </c>
      <c r="M1078">
        <f t="shared" si="32"/>
        <v>0.46041421650529274</v>
      </c>
      <c r="N1078">
        <f t="shared" si="33"/>
        <v>0</v>
      </c>
      <c r="AA1078">
        <v>0</v>
      </c>
      <c r="AB1078">
        <v>0</v>
      </c>
    </row>
    <row r="1079" spans="1:28" x14ac:dyDescent="0.3">
      <c r="A1079">
        <v>1</v>
      </c>
      <c r="B1079">
        <v>29</v>
      </c>
      <c r="C1079">
        <v>1</v>
      </c>
      <c r="D1079">
        <v>2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11</v>
      </c>
      <c r="K1079">
        <v>7</v>
      </c>
      <c r="L1079">
        <f t="array" ref="L1079">SUM(B1079:K1079*TRANSPOSE($Q$19:$Q$28))+$Q$18</f>
        <v>0.38215274435253088</v>
      </c>
      <c r="M1079">
        <f t="shared" si="32"/>
        <v>0.59438266078663005</v>
      </c>
      <c r="N1079">
        <f t="shared" si="33"/>
        <v>0</v>
      </c>
      <c r="AA1079">
        <v>1</v>
      </c>
      <c r="AB1079">
        <v>0</v>
      </c>
    </row>
    <row r="1080" spans="1:28" x14ac:dyDescent="0.3">
      <c r="A1080">
        <v>0</v>
      </c>
      <c r="B1080">
        <v>44</v>
      </c>
      <c r="C1080">
        <v>4</v>
      </c>
      <c r="D1080">
        <v>3</v>
      </c>
      <c r="E1080">
        <v>4</v>
      </c>
      <c r="F1080">
        <v>1</v>
      </c>
      <c r="G1080">
        <v>1</v>
      </c>
      <c r="H1080">
        <v>0</v>
      </c>
      <c r="I1080">
        <v>1</v>
      </c>
      <c r="J1080">
        <v>24</v>
      </c>
      <c r="K1080">
        <v>6</v>
      </c>
      <c r="L1080">
        <f t="array" ref="L1080">SUM(B1080:K1080*TRANSPOSE($Q$19:$Q$28))+$Q$18</f>
        <v>-6.0319541407681809E-3</v>
      </c>
      <c r="M1080">
        <f t="shared" si="32"/>
        <v>0.49849217239034171</v>
      </c>
      <c r="N1080">
        <f t="shared" si="33"/>
        <v>0</v>
      </c>
      <c r="AA1080">
        <v>0</v>
      </c>
      <c r="AB1080">
        <v>0</v>
      </c>
    </row>
    <row r="1081" spans="1:28" x14ac:dyDescent="0.3">
      <c r="A1081">
        <v>0</v>
      </c>
      <c r="B1081">
        <v>39</v>
      </c>
      <c r="C1081">
        <v>2</v>
      </c>
      <c r="D1081">
        <v>3</v>
      </c>
      <c r="E1081">
        <v>3</v>
      </c>
      <c r="F1081">
        <v>2</v>
      </c>
      <c r="G1081">
        <v>0</v>
      </c>
      <c r="H1081">
        <v>0</v>
      </c>
      <c r="I1081">
        <v>0</v>
      </c>
      <c r="J1081">
        <v>9</v>
      </c>
      <c r="K1081">
        <v>0</v>
      </c>
      <c r="L1081">
        <f t="array" ref="L1081">SUM(B1081:K1081*TRANSPOSE($Q$19:$Q$28))+$Q$18</f>
        <v>0.21723266904628891</v>
      </c>
      <c r="M1081">
        <f t="shared" si="32"/>
        <v>0.55409003828262215</v>
      </c>
      <c r="N1081">
        <f t="shared" si="33"/>
        <v>0</v>
      </c>
      <c r="AA1081">
        <v>0</v>
      </c>
      <c r="AB1081">
        <v>0</v>
      </c>
    </row>
    <row r="1082" spans="1:28" x14ac:dyDescent="0.3">
      <c r="A1082">
        <v>0</v>
      </c>
      <c r="B1082">
        <v>46</v>
      </c>
      <c r="C1082">
        <v>3</v>
      </c>
      <c r="D1082">
        <v>3</v>
      </c>
      <c r="E1082">
        <v>4</v>
      </c>
      <c r="F1082">
        <v>2</v>
      </c>
      <c r="G1082">
        <v>1</v>
      </c>
      <c r="H1082">
        <v>0</v>
      </c>
      <c r="I1082">
        <v>1</v>
      </c>
      <c r="J1082">
        <v>23</v>
      </c>
      <c r="K1082">
        <v>12</v>
      </c>
      <c r="L1082">
        <f t="array" ref="L1082">SUM(B1082:K1082*TRANSPOSE($Q$19:$Q$28))+$Q$18</f>
        <v>-6.3709015388575985E-2</v>
      </c>
      <c r="M1082">
        <f t="shared" si="32"/>
        <v>0.48407978087794618</v>
      </c>
      <c r="N1082">
        <f t="shared" si="33"/>
        <v>0</v>
      </c>
      <c r="AA1082">
        <v>0</v>
      </c>
      <c r="AB1082">
        <v>0</v>
      </c>
    </row>
    <row r="1083" spans="1:28" x14ac:dyDescent="0.3">
      <c r="A1083">
        <v>0</v>
      </c>
      <c r="B1083">
        <v>35</v>
      </c>
      <c r="C1083">
        <v>4</v>
      </c>
      <c r="D1083">
        <v>2</v>
      </c>
      <c r="E1083">
        <v>3</v>
      </c>
      <c r="F1083">
        <v>2</v>
      </c>
      <c r="G1083">
        <v>0</v>
      </c>
      <c r="H1083">
        <v>0</v>
      </c>
      <c r="I1083">
        <v>0</v>
      </c>
      <c r="J1083">
        <v>11</v>
      </c>
      <c r="K1083">
        <v>8</v>
      </c>
      <c r="L1083">
        <f t="array" ref="L1083">SUM(B1083:K1083*TRANSPOSE($Q$19:$Q$28))+$Q$18</f>
        <v>0.14259796685211079</v>
      </c>
      <c r="M1083">
        <f t="shared" si="32"/>
        <v>0.53558552813110372</v>
      </c>
      <c r="N1083">
        <f t="shared" si="33"/>
        <v>0</v>
      </c>
      <c r="AA1083">
        <v>0</v>
      </c>
      <c r="AB1083">
        <v>0</v>
      </c>
    </row>
    <row r="1084" spans="1:28" x14ac:dyDescent="0.3">
      <c r="A1084">
        <v>0</v>
      </c>
      <c r="B1084">
        <v>23</v>
      </c>
      <c r="C1084">
        <v>1</v>
      </c>
      <c r="D1084">
        <v>3</v>
      </c>
      <c r="E1084">
        <v>2</v>
      </c>
      <c r="F1084">
        <v>3</v>
      </c>
      <c r="G1084">
        <v>0</v>
      </c>
      <c r="H1084">
        <v>0</v>
      </c>
      <c r="I1084">
        <v>0</v>
      </c>
      <c r="J1084">
        <v>5</v>
      </c>
      <c r="K1084">
        <v>3</v>
      </c>
      <c r="L1084">
        <f t="array" ref="L1084">SUM(B1084:K1084*TRANSPOSE($Q$19:$Q$28))+$Q$18</f>
        <v>0.27411221240995609</v>
      </c>
      <c r="M1084">
        <f t="shared" si="32"/>
        <v>0.568095193758688</v>
      </c>
      <c r="N1084">
        <f t="shared" si="33"/>
        <v>0</v>
      </c>
      <c r="AA1084">
        <v>0</v>
      </c>
      <c r="AB1084">
        <v>0</v>
      </c>
    </row>
    <row r="1085" spans="1:28" x14ac:dyDescent="0.3">
      <c r="A1085">
        <v>1</v>
      </c>
      <c r="B1085">
        <v>40</v>
      </c>
      <c r="C1085">
        <v>4</v>
      </c>
      <c r="D1085">
        <v>3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15</v>
      </c>
      <c r="K1085">
        <v>4</v>
      </c>
      <c r="L1085">
        <f t="array" ref="L1085">SUM(B1085:K1085*TRANSPOSE($Q$19:$Q$28))+$Q$18</f>
        <v>0.18284598630097237</v>
      </c>
      <c r="M1085">
        <f t="shared" si="32"/>
        <v>0.54557986602397401</v>
      </c>
      <c r="N1085">
        <f t="shared" si="33"/>
        <v>0</v>
      </c>
      <c r="AA1085">
        <v>1</v>
      </c>
      <c r="AB1085">
        <v>0</v>
      </c>
    </row>
    <row r="1086" spans="1:28" x14ac:dyDescent="0.3">
      <c r="A1086">
        <v>0</v>
      </c>
      <c r="B1086">
        <v>34</v>
      </c>
      <c r="C1086">
        <v>4</v>
      </c>
      <c r="D1086">
        <v>2</v>
      </c>
      <c r="E1086">
        <v>3</v>
      </c>
      <c r="F1086">
        <v>3</v>
      </c>
      <c r="G1086">
        <v>1</v>
      </c>
      <c r="H1086">
        <v>1</v>
      </c>
      <c r="I1086">
        <v>0</v>
      </c>
      <c r="J1086">
        <v>10</v>
      </c>
      <c r="K1086">
        <v>9</v>
      </c>
      <c r="L1086">
        <f t="array" ref="L1086">SUM(B1086:K1086*TRANSPOSE($Q$19:$Q$28))+$Q$18</f>
        <v>0.25487385668468743</v>
      </c>
      <c r="M1086">
        <f t="shared" si="32"/>
        <v>0.56336925686232886</v>
      </c>
      <c r="N1086">
        <f t="shared" si="33"/>
        <v>0</v>
      </c>
      <c r="AA1086">
        <v>0</v>
      </c>
      <c r="AB1086">
        <v>0</v>
      </c>
    </row>
    <row r="1087" spans="1:28" x14ac:dyDescent="0.3">
      <c r="A1087">
        <v>1</v>
      </c>
      <c r="B1087">
        <v>31</v>
      </c>
      <c r="C1087">
        <v>4</v>
      </c>
      <c r="D1087">
        <v>3</v>
      </c>
      <c r="E1087">
        <v>1</v>
      </c>
      <c r="F1087">
        <v>3</v>
      </c>
      <c r="G1087">
        <v>0</v>
      </c>
      <c r="H1087">
        <v>0</v>
      </c>
      <c r="I1087">
        <v>0</v>
      </c>
      <c r="J1087">
        <v>7</v>
      </c>
      <c r="K1087">
        <v>2</v>
      </c>
      <c r="L1087">
        <f t="array" ref="L1087">SUM(B1087:K1087*TRANSPOSE($Q$19:$Q$28))+$Q$18</f>
        <v>0.1581007852015367</v>
      </c>
      <c r="M1087">
        <f t="shared" si="32"/>
        <v>0.53943899841529708</v>
      </c>
      <c r="N1087">
        <f t="shared" si="33"/>
        <v>0</v>
      </c>
      <c r="AA1087">
        <v>1</v>
      </c>
      <c r="AB1087">
        <v>0</v>
      </c>
    </row>
    <row r="1088" spans="1:28" x14ac:dyDescent="0.3">
      <c r="A1088">
        <v>0</v>
      </c>
      <c r="B1088">
        <v>50</v>
      </c>
      <c r="C1088">
        <v>3</v>
      </c>
      <c r="D1088">
        <v>1</v>
      </c>
      <c r="E1088">
        <v>4</v>
      </c>
      <c r="F1088">
        <v>4</v>
      </c>
      <c r="G1088">
        <v>0</v>
      </c>
      <c r="H1088">
        <v>1</v>
      </c>
      <c r="I1088">
        <v>0</v>
      </c>
      <c r="J1088">
        <v>32</v>
      </c>
      <c r="K1088">
        <v>6</v>
      </c>
      <c r="L1088">
        <f t="array" ref="L1088">SUM(B1088:K1088*TRANSPOSE($Q$19:$Q$28))+$Q$18</f>
        <v>0.31084683372499261</v>
      </c>
      <c r="M1088">
        <f t="shared" si="32"/>
        <v>0.57708408421519974</v>
      </c>
      <c r="N1088">
        <f t="shared" si="33"/>
        <v>0</v>
      </c>
      <c r="AA1088">
        <v>0</v>
      </c>
      <c r="AB1088">
        <v>0</v>
      </c>
    </row>
    <row r="1089" spans="1:28" x14ac:dyDescent="0.3">
      <c r="A1089">
        <v>0</v>
      </c>
      <c r="B1089">
        <v>34</v>
      </c>
      <c r="C1089">
        <v>2</v>
      </c>
      <c r="D1089">
        <v>3</v>
      </c>
      <c r="E1089">
        <v>1</v>
      </c>
      <c r="F1089">
        <v>3</v>
      </c>
      <c r="G1089">
        <v>1</v>
      </c>
      <c r="H1089">
        <v>1</v>
      </c>
      <c r="I1089">
        <v>1</v>
      </c>
      <c r="J1089">
        <v>12</v>
      </c>
      <c r="K1089">
        <v>10</v>
      </c>
      <c r="L1089">
        <f t="array" ref="L1089">SUM(B1089:K1089*TRANSPOSE($Q$19:$Q$28))+$Q$18</f>
        <v>0.28910997840905306</v>
      </c>
      <c r="M1089">
        <f t="shared" si="32"/>
        <v>0.57177088734693149</v>
      </c>
      <c r="N1089">
        <f t="shared" si="33"/>
        <v>0</v>
      </c>
      <c r="AA1089">
        <v>0</v>
      </c>
      <c r="AB1089">
        <v>0</v>
      </c>
    </row>
    <row r="1090" spans="1:28" x14ac:dyDescent="0.3">
      <c r="A1090">
        <v>0</v>
      </c>
      <c r="B1090">
        <v>42</v>
      </c>
      <c r="C1090">
        <v>3</v>
      </c>
      <c r="D1090">
        <v>2</v>
      </c>
      <c r="E1090">
        <v>1</v>
      </c>
      <c r="F1090">
        <v>2</v>
      </c>
      <c r="G1090">
        <v>1</v>
      </c>
      <c r="H1090">
        <v>0</v>
      </c>
      <c r="I1090">
        <v>1</v>
      </c>
      <c r="J1090">
        <v>4</v>
      </c>
      <c r="K1090">
        <v>0</v>
      </c>
      <c r="L1090">
        <f t="array" ref="L1090">SUM(B1090:K1090*TRANSPOSE($Q$19:$Q$28))+$Q$18</f>
        <v>0.2066110725135295</v>
      </c>
      <c r="M1090">
        <f t="shared" si="32"/>
        <v>0.55146450360425536</v>
      </c>
      <c r="N1090">
        <f t="shared" si="33"/>
        <v>0</v>
      </c>
      <c r="AA1090">
        <v>0</v>
      </c>
      <c r="AB1090">
        <v>0</v>
      </c>
    </row>
    <row r="1091" spans="1:28" x14ac:dyDescent="0.3">
      <c r="A1091">
        <v>0</v>
      </c>
      <c r="B1091">
        <v>37</v>
      </c>
      <c r="C1091">
        <v>1</v>
      </c>
      <c r="D1091">
        <v>3</v>
      </c>
      <c r="E1091">
        <v>2</v>
      </c>
      <c r="F1091">
        <v>4</v>
      </c>
      <c r="G1091">
        <v>1</v>
      </c>
      <c r="H1091">
        <v>0</v>
      </c>
      <c r="I1091">
        <v>0</v>
      </c>
      <c r="J1091">
        <v>10</v>
      </c>
      <c r="K1091">
        <v>8</v>
      </c>
      <c r="L1091">
        <f t="array" ref="L1091">SUM(B1091:K1091*TRANSPOSE($Q$19:$Q$28))+$Q$18</f>
        <v>8.5141874405744722E-2</v>
      </c>
      <c r="M1091">
        <f t="shared" ref="M1091:M1154" si="34">$T$1^L1091/(1+$T$1^L1091)</f>
        <v>0.52127041649899941</v>
      </c>
      <c r="N1091">
        <f t="shared" ref="N1091:N1154" si="35">IF(M1091&gt;=0.6,1,0)</f>
        <v>0</v>
      </c>
      <c r="AA1091">
        <v>0</v>
      </c>
      <c r="AB1091">
        <v>0</v>
      </c>
    </row>
    <row r="1092" spans="1:28" x14ac:dyDescent="0.3">
      <c r="A1092">
        <v>0</v>
      </c>
      <c r="B1092">
        <v>29</v>
      </c>
      <c r="C1092">
        <v>3</v>
      </c>
      <c r="D1092">
        <v>1</v>
      </c>
      <c r="E1092">
        <v>2</v>
      </c>
      <c r="F1092">
        <v>1</v>
      </c>
      <c r="G1092">
        <v>1</v>
      </c>
      <c r="H1092">
        <v>0</v>
      </c>
      <c r="I1092">
        <v>1</v>
      </c>
      <c r="J1092">
        <v>9</v>
      </c>
      <c r="K1092">
        <v>7</v>
      </c>
      <c r="L1092">
        <f t="array" ref="L1092">SUM(B1092:K1092*TRANSPOSE($Q$19:$Q$28))+$Q$18</f>
        <v>0.26456992433182425</v>
      </c>
      <c r="M1092">
        <f t="shared" si="34"/>
        <v>0.56575260741656663</v>
      </c>
      <c r="N1092">
        <f t="shared" si="35"/>
        <v>0</v>
      </c>
      <c r="AA1092">
        <v>0</v>
      </c>
      <c r="AB1092">
        <v>0</v>
      </c>
    </row>
    <row r="1093" spans="1:28" x14ac:dyDescent="0.3">
      <c r="A1093">
        <v>0</v>
      </c>
      <c r="B1093">
        <v>33</v>
      </c>
      <c r="C1093">
        <v>4</v>
      </c>
      <c r="D1093">
        <v>2</v>
      </c>
      <c r="E1093">
        <v>2</v>
      </c>
      <c r="F1093">
        <v>2</v>
      </c>
      <c r="G1093">
        <v>0</v>
      </c>
      <c r="H1093">
        <v>0</v>
      </c>
      <c r="I1093">
        <v>0</v>
      </c>
      <c r="J1093">
        <v>5</v>
      </c>
      <c r="K1093">
        <v>3</v>
      </c>
      <c r="L1093">
        <f t="array" ref="L1093">SUM(B1093:K1093*TRANSPOSE($Q$19:$Q$28))+$Q$18</f>
        <v>0.22208590697286601</v>
      </c>
      <c r="M1093">
        <f t="shared" si="34"/>
        <v>0.55528870717629797</v>
      </c>
      <c r="N1093">
        <f t="shared" si="35"/>
        <v>0</v>
      </c>
      <c r="AA1093">
        <v>0</v>
      </c>
      <c r="AB1093">
        <v>0</v>
      </c>
    </row>
    <row r="1094" spans="1:28" x14ac:dyDescent="0.3">
      <c r="A1094">
        <v>0</v>
      </c>
      <c r="B1094">
        <v>45</v>
      </c>
      <c r="C1094">
        <v>4</v>
      </c>
      <c r="D1094">
        <v>3</v>
      </c>
      <c r="E1094">
        <v>1</v>
      </c>
      <c r="F1094">
        <v>4</v>
      </c>
      <c r="G1094">
        <v>1</v>
      </c>
      <c r="H1094">
        <v>0</v>
      </c>
      <c r="I1094">
        <v>1</v>
      </c>
      <c r="J1094">
        <v>8</v>
      </c>
      <c r="K1094">
        <v>4</v>
      </c>
      <c r="L1094">
        <f t="array" ref="L1094">SUM(B1094:K1094*TRANSPOSE($Q$19:$Q$28))+$Q$18</f>
        <v>-2.4105438833953552E-2</v>
      </c>
      <c r="M1094">
        <f t="shared" si="34"/>
        <v>0.49397455683501723</v>
      </c>
      <c r="N1094">
        <f t="shared" si="35"/>
        <v>0</v>
      </c>
      <c r="AA1094">
        <v>0</v>
      </c>
      <c r="AB1094">
        <v>0</v>
      </c>
    </row>
    <row r="1095" spans="1:28" x14ac:dyDescent="0.3">
      <c r="A1095">
        <v>0</v>
      </c>
      <c r="B1095">
        <v>42</v>
      </c>
      <c r="C1095">
        <v>4</v>
      </c>
      <c r="D1095">
        <v>3</v>
      </c>
      <c r="E1095">
        <v>3</v>
      </c>
      <c r="F1095">
        <v>4</v>
      </c>
      <c r="G1095">
        <v>1</v>
      </c>
      <c r="H1095">
        <v>1</v>
      </c>
      <c r="I1095">
        <v>1</v>
      </c>
      <c r="J1095">
        <v>24</v>
      </c>
      <c r="K1095">
        <v>8</v>
      </c>
      <c r="L1095">
        <f t="array" ref="L1095">SUM(B1095:K1095*TRANSPOSE($Q$19:$Q$28))+$Q$18</f>
        <v>0.10284833262871484</v>
      </c>
      <c r="M1095">
        <f t="shared" si="34"/>
        <v>0.52568678347508924</v>
      </c>
      <c r="N1095">
        <f t="shared" si="35"/>
        <v>0</v>
      </c>
      <c r="AA1095">
        <v>0</v>
      </c>
      <c r="AB1095">
        <v>0</v>
      </c>
    </row>
    <row r="1096" spans="1:28" x14ac:dyDescent="0.3">
      <c r="A1096">
        <v>0</v>
      </c>
      <c r="B1096">
        <v>40</v>
      </c>
      <c r="C1096">
        <v>1</v>
      </c>
      <c r="D1096">
        <v>3</v>
      </c>
      <c r="E1096">
        <v>2</v>
      </c>
      <c r="F1096">
        <v>1</v>
      </c>
      <c r="G1096">
        <v>1</v>
      </c>
      <c r="H1096">
        <v>0</v>
      </c>
      <c r="I1096">
        <v>0</v>
      </c>
      <c r="J1096">
        <v>9</v>
      </c>
      <c r="K1096">
        <v>4</v>
      </c>
      <c r="L1096">
        <f t="array" ref="L1096">SUM(B1096:K1096*TRANSPOSE($Q$19:$Q$28))+$Q$18</f>
        <v>0.22743305967977889</v>
      </c>
      <c r="M1096">
        <f t="shared" si="34"/>
        <v>0.55660861972849396</v>
      </c>
      <c r="N1096">
        <f t="shared" si="35"/>
        <v>0</v>
      </c>
      <c r="AA1096">
        <v>0</v>
      </c>
      <c r="AB1096">
        <v>0</v>
      </c>
    </row>
    <row r="1097" spans="1:28" x14ac:dyDescent="0.3">
      <c r="A1097">
        <v>0</v>
      </c>
      <c r="B1097">
        <v>33</v>
      </c>
      <c r="C1097">
        <v>2</v>
      </c>
      <c r="D1097">
        <v>3</v>
      </c>
      <c r="E1097">
        <v>2</v>
      </c>
      <c r="F1097">
        <v>3</v>
      </c>
      <c r="G1097">
        <v>1</v>
      </c>
      <c r="H1097">
        <v>1</v>
      </c>
      <c r="I1097">
        <v>1</v>
      </c>
      <c r="J1097">
        <v>15</v>
      </c>
      <c r="K1097">
        <v>14</v>
      </c>
      <c r="L1097">
        <f t="array" ref="L1097">SUM(B1097:K1097*TRANSPOSE($Q$19:$Q$28))+$Q$18</f>
        <v>0.23041392036085606</v>
      </c>
      <c r="M1097">
        <f t="shared" si="34"/>
        <v>0.55734408171201588</v>
      </c>
      <c r="N1097">
        <f t="shared" si="35"/>
        <v>0</v>
      </c>
      <c r="AA1097">
        <v>0</v>
      </c>
      <c r="AB1097">
        <v>0</v>
      </c>
    </row>
    <row r="1098" spans="1:28" x14ac:dyDescent="0.3">
      <c r="A1098">
        <v>0</v>
      </c>
      <c r="B1098">
        <v>40</v>
      </c>
      <c r="C1098">
        <v>3</v>
      </c>
      <c r="D1098">
        <v>3</v>
      </c>
      <c r="E1098">
        <v>4</v>
      </c>
      <c r="F1098">
        <v>4</v>
      </c>
      <c r="G1098">
        <v>0</v>
      </c>
      <c r="H1098">
        <v>1</v>
      </c>
      <c r="I1098">
        <v>0</v>
      </c>
      <c r="J1098">
        <v>21</v>
      </c>
      <c r="K1098">
        <v>7</v>
      </c>
      <c r="L1098">
        <f t="array" ref="L1098">SUM(B1098:K1098*TRANSPOSE($Q$19:$Q$28))+$Q$18</f>
        <v>0.2131389309285866</v>
      </c>
      <c r="M1098">
        <f t="shared" si="34"/>
        <v>0.553078463249151</v>
      </c>
      <c r="N1098">
        <f t="shared" si="35"/>
        <v>0</v>
      </c>
      <c r="AA1098">
        <v>0</v>
      </c>
      <c r="AB1098">
        <v>0</v>
      </c>
    </row>
    <row r="1099" spans="1:28" x14ac:dyDescent="0.3">
      <c r="A1099">
        <v>0</v>
      </c>
      <c r="B1099">
        <v>24</v>
      </c>
      <c r="C1099">
        <v>3</v>
      </c>
      <c r="D1099">
        <v>2</v>
      </c>
      <c r="E1099">
        <v>1</v>
      </c>
      <c r="F1099">
        <v>1</v>
      </c>
      <c r="G1099">
        <v>2</v>
      </c>
      <c r="H1099">
        <v>0</v>
      </c>
      <c r="I1099">
        <v>3</v>
      </c>
      <c r="J1099">
        <v>2</v>
      </c>
      <c r="K1099">
        <v>1</v>
      </c>
      <c r="L1099">
        <f t="array" ref="L1099">SUM(B1099:K1099*TRANSPOSE($Q$19:$Q$28))+$Q$18</f>
        <v>0.19957856911847349</v>
      </c>
      <c r="M1099">
        <f t="shared" si="34"/>
        <v>0.54972456187600061</v>
      </c>
      <c r="N1099">
        <f t="shared" si="35"/>
        <v>0</v>
      </c>
      <c r="AA1099">
        <v>0</v>
      </c>
      <c r="AB1099">
        <v>0</v>
      </c>
    </row>
    <row r="1100" spans="1:28" x14ac:dyDescent="0.3">
      <c r="A1100">
        <v>0</v>
      </c>
      <c r="B1100">
        <v>40</v>
      </c>
      <c r="C1100">
        <v>4</v>
      </c>
      <c r="D1100">
        <v>3</v>
      </c>
      <c r="E1100">
        <v>2</v>
      </c>
      <c r="F1100">
        <v>4</v>
      </c>
      <c r="G1100">
        <v>2</v>
      </c>
      <c r="H1100">
        <v>1</v>
      </c>
      <c r="I1100">
        <v>0</v>
      </c>
      <c r="J1100">
        <v>8</v>
      </c>
      <c r="K1100">
        <v>2</v>
      </c>
      <c r="L1100">
        <f t="array" ref="L1100">SUM(B1100:K1100*TRANSPOSE($Q$19:$Q$28))+$Q$18</f>
        <v>0.16369421132322348</v>
      </c>
      <c r="M1100">
        <f t="shared" si="34"/>
        <v>0.54082820060552783</v>
      </c>
      <c r="N1100">
        <f t="shared" si="35"/>
        <v>0</v>
      </c>
      <c r="AA1100">
        <v>0</v>
      </c>
      <c r="AB1100">
        <v>0</v>
      </c>
    </row>
    <row r="1101" spans="1:28" x14ac:dyDescent="0.3">
      <c r="A1101">
        <v>0</v>
      </c>
      <c r="B1101">
        <v>45</v>
      </c>
      <c r="C1101">
        <v>1</v>
      </c>
      <c r="D1101">
        <v>3</v>
      </c>
      <c r="E1101">
        <v>3</v>
      </c>
      <c r="F1101">
        <v>2</v>
      </c>
      <c r="G1101">
        <v>2</v>
      </c>
      <c r="H1101">
        <v>0</v>
      </c>
      <c r="I1101">
        <v>3</v>
      </c>
      <c r="J1101">
        <v>10</v>
      </c>
      <c r="K1101">
        <v>8</v>
      </c>
      <c r="L1101">
        <f t="array" ref="L1101">SUM(B1101:K1101*TRANSPOSE($Q$19:$Q$28))+$Q$18</f>
        <v>-1.0961841649402504E-2</v>
      </c>
      <c r="M1101">
        <f t="shared" si="34"/>
        <v>0.49725985116301907</v>
      </c>
      <c r="N1101">
        <f t="shared" si="35"/>
        <v>0</v>
      </c>
      <c r="AA1101">
        <v>0</v>
      </c>
      <c r="AB1101">
        <v>0</v>
      </c>
    </row>
    <row r="1102" spans="1:28" x14ac:dyDescent="0.3">
      <c r="A1102">
        <v>0</v>
      </c>
      <c r="B1102">
        <v>35</v>
      </c>
      <c r="C1102">
        <v>2</v>
      </c>
      <c r="D1102">
        <v>2</v>
      </c>
      <c r="E1102">
        <v>1</v>
      </c>
      <c r="F1102">
        <v>3</v>
      </c>
      <c r="G1102">
        <v>1</v>
      </c>
      <c r="H1102">
        <v>0</v>
      </c>
      <c r="I1102">
        <v>2</v>
      </c>
      <c r="J1102">
        <v>6</v>
      </c>
      <c r="K1102">
        <v>3</v>
      </c>
      <c r="L1102">
        <f t="array" ref="L1102">SUM(B1102:K1102*TRANSPOSE($Q$19:$Q$28))+$Q$18</f>
        <v>0.18231401600735919</v>
      </c>
      <c r="M1102">
        <f t="shared" si="34"/>
        <v>0.54544798911217418</v>
      </c>
      <c r="N1102">
        <f t="shared" si="35"/>
        <v>0</v>
      </c>
      <c r="AA1102">
        <v>0</v>
      </c>
      <c r="AB1102">
        <v>0</v>
      </c>
    </row>
    <row r="1103" spans="1:28" x14ac:dyDescent="0.3">
      <c r="A1103">
        <v>0</v>
      </c>
      <c r="B1103">
        <v>32</v>
      </c>
      <c r="C1103">
        <v>4</v>
      </c>
      <c r="D1103">
        <v>2</v>
      </c>
      <c r="E1103">
        <v>2</v>
      </c>
      <c r="F1103">
        <v>2</v>
      </c>
      <c r="G1103">
        <v>1</v>
      </c>
      <c r="H1103">
        <v>0</v>
      </c>
      <c r="I1103">
        <v>1</v>
      </c>
      <c r="J1103">
        <v>12</v>
      </c>
      <c r="K1103">
        <v>1</v>
      </c>
      <c r="L1103">
        <f t="array" ref="L1103">SUM(B1103:K1103*TRANSPOSE($Q$19:$Q$28))+$Q$18</f>
        <v>0.16173869713856381</v>
      </c>
      <c r="M1103">
        <f t="shared" si="34"/>
        <v>0.54034259352685898</v>
      </c>
      <c r="N1103">
        <f t="shared" si="35"/>
        <v>0</v>
      </c>
      <c r="AA1103">
        <v>0</v>
      </c>
      <c r="AB1103">
        <v>0</v>
      </c>
    </row>
    <row r="1104" spans="1:28" x14ac:dyDescent="0.3">
      <c r="A1104">
        <v>0</v>
      </c>
      <c r="B1104">
        <v>36</v>
      </c>
      <c r="C1104">
        <v>3</v>
      </c>
      <c r="D1104">
        <v>3</v>
      </c>
      <c r="E1104">
        <v>1</v>
      </c>
      <c r="F1104">
        <v>4</v>
      </c>
      <c r="G1104">
        <v>0</v>
      </c>
      <c r="H1104">
        <v>1</v>
      </c>
      <c r="I1104">
        <v>0</v>
      </c>
      <c r="J1104">
        <v>7</v>
      </c>
      <c r="K1104">
        <v>2</v>
      </c>
      <c r="L1104">
        <f t="array" ref="L1104">SUM(B1104:K1104*TRANSPOSE($Q$19:$Q$28))+$Q$18</f>
        <v>0.35402641463281981</v>
      </c>
      <c r="M1104">
        <f t="shared" si="34"/>
        <v>0.58758473711998238</v>
      </c>
      <c r="N1104">
        <f t="shared" si="35"/>
        <v>0</v>
      </c>
      <c r="AA1104">
        <v>0</v>
      </c>
      <c r="AB1104">
        <v>0</v>
      </c>
    </row>
    <row r="1105" spans="1:28" x14ac:dyDescent="0.3">
      <c r="A1105">
        <v>0</v>
      </c>
      <c r="B1105">
        <v>48</v>
      </c>
      <c r="C1105">
        <v>3</v>
      </c>
      <c r="D1105">
        <v>3</v>
      </c>
      <c r="E1105">
        <v>2</v>
      </c>
      <c r="F1105">
        <v>3</v>
      </c>
      <c r="G1105">
        <v>2</v>
      </c>
      <c r="H1105">
        <v>0</v>
      </c>
      <c r="I1105">
        <v>1</v>
      </c>
      <c r="J1105">
        <v>18</v>
      </c>
      <c r="K1105">
        <v>7</v>
      </c>
      <c r="L1105">
        <f t="array" ref="L1105">SUM(B1105:K1105*TRANSPOSE($Q$19:$Q$28))+$Q$18</f>
        <v>-6.761135789867978E-2</v>
      </c>
      <c r="M1105">
        <f t="shared" si="34"/>
        <v>0.48310534713050218</v>
      </c>
      <c r="N1105">
        <f t="shared" si="35"/>
        <v>0</v>
      </c>
      <c r="AA1105">
        <v>0</v>
      </c>
      <c r="AB1105">
        <v>0</v>
      </c>
    </row>
    <row r="1106" spans="1:28" x14ac:dyDescent="0.3">
      <c r="A1106">
        <v>0</v>
      </c>
      <c r="B1106">
        <v>29</v>
      </c>
      <c r="C1106">
        <v>3</v>
      </c>
      <c r="D1106">
        <v>4</v>
      </c>
      <c r="E1106">
        <v>1</v>
      </c>
      <c r="F1106">
        <v>3</v>
      </c>
      <c r="G1106">
        <v>1</v>
      </c>
      <c r="H1106">
        <v>0</v>
      </c>
      <c r="I1106">
        <v>2</v>
      </c>
      <c r="J1106">
        <v>5</v>
      </c>
      <c r="K1106">
        <v>0</v>
      </c>
      <c r="L1106">
        <f t="array" ref="L1106">SUM(B1106:K1106*TRANSPOSE($Q$19:$Q$28))+$Q$18</f>
        <v>6.0121054475745561E-2</v>
      </c>
      <c r="M1106">
        <f t="shared" si="34"/>
        <v>0.51502418096780556</v>
      </c>
      <c r="N1106">
        <f t="shared" si="35"/>
        <v>0</v>
      </c>
      <c r="AA1106">
        <v>0</v>
      </c>
      <c r="AB1106">
        <v>0</v>
      </c>
    </row>
    <row r="1107" spans="1:28" x14ac:dyDescent="0.3">
      <c r="A1107">
        <v>0</v>
      </c>
      <c r="B1107">
        <v>33</v>
      </c>
      <c r="C1107">
        <v>1</v>
      </c>
      <c r="D1107">
        <v>3</v>
      </c>
      <c r="E1107">
        <v>2</v>
      </c>
      <c r="F1107">
        <v>1</v>
      </c>
      <c r="G1107">
        <v>1</v>
      </c>
      <c r="H1107">
        <v>0</v>
      </c>
      <c r="I1107">
        <v>1</v>
      </c>
      <c r="J1107">
        <v>8</v>
      </c>
      <c r="K1107">
        <v>2</v>
      </c>
      <c r="L1107">
        <f t="array" ref="L1107">SUM(B1107:K1107*TRANSPOSE($Q$19:$Q$28))+$Q$18</f>
        <v>0.24746135084498067</v>
      </c>
      <c r="M1107">
        <f t="shared" si="34"/>
        <v>0.56154523723078276</v>
      </c>
      <c r="N1107">
        <f t="shared" si="35"/>
        <v>0</v>
      </c>
      <c r="AA1107">
        <v>0</v>
      </c>
      <c r="AB1107">
        <v>0</v>
      </c>
    </row>
    <row r="1108" spans="1:28" x14ac:dyDescent="0.3">
      <c r="A1108">
        <v>1</v>
      </c>
      <c r="B1108">
        <v>30</v>
      </c>
      <c r="C1108">
        <v>2</v>
      </c>
      <c r="D1108">
        <v>2</v>
      </c>
      <c r="E1108">
        <v>2</v>
      </c>
      <c r="F1108">
        <v>1</v>
      </c>
      <c r="G1108">
        <v>1</v>
      </c>
      <c r="H1108">
        <v>0</v>
      </c>
      <c r="I1108">
        <v>1</v>
      </c>
      <c r="J1108">
        <v>10</v>
      </c>
      <c r="K1108">
        <v>8</v>
      </c>
      <c r="L1108">
        <f t="array" ref="L1108">SUM(B1108:K1108*TRANSPOSE($Q$19:$Q$28))+$Q$18</f>
        <v>0.22759581322569611</v>
      </c>
      <c r="M1108">
        <f t="shared" si="34"/>
        <v>0.55664878203065937</v>
      </c>
      <c r="N1108">
        <f t="shared" si="35"/>
        <v>0</v>
      </c>
      <c r="AA1108">
        <v>1</v>
      </c>
      <c r="AB1108">
        <v>0</v>
      </c>
    </row>
    <row r="1109" spans="1:28" x14ac:dyDescent="0.3">
      <c r="A1109">
        <v>0</v>
      </c>
      <c r="B1109">
        <v>38</v>
      </c>
      <c r="C1109">
        <v>3</v>
      </c>
      <c r="D1109">
        <v>3</v>
      </c>
      <c r="E1109">
        <v>2</v>
      </c>
      <c r="F1109">
        <v>3</v>
      </c>
      <c r="G1109">
        <v>1</v>
      </c>
      <c r="H1109">
        <v>0</v>
      </c>
      <c r="I1109">
        <v>0</v>
      </c>
      <c r="J1109">
        <v>10</v>
      </c>
      <c r="K1109">
        <v>3</v>
      </c>
      <c r="L1109">
        <f t="array" ref="L1109">SUM(B1109:K1109*TRANSPOSE($Q$19:$Q$28))+$Q$18</f>
        <v>8.3849679500256125E-2</v>
      </c>
      <c r="M1109">
        <f t="shared" si="34"/>
        <v>0.52094797701897999</v>
      </c>
      <c r="N1109">
        <f t="shared" si="35"/>
        <v>0</v>
      </c>
      <c r="AA1109">
        <v>0</v>
      </c>
      <c r="AB1109">
        <v>0</v>
      </c>
    </row>
    <row r="1110" spans="1:28" x14ac:dyDescent="0.3">
      <c r="A1110">
        <v>0</v>
      </c>
      <c r="B1110">
        <v>35</v>
      </c>
      <c r="C1110">
        <v>4</v>
      </c>
      <c r="D1110">
        <v>2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3</v>
      </c>
      <c r="K1110">
        <v>0</v>
      </c>
      <c r="L1110">
        <f t="array" ref="L1110">SUM(B1110:K1110*TRANSPOSE($Q$19:$Q$28))+$Q$18</f>
        <v>0.30680328455889538</v>
      </c>
      <c r="M1110">
        <f t="shared" si="34"/>
        <v>0.57609701955208859</v>
      </c>
      <c r="N1110">
        <f t="shared" si="35"/>
        <v>0</v>
      </c>
      <c r="AA1110">
        <v>0</v>
      </c>
      <c r="AB1110">
        <v>0</v>
      </c>
    </row>
    <row r="1111" spans="1:28" x14ac:dyDescent="0.3">
      <c r="A1111">
        <v>0</v>
      </c>
      <c r="B1111">
        <v>30</v>
      </c>
      <c r="C1111">
        <v>3</v>
      </c>
      <c r="D1111">
        <v>3</v>
      </c>
      <c r="E1111">
        <v>3</v>
      </c>
      <c r="F1111">
        <v>2</v>
      </c>
      <c r="G1111">
        <v>1</v>
      </c>
      <c r="H1111">
        <v>0</v>
      </c>
      <c r="I1111">
        <v>1</v>
      </c>
      <c r="J1111">
        <v>9</v>
      </c>
      <c r="K1111">
        <v>2</v>
      </c>
      <c r="L1111">
        <f t="array" ref="L1111">SUM(B1111:K1111*TRANSPOSE($Q$19:$Q$28))+$Q$18</f>
        <v>0.1122981665988475</v>
      </c>
      <c r="M1111">
        <f t="shared" si="34"/>
        <v>0.52804217335887793</v>
      </c>
      <c r="N1111">
        <f t="shared" si="35"/>
        <v>0</v>
      </c>
      <c r="AA1111">
        <v>0</v>
      </c>
      <c r="AB1111">
        <v>0</v>
      </c>
    </row>
    <row r="1112" spans="1:28" x14ac:dyDescent="0.3">
      <c r="A1112">
        <v>1</v>
      </c>
      <c r="B1112">
        <v>35</v>
      </c>
      <c r="C1112">
        <v>1</v>
      </c>
      <c r="D1112">
        <v>3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1</v>
      </c>
      <c r="K1112">
        <v>0</v>
      </c>
      <c r="L1112">
        <f t="array" ref="L1112">SUM(B1112:K1112*TRANSPOSE($Q$19:$Q$28))+$Q$18</f>
        <v>0.44335447666195038</v>
      </c>
      <c r="M1112">
        <f t="shared" si="34"/>
        <v>0.60904709893489217</v>
      </c>
      <c r="N1112">
        <f t="shared" si="35"/>
        <v>1</v>
      </c>
      <c r="AA1112">
        <v>1</v>
      </c>
      <c r="AB1112">
        <v>1</v>
      </c>
    </row>
    <row r="1113" spans="1:28" x14ac:dyDescent="0.3">
      <c r="A1113">
        <v>1</v>
      </c>
      <c r="B1113">
        <v>53</v>
      </c>
      <c r="C1113">
        <v>3</v>
      </c>
      <c r="D1113">
        <v>2</v>
      </c>
      <c r="E1113">
        <v>3</v>
      </c>
      <c r="F1113">
        <v>4</v>
      </c>
      <c r="G1113">
        <v>1</v>
      </c>
      <c r="H1113">
        <v>0</v>
      </c>
      <c r="I1113">
        <v>1</v>
      </c>
      <c r="J1113">
        <v>34</v>
      </c>
      <c r="K1113">
        <v>7</v>
      </c>
      <c r="L1113">
        <f t="array" ref="L1113">SUM(B1113:K1113*TRANSPOSE($Q$19:$Q$28))+$Q$18</f>
        <v>-3.7739255724223209E-2</v>
      </c>
      <c r="M1113">
        <f t="shared" si="34"/>
        <v>0.49056728359868523</v>
      </c>
      <c r="N1113">
        <f t="shared" si="35"/>
        <v>0</v>
      </c>
      <c r="AA1113">
        <v>1</v>
      </c>
      <c r="AB1113">
        <v>0</v>
      </c>
    </row>
    <row r="1114" spans="1:28" x14ac:dyDescent="0.3">
      <c r="A1114">
        <v>1</v>
      </c>
      <c r="B1114">
        <v>38</v>
      </c>
      <c r="C1114">
        <v>3</v>
      </c>
      <c r="D1114">
        <v>3</v>
      </c>
      <c r="E1114">
        <v>2</v>
      </c>
      <c r="F1114">
        <v>2</v>
      </c>
      <c r="G1114">
        <v>1</v>
      </c>
      <c r="H1114">
        <v>0</v>
      </c>
      <c r="I1114">
        <v>2</v>
      </c>
      <c r="J1114">
        <v>7</v>
      </c>
      <c r="K1114">
        <v>2</v>
      </c>
      <c r="L1114">
        <f t="array" ref="L1114">SUM(B1114:K1114*TRANSPOSE($Q$19:$Q$28))+$Q$18</f>
        <v>8.9115504385584132E-2</v>
      </c>
      <c r="M1114">
        <f t="shared" si="34"/>
        <v>0.52226183829646911</v>
      </c>
      <c r="N1114">
        <f t="shared" si="35"/>
        <v>0</v>
      </c>
      <c r="AA1114">
        <v>1</v>
      </c>
      <c r="AB1114">
        <v>0</v>
      </c>
    </row>
    <row r="1115" spans="1:28" x14ac:dyDescent="0.3">
      <c r="A1115">
        <v>0</v>
      </c>
      <c r="B1115">
        <v>32</v>
      </c>
      <c r="C1115">
        <v>4</v>
      </c>
      <c r="D1115">
        <v>3</v>
      </c>
      <c r="E1115">
        <v>2</v>
      </c>
      <c r="F1115">
        <v>1</v>
      </c>
      <c r="G1115">
        <v>1</v>
      </c>
      <c r="H1115">
        <v>0</v>
      </c>
      <c r="I1115">
        <v>1</v>
      </c>
      <c r="J1115">
        <v>9</v>
      </c>
      <c r="K1115">
        <v>5</v>
      </c>
      <c r="L1115">
        <f t="array" ref="L1115">SUM(B1115:K1115*TRANSPOSE($Q$19:$Q$28))+$Q$18</f>
        <v>0.10230417732886288</v>
      </c>
      <c r="M1115">
        <f t="shared" si="34"/>
        <v>0.52555111586479031</v>
      </c>
      <c r="N1115">
        <f t="shared" si="35"/>
        <v>0</v>
      </c>
      <c r="AA1115">
        <v>0</v>
      </c>
      <c r="AB1115">
        <v>0</v>
      </c>
    </row>
    <row r="1116" spans="1:28" x14ac:dyDescent="0.3">
      <c r="A1116">
        <v>0</v>
      </c>
      <c r="B1116">
        <v>48</v>
      </c>
      <c r="C1116">
        <v>3</v>
      </c>
      <c r="D1116">
        <v>3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10</v>
      </c>
      <c r="K1116">
        <v>2</v>
      </c>
      <c r="L1116">
        <f t="array" ref="L1116">SUM(B1116:K1116*TRANSPOSE($Q$19:$Q$28))+$Q$18</f>
        <v>0.13924755450634441</v>
      </c>
      <c r="M1116">
        <f t="shared" si="34"/>
        <v>0.53475215560793654</v>
      </c>
      <c r="N1116">
        <f t="shared" si="35"/>
        <v>0</v>
      </c>
      <c r="AA1116">
        <v>0</v>
      </c>
      <c r="AB1116">
        <v>0</v>
      </c>
    </row>
    <row r="1117" spans="1:28" x14ac:dyDescent="0.3">
      <c r="A1117">
        <v>0</v>
      </c>
      <c r="B1117">
        <v>34</v>
      </c>
      <c r="C1117">
        <v>1</v>
      </c>
      <c r="D1117">
        <v>3</v>
      </c>
      <c r="E1117">
        <v>1</v>
      </c>
      <c r="F1117">
        <v>4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f t="array" ref="L1117">SUM(B1117:K1117*TRANSPOSE($Q$19:$Q$28))+$Q$18</f>
        <v>0.25163335362858696</v>
      </c>
      <c r="M1117">
        <f t="shared" si="34"/>
        <v>0.56257206352584188</v>
      </c>
      <c r="N1117">
        <f t="shared" si="35"/>
        <v>0</v>
      </c>
      <c r="AA1117">
        <v>0</v>
      </c>
      <c r="AB1117">
        <v>0</v>
      </c>
    </row>
    <row r="1118" spans="1:28" x14ac:dyDescent="0.3">
      <c r="A1118">
        <v>0</v>
      </c>
      <c r="B1118">
        <v>55</v>
      </c>
      <c r="C1118">
        <v>3</v>
      </c>
      <c r="D1118">
        <v>2</v>
      </c>
      <c r="E1118">
        <v>5</v>
      </c>
      <c r="F1118">
        <v>4</v>
      </c>
      <c r="G1118">
        <v>1</v>
      </c>
      <c r="H1118">
        <v>0</v>
      </c>
      <c r="I1118">
        <v>1</v>
      </c>
      <c r="J1118">
        <v>36</v>
      </c>
      <c r="K1118">
        <v>6</v>
      </c>
      <c r="L1118">
        <f t="array" ref="L1118">SUM(B1118:K1118*TRANSPOSE($Q$19:$Q$28))+$Q$18</f>
        <v>-8.6834636771903839E-2</v>
      </c>
      <c r="M1118">
        <f t="shared" si="34"/>
        <v>0.47830721787263841</v>
      </c>
      <c r="N1118">
        <f t="shared" si="35"/>
        <v>0</v>
      </c>
      <c r="AA1118">
        <v>0</v>
      </c>
      <c r="AB1118">
        <v>0</v>
      </c>
    </row>
    <row r="1119" spans="1:28" x14ac:dyDescent="0.3">
      <c r="A1119">
        <v>0</v>
      </c>
      <c r="B1119">
        <v>34</v>
      </c>
      <c r="C1119">
        <v>2</v>
      </c>
      <c r="D1119">
        <v>3</v>
      </c>
      <c r="E1119">
        <v>2</v>
      </c>
      <c r="F1119">
        <v>4</v>
      </c>
      <c r="G1119">
        <v>1</v>
      </c>
      <c r="H1119">
        <v>0</v>
      </c>
      <c r="I1119">
        <v>1</v>
      </c>
      <c r="J1119">
        <v>9</v>
      </c>
      <c r="K1119">
        <v>2</v>
      </c>
      <c r="L1119">
        <f t="array" ref="L1119">SUM(B1119:K1119*TRANSPOSE($Q$19:$Q$28))+$Q$18</f>
        <v>8.6448767648907965E-2</v>
      </c>
      <c r="M1119">
        <f t="shared" si="34"/>
        <v>0.52159650560636894</v>
      </c>
      <c r="N1119">
        <f t="shared" si="35"/>
        <v>0</v>
      </c>
      <c r="AA1119">
        <v>0</v>
      </c>
      <c r="AB1119">
        <v>0</v>
      </c>
    </row>
    <row r="1120" spans="1:28" x14ac:dyDescent="0.3">
      <c r="A1120">
        <v>0</v>
      </c>
      <c r="B1120">
        <v>26</v>
      </c>
      <c r="C1120">
        <v>1</v>
      </c>
      <c r="D1120">
        <v>3</v>
      </c>
      <c r="E1120">
        <v>1</v>
      </c>
      <c r="F1120">
        <v>4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f t="array" ref="L1120">SUM(B1120:K1120*TRANSPOSE($Q$19:$Q$28))+$Q$18</f>
        <v>0.22354726425627269</v>
      </c>
      <c r="M1120">
        <f t="shared" si="34"/>
        <v>0.55564951273029417</v>
      </c>
      <c r="N1120">
        <f t="shared" si="35"/>
        <v>0</v>
      </c>
      <c r="AA1120">
        <v>0</v>
      </c>
      <c r="AB1120">
        <v>0</v>
      </c>
    </row>
    <row r="1121" spans="1:28" x14ac:dyDescent="0.3">
      <c r="A1121">
        <v>0</v>
      </c>
      <c r="B1121">
        <v>38</v>
      </c>
      <c r="C1121">
        <v>3</v>
      </c>
      <c r="D1121">
        <v>3</v>
      </c>
      <c r="E1121">
        <v>2</v>
      </c>
      <c r="F1121">
        <v>2</v>
      </c>
      <c r="G1121">
        <v>1</v>
      </c>
      <c r="H1121">
        <v>0</v>
      </c>
      <c r="I1121">
        <v>1</v>
      </c>
      <c r="J1121">
        <v>10</v>
      </c>
      <c r="K1121">
        <v>8</v>
      </c>
      <c r="L1121">
        <f t="array" ref="L1121">SUM(B1121:K1121*TRANSPOSE($Q$19:$Q$28))+$Q$18</f>
        <v>5.6389858354492728E-2</v>
      </c>
      <c r="M1121">
        <f t="shared" si="34"/>
        <v>0.51409226963989241</v>
      </c>
      <c r="N1121">
        <f t="shared" si="35"/>
        <v>0</v>
      </c>
      <c r="AA1121">
        <v>0</v>
      </c>
      <c r="AB1121">
        <v>0</v>
      </c>
    </row>
    <row r="1122" spans="1:28" x14ac:dyDescent="0.3">
      <c r="A1122">
        <v>0</v>
      </c>
      <c r="B1122">
        <v>38</v>
      </c>
      <c r="C1122">
        <v>2</v>
      </c>
      <c r="D1122">
        <v>3</v>
      </c>
      <c r="E1122">
        <v>2</v>
      </c>
      <c r="F1122">
        <v>2</v>
      </c>
      <c r="G1122">
        <v>0</v>
      </c>
      <c r="H1122">
        <v>0</v>
      </c>
      <c r="I1122">
        <v>0</v>
      </c>
      <c r="J1122">
        <v>8</v>
      </c>
      <c r="K1122">
        <v>2</v>
      </c>
      <c r="L1122">
        <f t="array" ref="L1122">SUM(B1122:K1122*TRANSPOSE($Q$19:$Q$28))+$Q$18</f>
        <v>0.22851141049828561</v>
      </c>
      <c r="M1122">
        <f t="shared" si="34"/>
        <v>0.55687470795840399</v>
      </c>
      <c r="N1122">
        <f t="shared" si="35"/>
        <v>0</v>
      </c>
      <c r="AA1122">
        <v>0</v>
      </c>
      <c r="AB1122">
        <v>0</v>
      </c>
    </row>
    <row r="1123" spans="1:28" x14ac:dyDescent="0.3">
      <c r="A1123">
        <v>0</v>
      </c>
      <c r="B1123">
        <v>36</v>
      </c>
      <c r="C1123">
        <v>2</v>
      </c>
      <c r="D1123">
        <v>3</v>
      </c>
      <c r="E1123">
        <v>2</v>
      </c>
      <c r="F1123">
        <v>3</v>
      </c>
      <c r="G1123">
        <v>0</v>
      </c>
      <c r="H1123">
        <v>0</v>
      </c>
      <c r="I1123">
        <v>0</v>
      </c>
      <c r="J1123">
        <v>15</v>
      </c>
      <c r="K1123">
        <v>0</v>
      </c>
      <c r="L1123">
        <f t="array" ref="L1123">SUM(B1123:K1123*TRANSPOSE($Q$19:$Q$28))+$Q$18</f>
        <v>0.21013073428471762</v>
      </c>
      <c r="M1123">
        <f t="shared" si="34"/>
        <v>0.55233484808708655</v>
      </c>
      <c r="N1123">
        <f t="shared" si="35"/>
        <v>0</v>
      </c>
      <c r="AA1123">
        <v>0</v>
      </c>
      <c r="AB1123">
        <v>0</v>
      </c>
    </row>
    <row r="1124" spans="1:28" x14ac:dyDescent="0.3">
      <c r="A1124">
        <v>0</v>
      </c>
      <c r="B1124">
        <v>29</v>
      </c>
      <c r="C1124">
        <v>2</v>
      </c>
      <c r="D1124">
        <v>3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10</v>
      </c>
      <c r="K1124">
        <v>9</v>
      </c>
      <c r="L1124">
        <f t="array" ref="L1124">SUM(B1124:K1124*TRANSPOSE($Q$19:$Q$28))+$Q$18</f>
        <v>0.47124540672977833</v>
      </c>
      <c r="M1124">
        <f t="shared" si="34"/>
        <v>0.61566692365221631</v>
      </c>
      <c r="N1124">
        <f t="shared" si="35"/>
        <v>1</v>
      </c>
      <c r="AA1124">
        <v>0</v>
      </c>
      <c r="AB1124">
        <v>1</v>
      </c>
    </row>
    <row r="1125" spans="1:28" x14ac:dyDescent="0.3">
      <c r="A1125">
        <v>0</v>
      </c>
      <c r="B1125">
        <v>35</v>
      </c>
      <c r="C1125">
        <v>1</v>
      </c>
      <c r="D1125">
        <v>3</v>
      </c>
      <c r="E1125">
        <v>2</v>
      </c>
      <c r="F1125">
        <v>3</v>
      </c>
      <c r="G1125">
        <v>0</v>
      </c>
      <c r="H1125">
        <v>1</v>
      </c>
      <c r="I1125">
        <v>0</v>
      </c>
      <c r="J1125">
        <v>10</v>
      </c>
      <c r="K1125">
        <v>2</v>
      </c>
      <c r="L1125">
        <f t="array" ref="L1125">SUM(B1125:K1125*TRANSPOSE($Q$19:$Q$28))+$Q$18</f>
        <v>0.45052915518216613</v>
      </c>
      <c r="M1125">
        <f t="shared" si="34"/>
        <v>0.6107539328267908</v>
      </c>
      <c r="N1125">
        <f t="shared" si="35"/>
        <v>1</v>
      </c>
      <c r="AA1125">
        <v>0</v>
      </c>
      <c r="AB1125">
        <v>1</v>
      </c>
    </row>
    <row r="1126" spans="1:28" x14ac:dyDescent="0.3">
      <c r="A1126">
        <v>0</v>
      </c>
      <c r="B1126">
        <v>39</v>
      </c>
      <c r="C1126">
        <v>4</v>
      </c>
      <c r="D1126">
        <v>4</v>
      </c>
      <c r="E1126">
        <v>3</v>
      </c>
      <c r="F1126">
        <v>3</v>
      </c>
      <c r="G1126">
        <v>1</v>
      </c>
      <c r="H1126">
        <v>0</v>
      </c>
      <c r="I1126">
        <v>1</v>
      </c>
      <c r="J1126">
        <v>11</v>
      </c>
      <c r="K1126">
        <v>6</v>
      </c>
      <c r="L1126">
        <f t="array" ref="L1126">SUM(B1126:K1126*TRANSPOSE($Q$19:$Q$28))+$Q$18</f>
        <v>-9.8849990553476208E-2</v>
      </c>
      <c r="M1126">
        <f t="shared" si="34"/>
        <v>0.47531016157878608</v>
      </c>
      <c r="N1126">
        <f t="shared" si="35"/>
        <v>0</v>
      </c>
      <c r="AA1126">
        <v>0</v>
      </c>
      <c r="AB1126">
        <v>0</v>
      </c>
    </row>
    <row r="1127" spans="1:28" x14ac:dyDescent="0.3">
      <c r="A1127">
        <v>0</v>
      </c>
      <c r="B1127">
        <v>29</v>
      </c>
      <c r="C1127">
        <v>1</v>
      </c>
      <c r="D1127">
        <v>3</v>
      </c>
      <c r="E1127">
        <v>2</v>
      </c>
      <c r="F1127">
        <v>4</v>
      </c>
      <c r="G1127">
        <v>2</v>
      </c>
      <c r="H1127">
        <v>0</v>
      </c>
      <c r="I1127">
        <v>1</v>
      </c>
      <c r="J1127">
        <v>6</v>
      </c>
      <c r="K1127">
        <v>4</v>
      </c>
      <c r="L1127">
        <f t="array" ref="L1127">SUM(B1127:K1127*TRANSPOSE($Q$19:$Q$28))+$Q$18</f>
        <v>7.266586505004724E-2</v>
      </c>
      <c r="M1127">
        <f t="shared" si="34"/>
        <v>0.51815659564681538</v>
      </c>
      <c r="N1127">
        <f t="shared" si="35"/>
        <v>0</v>
      </c>
      <c r="AA1127">
        <v>0</v>
      </c>
      <c r="AB1127">
        <v>0</v>
      </c>
    </row>
    <row r="1128" spans="1:28" x14ac:dyDescent="0.3">
      <c r="A1128">
        <v>0</v>
      </c>
      <c r="B1128">
        <v>50</v>
      </c>
      <c r="C1128">
        <v>3</v>
      </c>
      <c r="D1128">
        <v>3</v>
      </c>
      <c r="E1128">
        <v>5</v>
      </c>
      <c r="F1128">
        <v>3</v>
      </c>
      <c r="G1128">
        <v>1</v>
      </c>
      <c r="H1128">
        <v>1</v>
      </c>
      <c r="I1128">
        <v>1</v>
      </c>
      <c r="J1128">
        <v>27</v>
      </c>
      <c r="K1128">
        <v>0</v>
      </c>
      <c r="L1128">
        <f t="array" ref="L1128">SUM(B1128:K1128*TRANSPOSE($Q$19:$Q$28))+$Q$18</f>
        <v>0.17399680827351849</v>
      </c>
      <c r="M1128">
        <f t="shared" si="34"/>
        <v>0.54338531262145862</v>
      </c>
      <c r="N1128">
        <f t="shared" si="35"/>
        <v>0</v>
      </c>
      <c r="AA1128">
        <v>0</v>
      </c>
      <c r="AB1128">
        <v>0</v>
      </c>
    </row>
    <row r="1129" spans="1:28" x14ac:dyDescent="0.3">
      <c r="A1129">
        <v>0</v>
      </c>
      <c r="B1129">
        <v>23</v>
      </c>
      <c r="C1129">
        <v>4</v>
      </c>
      <c r="D1129">
        <v>4</v>
      </c>
      <c r="E1129">
        <v>1</v>
      </c>
      <c r="F1129">
        <v>3</v>
      </c>
      <c r="G1129">
        <v>1</v>
      </c>
      <c r="H1129">
        <v>0</v>
      </c>
      <c r="I1129">
        <v>1</v>
      </c>
      <c r="J1129">
        <v>4</v>
      </c>
      <c r="K1129">
        <v>2</v>
      </c>
      <c r="L1129">
        <f t="array" ref="L1129">SUM(B1129:K1129*TRANSPOSE($Q$19:$Q$28))+$Q$18</f>
        <v>4.5035534116922071E-2</v>
      </c>
      <c r="M1129">
        <f t="shared" si="34"/>
        <v>0.51125581419928767</v>
      </c>
      <c r="N1129">
        <f t="shared" si="35"/>
        <v>0</v>
      </c>
      <c r="AA1129">
        <v>0</v>
      </c>
      <c r="AB1129">
        <v>0</v>
      </c>
    </row>
    <row r="1130" spans="1:28" x14ac:dyDescent="0.3">
      <c r="A1130">
        <v>0</v>
      </c>
      <c r="B1130">
        <v>36</v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9</v>
      </c>
      <c r="K1130">
        <v>2</v>
      </c>
      <c r="L1130">
        <f t="array" ref="L1130">SUM(B1130:K1130*TRANSPOSE($Q$19:$Q$28))+$Q$18</f>
        <v>0.38335923378067999</v>
      </c>
      <c r="M1130">
        <f t="shared" si="34"/>
        <v>0.59467347232511003</v>
      </c>
      <c r="N1130">
        <f t="shared" si="35"/>
        <v>0</v>
      </c>
      <c r="AA1130">
        <v>0</v>
      </c>
      <c r="AB1130">
        <v>0</v>
      </c>
    </row>
    <row r="1131" spans="1:28" x14ac:dyDescent="0.3">
      <c r="A1131">
        <v>0</v>
      </c>
      <c r="B1131">
        <v>42</v>
      </c>
      <c r="C1131">
        <v>4</v>
      </c>
      <c r="D1131">
        <v>2</v>
      </c>
      <c r="E1131">
        <v>5</v>
      </c>
      <c r="F1131">
        <v>4</v>
      </c>
      <c r="G1131">
        <v>0</v>
      </c>
      <c r="H1131">
        <v>0</v>
      </c>
      <c r="I1131">
        <v>0</v>
      </c>
      <c r="J1131">
        <v>24</v>
      </c>
      <c r="K1131">
        <v>0</v>
      </c>
      <c r="L1131">
        <f t="array" ref="L1131">SUM(B1131:K1131*TRANSPOSE($Q$19:$Q$28))+$Q$18</f>
        <v>5.4357776422796933E-2</v>
      </c>
      <c r="M1131">
        <f t="shared" si="34"/>
        <v>0.51358469098498849</v>
      </c>
      <c r="N1131">
        <f t="shared" si="35"/>
        <v>0</v>
      </c>
      <c r="AA1131">
        <v>0</v>
      </c>
      <c r="AB1131">
        <v>0</v>
      </c>
    </row>
    <row r="1132" spans="1:28" x14ac:dyDescent="0.3">
      <c r="A1132">
        <v>0</v>
      </c>
      <c r="B1132">
        <v>35</v>
      </c>
      <c r="C1132">
        <v>2</v>
      </c>
      <c r="D1132">
        <v>4</v>
      </c>
      <c r="E1132">
        <v>2</v>
      </c>
      <c r="F1132">
        <v>3</v>
      </c>
      <c r="G1132">
        <v>1</v>
      </c>
      <c r="H1132">
        <v>0</v>
      </c>
      <c r="I1132">
        <v>2</v>
      </c>
      <c r="J1132">
        <v>10</v>
      </c>
      <c r="K1132">
        <v>9</v>
      </c>
      <c r="L1132">
        <f t="array" ref="L1132">SUM(B1132:K1132*TRANSPOSE($Q$19:$Q$28))+$Q$18</f>
        <v>-2.7313969056885323E-2</v>
      </c>
      <c r="M1132">
        <f t="shared" si="34"/>
        <v>0.49317264011403661</v>
      </c>
      <c r="N1132">
        <f t="shared" si="35"/>
        <v>0</v>
      </c>
      <c r="AA1132">
        <v>0</v>
      </c>
      <c r="AB1132">
        <v>0</v>
      </c>
    </row>
    <row r="1133" spans="1:28" x14ac:dyDescent="0.3">
      <c r="A1133">
        <v>0</v>
      </c>
      <c r="B1133">
        <v>34</v>
      </c>
      <c r="C1133">
        <v>4</v>
      </c>
      <c r="D1133">
        <v>2</v>
      </c>
      <c r="E1133">
        <v>2</v>
      </c>
      <c r="F1133">
        <v>3</v>
      </c>
      <c r="G1133">
        <v>1</v>
      </c>
      <c r="H1133">
        <v>0</v>
      </c>
      <c r="I1133">
        <v>1</v>
      </c>
      <c r="J1133">
        <v>8</v>
      </c>
      <c r="K1133">
        <v>2</v>
      </c>
      <c r="L1133">
        <f t="array" ref="L1133">SUM(B1133:K1133*TRANSPOSE($Q$19:$Q$28))+$Q$18</f>
        <v>0.10953772596817946</v>
      </c>
      <c r="M1133">
        <f t="shared" si="34"/>
        <v>0.5273542524305902</v>
      </c>
      <c r="N1133">
        <f t="shared" si="35"/>
        <v>0</v>
      </c>
      <c r="AA1133">
        <v>0</v>
      </c>
      <c r="AB1133">
        <v>0</v>
      </c>
    </row>
    <row r="1134" spans="1:28" x14ac:dyDescent="0.3">
      <c r="A1134">
        <v>0</v>
      </c>
      <c r="B1134">
        <v>40</v>
      </c>
      <c r="C1134">
        <v>4</v>
      </c>
      <c r="D1134">
        <v>3</v>
      </c>
      <c r="E1134">
        <v>2</v>
      </c>
      <c r="F1134">
        <v>1</v>
      </c>
      <c r="G1134">
        <v>1</v>
      </c>
      <c r="H1134">
        <v>0</v>
      </c>
      <c r="I1134">
        <v>1</v>
      </c>
      <c r="J1134">
        <v>5</v>
      </c>
      <c r="K1134">
        <v>4</v>
      </c>
      <c r="L1134">
        <f t="array" ref="L1134">SUM(B1134:K1134*TRANSPOSE($Q$19:$Q$28))+$Q$18</f>
        <v>8.6210760286795418E-2</v>
      </c>
      <c r="M1134">
        <f t="shared" si="34"/>
        <v>0.52153712062759028</v>
      </c>
      <c r="N1134">
        <f t="shared" si="35"/>
        <v>0</v>
      </c>
      <c r="AA1134">
        <v>0</v>
      </c>
      <c r="AB1134">
        <v>0</v>
      </c>
    </row>
    <row r="1135" spans="1:28" x14ac:dyDescent="0.3">
      <c r="A1135">
        <v>0</v>
      </c>
      <c r="B1135">
        <v>43</v>
      </c>
      <c r="C1135">
        <v>4</v>
      </c>
      <c r="D1135">
        <v>4</v>
      </c>
      <c r="E1135">
        <v>1</v>
      </c>
      <c r="F1135">
        <v>2</v>
      </c>
      <c r="G1135">
        <v>2</v>
      </c>
      <c r="H1135">
        <v>0</v>
      </c>
      <c r="I1135">
        <v>1</v>
      </c>
      <c r="J1135">
        <v>8</v>
      </c>
      <c r="K1135">
        <v>4</v>
      </c>
      <c r="L1135">
        <f t="array" ref="L1135">SUM(B1135:K1135*TRANSPOSE($Q$19:$Q$28))+$Q$18</f>
        <v>-5.9555660035811253E-2</v>
      </c>
      <c r="M1135">
        <f t="shared" si="34"/>
        <v>0.48511702657116457</v>
      </c>
      <c r="N1135">
        <f t="shared" si="35"/>
        <v>0</v>
      </c>
      <c r="AA1135">
        <v>0</v>
      </c>
      <c r="AB1135">
        <v>0</v>
      </c>
    </row>
    <row r="1136" spans="1:28" x14ac:dyDescent="0.3">
      <c r="A1136">
        <v>0</v>
      </c>
      <c r="B1136">
        <v>35</v>
      </c>
      <c r="C1136">
        <v>3</v>
      </c>
      <c r="D1136">
        <v>2</v>
      </c>
      <c r="E1136">
        <v>1</v>
      </c>
      <c r="F1136">
        <v>4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f t="array" ref="L1136">SUM(B1136:K1136*TRANSPOSE($Q$19:$Q$28))+$Q$18</f>
        <v>0.15448089705790991</v>
      </c>
      <c r="M1136">
        <f t="shared" si="34"/>
        <v>0.53853962272225342</v>
      </c>
      <c r="N1136">
        <f t="shared" si="35"/>
        <v>0</v>
      </c>
      <c r="AA1136">
        <v>0</v>
      </c>
      <c r="AB1136">
        <v>0</v>
      </c>
    </row>
    <row r="1137" spans="1:28" x14ac:dyDescent="0.3">
      <c r="A1137">
        <v>0</v>
      </c>
      <c r="B1137">
        <v>46</v>
      </c>
      <c r="C1137">
        <v>4</v>
      </c>
      <c r="D1137">
        <v>4</v>
      </c>
      <c r="E1137">
        <v>4</v>
      </c>
      <c r="F1137">
        <v>1</v>
      </c>
      <c r="G1137">
        <v>0</v>
      </c>
      <c r="H1137">
        <v>0</v>
      </c>
      <c r="I1137">
        <v>0</v>
      </c>
      <c r="J1137">
        <v>27</v>
      </c>
      <c r="K1137">
        <v>0</v>
      </c>
      <c r="L1137">
        <f t="array" ref="L1137">SUM(B1137:K1137*TRANSPOSE($Q$19:$Q$28))+$Q$18</f>
        <v>5.128470588060885E-2</v>
      </c>
      <c r="M1137">
        <f t="shared" si="34"/>
        <v>0.5128170386244767</v>
      </c>
      <c r="N1137">
        <f t="shared" si="35"/>
        <v>0</v>
      </c>
      <c r="AA1137">
        <v>0</v>
      </c>
      <c r="AB1137">
        <v>0</v>
      </c>
    </row>
    <row r="1138" spans="1:28" x14ac:dyDescent="0.3">
      <c r="A1138">
        <v>1</v>
      </c>
      <c r="B1138">
        <v>28</v>
      </c>
      <c r="C1138">
        <v>3</v>
      </c>
      <c r="D1138">
        <v>3</v>
      </c>
      <c r="E1138">
        <v>1</v>
      </c>
      <c r="F1138">
        <v>2</v>
      </c>
      <c r="G1138">
        <v>1</v>
      </c>
      <c r="H1138">
        <v>1</v>
      </c>
      <c r="I1138">
        <v>3</v>
      </c>
      <c r="J1138">
        <v>1</v>
      </c>
      <c r="K1138">
        <v>1</v>
      </c>
      <c r="L1138">
        <f t="array" ref="L1138">SUM(B1138:K1138*TRANSPOSE($Q$19:$Q$28))+$Q$18</f>
        <v>0.34970525748349934</v>
      </c>
      <c r="M1138">
        <f t="shared" si="34"/>
        <v>0.58653730962703299</v>
      </c>
      <c r="N1138">
        <f t="shared" si="35"/>
        <v>0</v>
      </c>
      <c r="AA1138">
        <v>1</v>
      </c>
      <c r="AB1138">
        <v>0</v>
      </c>
    </row>
    <row r="1139" spans="1:28" x14ac:dyDescent="0.3">
      <c r="A1139">
        <v>0</v>
      </c>
      <c r="B1139">
        <v>22</v>
      </c>
      <c r="C1139">
        <v>2</v>
      </c>
      <c r="D1139">
        <v>2</v>
      </c>
      <c r="E1139">
        <v>1</v>
      </c>
      <c r="F1139">
        <v>3</v>
      </c>
      <c r="G1139">
        <v>1</v>
      </c>
      <c r="H1139">
        <v>1</v>
      </c>
      <c r="I1139">
        <v>0</v>
      </c>
      <c r="J1139">
        <v>4</v>
      </c>
      <c r="K1139">
        <v>2</v>
      </c>
      <c r="L1139">
        <f t="array" ref="L1139">SUM(B1139:K1139*TRANSPOSE($Q$19:$Q$28))+$Q$18</f>
        <v>0.49206416652185181</v>
      </c>
      <c r="M1139">
        <f t="shared" si="34"/>
        <v>0.62058056357776969</v>
      </c>
      <c r="N1139">
        <f t="shared" si="35"/>
        <v>1</v>
      </c>
      <c r="AA1139">
        <v>0</v>
      </c>
      <c r="AB1139">
        <v>1</v>
      </c>
    </row>
    <row r="1140" spans="1:28" x14ac:dyDescent="0.3">
      <c r="A1140">
        <v>0</v>
      </c>
      <c r="B1140">
        <v>50</v>
      </c>
      <c r="C1140">
        <v>2</v>
      </c>
      <c r="D1140">
        <v>3</v>
      </c>
      <c r="E1140">
        <v>4</v>
      </c>
      <c r="F1140">
        <v>3</v>
      </c>
      <c r="G1140">
        <v>1</v>
      </c>
      <c r="H1140">
        <v>1</v>
      </c>
      <c r="I1140">
        <v>1</v>
      </c>
      <c r="J1140">
        <v>32</v>
      </c>
      <c r="K1140">
        <v>8</v>
      </c>
      <c r="L1140">
        <f t="array" ref="L1140">SUM(B1140:K1140*TRANSPOSE($Q$19:$Q$28))+$Q$18</f>
        <v>0.16581878942934158</v>
      </c>
      <c r="M1140">
        <f t="shared" si="34"/>
        <v>0.54135570292891244</v>
      </c>
      <c r="N1140">
        <f t="shared" si="35"/>
        <v>0</v>
      </c>
      <c r="AA1140">
        <v>0</v>
      </c>
      <c r="AB1140">
        <v>0</v>
      </c>
    </row>
    <row r="1141" spans="1:28" x14ac:dyDescent="0.3">
      <c r="A1141">
        <v>0</v>
      </c>
      <c r="B1141">
        <v>32</v>
      </c>
      <c r="C1141">
        <v>2</v>
      </c>
      <c r="D1141">
        <v>4</v>
      </c>
      <c r="E1141">
        <v>1</v>
      </c>
      <c r="F1141">
        <v>4</v>
      </c>
      <c r="G1141">
        <v>1</v>
      </c>
      <c r="H1141">
        <v>0</v>
      </c>
      <c r="I1141">
        <v>2</v>
      </c>
      <c r="J1141">
        <v>6</v>
      </c>
      <c r="K1141">
        <v>2</v>
      </c>
      <c r="L1141">
        <f t="array" ref="L1141">SUM(B1141:K1141*TRANSPOSE($Q$19:$Q$28))+$Q$18</f>
        <v>3.3269519329982677E-2</v>
      </c>
      <c r="M1141">
        <f t="shared" si="34"/>
        <v>0.50831575059261436</v>
      </c>
      <c r="N1141">
        <f t="shared" si="35"/>
        <v>0</v>
      </c>
      <c r="AA1141">
        <v>0</v>
      </c>
      <c r="AB1141">
        <v>0</v>
      </c>
    </row>
    <row r="1142" spans="1:28" x14ac:dyDescent="0.3">
      <c r="A1142">
        <v>0</v>
      </c>
      <c r="B1142">
        <v>44</v>
      </c>
      <c r="C1142">
        <v>2</v>
      </c>
      <c r="D1142">
        <v>3</v>
      </c>
      <c r="E1142">
        <v>5</v>
      </c>
      <c r="F1142">
        <v>4</v>
      </c>
      <c r="G1142">
        <v>2</v>
      </c>
      <c r="H1142">
        <v>1</v>
      </c>
      <c r="I1142">
        <v>1</v>
      </c>
      <c r="J1142">
        <v>23</v>
      </c>
      <c r="K1142">
        <v>7</v>
      </c>
      <c r="L1142">
        <f t="array" ref="L1142">SUM(B1142:K1142*TRANSPOSE($Q$19:$Q$28))+$Q$18</f>
        <v>8.1116789849451587E-2</v>
      </c>
      <c r="M1142">
        <f t="shared" si="34"/>
        <v>0.52026598594727014</v>
      </c>
      <c r="N1142">
        <f t="shared" si="35"/>
        <v>0</v>
      </c>
      <c r="AA1142">
        <v>0</v>
      </c>
      <c r="AB1142">
        <v>0</v>
      </c>
    </row>
    <row r="1143" spans="1:28" x14ac:dyDescent="0.3">
      <c r="A1143">
        <v>0</v>
      </c>
      <c r="B1143">
        <v>30</v>
      </c>
      <c r="C1143">
        <v>2</v>
      </c>
      <c r="D1143">
        <v>2</v>
      </c>
      <c r="E1143">
        <v>1</v>
      </c>
      <c r="F1143">
        <v>2</v>
      </c>
      <c r="G1143">
        <v>1</v>
      </c>
      <c r="H1143">
        <v>0</v>
      </c>
      <c r="I1143">
        <v>1</v>
      </c>
      <c r="J1143">
        <v>6</v>
      </c>
      <c r="K1143">
        <v>4</v>
      </c>
      <c r="L1143">
        <f t="array" ref="L1143">SUM(B1143:K1143*TRANSPOSE($Q$19:$Q$28))+$Q$18</f>
        <v>0.25142458568816528</v>
      </c>
      <c r="M1143">
        <f t="shared" si="34"/>
        <v>0.56252069357810375</v>
      </c>
      <c r="N1143">
        <f t="shared" si="35"/>
        <v>0</v>
      </c>
      <c r="AA1143">
        <v>0</v>
      </c>
      <c r="AB1143">
        <v>0</v>
      </c>
    </row>
    <row r="1144" spans="1:28" x14ac:dyDescent="0.3">
      <c r="A1144">
        <v>0</v>
      </c>
      <c r="B1144">
        <v>45</v>
      </c>
      <c r="C1144">
        <v>3</v>
      </c>
      <c r="D1144">
        <v>1</v>
      </c>
      <c r="E1144">
        <v>2</v>
      </c>
      <c r="F1144">
        <v>1</v>
      </c>
      <c r="G1144">
        <v>0</v>
      </c>
      <c r="H1144">
        <v>1</v>
      </c>
      <c r="I1144">
        <v>0</v>
      </c>
      <c r="J1144">
        <v>10</v>
      </c>
      <c r="K1144">
        <v>7</v>
      </c>
      <c r="L1144">
        <f t="array" ref="L1144">SUM(B1144:K1144*TRANSPOSE($Q$19:$Q$28))+$Q$18</f>
        <v>0.49823412696156966</v>
      </c>
      <c r="M1144">
        <f t="shared" si="34"/>
        <v>0.62203210944509935</v>
      </c>
      <c r="N1144">
        <f t="shared" si="35"/>
        <v>1</v>
      </c>
      <c r="AA1144">
        <v>0</v>
      </c>
      <c r="AB1144">
        <v>1</v>
      </c>
    </row>
    <row r="1145" spans="1:28" x14ac:dyDescent="0.3">
      <c r="A1145">
        <v>0</v>
      </c>
      <c r="B1145">
        <v>45</v>
      </c>
      <c r="C1145">
        <v>1</v>
      </c>
      <c r="D1145">
        <v>2</v>
      </c>
      <c r="E1145">
        <v>2</v>
      </c>
      <c r="F1145">
        <v>1</v>
      </c>
      <c r="G1145">
        <v>1</v>
      </c>
      <c r="H1145">
        <v>0</v>
      </c>
      <c r="I1145">
        <v>1</v>
      </c>
      <c r="J1145">
        <v>10</v>
      </c>
      <c r="K1145">
        <v>7</v>
      </c>
      <c r="L1145">
        <f t="array" ref="L1145">SUM(B1145:K1145*TRANSPOSE($Q$19:$Q$28))+$Q$18</f>
        <v>0.22584052877603955</v>
      </c>
      <c r="M1145">
        <f t="shared" si="34"/>
        <v>0.55621559573108748</v>
      </c>
      <c r="N1145">
        <f t="shared" si="35"/>
        <v>0</v>
      </c>
      <c r="AA1145">
        <v>0</v>
      </c>
      <c r="AB1145">
        <v>0</v>
      </c>
    </row>
    <row r="1146" spans="1:28" x14ac:dyDescent="0.3">
      <c r="A1146">
        <v>0</v>
      </c>
      <c r="B1146">
        <v>31</v>
      </c>
      <c r="C1146">
        <v>4</v>
      </c>
      <c r="D1146">
        <v>3</v>
      </c>
      <c r="E1146">
        <v>2</v>
      </c>
      <c r="F1146">
        <v>1</v>
      </c>
      <c r="G1146">
        <v>0</v>
      </c>
      <c r="H1146">
        <v>0</v>
      </c>
      <c r="I1146">
        <v>0</v>
      </c>
      <c r="J1146">
        <v>10</v>
      </c>
      <c r="K1146">
        <v>2</v>
      </c>
      <c r="L1146">
        <f t="array" ref="L1146">SUM(B1146:K1146*TRANSPOSE($Q$19:$Q$28))+$Q$18</f>
        <v>0.20908150060591602</v>
      </c>
      <c r="M1146">
        <f t="shared" si="34"/>
        <v>0.55207542613093952</v>
      </c>
      <c r="N1146">
        <f t="shared" si="35"/>
        <v>0</v>
      </c>
      <c r="AA1146">
        <v>0</v>
      </c>
      <c r="AB1146">
        <v>0</v>
      </c>
    </row>
    <row r="1147" spans="1:28" x14ac:dyDescent="0.3">
      <c r="A1147">
        <v>0</v>
      </c>
      <c r="B1147">
        <v>36</v>
      </c>
      <c r="C1147">
        <v>3</v>
      </c>
      <c r="D1147">
        <v>3</v>
      </c>
      <c r="E1147">
        <v>2</v>
      </c>
      <c r="F1147">
        <v>3</v>
      </c>
      <c r="G1147">
        <v>1</v>
      </c>
      <c r="H1147">
        <v>1</v>
      </c>
      <c r="I1147">
        <v>2</v>
      </c>
      <c r="J1147">
        <v>7</v>
      </c>
      <c r="K1147">
        <v>2</v>
      </c>
      <c r="L1147">
        <f t="array" ref="L1147">SUM(B1147:K1147*TRANSPOSE($Q$19:$Q$28))+$Q$18</f>
        <v>0.26839753689918855</v>
      </c>
      <c r="M1147">
        <f t="shared" si="34"/>
        <v>0.56669262703482803</v>
      </c>
      <c r="N1147">
        <f t="shared" si="35"/>
        <v>0</v>
      </c>
      <c r="AA1147">
        <v>0</v>
      </c>
      <c r="AB1147">
        <v>0</v>
      </c>
    </row>
    <row r="1148" spans="1:28" x14ac:dyDescent="0.3">
      <c r="A1148">
        <v>0</v>
      </c>
      <c r="B1148">
        <v>34</v>
      </c>
      <c r="C1148">
        <v>3</v>
      </c>
      <c r="D1148">
        <v>4</v>
      </c>
      <c r="E1148">
        <v>2</v>
      </c>
      <c r="F1148">
        <v>4</v>
      </c>
      <c r="G1148">
        <v>2</v>
      </c>
      <c r="H1148">
        <v>0</v>
      </c>
      <c r="I1148">
        <v>1</v>
      </c>
      <c r="J1148">
        <v>9</v>
      </c>
      <c r="K1148">
        <v>7</v>
      </c>
      <c r="L1148">
        <f t="array" ref="L1148">SUM(B1148:K1148*TRANSPOSE($Q$19:$Q$28))+$Q$18</f>
        <v>-0.1182238492401394</v>
      </c>
      <c r="M1148">
        <f t="shared" si="34"/>
        <v>0.47048146845683425</v>
      </c>
      <c r="N1148">
        <f t="shared" si="35"/>
        <v>0</v>
      </c>
      <c r="AA1148">
        <v>0</v>
      </c>
      <c r="AB1148">
        <v>0</v>
      </c>
    </row>
    <row r="1149" spans="1:28" x14ac:dyDescent="0.3">
      <c r="A1149">
        <v>0</v>
      </c>
      <c r="B1149">
        <v>49</v>
      </c>
      <c r="C1149">
        <v>3</v>
      </c>
      <c r="D1149">
        <v>3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10</v>
      </c>
      <c r="K1149">
        <v>6</v>
      </c>
      <c r="L1149">
        <f t="array" ref="L1149">SUM(B1149:K1149*TRANSPOSE($Q$19:$Q$28))+$Q$18</f>
        <v>0.10045808438785764</v>
      </c>
      <c r="M1149">
        <f t="shared" si="34"/>
        <v>0.52509082401773466</v>
      </c>
      <c r="N1149">
        <f t="shared" si="35"/>
        <v>0</v>
      </c>
      <c r="AA1149">
        <v>0</v>
      </c>
      <c r="AB1149">
        <v>0</v>
      </c>
    </row>
    <row r="1150" spans="1:28" x14ac:dyDescent="0.3">
      <c r="A1150">
        <v>0</v>
      </c>
      <c r="B1150">
        <v>39</v>
      </c>
      <c r="C1150">
        <v>2</v>
      </c>
      <c r="D1150">
        <v>3</v>
      </c>
      <c r="E1150">
        <v>2</v>
      </c>
      <c r="F1150">
        <v>1</v>
      </c>
      <c r="G1150">
        <v>1</v>
      </c>
      <c r="H1150">
        <v>0</v>
      </c>
      <c r="I1150">
        <v>3</v>
      </c>
      <c r="J1150">
        <v>10</v>
      </c>
      <c r="K1150">
        <v>7</v>
      </c>
      <c r="L1150">
        <f t="array" ref="L1150">SUM(B1150:K1150*TRANSPOSE($Q$19:$Q$28))+$Q$18</f>
        <v>9.7003817474971887E-2</v>
      </c>
      <c r="M1150">
        <f t="shared" si="34"/>
        <v>0.52422944744236</v>
      </c>
      <c r="N1150">
        <f t="shared" si="35"/>
        <v>0</v>
      </c>
      <c r="AA1150">
        <v>0</v>
      </c>
      <c r="AB1150">
        <v>0</v>
      </c>
    </row>
    <row r="1151" spans="1:28" x14ac:dyDescent="0.3">
      <c r="A1151">
        <v>0</v>
      </c>
      <c r="B1151">
        <v>27</v>
      </c>
      <c r="C1151">
        <v>4</v>
      </c>
      <c r="D1151">
        <v>2</v>
      </c>
      <c r="E1151">
        <v>1</v>
      </c>
      <c r="F1151">
        <v>1</v>
      </c>
      <c r="G1151">
        <v>2</v>
      </c>
      <c r="H1151">
        <v>0</v>
      </c>
      <c r="I1151">
        <v>2</v>
      </c>
      <c r="J1151">
        <v>7</v>
      </c>
      <c r="K1151">
        <v>7</v>
      </c>
      <c r="L1151">
        <f t="array" ref="L1151">SUM(B1151:K1151*TRANSPOSE($Q$19:$Q$28))+$Q$18</f>
        <v>0.11500053473803074</v>
      </c>
      <c r="M1151">
        <f t="shared" si="34"/>
        <v>0.52871551909138226</v>
      </c>
      <c r="N1151">
        <f t="shared" si="35"/>
        <v>0</v>
      </c>
      <c r="AA1151">
        <v>0</v>
      </c>
      <c r="AB1151">
        <v>0</v>
      </c>
    </row>
    <row r="1152" spans="1:28" x14ac:dyDescent="0.3">
      <c r="A1152">
        <v>0</v>
      </c>
      <c r="B1152">
        <v>35</v>
      </c>
      <c r="C1152">
        <v>2</v>
      </c>
      <c r="D1152">
        <v>4</v>
      </c>
      <c r="E1152">
        <v>2</v>
      </c>
      <c r="F1152">
        <v>1</v>
      </c>
      <c r="G1152">
        <v>1</v>
      </c>
      <c r="H1152">
        <v>0</v>
      </c>
      <c r="I1152">
        <v>0</v>
      </c>
      <c r="J1152">
        <v>16</v>
      </c>
      <c r="K1152">
        <v>15</v>
      </c>
      <c r="L1152">
        <f t="array" ref="L1152">SUM(B1152:K1152*TRANSPOSE($Q$19:$Q$28))+$Q$18</f>
        <v>3.8009050356203611E-2</v>
      </c>
      <c r="M1152">
        <f t="shared" si="34"/>
        <v>0.50950013389118776</v>
      </c>
      <c r="N1152">
        <f t="shared" si="35"/>
        <v>0</v>
      </c>
      <c r="AA1152">
        <v>0</v>
      </c>
      <c r="AB1152">
        <v>0</v>
      </c>
    </row>
    <row r="1153" spans="1:28" x14ac:dyDescent="0.3">
      <c r="A1153">
        <v>0</v>
      </c>
      <c r="B1153">
        <v>28</v>
      </c>
      <c r="C1153">
        <v>2</v>
      </c>
      <c r="D1153">
        <v>1</v>
      </c>
      <c r="E1153">
        <v>2</v>
      </c>
      <c r="F1153">
        <v>1</v>
      </c>
      <c r="G1153">
        <v>2</v>
      </c>
      <c r="H1153">
        <v>0</v>
      </c>
      <c r="I1153">
        <v>1</v>
      </c>
      <c r="J1153">
        <v>6</v>
      </c>
      <c r="K1153">
        <v>3</v>
      </c>
      <c r="L1153">
        <f t="array" ref="L1153">SUM(B1153:K1153*TRANSPOSE($Q$19:$Q$28))+$Q$18</f>
        <v>0.29024039431272242</v>
      </c>
      <c r="M1153">
        <f t="shared" si="34"/>
        <v>0.57204761730604869</v>
      </c>
      <c r="N1153">
        <f t="shared" si="35"/>
        <v>0</v>
      </c>
      <c r="AA1153">
        <v>0</v>
      </c>
      <c r="AB1153">
        <v>0</v>
      </c>
    </row>
    <row r="1154" spans="1:28" x14ac:dyDescent="0.3">
      <c r="A1154">
        <v>0</v>
      </c>
      <c r="B1154">
        <v>21</v>
      </c>
      <c r="C1154">
        <v>3</v>
      </c>
      <c r="D1154">
        <v>3</v>
      </c>
      <c r="E1154">
        <v>1</v>
      </c>
      <c r="F1154">
        <v>4</v>
      </c>
      <c r="G1154">
        <v>0</v>
      </c>
      <c r="H1154">
        <v>0</v>
      </c>
      <c r="I1154">
        <v>0</v>
      </c>
      <c r="J1154">
        <v>3</v>
      </c>
      <c r="K1154">
        <v>2</v>
      </c>
      <c r="L1154">
        <f t="array" ref="L1154">SUM(B1154:K1154*TRANSPOSE($Q$19:$Q$28))+$Q$18</f>
        <v>0.19609588960790025</v>
      </c>
      <c r="M1154">
        <f t="shared" si="34"/>
        <v>0.54886244400669681</v>
      </c>
      <c r="N1154">
        <f t="shared" si="35"/>
        <v>0</v>
      </c>
      <c r="AA1154">
        <v>0</v>
      </c>
      <c r="AB1154">
        <v>0</v>
      </c>
    </row>
    <row r="1155" spans="1:28" x14ac:dyDescent="0.3">
      <c r="A1155">
        <v>1</v>
      </c>
      <c r="B1155">
        <v>18</v>
      </c>
      <c r="C1155">
        <v>2</v>
      </c>
      <c r="D1155">
        <v>3</v>
      </c>
      <c r="E1155">
        <v>1</v>
      </c>
      <c r="F1155">
        <v>4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f t="array" ref="L1155">SUM(B1155:K1155*TRANSPOSE($Q$19:$Q$28))+$Q$18</f>
        <v>0.47753665438810539</v>
      </c>
      <c r="M1155">
        <f t="shared" ref="M1155:M1218" si="36">$T$1^L1155/(1+$T$1^L1155)</f>
        <v>0.61715432448133978</v>
      </c>
      <c r="N1155">
        <f t="shared" ref="N1155:N1218" si="37">IF(M1155&gt;=0.6,1,0)</f>
        <v>1</v>
      </c>
      <c r="AA1155">
        <v>1</v>
      </c>
      <c r="AB1155">
        <v>1</v>
      </c>
    </row>
    <row r="1156" spans="1:28" x14ac:dyDescent="0.3">
      <c r="A1156">
        <v>0</v>
      </c>
      <c r="B1156">
        <v>47</v>
      </c>
      <c r="C1156">
        <v>4</v>
      </c>
      <c r="D1156">
        <v>3</v>
      </c>
      <c r="E1156">
        <v>5</v>
      </c>
      <c r="F1156">
        <v>3</v>
      </c>
      <c r="G1156">
        <v>1</v>
      </c>
      <c r="H1156">
        <v>0</v>
      </c>
      <c r="I1156">
        <v>1</v>
      </c>
      <c r="J1156">
        <v>27</v>
      </c>
      <c r="K1156">
        <v>2</v>
      </c>
      <c r="L1156">
        <f t="array" ref="L1156">SUM(B1156:K1156*TRANSPOSE($Q$19:$Q$28))+$Q$18</f>
        <v>-8.5281222701312553E-2</v>
      </c>
      <c r="M1156">
        <f t="shared" si="36"/>
        <v>0.47869481318116869</v>
      </c>
      <c r="N1156">
        <f t="shared" si="37"/>
        <v>0</v>
      </c>
      <c r="AA1156">
        <v>0</v>
      </c>
      <c r="AB1156">
        <v>0</v>
      </c>
    </row>
    <row r="1157" spans="1:28" x14ac:dyDescent="0.3">
      <c r="A1157">
        <v>0</v>
      </c>
      <c r="B1157">
        <v>39</v>
      </c>
      <c r="C1157">
        <v>3</v>
      </c>
      <c r="D1157">
        <v>2</v>
      </c>
      <c r="E1157">
        <v>2</v>
      </c>
      <c r="F1157">
        <v>3</v>
      </c>
      <c r="G1157">
        <v>2</v>
      </c>
      <c r="H1157">
        <v>0</v>
      </c>
      <c r="I1157">
        <v>1</v>
      </c>
      <c r="J1157">
        <v>11</v>
      </c>
      <c r="K1157">
        <v>8</v>
      </c>
      <c r="L1157">
        <f t="array" ref="L1157">SUM(B1157:K1157*TRANSPOSE($Q$19:$Q$28))+$Q$18</f>
        <v>2.2856703420795599E-2</v>
      </c>
      <c r="M1157">
        <f t="shared" si="36"/>
        <v>0.50571333470452295</v>
      </c>
      <c r="N1157">
        <f t="shared" si="37"/>
        <v>0</v>
      </c>
      <c r="AA1157">
        <v>0</v>
      </c>
      <c r="AB1157">
        <v>0</v>
      </c>
    </row>
    <row r="1158" spans="1:28" x14ac:dyDescent="0.3">
      <c r="A1158">
        <v>0</v>
      </c>
      <c r="B1158">
        <v>40</v>
      </c>
      <c r="C1158">
        <v>1</v>
      </c>
      <c r="D1158">
        <v>2</v>
      </c>
      <c r="E1158">
        <v>3</v>
      </c>
      <c r="F1158">
        <v>3</v>
      </c>
      <c r="G1158">
        <v>1</v>
      </c>
      <c r="H1158">
        <v>0</v>
      </c>
      <c r="I1158">
        <v>2</v>
      </c>
      <c r="J1158">
        <v>18</v>
      </c>
      <c r="K1158">
        <v>15</v>
      </c>
      <c r="L1158">
        <f t="array" ref="L1158">SUM(B1158:K1158*TRANSPOSE($Q$19:$Q$28))+$Q$18</f>
        <v>4.27234361491593E-2</v>
      </c>
      <c r="M1158">
        <f t="shared" si="36"/>
        <v>0.51067812776129606</v>
      </c>
      <c r="N1158">
        <f t="shared" si="37"/>
        <v>0</v>
      </c>
      <c r="AA1158">
        <v>0</v>
      </c>
      <c r="AB1158">
        <v>0</v>
      </c>
    </row>
    <row r="1159" spans="1:28" x14ac:dyDescent="0.3">
      <c r="A1159">
        <v>0</v>
      </c>
      <c r="B1159">
        <v>35</v>
      </c>
      <c r="C1159">
        <v>3</v>
      </c>
      <c r="D1159">
        <v>3</v>
      </c>
      <c r="E1159">
        <v>2</v>
      </c>
      <c r="F1159">
        <v>3</v>
      </c>
      <c r="G1159">
        <v>1</v>
      </c>
      <c r="H1159">
        <v>0</v>
      </c>
      <c r="I1159">
        <v>1</v>
      </c>
      <c r="J1159">
        <v>15</v>
      </c>
      <c r="K1159">
        <v>11</v>
      </c>
      <c r="L1159">
        <f t="array" ref="L1159">SUM(B1159:K1159*TRANSPOSE($Q$19:$Q$28))+$Q$18</f>
        <v>-1.6623100090161769E-3</v>
      </c>
      <c r="M1159">
        <f t="shared" si="36"/>
        <v>0.49958446568226278</v>
      </c>
      <c r="N1159">
        <f t="shared" si="37"/>
        <v>0</v>
      </c>
      <c r="AA1159">
        <v>0</v>
      </c>
      <c r="AB1159">
        <v>0</v>
      </c>
    </row>
    <row r="1160" spans="1:28" x14ac:dyDescent="0.3">
      <c r="A1160">
        <v>0</v>
      </c>
      <c r="B1160">
        <v>37</v>
      </c>
      <c r="C1160">
        <v>3</v>
      </c>
      <c r="D1160">
        <v>3</v>
      </c>
      <c r="E1160">
        <v>2</v>
      </c>
      <c r="F1160">
        <v>3</v>
      </c>
      <c r="G1160">
        <v>1</v>
      </c>
      <c r="H1160">
        <v>0</v>
      </c>
      <c r="I1160">
        <v>3</v>
      </c>
      <c r="J1160">
        <v>9</v>
      </c>
      <c r="K1160">
        <v>3</v>
      </c>
      <c r="L1160">
        <f t="array" ref="L1160">SUM(B1160:K1160*TRANSPOSE($Q$19:$Q$28))+$Q$18</f>
        <v>2.1593906007775998E-2</v>
      </c>
      <c r="M1160">
        <f t="shared" si="36"/>
        <v>0.50539770706551412</v>
      </c>
      <c r="N1160">
        <f t="shared" si="37"/>
        <v>0</v>
      </c>
      <c r="AA1160">
        <v>0</v>
      </c>
      <c r="AB1160">
        <v>0</v>
      </c>
    </row>
    <row r="1161" spans="1:28" x14ac:dyDescent="0.3">
      <c r="A1161">
        <v>0</v>
      </c>
      <c r="B1161">
        <v>39</v>
      </c>
      <c r="C1161">
        <v>1</v>
      </c>
      <c r="D1161">
        <v>3</v>
      </c>
      <c r="E1161">
        <v>2</v>
      </c>
      <c r="F1161">
        <v>3</v>
      </c>
      <c r="G1161">
        <v>0</v>
      </c>
      <c r="H1161">
        <v>0</v>
      </c>
      <c r="I1161">
        <v>0</v>
      </c>
      <c r="J1161">
        <v>10</v>
      </c>
      <c r="K1161">
        <v>2</v>
      </c>
      <c r="L1161">
        <f t="array" ref="L1161">SUM(B1161:K1161*TRANSPOSE($Q$19:$Q$28))+$Q$18</f>
        <v>0.22558665322080518</v>
      </c>
      <c r="M1161">
        <f t="shared" si="36"/>
        <v>0.55615293474176919</v>
      </c>
      <c r="N1161">
        <f t="shared" si="37"/>
        <v>0</v>
      </c>
      <c r="AA1161">
        <v>0</v>
      </c>
      <c r="AB1161">
        <v>0</v>
      </c>
    </row>
    <row r="1162" spans="1:28" x14ac:dyDescent="0.3">
      <c r="A1162">
        <v>0</v>
      </c>
      <c r="B1162">
        <v>45</v>
      </c>
      <c r="C1162">
        <v>4</v>
      </c>
      <c r="D1162">
        <v>2</v>
      </c>
      <c r="E1162">
        <v>2</v>
      </c>
      <c r="F1162">
        <v>4</v>
      </c>
      <c r="G1162">
        <v>2</v>
      </c>
      <c r="H1162">
        <v>0</v>
      </c>
      <c r="I1162">
        <v>2</v>
      </c>
      <c r="J1162">
        <v>10</v>
      </c>
      <c r="K1162">
        <v>7</v>
      </c>
      <c r="L1162">
        <f t="array" ref="L1162">SUM(B1162:K1162*TRANSPOSE($Q$19:$Q$28))+$Q$18</f>
        <v>-8.9565944511603268E-2</v>
      </c>
      <c r="M1162">
        <f t="shared" si="36"/>
        <v>0.4776257876867685</v>
      </c>
      <c r="N1162">
        <f t="shared" si="37"/>
        <v>0</v>
      </c>
      <c r="AA1162">
        <v>0</v>
      </c>
      <c r="AB1162">
        <v>0</v>
      </c>
    </row>
    <row r="1163" spans="1:28" x14ac:dyDescent="0.3">
      <c r="A1163">
        <v>0</v>
      </c>
      <c r="B1163">
        <v>38</v>
      </c>
      <c r="C1163">
        <v>4</v>
      </c>
      <c r="D1163">
        <v>2</v>
      </c>
      <c r="E1163">
        <v>3</v>
      </c>
      <c r="F1163">
        <v>3</v>
      </c>
      <c r="G1163">
        <v>1</v>
      </c>
      <c r="H1163">
        <v>1</v>
      </c>
      <c r="I1163">
        <v>1</v>
      </c>
      <c r="J1163">
        <v>10</v>
      </c>
      <c r="K1163">
        <v>4</v>
      </c>
      <c r="L1163">
        <f t="array" ref="L1163">SUM(B1163:K1163*TRANSPOSE($Q$19:$Q$28))+$Q$18</f>
        <v>0.26340201471631663</v>
      </c>
      <c r="M1163">
        <f t="shared" si="36"/>
        <v>0.56546568711072454</v>
      </c>
      <c r="N1163">
        <f t="shared" si="37"/>
        <v>0</v>
      </c>
      <c r="AA1163">
        <v>0</v>
      </c>
      <c r="AB1163">
        <v>0</v>
      </c>
    </row>
    <row r="1164" spans="1:28" x14ac:dyDescent="0.3">
      <c r="A1164">
        <v>1</v>
      </c>
      <c r="B1164">
        <v>35</v>
      </c>
      <c r="C1164">
        <v>4</v>
      </c>
      <c r="D1164">
        <v>2</v>
      </c>
      <c r="E1164">
        <v>3</v>
      </c>
      <c r="F1164">
        <v>1</v>
      </c>
      <c r="G1164">
        <v>1</v>
      </c>
      <c r="H1164">
        <v>0</v>
      </c>
      <c r="I1164">
        <v>0</v>
      </c>
      <c r="J1164">
        <v>15</v>
      </c>
      <c r="K1164">
        <v>12</v>
      </c>
      <c r="L1164">
        <f t="array" ref="L1164">SUM(B1164:K1164*TRANSPOSE($Q$19:$Q$28))+$Q$18</f>
        <v>8.8426959141663763E-2</v>
      </c>
      <c r="M1164">
        <f t="shared" si="36"/>
        <v>0.52209005840765843</v>
      </c>
      <c r="N1164">
        <f t="shared" si="37"/>
        <v>0</v>
      </c>
      <c r="AA1164">
        <v>1</v>
      </c>
      <c r="AB1164">
        <v>0</v>
      </c>
    </row>
    <row r="1165" spans="1:28" x14ac:dyDescent="0.3">
      <c r="A1165">
        <v>0</v>
      </c>
      <c r="B1165">
        <v>37</v>
      </c>
      <c r="C1165">
        <v>2</v>
      </c>
      <c r="D1165">
        <v>3</v>
      </c>
      <c r="E1165">
        <v>1</v>
      </c>
      <c r="F1165">
        <v>2</v>
      </c>
      <c r="G1165">
        <v>1</v>
      </c>
      <c r="H1165">
        <v>0</v>
      </c>
      <c r="I1165">
        <v>1</v>
      </c>
      <c r="J1165">
        <v>8</v>
      </c>
      <c r="K1165">
        <v>4</v>
      </c>
      <c r="L1165">
        <f t="array" ref="L1165">SUM(B1165:K1165*TRANSPOSE($Q$19:$Q$28))+$Q$18</f>
        <v>0.16180360058118659</v>
      </c>
      <c r="M1165">
        <f t="shared" si="36"/>
        <v>0.54035871204192909</v>
      </c>
      <c r="N1165">
        <f t="shared" si="37"/>
        <v>0</v>
      </c>
      <c r="AA1165">
        <v>0</v>
      </c>
      <c r="AB1165">
        <v>0</v>
      </c>
    </row>
    <row r="1166" spans="1:28" x14ac:dyDescent="0.3">
      <c r="A1166">
        <v>0</v>
      </c>
      <c r="B1166">
        <v>40</v>
      </c>
      <c r="C1166">
        <v>3</v>
      </c>
      <c r="D1166">
        <v>3</v>
      </c>
      <c r="E1166">
        <v>3</v>
      </c>
      <c r="F1166">
        <v>4</v>
      </c>
      <c r="G1166">
        <v>0</v>
      </c>
      <c r="H1166">
        <v>1</v>
      </c>
      <c r="I1166">
        <v>0</v>
      </c>
      <c r="J1166">
        <v>18</v>
      </c>
      <c r="K1166">
        <v>2</v>
      </c>
      <c r="L1166">
        <f t="array" ref="L1166">SUM(B1166:K1166*TRANSPOSE($Q$19:$Q$28))+$Q$18</f>
        <v>0.28408656095158341</v>
      </c>
      <c r="M1166">
        <f t="shared" si="36"/>
        <v>0.57054059550726888</v>
      </c>
      <c r="N1166">
        <f t="shared" si="37"/>
        <v>0</v>
      </c>
      <c r="AA1166">
        <v>0</v>
      </c>
      <c r="AB1166">
        <v>0</v>
      </c>
    </row>
    <row r="1167" spans="1:28" x14ac:dyDescent="0.3">
      <c r="A1167">
        <v>0</v>
      </c>
      <c r="B1167">
        <v>44</v>
      </c>
      <c r="C1167">
        <v>1</v>
      </c>
      <c r="D1167">
        <v>3</v>
      </c>
      <c r="E1167">
        <v>2</v>
      </c>
      <c r="F1167">
        <v>4</v>
      </c>
      <c r="G1167">
        <v>1</v>
      </c>
      <c r="H1167">
        <v>1</v>
      </c>
      <c r="I1167">
        <v>0</v>
      </c>
      <c r="J1167">
        <v>14</v>
      </c>
      <c r="K1167">
        <v>7</v>
      </c>
      <c r="L1167">
        <f t="array" ref="L1167">SUM(B1167:K1167*TRANSPOSE($Q$19:$Q$28))+$Q$18</f>
        <v>0.27916321289379098</v>
      </c>
      <c r="M1167">
        <f t="shared" si="36"/>
        <v>0.56933396545362791</v>
      </c>
      <c r="N1167">
        <f t="shared" si="37"/>
        <v>0</v>
      </c>
      <c r="AA1167">
        <v>0</v>
      </c>
      <c r="AB1167">
        <v>0</v>
      </c>
    </row>
    <row r="1168" spans="1:28" x14ac:dyDescent="0.3">
      <c r="A1168">
        <v>0</v>
      </c>
      <c r="B1168">
        <v>48</v>
      </c>
      <c r="C1168">
        <v>3</v>
      </c>
      <c r="D1168">
        <v>2</v>
      </c>
      <c r="E1168">
        <v>4</v>
      </c>
      <c r="F1168">
        <v>4</v>
      </c>
      <c r="G1168">
        <v>1</v>
      </c>
      <c r="H1168">
        <v>0</v>
      </c>
      <c r="I1168">
        <v>1</v>
      </c>
      <c r="J1168">
        <v>23</v>
      </c>
      <c r="K1168">
        <v>2</v>
      </c>
      <c r="L1168">
        <f t="array" ref="L1168">SUM(B1168:K1168*TRANSPOSE($Q$19:$Q$28))+$Q$18</f>
        <v>4.8699295046935598E-3</v>
      </c>
      <c r="M1168">
        <f t="shared" si="36"/>
        <v>0.50121735373698217</v>
      </c>
      <c r="N1168">
        <f t="shared" si="37"/>
        <v>0</v>
      </c>
      <c r="AA1168">
        <v>0</v>
      </c>
      <c r="AB1168">
        <v>0</v>
      </c>
    </row>
    <row r="1169" spans="1:28" x14ac:dyDescent="0.3">
      <c r="A1169">
        <v>1</v>
      </c>
      <c r="B1169">
        <v>35</v>
      </c>
      <c r="C1169">
        <v>1</v>
      </c>
      <c r="D1169">
        <v>1</v>
      </c>
      <c r="E1169">
        <v>2</v>
      </c>
      <c r="F1169">
        <v>4</v>
      </c>
      <c r="G1169">
        <v>2</v>
      </c>
      <c r="H1169">
        <v>1</v>
      </c>
      <c r="I1169">
        <v>2</v>
      </c>
      <c r="J1169">
        <v>7</v>
      </c>
      <c r="K1169">
        <v>2</v>
      </c>
      <c r="L1169">
        <f t="array" ref="L1169">SUM(B1169:K1169*TRANSPOSE($Q$19:$Q$28))+$Q$18</f>
        <v>0.38784664816864539</v>
      </c>
      <c r="M1169">
        <f t="shared" si="36"/>
        <v>0.59575453173844839</v>
      </c>
      <c r="N1169">
        <f t="shared" si="37"/>
        <v>0</v>
      </c>
      <c r="AA1169">
        <v>1</v>
      </c>
      <c r="AB1169">
        <v>0</v>
      </c>
    </row>
    <row r="1170" spans="1:28" x14ac:dyDescent="0.3">
      <c r="A1170">
        <v>0</v>
      </c>
      <c r="B1170">
        <v>24</v>
      </c>
      <c r="C1170">
        <v>1</v>
      </c>
      <c r="D1170">
        <v>3</v>
      </c>
      <c r="E1170">
        <v>1</v>
      </c>
      <c r="F1170">
        <v>4</v>
      </c>
      <c r="G1170">
        <v>0</v>
      </c>
      <c r="H1170">
        <v>1</v>
      </c>
      <c r="I1170">
        <v>0</v>
      </c>
      <c r="J1170">
        <v>6</v>
      </c>
      <c r="K1170">
        <v>3</v>
      </c>
      <c r="L1170">
        <f t="array" ref="L1170">SUM(B1170:K1170*TRANSPOSE($Q$19:$Q$28))+$Q$18</f>
        <v>0.46758976260109941</v>
      </c>
      <c r="M1170">
        <f t="shared" si="36"/>
        <v>0.61480164570470586</v>
      </c>
      <c r="N1170">
        <f t="shared" si="37"/>
        <v>1</v>
      </c>
      <c r="AA1170">
        <v>0</v>
      </c>
      <c r="AB1170">
        <v>1</v>
      </c>
    </row>
    <row r="1171" spans="1:28" x14ac:dyDescent="0.3">
      <c r="A1171">
        <v>0</v>
      </c>
      <c r="B1171">
        <v>27</v>
      </c>
      <c r="C1171">
        <v>2</v>
      </c>
      <c r="D1171">
        <v>4</v>
      </c>
      <c r="E1171">
        <v>1</v>
      </c>
      <c r="F1171">
        <v>3</v>
      </c>
      <c r="G1171">
        <v>1</v>
      </c>
      <c r="H1171">
        <v>0</v>
      </c>
      <c r="I1171">
        <v>0</v>
      </c>
      <c r="J1171">
        <v>5</v>
      </c>
      <c r="K1171">
        <v>2</v>
      </c>
      <c r="L1171">
        <f t="array" ref="L1171">SUM(B1171:K1171*TRANSPOSE($Q$19:$Q$28))+$Q$18</f>
        <v>0.13388166964023507</v>
      </c>
      <c r="M1171">
        <f t="shared" si="36"/>
        <v>0.53341705751894575</v>
      </c>
      <c r="N1171">
        <f t="shared" si="37"/>
        <v>0</v>
      </c>
      <c r="AA1171">
        <v>0</v>
      </c>
      <c r="AB1171">
        <v>0</v>
      </c>
    </row>
    <row r="1172" spans="1:28" x14ac:dyDescent="0.3">
      <c r="A1172">
        <v>0</v>
      </c>
      <c r="B1172">
        <v>27</v>
      </c>
      <c r="C1172">
        <v>4</v>
      </c>
      <c r="D1172">
        <v>3</v>
      </c>
      <c r="E1172">
        <v>1</v>
      </c>
      <c r="F1172">
        <v>4</v>
      </c>
      <c r="G1172">
        <v>0</v>
      </c>
      <c r="H1172">
        <v>0</v>
      </c>
      <c r="I1172">
        <v>0</v>
      </c>
      <c r="J1172">
        <v>6</v>
      </c>
      <c r="K1172">
        <v>2</v>
      </c>
      <c r="L1172">
        <f t="array" ref="L1172">SUM(B1172:K1172*TRANSPOSE($Q$19:$Q$28))+$Q$18</f>
        <v>0.13345031739652036</v>
      </c>
      <c r="M1172">
        <f t="shared" si="36"/>
        <v>0.53330971073459132</v>
      </c>
      <c r="N1172">
        <f t="shared" si="37"/>
        <v>0</v>
      </c>
      <c r="AA1172">
        <v>0</v>
      </c>
      <c r="AB1172">
        <v>0</v>
      </c>
    </row>
    <row r="1173" spans="1:28" x14ac:dyDescent="0.3">
      <c r="A1173">
        <v>1</v>
      </c>
      <c r="B1173">
        <v>40</v>
      </c>
      <c r="C1173">
        <v>1</v>
      </c>
      <c r="D1173">
        <v>3</v>
      </c>
      <c r="E1173">
        <v>1</v>
      </c>
      <c r="F1173">
        <v>1</v>
      </c>
      <c r="G1173">
        <v>0</v>
      </c>
      <c r="H1173">
        <v>1</v>
      </c>
      <c r="I1173">
        <v>0</v>
      </c>
      <c r="J1173">
        <v>10</v>
      </c>
      <c r="K1173">
        <v>2</v>
      </c>
      <c r="L1173">
        <f t="array" ref="L1173">SUM(B1173:K1173*TRANSPOSE($Q$19:$Q$28))+$Q$18</f>
        <v>0.53618834227511147</v>
      </c>
      <c r="M1173">
        <f t="shared" si="36"/>
        <v>0.63091233865768293</v>
      </c>
      <c r="N1173">
        <f t="shared" si="37"/>
        <v>1</v>
      </c>
      <c r="AA1173">
        <v>1</v>
      </c>
      <c r="AB1173">
        <v>1</v>
      </c>
    </row>
    <row r="1174" spans="1:28" x14ac:dyDescent="0.3">
      <c r="A1174">
        <v>0</v>
      </c>
      <c r="B1174">
        <v>29</v>
      </c>
      <c r="C1174">
        <v>3</v>
      </c>
      <c r="D1174">
        <v>2</v>
      </c>
      <c r="E1174">
        <v>2</v>
      </c>
      <c r="F1174">
        <v>3</v>
      </c>
      <c r="G1174">
        <v>0</v>
      </c>
      <c r="H1174">
        <v>0</v>
      </c>
      <c r="I1174">
        <v>0</v>
      </c>
      <c r="J1174">
        <v>8</v>
      </c>
      <c r="K1174">
        <v>2</v>
      </c>
      <c r="L1174">
        <f t="array" ref="L1174">SUM(B1174:K1174*TRANSPOSE($Q$19:$Q$28))+$Q$18</f>
        <v>0.24445877929648352</v>
      </c>
      <c r="M1174">
        <f t="shared" si="36"/>
        <v>0.56080590812946118</v>
      </c>
      <c r="N1174">
        <f t="shared" si="37"/>
        <v>0</v>
      </c>
      <c r="AA1174">
        <v>0</v>
      </c>
      <c r="AB1174">
        <v>0</v>
      </c>
    </row>
    <row r="1175" spans="1:28" x14ac:dyDescent="0.3">
      <c r="A1175">
        <v>0</v>
      </c>
      <c r="B1175">
        <v>36</v>
      </c>
      <c r="C1175">
        <v>2</v>
      </c>
      <c r="D1175">
        <v>3</v>
      </c>
      <c r="E1175">
        <v>3</v>
      </c>
      <c r="F1175">
        <v>1</v>
      </c>
      <c r="G1175">
        <v>1</v>
      </c>
      <c r="H1175">
        <v>0</v>
      </c>
      <c r="I1175">
        <v>2</v>
      </c>
      <c r="J1175">
        <v>9</v>
      </c>
      <c r="K1175">
        <v>2</v>
      </c>
      <c r="L1175">
        <f t="array" ref="L1175">SUM(B1175:K1175*TRANSPOSE($Q$19:$Q$28))+$Q$18</f>
        <v>0.14911737853714524</v>
      </c>
      <c r="M1175">
        <f t="shared" si="36"/>
        <v>0.53720657541384054</v>
      </c>
      <c r="N1175">
        <f t="shared" si="37"/>
        <v>0</v>
      </c>
      <c r="AA1175">
        <v>0</v>
      </c>
      <c r="AB1175">
        <v>0</v>
      </c>
    </row>
    <row r="1176" spans="1:28" x14ac:dyDescent="0.3">
      <c r="A1176">
        <v>0</v>
      </c>
      <c r="B1176">
        <v>25</v>
      </c>
      <c r="C1176">
        <v>4</v>
      </c>
      <c r="D1176">
        <v>4</v>
      </c>
      <c r="E1176">
        <v>2</v>
      </c>
      <c r="F1176">
        <v>3</v>
      </c>
      <c r="G1176">
        <v>2</v>
      </c>
      <c r="H1176">
        <v>0</v>
      </c>
      <c r="I1176">
        <v>2</v>
      </c>
      <c r="J1176">
        <v>7</v>
      </c>
      <c r="K1176">
        <v>7</v>
      </c>
      <c r="L1176">
        <f t="array" ref="L1176">SUM(B1176:K1176*TRANSPOSE($Q$19:$Q$28))+$Q$18</f>
        <v>-0.11013349304766151</v>
      </c>
      <c r="M1176">
        <f t="shared" si="36"/>
        <v>0.47249726940586168</v>
      </c>
      <c r="N1176">
        <f t="shared" si="37"/>
        <v>0</v>
      </c>
      <c r="AA1176">
        <v>0</v>
      </c>
      <c r="AB1176">
        <v>0</v>
      </c>
    </row>
    <row r="1177" spans="1:28" x14ac:dyDescent="0.3">
      <c r="A1177">
        <v>0</v>
      </c>
      <c r="B1177">
        <v>39</v>
      </c>
      <c r="C1177">
        <v>4</v>
      </c>
      <c r="D1177">
        <v>3</v>
      </c>
      <c r="E1177">
        <v>2</v>
      </c>
      <c r="F1177">
        <v>2</v>
      </c>
      <c r="G1177">
        <v>1</v>
      </c>
      <c r="H1177">
        <v>0</v>
      </c>
      <c r="I1177">
        <v>0</v>
      </c>
      <c r="J1177">
        <v>7</v>
      </c>
      <c r="K1177">
        <v>4</v>
      </c>
      <c r="L1177">
        <f t="array" ref="L1177">SUM(B1177:K1177*TRANSPOSE($Q$19:$Q$28))+$Q$18</f>
        <v>7.1693624957350321E-2</v>
      </c>
      <c r="M1177">
        <f t="shared" si="36"/>
        <v>0.51791387703744252</v>
      </c>
      <c r="N1177">
        <f t="shared" si="37"/>
        <v>0</v>
      </c>
      <c r="AA1177">
        <v>0</v>
      </c>
      <c r="AB1177">
        <v>0</v>
      </c>
    </row>
    <row r="1178" spans="1:28" x14ac:dyDescent="0.3">
      <c r="A1178">
        <v>0</v>
      </c>
      <c r="B1178">
        <v>49</v>
      </c>
      <c r="C1178">
        <v>1</v>
      </c>
      <c r="D1178">
        <v>3</v>
      </c>
      <c r="E1178">
        <v>4</v>
      </c>
      <c r="F1178">
        <v>2</v>
      </c>
      <c r="G1178">
        <v>1</v>
      </c>
      <c r="H1178">
        <v>0</v>
      </c>
      <c r="I1178">
        <v>2</v>
      </c>
      <c r="J1178">
        <v>27</v>
      </c>
      <c r="K1178">
        <v>2</v>
      </c>
      <c r="L1178">
        <f t="array" ref="L1178">SUM(B1178:K1178*TRANSPOSE($Q$19:$Q$28))+$Q$18</f>
        <v>7.1114791296179924E-2</v>
      </c>
      <c r="M1178">
        <f t="shared" si="36"/>
        <v>0.51776936786439642</v>
      </c>
      <c r="N1178">
        <f t="shared" si="37"/>
        <v>0</v>
      </c>
      <c r="AA1178">
        <v>0</v>
      </c>
      <c r="AB1178">
        <v>0</v>
      </c>
    </row>
    <row r="1179" spans="1:28" x14ac:dyDescent="0.3">
      <c r="A1179">
        <v>0</v>
      </c>
      <c r="B1179">
        <v>50</v>
      </c>
      <c r="C1179">
        <v>4</v>
      </c>
      <c r="D1179">
        <v>2</v>
      </c>
      <c r="E1179">
        <v>3</v>
      </c>
      <c r="F1179">
        <v>1</v>
      </c>
      <c r="G1179">
        <v>2</v>
      </c>
      <c r="H1179">
        <v>0</v>
      </c>
      <c r="I1179">
        <v>3</v>
      </c>
      <c r="J1179">
        <v>19</v>
      </c>
      <c r="K1179">
        <v>11</v>
      </c>
      <c r="L1179">
        <f t="array" ref="L1179">SUM(B1179:K1179*TRANSPOSE($Q$19:$Q$28))+$Q$18</f>
        <v>-7.7685310327512691E-2</v>
      </c>
      <c r="M1179">
        <f t="shared" si="36"/>
        <v>0.48059044449991367</v>
      </c>
      <c r="N1179">
        <f t="shared" si="37"/>
        <v>0</v>
      </c>
      <c r="AA1179">
        <v>0</v>
      </c>
      <c r="AB1179">
        <v>0</v>
      </c>
    </row>
    <row r="1180" spans="1:28" x14ac:dyDescent="0.3">
      <c r="A1180">
        <v>0</v>
      </c>
      <c r="B1180">
        <v>20</v>
      </c>
      <c r="C1180">
        <v>3</v>
      </c>
      <c r="D1180">
        <v>3</v>
      </c>
      <c r="E1180">
        <v>1</v>
      </c>
      <c r="F1180">
        <v>3</v>
      </c>
      <c r="G1180">
        <v>0</v>
      </c>
      <c r="H1180">
        <v>0</v>
      </c>
      <c r="I1180">
        <v>0</v>
      </c>
      <c r="J1180">
        <v>2</v>
      </c>
      <c r="K1180">
        <v>2</v>
      </c>
      <c r="L1180">
        <f t="array" ref="L1180">SUM(B1180:K1180*TRANSPOSE($Q$19:$Q$28))+$Q$18</f>
        <v>0.23892711921006982</v>
      </c>
      <c r="M1180">
        <f t="shared" si="36"/>
        <v>0.55944313204571183</v>
      </c>
      <c r="N1180">
        <f t="shared" si="37"/>
        <v>0</v>
      </c>
      <c r="AA1180">
        <v>0</v>
      </c>
      <c r="AB1180">
        <v>0</v>
      </c>
    </row>
    <row r="1181" spans="1:28" x14ac:dyDescent="0.3">
      <c r="A1181">
        <v>0</v>
      </c>
      <c r="B1181">
        <v>34</v>
      </c>
      <c r="C1181">
        <v>4</v>
      </c>
      <c r="D1181">
        <v>3</v>
      </c>
      <c r="E1181">
        <v>2</v>
      </c>
      <c r="F1181">
        <v>2</v>
      </c>
      <c r="G1181">
        <v>2</v>
      </c>
      <c r="H1181">
        <v>0</v>
      </c>
      <c r="I1181">
        <v>1</v>
      </c>
      <c r="J1181">
        <v>11</v>
      </c>
      <c r="K1181">
        <v>8</v>
      </c>
      <c r="L1181">
        <f t="array" ref="L1181">SUM(B1181:K1181*TRANSPOSE($Q$19:$Q$28))+$Q$18</f>
        <v>-2.6377859212759924E-2</v>
      </c>
      <c r="M1181">
        <f t="shared" si="36"/>
        <v>0.49340660115792995</v>
      </c>
      <c r="N1181">
        <f t="shared" si="37"/>
        <v>0</v>
      </c>
      <c r="AA1181">
        <v>0</v>
      </c>
      <c r="AB1181">
        <v>0</v>
      </c>
    </row>
    <row r="1182" spans="1:28" x14ac:dyDescent="0.3">
      <c r="A1182">
        <v>0</v>
      </c>
      <c r="B1182">
        <v>36</v>
      </c>
      <c r="C1182">
        <v>1</v>
      </c>
      <c r="D1182">
        <v>3</v>
      </c>
      <c r="E1182">
        <v>1</v>
      </c>
      <c r="F1182">
        <v>2</v>
      </c>
      <c r="G1182">
        <v>0</v>
      </c>
      <c r="H1182">
        <v>0</v>
      </c>
      <c r="I1182">
        <v>0</v>
      </c>
      <c r="J1182">
        <v>15</v>
      </c>
      <c r="K1182">
        <v>3</v>
      </c>
      <c r="L1182">
        <f t="array" ref="L1182">SUM(B1182:K1182*TRANSPOSE($Q$19:$Q$28))+$Q$18</f>
        <v>0.28791363368055256</v>
      </c>
      <c r="M1182">
        <f t="shared" si="36"/>
        <v>0.57147796886695024</v>
      </c>
      <c r="N1182">
        <f t="shared" si="37"/>
        <v>0</v>
      </c>
      <c r="AA1182">
        <v>0</v>
      </c>
      <c r="AB1182">
        <v>0</v>
      </c>
    </row>
    <row r="1183" spans="1:28" x14ac:dyDescent="0.3">
      <c r="A1183">
        <v>0</v>
      </c>
      <c r="B1183">
        <v>49</v>
      </c>
      <c r="C1183">
        <v>3</v>
      </c>
      <c r="D1183">
        <v>2</v>
      </c>
      <c r="E1183">
        <v>4</v>
      </c>
      <c r="F1183">
        <v>3</v>
      </c>
      <c r="G1183">
        <v>1</v>
      </c>
      <c r="H1183">
        <v>1</v>
      </c>
      <c r="I1183">
        <v>1</v>
      </c>
      <c r="J1183">
        <v>30</v>
      </c>
      <c r="K1183">
        <v>11</v>
      </c>
      <c r="L1183">
        <f t="array" ref="L1183">SUM(B1183:K1183*TRANSPOSE($Q$19:$Q$28))+$Q$18</f>
        <v>0.16798540242520399</v>
      </c>
      <c r="M1183">
        <f t="shared" si="36"/>
        <v>0.54189354645849275</v>
      </c>
      <c r="N1183">
        <f t="shared" si="37"/>
        <v>0</v>
      </c>
      <c r="AA1183">
        <v>0</v>
      </c>
      <c r="AB1183">
        <v>0</v>
      </c>
    </row>
    <row r="1184" spans="1:28" x14ac:dyDescent="0.3">
      <c r="A1184">
        <v>0</v>
      </c>
      <c r="B1184">
        <v>36</v>
      </c>
      <c r="C1184">
        <v>4</v>
      </c>
      <c r="D1184">
        <v>2</v>
      </c>
      <c r="E1184">
        <v>2</v>
      </c>
      <c r="F1184">
        <v>3</v>
      </c>
      <c r="G1184">
        <v>1</v>
      </c>
      <c r="H1184">
        <v>0</v>
      </c>
      <c r="I1184">
        <v>0</v>
      </c>
      <c r="J1184">
        <v>4</v>
      </c>
      <c r="K1184">
        <v>2</v>
      </c>
      <c r="L1184">
        <f t="array" ref="L1184">SUM(B1184:K1184*TRANSPOSE($Q$19:$Q$28))+$Q$18</f>
        <v>0.12711122693987298</v>
      </c>
      <c r="M1184">
        <f t="shared" si="36"/>
        <v>0.53173180729934832</v>
      </c>
      <c r="N1184">
        <f t="shared" si="37"/>
        <v>0</v>
      </c>
      <c r="AA1184">
        <v>0</v>
      </c>
      <c r="AB1184">
        <v>0</v>
      </c>
    </row>
    <row r="1185" spans="1:28" x14ac:dyDescent="0.3">
      <c r="A1185">
        <v>0</v>
      </c>
      <c r="B1185">
        <v>36</v>
      </c>
      <c r="C1185">
        <v>4</v>
      </c>
      <c r="D1185">
        <v>4</v>
      </c>
      <c r="E1185">
        <v>2</v>
      </c>
      <c r="F1185">
        <v>1</v>
      </c>
      <c r="G1185">
        <v>2</v>
      </c>
      <c r="H1185">
        <v>0</v>
      </c>
      <c r="I1185">
        <v>1</v>
      </c>
      <c r="J1185">
        <v>13</v>
      </c>
      <c r="K1185">
        <v>4</v>
      </c>
      <c r="L1185">
        <f t="array" ref="L1185">SUM(B1185:K1185*TRANSPOSE($Q$19:$Q$28))+$Q$18</f>
        <v>-2.4737692899687524E-2</v>
      </c>
      <c r="M1185">
        <f t="shared" si="36"/>
        <v>0.49381653326670727</v>
      </c>
      <c r="N1185">
        <f t="shared" si="37"/>
        <v>0</v>
      </c>
      <c r="AA1185">
        <v>0</v>
      </c>
      <c r="AB1185">
        <v>0</v>
      </c>
    </row>
    <row r="1186" spans="1:28" x14ac:dyDescent="0.3">
      <c r="A1186">
        <v>0</v>
      </c>
      <c r="B1186">
        <v>54</v>
      </c>
      <c r="C1186">
        <v>2</v>
      </c>
      <c r="D1186">
        <v>3</v>
      </c>
      <c r="E1186">
        <v>4</v>
      </c>
      <c r="F1186">
        <v>3</v>
      </c>
      <c r="G1186">
        <v>1</v>
      </c>
      <c r="H1186">
        <v>0</v>
      </c>
      <c r="I1186">
        <v>1</v>
      </c>
      <c r="J1186">
        <v>36</v>
      </c>
      <c r="K1186">
        <v>8</v>
      </c>
      <c r="L1186">
        <f t="array" ref="L1186">SUM(B1186:K1186*TRANSPOSE($Q$19:$Q$28))+$Q$18</f>
        <v>-6.1429176857287104E-2</v>
      </c>
      <c r="M1186">
        <f t="shared" si="36"/>
        <v>0.48464912405797289</v>
      </c>
      <c r="N1186">
        <f t="shared" si="37"/>
        <v>0</v>
      </c>
      <c r="AA1186">
        <v>0</v>
      </c>
      <c r="AB1186">
        <v>0</v>
      </c>
    </row>
    <row r="1187" spans="1:28" x14ac:dyDescent="0.3">
      <c r="A1187">
        <v>0</v>
      </c>
      <c r="B1187">
        <v>43</v>
      </c>
      <c r="C1187">
        <v>3</v>
      </c>
      <c r="D1187">
        <v>2</v>
      </c>
      <c r="E1187">
        <v>4</v>
      </c>
      <c r="F1187">
        <v>3</v>
      </c>
      <c r="G1187">
        <v>1</v>
      </c>
      <c r="H1187">
        <v>0</v>
      </c>
      <c r="I1187">
        <v>1</v>
      </c>
      <c r="J1187">
        <v>14</v>
      </c>
      <c r="K1187">
        <v>10</v>
      </c>
      <c r="L1187">
        <f t="array" ref="L1187">SUM(B1187:K1187*TRANSPOSE($Q$19:$Q$28))+$Q$18</f>
        <v>-4.8332169181516393E-3</v>
      </c>
      <c r="M1187">
        <f t="shared" si="36"/>
        <v>0.49879182340403239</v>
      </c>
      <c r="N1187">
        <f t="shared" si="37"/>
        <v>0</v>
      </c>
      <c r="AA1187">
        <v>0</v>
      </c>
      <c r="AB1187">
        <v>0</v>
      </c>
    </row>
    <row r="1188" spans="1:28" x14ac:dyDescent="0.3">
      <c r="A1188">
        <v>1</v>
      </c>
      <c r="B1188">
        <v>35</v>
      </c>
      <c r="C1188">
        <v>4</v>
      </c>
      <c r="D1188">
        <v>3</v>
      </c>
      <c r="E1188">
        <v>2</v>
      </c>
      <c r="F1188">
        <v>4</v>
      </c>
      <c r="G1188">
        <v>0</v>
      </c>
      <c r="H1188">
        <v>1</v>
      </c>
      <c r="I1188">
        <v>0</v>
      </c>
      <c r="J1188">
        <v>13</v>
      </c>
      <c r="K1188">
        <v>9</v>
      </c>
      <c r="L1188">
        <f t="array" ref="L1188">SUM(B1188:K1188*TRANSPOSE($Q$19:$Q$28))+$Q$18</f>
        <v>0.22658052179097898</v>
      </c>
      <c r="M1188">
        <f t="shared" si="36"/>
        <v>0.55639822892005497</v>
      </c>
      <c r="N1188">
        <f t="shared" si="37"/>
        <v>0</v>
      </c>
      <c r="AA1188">
        <v>1</v>
      </c>
      <c r="AB1188">
        <v>0</v>
      </c>
    </row>
    <row r="1189" spans="1:28" x14ac:dyDescent="0.3">
      <c r="A1189">
        <v>0</v>
      </c>
      <c r="B1189">
        <v>38</v>
      </c>
      <c r="C1189">
        <v>4</v>
      </c>
      <c r="D1189">
        <v>3</v>
      </c>
      <c r="E1189">
        <v>2</v>
      </c>
      <c r="F1189">
        <v>4</v>
      </c>
      <c r="G1189">
        <v>1</v>
      </c>
      <c r="H1189">
        <v>0</v>
      </c>
      <c r="I1189">
        <v>2</v>
      </c>
      <c r="J1189">
        <v>19</v>
      </c>
      <c r="K1189">
        <v>11</v>
      </c>
      <c r="L1189">
        <f t="array" ref="L1189">SUM(B1189:K1189*TRANSPOSE($Q$19:$Q$28))+$Q$18</f>
        <v>-0.11559593661518353</v>
      </c>
      <c r="M1189">
        <f t="shared" si="36"/>
        <v>0.47113613931932963</v>
      </c>
      <c r="N1189">
        <f t="shared" si="37"/>
        <v>0</v>
      </c>
      <c r="AA1189">
        <v>0</v>
      </c>
      <c r="AB1189">
        <v>0</v>
      </c>
    </row>
    <row r="1190" spans="1:28" x14ac:dyDescent="0.3">
      <c r="A1190">
        <v>0</v>
      </c>
      <c r="B1190">
        <v>29</v>
      </c>
      <c r="C1190">
        <v>1</v>
      </c>
      <c r="D1190">
        <v>2</v>
      </c>
      <c r="E1190">
        <v>2</v>
      </c>
      <c r="F1190">
        <v>2</v>
      </c>
      <c r="G1190">
        <v>2</v>
      </c>
      <c r="H1190">
        <v>1</v>
      </c>
      <c r="I1190">
        <v>1</v>
      </c>
      <c r="J1190">
        <v>10</v>
      </c>
      <c r="K1190">
        <v>0</v>
      </c>
      <c r="L1190">
        <f t="array" ref="L1190">SUM(B1190:K1190*TRANSPOSE($Q$19:$Q$28))+$Q$18</f>
        <v>0.45939186981402275</v>
      </c>
      <c r="M1190">
        <f t="shared" si="36"/>
        <v>0.61285859966552736</v>
      </c>
      <c r="N1190">
        <f t="shared" si="37"/>
        <v>1</v>
      </c>
      <c r="AA1190">
        <v>0</v>
      </c>
      <c r="AB1190">
        <v>1</v>
      </c>
    </row>
    <row r="1191" spans="1:28" x14ac:dyDescent="0.3">
      <c r="A1191">
        <v>0</v>
      </c>
      <c r="B1191">
        <v>33</v>
      </c>
      <c r="C1191">
        <v>4</v>
      </c>
      <c r="D1191">
        <v>3</v>
      </c>
      <c r="E1191">
        <v>2</v>
      </c>
      <c r="F1191">
        <v>4</v>
      </c>
      <c r="G1191">
        <v>2</v>
      </c>
      <c r="H1191">
        <v>0</v>
      </c>
      <c r="I1191">
        <v>2</v>
      </c>
      <c r="J1191">
        <v>6</v>
      </c>
      <c r="K1191">
        <v>2</v>
      </c>
      <c r="L1191">
        <f t="array" ref="L1191">SUM(B1191:K1191*TRANSPOSE($Q$19:$Q$28))+$Q$18</f>
        <v>-6.6792390280028147E-2</v>
      </c>
      <c r="M1191">
        <f t="shared" si="36"/>
        <v>0.4833098368911718</v>
      </c>
      <c r="N1191">
        <f t="shared" si="37"/>
        <v>0</v>
      </c>
      <c r="AA1191">
        <v>0</v>
      </c>
      <c r="AB1191">
        <v>0</v>
      </c>
    </row>
    <row r="1192" spans="1:28" x14ac:dyDescent="0.3">
      <c r="A1192">
        <v>0</v>
      </c>
      <c r="B1192">
        <v>32</v>
      </c>
      <c r="C1192">
        <v>4</v>
      </c>
      <c r="D1192">
        <v>3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10</v>
      </c>
      <c r="K1192">
        <v>5</v>
      </c>
      <c r="L1192">
        <f t="array" ref="L1192">SUM(B1192:K1192*TRANSPOSE($Q$19:$Q$28))+$Q$18</f>
        <v>-1.4531631634181696E-2</v>
      </c>
      <c r="M1192">
        <f t="shared" si="36"/>
        <v>0.49636753267521788</v>
      </c>
      <c r="N1192">
        <f t="shared" si="37"/>
        <v>0</v>
      </c>
      <c r="AA1192">
        <v>0</v>
      </c>
      <c r="AB1192">
        <v>0</v>
      </c>
    </row>
    <row r="1193" spans="1:28" x14ac:dyDescent="0.3">
      <c r="A1193">
        <v>0</v>
      </c>
      <c r="B1193">
        <v>31</v>
      </c>
      <c r="C1193">
        <v>1</v>
      </c>
      <c r="D1193">
        <v>3</v>
      </c>
      <c r="E1193">
        <v>2</v>
      </c>
      <c r="F1193">
        <v>4</v>
      </c>
      <c r="G1193">
        <v>1</v>
      </c>
      <c r="H1193">
        <v>0</v>
      </c>
      <c r="I1193">
        <v>2</v>
      </c>
      <c r="J1193">
        <v>10</v>
      </c>
      <c r="K1193">
        <v>0</v>
      </c>
      <c r="L1193">
        <f t="array" ref="L1193">SUM(B1193:K1193*TRANSPOSE($Q$19:$Q$28))+$Q$18</f>
        <v>0.13218474134986624</v>
      </c>
      <c r="M1193">
        <f t="shared" si="36"/>
        <v>0.53299474035117611</v>
      </c>
      <c r="N1193">
        <f t="shared" si="37"/>
        <v>0</v>
      </c>
      <c r="AA1193">
        <v>0</v>
      </c>
      <c r="AB1193">
        <v>0</v>
      </c>
    </row>
    <row r="1194" spans="1:28" x14ac:dyDescent="0.3">
      <c r="A1194">
        <v>0</v>
      </c>
      <c r="B1194">
        <v>49</v>
      </c>
      <c r="C1194">
        <v>4</v>
      </c>
      <c r="D1194">
        <v>3</v>
      </c>
      <c r="E1194">
        <v>1</v>
      </c>
      <c r="F1194">
        <v>1</v>
      </c>
      <c r="G1194">
        <v>2</v>
      </c>
      <c r="H1194">
        <v>1</v>
      </c>
      <c r="I1194">
        <v>1</v>
      </c>
      <c r="J1194">
        <v>17</v>
      </c>
      <c r="K1194">
        <v>2</v>
      </c>
      <c r="L1194">
        <f t="array" ref="L1194">SUM(B1194:K1194*TRANSPOSE($Q$19:$Q$28))+$Q$18</f>
        <v>0.24731368907041629</v>
      </c>
      <c r="M1194">
        <f t="shared" si="36"/>
        <v>0.56150888454209735</v>
      </c>
      <c r="N1194">
        <f t="shared" si="37"/>
        <v>0</v>
      </c>
      <c r="AA1194">
        <v>0</v>
      </c>
      <c r="AB1194">
        <v>0</v>
      </c>
    </row>
    <row r="1195" spans="1:28" x14ac:dyDescent="0.3">
      <c r="A1195">
        <v>0</v>
      </c>
      <c r="B1195">
        <v>38</v>
      </c>
      <c r="C1195">
        <v>4</v>
      </c>
      <c r="D1195">
        <v>2</v>
      </c>
      <c r="E1195">
        <v>1</v>
      </c>
      <c r="F1195">
        <v>2</v>
      </c>
      <c r="G1195">
        <v>0</v>
      </c>
      <c r="H1195">
        <v>0</v>
      </c>
      <c r="I1195">
        <v>0</v>
      </c>
      <c r="J1195">
        <v>4</v>
      </c>
      <c r="K1195">
        <v>3</v>
      </c>
      <c r="L1195">
        <f t="array" ref="L1195">SUM(B1195:K1195*TRANSPOSE($Q$19:$Q$28))+$Q$18</f>
        <v>0.23062294495923097</v>
      </c>
      <c r="M1195">
        <f t="shared" si="36"/>
        <v>0.55739564455184032</v>
      </c>
      <c r="N1195">
        <f t="shared" si="37"/>
        <v>0</v>
      </c>
      <c r="AA1195">
        <v>0</v>
      </c>
      <c r="AB1195">
        <v>0</v>
      </c>
    </row>
    <row r="1196" spans="1:28" x14ac:dyDescent="0.3">
      <c r="A1196">
        <v>0</v>
      </c>
      <c r="B1196">
        <v>47</v>
      </c>
      <c r="C1196">
        <v>2</v>
      </c>
      <c r="D1196">
        <v>4</v>
      </c>
      <c r="E1196">
        <v>4</v>
      </c>
      <c r="F1196">
        <v>2</v>
      </c>
      <c r="G1196">
        <v>2</v>
      </c>
      <c r="H1196">
        <v>0</v>
      </c>
      <c r="I1196">
        <v>3</v>
      </c>
      <c r="J1196">
        <v>29</v>
      </c>
      <c r="K1196">
        <v>2</v>
      </c>
      <c r="L1196">
        <f t="array" ref="L1196">SUM(B1196:K1196*TRANSPOSE($Q$19:$Q$28))+$Q$18</f>
        <v>-0.10574876416244872</v>
      </c>
      <c r="M1196">
        <f t="shared" si="36"/>
        <v>0.47359015173304569</v>
      </c>
      <c r="N1196">
        <f t="shared" si="37"/>
        <v>0</v>
      </c>
      <c r="AA1196">
        <v>0</v>
      </c>
      <c r="AB1196">
        <v>0</v>
      </c>
    </row>
    <row r="1197" spans="1:28" x14ac:dyDescent="0.3">
      <c r="A1197">
        <v>0</v>
      </c>
      <c r="B1197">
        <v>49</v>
      </c>
      <c r="C1197">
        <v>3</v>
      </c>
      <c r="D1197">
        <v>3</v>
      </c>
      <c r="E1197">
        <v>4</v>
      </c>
      <c r="F1197">
        <v>3</v>
      </c>
      <c r="G1197">
        <v>0</v>
      </c>
      <c r="H1197">
        <v>0</v>
      </c>
      <c r="I1197">
        <v>0</v>
      </c>
      <c r="J1197">
        <v>23</v>
      </c>
      <c r="K1197">
        <v>7</v>
      </c>
      <c r="L1197">
        <f t="array" ref="L1197">SUM(B1197:K1197*TRANSPOSE($Q$19:$Q$28))+$Q$18</f>
        <v>8.8649247640211204E-3</v>
      </c>
      <c r="M1197">
        <f t="shared" si="36"/>
        <v>0.5022159868934245</v>
      </c>
      <c r="N1197">
        <f t="shared" si="37"/>
        <v>0</v>
      </c>
      <c r="AA1197">
        <v>0</v>
      </c>
      <c r="AB1197">
        <v>0</v>
      </c>
    </row>
    <row r="1198" spans="1:28" x14ac:dyDescent="0.3">
      <c r="A1198">
        <v>0</v>
      </c>
      <c r="B1198">
        <v>41</v>
      </c>
      <c r="C1198">
        <v>4</v>
      </c>
      <c r="D1198">
        <v>3</v>
      </c>
      <c r="E1198">
        <v>3</v>
      </c>
      <c r="F1198">
        <v>3</v>
      </c>
      <c r="G1198">
        <v>0</v>
      </c>
      <c r="H1198">
        <v>1</v>
      </c>
      <c r="I1198">
        <v>0</v>
      </c>
      <c r="J1198">
        <v>21</v>
      </c>
      <c r="K1198">
        <v>0</v>
      </c>
      <c r="L1198">
        <f t="array" ref="L1198">SUM(B1198:K1198*TRANSPOSE($Q$19:$Q$28))+$Q$18</f>
        <v>0.29501020806446293</v>
      </c>
      <c r="M1198">
        <f t="shared" si="36"/>
        <v>0.57321478696806771</v>
      </c>
      <c r="N1198">
        <f t="shared" si="37"/>
        <v>0</v>
      </c>
      <c r="AA1198">
        <v>0</v>
      </c>
      <c r="AB1198">
        <v>0</v>
      </c>
    </row>
    <row r="1199" spans="1:28" x14ac:dyDescent="0.3">
      <c r="A1199">
        <v>0</v>
      </c>
      <c r="B1199">
        <v>20</v>
      </c>
      <c r="C1199">
        <v>4</v>
      </c>
      <c r="D1199">
        <v>3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2</v>
      </c>
      <c r="K1199">
        <v>2</v>
      </c>
      <c r="L1199">
        <f t="array" ref="L1199">SUM(B1199:K1199*TRANSPOSE($Q$19:$Q$28))+$Q$18</f>
        <v>0.27614279599196145</v>
      </c>
      <c r="M1199">
        <f t="shared" si="36"/>
        <v>0.56859330323096613</v>
      </c>
      <c r="N1199">
        <f t="shared" si="37"/>
        <v>0</v>
      </c>
      <c r="AA1199">
        <v>0</v>
      </c>
      <c r="AB1199">
        <v>0</v>
      </c>
    </row>
    <row r="1200" spans="1:28" x14ac:dyDescent="0.3">
      <c r="A1200">
        <v>0</v>
      </c>
      <c r="B1200">
        <v>33</v>
      </c>
      <c r="C1200">
        <v>3</v>
      </c>
      <c r="D1200">
        <v>3</v>
      </c>
      <c r="E1200">
        <v>2</v>
      </c>
      <c r="F1200">
        <v>4</v>
      </c>
      <c r="G1200">
        <v>2</v>
      </c>
      <c r="H1200">
        <v>1</v>
      </c>
      <c r="I1200">
        <v>1</v>
      </c>
      <c r="J1200">
        <v>7</v>
      </c>
      <c r="K1200">
        <v>5</v>
      </c>
      <c r="L1200">
        <f t="array" ref="L1200">SUM(B1200:K1200*TRANSPOSE($Q$19:$Q$28))+$Q$18</f>
        <v>0.17997551065495265</v>
      </c>
      <c r="M1200">
        <f t="shared" si="36"/>
        <v>0.54486819176820123</v>
      </c>
      <c r="N1200">
        <f t="shared" si="37"/>
        <v>0</v>
      </c>
      <c r="AA1200">
        <v>0</v>
      </c>
      <c r="AB1200">
        <v>0</v>
      </c>
    </row>
    <row r="1201" spans="1:28" x14ac:dyDescent="0.3">
      <c r="A1201">
        <v>0</v>
      </c>
      <c r="B1201">
        <v>36</v>
      </c>
      <c r="C1201">
        <v>1</v>
      </c>
      <c r="D1201">
        <v>3</v>
      </c>
      <c r="E1201">
        <v>2</v>
      </c>
      <c r="F1201">
        <v>3</v>
      </c>
      <c r="G1201">
        <v>1</v>
      </c>
      <c r="H1201">
        <v>0</v>
      </c>
      <c r="I1201">
        <v>2</v>
      </c>
      <c r="J1201">
        <v>10</v>
      </c>
      <c r="K1201">
        <v>2</v>
      </c>
      <c r="L1201">
        <f t="array" ref="L1201">SUM(B1201:K1201*TRANSPOSE($Q$19:$Q$28))+$Q$18</f>
        <v>0.13631403721350421</v>
      </c>
      <c r="M1201">
        <f t="shared" si="36"/>
        <v>0.53402232092949131</v>
      </c>
      <c r="N1201">
        <f t="shared" si="37"/>
        <v>0</v>
      </c>
      <c r="AA1201">
        <v>0</v>
      </c>
      <c r="AB1201">
        <v>0</v>
      </c>
    </row>
    <row r="1202" spans="1:28" x14ac:dyDescent="0.3">
      <c r="A1202">
        <v>0</v>
      </c>
      <c r="B1202">
        <v>44</v>
      </c>
      <c r="C1202">
        <v>3</v>
      </c>
      <c r="D1202">
        <v>3</v>
      </c>
      <c r="E1202">
        <v>1</v>
      </c>
      <c r="F1202">
        <v>4</v>
      </c>
      <c r="G1202">
        <v>2</v>
      </c>
      <c r="H1202">
        <v>1</v>
      </c>
      <c r="I1202">
        <v>3</v>
      </c>
      <c r="J1202">
        <v>8</v>
      </c>
      <c r="K1202">
        <v>2</v>
      </c>
      <c r="L1202">
        <f t="array" ref="L1202">SUM(B1202:K1202*TRANSPOSE($Q$19:$Q$28))+$Q$18</f>
        <v>0.14930558206048039</v>
      </c>
      <c r="M1202">
        <f t="shared" si="36"/>
        <v>0.53725336057989548</v>
      </c>
      <c r="N1202">
        <f t="shared" si="37"/>
        <v>0</v>
      </c>
      <c r="AA1202">
        <v>0</v>
      </c>
      <c r="AB1202">
        <v>0</v>
      </c>
    </row>
    <row r="1203" spans="1:28" x14ac:dyDescent="0.3">
      <c r="A1203">
        <v>1</v>
      </c>
      <c r="B1203">
        <v>23</v>
      </c>
      <c r="C1203">
        <v>4</v>
      </c>
      <c r="D1203">
        <v>2</v>
      </c>
      <c r="E1203">
        <v>1</v>
      </c>
      <c r="F1203">
        <v>3</v>
      </c>
      <c r="G1203">
        <v>0</v>
      </c>
      <c r="H1203">
        <v>1</v>
      </c>
      <c r="I1203">
        <v>0</v>
      </c>
      <c r="J1203">
        <v>5</v>
      </c>
      <c r="K1203">
        <v>4</v>
      </c>
      <c r="L1203">
        <f t="array" ref="L1203">SUM(B1203:K1203*TRANSPOSE($Q$19:$Q$28))+$Q$18</f>
        <v>0.44475552239337313</v>
      </c>
      <c r="M1203">
        <f t="shared" si="36"/>
        <v>0.6093806145620041</v>
      </c>
      <c r="N1203">
        <f t="shared" si="37"/>
        <v>1</v>
      </c>
      <c r="AA1203">
        <v>1</v>
      </c>
      <c r="AB1203">
        <v>1</v>
      </c>
    </row>
    <row r="1204" spans="1:28" x14ac:dyDescent="0.3">
      <c r="A1204">
        <v>0</v>
      </c>
      <c r="B1204">
        <v>38</v>
      </c>
      <c r="C1204">
        <v>4</v>
      </c>
      <c r="D1204">
        <v>3</v>
      </c>
      <c r="E1204">
        <v>1</v>
      </c>
      <c r="F1204">
        <v>3</v>
      </c>
      <c r="G1204">
        <v>1</v>
      </c>
      <c r="H1204">
        <v>0</v>
      </c>
      <c r="I1204">
        <v>1</v>
      </c>
      <c r="J1204">
        <v>7</v>
      </c>
      <c r="K1204">
        <v>0</v>
      </c>
      <c r="L1204">
        <f t="array" ref="L1204">SUM(B1204:K1204*TRANSPOSE($Q$19:$Q$28))+$Q$18</f>
        <v>7.4543290521221883E-2</v>
      </c>
      <c r="M1204">
        <f t="shared" si="36"/>
        <v>0.51862526838620537</v>
      </c>
      <c r="N1204">
        <f t="shared" si="37"/>
        <v>0</v>
      </c>
      <c r="AA1204">
        <v>0</v>
      </c>
      <c r="AB1204">
        <v>0</v>
      </c>
    </row>
    <row r="1205" spans="1:28" x14ac:dyDescent="0.3">
      <c r="A1205">
        <v>0</v>
      </c>
      <c r="B1205">
        <v>53</v>
      </c>
      <c r="C1205">
        <v>2</v>
      </c>
      <c r="D1205">
        <v>4</v>
      </c>
      <c r="E1205">
        <v>3</v>
      </c>
      <c r="F1205">
        <v>4</v>
      </c>
      <c r="G1205">
        <v>1</v>
      </c>
      <c r="H1205">
        <v>0</v>
      </c>
      <c r="I1205">
        <v>0</v>
      </c>
      <c r="J1205">
        <v>11</v>
      </c>
      <c r="K1205">
        <v>3</v>
      </c>
      <c r="L1205">
        <f t="array" ref="L1205">SUM(B1205:K1205*TRANSPOSE($Q$19:$Q$28))+$Q$18</f>
        <v>-5.5794907668146654E-2</v>
      </c>
      <c r="M1205">
        <f t="shared" si="36"/>
        <v>0.48605633571112922</v>
      </c>
      <c r="N1205">
        <f t="shared" si="37"/>
        <v>0</v>
      </c>
      <c r="AA1205">
        <v>0</v>
      </c>
      <c r="AB1205">
        <v>0</v>
      </c>
    </row>
    <row r="1206" spans="1:28" x14ac:dyDescent="0.3">
      <c r="A1206">
        <v>1</v>
      </c>
      <c r="B1206">
        <v>48</v>
      </c>
      <c r="C1206">
        <v>4</v>
      </c>
      <c r="D1206">
        <v>3</v>
      </c>
      <c r="E1206">
        <v>1</v>
      </c>
      <c r="F1206">
        <v>3</v>
      </c>
      <c r="G1206">
        <v>1</v>
      </c>
      <c r="H1206">
        <v>1</v>
      </c>
      <c r="I1206">
        <v>2</v>
      </c>
      <c r="J1206">
        <v>19</v>
      </c>
      <c r="K1206">
        <v>7</v>
      </c>
      <c r="L1206">
        <f t="array" ref="L1206">SUM(B1206:K1206*TRANSPOSE($Q$19:$Q$28))+$Q$18</f>
        <v>0.16088990569462192</v>
      </c>
      <c r="M1206">
        <f t="shared" si="36"/>
        <v>0.54013179174842385</v>
      </c>
      <c r="N1206">
        <f t="shared" si="37"/>
        <v>0</v>
      </c>
      <c r="AA1206">
        <v>1</v>
      </c>
      <c r="AB1206">
        <v>0</v>
      </c>
    </row>
    <row r="1207" spans="1:28" x14ac:dyDescent="0.3">
      <c r="A1207">
        <v>1</v>
      </c>
      <c r="B1207">
        <v>32</v>
      </c>
      <c r="C1207">
        <v>4</v>
      </c>
      <c r="D1207">
        <v>3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f t="array" ref="L1207">SUM(B1207:K1207*TRANSPOSE($Q$19:$Q$28))+$Q$18</f>
        <v>0.2146945654522745</v>
      </c>
      <c r="M1207">
        <f t="shared" si="36"/>
        <v>0.55346291746658172</v>
      </c>
      <c r="N1207">
        <f t="shared" si="37"/>
        <v>0</v>
      </c>
      <c r="AA1207">
        <v>1</v>
      </c>
      <c r="AB1207">
        <v>0</v>
      </c>
    </row>
    <row r="1208" spans="1:28" x14ac:dyDescent="0.3">
      <c r="A1208">
        <v>0</v>
      </c>
      <c r="B1208">
        <v>26</v>
      </c>
      <c r="C1208">
        <v>4</v>
      </c>
      <c r="D1208">
        <v>3</v>
      </c>
      <c r="E1208">
        <v>1</v>
      </c>
      <c r="F1208">
        <v>4</v>
      </c>
      <c r="G1208">
        <v>0</v>
      </c>
      <c r="H1208">
        <v>0</v>
      </c>
      <c r="I1208">
        <v>0</v>
      </c>
      <c r="J1208">
        <v>7</v>
      </c>
      <c r="K1208">
        <v>7</v>
      </c>
      <c r="L1208">
        <f t="array" ref="L1208">SUM(B1208:K1208*TRANSPOSE($Q$19:$Q$28))+$Q$18</f>
        <v>9.2049727002628812E-2</v>
      </c>
      <c r="M1208">
        <f t="shared" si="36"/>
        <v>0.52299381553983437</v>
      </c>
      <c r="N1208">
        <f t="shared" si="37"/>
        <v>0</v>
      </c>
      <c r="AA1208">
        <v>0</v>
      </c>
      <c r="AB1208">
        <v>0</v>
      </c>
    </row>
    <row r="1209" spans="1:28" x14ac:dyDescent="0.3">
      <c r="A1209">
        <v>0</v>
      </c>
      <c r="B1209">
        <v>55</v>
      </c>
      <c r="C1209">
        <v>1</v>
      </c>
      <c r="D1209">
        <v>2</v>
      </c>
      <c r="E1209">
        <v>1</v>
      </c>
      <c r="F1209">
        <v>2</v>
      </c>
      <c r="G1209">
        <v>2</v>
      </c>
      <c r="H1209">
        <v>0</v>
      </c>
      <c r="I1209">
        <v>1</v>
      </c>
      <c r="J1209">
        <v>8</v>
      </c>
      <c r="K1209">
        <v>2</v>
      </c>
      <c r="L1209">
        <f t="array" ref="L1209">SUM(B1209:K1209*TRANSPOSE($Q$19:$Q$28))+$Q$18</f>
        <v>0.16797553906718654</v>
      </c>
      <c r="M1209">
        <f t="shared" si="36"/>
        <v>0.54189109818272696</v>
      </c>
      <c r="N1209">
        <f t="shared" si="37"/>
        <v>0</v>
      </c>
      <c r="AA1209">
        <v>0</v>
      </c>
      <c r="AB1209">
        <v>0</v>
      </c>
    </row>
    <row r="1210" spans="1:28" x14ac:dyDescent="0.3">
      <c r="A1210">
        <v>0</v>
      </c>
      <c r="B1210">
        <v>34</v>
      </c>
      <c r="C1210">
        <v>2</v>
      </c>
      <c r="D1210">
        <v>2</v>
      </c>
      <c r="E1210">
        <v>2</v>
      </c>
      <c r="F1210">
        <v>4</v>
      </c>
      <c r="G1210">
        <v>1</v>
      </c>
      <c r="H1210">
        <v>0</v>
      </c>
      <c r="I1210">
        <v>1</v>
      </c>
      <c r="J1210">
        <v>15</v>
      </c>
      <c r="K1210">
        <v>10</v>
      </c>
      <c r="L1210">
        <f t="array" ref="L1210">SUM(B1210:K1210*TRANSPOSE($Q$19:$Q$28))+$Q$18</f>
        <v>7.6851854233858208E-2</v>
      </c>
      <c r="M1210">
        <f t="shared" si="36"/>
        <v>0.51920152368386285</v>
      </c>
      <c r="N1210">
        <f t="shared" si="37"/>
        <v>0</v>
      </c>
      <c r="AA1210">
        <v>0</v>
      </c>
      <c r="AB1210">
        <v>0</v>
      </c>
    </row>
    <row r="1211" spans="1:28" x14ac:dyDescent="0.3">
      <c r="A1211">
        <v>0</v>
      </c>
      <c r="B1211">
        <v>60</v>
      </c>
      <c r="C1211">
        <v>3</v>
      </c>
      <c r="D1211">
        <v>1</v>
      </c>
      <c r="E1211">
        <v>3</v>
      </c>
      <c r="F1211">
        <v>4</v>
      </c>
      <c r="G1211">
        <v>2</v>
      </c>
      <c r="H1211">
        <v>0</v>
      </c>
      <c r="I1211">
        <v>1</v>
      </c>
      <c r="J1211">
        <v>19</v>
      </c>
      <c r="K1211">
        <v>0</v>
      </c>
      <c r="L1211">
        <f t="array" ref="L1211">SUM(B1211:K1211*TRANSPOSE($Q$19:$Q$28))+$Q$18</f>
        <v>1.8286831010945859E-2</v>
      </c>
      <c r="M1211">
        <f t="shared" si="36"/>
        <v>0.50457110638105751</v>
      </c>
      <c r="N1211">
        <f t="shared" si="37"/>
        <v>0</v>
      </c>
      <c r="AA1211">
        <v>0</v>
      </c>
      <c r="AB1211">
        <v>0</v>
      </c>
    </row>
    <row r="1212" spans="1:28" x14ac:dyDescent="0.3">
      <c r="A1212">
        <v>0</v>
      </c>
      <c r="B1212">
        <v>33</v>
      </c>
      <c r="C1212">
        <v>2</v>
      </c>
      <c r="D1212">
        <v>4</v>
      </c>
      <c r="E1212">
        <v>1</v>
      </c>
      <c r="F1212">
        <v>2</v>
      </c>
      <c r="G1212">
        <v>1</v>
      </c>
      <c r="H1212">
        <v>0</v>
      </c>
      <c r="I1212">
        <v>3</v>
      </c>
      <c r="J1212">
        <v>14</v>
      </c>
      <c r="K1212">
        <v>11</v>
      </c>
      <c r="L1212">
        <f t="array" ref="L1212">SUM(B1212:K1212*TRANSPOSE($Q$19:$Q$28))+$Q$18</f>
        <v>1.2585570091457887E-3</v>
      </c>
      <c r="M1212">
        <f t="shared" si="36"/>
        <v>0.50031460658762639</v>
      </c>
      <c r="N1212">
        <f t="shared" si="37"/>
        <v>0</v>
      </c>
      <c r="AA1212">
        <v>0</v>
      </c>
      <c r="AB1212">
        <v>0</v>
      </c>
    </row>
    <row r="1213" spans="1:28" x14ac:dyDescent="0.3">
      <c r="A1213">
        <v>0</v>
      </c>
      <c r="B1213">
        <v>37</v>
      </c>
      <c r="C1213">
        <v>3</v>
      </c>
      <c r="D1213">
        <v>1</v>
      </c>
      <c r="E1213">
        <v>2</v>
      </c>
      <c r="F1213">
        <v>4</v>
      </c>
      <c r="G1213">
        <v>2</v>
      </c>
      <c r="H1213">
        <v>0</v>
      </c>
      <c r="I1213">
        <v>2</v>
      </c>
      <c r="J1213">
        <v>6</v>
      </c>
      <c r="K1213">
        <v>3</v>
      </c>
      <c r="L1213">
        <f t="array" ref="L1213">SUM(B1213:K1213*TRANSPOSE($Q$19:$Q$28))+$Q$18</f>
        <v>8.0480081282501725E-2</v>
      </c>
      <c r="M1213">
        <f t="shared" si="36"/>
        <v>0.52010708474047274</v>
      </c>
      <c r="N1213">
        <f t="shared" si="37"/>
        <v>0</v>
      </c>
      <c r="AA1213">
        <v>0</v>
      </c>
      <c r="AB1213">
        <v>0</v>
      </c>
    </row>
    <row r="1214" spans="1:28" x14ac:dyDescent="0.3">
      <c r="A1214">
        <v>0</v>
      </c>
      <c r="B1214">
        <v>34</v>
      </c>
      <c r="C1214">
        <v>2</v>
      </c>
      <c r="D1214">
        <v>2</v>
      </c>
      <c r="E1214">
        <v>1</v>
      </c>
      <c r="F1214">
        <v>4</v>
      </c>
      <c r="G1214">
        <v>1</v>
      </c>
      <c r="H1214">
        <v>0</v>
      </c>
      <c r="I1214">
        <v>0</v>
      </c>
      <c r="J1214">
        <v>10</v>
      </c>
      <c r="K1214">
        <v>9</v>
      </c>
      <c r="L1214">
        <f t="array" ref="L1214">SUM(B1214:K1214*TRANSPOSE($Q$19:$Q$28))+$Q$18</f>
        <v>0.13564760072813975</v>
      </c>
      <c r="M1214">
        <f t="shared" si="36"/>
        <v>0.53385649666202761</v>
      </c>
      <c r="N1214">
        <f t="shared" si="37"/>
        <v>0</v>
      </c>
      <c r="AA1214">
        <v>0</v>
      </c>
      <c r="AB1214">
        <v>0</v>
      </c>
    </row>
    <row r="1215" spans="1:28" x14ac:dyDescent="0.3">
      <c r="A1215">
        <v>1</v>
      </c>
      <c r="B1215">
        <v>23</v>
      </c>
      <c r="C1215">
        <v>3</v>
      </c>
      <c r="D1215">
        <v>3</v>
      </c>
      <c r="E1215">
        <v>1</v>
      </c>
      <c r="F1215">
        <v>4</v>
      </c>
      <c r="G1215">
        <v>2</v>
      </c>
      <c r="H1215">
        <v>1</v>
      </c>
      <c r="I1215">
        <v>1</v>
      </c>
      <c r="J1215">
        <v>3</v>
      </c>
      <c r="K1215">
        <v>2</v>
      </c>
      <c r="L1215">
        <f t="array" ref="L1215">SUM(B1215:K1215*TRANSPOSE($Q$19:$Q$28))+$Q$18</f>
        <v>0.26786363393251367</v>
      </c>
      <c r="M1215">
        <f t="shared" si="36"/>
        <v>0.56656153497249717</v>
      </c>
      <c r="N1215">
        <f t="shared" si="37"/>
        <v>0</v>
      </c>
      <c r="AA1215">
        <v>1</v>
      </c>
      <c r="AB1215">
        <v>0</v>
      </c>
    </row>
    <row r="1216" spans="1:28" x14ac:dyDescent="0.3">
      <c r="A1216">
        <v>0</v>
      </c>
      <c r="B1216">
        <v>44</v>
      </c>
      <c r="C1216">
        <v>3</v>
      </c>
      <c r="D1216">
        <v>4</v>
      </c>
      <c r="E1216">
        <v>3</v>
      </c>
      <c r="F1216">
        <v>4</v>
      </c>
      <c r="G1216">
        <v>1</v>
      </c>
      <c r="H1216">
        <v>1</v>
      </c>
      <c r="I1216">
        <v>1</v>
      </c>
      <c r="J1216">
        <v>9</v>
      </c>
      <c r="K1216">
        <v>7</v>
      </c>
      <c r="L1216">
        <f t="array" ref="L1216">SUM(B1216:K1216*TRANSPOSE($Q$19:$Q$28))+$Q$18</f>
        <v>8.9382404992545128E-2</v>
      </c>
      <c r="M1216">
        <f t="shared" si="36"/>
        <v>0.5223284238744661</v>
      </c>
      <c r="N1216">
        <f t="shared" si="37"/>
        <v>0</v>
      </c>
      <c r="AA1216">
        <v>0</v>
      </c>
      <c r="AB1216">
        <v>0</v>
      </c>
    </row>
    <row r="1217" spans="1:28" x14ac:dyDescent="0.3">
      <c r="A1217">
        <v>0</v>
      </c>
      <c r="B1217">
        <v>35</v>
      </c>
      <c r="C1217">
        <v>1</v>
      </c>
      <c r="D1217">
        <v>2</v>
      </c>
      <c r="E1217">
        <v>1</v>
      </c>
      <c r="F1217">
        <v>4</v>
      </c>
      <c r="G1217">
        <v>0</v>
      </c>
      <c r="H1217">
        <v>1</v>
      </c>
      <c r="I1217">
        <v>0</v>
      </c>
      <c r="J1217">
        <v>6</v>
      </c>
      <c r="K1217">
        <v>4</v>
      </c>
      <c r="L1217">
        <f t="array" ref="L1217">SUM(B1217:K1217*TRANSPOSE($Q$19:$Q$28))+$Q$18</f>
        <v>0.48591114281327868</v>
      </c>
      <c r="M1217">
        <f t="shared" si="36"/>
        <v>0.6191308499070981</v>
      </c>
      <c r="N1217">
        <f t="shared" si="37"/>
        <v>1</v>
      </c>
      <c r="AA1217">
        <v>0</v>
      </c>
      <c r="AB1217">
        <v>1</v>
      </c>
    </row>
    <row r="1218" spans="1:28" x14ac:dyDescent="0.3">
      <c r="A1218">
        <v>0</v>
      </c>
      <c r="B1218">
        <v>43</v>
      </c>
      <c r="C1218">
        <v>4</v>
      </c>
      <c r="D1218">
        <v>3</v>
      </c>
      <c r="E1218">
        <v>2</v>
      </c>
      <c r="F1218">
        <v>4</v>
      </c>
      <c r="G1218">
        <v>1</v>
      </c>
      <c r="H1218">
        <v>1</v>
      </c>
      <c r="I1218">
        <v>1</v>
      </c>
      <c r="J1218">
        <v>10</v>
      </c>
      <c r="K1218">
        <v>9</v>
      </c>
      <c r="L1218">
        <f t="array" ref="L1218">SUM(B1218:K1218*TRANSPOSE($Q$19:$Q$28))+$Q$18</f>
        <v>0.1236545873319197</v>
      </c>
      <c r="M1218">
        <f t="shared" si="36"/>
        <v>0.53087112361508437</v>
      </c>
      <c r="N1218">
        <f t="shared" si="37"/>
        <v>0</v>
      </c>
      <c r="AA1218">
        <v>0</v>
      </c>
      <c r="AB1218">
        <v>0</v>
      </c>
    </row>
    <row r="1219" spans="1:28" x14ac:dyDescent="0.3">
      <c r="A1219">
        <v>0</v>
      </c>
      <c r="B1219">
        <v>24</v>
      </c>
      <c r="C1219">
        <v>3</v>
      </c>
      <c r="D1219">
        <v>4</v>
      </c>
      <c r="E1219">
        <v>1</v>
      </c>
      <c r="F1219">
        <v>3</v>
      </c>
      <c r="G1219">
        <v>1</v>
      </c>
      <c r="H1219">
        <v>0</v>
      </c>
      <c r="I1219">
        <v>1</v>
      </c>
      <c r="J1219">
        <v>5</v>
      </c>
      <c r="K1219">
        <v>3</v>
      </c>
      <c r="L1219">
        <f t="array" ref="L1219">SUM(B1219:K1219*TRANSPOSE($Q$19:$Q$28))+$Q$18</f>
        <v>7.2690434466811227E-2</v>
      </c>
      <c r="M1219">
        <f t="shared" ref="M1219:M1282" si="38">$T$1^L1219/(1+$T$1^L1219)</f>
        <v>0.51816272926264206</v>
      </c>
      <c r="N1219">
        <f t="shared" ref="N1219:N1282" si="39">IF(M1219&gt;=0.6,1,0)</f>
        <v>0</v>
      </c>
      <c r="AA1219">
        <v>0</v>
      </c>
      <c r="AB1219">
        <v>0</v>
      </c>
    </row>
    <row r="1220" spans="1:28" x14ac:dyDescent="0.3">
      <c r="A1220">
        <v>0</v>
      </c>
      <c r="B1220">
        <v>41</v>
      </c>
      <c r="C1220">
        <v>4</v>
      </c>
      <c r="D1220">
        <v>3</v>
      </c>
      <c r="E1220">
        <v>3</v>
      </c>
      <c r="F1220">
        <v>3</v>
      </c>
      <c r="G1220">
        <v>0</v>
      </c>
      <c r="H1220">
        <v>0</v>
      </c>
      <c r="I1220">
        <v>0</v>
      </c>
      <c r="J1220">
        <v>10</v>
      </c>
      <c r="K1220">
        <v>8</v>
      </c>
      <c r="L1220">
        <f t="array" ref="L1220">SUM(B1220:K1220*TRANSPOSE($Q$19:$Q$28))+$Q$18</f>
        <v>1.9262428322038172E-2</v>
      </c>
      <c r="M1220">
        <f t="shared" si="38"/>
        <v>0.50481495893060169</v>
      </c>
      <c r="N1220">
        <f t="shared" si="39"/>
        <v>0</v>
      </c>
      <c r="AA1220">
        <v>0</v>
      </c>
      <c r="AB1220">
        <v>0</v>
      </c>
    </row>
    <row r="1221" spans="1:28" x14ac:dyDescent="0.3">
      <c r="A1221">
        <v>0</v>
      </c>
      <c r="B1221">
        <v>29</v>
      </c>
      <c r="C1221">
        <v>4</v>
      </c>
      <c r="D1221">
        <v>3</v>
      </c>
      <c r="E1221">
        <v>1</v>
      </c>
      <c r="F1221">
        <v>3</v>
      </c>
      <c r="G1221">
        <v>1</v>
      </c>
      <c r="H1221">
        <v>0</v>
      </c>
      <c r="I1221">
        <v>1</v>
      </c>
      <c r="J1221">
        <v>9</v>
      </c>
      <c r="K1221">
        <v>3</v>
      </c>
      <c r="L1221">
        <f t="array" ref="L1221">SUM(B1221:K1221*TRANSPOSE($Q$19:$Q$28))+$Q$18</f>
        <v>7.7503113557035874E-2</v>
      </c>
      <c r="M1221">
        <f t="shared" si="38"/>
        <v>0.5193640795015515</v>
      </c>
      <c r="N1221">
        <f t="shared" si="39"/>
        <v>0</v>
      </c>
      <c r="AA1221">
        <v>0</v>
      </c>
      <c r="AB1221">
        <v>0</v>
      </c>
    </row>
    <row r="1222" spans="1:28" x14ac:dyDescent="0.3">
      <c r="A1222">
        <v>0</v>
      </c>
      <c r="B1222">
        <v>36</v>
      </c>
      <c r="C1222">
        <v>3</v>
      </c>
      <c r="D1222">
        <v>3</v>
      </c>
      <c r="E1222">
        <v>2</v>
      </c>
      <c r="F1222">
        <v>4</v>
      </c>
      <c r="G1222">
        <v>0</v>
      </c>
      <c r="H1222">
        <v>0</v>
      </c>
      <c r="I1222">
        <v>0</v>
      </c>
      <c r="J1222">
        <v>17</v>
      </c>
      <c r="K1222">
        <v>7</v>
      </c>
      <c r="L1222">
        <f t="array" ref="L1222">SUM(B1222:K1222*TRANSPOSE($Q$19:$Q$28))+$Q$18</f>
        <v>6.7724143786859203E-2</v>
      </c>
      <c r="M1222">
        <f t="shared" si="38"/>
        <v>0.5169228141752682</v>
      </c>
      <c r="N1222">
        <f t="shared" si="39"/>
        <v>0</v>
      </c>
      <c r="AA1222">
        <v>0</v>
      </c>
      <c r="AB1222">
        <v>0</v>
      </c>
    </row>
    <row r="1223" spans="1:28" x14ac:dyDescent="0.3">
      <c r="A1223">
        <v>0</v>
      </c>
      <c r="B1223">
        <v>45</v>
      </c>
      <c r="C1223">
        <v>3</v>
      </c>
      <c r="D1223">
        <v>2</v>
      </c>
      <c r="E1223">
        <v>3</v>
      </c>
      <c r="F1223">
        <v>3</v>
      </c>
      <c r="G1223">
        <v>1</v>
      </c>
      <c r="H1223">
        <v>0</v>
      </c>
      <c r="I1223">
        <v>1</v>
      </c>
      <c r="J1223">
        <v>25</v>
      </c>
      <c r="K1223">
        <v>15</v>
      </c>
      <c r="L1223">
        <f t="array" ref="L1223">SUM(B1223:K1223*TRANSPOSE($Q$19:$Q$28))+$Q$18</f>
        <v>-3.7225584366356812E-2</v>
      </c>
      <c r="M1223">
        <f t="shared" si="38"/>
        <v>0.49069564304254237</v>
      </c>
      <c r="N1223">
        <f t="shared" si="39"/>
        <v>0</v>
      </c>
      <c r="AA1223">
        <v>0</v>
      </c>
      <c r="AB1223">
        <v>0</v>
      </c>
    </row>
    <row r="1224" spans="1:28" x14ac:dyDescent="0.3">
      <c r="A1224">
        <v>1</v>
      </c>
      <c r="B1224">
        <v>24</v>
      </c>
      <c r="C1224">
        <v>4</v>
      </c>
      <c r="D1224">
        <v>1</v>
      </c>
      <c r="E1224">
        <v>1</v>
      </c>
      <c r="F1224">
        <v>3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f t="array" ref="L1224">SUM(B1224:K1224*TRANSPOSE($Q$19:$Q$28))+$Q$18</f>
        <v>0.25493799289781294</v>
      </c>
      <c r="M1224">
        <f t="shared" si="38"/>
        <v>0.56338503166632348</v>
      </c>
      <c r="N1224">
        <f t="shared" si="39"/>
        <v>0</v>
      </c>
      <c r="AA1224">
        <v>1</v>
      </c>
      <c r="AB1224">
        <v>0</v>
      </c>
    </row>
    <row r="1225" spans="1:28" x14ac:dyDescent="0.3">
      <c r="A1225">
        <v>1</v>
      </c>
      <c r="B1225">
        <v>47</v>
      </c>
      <c r="C1225">
        <v>3</v>
      </c>
      <c r="D1225">
        <v>1</v>
      </c>
      <c r="E1225">
        <v>4</v>
      </c>
      <c r="F1225">
        <v>3</v>
      </c>
      <c r="G1225">
        <v>1</v>
      </c>
      <c r="H1225">
        <v>0</v>
      </c>
      <c r="I1225">
        <v>0</v>
      </c>
      <c r="J1225">
        <v>25</v>
      </c>
      <c r="K1225">
        <v>5</v>
      </c>
      <c r="L1225">
        <f t="array" ref="L1225">SUM(B1225:K1225*TRANSPOSE($Q$19:$Q$28))+$Q$18</f>
        <v>0.10614242267547636</v>
      </c>
      <c r="M1225">
        <f t="shared" si="38"/>
        <v>0.52650797712930331</v>
      </c>
      <c r="N1225">
        <f t="shared" si="39"/>
        <v>0</v>
      </c>
      <c r="AA1225">
        <v>1</v>
      </c>
      <c r="AB1225">
        <v>0</v>
      </c>
    </row>
    <row r="1226" spans="1:28" x14ac:dyDescent="0.3">
      <c r="A1226">
        <v>0</v>
      </c>
      <c r="B1226">
        <v>26</v>
      </c>
      <c r="C1226">
        <v>4</v>
      </c>
      <c r="D1226">
        <v>1</v>
      </c>
      <c r="E1226">
        <v>1</v>
      </c>
      <c r="F1226">
        <v>3</v>
      </c>
      <c r="G1226">
        <v>1</v>
      </c>
      <c r="H1226">
        <v>0</v>
      </c>
      <c r="I1226">
        <v>3</v>
      </c>
      <c r="J1226">
        <v>3</v>
      </c>
      <c r="K1226">
        <v>2</v>
      </c>
      <c r="L1226">
        <f t="array" ref="L1226">SUM(B1226:K1226*TRANSPOSE($Q$19:$Q$28))+$Q$18</f>
        <v>0.1851236197851126</v>
      </c>
      <c r="M1226">
        <f t="shared" si="38"/>
        <v>0.54614442516107886</v>
      </c>
      <c r="N1226">
        <f t="shared" si="39"/>
        <v>0</v>
      </c>
      <c r="AA1226">
        <v>0</v>
      </c>
      <c r="AB1226">
        <v>0</v>
      </c>
    </row>
    <row r="1227" spans="1:28" x14ac:dyDescent="0.3">
      <c r="A1227">
        <v>0</v>
      </c>
      <c r="B1227">
        <v>45</v>
      </c>
      <c r="C1227">
        <v>4</v>
      </c>
      <c r="D1227">
        <v>2</v>
      </c>
      <c r="E1227">
        <v>4</v>
      </c>
      <c r="F1227">
        <v>2</v>
      </c>
      <c r="G1227">
        <v>0</v>
      </c>
      <c r="H1227">
        <v>0</v>
      </c>
      <c r="I1227">
        <v>0</v>
      </c>
      <c r="J1227">
        <v>21</v>
      </c>
      <c r="K1227">
        <v>6</v>
      </c>
      <c r="L1227">
        <f t="array" ref="L1227">SUM(B1227:K1227*TRANSPOSE($Q$19:$Q$28))+$Q$18</f>
        <v>9.5481477326126662E-2</v>
      </c>
      <c r="M1227">
        <f t="shared" si="38"/>
        <v>0.52384978155810569</v>
      </c>
      <c r="N1227">
        <f t="shared" si="39"/>
        <v>0</v>
      </c>
      <c r="AA1227">
        <v>0</v>
      </c>
      <c r="AB1227">
        <v>0</v>
      </c>
    </row>
    <row r="1228" spans="1:28" x14ac:dyDescent="0.3">
      <c r="A1228">
        <v>0</v>
      </c>
      <c r="B1228">
        <v>32</v>
      </c>
      <c r="C1228">
        <v>1</v>
      </c>
      <c r="D1228">
        <v>3</v>
      </c>
      <c r="E1228">
        <v>1</v>
      </c>
      <c r="F1228">
        <v>3</v>
      </c>
      <c r="G1228">
        <v>1</v>
      </c>
      <c r="H1228">
        <v>0</v>
      </c>
      <c r="I1228">
        <v>1</v>
      </c>
      <c r="J1228">
        <v>10</v>
      </c>
      <c r="K1228">
        <v>2</v>
      </c>
      <c r="L1228">
        <f t="array" ref="L1228">SUM(B1228:K1228*TRANSPOSE($Q$19:$Q$28))+$Q$18</f>
        <v>0.1970044109609207</v>
      </c>
      <c r="M1228">
        <f t="shared" si="38"/>
        <v>0.54908737189080359</v>
      </c>
      <c r="N1228">
        <f t="shared" si="39"/>
        <v>0</v>
      </c>
      <c r="AA1228">
        <v>0</v>
      </c>
      <c r="AB1228">
        <v>0</v>
      </c>
    </row>
    <row r="1229" spans="1:28" x14ac:dyDescent="0.3">
      <c r="A1229">
        <v>0</v>
      </c>
      <c r="B1229">
        <v>31</v>
      </c>
      <c r="C1229">
        <v>2</v>
      </c>
      <c r="D1229">
        <v>3</v>
      </c>
      <c r="E1229">
        <v>1</v>
      </c>
      <c r="F1229">
        <v>3</v>
      </c>
      <c r="G1229">
        <v>1</v>
      </c>
      <c r="H1229">
        <v>0</v>
      </c>
      <c r="I1229">
        <v>1</v>
      </c>
      <c r="J1229">
        <v>6</v>
      </c>
      <c r="K1229">
        <v>2</v>
      </c>
      <c r="L1229">
        <f t="array" ref="L1229">SUM(B1229:K1229*TRANSPOSE($Q$19:$Q$28))+$Q$18</f>
        <v>0.16223264280708649</v>
      </c>
      <c r="M1229">
        <f t="shared" si="38"/>
        <v>0.54046526086825364</v>
      </c>
      <c r="N1229">
        <f t="shared" si="39"/>
        <v>0</v>
      </c>
      <c r="AA1229">
        <v>0</v>
      </c>
      <c r="AB1229">
        <v>0</v>
      </c>
    </row>
    <row r="1230" spans="1:28" x14ac:dyDescent="0.3">
      <c r="A1230">
        <v>0</v>
      </c>
      <c r="B1230">
        <v>41</v>
      </c>
      <c r="C1230">
        <v>3</v>
      </c>
      <c r="D1230">
        <v>1</v>
      </c>
      <c r="E1230">
        <v>2</v>
      </c>
      <c r="F1230">
        <v>2</v>
      </c>
      <c r="G1230">
        <v>1</v>
      </c>
      <c r="H1230">
        <v>0</v>
      </c>
      <c r="I1230">
        <v>1</v>
      </c>
      <c r="J1230">
        <v>10</v>
      </c>
      <c r="K1230">
        <v>2</v>
      </c>
      <c r="L1230">
        <f t="array" ref="L1230">SUM(B1230:K1230*TRANSPOSE($Q$19:$Q$28))+$Q$18</f>
        <v>0.22850685977319041</v>
      </c>
      <c r="M1230">
        <f t="shared" si="38"/>
        <v>0.55687358511365082</v>
      </c>
      <c r="N1230">
        <f t="shared" si="39"/>
        <v>0</v>
      </c>
      <c r="AA1230">
        <v>0</v>
      </c>
      <c r="AB1230">
        <v>0</v>
      </c>
    </row>
    <row r="1231" spans="1:28" x14ac:dyDescent="0.3">
      <c r="A1231">
        <v>0</v>
      </c>
      <c r="B1231">
        <v>40</v>
      </c>
      <c r="C1231">
        <v>2</v>
      </c>
      <c r="D1231">
        <v>3</v>
      </c>
      <c r="E1231">
        <v>2</v>
      </c>
      <c r="F1231">
        <v>1</v>
      </c>
      <c r="G1231">
        <v>1</v>
      </c>
      <c r="H1231">
        <v>1</v>
      </c>
      <c r="I1231">
        <v>1</v>
      </c>
      <c r="J1231">
        <v>18</v>
      </c>
      <c r="K1231">
        <v>0</v>
      </c>
      <c r="L1231">
        <f t="array" ref="L1231">SUM(B1231:K1231*TRANSPOSE($Q$19:$Q$28))+$Q$18</f>
        <v>0.40638762048701521</v>
      </c>
      <c r="M1231">
        <f t="shared" si="38"/>
        <v>0.60021127171640942</v>
      </c>
      <c r="N1231">
        <f t="shared" si="39"/>
        <v>1</v>
      </c>
      <c r="AA1231">
        <v>0</v>
      </c>
      <c r="AB1231">
        <v>1</v>
      </c>
    </row>
    <row r="1232" spans="1:28" x14ac:dyDescent="0.3">
      <c r="A1232">
        <v>0</v>
      </c>
      <c r="B1232">
        <v>24</v>
      </c>
      <c r="C1232">
        <v>2</v>
      </c>
      <c r="D1232">
        <v>3</v>
      </c>
      <c r="E1232">
        <v>1</v>
      </c>
      <c r="F1232">
        <v>1</v>
      </c>
      <c r="G1232">
        <v>2</v>
      </c>
      <c r="H1232">
        <v>0</v>
      </c>
      <c r="I1232">
        <v>3</v>
      </c>
      <c r="J1232">
        <v>6</v>
      </c>
      <c r="K1232">
        <v>2</v>
      </c>
      <c r="L1232">
        <f t="array" ref="L1232">SUM(B1232:K1232*TRANSPOSE($Q$19:$Q$28))+$Q$18</f>
        <v>0.16428096569529849</v>
      </c>
      <c r="M1232">
        <f t="shared" si="38"/>
        <v>0.54097389251114236</v>
      </c>
      <c r="N1232">
        <f t="shared" si="39"/>
        <v>0</v>
      </c>
      <c r="AA1232">
        <v>0</v>
      </c>
      <c r="AB1232">
        <v>0</v>
      </c>
    </row>
    <row r="1233" spans="1:28" x14ac:dyDescent="0.3">
      <c r="A1233">
        <v>0</v>
      </c>
      <c r="B1233">
        <v>46</v>
      </c>
      <c r="C1233">
        <v>3</v>
      </c>
      <c r="D1233">
        <v>3</v>
      </c>
      <c r="E1233">
        <v>2</v>
      </c>
      <c r="F1233">
        <v>2</v>
      </c>
      <c r="G1233">
        <v>0</v>
      </c>
      <c r="H1233">
        <v>0</v>
      </c>
      <c r="I1233">
        <v>0</v>
      </c>
      <c r="J1233">
        <v>19</v>
      </c>
      <c r="K1233">
        <v>7</v>
      </c>
      <c r="L1233">
        <f t="array" ref="L1233">SUM(B1233:K1233*TRANSPOSE($Q$19:$Q$28))+$Q$18</f>
        <v>0.11021386754308404</v>
      </c>
      <c r="M1233">
        <f t="shared" si="38"/>
        <v>0.52752276130133657</v>
      </c>
      <c r="N1233">
        <f t="shared" si="39"/>
        <v>0</v>
      </c>
      <c r="AA1233">
        <v>0</v>
      </c>
      <c r="AB1233">
        <v>0</v>
      </c>
    </row>
    <row r="1234" spans="1:28" x14ac:dyDescent="0.3">
      <c r="A1234">
        <v>0</v>
      </c>
      <c r="B1234">
        <v>35</v>
      </c>
      <c r="C1234">
        <v>4</v>
      </c>
      <c r="D1234">
        <v>3</v>
      </c>
      <c r="E1234">
        <v>2</v>
      </c>
      <c r="F1234">
        <v>3</v>
      </c>
      <c r="G1234">
        <v>1</v>
      </c>
      <c r="H1234">
        <v>0</v>
      </c>
      <c r="I1234">
        <v>1</v>
      </c>
      <c r="J1234">
        <v>17</v>
      </c>
      <c r="K1234">
        <v>7</v>
      </c>
      <c r="L1234">
        <f t="array" ref="L1234">SUM(B1234:K1234*TRANSPOSE($Q$19:$Q$28))+$Q$18</f>
        <v>-7.9140163860731416E-3</v>
      </c>
      <c r="M1234">
        <f t="shared" si="38"/>
        <v>0.49802171136637591</v>
      </c>
      <c r="N1234">
        <f t="shared" si="39"/>
        <v>0</v>
      </c>
      <c r="AA1234">
        <v>0</v>
      </c>
      <c r="AB1234">
        <v>0</v>
      </c>
    </row>
    <row r="1235" spans="1:28" x14ac:dyDescent="0.3">
      <c r="A1235">
        <v>0</v>
      </c>
      <c r="B1235">
        <v>30</v>
      </c>
      <c r="C1235">
        <v>2</v>
      </c>
      <c r="D1235">
        <v>3</v>
      </c>
      <c r="E1235">
        <v>1</v>
      </c>
      <c r="F1235">
        <v>4</v>
      </c>
      <c r="G1235">
        <v>1</v>
      </c>
      <c r="H1235">
        <v>0</v>
      </c>
      <c r="I1235">
        <v>1</v>
      </c>
      <c r="J1235">
        <v>10</v>
      </c>
      <c r="K1235">
        <v>0</v>
      </c>
      <c r="L1235">
        <f t="array" ref="L1235">SUM(B1235:K1235*TRANSPOSE($Q$19:$Q$28))+$Q$18</f>
        <v>0.14217545891056516</v>
      </c>
      <c r="M1235">
        <f t="shared" si="38"/>
        <v>0.53548044549829354</v>
      </c>
      <c r="N1235">
        <f t="shared" si="39"/>
        <v>0</v>
      </c>
      <c r="AA1235">
        <v>0</v>
      </c>
      <c r="AB1235">
        <v>0</v>
      </c>
    </row>
    <row r="1236" spans="1:28" x14ac:dyDescent="0.3">
      <c r="A1236">
        <v>0</v>
      </c>
      <c r="B1236">
        <v>47</v>
      </c>
      <c r="C1236">
        <v>3</v>
      </c>
      <c r="D1236">
        <v>3</v>
      </c>
      <c r="E1236">
        <v>2</v>
      </c>
      <c r="F1236">
        <v>2</v>
      </c>
      <c r="G1236">
        <v>1</v>
      </c>
      <c r="H1236">
        <v>0</v>
      </c>
      <c r="I1236">
        <v>1</v>
      </c>
      <c r="J1236">
        <v>4</v>
      </c>
      <c r="K1236">
        <v>0</v>
      </c>
      <c r="L1236">
        <f t="array" ref="L1236">SUM(B1236:K1236*TRANSPOSE($Q$19:$Q$28))+$Q$18</f>
        <v>9.9965329883425103E-2</v>
      </c>
      <c r="M1236">
        <f t="shared" si="38"/>
        <v>0.52496795682907271</v>
      </c>
      <c r="N1236">
        <f t="shared" si="39"/>
        <v>0</v>
      </c>
      <c r="AA1236">
        <v>0</v>
      </c>
      <c r="AB1236">
        <v>0</v>
      </c>
    </row>
    <row r="1237" spans="1:28" x14ac:dyDescent="0.3">
      <c r="A1237">
        <v>0</v>
      </c>
      <c r="B1237">
        <v>46</v>
      </c>
      <c r="C1237">
        <v>3</v>
      </c>
      <c r="D1237">
        <v>3</v>
      </c>
      <c r="E1237">
        <v>3</v>
      </c>
      <c r="F1237">
        <v>4</v>
      </c>
      <c r="G1237">
        <v>2</v>
      </c>
      <c r="H1237">
        <v>1</v>
      </c>
      <c r="I1237">
        <v>1</v>
      </c>
      <c r="J1237">
        <v>13</v>
      </c>
      <c r="K1237">
        <v>6</v>
      </c>
      <c r="L1237">
        <f t="array" ref="L1237">SUM(B1237:K1237*TRANSPOSE($Q$19:$Q$28))+$Q$18</f>
        <v>9.840976952983771E-2</v>
      </c>
      <c r="M1237">
        <f t="shared" si="38"/>
        <v>0.52458006171072069</v>
      </c>
      <c r="N1237">
        <f t="shared" si="39"/>
        <v>0</v>
      </c>
      <c r="AA1237">
        <v>0</v>
      </c>
      <c r="AB1237">
        <v>0</v>
      </c>
    </row>
    <row r="1238" spans="1:28" x14ac:dyDescent="0.3">
      <c r="A1238">
        <v>1</v>
      </c>
      <c r="B1238">
        <v>36</v>
      </c>
      <c r="C1238">
        <v>2</v>
      </c>
      <c r="D1238">
        <v>2</v>
      </c>
      <c r="E1238">
        <v>2</v>
      </c>
      <c r="F1238">
        <v>1</v>
      </c>
      <c r="G1238">
        <v>2</v>
      </c>
      <c r="H1238">
        <v>1</v>
      </c>
      <c r="I1238">
        <v>3</v>
      </c>
      <c r="J1238">
        <v>16</v>
      </c>
      <c r="K1238">
        <v>2</v>
      </c>
      <c r="L1238">
        <f t="array" ref="L1238">SUM(B1238:K1238*TRANSPOSE($Q$19:$Q$28))+$Q$18</f>
        <v>0.36861042192947813</v>
      </c>
      <c r="M1238">
        <f t="shared" si="38"/>
        <v>0.59111392729847612</v>
      </c>
      <c r="N1238">
        <f t="shared" si="39"/>
        <v>0</v>
      </c>
      <c r="AA1238">
        <v>1</v>
      </c>
      <c r="AB1238">
        <v>0</v>
      </c>
    </row>
    <row r="1239" spans="1:28" x14ac:dyDescent="0.3">
      <c r="A1239">
        <v>1</v>
      </c>
      <c r="B1239">
        <v>32</v>
      </c>
      <c r="C1239">
        <v>1</v>
      </c>
      <c r="D1239">
        <v>1</v>
      </c>
      <c r="E1239">
        <v>2</v>
      </c>
      <c r="F1239">
        <v>2</v>
      </c>
      <c r="G1239">
        <v>0</v>
      </c>
      <c r="H1239">
        <v>0</v>
      </c>
      <c r="I1239">
        <v>0</v>
      </c>
      <c r="J1239">
        <v>10</v>
      </c>
      <c r="K1239">
        <v>0</v>
      </c>
      <c r="L1239">
        <f t="array" ref="L1239">SUM(B1239:K1239*TRANSPOSE($Q$19:$Q$28))+$Q$18</f>
        <v>0.43522510731090769</v>
      </c>
      <c r="M1239">
        <f t="shared" si="38"/>
        <v>0.60710991938555559</v>
      </c>
      <c r="N1239">
        <f t="shared" si="39"/>
        <v>1</v>
      </c>
      <c r="AA1239">
        <v>1</v>
      </c>
      <c r="AB1239">
        <v>1</v>
      </c>
    </row>
    <row r="1240" spans="1:28" x14ac:dyDescent="0.3">
      <c r="A1240">
        <v>0</v>
      </c>
      <c r="B1240">
        <v>23</v>
      </c>
      <c r="C1240">
        <v>3</v>
      </c>
      <c r="D1240">
        <v>3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3</v>
      </c>
      <c r="K1240">
        <v>2</v>
      </c>
      <c r="L1240">
        <f t="array" ref="L1240">SUM(B1240:K1240*TRANSPOSE($Q$19:$Q$28))+$Q$18</f>
        <v>0.26698319294199002</v>
      </c>
      <c r="M1240">
        <f t="shared" si="38"/>
        <v>0.56634533522677233</v>
      </c>
      <c r="N1240">
        <f t="shared" si="39"/>
        <v>0</v>
      </c>
      <c r="AA1240">
        <v>0</v>
      </c>
      <c r="AB1240">
        <v>0</v>
      </c>
    </row>
    <row r="1241" spans="1:28" x14ac:dyDescent="0.3">
      <c r="A1241">
        <v>0</v>
      </c>
      <c r="B1241">
        <v>31</v>
      </c>
      <c r="C1241">
        <v>4</v>
      </c>
      <c r="D1241">
        <v>3</v>
      </c>
      <c r="E1241">
        <v>2</v>
      </c>
      <c r="F1241">
        <v>4</v>
      </c>
      <c r="G1241">
        <v>0</v>
      </c>
      <c r="H1241">
        <v>0</v>
      </c>
      <c r="I1241">
        <v>0</v>
      </c>
      <c r="J1241">
        <v>9</v>
      </c>
      <c r="K1241">
        <v>4</v>
      </c>
      <c r="L1241">
        <f t="array" ref="L1241">SUM(B1241:K1241*TRANSPOSE($Q$19:$Q$28))+$Q$18</f>
        <v>7.5418161809595374E-2</v>
      </c>
      <c r="M1241">
        <f t="shared" si="38"/>
        <v>0.51884365649664466</v>
      </c>
      <c r="N1241">
        <f t="shared" si="39"/>
        <v>0</v>
      </c>
      <c r="AA1241">
        <v>0</v>
      </c>
      <c r="AB1241">
        <v>0</v>
      </c>
    </row>
    <row r="1242" spans="1:28" x14ac:dyDescent="0.3">
      <c r="A1242">
        <v>0</v>
      </c>
      <c r="B1242">
        <v>39</v>
      </c>
      <c r="C1242">
        <v>4</v>
      </c>
      <c r="D1242">
        <v>3</v>
      </c>
      <c r="E1242">
        <v>2</v>
      </c>
      <c r="F1242">
        <v>4</v>
      </c>
      <c r="G1242">
        <v>1</v>
      </c>
      <c r="H1242">
        <v>1</v>
      </c>
      <c r="I1242">
        <v>1</v>
      </c>
      <c r="J1242">
        <v>9</v>
      </c>
      <c r="K1242">
        <v>8</v>
      </c>
      <c r="L1242">
        <f t="array" ref="L1242">SUM(B1242:K1242*TRANSPOSE($Q$19:$Q$28))+$Q$18</f>
        <v>0.146699343168748</v>
      </c>
      <c r="M1242">
        <f t="shared" si="38"/>
        <v>0.53660542247446719</v>
      </c>
      <c r="N1242">
        <f t="shared" si="39"/>
        <v>0</v>
      </c>
      <c r="AA1242">
        <v>0</v>
      </c>
      <c r="AB1242">
        <v>0</v>
      </c>
    </row>
    <row r="1243" spans="1:28" x14ac:dyDescent="0.3">
      <c r="A1243">
        <v>0</v>
      </c>
      <c r="B1243">
        <v>32</v>
      </c>
      <c r="C1243">
        <v>4</v>
      </c>
      <c r="D1243">
        <v>1</v>
      </c>
      <c r="E1243">
        <v>3</v>
      </c>
      <c r="F1243">
        <v>3</v>
      </c>
      <c r="G1243">
        <v>1</v>
      </c>
      <c r="H1243">
        <v>0</v>
      </c>
      <c r="I1243">
        <v>1</v>
      </c>
      <c r="J1243">
        <v>10</v>
      </c>
      <c r="K1243">
        <v>3</v>
      </c>
      <c r="L1243">
        <f t="array" ref="L1243">SUM(B1243:K1243*TRANSPOSE($Q$19:$Q$28))+$Q$18</f>
        <v>0.14599054952790769</v>
      </c>
      <c r="M1243">
        <f t="shared" si="38"/>
        <v>0.53642918752675228</v>
      </c>
      <c r="N1243">
        <f t="shared" si="39"/>
        <v>0</v>
      </c>
      <c r="AA1243">
        <v>0</v>
      </c>
      <c r="AB1243">
        <v>0</v>
      </c>
    </row>
    <row r="1244" spans="1:28" x14ac:dyDescent="0.3">
      <c r="A1244">
        <v>0</v>
      </c>
      <c r="B1244">
        <v>40</v>
      </c>
      <c r="C1244">
        <v>2</v>
      </c>
      <c r="D1244">
        <v>3</v>
      </c>
      <c r="E1244">
        <v>5</v>
      </c>
      <c r="F1244">
        <v>2</v>
      </c>
      <c r="G1244">
        <v>0</v>
      </c>
      <c r="H1244">
        <v>0</v>
      </c>
      <c r="I1244">
        <v>0</v>
      </c>
      <c r="J1244">
        <v>21</v>
      </c>
      <c r="K1244">
        <v>8</v>
      </c>
      <c r="L1244">
        <f t="array" ref="L1244">SUM(B1244:K1244*TRANSPOSE($Q$19:$Q$28))+$Q$18</f>
        <v>8.6165538681281517E-2</v>
      </c>
      <c r="M1244">
        <f t="shared" si="38"/>
        <v>0.52152583736117453</v>
      </c>
      <c r="N1244">
        <f t="shared" si="39"/>
        <v>0</v>
      </c>
      <c r="AA1244">
        <v>0</v>
      </c>
      <c r="AB1244">
        <v>0</v>
      </c>
    </row>
    <row r="1245" spans="1:28" x14ac:dyDescent="0.3">
      <c r="A1245">
        <v>0</v>
      </c>
      <c r="B1245">
        <v>45</v>
      </c>
      <c r="C1245">
        <v>3</v>
      </c>
      <c r="D1245">
        <v>1</v>
      </c>
      <c r="E1245">
        <v>3</v>
      </c>
      <c r="F1245">
        <v>3</v>
      </c>
      <c r="G1245">
        <v>1</v>
      </c>
      <c r="H1245">
        <v>0</v>
      </c>
      <c r="I1245">
        <v>2</v>
      </c>
      <c r="J1245">
        <v>9</v>
      </c>
      <c r="K1245">
        <v>0</v>
      </c>
      <c r="L1245">
        <f t="array" ref="L1245">SUM(B1245:K1245*TRANSPOSE($Q$19:$Q$28))+$Q$18</f>
        <v>0.1472355266089338</v>
      </c>
      <c r="M1245">
        <f t="shared" si="38"/>
        <v>0.53673873342838452</v>
      </c>
      <c r="N1245">
        <f t="shared" si="39"/>
        <v>0</v>
      </c>
      <c r="AA1245">
        <v>0</v>
      </c>
      <c r="AB1245">
        <v>0</v>
      </c>
    </row>
    <row r="1246" spans="1:28" x14ac:dyDescent="0.3">
      <c r="A1246">
        <v>0</v>
      </c>
      <c r="B1246">
        <v>30</v>
      </c>
      <c r="C1246">
        <v>4</v>
      </c>
      <c r="D1246">
        <v>2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10</v>
      </c>
      <c r="K1246">
        <v>7</v>
      </c>
      <c r="L1246">
        <f t="array" ref="L1246">SUM(B1246:K1246*TRANSPOSE($Q$19:$Q$28))+$Q$18</f>
        <v>0.25787498928892627</v>
      </c>
      <c r="M1246">
        <f t="shared" si="38"/>
        <v>0.56410727103961933</v>
      </c>
      <c r="N1246">
        <f t="shared" si="39"/>
        <v>0</v>
      </c>
      <c r="AA1246">
        <v>0</v>
      </c>
      <c r="AB1246">
        <v>0</v>
      </c>
    </row>
    <row r="1247" spans="1:28" x14ac:dyDescent="0.3">
      <c r="A1247">
        <v>0</v>
      </c>
      <c r="B1247">
        <v>24</v>
      </c>
      <c r="C1247">
        <v>1</v>
      </c>
      <c r="D1247">
        <v>3</v>
      </c>
      <c r="E1247">
        <v>1</v>
      </c>
      <c r="F1247">
        <v>4</v>
      </c>
      <c r="G1247">
        <v>1</v>
      </c>
      <c r="H1247">
        <v>0</v>
      </c>
      <c r="I1247">
        <v>1</v>
      </c>
      <c r="J1247">
        <v>3</v>
      </c>
      <c r="K1247">
        <v>2</v>
      </c>
      <c r="L1247">
        <f t="array" ref="L1247">SUM(B1247:K1247*TRANSPOSE($Q$19:$Q$28))+$Q$18</f>
        <v>0.1894345633514215</v>
      </c>
      <c r="M1247">
        <f t="shared" si="38"/>
        <v>0.54721265680259834</v>
      </c>
      <c r="N1247">
        <f t="shared" si="39"/>
        <v>0</v>
      </c>
      <c r="AA1247">
        <v>0</v>
      </c>
      <c r="AB1247">
        <v>0</v>
      </c>
    </row>
    <row r="1248" spans="1:28" x14ac:dyDescent="0.3">
      <c r="A1248">
        <v>1</v>
      </c>
      <c r="B1248">
        <v>30</v>
      </c>
      <c r="C1248">
        <v>3</v>
      </c>
      <c r="D1248">
        <v>2</v>
      </c>
      <c r="E1248">
        <v>1</v>
      </c>
      <c r="F1248">
        <v>4</v>
      </c>
      <c r="G1248">
        <v>2</v>
      </c>
      <c r="H1248">
        <v>0</v>
      </c>
      <c r="I1248">
        <v>1</v>
      </c>
      <c r="J1248">
        <v>6</v>
      </c>
      <c r="K1248">
        <v>2</v>
      </c>
      <c r="L1248">
        <f t="array" ref="L1248">SUM(B1248:K1248*TRANSPOSE($Q$19:$Q$28))+$Q$18</f>
        <v>9.5604227402507846E-2</v>
      </c>
      <c r="M1248">
        <f t="shared" si="38"/>
        <v>0.52388039599124625</v>
      </c>
      <c r="N1248">
        <f t="shared" si="39"/>
        <v>0</v>
      </c>
      <c r="AA1248">
        <v>1</v>
      </c>
      <c r="AB1248">
        <v>0</v>
      </c>
    </row>
    <row r="1249" spans="1:28" x14ac:dyDescent="0.3">
      <c r="A1249">
        <v>0</v>
      </c>
      <c r="B1249">
        <v>31</v>
      </c>
      <c r="C1249">
        <v>1</v>
      </c>
      <c r="D1249">
        <v>3</v>
      </c>
      <c r="E1249">
        <v>2</v>
      </c>
      <c r="F1249">
        <v>3</v>
      </c>
      <c r="G1249">
        <v>1</v>
      </c>
      <c r="H1249">
        <v>0</v>
      </c>
      <c r="I1249">
        <v>1</v>
      </c>
      <c r="J1249">
        <v>6</v>
      </c>
      <c r="K1249">
        <v>2</v>
      </c>
      <c r="L1249">
        <f t="array" ref="L1249">SUM(B1249:K1249*TRANSPOSE($Q$19:$Q$28))+$Q$18</f>
        <v>0.17772677967352501</v>
      </c>
      <c r="M1249">
        <f t="shared" si="38"/>
        <v>0.54431053786161832</v>
      </c>
      <c r="N1249">
        <f t="shared" si="39"/>
        <v>0</v>
      </c>
      <c r="AA1249">
        <v>0</v>
      </c>
      <c r="AB1249">
        <v>0</v>
      </c>
    </row>
    <row r="1250" spans="1:28" x14ac:dyDescent="0.3">
      <c r="A1250">
        <v>0</v>
      </c>
      <c r="B1250">
        <v>27</v>
      </c>
      <c r="C1250">
        <v>3</v>
      </c>
      <c r="D1250">
        <v>3</v>
      </c>
      <c r="E1250">
        <v>1</v>
      </c>
      <c r="F1250">
        <v>4</v>
      </c>
      <c r="G1250">
        <v>0</v>
      </c>
      <c r="H1250">
        <v>0</v>
      </c>
      <c r="I1250">
        <v>0</v>
      </c>
      <c r="J1250">
        <v>6</v>
      </c>
      <c r="K1250">
        <v>2</v>
      </c>
      <c r="L1250">
        <f t="array" ref="L1250">SUM(B1250:K1250*TRANSPOSE($Q$19:$Q$28))+$Q$18</f>
        <v>0.17393315580252622</v>
      </c>
      <c r="M1250">
        <f t="shared" si="38"/>
        <v>0.54336952090974133</v>
      </c>
      <c r="N1250">
        <f t="shared" si="39"/>
        <v>0</v>
      </c>
      <c r="AA1250">
        <v>0</v>
      </c>
      <c r="AB1250">
        <v>0</v>
      </c>
    </row>
    <row r="1251" spans="1:28" x14ac:dyDescent="0.3">
      <c r="A1251">
        <v>1</v>
      </c>
      <c r="B1251">
        <v>29</v>
      </c>
      <c r="C1251">
        <v>2</v>
      </c>
      <c r="D1251">
        <v>1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2</v>
      </c>
      <c r="K1251">
        <v>2</v>
      </c>
      <c r="L1251">
        <f t="array" ref="L1251">SUM(B1251:K1251*TRANSPOSE($Q$19:$Q$28))+$Q$18</f>
        <v>0.41686678477992484</v>
      </c>
      <c r="M1251">
        <f t="shared" si="38"/>
        <v>0.60272290691852437</v>
      </c>
      <c r="N1251">
        <f t="shared" si="39"/>
        <v>1</v>
      </c>
      <c r="AA1251">
        <v>1</v>
      </c>
      <c r="AB1251">
        <v>1</v>
      </c>
    </row>
    <row r="1252" spans="1:28" x14ac:dyDescent="0.3">
      <c r="A1252">
        <v>0</v>
      </c>
      <c r="B1252">
        <v>29</v>
      </c>
      <c r="C1252">
        <v>4</v>
      </c>
      <c r="D1252">
        <v>4</v>
      </c>
      <c r="E1252">
        <v>2</v>
      </c>
      <c r="F1252">
        <v>3</v>
      </c>
      <c r="G1252">
        <v>0</v>
      </c>
      <c r="H1252">
        <v>1</v>
      </c>
      <c r="I1252">
        <v>0</v>
      </c>
      <c r="J1252">
        <v>10</v>
      </c>
      <c r="K1252">
        <v>2</v>
      </c>
      <c r="L1252">
        <f t="array" ref="L1252">SUM(B1252:K1252*TRANSPOSE($Q$19:$Q$28))+$Q$18</f>
        <v>0.284885264069554</v>
      </c>
      <c r="M1252">
        <f t="shared" si="38"/>
        <v>0.5707362656348548</v>
      </c>
      <c r="N1252">
        <f t="shared" si="39"/>
        <v>0</v>
      </c>
      <c r="AA1252">
        <v>0</v>
      </c>
      <c r="AB1252">
        <v>0</v>
      </c>
    </row>
    <row r="1253" spans="1:28" x14ac:dyDescent="0.3">
      <c r="A1253">
        <v>0</v>
      </c>
      <c r="B1253">
        <v>30</v>
      </c>
      <c r="C1253">
        <v>3</v>
      </c>
      <c r="D1253">
        <v>2</v>
      </c>
      <c r="E1253">
        <v>3</v>
      </c>
      <c r="F1253">
        <v>1</v>
      </c>
      <c r="G1253">
        <v>2</v>
      </c>
      <c r="H1253">
        <v>0</v>
      </c>
      <c r="I1253">
        <v>1</v>
      </c>
      <c r="J1253">
        <v>12</v>
      </c>
      <c r="K1253">
        <v>7</v>
      </c>
      <c r="L1253">
        <f t="array" ref="L1253">SUM(B1253:K1253*TRANSPOSE($Q$19:$Q$28))+$Q$18</f>
        <v>0.11448657037783927</v>
      </c>
      <c r="M1253">
        <f t="shared" si="38"/>
        <v>0.52858746319823147</v>
      </c>
      <c r="N1253">
        <f t="shared" si="39"/>
        <v>0</v>
      </c>
      <c r="AA1253">
        <v>0</v>
      </c>
      <c r="AB1253">
        <v>0</v>
      </c>
    </row>
    <row r="1254" spans="1:28" x14ac:dyDescent="0.3">
      <c r="A1254">
        <v>0</v>
      </c>
      <c r="B1254">
        <v>34</v>
      </c>
      <c r="C1254">
        <v>4</v>
      </c>
      <c r="D1254">
        <v>4</v>
      </c>
      <c r="E1254">
        <v>1</v>
      </c>
      <c r="F1254">
        <v>4</v>
      </c>
      <c r="G1254">
        <v>1</v>
      </c>
      <c r="H1254">
        <v>1</v>
      </c>
      <c r="I1254">
        <v>3</v>
      </c>
      <c r="J1254">
        <v>6</v>
      </c>
      <c r="K1254">
        <v>0</v>
      </c>
      <c r="L1254">
        <f t="array" ref="L1254">SUM(B1254:K1254*TRANSPOSE($Q$19:$Q$28))+$Q$18</f>
        <v>0.15242539251346632</v>
      </c>
      <c r="M1254">
        <f t="shared" si="38"/>
        <v>0.53802881231498378</v>
      </c>
      <c r="N1254">
        <f t="shared" si="39"/>
        <v>0</v>
      </c>
      <c r="AA1254">
        <v>0</v>
      </c>
      <c r="AB1254">
        <v>0</v>
      </c>
    </row>
    <row r="1255" spans="1:28" x14ac:dyDescent="0.3">
      <c r="A1255">
        <v>0</v>
      </c>
      <c r="B1255">
        <v>33</v>
      </c>
      <c r="C1255">
        <v>4</v>
      </c>
      <c r="D1255">
        <v>3</v>
      </c>
      <c r="E1255">
        <v>2</v>
      </c>
      <c r="F1255">
        <v>2</v>
      </c>
      <c r="G1255">
        <v>0</v>
      </c>
      <c r="H1255">
        <v>0</v>
      </c>
      <c r="I1255">
        <v>0</v>
      </c>
      <c r="J1255">
        <v>13</v>
      </c>
      <c r="K1255">
        <v>7</v>
      </c>
      <c r="L1255">
        <f t="array" ref="L1255">SUM(B1255:K1255*TRANSPOSE($Q$19:$Q$28))+$Q$18</f>
        <v>0.11746210267473012</v>
      </c>
      <c r="M1255">
        <f t="shared" si="38"/>
        <v>0.52932877406415013</v>
      </c>
      <c r="N1255">
        <f t="shared" si="39"/>
        <v>0</v>
      </c>
      <c r="AA1255">
        <v>0</v>
      </c>
      <c r="AB1255">
        <v>0</v>
      </c>
    </row>
    <row r="1256" spans="1:28" x14ac:dyDescent="0.3">
      <c r="A1256">
        <v>0</v>
      </c>
      <c r="B1256">
        <v>49</v>
      </c>
      <c r="C1256">
        <v>4</v>
      </c>
      <c r="D1256">
        <v>3</v>
      </c>
      <c r="E1256">
        <v>2</v>
      </c>
      <c r="F1256">
        <v>4</v>
      </c>
      <c r="G1256">
        <v>0</v>
      </c>
      <c r="H1256">
        <v>0</v>
      </c>
      <c r="I1256">
        <v>0</v>
      </c>
      <c r="J1256">
        <v>8</v>
      </c>
      <c r="K1256">
        <v>1</v>
      </c>
      <c r="L1256">
        <f t="array" ref="L1256">SUM(B1256:K1256*TRANSPOSE($Q$19:$Q$28))+$Q$18</f>
        <v>4.1231519350329648E-2</v>
      </c>
      <c r="M1256">
        <f t="shared" si="38"/>
        <v>0.51030535145907152</v>
      </c>
      <c r="N1256">
        <f t="shared" si="39"/>
        <v>0</v>
      </c>
      <c r="AA1256">
        <v>0</v>
      </c>
      <c r="AB1256">
        <v>0</v>
      </c>
    </row>
    <row r="1257" spans="1:28" x14ac:dyDescent="0.3">
      <c r="A1257">
        <v>1</v>
      </c>
      <c r="B1257">
        <v>33</v>
      </c>
      <c r="C1257">
        <v>1</v>
      </c>
      <c r="D1257">
        <v>3</v>
      </c>
      <c r="E1257">
        <v>3</v>
      </c>
      <c r="F1257">
        <v>1</v>
      </c>
      <c r="G1257">
        <v>0</v>
      </c>
      <c r="H1257">
        <v>1</v>
      </c>
      <c r="I1257">
        <v>0</v>
      </c>
      <c r="J1257">
        <v>11</v>
      </c>
      <c r="K1257">
        <v>0</v>
      </c>
      <c r="L1257">
        <f t="array" ref="L1257">SUM(B1257:K1257*TRANSPOSE($Q$19:$Q$28))+$Q$18</f>
        <v>0.52716574669877836</v>
      </c>
      <c r="M1257">
        <f t="shared" si="38"/>
        <v>0.62880906741796139</v>
      </c>
      <c r="N1257">
        <f t="shared" si="39"/>
        <v>1</v>
      </c>
      <c r="AA1257">
        <v>1</v>
      </c>
      <c r="AB1257">
        <v>1</v>
      </c>
    </row>
    <row r="1258" spans="1:28" x14ac:dyDescent="0.3">
      <c r="A1258">
        <v>0</v>
      </c>
      <c r="B1258">
        <v>38</v>
      </c>
      <c r="C1258">
        <v>3</v>
      </c>
      <c r="D1258">
        <v>2</v>
      </c>
      <c r="E1258">
        <v>1</v>
      </c>
      <c r="F1258">
        <v>2</v>
      </c>
      <c r="G1258">
        <v>1</v>
      </c>
      <c r="H1258">
        <v>0</v>
      </c>
      <c r="I1258">
        <v>1</v>
      </c>
      <c r="J1258">
        <v>9</v>
      </c>
      <c r="K1258">
        <v>1</v>
      </c>
      <c r="L1258">
        <f t="array" ref="L1258">SUM(B1258:K1258*TRANSPOSE($Q$19:$Q$28))+$Q$18</f>
        <v>0.20850569976666466</v>
      </c>
      <c r="M1258">
        <f t="shared" si="38"/>
        <v>0.55193304790526143</v>
      </c>
      <c r="N1258">
        <f t="shared" si="39"/>
        <v>0</v>
      </c>
      <c r="AA1258">
        <v>0</v>
      </c>
      <c r="AB1258">
        <v>0</v>
      </c>
    </row>
    <row r="1259" spans="1:28" x14ac:dyDescent="0.3">
      <c r="A1259">
        <v>1</v>
      </c>
      <c r="B1259">
        <v>31</v>
      </c>
      <c r="C1259">
        <v>1</v>
      </c>
      <c r="D1259">
        <v>3</v>
      </c>
      <c r="E1259">
        <v>3</v>
      </c>
      <c r="F1259">
        <v>3</v>
      </c>
      <c r="G1259">
        <v>1</v>
      </c>
      <c r="H1259">
        <v>0</v>
      </c>
      <c r="I1259">
        <v>3</v>
      </c>
      <c r="J1259">
        <v>10</v>
      </c>
      <c r="K1259">
        <v>0</v>
      </c>
      <c r="L1259">
        <f t="array" ref="L1259">SUM(B1259:K1259*TRANSPOSE($Q$19:$Q$28))+$Q$18</f>
        <v>0.12396604890401397</v>
      </c>
      <c r="M1259">
        <f t="shared" si="38"/>
        <v>0.53094868338810686</v>
      </c>
      <c r="N1259">
        <f t="shared" si="39"/>
        <v>0</v>
      </c>
      <c r="AA1259">
        <v>1</v>
      </c>
      <c r="AB1259">
        <v>0</v>
      </c>
    </row>
    <row r="1260" spans="1:28" x14ac:dyDescent="0.3">
      <c r="A1260">
        <v>0</v>
      </c>
      <c r="B1260">
        <v>29</v>
      </c>
      <c r="C1260">
        <v>4</v>
      </c>
      <c r="D1260">
        <v>2</v>
      </c>
      <c r="E1260">
        <v>1</v>
      </c>
      <c r="F1260">
        <v>1</v>
      </c>
      <c r="G1260">
        <v>2</v>
      </c>
      <c r="H1260">
        <v>0</v>
      </c>
      <c r="I1260">
        <v>1</v>
      </c>
      <c r="J1260">
        <v>1</v>
      </c>
      <c r="K1260">
        <v>0</v>
      </c>
      <c r="L1260">
        <f t="array" ref="L1260">SUM(B1260:K1260*TRANSPOSE($Q$19:$Q$28))+$Q$18</f>
        <v>0.19564853020762807</v>
      </c>
      <c r="M1260">
        <f t="shared" si="38"/>
        <v>0.54875168131060836</v>
      </c>
      <c r="N1260">
        <f t="shared" si="39"/>
        <v>0</v>
      </c>
      <c r="AA1260">
        <v>0</v>
      </c>
      <c r="AB1260">
        <v>0</v>
      </c>
    </row>
    <row r="1261" spans="1:28" x14ac:dyDescent="0.3">
      <c r="A1261">
        <v>0</v>
      </c>
      <c r="B1261">
        <v>30</v>
      </c>
      <c r="C1261">
        <v>3</v>
      </c>
      <c r="D1261">
        <v>4</v>
      </c>
      <c r="E1261">
        <v>2</v>
      </c>
      <c r="F1261">
        <v>3</v>
      </c>
      <c r="G1261">
        <v>1</v>
      </c>
      <c r="H1261">
        <v>0</v>
      </c>
      <c r="I1261">
        <v>1</v>
      </c>
      <c r="J1261">
        <v>10</v>
      </c>
      <c r="K1261">
        <v>0</v>
      </c>
      <c r="L1261">
        <f t="array" ref="L1261">SUM(B1261:K1261*TRANSPOSE($Q$19:$Q$28))+$Q$18</f>
        <v>5.0924165102922969E-2</v>
      </c>
      <c r="M1261">
        <f t="shared" si="38"/>
        <v>0.51272697158269853</v>
      </c>
      <c r="N1261">
        <f t="shared" si="39"/>
        <v>0</v>
      </c>
      <c r="AA1261">
        <v>0</v>
      </c>
      <c r="AB1261">
        <v>0</v>
      </c>
    </row>
    <row r="1262" spans="1:28" x14ac:dyDescent="0.3">
      <c r="A1262">
        <v>0</v>
      </c>
      <c r="B1262">
        <v>32</v>
      </c>
      <c r="C1262">
        <v>2</v>
      </c>
      <c r="D1262">
        <v>3</v>
      </c>
      <c r="E1262">
        <v>1</v>
      </c>
      <c r="F1262">
        <v>2</v>
      </c>
      <c r="G1262">
        <v>0</v>
      </c>
      <c r="H1262">
        <v>0</v>
      </c>
      <c r="I1262">
        <v>0</v>
      </c>
      <c r="J1262">
        <v>12</v>
      </c>
      <c r="K1262">
        <v>7</v>
      </c>
      <c r="L1262">
        <f t="array" ref="L1262">SUM(B1262:K1262*TRANSPOSE($Q$19:$Q$28))+$Q$18</f>
        <v>0.22739845303453021</v>
      </c>
      <c r="M1262">
        <f t="shared" si="38"/>
        <v>0.55660007983423176</v>
      </c>
      <c r="N1262">
        <f t="shared" si="39"/>
        <v>0</v>
      </c>
      <c r="AA1262">
        <v>0</v>
      </c>
      <c r="AB1262">
        <v>0</v>
      </c>
    </row>
    <row r="1263" spans="1:28" x14ac:dyDescent="0.3">
      <c r="A1263">
        <v>0</v>
      </c>
      <c r="B1263">
        <v>38</v>
      </c>
      <c r="C1263">
        <v>2</v>
      </c>
      <c r="D1263">
        <v>1</v>
      </c>
      <c r="E1263">
        <v>2</v>
      </c>
      <c r="F1263">
        <v>4</v>
      </c>
      <c r="G1263">
        <v>1</v>
      </c>
      <c r="H1263">
        <v>1</v>
      </c>
      <c r="I1263">
        <v>1</v>
      </c>
      <c r="J1263">
        <v>15</v>
      </c>
      <c r="K1263">
        <v>0</v>
      </c>
      <c r="L1263">
        <f t="array" ref="L1263">SUM(B1263:K1263*TRANSPOSE($Q$19:$Q$28))+$Q$18</f>
        <v>0.42763818071496285</v>
      </c>
      <c r="M1263">
        <f t="shared" si="38"/>
        <v>0.60529895383605881</v>
      </c>
      <c r="N1263">
        <f t="shared" si="39"/>
        <v>1</v>
      </c>
      <c r="AA1263">
        <v>0</v>
      </c>
      <c r="AB1263">
        <v>1</v>
      </c>
    </row>
    <row r="1264" spans="1:28" x14ac:dyDescent="0.3">
      <c r="A1264">
        <v>1</v>
      </c>
      <c r="B1264">
        <v>43</v>
      </c>
      <c r="C1264">
        <v>3</v>
      </c>
      <c r="D1264">
        <v>2</v>
      </c>
      <c r="E1264">
        <v>1</v>
      </c>
      <c r="F1264">
        <v>3</v>
      </c>
      <c r="G1264">
        <v>1</v>
      </c>
      <c r="H1264">
        <v>1</v>
      </c>
      <c r="I1264">
        <v>1</v>
      </c>
      <c r="J1264">
        <v>6</v>
      </c>
      <c r="K1264">
        <v>0</v>
      </c>
      <c r="L1264">
        <f t="array" ref="L1264">SUM(B1264:K1264*TRANSPOSE($Q$19:$Q$28))+$Q$18</f>
        <v>0.37452355508378843</v>
      </c>
      <c r="M1264">
        <f t="shared" si="38"/>
        <v>0.59254219947281817</v>
      </c>
      <c r="N1264">
        <f t="shared" si="39"/>
        <v>0</v>
      </c>
      <c r="AA1264">
        <v>1</v>
      </c>
      <c r="AB1264">
        <v>0</v>
      </c>
    </row>
    <row r="1265" spans="1:28" x14ac:dyDescent="0.3">
      <c r="A1265">
        <v>0</v>
      </c>
      <c r="B1265">
        <v>42</v>
      </c>
      <c r="C1265">
        <v>2</v>
      </c>
      <c r="D1265">
        <v>3</v>
      </c>
      <c r="E1265">
        <v>1</v>
      </c>
      <c r="F1265">
        <v>2</v>
      </c>
      <c r="G1265">
        <v>2</v>
      </c>
      <c r="H1265">
        <v>0</v>
      </c>
      <c r="I1265">
        <v>3</v>
      </c>
      <c r="J1265">
        <v>7</v>
      </c>
      <c r="K1265">
        <v>3</v>
      </c>
      <c r="L1265">
        <f t="array" ref="L1265">SUM(B1265:K1265*TRANSPOSE($Q$19:$Q$28))+$Q$18</f>
        <v>5.4708469287867323E-2</v>
      </c>
      <c r="M1265">
        <f t="shared" si="38"/>
        <v>0.51367228998124803</v>
      </c>
      <c r="N1265">
        <f t="shared" si="39"/>
        <v>0</v>
      </c>
      <c r="AA1265">
        <v>0</v>
      </c>
      <c r="AB1265">
        <v>0</v>
      </c>
    </row>
    <row r="1266" spans="1:28" x14ac:dyDescent="0.3">
      <c r="A1266">
        <v>0</v>
      </c>
      <c r="B1266">
        <v>55</v>
      </c>
      <c r="C1266">
        <v>3</v>
      </c>
      <c r="D1266">
        <v>2</v>
      </c>
      <c r="E1266">
        <v>5</v>
      </c>
      <c r="F1266">
        <v>1</v>
      </c>
      <c r="G1266">
        <v>1</v>
      </c>
      <c r="H1266">
        <v>0</v>
      </c>
      <c r="I1266">
        <v>3</v>
      </c>
      <c r="J1266">
        <v>34</v>
      </c>
      <c r="K1266">
        <v>0</v>
      </c>
      <c r="L1266">
        <f t="array" ref="L1266">SUM(B1266:K1266*TRANSPOSE($Q$19:$Q$28))+$Q$18</f>
        <v>3.978316745948296E-2</v>
      </c>
      <c r="M1266">
        <f t="shared" si="38"/>
        <v>0.50994344949074277</v>
      </c>
      <c r="N1266">
        <f t="shared" si="39"/>
        <v>0</v>
      </c>
      <c r="AA1266">
        <v>0</v>
      </c>
      <c r="AB1266">
        <v>0</v>
      </c>
    </row>
    <row r="1267" spans="1:28" x14ac:dyDescent="0.3">
      <c r="A1267">
        <v>0</v>
      </c>
      <c r="B1267">
        <v>33</v>
      </c>
      <c r="C1267">
        <v>4</v>
      </c>
      <c r="D1267">
        <v>3</v>
      </c>
      <c r="E1267">
        <v>2</v>
      </c>
      <c r="F1267">
        <v>2</v>
      </c>
      <c r="G1267">
        <v>2</v>
      </c>
      <c r="H1267">
        <v>0</v>
      </c>
      <c r="I1267">
        <v>2</v>
      </c>
      <c r="J1267">
        <v>11</v>
      </c>
      <c r="K1267">
        <v>8</v>
      </c>
      <c r="L1267">
        <f t="array" ref="L1267">SUM(B1267:K1267*TRANSPOSE($Q$19:$Q$28))+$Q$18</f>
        <v>-4.5051501786089632E-2</v>
      </c>
      <c r="M1267">
        <f t="shared" si="38"/>
        <v>0.48874019632082427</v>
      </c>
      <c r="N1267">
        <f t="shared" si="39"/>
        <v>0</v>
      </c>
      <c r="AA1267">
        <v>0</v>
      </c>
      <c r="AB1267">
        <v>0</v>
      </c>
    </row>
    <row r="1268" spans="1:28" x14ac:dyDescent="0.3">
      <c r="A1268">
        <v>0</v>
      </c>
      <c r="B1268">
        <v>41</v>
      </c>
      <c r="C1268">
        <v>3</v>
      </c>
      <c r="D1268">
        <v>3</v>
      </c>
      <c r="E1268">
        <v>1</v>
      </c>
      <c r="F1268">
        <v>1</v>
      </c>
      <c r="G1268">
        <v>2</v>
      </c>
      <c r="H1268">
        <v>0</v>
      </c>
      <c r="I1268">
        <v>2</v>
      </c>
      <c r="J1268">
        <v>5</v>
      </c>
      <c r="K1268">
        <v>3</v>
      </c>
      <c r="L1268">
        <f t="array" ref="L1268">SUM(B1268:K1268*TRANSPOSE($Q$19:$Q$28))+$Q$18</f>
        <v>7.9712475065581545E-2</v>
      </c>
      <c r="M1268">
        <f t="shared" si="38"/>
        <v>0.51991551044337536</v>
      </c>
      <c r="N1268">
        <f t="shared" si="39"/>
        <v>0</v>
      </c>
      <c r="AA1268">
        <v>0</v>
      </c>
      <c r="AB1268">
        <v>0</v>
      </c>
    </row>
    <row r="1269" spans="1:28" x14ac:dyDescent="0.3">
      <c r="A1269">
        <v>0</v>
      </c>
      <c r="B1269">
        <v>34</v>
      </c>
      <c r="C1269">
        <v>4</v>
      </c>
      <c r="D1269">
        <v>3</v>
      </c>
      <c r="E1269">
        <v>2</v>
      </c>
      <c r="F1269">
        <v>3</v>
      </c>
      <c r="G1269">
        <v>2</v>
      </c>
      <c r="H1269">
        <v>1</v>
      </c>
      <c r="I1269">
        <v>1</v>
      </c>
      <c r="J1269">
        <v>15</v>
      </c>
      <c r="K1269">
        <v>14</v>
      </c>
      <c r="L1269">
        <f t="array" ref="L1269">SUM(B1269:K1269*TRANSPOSE($Q$19:$Q$28))+$Q$18</f>
        <v>9.0711700834394837E-2</v>
      </c>
      <c r="M1269">
        <f t="shared" si="38"/>
        <v>0.52266004082456774</v>
      </c>
      <c r="N1269">
        <f t="shared" si="39"/>
        <v>0</v>
      </c>
      <c r="AA1269">
        <v>0</v>
      </c>
      <c r="AB1269">
        <v>0</v>
      </c>
    </row>
    <row r="1270" spans="1:28" x14ac:dyDescent="0.3">
      <c r="A1270">
        <v>0</v>
      </c>
      <c r="B1270">
        <v>53</v>
      </c>
      <c r="C1270">
        <v>1</v>
      </c>
      <c r="D1270">
        <v>2</v>
      </c>
      <c r="E1270">
        <v>4</v>
      </c>
      <c r="F1270">
        <v>3</v>
      </c>
      <c r="G1270">
        <v>1</v>
      </c>
      <c r="H1270">
        <v>1</v>
      </c>
      <c r="I1270">
        <v>3</v>
      </c>
      <c r="J1270">
        <v>27</v>
      </c>
      <c r="K1270">
        <v>2</v>
      </c>
      <c r="L1270">
        <f t="array" ref="L1270">SUM(B1270:K1270*TRANSPOSE($Q$19:$Q$28))+$Q$18</f>
        <v>0.27251295120414498</v>
      </c>
      <c r="M1270">
        <f t="shared" si="38"/>
        <v>0.56770279220053999</v>
      </c>
      <c r="N1270">
        <f t="shared" si="39"/>
        <v>0</v>
      </c>
      <c r="AA1270">
        <v>0</v>
      </c>
      <c r="AB1270">
        <v>0</v>
      </c>
    </row>
    <row r="1271" spans="1:28" x14ac:dyDescent="0.3">
      <c r="A1271">
        <v>0</v>
      </c>
      <c r="B1271">
        <v>43</v>
      </c>
      <c r="C1271">
        <v>2</v>
      </c>
      <c r="D1271">
        <v>3</v>
      </c>
      <c r="E1271">
        <v>1</v>
      </c>
      <c r="F1271">
        <v>4</v>
      </c>
      <c r="G1271">
        <v>0</v>
      </c>
      <c r="H1271">
        <v>0</v>
      </c>
      <c r="I1271">
        <v>0</v>
      </c>
      <c r="J1271">
        <v>10</v>
      </c>
      <c r="K1271">
        <v>7</v>
      </c>
      <c r="L1271">
        <f t="array" ref="L1271">SUM(B1271:K1271*TRANSPOSE($Q$19:$Q$28))+$Q$18</f>
        <v>0.11339100481332387</v>
      </c>
      <c r="M1271">
        <f t="shared" si="38"/>
        <v>0.52831448693456518</v>
      </c>
      <c r="N1271">
        <f t="shared" si="39"/>
        <v>0</v>
      </c>
      <c r="AA1271">
        <v>0</v>
      </c>
      <c r="AB1271">
        <v>0</v>
      </c>
    </row>
    <row r="1272" spans="1:28" x14ac:dyDescent="0.3">
      <c r="A1272">
        <v>0</v>
      </c>
      <c r="B1272">
        <v>34</v>
      </c>
      <c r="C1272">
        <v>4</v>
      </c>
      <c r="D1272">
        <v>1</v>
      </c>
      <c r="E1272">
        <v>2</v>
      </c>
      <c r="F1272">
        <v>4</v>
      </c>
      <c r="G1272">
        <v>0</v>
      </c>
      <c r="H1272">
        <v>0</v>
      </c>
      <c r="I1272">
        <v>0</v>
      </c>
      <c r="J1272">
        <v>6</v>
      </c>
      <c r="K1272">
        <v>2</v>
      </c>
      <c r="L1272">
        <f t="array" ref="L1272">SUM(B1272:K1272*TRANSPOSE($Q$19:$Q$28))+$Q$18</f>
        <v>0.21388039728066099</v>
      </c>
      <c r="M1272">
        <f t="shared" si="38"/>
        <v>0.55326171466409113</v>
      </c>
      <c r="N1272">
        <f t="shared" si="39"/>
        <v>0</v>
      </c>
      <c r="AA1272">
        <v>0</v>
      </c>
      <c r="AB1272">
        <v>0</v>
      </c>
    </row>
    <row r="1273" spans="1:28" x14ac:dyDescent="0.3">
      <c r="A1273">
        <v>1</v>
      </c>
      <c r="B1273">
        <v>21</v>
      </c>
      <c r="C1273">
        <v>2</v>
      </c>
      <c r="D1273">
        <v>3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f t="array" ref="L1273">SUM(B1273:K1273*TRANSPOSE($Q$19:$Q$28))+$Q$18</f>
        <v>0.33312190746022896</v>
      </c>
      <c r="M1273">
        <f t="shared" si="38"/>
        <v>0.58251039085631096</v>
      </c>
      <c r="N1273">
        <f t="shared" si="39"/>
        <v>0</v>
      </c>
      <c r="AA1273">
        <v>1</v>
      </c>
      <c r="AB1273">
        <v>0</v>
      </c>
    </row>
    <row r="1274" spans="1:28" x14ac:dyDescent="0.3">
      <c r="A1274">
        <v>0</v>
      </c>
      <c r="B1274">
        <v>38</v>
      </c>
      <c r="C1274">
        <v>4</v>
      </c>
      <c r="D1274">
        <v>2</v>
      </c>
      <c r="E1274">
        <v>1</v>
      </c>
      <c r="F1274">
        <v>3</v>
      </c>
      <c r="G1274">
        <v>1</v>
      </c>
      <c r="H1274">
        <v>0</v>
      </c>
      <c r="I1274">
        <v>1</v>
      </c>
      <c r="J1274">
        <v>5</v>
      </c>
      <c r="K1274">
        <v>4</v>
      </c>
      <c r="L1274">
        <f t="array" ref="L1274">SUM(B1274:K1274*TRANSPOSE($Q$19:$Q$28))+$Q$18</f>
        <v>0.10494116994829061</v>
      </c>
      <c r="M1274">
        <f t="shared" si="38"/>
        <v>0.52620852958716846</v>
      </c>
      <c r="N1274">
        <f t="shared" si="39"/>
        <v>0</v>
      </c>
      <c r="AA1274">
        <v>0</v>
      </c>
      <c r="AB1274">
        <v>0</v>
      </c>
    </row>
    <row r="1275" spans="1:28" x14ac:dyDescent="0.3">
      <c r="A1275">
        <v>1</v>
      </c>
      <c r="B1275">
        <v>22</v>
      </c>
      <c r="C1275">
        <v>3</v>
      </c>
      <c r="D1275">
        <v>3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f t="array" ref="L1275">SUM(B1275:K1275*TRANSPOSE($Q$19:$Q$28))+$Q$18</f>
        <v>0.48407186218746795</v>
      </c>
      <c r="M1275">
        <f t="shared" si="38"/>
        <v>0.61869708317136451</v>
      </c>
      <c r="N1275">
        <f t="shared" si="39"/>
        <v>1</v>
      </c>
      <c r="AA1275">
        <v>1</v>
      </c>
      <c r="AB1275">
        <v>1</v>
      </c>
    </row>
    <row r="1276" spans="1:28" x14ac:dyDescent="0.3">
      <c r="A1276">
        <v>0</v>
      </c>
      <c r="B1276">
        <v>31</v>
      </c>
      <c r="C1276">
        <v>1</v>
      </c>
      <c r="D1276">
        <v>2</v>
      </c>
      <c r="E1276">
        <v>2</v>
      </c>
      <c r="F1276">
        <v>4</v>
      </c>
      <c r="G1276">
        <v>1</v>
      </c>
      <c r="H1276">
        <v>0</v>
      </c>
      <c r="I1276">
        <v>2</v>
      </c>
      <c r="J1276">
        <v>13</v>
      </c>
      <c r="K1276">
        <v>7</v>
      </c>
      <c r="L1276">
        <f t="array" ref="L1276">SUM(B1276:K1276*TRANSPOSE($Q$19:$Q$28))+$Q$18</f>
        <v>0.13316289222666322</v>
      </c>
      <c r="M1276">
        <f t="shared" si="38"/>
        <v>0.53323818008396551</v>
      </c>
      <c r="N1276">
        <f t="shared" si="39"/>
        <v>0</v>
      </c>
      <c r="AA1276">
        <v>0</v>
      </c>
      <c r="AB1276">
        <v>0</v>
      </c>
    </row>
    <row r="1277" spans="1:28" x14ac:dyDescent="0.3">
      <c r="A1277">
        <v>0</v>
      </c>
      <c r="B1277">
        <v>51</v>
      </c>
      <c r="C1277">
        <v>1</v>
      </c>
      <c r="D1277">
        <v>3</v>
      </c>
      <c r="E1277">
        <v>3</v>
      </c>
      <c r="F1277">
        <v>3</v>
      </c>
      <c r="G1277">
        <v>1</v>
      </c>
      <c r="H1277">
        <v>0</v>
      </c>
      <c r="I1277">
        <v>0</v>
      </c>
      <c r="J1277">
        <v>15</v>
      </c>
      <c r="K1277">
        <v>2</v>
      </c>
      <c r="L1277">
        <f t="array" ref="L1277">SUM(B1277:K1277*TRANSPOSE($Q$19:$Q$28))+$Q$18</f>
        <v>0.1015179133642613</v>
      </c>
      <c r="M1277">
        <f t="shared" si="38"/>
        <v>0.52535507959328642</v>
      </c>
      <c r="N1277">
        <f t="shared" si="39"/>
        <v>0</v>
      </c>
      <c r="AA1277">
        <v>0</v>
      </c>
      <c r="AB1277">
        <v>0</v>
      </c>
    </row>
    <row r="1278" spans="1:28" x14ac:dyDescent="0.3">
      <c r="A1278">
        <v>0</v>
      </c>
      <c r="B1278">
        <v>37</v>
      </c>
      <c r="C1278">
        <v>2</v>
      </c>
      <c r="D1278">
        <v>2</v>
      </c>
      <c r="E1278">
        <v>2</v>
      </c>
      <c r="F1278">
        <v>2</v>
      </c>
      <c r="G1278">
        <v>1</v>
      </c>
      <c r="H1278">
        <v>0</v>
      </c>
      <c r="I1278">
        <v>2</v>
      </c>
      <c r="J1278">
        <v>5</v>
      </c>
      <c r="K1278">
        <v>2</v>
      </c>
      <c r="L1278">
        <f t="array" ref="L1278">SUM(B1278:K1278*TRANSPOSE($Q$19:$Q$28))+$Q$18</f>
        <v>0.19878569233714549</v>
      </c>
      <c r="M1278">
        <f t="shared" si="38"/>
        <v>0.54952831571686156</v>
      </c>
      <c r="N1278">
        <f t="shared" si="39"/>
        <v>0</v>
      </c>
      <c r="AA1278">
        <v>0</v>
      </c>
      <c r="AB1278">
        <v>0</v>
      </c>
    </row>
    <row r="1279" spans="1:28" x14ac:dyDescent="0.3">
      <c r="A1279">
        <v>0</v>
      </c>
      <c r="B1279">
        <v>46</v>
      </c>
      <c r="C1279">
        <v>3</v>
      </c>
      <c r="D1279">
        <v>3</v>
      </c>
      <c r="E1279">
        <v>5</v>
      </c>
      <c r="F1279">
        <v>4</v>
      </c>
      <c r="G1279">
        <v>2</v>
      </c>
      <c r="H1279">
        <v>1</v>
      </c>
      <c r="I1279">
        <v>1</v>
      </c>
      <c r="J1279">
        <v>24</v>
      </c>
      <c r="K1279">
        <v>1</v>
      </c>
      <c r="L1279">
        <f t="array" ref="L1279">SUM(B1279:K1279*TRANSPOSE($Q$19:$Q$28))+$Q$18</f>
        <v>8.632216979569507E-2</v>
      </c>
      <c r="M1279">
        <f t="shared" si="38"/>
        <v>0.52156491837856944</v>
      </c>
      <c r="N1279">
        <f t="shared" si="39"/>
        <v>0</v>
      </c>
      <c r="AA1279">
        <v>0</v>
      </c>
      <c r="AB1279">
        <v>0</v>
      </c>
    </row>
    <row r="1280" spans="1:28" x14ac:dyDescent="0.3">
      <c r="A1280">
        <v>0</v>
      </c>
      <c r="B1280">
        <v>36</v>
      </c>
      <c r="C1280">
        <v>4</v>
      </c>
      <c r="D1280">
        <v>3</v>
      </c>
      <c r="E1280">
        <v>3</v>
      </c>
      <c r="F1280">
        <v>1</v>
      </c>
      <c r="G1280">
        <v>1</v>
      </c>
      <c r="H1280">
        <v>1</v>
      </c>
      <c r="I1280">
        <v>1</v>
      </c>
      <c r="J1280">
        <v>15</v>
      </c>
      <c r="K1280">
        <v>8</v>
      </c>
      <c r="L1280">
        <f t="array" ref="L1280">SUM(B1280:K1280*TRANSPOSE($Q$19:$Q$28))+$Q$18</f>
        <v>0.24501703570383671</v>
      </c>
      <c r="M1280">
        <f t="shared" si="38"/>
        <v>0.56094338923073528</v>
      </c>
      <c r="N1280">
        <f t="shared" si="39"/>
        <v>0</v>
      </c>
      <c r="AA1280">
        <v>0</v>
      </c>
      <c r="AB1280">
        <v>0</v>
      </c>
    </row>
    <row r="1281" spans="1:28" x14ac:dyDescent="0.3">
      <c r="A1281">
        <v>1</v>
      </c>
      <c r="B1281">
        <v>44</v>
      </c>
      <c r="C1281">
        <v>3</v>
      </c>
      <c r="D1281">
        <v>3</v>
      </c>
      <c r="E1281">
        <v>1</v>
      </c>
      <c r="F1281">
        <v>2</v>
      </c>
      <c r="G1281">
        <v>2</v>
      </c>
      <c r="H1281">
        <v>1</v>
      </c>
      <c r="I1281">
        <v>3</v>
      </c>
      <c r="J1281">
        <v>6</v>
      </c>
      <c r="K1281">
        <v>3</v>
      </c>
      <c r="L1281">
        <f t="array" ref="L1281">SUM(B1281:K1281*TRANSPOSE($Q$19:$Q$28))+$Q$18</f>
        <v>0.21931086336311589</v>
      </c>
      <c r="M1281">
        <f t="shared" si="38"/>
        <v>0.55460339549809767</v>
      </c>
      <c r="N1281">
        <f t="shared" si="39"/>
        <v>0</v>
      </c>
      <c r="AA1281">
        <v>1</v>
      </c>
      <c r="AB1281">
        <v>0</v>
      </c>
    </row>
    <row r="1282" spans="1:28" x14ac:dyDescent="0.3">
      <c r="A1282">
        <v>0</v>
      </c>
      <c r="B1282">
        <v>37</v>
      </c>
      <c r="C1282">
        <v>3</v>
      </c>
      <c r="D1282">
        <v>3</v>
      </c>
      <c r="E1282">
        <v>2</v>
      </c>
      <c r="F1282">
        <v>2</v>
      </c>
      <c r="G1282">
        <v>2</v>
      </c>
      <c r="H1282">
        <v>0</v>
      </c>
      <c r="I1282">
        <v>0</v>
      </c>
      <c r="J1282">
        <v>19</v>
      </c>
      <c r="K1282">
        <v>0</v>
      </c>
      <c r="L1282">
        <f t="array" ref="L1282">SUM(B1282:K1282*TRANSPOSE($Q$19:$Q$28))+$Q$18</f>
        <v>9.2124209645398247E-2</v>
      </c>
      <c r="M1282">
        <f t="shared" si="38"/>
        <v>0.52301239486198348</v>
      </c>
      <c r="N1282">
        <f t="shared" si="39"/>
        <v>0</v>
      </c>
      <c r="AA1282">
        <v>0</v>
      </c>
      <c r="AB1282">
        <v>0</v>
      </c>
    </row>
    <row r="1283" spans="1:28" x14ac:dyDescent="0.3">
      <c r="A1283">
        <v>1</v>
      </c>
      <c r="B1283">
        <v>35</v>
      </c>
      <c r="C1283">
        <v>3</v>
      </c>
      <c r="D1283">
        <v>3</v>
      </c>
      <c r="E1283">
        <v>2</v>
      </c>
      <c r="F1283">
        <v>4</v>
      </c>
      <c r="G1283">
        <v>0</v>
      </c>
      <c r="H1283">
        <v>1</v>
      </c>
      <c r="I1283">
        <v>0</v>
      </c>
      <c r="J1283">
        <v>10</v>
      </c>
      <c r="K1283">
        <v>7</v>
      </c>
      <c r="L1283">
        <f t="array" ref="L1283">SUM(B1283:K1283*TRANSPOSE($Q$19:$Q$28))+$Q$18</f>
        <v>0.28648439053672703</v>
      </c>
      <c r="M1283">
        <f t="shared" ref="M1283:M1346" si="40">$T$1^L1283/(1+$T$1^L1283)</f>
        <v>0.57112796082424389</v>
      </c>
      <c r="N1283">
        <f t="shared" ref="N1283:N1346" si="41">IF(M1283&gt;=0.6,1,0)</f>
        <v>0</v>
      </c>
      <c r="AA1283">
        <v>1</v>
      </c>
      <c r="AB1283">
        <v>0</v>
      </c>
    </row>
    <row r="1284" spans="1:28" x14ac:dyDescent="0.3">
      <c r="A1284">
        <v>0</v>
      </c>
      <c r="B1284">
        <v>33</v>
      </c>
      <c r="C1284">
        <v>4</v>
      </c>
      <c r="D1284">
        <v>4</v>
      </c>
      <c r="E1284">
        <v>1</v>
      </c>
      <c r="F1284">
        <v>1</v>
      </c>
      <c r="G1284">
        <v>1</v>
      </c>
      <c r="H1284">
        <v>0</v>
      </c>
      <c r="I1284">
        <v>1</v>
      </c>
      <c r="J1284">
        <v>14</v>
      </c>
      <c r="K1284">
        <v>8</v>
      </c>
      <c r="L1284">
        <f t="array" ref="L1284">SUM(B1284:K1284*TRANSPOSE($Q$19:$Q$28))+$Q$18</f>
        <v>2.9838532935237083E-2</v>
      </c>
      <c r="M1284">
        <f t="shared" si="40"/>
        <v>0.50745830654228752</v>
      </c>
      <c r="N1284">
        <f t="shared" si="41"/>
        <v>0</v>
      </c>
      <c r="AA1284">
        <v>0</v>
      </c>
      <c r="AB1284">
        <v>0</v>
      </c>
    </row>
    <row r="1285" spans="1:28" x14ac:dyDescent="0.3">
      <c r="A1285">
        <v>0</v>
      </c>
      <c r="B1285">
        <v>28</v>
      </c>
      <c r="C1285">
        <v>3</v>
      </c>
      <c r="D1285">
        <v>3</v>
      </c>
      <c r="E1285">
        <v>1</v>
      </c>
      <c r="F1285">
        <v>4</v>
      </c>
      <c r="G1285">
        <v>1</v>
      </c>
      <c r="H1285">
        <v>0</v>
      </c>
      <c r="I1285">
        <v>1</v>
      </c>
      <c r="J1285">
        <v>5</v>
      </c>
      <c r="K1285">
        <v>3</v>
      </c>
      <c r="L1285">
        <f t="array" ref="L1285">SUM(B1285:K1285*TRANSPOSE($Q$19:$Q$28))+$Q$18</f>
        <v>8.4847764621264643E-2</v>
      </c>
      <c r="M1285">
        <f t="shared" si="40"/>
        <v>0.52119702926847167</v>
      </c>
      <c r="N1285">
        <f t="shared" si="41"/>
        <v>0</v>
      </c>
      <c r="AA1285">
        <v>0</v>
      </c>
      <c r="AB1285">
        <v>0</v>
      </c>
    </row>
    <row r="1286" spans="1:28" x14ac:dyDescent="0.3">
      <c r="A1286">
        <v>0</v>
      </c>
      <c r="B1286">
        <v>39</v>
      </c>
      <c r="C1286">
        <v>3</v>
      </c>
      <c r="D1286">
        <v>3</v>
      </c>
      <c r="E1286">
        <v>3</v>
      </c>
      <c r="F1286">
        <v>3</v>
      </c>
      <c r="G1286">
        <v>0</v>
      </c>
      <c r="H1286">
        <v>0</v>
      </c>
      <c r="I1286">
        <v>0</v>
      </c>
      <c r="J1286">
        <v>9</v>
      </c>
      <c r="K1286">
        <v>3</v>
      </c>
      <c r="L1286">
        <f t="array" ref="L1286">SUM(B1286:K1286*TRANSPOSE($Q$19:$Q$28))+$Q$18</f>
        <v>0.11136267490264717</v>
      </c>
      <c r="M1286">
        <f t="shared" si="40"/>
        <v>0.52780905414617352</v>
      </c>
      <c r="N1286">
        <f t="shared" si="41"/>
        <v>0</v>
      </c>
      <c r="AA1286">
        <v>0</v>
      </c>
      <c r="AB1286">
        <v>0</v>
      </c>
    </row>
    <row r="1287" spans="1:28" x14ac:dyDescent="0.3">
      <c r="A1287">
        <v>0</v>
      </c>
      <c r="B1287">
        <v>46</v>
      </c>
      <c r="C1287">
        <v>2</v>
      </c>
      <c r="D1287">
        <v>2</v>
      </c>
      <c r="E1287">
        <v>2</v>
      </c>
      <c r="F1287">
        <v>2</v>
      </c>
      <c r="G1287">
        <v>0</v>
      </c>
      <c r="H1287">
        <v>0</v>
      </c>
      <c r="I1287">
        <v>0</v>
      </c>
      <c r="J1287">
        <v>6</v>
      </c>
      <c r="K1287">
        <v>2</v>
      </c>
      <c r="L1287">
        <f t="array" ref="L1287">SUM(B1287:K1287*TRANSPOSE($Q$19:$Q$28))+$Q$18</f>
        <v>0.26704830670170621</v>
      </c>
      <c r="M1287">
        <f t="shared" si="40"/>
        <v>0.56636132532806027</v>
      </c>
      <c r="N1287">
        <f t="shared" si="41"/>
        <v>0</v>
      </c>
      <c r="AA1287">
        <v>0</v>
      </c>
      <c r="AB1287">
        <v>0</v>
      </c>
    </row>
    <row r="1288" spans="1:28" x14ac:dyDescent="0.3">
      <c r="A1288">
        <v>0</v>
      </c>
      <c r="B1288">
        <v>40</v>
      </c>
      <c r="C1288">
        <v>3</v>
      </c>
      <c r="D1288">
        <v>3</v>
      </c>
      <c r="E1288">
        <v>1</v>
      </c>
      <c r="F1288">
        <v>1</v>
      </c>
      <c r="G1288">
        <v>1</v>
      </c>
      <c r="H1288">
        <v>0</v>
      </c>
      <c r="I1288">
        <v>1</v>
      </c>
      <c r="J1288">
        <v>7</v>
      </c>
      <c r="K1288">
        <v>3</v>
      </c>
      <c r="L1288">
        <f t="array" ref="L1288">SUM(B1288:K1288*TRANSPOSE($Q$19:$Q$28))+$Q$18</f>
        <v>0.1593755341176305</v>
      </c>
      <c r="M1288">
        <f t="shared" si="40"/>
        <v>0.53975565405745995</v>
      </c>
      <c r="N1288">
        <f t="shared" si="41"/>
        <v>0</v>
      </c>
      <c r="AA1288">
        <v>0</v>
      </c>
      <c r="AB1288">
        <v>0</v>
      </c>
    </row>
    <row r="1289" spans="1:28" x14ac:dyDescent="0.3">
      <c r="A1289">
        <v>0</v>
      </c>
      <c r="B1289">
        <v>42</v>
      </c>
      <c r="C1289">
        <v>2</v>
      </c>
      <c r="D1289">
        <v>4</v>
      </c>
      <c r="E1289">
        <v>2</v>
      </c>
      <c r="F1289">
        <v>1</v>
      </c>
      <c r="G1289">
        <v>1</v>
      </c>
      <c r="H1289">
        <v>0</v>
      </c>
      <c r="I1289">
        <v>2</v>
      </c>
      <c r="J1289">
        <v>10</v>
      </c>
      <c r="K1289">
        <v>0</v>
      </c>
      <c r="L1289">
        <f t="array" ref="L1289">SUM(B1289:K1289*TRANSPOSE($Q$19:$Q$28))+$Q$18</f>
        <v>0.10615899907374626</v>
      </c>
      <c r="M1289">
        <f t="shared" si="40"/>
        <v>0.52651210915079993</v>
      </c>
      <c r="N1289">
        <f t="shared" si="41"/>
        <v>0</v>
      </c>
      <c r="AA1289">
        <v>0</v>
      </c>
      <c r="AB1289">
        <v>0</v>
      </c>
    </row>
    <row r="1290" spans="1:28" x14ac:dyDescent="0.3">
      <c r="A1290">
        <v>0</v>
      </c>
      <c r="B1290">
        <v>35</v>
      </c>
      <c r="C1290">
        <v>2</v>
      </c>
      <c r="D1290">
        <v>3</v>
      </c>
      <c r="E1290">
        <v>2</v>
      </c>
      <c r="F1290">
        <v>4</v>
      </c>
      <c r="G1290">
        <v>2</v>
      </c>
      <c r="H1290">
        <v>0</v>
      </c>
      <c r="I1290">
        <v>1</v>
      </c>
      <c r="J1290">
        <v>15</v>
      </c>
      <c r="K1290">
        <v>7</v>
      </c>
      <c r="L1290">
        <f t="array" ref="L1290">SUM(B1290:K1290*TRANSPOSE($Q$19:$Q$28))+$Q$18</f>
        <v>-1.9975801792921466E-2</v>
      </c>
      <c r="M1290">
        <f t="shared" si="40"/>
        <v>0.49500673335005307</v>
      </c>
      <c r="N1290">
        <f t="shared" si="41"/>
        <v>0</v>
      </c>
      <c r="AA1290">
        <v>0</v>
      </c>
      <c r="AB1290">
        <v>0</v>
      </c>
    </row>
    <row r="1291" spans="1:28" x14ac:dyDescent="0.3">
      <c r="A1291">
        <v>0</v>
      </c>
      <c r="B1291">
        <v>38</v>
      </c>
      <c r="C1291">
        <v>1</v>
      </c>
      <c r="D1291">
        <v>3</v>
      </c>
      <c r="E1291">
        <v>1</v>
      </c>
      <c r="F1291">
        <v>2</v>
      </c>
      <c r="G1291">
        <v>2</v>
      </c>
      <c r="H1291">
        <v>0</v>
      </c>
      <c r="I1291">
        <v>3</v>
      </c>
      <c r="J1291">
        <v>13</v>
      </c>
      <c r="K1291">
        <v>10</v>
      </c>
      <c r="L1291">
        <f t="array" ref="L1291">SUM(B1291:K1291*TRANSPOSE($Q$19:$Q$28))+$Q$18</f>
        <v>4.3433772578317265E-2</v>
      </c>
      <c r="M1291">
        <f t="shared" si="40"/>
        <v>0.51085561111648703</v>
      </c>
      <c r="N1291">
        <f t="shared" si="41"/>
        <v>0</v>
      </c>
      <c r="AA1291">
        <v>0</v>
      </c>
      <c r="AB1291">
        <v>0</v>
      </c>
    </row>
    <row r="1292" spans="1:28" x14ac:dyDescent="0.3">
      <c r="A1292">
        <v>1</v>
      </c>
      <c r="B1292">
        <v>34</v>
      </c>
      <c r="C1292">
        <v>4</v>
      </c>
      <c r="D1292">
        <v>3</v>
      </c>
      <c r="E1292">
        <v>2</v>
      </c>
      <c r="F1292">
        <v>1</v>
      </c>
      <c r="G1292">
        <v>1</v>
      </c>
      <c r="H1292">
        <v>0</v>
      </c>
      <c r="I1292">
        <v>1</v>
      </c>
      <c r="J1292">
        <v>11</v>
      </c>
      <c r="K1292">
        <v>1</v>
      </c>
      <c r="L1292">
        <f t="array" ref="L1292">SUM(B1292:K1292*TRANSPOSE($Q$19:$Q$28))+$Q$18</f>
        <v>0.12972409750400404</v>
      </c>
      <c r="M1292">
        <f t="shared" si="40"/>
        <v>0.53238227227039014</v>
      </c>
      <c r="N1292">
        <f t="shared" si="41"/>
        <v>0</v>
      </c>
      <c r="AA1292">
        <v>1</v>
      </c>
      <c r="AB1292">
        <v>0</v>
      </c>
    </row>
    <row r="1293" spans="1:28" x14ac:dyDescent="0.3">
      <c r="A1293">
        <v>1</v>
      </c>
      <c r="B1293">
        <v>37</v>
      </c>
      <c r="C1293">
        <v>4</v>
      </c>
      <c r="D1293">
        <v>3</v>
      </c>
      <c r="E1293">
        <v>2</v>
      </c>
      <c r="F1293">
        <v>1</v>
      </c>
      <c r="G1293">
        <v>0</v>
      </c>
      <c r="H1293">
        <v>0</v>
      </c>
      <c r="I1293">
        <v>0</v>
      </c>
      <c r="J1293">
        <v>10</v>
      </c>
      <c r="K1293">
        <v>3</v>
      </c>
      <c r="L1293">
        <f t="array" ref="L1293">SUM(B1293:K1293*TRANSPOSE($Q$19:$Q$28))+$Q$18</f>
        <v>0.17980189899659693</v>
      </c>
      <c r="M1293">
        <f t="shared" si="40"/>
        <v>0.5448251424894921</v>
      </c>
      <c r="N1293">
        <f t="shared" si="41"/>
        <v>0</v>
      </c>
      <c r="AA1293">
        <v>1</v>
      </c>
      <c r="AB1293">
        <v>0</v>
      </c>
    </row>
    <row r="1294" spans="1:28" x14ac:dyDescent="0.3">
      <c r="A1294">
        <v>0</v>
      </c>
      <c r="B1294">
        <v>39</v>
      </c>
      <c r="C1294">
        <v>3</v>
      </c>
      <c r="D1294">
        <v>3</v>
      </c>
      <c r="E1294">
        <v>2</v>
      </c>
      <c r="F1294">
        <v>4</v>
      </c>
      <c r="G1294">
        <v>2</v>
      </c>
      <c r="H1294">
        <v>0</v>
      </c>
      <c r="I1294">
        <v>1</v>
      </c>
      <c r="J1294">
        <v>7</v>
      </c>
      <c r="K1294">
        <v>1</v>
      </c>
      <c r="L1294">
        <f t="array" ref="L1294">SUM(B1294:K1294*TRANSPOSE($Q$19:$Q$28))+$Q$18</f>
        <v>-1.6394338968633071E-2</v>
      </c>
      <c r="M1294">
        <f t="shared" si="40"/>
        <v>0.4959019319851331</v>
      </c>
      <c r="N1294">
        <f t="shared" si="41"/>
        <v>0</v>
      </c>
      <c r="AA1294">
        <v>0</v>
      </c>
      <c r="AB1294">
        <v>0</v>
      </c>
    </row>
    <row r="1295" spans="1:28" x14ac:dyDescent="0.3">
      <c r="A1295">
        <v>0</v>
      </c>
      <c r="B1295">
        <v>43</v>
      </c>
      <c r="C1295">
        <v>1</v>
      </c>
      <c r="D1295">
        <v>3</v>
      </c>
      <c r="E1295">
        <v>1</v>
      </c>
      <c r="F1295">
        <v>3</v>
      </c>
      <c r="G1295">
        <v>0</v>
      </c>
      <c r="H1295">
        <v>0</v>
      </c>
      <c r="I1295">
        <v>0</v>
      </c>
      <c r="J1295">
        <v>7</v>
      </c>
      <c r="K1295">
        <v>2</v>
      </c>
      <c r="L1295">
        <f t="array" ref="L1295">SUM(B1295:K1295*TRANSPOSE($Q$19:$Q$28))+$Q$18</f>
        <v>0.2386820292967079</v>
      </c>
      <c r="M1295">
        <f t="shared" si="40"/>
        <v>0.55938273097275115</v>
      </c>
      <c r="N1295">
        <f t="shared" si="41"/>
        <v>0</v>
      </c>
      <c r="AA1295">
        <v>0</v>
      </c>
      <c r="AB1295">
        <v>0</v>
      </c>
    </row>
    <row r="1296" spans="1:28" x14ac:dyDescent="0.3">
      <c r="A1296">
        <v>0</v>
      </c>
      <c r="B1296">
        <v>41</v>
      </c>
      <c r="C1296">
        <v>2</v>
      </c>
      <c r="D1296">
        <v>4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11</v>
      </c>
      <c r="K1296">
        <v>2</v>
      </c>
      <c r="L1296">
        <f t="array" ref="L1296">SUM(B1296:K1296*TRANSPOSE($Q$19:$Q$28))+$Q$18</f>
        <v>0.15193648301760565</v>
      </c>
      <c r="M1296">
        <f t="shared" si="40"/>
        <v>0.53790730234052675</v>
      </c>
      <c r="N1296">
        <f t="shared" si="41"/>
        <v>0</v>
      </c>
      <c r="AA1296">
        <v>0</v>
      </c>
      <c r="AB1296">
        <v>0</v>
      </c>
    </row>
    <row r="1297" spans="1:28" x14ac:dyDescent="0.3">
      <c r="A1297">
        <v>0</v>
      </c>
      <c r="B1297">
        <v>41</v>
      </c>
      <c r="C1297">
        <v>3</v>
      </c>
      <c r="D1297">
        <v>3</v>
      </c>
      <c r="E1297">
        <v>3</v>
      </c>
      <c r="F1297">
        <v>3</v>
      </c>
      <c r="G1297">
        <v>2</v>
      </c>
      <c r="H1297">
        <v>1</v>
      </c>
      <c r="I1297">
        <v>1</v>
      </c>
      <c r="J1297">
        <v>23</v>
      </c>
      <c r="K1297">
        <v>14</v>
      </c>
      <c r="L1297">
        <f t="array" ref="L1297">SUM(B1297:K1297*TRANSPOSE($Q$19:$Q$28))+$Q$18</f>
        <v>7.7755667561970943E-2</v>
      </c>
      <c r="M1297">
        <f t="shared" si="40"/>
        <v>0.51942711645798811</v>
      </c>
      <c r="N1297">
        <f t="shared" si="41"/>
        <v>0</v>
      </c>
      <c r="AA1297">
        <v>0</v>
      </c>
      <c r="AB1297">
        <v>0</v>
      </c>
    </row>
    <row r="1298" spans="1:28" x14ac:dyDescent="0.3">
      <c r="A1298">
        <v>0</v>
      </c>
      <c r="B1298">
        <v>30</v>
      </c>
      <c r="C1298">
        <v>1</v>
      </c>
      <c r="D1298">
        <v>3</v>
      </c>
      <c r="E1298">
        <v>3</v>
      </c>
      <c r="F1298">
        <v>3</v>
      </c>
      <c r="G1298">
        <v>0</v>
      </c>
      <c r="H1298">
        <v>0</v>
      </c>
      <c r="I1298">
        <v>0</v>
      </c>
      <c r="J1298">
        <v>9</v>
      </c>
      <c r="K1298">
        <v>7</v>
      </c>
      <c r="L1298">
        <f t="array" ref="L1298">SUM(B1298:K1298*TRANSPOSE($Q$19:$Q$28))+$Q$18</f>
        <v>0.18759494086521111</v>
      </c>
      <c r="M1298">
        <f t="shared" si="40"/>
        <v>0.54675685956874998</v>
      </c>
      <c r="N1298">
        <f t="shared" si="41"/>
        <v>0</v>
      </c>
      <c r="AA1298">
        <v>0</v>
      </c>
      <c r="AB1298">
        <v>0</v>
      </c>
    </row>
    <row r="1299" spans="1:28" x14ac:dyDescent="0.3">
      <c r="A1299">
        <v>1</v>
      </c>
      <c r="B1299">
        <v>26</v>
      </c>
      <c r="C1299">
        <v>4</v>
      </c>
      <c r="D1299">
        <v>3</v>
      </c>
      <c r="E1299">
        <v>1</v>
      </c>
      <c r="F1299">
        <v>2</v>
      </c>
      <c r="G1299">
        <v>1</v>
      </c>
      <c r="H1299">
        <v>1</v>
      </c>
      <c r="I1299">
        <v>0</v>
      </c>
      <c r="J1299">
        <v>6</v>
      </c>
      <c r="K1299">
        <v>1</v>
      </c>
      <c r="L1299">
        <f t="array" ref="L1299">SUM(B1299:K1299*TRANSPOSE($Q$19:$Q$28))+$Q$18</f>
        <v>0.37938954602541741</v>
      </c>
      <c r="M1299">
        <f t="shared" si="40"/>
        <v>0.59371637176290126</v>
      </c>
      <c r="N1299">
        <f t="shared" si="41"/>
        <v>0</v>
      </c>
      <c r="AA1299">
        <v>1</v>
      </c>
      <c r="AB1299">
        <v>0</v>
      </c>
    </row>
    <row r="1300" spans="1:28" x14ac:dyDescent="0.3">
      <c r="A1300">
        <v>1</v>
      </c>
      <c r="B1300">
        <v>46</v>
      </c>
      <c r="C1300">
        <v>4</v>
      </c>
      <c r="D1300">
        <v>3</v>
      </c>
      <c r="E1300">
        <v>2</v>
      </c>
      <c r="F1300">
        <v>2</v>
      </c>
      <c r="G1300">
        <v>1</v>
      </c>
      <c r="H1300">
        <v>0</v>
      </c>
      <c r="I1300">
        <v>1</v>
      </c>
      <c r="J1300">
        <v>13</v>
      </c>
      <c r="K1300">
        <v>7</v>
      </c>
      <c r="L1300">
        <f t="array" ref="L1300">SUM(B1300:K1300*TRANSPOSE($Q$19:$Q$28))+$Q$18</f>
        <v>-4.2209596627992285E-3</v>
      </c>
      <c r="M1300">
        <f t="shared" si="40"/>
        <v>0.49894487106231511</v>
      </c>
      <c r="N1300">
        <f t="shared" si="41"/>
        <v>0</v>
      </c>
      <c r="AA1300">
        <v>1</v>
      </c>
      <c r="AB1300">
        <v>0</v>
      </c>
    </row>
    <row r="1301" spans="1:28" x14ac:dyDescent="0.3">
      <c r="A1301">
        <v>0</v>
      </c>
      <c r="B1301">
        <v>40</v>
      </c>
      <c r="C1301">
        <v>3</v>
      </c>
      <c r="D1301">
        <v>3</v>
      </c>
      <c r="E1301">
        <v>2</v>
      </c>
      <c r="F1301">
        <v>4</v>
      </c>
      <c r="G1301">
        <v>2</v>
      </c>
      <c r="H1301">
        <v>0</v>
      </c>
      <c r="I1301">
        <v>1</v>
      </c>
      <c r="J1301">
        <v>12</v>
      </c>
      <c r="K1301">
        <v>3</v>
      </c>
      <c r="L1301">
        <f t="array" ref="L1301">SUM(B1301:K1301*TRANSPOSE($Q$19:$Q$28))+$Q$18</f>
        <v>-4.0373707397913017E-2</v>
      </c>
      <c r="M1301">
        <f t="shared" si="40"/>
        <v>0.48990899008467026</v>
      </c>
      <c r="N1301">
        <f t="shared" si="41"/>
        <v>0</v>
      </c>
      <c r="AA1301">
        <v>0</v>
      </c>
      <c r="AB1301">
        <v>0</v>
      </c>
    </row>
    <row r="1302" spans="1:28" x14ac:dyDescent="0.3">
      <c r="A1302">
        <v>0</v>
      </c>
      <c r="B1302">
        <v>34</v>
      </c>
      <c r="C1302">
        <v>2</v>
      </c>
      <c r="D1302">
        <v>4</v>
      </c>
      <c r="E1302">
        <v>2</v>
      </c>
      <c r="F1302">
        <v>3</v>
      </c>
      <c r="G1302">
        <v>1</v>
      </c>
      <c r="H1302">
        <v>0</v>
      </c>
      <c r="I1302">
        <v>2</v>
      </c>
      <c r="J1302">
        <v>10</v>
      </c>
      <c r="K1302">
        <v>8</v>
      </c>
      <c r="L1302">
        <f t="array" ref="L1302">SUM(B1302:K1302*TRANSPOSE($Q$19:$Q$28))+$Q$18</f>
        <v>-1.5062397082085788E-2</v>
      </c>
      <c r="M1302">
        <f t="shared" si="40"/>
        <v>0.49623486233275105</v>
      </c>
      <c r="N1302">
        <f t="shared" si="41"/>
        <v>0</v>
      </c>
      <c r="AA1302">
        <v>0</v>
      </c>
      <c r="AB1302">
        <v>0</v>
      </c>
    </row>
    <row r="1303" spans="1:28" x14ac:dyDescent="0.3">
      <c r="A1303">
        <v>0</v>
      </c>
      <c r="B1303">
        <v>58</v>
      </c>
      <c r="C1303">
        <v>2</v>
      </c>
      <c r="D1303">
        <v>3</v>
      </c>
      <c r="E1303">
        <v>4</v>
      </c>
      <c r="F1303">
        <v>2</v>
      </c>
      <c r="G1303">
        <v>2</v>
      </c>
      <c r="H1303">
        <v>0</v>
      </c>
      <c r="I1303">
        <v>1</v>
      </c>
      <c r="J1303">
        <v>37</v>
      </c>
      <c r="K1303">
        <v>9</v>
      </c>
      <c r="L1303">
        <f t="array" ref="L1303">SUM(B1303:K1303*TRANSPOSE($Q$19:$Q$28))+$Q$18</f>
        <v>-0.10095561188771174</v>
      </c>
      <c r="M1303">
        <f t="shared" si="40"/>
        <v>0.47478512174044735</v>
      </c>
      <c r="N1303">
        <f t="shared" si="41"/>
        <v>0</v>
      </c>
      <c r="AA1303">
        <v>0</v>
      </c>
      <c r="AB1303">
        <v>0</v>
      </c>
    </row>
    <row r="1304" spans="1:28" x14ac:dyDescent="0.3">
      <c r="A1304">
        <v>0</v>
      </c>
      <c r="B1304">
        <v>35</v>
      </c>
      <c r="C1304">
        <v>2</v>
      </c>
      <c r="D1304">
        <v>1</v>
      </c>
      <c r="E1304">
        <v>1</v>
      </c>
      <c r="F1304">
        <v>3</v>
      </c>
      <c r="G1304">
        <v>1</v>
      </c>
      <c r="H1304">
        <v>0</v>
      </c>
      <c r="I1304">
        <v>1</v>
      </c>
      <c r="J1304">
        <v>6</v>
      </c>
      <c r="K1304">
        <v>4</v>
      </c>
      <c r="L1304">
        <f t="array" ref="L1304">SUM(B1304:K1304*TRANSPOSE($Q$19:$Q$28))+$Q$18</f>
        <v>0.26017630991571472</v>
      </c>
      <c r="M1304">
        <f t="shared" si="40"/>
        <v>0.56467300098586515</v>
      </c>
      <c r="N1304">
        <f t="shared" si="41"/>
        <v>0</v>
      </c>
      <c r="AA1304">
        <v>0</v>
      </c>
      <c r="AB1304">
        <v>0</v>
      </c>
    </row>
    <row r="1305" spans="1:28" x14ac:dyDescent="0.3">
      <c r="A1305">
        <v>0</v>
      </c>
      <c r="B1305">
        <v>47</v>
      </c>
      <c r="C1305">
        <v>3</v>
      </c>
      <c r="D1305">
        <v>2</v>
      </c>
      <c r="E1305">
        <v>3</v>
      </c>
      <c r="F1305">
        <v>2</v>
      </c>
      <c r="G1305">
        <v>2</v>
      </c>
      <c r="H1305">
        <v>1</v>
      </c>
      <c r="I1305">
        <v>1</v>
      </c>
      <c r="J1305">
        <v>28</v>
      </c>
      <c r="K1305">
        <v>11</v>
      </c>
      <c r="L1305">
        <f t="array" ref="L1305">SUM(B1305:K1305*TRANSPOSE($Q$19:$Q$28))+$Q$18</f>
        <v>0.1844563687876164</v>
      </c>
      <c r="M1305">
        <f t="shared" si="40"/>
        <v>0.54597904525774932</v>
      </c>
      <c r="N1305">
        <f t="shared" si="41"/>
        <v>0</v>
      </c>
      <c r="AA1305">
        <v>0</v>
      </c>
      <c r="AB1305">
        <v>0</v>
      </c>
    </row>
    <row r="1306" spans="1:28" x14ac:dyDescent="0.3">
      <c r="A1306">
        <v>0</v>
      </c>
      <c r="B1306">
        <v>40</v>
      </c>
      <c r="C1306">
        <v>2</v>
      </c>
      <c r="D1306">
        <v>3</v>
      </c>
      <c r="E1306">
        <v>2</v>
      </c>
      <c r="F1306">
        <v>1</v>
      </c>
      <c r="G1306">
        <v>2</v>
      </c>
      <c r="H1306">
        <v>0</v>
      </c>
      <c r="I1306">
        <v>1</v>
      </c>
      <c r="J1306">
        <v>15</v>
      </c>
      <c r="K1306">
        <v>4</v>
      </c>
      <c r="L1306">
        <f t="array" ref="L1306">SUM(B1306:K1306*TRANSPOSE($Q$19:$Q$28))+$Q$18</f>
        <v>0.10608183949809247</v>
      </c>
      <c r="M1306">
        <f t="shared" si="40"/>
        <v>0.52649287544683288</v>
      </c>
      <c r="N1306">
        <f t="shared" si="41"/>
        <v>0</v>
      </c>
      <c r="AA1306">
        <v>0</v>
      </c>
      <c r="AB1306">
        <v>0</v>
      </c>
    </row>
    <row r="1307" spans="1:28" x14ac:dyDescent="0.3">
      <c r="A1307">
        <v>0</v>
      </c>
      <c r="B1307">
        <v>54</v>
      </c>
      <c r="C1307">
        <v>4</v>
      </c>
      <c r="D1307">
        <v>3</v>
      </c>
      <c r="E1307">
        <v>2</v>
      </c>
      <c r="F1307">
        <v>4</v>
      </c>
      <c r="G1307">
        <v>1</v>
      </c>
      <c r="H1307">
        <v>0</v>
      </c>
      <c r="I1307">
        <v>1</v>
      </c>
      <c r="J1307">
        <v>14</v>
      </c>
      <c r="K1307">
        <v>1</v>
      </c>
      <c r="L1307">
        <f t="array" ref="L1307">SUM(B1307:K1307*TRANSPOSE($Q$19:$Q$28))+$Q$18</f>
        <v>-5.6664892059870242E-2</v>
      </c>
      <c r="M1307">
        <f t="shared" si="40"/>
        <v>0.48583903394344086</v>
      </c>
      <c r="N1307">
        <f t="shared" si="41"/>
        <v>0</v>
      </c>
      <c r="AA1307">
        <v>0</v>
      </c>
      <c r="AB1307">
        <v>0</v>
      </c>
    </row>
    <row r="1308" spans="1:28" x14ac:dyDescent="0.3">
      <c r="A1308">
        <v>0</v>
      </c>
      <c r="B1308">
        <v>31</v>
      </c>
      <c r="C1308">
        <v>1</v>
      </c>
      <c r="D1308">
        <v>3</v>
      </c>
      <c r="E1308">
        <v>3</v>
      </c>
      <c r="F1308">
        <v>1</v>
      </c>
      <c r="G1308">
        <v>1</v>
      </c>
      <c r="H1308">
        <v>0</v>
      </c>
      <c r="I1308">
        <v>2</v>
      </c>
      <c r="J1308">
        <v>9</v>
      </c>
      <c r="K1308">
        <v>2</v>
      </c>
      <c r="L1308">
        <f t="array" ref="L1308">SUM(B1308:K1308*TRANSPOSE($Q$19:$Q$28))+$Q$18</f>
        <v>0.20662824657767065</v>
      </c>
      <c r="M1308">
        <f t="shared" si="40"/>
        <v>0.55146875118894034</v>
      </c>
      <c r="N1308">
        <f t="shared" si="41"/>
        <v>0</v>
      </c>
      <c r="AA1308">
        <v>0</v>
      </c>
      <c r="AB1308">
        <v>0</v>
      </c>
    </row>
    <row r="1309" spans="1:28" x14ac:dyDescent="0.3">
      <c r="A1309">
        <v>0</v>
      </c>
      <c r="B1309">
        <v>28</v>
      </c>
      <c r="C1309">
        <v>3</v>
      </c>
      <c r="D1309">
        <v>3</v>
      </c>
      <c r="E1309">
        <v>1</v>
      </c>
      <c r="F1309">
        <v>1</v>
      </c>
      <c r="G1309">
        <v>1</v>
      </c>
      <c r="H1309">
        <v>0</v>
      </c>
      <c r="I1309">
        <v>1</v>
      </c>
      <c r="J1309">
        <v>3</v>
      </c>
      <c r="K1309">
        <v>2</v>
      </c>
      <c r="L1309">
        <f t="array" ref="L1309">SUM(B1309:K1309*TRANSPOSE($Q$19:$Q$28))+$Q$18</f>
        <v>0.21139423561364035</v>
      </c>
      <c r="M1309">
        <f t="shared" si="40"/>
        <v>0.55264720968278025</v>
      </c>
      <c r="N1309">
        <f t="shared" si="41"/>
        <v>0</v>
      </c>
      <c r="AA1309">
        <v>0</v>
      </c>
      <c r="AB1309">
        <v>0</v>
      </c>
    </row>
    <row r="1310" spans="1:28" x14ac:dyDescent="0.3">
      <c r="A1310">
        <v>0</v>
      </c>
      <c r="B1310">
        <v>38</v>
      </c>
      <c r="C1310">
        <v>2</v>
      </c>
      <c r="D1310">
        <v>1</v>
      </c>
      <c r="E1310">
        <v>2</v>
      </c>
      <c r="F1310">
        <v>4</v>
      </c>
      <c r="G1310">
        <v>1</v>
      </c>
      <c r="H1310">
        <v>1</v>
      </c>
      <c r="I1310">
        <v>2</v>
      </c>
      <c r="J1310">
        <v>20</v>
      </c>
      <c r="K1310">
        <v>2</v>
      </c>
      <c r="L1310">
        <f t="array" ref="L1310">SUM(B1310:K1310*TRANSPOSE($Q$19:$Q$28))+$Q$18</f>
        <v>0.38498516971235308</v>
      </c>
      <c r="M1310">
        <f t="shared" si="40"/>
        <v>0.59506528190893493</v>
      </c>
      <c r="N1310">
        <f t="shared" si="41"/>
        <v>0</v>
      </c>
      <c r="AA1310">
        <v>0</v>
      </c>
      <c r="AB1310">
        <v>0</v>
      </c>
    </row>
    <row r="1311" spans="1:28" x14ac:dyDescent="0.3">
      <c r="A1311">
        <v>0</v>
      </c>
      <c r="B1311">
        <v>26</v>
      </c>
      <c r="C1311">
        <v>3</v>
      </c>
      <c r="D1311">
        <v>3</v>
      </c>
      <c r="E1311">
        <v>2</v>
      </c>
      <c r="F1311">
        <v>4</v>
      </c>
      <c r="G1311">
        <v>0</v>
      </c>
      <c r="H1311">
        <v>0</v>
      </c>
      <c r="I1311">
        <v>0</v>
      </c>
      <c r="J1311">
        <v>5</v>
      </c>
      <c r="K1311">
        <v>3</v>
      </c>
      <c r="L1311">
        <f t="array" ref="L1311">SUM(B1311:K1311*TRANSPOSE($Q$19:$Q$28))+$Q$18</f>
        <v>0.14408046022328402</v>
      </c>
      <c r="M1311">
        <f t="shared" si="40"/>
        <v>0.53595421639942464</v>
      </c>
      <c r="N1311">
        <f t="shared" si="41"/>
        <v>0</v>
      </c>
      <c r="AA1311">
        <v>0</v>
      </c>
      <c r="AB1311">
        <v>0</v>
      </c>
    </row>
    <row r="1312" spans="1:28" x14ac:dyDescent="0.3">
      <c r="A1312">
        <v>0</v>
      </c>
      <c r="B1312">
        <v>58</v>
      </c>
      <c r="C1312">
        <v>1</v>
      </c>
      <c r="D1312">
        <v>3</v>
      </c>
      <c r="E1312">
        <v>4</v>
      </c>
      <c r="F1312">
        <v>3</v>
      </c>
      <c r="G1312">
        <v>1</v>
      </c>
      <c r="H1312">
        <v>1</v>
      </c>
      <c r="I1312">
        <v>0</v>
      </c>
      <c r="J1312">
        <v>23</v>
      </c>
      <c r="K1312">
        <v>2</v>
      </c>
      <c r="L1312">
        <f t="array" ref="L1312">SUM(B1312:K1312*TRANSPOSE($Q$19:$Q$28))+$Q$18</f>
        <v>0.25939911993957676</v>
      </c>
      <c r="M1312">
        <f t="shared" si="40"/>
        <v>0.56448196438138454</v>
      </c>
      <c r="N1312">
        <f t="shared" si="41"/>
        <v>0</v>
      </c>
      <c r="AA1312">
        <v>0</v>
      </c>
      <c r="AB1312">
        <v>0</v>
      </c>
    </row>
    <row r="1313" spans="1:28" x14ac:dyDescent="0.3">
      <c r="A1313">
        <v>0</v>
      </c>
      <c r="B1313">
        <v>18</v>
      </c>
      <c r="C1313">
        <v>2</v>
      </c>
      <c r="D1313">
        <v>3</v>
      </c>
      <c r="E1313">
        <v>1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f t="array" ref="L1313">SUM(B1313:K1313*TRANSPOSE($Q$19:$Q$28))+$Q$18</f>
        <v>0.30506583372830876</v>
      </c>
      <c r="M1313">
        <f t="shared" si="40"/>
        <v>0.57567270600432141</v>
      </c>
      <c r="N1313">
        <f t="shared" si="41"/>
        <v>0</v>
      </c>
      <c r="AA1313">
        <v>0</v>
      </c>
      <c r="AB1313">
        <v>0</v>
      </c>
    </row>
    <row r="1314" spans="1:28" x14ac:dyDescent="0.3">
      <c r="A1314">
        <v>1</v>
      </c>
      <c r="B1314">
        <v>31</v>
      </c>
      <c r="C1314">
        <v>4</v>
      </c>
      <c r="D1314">
        <v>4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2</v>
      </c>
      <c r="K1314">
        <v>0</v>
      </c>
      <c r="L1314">
        <f t="array" ref="L1314">SUM(B1314:K1314*TRANSPOSE($Q$19:$Q$28))+$Q$18</f>
        <v>0.13641311464824724</v>
      </c>
      <c r="M1314">
        <f t="shared" si="40"/>
        <v>0.5340469729648194</v>
      </c>
      <c r="N1314">
        <f t="shared" si="41"/>
        <v>0</v>
      </c>
      <c r="AA1314">
        <v>1</v>
      </c>
      <c r="AB1314">
        <v>0</v>
      </c>
    </row>
    <row r="1315" spans="1:28" x14ac:dyDescent="0.3">
      <c r="A1315">
        <v>1</v>
      </c>
      <c r="B1315">
        <v>29</v>
      </c>
      <c r="C1315">
        <v>1</v>
      </c>
      <c r="D1315">
        <v>2</v>
      </c>
      <c r="E1315">
        <v>1</v>
      </c>
      <c r="F1315">
        <v>1</v>
      </c>
      <c r="G1315">
        <v>2</v>
      </c>
      <c r="H1315">
        <v>1</v>
      </c>
      <c r="I1315">
        <v>3</v>
      </c>
      <c r="J1315">
        <v>4</v>
      </c>
      <c r="K1315">
        <v>2</v>
      </c>
      <c r="L1315">
        <f t="array" ref="L1315">SUM(B1315:K1315*TRANSPOSE($Q$19:$Q$28))+$Q$18</f>
        <v>0.4648375963391817</v>
      </c>
      <c r="M1315">
        <f t="shared" si="40"/>
        <v>0.61414973812712048</v>
      </c>
      <c r="N1315">
        <f t="shared" si="41"/>
        <v>1</v>
      </c>
      <c r="AA1315">
        <v>1</v>
      </c>
      <c r="AB1315">
        <v>1</v>
      </c>
    </row>
    <row r="1316" spans="1:28" x14ac:dyDescent="0.3">
      <c r="A1316">
        <v>0</v>
      </c>
      <c r="B1316">
        <v>45</v>
      </c>
      <c r="C1316">
        <v>3</v>
      </c>
      <c r="D1316">
        <v>3</v>
      </c>
      <c r="E1316">
        <v>2</v>
      </c>
      <c r="F1316">
        <v>3</v>
      </c>
      <c r="G1316">
        <v>1</v>
      </c>
      <c r="H1316">
        <v>0</v>
      </c>
      <c r="I1316">
        <v>2</v>
      </c>
      <c r="J1316">
        <v>10</v>
      </c>
      <c r="K1316">
        <v>7</v>
      </c>
      <c r="L1316">
        <f t="array" ref="L1316">SUM(B1316:K1316*TRANSPOSE($Q$19:$Q$28))+$Q$18</f>
        <v>-1.953192318012098E-2</v>
      </c>
      <c r="M1316">
        <f t="shared" si="40"/>
        <v>0.4951176806755529</v>
      </c>
      <c r="N1316">
        <f t="shared" si="41"/>
        <v>0</v>
      </c>
      <c r="AA1316">
        <v>0</v>
      </c>
      <c r="AB1316">
        <v>0</v>
      </c>
    </row>
    <row r="1317" spans="1:28" x14ac:dyDescent="0.3">
      <c r="A1317">
        <v>0</v>
      </c>
      <c r="B1317">
        <v>36</v>
      </c>
      <c r="C1317">
        <v>4</v>
      </c>
      <c r="D1317">
        <v>3</v>
      </c>
      <c r="E1317">
        <v>2</v>
      </c>
      <c r="F1317">
        <v>2</v>
      </c>
      <c r="G1317">
        <v>1</v>
      </c>
      <c r="H1317">
        <v>1</v>
      </c>
      <c r="I1317">
        <v>1</v>
      </c>
      <c r="J1317">
        <v>15</v>
      </c>
      <c r="K1317">
        <v>0</v>
      </c>
      <c r="L1317">
        <f t="array" ref="L1317">SUM(B1317:K1317*TRANSPOSE($Q$19:$Q$28))+$Q$18</f>
        <v>0.30192420803262099</v>
      </c>
      <c r="M1317">
        <f t="shared" si="40"/>
        <v>0.57490518740798591</v>
      </c>
      <c r="N1317">
        <f t="shared" si="41"/>
        <v>0</v>
      </c>
      <c r="AA1317">
        <v>0</v>
      </c>
      <c r="AB1317">
        <v>0</v>
      </c>
    </row>
    <row r="1318" spans="1:28" x14ac:dyDescent="0.3">
      <c r="A1318">
        <v>0</v>
      </c>
      <c r="B1318">
        <v>43</v>
      </c>
      <c r="C1318">
        <v>1</v>
      </c>
      <c r="D1318">
        <v>3</v>
      </c>
      <c r="E1318">
        <v>2</v>
      </c>
      <c r="F1318">
        <v>4</v>
      </c>
      <c r="G1318">
        <v>1</v>
      </c>
      <c r="H1318">
        <v>0</v>
      </c>
      <c r="I1318">
        <v>1</v>
      </c>
      <c r="J1318">
        <v>7</v>
      </c>
      <c r="K1318">
        <v>7</v>
      </c>
      <c r="L1318">
        <f t="array" ref="L1318">SUM(B1318:K1318*TRANSPOSE($Q$19:$Q$28))+$Q$18</f>
        <v>5.320405463593425E-2</v>
      </c>
      <c r="M1318">
        <f t="shared" si="40"/>
        <v>0.51329649884974093</v>
      </c>
      <c r="N1318">
        <f t="shared" si="41"/>
        <v>0</v>
      </c>
      <c r="AA1318">
        <v>0</v>
      </c>
      <c r="AB1318">
        <v>0</v>
      </c>
    </row>
    <row r="1319" spans="1:28" x14ac:dyDescent="0.3">
      <c r="A1319">
        <v>0</v>
      </c>
      <c r="B1319">
        <v>27</v>
      </c>
      <c r="C1319">
        <v>4</v>
      </c>
      <c r="D1319">
        <v>3</v>
      </c>
      <c r="E1319">
        <v>1</v>
      </c>
      <c r="F1319">
        <v>4</v>
      </c>
      <c r="G1319">
        <v>0</v>
      </c>
      <c r="H1319">
        <v>1</v>
      </c>
      <c r="I1319">
        <v>0</v>
      </c>
      <c r="J1319">
        <v>6</v>
      </c>
      <c r="K1319">
        <v>4</v>
      </c>
      <c r="L1319">
        <f t="array" ref="L1319">SUM(B1319:K1319*TRANSPOSE($Q$19:$Q$28))+$Q$18</f>
        <v>0.3270784635544744</v>
      </c>
      <c r="M1319">
        <f t="shared" si="40"/>
        <v>0.58104009721129801</v>
      </c>
      <c r="N1319">
        <f t="shared" si="41"/>
        <v>0</v>
      </c>
      <c r="AA1319">
        <v>0</v>
      </c>
      <c r="AB1319">
        <v>0</v>
      </c>
    </row>
    <row r="1320" spans="1:28" x14ac:dyDescent="0.3">
      <c r="A1320">
        <v>0</v>
      </c>
      <c r="B1320">
        <v>29</v>
      </c>
      <c r="C1320">
        <v>4</v>
      </c>
      <c r="D1320">
        <v>3</v>
      </c>
      <c r="E1320">
        <v>1</v>
      </c>
      <c r="F1320">
        <v>4</v>
      </c>
      <c r="G1320">
        <v>1</v>
      </c>
      <c r="H1320">
        <v>0</v>
      </c>
      <c r="I1320">
        <v>0</v>
      </c>
      <c r="J1320">
        <v>11</v>
      </c>
      <c r="K1320">
        <v>8</v>
      </c>
      <c r="L1320">
        <f t="array" ref="L1320">SUM(B1320:K1320*TRANSPOSE($Q$19:$Q$28))+$Q$18</f>
        <v>1.535054206120845E-2</v>
      </c>
      <c r="M1320">
        <f t="shared" si="40"/>
        <v>0.50383716227997899</v>
      </c>
      <c r="N1320">
        <f t="shared" si="41"/>
        <v>0</v>
      </c>
      <c r="AA1320">
        <v>0</v>
      </c>
      <c r="AB1320">
        <v>0</v>
      </c>
    </row>
    <row r="1321" spans="1:28" x14ac:dyDescent="0.3">
      <c r="A1321">
        <v>0</v>
      </c>
      <c r="B1321">
        <v>32</v>
      </c>
      <c r="C1321">
        <v>4</v>
      </c>
      <c r="D1321">
        <v>3</v>
      </c>
      <c r="E1321">
        <v>2</v>
      </c>
      <c r="F1321">
        <v>4</v>
      </c>
      <c r="G1321">
        <v>0</v>
      </c>
      <c r="H1321">
        <v>0</v>
      </c>
      <c r="I1321">
        <v>0</v>
      </c>
      <c r="J1321">
        <v>4</v>
      </c>
      <c r="K1321">
        <v>0</v>
      </c>
      <c r="L1321">
        <f t="array" ref="L1321">SUM(B1321:K1321*TRANSPOSE($Q$19:$Q$28))+$Q$18</f>
        <v>0.11027825048085893</v>
      </c>
      <c r="M1321">
        <f t="shared" si="40"/>
        <v>0.52753880657329855</v>
      </c>
      <c r="N1321">
        <f t="shared" si="41"/>
        <v>0</v>
      </c>
      <c r="AA1321">
        <v>0</v>
      </c>
      <c r="AB1321">
        <v>0</v>
      </c>
    </row>
    <row r="1322" spans="1:28" x14ac:dyDescent="0.3">
      <c r="A1322">
        <v>0</v>
      </c>
      <c r="B1322">
        <v>42</v>
      </c>
      <c r="C1322">
        <v>3</v>
      </c>
      <c r="D1322">
        <v>3</v>
      </c>
      <c r="E1322">
        <v>1</v>
      </c>
      <c r="F1322">
        <v>3</v>
      </c>
      <c r="G1322">
        <v>1</v>
      </c>
      <c r="H1322">
        <v>0</v>
      </c>
      <c r="I1322">
        <v>2</v>
      </c>
      <c r="J1322">
        <v>10</v>
      </c>
      <c r="K1322">
        <v>3</v>
      </c>
      <c r="L1322">
        <f t="array" ref="L1322">SUM(B1322:K1322*TRANSPOSE($Q$19:$Q$28))+$Q$18</f>
        <v>5.1057460331740745E-2</v>
      </c>
      <c r="M1322">
        <f t="shared" si="40"/>
        <v>0.51276027028985194</v>
      </c>
      <c r="N1322">
        <f t="shared" si="41"/>
        <v>0</v>
      </c>
      <c r="AA1322">
        <v>0</v>
      </c>
      <c r="AB1322">
        <v>0</v>
      </c>
    </row>
    <row r="1323" spans="1:28" x14ac:dyDescent="0.3">
      <c r="A1323">
        <v>0</v>
      </c>
      <c r="B1323">
        <v>47</v>
      </c>
      <c r="C1323">
        <v>2</v>
      </c>
      <c r="D1323">
        <v>3</v>
      </c>
      <c r="E1323">
        <v>1</v>
      </c>
      <c r="F1323">
        <v>3</v>
      </c>
      <c r="G1323">
        <v>0</v>
      </c>
      <c r="H1323">
        <v>0</v>
      </c>
      <c r="I1323">
        <v>0</v>
      </c>
      <c r="J1323">
        <v>7</v>
      </c>
      <c r="K1323">
        <v>2</v>
      </c>
      <c r="L1323">
        <f t="array" ref="L1323">SUM(B1323:K1323*TRANSPOSE($Q$19:$Q$28))+$Q$18</f>
        <v>0.18457676718308635</v>
      </c>
      <c r="M1323">
        <f t="shared" si="40"/>
        <v>0.54600888706598605</v>
      </c>
      <c r="N1323">
        <f t="shared" si="41"/>
        <v>0</v>
      </c>
      <c r="AA1323">
        <v>0</v>
      </c>
      <c r="AB1323">
        <v>0</v>
      </c>
    </row>
    <row r="1324" spans="1:28" x14ac:dyDescent="0.3">
      <c r="A1324">
        <v>0</v>
      </c>
      <c r="B1324">
        <v>46</v>
      </c>
      <c r="C1324">
        <v>4</v>
      </c>
      <c r="D1324">
        <v>3</v>
      </c>
      <c r="E1324">
        <v>3</v>
      </c>
      <c r="F1324">
        <v>4</v>
      </c>
      <c r="G1324">
        <v>2</v>
      </c>
      <c r="H1324">
        <v>0</v>
      </c>
      <c r="I1324">
        <v>1</v>
      </c>
      <c r="J1324">
        <v>12</v>
      </c>
      <c r="K1324">
        <v>8</v>
      </c>
      <c r="L1324">
        <f t="array" ref="L1324">SUM(B1324:K1324*TRANSPOSE($Q$19:$Q$28))+$Q$18</f>
        <v>-0.17050871314438798</v>
      </c>
      <c r="M1324">
        <f t="shared" si="40"/>
        <v>0.4574801859228394</v>
      </c>
      <c r="N1324">
        <f t="shared" si="41"/>
        <v>0</v>
      </c>
      <c r="AA1324">
        <v>0</v>
      </c>
      <c r="AB1324">
        <v>0</v>
      </c>
    </row>
    <row r="1325" spans="1:28" x14ac:dyDescent="0.3">
      <c r="A1325">
        <v>0</v>
      </c>
      <c r="B1325">
        <v>28</v>
      </c>
      <c r="C1325">
        <v>3</v>
      </c>
      <c r="D1325">
        <v>3</v>
      </c>
      <c r="E1325">
        <v>1</v>
      </c>
      <c r="F1325">
        <v>4</v>
      </c>
      <c r="G1325">
        <v>2</v>
      </c>
      <c r="H1325">
        <v>0</v>
      </c>
      <c r="I1325">
        <v>1</v>
      </c>
      <c r="J1325">
        <v>3</v>
      </c>
      <c r="K1325">
        <v>2</v>
      </c>
      <c r="L1325">
        <f t="array" ref="L1325">SUM(B1325:K1325*TRANSPOSE($Q$19:$Q$28))+$Q$18</f>
        <v>3.9515526044248905E-2</v>
      </c>
      <c r="M1325">
        <f t="shared" si="40"/>
        <v>0.50987657235647288</v>
      </c>
      <c r="N1325">
        <f t="shared" si="41"/>
        <v>0</v>
      </c>
      <c r="AA1325">
        <v>0</v>
      </c>
      <c r="AB1325">
        <v>0</v>
      </c>
    </row>
    <row r="1326" spans="1:28" x14ac:dyDescent="0.3">
      <c r="A1326">
        <v>0</v>
      </c>
      <c r="B1326">
        <v>29</v>
      </c>
      <c r="C1326">
        <v>4</v>
      </c>
      <c r="D1326">
        <v>1</v>
      </c>
      <c r="E1326">
        <v>2</v>
      </c>
      <c r="F1326">
        <v>3</v>
      </c>
      <c r="G1326">
        <v>2</v>
      </c>
      <c r="H1326">
        <v>0</v>
      </c>
      <c r="I1326">
        <v>2</v>
      </c>
      <c r="J1326">
        <v>11</v>
      </c>
      <c r="K1326">
        <v>0</v>
      </c>
      <c r="L1326">
        <f t="array" ref="L1326">SUM(B1326:K1326*TRANSPOSE($Q$19:$Q$28))+$Q$18</f>
        <v>0.12974741562277792</v>
      </c>
      <c r="M1326">
        <f t="shared" si="40"/>
        <v>0.53238807674215671</v>
      </c>
      <c r="N1326">
        <f t="shared" si="41"/>
        <v>0</v>
      </c>
      <c r="AA1326">
        <v>0</v>
      </c>
      <c r="AB1326">
        <v>0</v>
      </c>
    </row>
    <row r="1327" spans="1:28" x14ac:dyDescent="0.3">
      <c r="A1327">
        <v>0</v>
      </c>
      <c r="B1327">
        <v>42</v>
      </c>
      <c r="C1327">
        <v>4</v>
      </c>
      <c r="D1327">
        <v>3</v>
      </c>
      <c r="E1327">
        <v>1</v>
      </c>
      <c r="F1327">
        <v>3</v>
      </c>
      <c r="G1327">
        <v>0</v>
      </c>
      <c r="H1327">
        <v>0</v>
      </c>
      <c r="I1327">
        <v>0</v>
      </c>
      <c r="J1327">
        <v>8</v>
      </c>
      <c r="K1327">
        <v>0</v>
      </c>
      <c r="L1327">
        <f t="array" ref="L1327">SUM(B1327:K1327*TRANSPOSE($Q$19:$Q$28))+$Q$18</f>
        <v>0.13775468602006846</v>
      </c>
      <c r="M1327">
        <f t="shared" si="40"/>
        <v>0.53438076075468344</v>
      </c>
      <c r="N1327">
        <f t="shared" si="41"/>
        <v>0</v>
      </c>
      <c r="AA1327">
        <v>0</v>
      </c>
      <c r="AB1327">
        <v>0</v>
      </c>
    </row>
    <row r="1328" spans="1:28" x14ac:dyDescent="0.3">
      <c r="A1328">
        <v>1</v>
      </c>
      <c r="B1328">
        <v>32</v>
      </c>
      <c r="C1328">
        <v>3</v>
      </c>
      <c r="D1328">
        <v>2</v>
      </c>
      <c r="E1328">
        <v>2</v>
      </c>
      <c r="F1328">
        <v>2</v>
      </c>
      <c r="G1328">
        <v>0</v>
      </c>
      <c r="H1328">
        <v>1</v>
      </c>
      <c r="I1328">
        <v>0</v>
      </c>
      <c r="J1328">
        <v>7</v>
      </c>
      <c r="K1328">
        <v>2</v>
      </c>
      <c r="L1328">
        <f t="array" ref="L1328">SUM(B1328:K1328*TRANSPOSE($Q$19:$Q$28))+$Q$18</f>
        <v>0.484987663444783</v>
      </c>
      <c r="M1328">
        <f t="shared" si="40"/>
        <v>0.61891308487060426</v>
      </c>
      <c r="N1328">
        <f t="shared" si="41"/>
        <v>1</v>
      </c>
      <c r="AA1328">
        <v>1</v>
      </c>
      <c r="AB1328">
        <v>1</v>
      </c>
    </row>
    <row r="1329" spans="1:28" x14ac:dyDescent="0.3">
      <c r="A1329">
        <v>0</v>
      </c>
      <c r="B1329">
        <v>46</v>
      </c>
      <c r="C1329">
        <v>1</v>
      </c>
      <c r="D1329">
        <v>4</v>
      </c>
      <c r="E1329">
        <v>4</v>
      </c>
      <c r="F1329">
        <v>1</v>
      </c>
      <c r="G1329">
        <v>2</v>
      </c>
      <c r="H1329">
        <v>0</v>
      </c>
      <c r="I1329">
        <v>1</v>
      </c>
      <c r="J1329">
        <v>25</v>
      </c>
      <c r="K1329">
        <v>17</v>
      </c>
      <c r="L1329">
        <f t="array" ref="L1329">SUM(B1329:K1329*TRANSPOSE($Q$19:$Q$28))+$Q$18</f>
        <v>-0.10923659162829069</v>
      </c>
      <c r="M1329">
        <f t="shared" si="40"/>
        <v>0.47272079866429528</v>
      </c>
      <c r="N1329">
        <f t="shared" si="41"/>
        <v>0</v>
      </c>
      <c r="AA1329">
        <v>0</v>
      </c>
      <c r="AB1329">
        <v>0</v>
      </c>
    </row>
    <row r="1330" spans="1:28" x14ac:dyDescent="0.3">
      <c r="A1330">
        <v>0</v>
      </c>
      <c r="B1330">
        <v>27</v>
      </c>
      <c r="C1330">
        <v>2</v>
      </c>
      <c r="D1330">
        <v>2</v>
      </c>
      <c r="E1330">
        <v>2</v>
      </c>
      <c r="F1330">
        <v>3</v>
      </c>
      <c r="G1330">
        <v>1</v>
      </c>
      <c r="H1330">
        <v>0</v>
      </c>
      <c r="I1330">
        <v>1</v>
      </c>
      <c r="J1330">
        <v>9</v>
      </c>
      <c r="K1330">
        <v>8</v>
      </c>
      <c r="L1330">
        <f t="array" ref="L1330">SUM(B1330:K1330*TRANSPOSE($Q$19:$Q$28))+$Q$18</f>
        <v>0.16069048189982704</v>
      </c>
      <c r="M1330">
        <f t="shared" si="40"/>
        <v>0.54008226172363427</v>
      </c>
      <c r="N1330">
        <f t="shared" si="41"/>
        <v>0</v>
      </c>
      <c r="AA1330">
        <v>0</v>
      </c>
      <c r="AB1330">
        <v>0</v>
      </c>
    </row>
    <row r="1331" spans="1:28" x14ac:dyDescent="0.3">
      <c r="A1331">
        <v>0</v>
      </c>
      <c r="B1331">
        <v>29</v>
      </c>
      <c r="C1331">
        <v>4</v>
      </c>
      <c r="D1331">
        <v>2</v>
      </c>
      <c r="E1331">
        <v>1</v>
      </c>
      <c r="F1331">
        <v>2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f t="array" ref="L1331">SUM(B1331:K1331*TRANSPOSE($Q$19:$Q$28))+$Q$18</f>
        <v>0.23420945790145842</v>
      </c>
      <c r="M1331">
        <f t="shared" si="40"/>
        <v>0.55828018312845495</v>
      </c>
      <c r="N1331">
        <f t="shared" si="41"/>
        <v>0</v>
      </c>
      <c r="AA1331">
        <v>0</v>
      </c>
      <c r="AB1331">
        <v>0</v>
      </c>
    </row>
    <row r="1332" spans="1:28" x14ac:dyDescent="0.3">
      <c r="A1332">
        <v>0</v>
      </c>
      <c r="B1332">
        <v>43</v>
      </c>
      <c r="C1332">
        <v>1</v>
      </c>
      <c r="D1332">
        <v>2</v>
      </c>
      <c r="E1332">
        <v>5</v>
      </c>
      <c r="F1332">
        <v>3</v>
      </c>
      <c r="G1332">
        <v>1</v>
      </c>
      <c r="H1332">
        <v>0</v>
      </c>
      <c r="I1332">
        <v>0</v>
      </c>
      <c r="J1332">
        <v>21</v>
      </c>
      <c r="K1332">
        <v>12</v>
      </c>
      <c r="L1332">
        <f t="array" ref="L1332">SUM(B1332:K1332*TRANSPOSE($Q$19:$Q$28))+$Q$18</f>
        <v>5.1496512189516563E-2</v>
      </c>
      <c r="M1332">
        <f t="shared" si="40"/>
        <v>0.51286994977644862</v>
      </c>
      <c r="N1332">
        <f t="shared" si="41"/>
        <v>0</v>
      </c>
      <c r="AA1332">
        <v>0</v>
      </c>
      <c r="AB1332">
        <v>0</v>
      </c>
    </row>
    <row r="1333" spans="1:28" x14ac:dyDescent="0.3">
      <c r="A1333">
        <v>0</v>
      </c>
      <c r="B1333">
        <v>48</v>
      </c>
      <c r="C1333">
        <v>4</v>
      </c>
      <c r="D1333">
        <v>2</v>
      </c>
      <c r="E1333">
        <v>5</v>
      </c>
      <c r="F1333">
        <v>2</v>
      </c>
      <c r="G1333">
        <v>1</v>
      </c>
      <c r="H1333">
        <v>0</v>
      </c>
      <c r="I1333">
        <v>0</v>
      </c>
      <c r="J1333">
        <v>29</v>
      </c>
      <c r="K1333">
        <v>10</v>
      </c>
      <c r="L1333">
        <f t="array" ref="L1333">SUM(B1333:K1333*TRANSPOSE($Q$19:$Q$28))+$Q$18</f>
        <v>-3.5049771623815951E-2</v>
      </c>
      <c r="M1333">
        <f t="shared" si="40"/>
        <v>0.49123936227764986</v>
      </c>
      <c r="N1333">
        <f t="shared" si="41"/>
        <v>0</v>
      </c>
      <c r="AA1333">
        <v>0</v>
      </c>
      <c r="AB1333">
        <v>0</v>
      </c>
    </row>
    <row r="1334" spans="1:28" x14ac:dyDescent="0.3">
      <c r="A1334">
        <v>1</v>
      </c>
      <c r="B1334">
        <v>29</v>
      </c>
      <c r="C1334">
        <v>4</v>
      </c>
      <c r="D1334">
        <v>2</v>
      </c>
      <c r="E1334">
        <v>1</v>
      </c>
      <c r="F1334">
        <v>4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f t="array" ref="L1334">SUM(B1334:K1334*TRANSPOSE($Q$19:$Q$28))+$Q$18</f>
        <v>0.4231619577548516</v>
      </c>
      <c r="M1334">
        <f t="shared" si="40"/>
        <v>0.60422913834496894</v>
      </c>
      <c r="N1334">
        <f t="shared" si="41"/>
        <v>1</v>
      </c>
      <c r="AA1334">
        <v>1</v>
      </c>
      <c r="AB1334">
        <v>1</v>
      </c>
    </row>
    <row r="1335" spans="1:28" x14ac:dyDescent="0.3">
      <c r="A1335">
        <v>1</v>
      </c>
      <c r="B1335">
        <v>46</v>
      </c>
      <c r="C1335">
        <v>3</v>
      </c>
      <c r="D1335">
        <v>3</v>
      </c>
      <c r="E1335">
        <v>3</v>
      </c>
      <c r="F1335">
        <v>2</v>
      </c>
      <c r="G1335">
        <v>1</v>
      </c>
      <c r="H1335">
        <v>0</v>
      </c>
      <c r="I1335">
        <v>3</v>
      </c>
      <c r="J1335">
        <v>14</v>
      </c>
      <c r="K1335">
        <v>7</v>
      </c>
      <c r="L1335">
        <f t="array" ref="L1335">SUM(B1335:K1335*TRANSPOSE($Q$19:$Q$28))+$Q$18</f>
        <v>-3.3461685878144909E-2</v>
      </c>
      <c r="M1335">
        <f t="shared" si="40"/>
        <v>0.49163622611565594</v>
      </c>
      <c r="N1335">
        <f t="shared" si="41"/>
        <v>0</v>
      </c>
      <c r="AA1335">
        <v>1</v>
      </c>
      <c r="AB1335">
        <v>0</v>
      </c>
    </row>
    <row r="1336" spans="1:28" x14ac:dyDescent="0.3">
      <c r="A1336">
        <v>0</v>
      </c>
      <c r="B1336">
        <v>27</v>
      </c>
      <c r="C1336">
        <v>4</v>
      </c>
      <c r="D1336">
        <v>2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8</v>
      </c>
      <c r="K1336">
        <v>6</v>
      </c>
      <c r="L1336">
        <f t="array" ref="L1336">SUM(B1336:K1336*TRANSPOSE($Q$19:$Q$28))+$Q$18</f>
        <v>0.20068031999238845</v>
      </c>
      <c r="M1336">
        <f t="shared" si="40"/>
        <v>0.54999723223999486</v>
      </c>
      <c r="N1336">
        <f t="shared" si="41"/>
        <v>0</v>
      </c>
      <c r="AA1336">
        <v>0</v>
      </c>
      <c r="AB1336">
        <v>0</v>
      </c>
    </row>
    <row r="1337" spans="1:28" x14ac:dyDescent="0.3">
      <c r="A1337">
        <v>0</v>
      </c>
      <c r="B1337">
        <v>39</v>
      </c>
      <c r="C1337">
        <v>4</v>
      </c>
      <c r="D1337">
        <v>3</v>
      </c>
      <c r="E1337">
        <v>2</v>
      </c>
      <c r="F1337">
        <v>4</v>
      </c>
      <c r="G1337">
        <v>2</v>
      </c>
      <c r="H1337">
        <v>0</v>
      </c>
      <c r="I1337">
        <v>3</v>
      </c>
      <c r="J1337">
        <v>7</v>
      </c>
      <c r="K1337">
        <v>2</v>
      </c>
      <c r="L1337">
        <f t="array" ref="L1337">SUM(B1337:K1337*TRANSPOSE($Q$19:$Q$28))+$Q$18</f>
        <v>-0.10988164042300197</v>
      </c>
      <c r="M1337">
        <f t="shared" si="40"/>
        <v>0.47256003598650087</v>
      </c>
      <c r="N1337">
        <f t="shared" si="41"/>
        <v>0</v>
      </c>
      <c r="AA1337">
        <v>0</v>
      </c>
      <c r="AB1337">
        <v>0</v>
      </c>
    </row>
    <row r="1338" spans="1:28" x14ac:dyDescent="0.3">
      <c r="A1338">
        <v>0</v>
      </c>
      <c r="B1338">
        <v>55</v>
      </c>
      <c r="C1338">
        <v>2</v>
      </c>
      <c r="D1338">
        <v>2</v>
      </c>
      <c r="E1338">
        <v>1</v>
      </c>
      <c r="F1338">
        <v>4</v>
      </c>
      <c r="G1338">
        <v>1</v>
      </c>
      <c r="H1338">
        <v>0</v>
      </c>
      <c r="I1338">
        <v>1</v>
      </c>
      <c r="J1338">
        <v>19</v>
      </c>
      <c r="K1338">
        <v>2</v>
      </c>
      <c r="L1338">
        <f t="array" ref="L1338">SUM(B1338:K1338*TRANSPOSE($Q$19:$Q$28))+$Q$18</f>
        <v>9.8785095366342168E-2</v>
      </c>
      <c r="M1338">
        <f t="shared" si="40"/>
        <v>0.5246736558358962</v>
      </c>
      <c r="N1338">
        <f t="shared" si="41"/>
        <v>0</v>
      </c>
      <c r="AA1338">
        <v>0</v>
      </c>
      <c r="AB1338">
        <v>0</v>
      </c>
    </row>
    <row r="1339" spans="1:28" x14ac:dyDescent="0.3">
      <c r="A1339">
        <v>0</v>
      </c>
      <c r="B1339">
        <v>28</v>
      </c>
      <c r="C1339">
        <v>2</v>
      </c>
      <c r="D1339">
        <v>3</v>
      </c>
      <c r="E1339">
        <v>1</v>
      </c>
      <c r="F1339">
        <v>2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f t="array" ref="L1339">SUM(B1339:K1339*TRANSPOSE($Q$19:$Q$28))+$Q$18</f>
        <v>0.23187248068412281</v>
      </c>
      <c r="M1339">
        <f t="shared" si="40"/>
        <v>0.55770385808275258</v>
      </c>
      <c r="N1339">
        <f t="shared" si="41"/>
        <v>0</v>
      </c>
      <c r="AA1339">
        <v>0</v>
      </c>
      <c r="AB1339">
        <v>0</v>
      </c>
    </row>
    <row r="1340" spans="1:28" x14ac:dyDescent="0.3">
      <c r="A1340">
        <v>1</v>
      </c>
      <c r="B1340">
        <v>30</v>
      </c>
      <c r="C1340">
        <v>2</v>
      </c>
      <c r="D1340">
        <v>3</v>
      </c>
      <c r="E1340">
        <v>1</v>
      </c>
      <c r="F1340">
        <v>4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f t="array" ref="L1340">SUM(B1340:K1340*TRANSPOSE($Q$19:$Q$28))+$Q$18</f>
        <v>0.22477293893019656</v>
      </c>
      <c r="M1340">
        <f t="shared" si="40"/>
        <v>0.5559520835949906</v>
      </c>
      <c r="N1340">
        <f t="shared" si="41"/>
        <v>0</v>
      </c>
      <c r="AA1340">
        <v>1</v>
      </c>
      <c r="AB1340">
        <v>0</v>
      </c>
    </row>
    <row r="1341" spans="1:28" x14ac:dyDescent="0.3">
      <c r="A1341">
        <v>1</v>
      </c>
      <c r="B1341">
        <v>22</v>
      </c>
      <c r="C1341">
        <v>4</v>
      </c>
      <c r="D1341">
        <v>3</v>
      </c>
      <c r="E1341">
        <v>1</v>
      </c>
      <c r="F1341">
        <v>2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f t="array" ref="L1341">SUM(B1341:K1341*TRANSPOSE($Q$19:$Q$28))+$Q$18</f>
        <v>0.46007070297505864</v>
      </c>
      <c r="M1341">
        <f t="shared" si="40"/>
        <v>0.61301963257312264</v>
      </c>
      <c r="N1341">
        <f t="shared" si="41"/>
        <v>1</v>
      </c>
      <c r="AA1341">
        <v>1</v>
      </c>
      <c r="AB1341">
        <v>1</v>
      </c>
    </row>
    <row r="1342" spans="1:28" x14ac:dyDescent="0.3">
      <c r="A1342">
        <v>0</v>
      </c>
      <c r="B1342">
        <v>36</v>
      </c>
      <c r="C1342">
        <v>2</v>
      </c>
      <c r="D1342">
        <v>2</v>
      </c>
      <c r="E1342">
        <v>2</v>
      </c>
      <c r="F1342">
        <v>3</v>
      </c>
      <c r="G1342">
        <v>1</v>
      </c>
      <c r="H1342">
        <v>1</v>
      </c>
      <c r="I1342">
        <v>1</v>
      </c>
      <c r="J1342">
        <v>10</v>
      </c>
      <c r="K1342">
        <v>9</v>
      </c>
      <c r="L1342">
        <f t="array" ref="L1342">SUM(B1342:K1342*TRANSPOSE($Q$19:$Q$28))+$Q$18</f>
        <v>0.33193777468222496</v>
      </c>
      <c r="M1342">
        <f t="shared" si="40"/>
        <v>0.58222242095493626</v>
      </c>
      <c r="N1342">
        <f t="shared" si="41"/>
        <v>0</v>
      </c>
      <c r="AA1342">
        <v>0</v>
      </c>
      <c r="AB1342">
        <v>0</v>
      </c>
    </row>
    <row r="1343" spans="1:28" x14ac:dyDescent="0.3">
      <c r="A1343">
        <v>0</v>
      </c>
      <c r="B1343">
        <v>31</v>
      </c>
      <c r="C1343">
        <v>2</v>
      </c>
      <c r="D1343">
        <v>3</v>
      </c>
      <c r="E1343">
        <v>2</v>
      </c>
      <c r="F1343">
        <v>3</v>
      </c>
      <c r="G1343">
        <v>2</v>
      </c>
      <c r="H1343">
        <v>0</v>
      </c>
      <c r="I1343">
        <v>1</v>
      </c>
      <c r="J1343">
        <v>10</v>
      </c>
      <c r="K1343">
        <v>8</v>
      </c>
      <c r="L1343">
        <f t="array" ref="L1343">SUM(B1343:K1343*TRANSPOSE($Q$19:$Q$28))+$Q$18</f>
        <v>2.6531743867331814E-2</v>
      </c>
      <c r="M1343">
        <f t="shared" si="40"/>
        <v>0.50663185928864396</v>
      </c>
      <c r="N1343">
        <f t="shared" si="41"/>
        <v>0</v>
      </c>
      <c r="AA1343">
        <v>0</v>
      </c>
      <c r="AB1343">
        <v>0</v>
      </c>
    </row>
    <row r="1344" spans="1:28" x14ac:dyDescent="0.3">
      <c r="A1344">
        <v>0</v>
      </c>
      <c r="B1344">
        <v>34</v>
      </c>
      <c r="C1344">
        <v>3</v>
      </c>
      <c r="D1344">
        <v>3</v>
      </c>
      <c r="E1344">
        <v>3</v>
      </c>
      <c r="F1344">
        <v>4</v>
      </c>
      <c r="G1344">
        <v>1</v>
      </c>
      <c r="H1344">
        <v>1</v>
      </c>
      <c r="I1344">
        <v>3</v>
      </c>
      <c r="J1344">
        <v>9</v>
      </c>
      <c r="K1344">
        <v>3</v>
      </c>
      <c r="L1344">
        <f t="array" ref="L1344">SUM(B1344:K1344*TRANSPOSE($Q$19:$Q$28))+$Q$18</f>
        <v>0.17929284290871705</v>
      </c>
      <c r="M1344">
        <f t="shared" si="40"/>
        <v>0.54469891152240513</v>
      </c>
      <c r="N1344">
        <f t="shared" si="41"/>
        <v>0</v>
      </c>
      <c r="AA1344">
        <v>0</v>
      </c>
      <c r="AB1344">
        <v>0</v>
      </c>
    </row>
    <row r="1345" spans="1:28" x14ac:dyDescent="0.3">
      <c r="A1345">
        <v>0</v>
      </c>
      <c r="B1345">
        <v>29</v>
      </c>
      <c r="C1345">
        <v>4</v>
      </c>
      <c r="D1345">
        <v>3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11</v>
      </c>
      <c r="K1345">
        <v>2</v>
      </c>
      <c r="L1345">
        <f t="array" ref="L1345">SUM(B1345:K1345*TRANSPOSE($Q$19:$Q$28))+$Q$18</f>
        <v>0.24030504791797413</v>
      </c>
      <c r="M1345">
        <f t="shared" si="40"/>
        <v>0.55978268225556227</v>
      </c>
      <c r="N1345">
        <f t="shared" si="41"/>
        <v>0</v>
      </c>
      <c r="AA1345">
        <v>0</v>
      </c>
      <c r="AB1345">
        <v>0</v>
      </c>
    </row>
    <row r="1346" spans="1:28" x14ac:dyDescent="0.3">
      <c r="A1346">
        <v>0</v>
      </c>
      <c r="B1346">
        <v>37</v>
      </c>
      <c r="C1346">
        <v>4</v>
      </c>
      <c r="D1346">
        <v>3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16</v>
      </c>
      <c r="K1346">
        <v>3</v>
      </c>
      <c r="L1346">
        <f t="array" ref="L1346">SUM(B1346:K1346*TRANSPOSE($Q$19:$Q$28))+$Q$18</f>
        <v>0.3102535954746618</v>
      </c>
      <c r="M1346">
        <f t="shared" si="40"/>
        <v>0.57693930804453275</v>
      </c>
      <c r="N1346">
        <f t="shared" si="41"/>
        <v>0</v>
      </c>
      <c r="AA1346">
        <v>0</v>
      </c>
      <c r="AB1346">
        <v>0</v>
      </c>
    </row>
    <row r="1347" spans="1:28" x14ac:dyDescent="0.3">
      <c r="A1347">
        <v>0</v>
      </c>
      <c r="B1347">
        <v>35</v>
      </c>
      <c r="C1347">
        <v>4</v>
      </c>
      <c r="D1347">
        <v>2</v>
      </c>
      <c r="E1347">
        <v>2</v>
      </c>
      <c r="F1347">
        <v>2</v>
      </c>
      <c r="G1347">
        <v>1</v>
      </c>
      <c r="H1347">
        <v>1</v>
      </c>
      <c r="I1347">
        <v>0</v>
      </c>
      <c r="J1347">
        <v>4</v>
      </c>
      <c r="K1347">
        <v>2</v>
      </c>
      <c r="L1347">
        <f t="array" ref="L1347">SUM(B1347:K1347*TRANSPOSE($Q$19:$Q$28))+$Q$18</f>
        <v>0.38068616871447097</v>
      </c>
      <c r="M1347">
        <f t="shared" ref="M1347:M1410" si="42">$T$1^L1347/(1+$T$1^L1347)</f>
        <v>0.59402906904513675</v>
      </c>
      <c r="N1347">
        <f t="shared" ref="N1347:N1410" si="43">IF(M1347&gt;=0.6,1,0)</f>
        <v>0</v>
      </c>
      <c r="AA1347">
        <v>0</v>
      </c>
      <c r="AB1347">
        <v>0</v>
      </c>
    </row>
    <row r="1348" spans="1:28" x14ac:dyDescent="0.3">
      <c r="A1348">
        <v>0</v>
      </c>
      <c r="B1348">
        <v>45</v>
      </c>
      <c r="C1348">
        <v>2</v>
      </c>
      <c r="D1348">
        <v>2</v>
      </c>
      <c r="E1348">
        <v>2</v>
      </c>
      <c r="F1348">
        <v>4</v>
      </c>
      <c r="G1348">
        <v>1</v>
      </c>
      <c r="H1348">
        <v>0</v>
      </c>
      <c r="I1348">
        <v>2</v>
      </c>
      <c r="J1348">
        <v>10</v>
      </c>
      <c r="K1348">
        <v>8</v>
      </c>
      <c r="L1348">
        <f t="array" ref="L1348">SUM(B1348:K1348*TRANSPOSE($Q$19:$Q$28))+$Q$18</f>
        <v>3.7884703040058088E-2</v>
      </c>
      <c r="M1348">
        <f t="shared" si="42"/>
        <v>0.5094690614702021</v>
      </c>
      <c r="N1348">
        <f t="shared" si="43"/>
        <v>0</v>
      </c>
      <c r="AA1348">
        <v>0</v>
      </c>
      <c r="AB1348">
        <v>0</v>
      </c>
    </row>
    <row r="1349" spans="1:28" x14ac:dyDescent="0.3">
      <c r="A1349">
        <v>0</v>
      </c>
      <c r="B1349">
        <v>36</v>
      </c>
      <c r="C1349">
        <v>2</v>
      </c>
      <c r="D1349">
        <v>2</v>
      </c>
      <c r="E1349">
        <v>2</v>
      </c>
      <c r="F1349">
        <v>4</v>
      </c>
      <c r="G1349">
        <v>0</v>
      </c>
      <c r="H1349">
        <v>0</v>
      </c>
      <c r="I1349">
        <v>0</v>
      </c>
      <c r="J1349">
        <v>10</v>
      </c>
      <c r="K1349">
        <v>1</v>
      </c>
      <c r="L1349">
        <f t="array" ref="L1349">SUM(B1349:K1349*TRANSPOSE($Q$19:$Q$28))+$Q$18</f>
        <v>0.22994635250547546</v>
      </c>
      <c r="M1349">
        <f t="shared" si="42"/>
        <v>0.55722873614217427</v>
      </c>
      <c r="N1349">
        <f t="shared" si="43"/>
        <v>0</v>
      </c>
      <c r="AA1349">
        <v>0</v>
      </c>
      <c r="AB1349">
        <v>0</v>
      </c>
    </row>
    <row r="1350" spans="1:28" x14ac:dyDescent="0.3">
      <c r="A1350">
        <v>0</v>
      </c>
      <c r="B1350">
        <v>40</v>
      </c>
      <c r="C1350">
        <v>1</v>
      </c>
      <c r="D1350">
        <v>3</v>
      </c>
      <c r="E1350">
        <v>4</v>
      </c>
      <c r="F1350">
        <v>1</v>
      </c>
      <c r="G1350">
        <v>2</v>
      </c>
      <c r="H1350">
        <v>0</v>
      </c>
      <c r="I1350">
        <v>1</v>
      </c>
      <c r="J1350">
        <v>22</v>
      </c>
      <c r="K1350">
        <v>7</v>
      </c>
      <c r="L1350">
        <f t="array" ref="L1350">SUM(B1350:K1350*TRANSPOSE($Q$19:$Q$28))+$Q$18</f>
        <v>6.6014814112058007E-2</v>
      </c>
      <c r="M1350">
        <f t="shared" si="42"/>
        <v>0.51649600329306089</v>
      </c>
      <c r="N1350">
        <f t="shared" si="43"/>
        <v>0</v>
      </c>
      <c r="AA1350">
        <v>0</v>
      </c>
      <c r="AB1350">
        <v>0</v>
      </c>
    </row>
    <row r="1351" spans="1:28" x14ac:dyDescent="0.3">
      <c r="A1351">
        <v>0</v>
      </c>
      <c r="B1351">
        <v>26</v>
      </c>
      <c r="C1351">
        <v>2</v>
      </c>
      <c r="D1351">
        <v>2</v>
      </c>
      <c r="E1351">
        <v>1</v>
      </c>
      <c r="F1351">
        <v>3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f t="array" ref="L1351">SUM(B1351:K1351*TRANSPOSE($Q$19:$Q$28))+$Q$18</f>
        <v>0.47578352465374485</v>
      </c>
      <c r="M1351">
        <f t="shared" si="42"/>
        <v>0.61674006197036046</v>
      </c>
      <c r="N1351">
        <f t="shared" si="43"/>
        <v>1</v>
      </c>
      <c r="AA1351">
        <v>0</v>
      </c>
      <c r="AB1351">
        <v>1</v>
      </c>
    </row>
    <row r="1352" spans="1:28" x14ac:dyDescent="0.3">
      <c r="A1352">
        <v>0</v>
      </c>
      <c r="B1352">
        <v>27</v>
      </c>
      <c r="C1352">
        <v>1</v>
      </c>
      <c r="D1352">
        <v>4</v>
      </c>
      <c r="E1352">
        <v>2</v>
      </c>
      <c r="F1352">
        <v>3</v>
      </c>
      <c r="G1352">
        <v>0</v>
      </c>
      <c r="H1352">
        <v>0</v>
      </c>
      <c r="I1352">
        <v>0</v>
      </c>
      <c r="J1352">
        <v>9</v>
      </c>
      <c r="K1352">
        <v>7</v>
      </c>
      <c r="L1352">
        <f t="array" ref="L1352">SUM(B1352:K1352*TRANSPOSE($Q$19:$Q$28))+$Q$18</f>
        <v>0.15817144872947253</v>
      </c>
      <c r="M1352">
        <f t="shared" si="42"/>
        <v>0.53945655251558333</v>
      </c>
      <c r="N1352">
        <f t="shared" si="43"/>
        <v>0</v>
      </c>
      <c r="AA1352">
        <v>0</v>
      </c>
      <c r="AB1352">
        <v>0</v>
      </c>
    </row>
    <row r="1353" spans="1:28" x14ac:dyDescent="0.3">
      <c r="A1353">
        <v>0</v>
      </c>
      <c r="B1353">
        <v>48</v>
      </c>
      <c r="C1353">
        <v>4</v>
      </c>
      <c r="D1353">
        <v>3</v>
      </c>
      <c r="E1353">
        <v>4</v>
      </c>
      <c r="F1353">
        <v>4</v>
      </c>
      <c r="G1353">
        <v>2</v>
      </c>
      <c r="H1353">
        <v>0</v>
      </c>
      <c r="I1353">
        <v>1</v>
      </c>
      <c r="J1353">
        <v>24</v>
      </c>
      <c r="K1353">
        <v>17</v>
      </c>
      <c r="L1353">
        <f t="array" ref="L1353">SUM(B1353:K1353*TRANSPOSE($Q$19:$Q$28))+$Q$18</f>
        <v>-0.28883871394462768</v>
      </c>
      <c r="M1353">
        <f t="shared" si="42"/>
        <v>0.42829552587543329</v>
      </c>
      <c r="N1353">
        <f t="shared" si="43"/>
        <v>0</v>
      </c>
      <c r="AA1353">
        <v>0</v>
      </c>
      <c r="AB1353">
        <v>0</v>
      </c>
    </row>
    <row r="1354" spans="1:28" x14ac:dyDescent="0.3">
      <c r="A1354">
        <v>0</v>
      </c>
      <c r="B1354">
        <v>44</v>
      </c>
      <c r="C1354">
        <v>2</v>
      </c>
      <c r="D1354">
        <v>4</v>
      </c>
      <c r="E1354">
        <v>2</v>
      </c>
      <c r="F1354">
        <v>1</v>
      </c>
      <c r="G1354">
        <v>1</v>
      </c>
      <c r="H1354">
        <v>0</v>
      </c>
      <c r="I1354">
        <v>1</v>
      </c>
      <c r="J1354">
        <v>10</v>
      </c>
      <c r="K1354">
        <v>0</v>
      </c>
      <c r="L1354">
        <f t="array" ref="L1354">SUM(B1354:K1354*TRANSPOSE($Q$19:$Q$28))+$Q$18</f>
        <v>0.12142703572017211</v>
      </c>
      <c r="M1354">
        <f t="shared" si="42"/>
        <v>0.5303163782328687</v>
      </c>
      <c r="N1354">
        <f t="shared" si="43"/>
        <v>0</v>
      </c>
      <c r="AA1354">
        <v>0</v>
      </c>
      <c r="AB1354">
        <v>0</v>
      </c>
    </row>
    <row r="1355" spans="1:28" x14ac:dyDescent="0.3">
      <c r="A1355">
        <v>1</v>
      </c>
      <c r="B1355">
        <v>34</v>
      </c>
      <c r="C1355">
        <v>4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5</v>
      </c>
      <c r="K1355">
        <v>2</v>
      </c>
      <c r="L1355">
        <f t="array" ref="L1355">SUM(B1355:K1355*TRANSPOSE($Q$19:$Q$28))+$Q$18</f>
        <v>0.48990313064935798</v>
      </c>
      <c r="M1355">
        <f t="shared" si="42"/>
        <v>0.6200716457201062</v>
      </c>
      <c r="N1355">
        <f t="shared" si="43"/>
        <v>1</v>
      </c>
      <c r="AA1355">
        <v>1</v>
      </c>
      <c r="AB1355">
        <v>1</v>
      </c>
    </row>
    <row r="1356" spans="1:28" x14ac:dyDescent="0.3">
      <c r="A1356">
        <v>1</v>
      </c>
      <c r="B1356">
        <v>56</v>
      </c>
      <c r="C1356">
        <v>1</v>
      </c>
      <c r="D1356">
        <v>3</v>
      </c>
      <c r="E1356">
        <v>1</v>
      </c>
      <c r="F1356">
        <v>4</v>
      </c>
      <c r="G1356">
        <v>0</v>
      </c>
      <c r="H1356">
        <v>0</v>
      </c>
      <c r="I1356">
        <v>0</v>
      </c>
      <c r="J1356">
        <v>5</v>
      </c>
      <c r="K1356">
        <v>2</v>
      </c>
      <c r="L1356">
        <f t="array" ref="L1356">SUM(B1356:K1356*TRANSPOSE($Q$19:$Q$28))+$Q$18</f>
        <v>0.15671262681564258</v>
      </c>
      <c r="M1356">
        <f t="shared" si="42"/>
        <v>0.53909413494396097</v>
      </c>
      <c r="N1356">
        <f t="shared" si="43"/>
        <v>0</v>
      </c>
      <c r="AA1356">
        <v>1</v>
      </c>
      <c r="AB1356">
        <v>0</v>
      </c>
    </row>
    <row r="1357" spans="1:28" x14ac:dyDescent="0.3">
      <c r="A1357">
        <v>0</v>
      </c>
      <c r="B1357">
        <v>36</v>
      </c>
      <c r="C1357">
        <v>3</v>
      </c>
      <c r="D1357">
        <v>2</v>
      </c>
      <c r="E1357">
        <v>2</v>
      </c>
      <c r="F1357">
        <v>2</v>
      </c>
      <c r="G1357">
        <v>1</v>
      </c>
      <c r="H1357">
        <v>0</v>
      </c>
      <c r="I1357">
        <v>2</v>
      </c>
      <c r="J1357">
        <v>12</v>
      </c>
      <c r="K1357">
        <v>2</v>
      </c>
      <c r="L1357">
        <f t="array" ref="L1357">SUM(B1357:K1357*TRANSPOSE($Q$19:$Q$28))+$Q$18</f>
        <v>0.15767389728882486</v>
      </c>
      <c r="M1357">
        <f t="shared" si="42"/>
        <v>0.53933294964624645</v>
      </c>
      <c r="N1357">
        <f t="shared" si="43"/>
        <v>0</v>
      </c>
      <c r="AA1357">
        <v>0</v>
      </c>
      <c r="AB1357">
        <v>0</v>
      </c>
    </row>
    <row r="1358" spans="1:28" x14ac:dyDescent="0.3">
      <c r="A1358">
        <v>0</v>
      </c>
      <c r="B1358">
        <v>41</v>
      </c>
      <c r="C1358">
        <v>3</v>
      </c>
      <c r="D1358">
        <v>3</v>
      </c>
      <c r="E1358">
        <v>2</v>
      </c>
      <c r="F1358">
        <v>2</v>
      </c>
      <c r="G1358">
        <v>1</v>
      </c>
      <c r="H1358">
        <v>0</v>
      </c>
      <c r="I1358">
        <v>1</v>
      </c>
      <c r="J1358">
        <v>14</v>
      </c>
      <c r="K1358">
        <v>4</v>
      </c>
      <c r="L1358">
        <f t="array" ref="L1358">SUM(B1358:K1358*TRANSPOSE($Q$19:$Q$28))+$Q$18</f>
        <v>7.9251440440096244E-2</v>
      </c>
      <c r="M1358">
        <f t="shared" si="42"/>
        <v>0.51980044552324212</v>
      </c>
      <c r="N1358">
        <f t="shared" si="43"/>
        <v>0</v>
      </c>
      <c r="AA1358">
        <v>0</v>
      </c>
      <c r="AB1358">
        <v>0</v>
      </c>
    </row>
    <row r="1359" spans="1:28" x14ac:dyDescent="0.3">
      <c r="A1359">
        <v>0</v>
      </c>
      <c r="B1359">
        <v>42</v>
      </c>
      <c r="C1359">
        <v>3</v>
      </c>
      <c r="D1359">
        <v>3</v>
      </c>
      <c r="E1359">
        <v>3</v>
      </c>
      <c r="F1359">
        <v>1</v>
      </c>
      <c r="G1359">
        <v>1</v>
      </c>
      <c r="H1359">
        <v>0</v>
      </c>
      <c r="I1359">
        <v>1</v>
      </c>
      <c r="J1359">
        <v>18</v>
      </c>
      <c r="K1359">
        <v>7</v>
      </c>
      <c r="L1359">
        <f t="array" ref="L1359">SUM(B1359:K1359*TRANSPOSE($Q$19:$Q$28))+$Q$18</f>
        <v>6.0863028098618766E-2</v>
      </c>
      <c r="M1359">
        <f t="shared" si="42"/>
        <v>0.51520948560141511</v>
      </c>
      <c r="N1359">
        <f t="shared" si="43"/>
        <v>0</v>
      </c>
      <c r="AA1359">
        <v>0</v>
      </c>
      <c r="AB1359">
        <v>0</v>
      </c>
    </row>
    <row r="1360" spans="1:28" x14ac:dyDescent="0.3">
      <c r="A1360">
        <v>0</v>
      </c>
      <c r="B1360">
        <v>31</v>
      </c>
      <c r="C1360">
        <v>3</v>
      </c>
      <c r="D1360">
        <v>3</v>
      </c>
      <c r="E1360">
        <v>2</v>
      </c>
      <c r="F1360">
        <v>4</v>
      </c>
      <c r="G1360">
        <v>2</v>
      </c>
      <c r="H1360">
        <v>1</v>
      </c>
      <c r="I1360">
        <v>1</v>
      </c>
      <c r="J1360">
        <v>8</v>
      </c>
      <c r="K1360">
        <v>2</v>
      </c>
      <c r="L1360">
        <f t="array" ref="L1360">SUM(B1360:K1360*TRANSPOSE($Q$19:$Q$28))+$Q$18</f>
        <v>0.21274825457113045</v>
      </c>
      <c r="M1360">
        <f t="shared" si="42"/>
        <v>0.55298190283311366</v>
      </c>
      <c r="N1360">
        <f t="shared" si="43"/>
        <v>0</v>
      </c>
      <c r="AA1360">
        <v>0</v>
      </c>
      <c r="AB1360">
        <v>0</v>
      </c>
    </row>
    <row r="1361" spans="1:28" x14ac:dyDescent="0.3">
      <c r="A1361">
        <v>0</v>
      </c>
      <c r="B1361">
        <v>34</v>
      </c>
      <c r="C1361">
        <v>4</v>
      </c>
      <c r="D1361">
        <v>2</v>
      </c>
      <c r="E1361">
        <v>2</v>
      </c>
      <c r="F1361">
        <v>4</v>
      </c>
      <c r="G1361">
        <v>1</v>
      </c>
      <c r="H1361">
        <v>1</v>
      </c>
      <c r="I1361">
        <v>0</v>
      </c>
      <c r="J1361">
        <v>9</v>
      </c>
      <c r="K1361">
        <v>2</v>
      </c>
      <c r="L1361">
        <f t="array" ref="L1361">SUM(B1361:K1361*TRANSPOSE($Q$19:$Q$28))+$Q$18</f>
        <v>0.30351142904689277</v>
      </c>
      <c r="M1361">
        <f t="shared" si="42"/>
        <v>0.57529300069910028</v>
      </c>
      <c r="N1361">
        <f t="shared" si="43"/>
        <v>0</v>
      </c>
      <c r="AA1361">
        <v>0</v>
      </c>
      <c r="AB1361">
        <v>0</v>
      </c>
    </row>
    <row r="1362" spans="1:28" x14ac:dyDescent="0.3">
      <c r="A1362">
        <v>0</v>
      </c>
      <c r="B1362">
        <v>31</v>
      </c>
      <c r="C1362">
        <v>1</v>
      </c>
      <c r="D1362">
        <v>4</v>
      </c>
      <c r="E1362">
        <v>1</v>
      </c>
      <c r="F1362">
        <v>3</v>
      </c>
      <c r="G1362">
        <v>2</v>
      </c>
      <c r="H1362">
        <v>0</v>
      </c>
      <c r="I1362">
        <v>1</v>
      </c>
      <c r="J1362">
        <v>4</v>
      </c>
      <c r="K1362">
        <v>2</v>
      </c>
      <c r="L1362">
        <f t="array" ref="L1362">SUM(B1362:K1362*TRANSPOSE($Q$19:$Q$28))+$Q$18</f>
        <v>8.3908265132163318E-2</v>
      </c>
      <c r="M1362">
        <f t="shared" si="42"/>
        <v>0.52096259618466179</v>
      </c>
      <c r="N1362">
        <f t="shared" si="43"/>
        <v>0</v>
      </c>
      <c r="AA1362">
        <v>0</v>
      </c>
      <c r="AB1362">
        <v>0</v>
      </c>
    </row>
    <row r="1363" spans="1:28" x14ac:dyDescent="0.3">
      <c r="A1363">
        <v>0</v>
      </c>
      <c r="B1363">
        <v>26</v>
      </c>
      <c r="C1363">
        <v>3</v>
      </c>
      <c r="D1363">
        <v>4</v>
      </c>
      <c r="E1363">
        <v>1</v>
      </c>
      <c r="F1363">
        <v>4</v>
      </c>
      <c r="G1363">
        <v>1</v>
      </c>
      <c r="H1363">
        <v>0</v>
      </c>
      <c r="I1363">
        <v>1</v>
      </c>
      <c r="J1363">
        <v>8</v>
      </c>
      <c r="K1363">
        <v>7</v>
      </c>
      <c r="L1363">
        <f t="array" ref="L1363">SUM(B1363:K1363*TRANSPOSE($Q$19:$Q$28))+$Q$18</f>
        <v>-1.0082997416478889E-2</v>
      </c>
      <c r="M1363">
        <f t="shared" si="42"/>
        <v>0.4974795333574647</v>
      </c>
      <c r="N1363">
        <f t="shared" si="43"/>
        <v>0</v>
      </c>
      <c r="AA1363">
        <v>0</v>
      </c>
      <c r="AB1363">
        <v>0</v>
      </c>
    </row>
    <row r="1364" spans="1:28" x14ac:dyDescent="0.3">
      <c r="A1364">
        <v>0</v>
      </c>
      <c r="B1364">
        <v>45</v>
      </c>
      <c r="C1364">
        <v>2</v>
      </c>
      <c r="D1364">
        <v>3</v>
      </c>
      <c r="E1364">
        <v>2</v>
      </c>
      <c r="F1364">
        <v>3</v>
      </c>
      <c r="G1364">
        <v>0</v>
      </c>
      <c r="H1364">
        <v>0</v>
      </c>
      <c r="I1364">
        <v>0</v>
      </c>
      <c r="J1364">
        <v>12</v>
      </c>
      <c r="K1364">
        <v>2</v>
      </c>
      <c r="L1364">
        <f t="array" ref="L1364">SUM(B1364:K1364*TRANSPOSE($Q$19:$Q$28))+$Q$18</f>
        <v>0.16351744709074223</v>
      </c>
      <c r="M1364">
        <f t="shared" si="42"/>
        <v>0.54078430843786973</v>
      </c>
      <c r="N1364">
        <f t="shared" si="43"/>
        <v>0</v>
      </c>
      <c r="AA1364">
        <v>0</v>
      </c>
      <c r="AB1364">
        <v>0</v>
      </c>
    </row>
    <row r="1365" spans="1:28" x14ac:dyDescent="0.3">
      <c r="A1365">
        <v>0</v>
      </c>
      <c r="B1365">
        <v>33</v>
      </c>
      <c r="C1365">
        <v>2</v>
      </c>
      <c r="D1365">
        <v>3</v>
      </c>
      <c r="E1365">
        <v>2</v>
      </c>
      <c r="F1365">
        <v>3</v>
      </c>
      <c r="G1365">
        <v>0</v>
      </c>
      <c r="H1365">
        <v>0</v>
      </c>
      <c r="I1365">
        <v>0</v>
      </c>
      <c r="J1365">
        <v>10</v>
      </c>
      <c r="K1365">
        <v>4</v>
      </c>
      <c r="L1365">
        <f t="array" ref="L1365">SUM(B1365:K1365*TRANSPOSE($Q$19:$Q$28))+$Q$18</f>
        <v>0.18784551828043117</v>
      </c>
      <c r="M1365">
        <f t="shared" si="42"/>
        <v>0.54681894894309213</v>
      </c>
      <c r="N1365">
        <f t="shared" si="43"/>
        <v>0</v>
      </c>
      <c r="AA1365">
        <v>0</v>
      </c>
      <c r="AB1365">
        <v>0</v>
      </c>
    </row>
    <row r="1366" spans="1:28" x14ac:dyDescent="0.3">
      <c r="A1366">
        <v>0</v>
      </c>
      <c r="B1366">
        <v>28</v>
      </c>
      <c r="C1366">
        <v>3</v>
      </c>
      <c r="D1366">
        <v>2</v>
      </c>
      <c r="E1366">
        <v>2</v>
      </c>
      <c r="F1366">
        <v>4</v>
      </c>
      <c r="G1366">
        <v>1</v>
      </c>
      <c r="H1366">
        <v>1</v>
      </c>
      <c r="I1366">
        <v>1</v>
      </c>
      <c r="J1366">
        <v>7</v>
      </c>
      <c r="K1366">
        <v>7</v>
      </c>
      <c r="L1366">
        <f t="array" ref="L1366">SUM(B1366:K1366*TRANSPOSE($Q$19:$Q$28))+$Q$18</f>
        <v>0.29927155643724368</v>
      </c>
      <c r="M1366">
        <f t="shared" si="42"/>
        <v>0.57425684675874966</v>
      </c>
      <c r="N1366">
        <f t="shared" si="43"/>
        <v>0</v>
      </c>
      <c r="AA1366">
        <v>0</v>
      </c>
      <c r="AB1366">
        <v>0</v>
      </c>
    </row>
    <row r="1367" spans="1:28" x14ac:dyDescent="0.3">
      <c r="A1367">
        <v>1</v>
      </c>
      <c r="B1367">
        <v>29</v>
      </c>
      <c r="C1367">
        <v>3</v>
      </c>
      <c r="D1367">
        <v>4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f t="array" ref="L1367">SUM(B1367:K1367*TRANSPOSE($Q$19:$Q$28))+$Q$18</f>
        <v>0.23961446777692319</v>
      </c>
      <c r="M1367">
        <f t="shared" si="42"/>
        <v>0.55961251595927286</v>
      </c>
      <c r="N1367">
        <f t="shared" si="43"/>
        <v>0</v>
      </c>
      <c r="AA1367">
        <v>1</v>
      </c>
      <c r="AB1367">
        <v>0</v>
      </c>
    </row>
    <row r="1368" spans="1:28" x14ac:dyDescent="0.3">
      <c r="A1368">
        <v>0</v>
      </c>
      <c r="B1368">
        <v>39</v>
      </c>
      <c r="C1368">
        <v>1</v>
      </c>
      <c r="D1368">
        <v>1</v>
      </c>
      <c r="E1368">
        <v>2</v>
      </c>
      <c r="F1368">
        <v>3</v>
      </c>
      <c r="G1368">
        <v>1</v>
      </c>
      <c r="H1368">
        <v>0</v>
      </c>
      <c r="I1368">
        <v>1</v>
      </c>
      <c r="J1368">
        <v>10</v>
      </c>
      <c r="K1368">
        <v>2</v>
      </c>
      <c r="L1368">
        <f t="array" ref="L1368">SUM(B1368:K1368*TRANSPOSE($Q$19:$Q$28))+$Q$18</f>
        <v>0.27743449084506144</v>
      </c>
      <c r="M1368">
        <f t="shared" si="42"/>
        <v>0.56891008850589253</v>
      </c>
      <c r="N1368">
        <f t="shared" si="43"/>
        <v>0</v>
      </c>
      <c r="AA1368">
        <v>0</v>
      </c>
      <c r="AB1368">
        <v>0</v>
      </c>
    </row>
    <row r="1369" spans="1:28" x14ac:dyDescent="0.3">
      <c r="A1369">
        <v>0</v>
      </c>
      <c r="B1369">
        <v>27</v>
      </c>
      <c r="C1369">
        <v>2</v>
      </c>
      <c r="D1369">
        <v>3</v>
      </c>
      <c r="E1369">
        <v>1</v>
      </c>
      <c r="F1369">
        <v>2</v>
      </c>
      <c r="G1369">
        <v>1</v>
      </c>
      <c r="H1369">
        <v>0</v>
      </c>
      <c r="I1369">
        <v>1</v>
      </c>
      <c r="J1369">
        <v>6</v>
      </c>
      <c r="K1369">
        <v>3</v>
      </c>
      <c r="L1369">
        <f t="array" ref="L1369">SUM(B1369:K1369*TRANSPOSE($Q$19:$Q$28))+$Q$18</f>
        <v>0.20585835806075492</v>
      </c>
      <c r="M1369">
        <f t="shared" si="42"/>
        <v>0.55127833072890742</v>
      </c>
      <c r="N1369">
        <f t="shared" si="43"/>
        <v>0</v>
      </c>
      <c r="AA1369">
        <v>0</v>
      </c>
      <c r="AB1369">
        <v>0</v>
      </c>
    </row>
    <row r="1370" spans="1:28" x14ac:dyDescent="0.3">
      <c r="A1370">
        <v>0</v>
      </c>
      <c r="B1370">
        <v>34</v>
      </c>
      <c r="C1370">
        <v>3</v>
      </c>
      <c r="D1370">
        <v>2</v>
      </c>
      <c r="E1370">
        <v>2</v>
      </c>
      <c r="F1370">
        <v>4</v>
      </c>
      <c r="G1370">
        <v>1</v>
      </c>
      <c r="H1370">
        <v>1</v>
      </c>
      <c r="I1370">
        <v>0</v>
      </c>
      <c r="J1370">
        <v>16</v>
      </c>
      <c r="K1370">
        <v>10</v>
      </c>
      <c r="L1370">
        <f t="array" ref="L1370">SUM(B1370:K1370*TRANSPOSE($Q$19:$Q$28))+$Q$18</f>
        <v>0.26919197650051452</v>
      </c>
      <c r="M1370">
        <f t="shared" si="42"/>
        <v>0.56688767277240293</v>
      </c>
      <c r="N1370">
        <f t="shared" si="43"/>
        <v>0</v>
      </c>
      <c r="AA1370">
        <v>0</v>
      </c>
      <c r="AB1370">
        <v>0</v>
      </c>
    </row>
    <row r="1371" spans="1:28" x14ac:dyDescent="0.3">
      <c r="A1371">
        <v>1</v>
      </c>
      <c r="B1371">
        <v>28</v>
      </c>
      <c r="C1371">
        <v>4</v>
      </c>
      <c r="D1371">
        <v>3</v>
      </c>
      <c r="E1371">
        <v>2</v>
      </c>
      <c r="F1371">
        <v>3</v>
      </c>
      <c r="G1371">
        <v>0</v>
      </c>
      <c r="H1371">
        <v>1</v>
      </c>
      <c r="I1371">
        <v>0</v>
      </c>
      <c r="J1371">
        <v>6</v>
      </c>
      <c r="K1371">
        <v>0</v>
      </c>
      <c r="L1371">
        <f t="array" ref="L1371">SUM(B1371:K1371*TRANSPOSE($Q$19:$Q$28))+$Q$18</f>
        <v>0.37291727787353474</v>
      </c>
      <c r="M1371">
        <f t="shared" si="42"/>
        <v>0.59215436907162733</v>
      </c>
      <c r="N1371">
        <f t="shared" si="43"/>
        <v>0</v>
      </c>
      <c r="AA1371">
        <v>1</v>
      </c>
      <c r="AB1371">
        <v>0</v>
      </c>
    </row>
    <row r="1372" spans="1:28" x14ac:dyDescent="0.3">
      <c r="A1372">
        <v>0</v>
      </c>
      <c r="B1372">
        <v>47</v>
      </c>
      <c r="C1372">
        <v>3</v>
      </c>
      <c r="D1372">
        <v>3</v>
      </c>
      <c r="E1372">
        <v>2</v>
      </c>
      <c r="F1372">
        <v>2</v>
      </c>
      <c r="G1372">
        <v>1</v>
      </c>
      <c r="H1372">
        <v>0</v>
      </c>
      <c r="I1372">
        <v>1</v>
      </c>
      <c r="J1372">
        <v>16</v>
      </c>
      <c r="K1372">
        <v>7</v>
      </c>
      <c r="L1372">
        <f t="array" ref="L1372">SUM(B1372:K1372*TRANSPOSE($Q$19:$Q$28))+$Q$18</f>
        <v>3.1127174572351923E-2</v>
      </c>
      <c r="M1372">
        <f t="shared" si="42"/>
        <v>0.50778035873411098</v>
      </c>
      <c r="N1372">
        <f t="shared" si="43"/>
        <v>0</v>
      </c>
      <c r="AA1372">
        <v>0</v>
      </c>
      <c r="AB1372">
        <v>0</v>
      </c>
    </row>
    <row r="1373" spans="1:28" x14ac:dyDescent="0.3">
      <c r="A1373">
        <v>0</v>
      </c>
      <c r="B1373">
        <v>56</v>
      </c>
      <c r="C1373">
        <v>4</v>
      </c>
      <c r="D1373">
        <v>2</v>
      </c>
      <c r="E1373">
        <v>2</v>
      </c>
      <c r="F1373">
        <v>1</v>
      </c>
      <c r="G1373">
        <v>1</v>
      </c>
      <c r="H1373">
        <v>0</v>
      </c>
      <c r="I1373">
        <v>1</v>
      </c>
      <c r="J1373">
        <v>6</v>
      </c>
      <c r="K1373">
        <v>0</v>
      </c>
      <c r="L1373">
        <f t="array" ref="L1373">SUM(B1373:K1373*TRANSPOSE($Q$19:$Q$28))+$Q$18</f>
        <v>0.13115757502261682</v>
      </c>
      <c r="M1373">
        <f t="shared" si="42"/>
        <v>0.53273908486519006</v>
      </c>
      <c r="N1373">
        <f t="shared" si="43"/>
        <v>0</v>
      </c>
      <c r="AA1373">
        <v>0</v>
      </c>
      <c r="AB1373">
        <v>0</v>
      </c>
    </row>
    <row r="1374" spans="1:28" x14ac:dyDescent="0.3">
      <c r="A1374">
        <v>0</v>
      </c>
      <c r="B1374">
        <v>39</v>
      </c>
      <c r="C1374">
        <v>1</v>
      </c>
      <c r="D1374">
        <v>3</v>
      </c>
      <c r="E1374">
        <v>2</v>
      </c>
      <c r="F1374">
        <v>1</v>
      </c>
      <c r="G1374">
        <v>1</v>
      </c>
      <c r="H1374">
        <v>0</v>
      </c>
      <c r="I1374">
        <v>1</v>
      </c>
      <c r="J1374">
        <v>10</v>
      </c>
      <c r="K1374">
        <v>0</v>
      </c>
      <c r="L1374">
        <f t="array" ref="L1374">SUM(B1374:K1374*TRANSPOSE($Q$19:$Q$28))+$Q$18</f>
        <v>0.24356691521671492</v>
      </c>
      <c r="M1374">
        <f t="shared" si="42"/>
        <v>0.56058625053051614</v>
      </c>
      <c r="N1374">
        <f t="shared" si="43"/>
        <v>0</v>
      </c>
      <c r="AA1374">
        <v>0</v>
      </c>
      <c r="AB1374">
        <v>0</v>
      </c>
    </row>
    <row r="1375" spans="1:28" x14ac:dyDescent="0.3">
      <c r="A1375">
        <v>0</v>
      </c>
      <c r="B1375">
        <v>38</v>
      </c>
      <c r="C1375">
        <v>4</v>
      </c>
      <c r="D1375">
        <v>2</v>
      </c>
      <c r="E1375">
        <v>2</v>
      </c>
      <c r="F1375">
        <v>2</v>
      </c>
      <c r="G1375">
        <v>2</v>
      </c>
      <c r="H1375">
        <v>1</v>
      </c>
      <c r="I1375">
        <v>1</v>
      </c>
      <c r="J1375">
        <v>20</v>
      </c>
      <c r="K1375">
        <v>11</v>
      </c>
      <c r="L1375">
        <f t="array" ref="L1375">SUM(B1375:K1375*TRANSPOSE($Q$19:$Q$28))+$Q$18</f>
        <v>0.20422361391384813</v>
      </c>
      <c r="M1375">
        <f t="shared" si="42"/>
        <v>0.55087395132258377</v>
      </c>
      <c r="N1375">
        <f t="shared" si="43"/>
        <v>0</v>
      </c>
      <c r="AA1375">
        <v>0</v>
      </c>
      <c r="AB1375">
        <v>0</v>
      </c>
    </row>
    <row r="1376" spans="1:28" x14ac:dyDescent="0.3">
      <c r="A1376">
        <v>0</v>
      </c>
      <c r="B1376">
        <v>58</v>
      </c>
      <c r="C1376">
        <v>4</v>
      </c>
      <c r="D1376">
        <v>3</v>
      </c>
      <c r="E1376">
        <v>4</v>
      </c>
      <c r="F1376">
        <v>4</v>
      </c>
      <c r="G1376">
        <v>1</v>
      </c>
      <c r="H1376">
        <v>1</v>
      </c>
      <c r="I1376">
        <v>1</v>
      </c>
      <c r="J1376">
        <v>29</v>
      </c>
      <c r="K1376">
        <v>0</v>
      </c>
      <c r="L1376">
        <f t="array" ref="L1376">SUM(B1376:K1376*TRANSPOSE($Q$19:$Q$28))+$Q$18</f>
        <v>9.1255834235266398E-2</v>
      </c>
      <c r="M1376">
        <f t="shared" si="42"/>
        <v>0.52279577902216656</v>
      </c>
      <c r="N1376">
        <f t="shared" si="43"/>
        <v>0</v>
      </c>
      <c r="AA1376">
        <v>0</v>
      </c>
      <c r="AB1376">
        <v>0</v>
      </c>
    </row>
    <row r="1377" spans="1:28" x14ac:dyDescent="0.3">
      <c r="A1377">
        <v>1</v>
      </c>
      <c r="B1377">
        <v>32</v>
      </c>
      <c r="C1377">
        <v>1</v>
      </c>
      <c r="D1377">
        <v>4</v>
      </c>
      <c r="E1377">
        <v>1</v>
      </c>
      <c r="F1377">
        <v>3</v>
      </c>
      <c r="G1377">
        <v>0</v>
      </c>
      <c r="H1377">
        <v>1</v>
      </c>
      <c r="I1377">
        <v>0</v>
      </c>
      <c r="J1377">
        <v>8</v>
      </c>
      <c r="K1377">
        <v>1</v>
      </c>
      <c r="L1377">
        <f t="array" ref="L1377">SUM(B1377:K1377*TRANSPOSE($Q$19:$Q$28))+$Q$18</f>
        <v>0.43110436125695695</v>
      </c>
      <c r="M1377">
        <f t="shared" si="42"/>
        <v>0.60612667764702499</v>
      </c>
      <c r="N1377">
        <f t="shared" si="43"/>
        <v>1</v>
      </c>
      <c r="AA1377">
        <v>1</v>
      </c>
      <c r="AB1377">
        <v>1</v>
      </c>
    </row>
    <row r="1378" spans="1:28" x14ac:dyDescent="0.3">
      <c r="A1378">
        <v>0</v>
      </c>
      <c r="B1378">
        <v>38</v>
      </c>
      <c r="C1378">
        <v>2</v>
      </c>
      <c r="D1378">
        <v>3</v>
      </c>
      <c r="E1378">
        <v>1</v>
      </c>
      <c r="F1378">
        <v>4</v>
      </c>
      <c r="G1378">
        <v>2</v>
      </c>
      <c r="H1378">
        <v>0</v>
      </c>
      <c r="I1378">
        <v>2</v>
      </c>
      <c r="J1378">
        <v>10</v>
      </c>
      <c r="K1378">
        <v>2</v>
      </c>
      <c r="L1378">
        <f t="array" ref="L1378">SUM(B1378:K1378*TRANSPOSE($Q$19:$Q$28))+$Q$18</f>
        <v>1.9828494111763795E-2</v>
      </c>
      <c r="M1378">
        <f t="shared" si="42"/>
        <v>0.50495644719341604</v>
      </c>
      <c r="N1378">
        <f t="shared" si="43"/>
        <v>0</v>
      </c>
      <c r="AA1378">
        <v>0</v>
      </c>
      <c r="AB1378">
        <v>0</v>
      </c>
    </row>
    <row r="1379" spans="1:28" x14ac:dyDescent="0.3">
      <c r="A1379">
        <v>0</v>
      </c>
      <c r="B1379">
        <v>49</v>
      </c>
      <c r="C1379">
        <v>2</v>
      </c>
      <c r="D1379">
        <v>3</v>
      </c>
      <c r="E1379">
        <v>5</v>
      </c>
      <c r="F1379">
        <v>4</v>
      </c>
      <c r="G1379">
        <v>1</v>
      </c>
      <c r="H1379">
        <v>0</v>
      </c>
      <c r="I1379">
        <v>0</v>
      </c>
      <c r="J1379">
        <v>28</v>
      </c>
      <c r="K1379">
        <v>4</v>
      </c>
      <c r="L1379">
        <f t="array" ref="L1379">SUM(B1379:K1379*TRANSPOSE($Q$19:$Q$28))+$Q$18</f>
        <v>-4.6165065013931805E-2</v>
      </c>
      <c r="M1379">
        <f t="shared" si="42"/>
        <v>0.48846197906186933</v>
      </c>
      <c r="N1379">
        <f t="shared" si="43"/>
        <v>0</v>
      </c>
      <c r="AA1379">
        <v>0</v>
      </c>
      <c r="AB1379">
        <v>0</v>
      </c>
    </row>
    <row r="1380" spans="1:28" x14ac:dyDescent="0.3">
      <c r="A1380">
        <v>0</v>
      </c>
      <c r="B1380">
        <v>42</v>
      </c>
      <c r="C1380">
        <v>2</v>
      </c>
      <c r="D1380">
        <v>3</v>
      </c>
      <c r="E1380">
        <v>2</v>
      </c>
      <c r="F1380">
        <v>4</v>
      </c>
      <c r="G1380">
        <v>2</v>
      </c>
      <c r="H1380">
        <v>1</v>
      </c>
      <c r="I1380">
        <v>2</v>
      </c>
      <c r="J1380">
        <v>14</v>
      </c>
      <c r="K1380">
        <v>0</v>
      </c>
      <c r="L1380">
        <f t="array" ref="L1380">SUM(B1380:K1380*TRANSPOSE($Q$19:$Q$28))+$Q$18</f>
        <v>0.20792391488885009</v>
      </c>
      <c r="M1380">
        <f t="shared" si="42"/>
        <v>0.55178918135928512</v>
      </c>
      <c r="N1380">
        <f t="shared" si="43"/>
        <v>0</v>
      </c>
      <c r="AA1380">
        <v>0</v>
      </c>
      <c r="AB1380">
        <v>0</v>
      </c>
    </row>
    <row r="1381" spans="1:28" x14ac:dyDescent="0.3">
      <c r="A1381">
        <v>1</v>
      </c>
      <c r="B1381">
        <v>27</v>
      </c>
      <c r="C1381">
        <v>1</v>
      </c>
      <c r="D1381">
        <v>2</v>
      </c>
      <c r="E1381">
        <v>1</v>
      </c>
      <c r="F1381">
        <v>2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f t="array" ref="L1381">SUM(B1381:K1381*TRANSPOSE($Q$19:$Q$28))+$Q$18</f>
        <v>0.3624691849732839</v>
      </c>
      <c r="M1381">
        <f t="shared" si="42"/>
        <v>0.58962892877895134</v>
      </c>
      <c r="N1381">
        <f t="shared" si="43"/>
        <v>0</v>
      </c>
      <c r="AA1381">
        <v>1</v>
      </c>
      <c r="AB1381">
        <v>0</v>
      </c>
    </row>
    <row r="1382" spans="1:28" x14ac:dyDescent="0.3">
      <c r="A1382">
        <v>0</v>
      </c>
      <c r="B1382">
        <v>35</v>
      </c>
      <c r="C1382">
        <v>2</v>
      </c>
      <c r="D1382">
        <v>3</v>
      </c>
      <c r="E1382">
        <v>2</v>
      </c>
      <c r="F1382">
        <v>1</v>
      </c>
      <c r="G1382">
        <v>1</v>
      </c>
      <c r="H1382">
        <v>0</v>
      </c>
      <c r="I1382">
        <v>1</v>
      </c>
      <c r="J1382">
        <v>6</v>
      </c>
      <c r="K1382">
        <v>3</v>
      </c>
      <c r="L1382">
        <f t="array" ref="L1382">SUM(B1382:K1382*TRANSPOSE($Q$19:$Q$28))+$Q$18</f>
        <v>0.19247406669990519</v>
      </c>
      <c r="M1382">
        <f t="shared" si="42"/>
        <v>0.54796557078202446</v>
      </c>
      <c r="N1382">
        <f t="shared" si="43"/>
        <v>0</v>
      </c>
      <c r="AA1382">
        <v>0</v>
      </c>
      <c r="AB1382">
        <v>0</v>
      </c>
    </row>
    <row r="1383" spans="1:28" x14ac:dyDescent="0.3">
      <c r="A1383">
        <v>0</v>
      </c>
      <c r="B1383">
        <v>28</v>
      </c>
      <c r="C1383">
        <v>3</v>
      </c>
      <c r="D1383">
        <v>3</v>
      </c>
      <c r="E1383">
        <v>1</v>
      </c>
      <c r="F1383">
        <v>3</v>
      </c>
      <c r="G1383">
        <v>0</v>
      </c>
      <c r="H1383">
        <v>0</v>
      </c>
      <c r="I1383">
        <v>0</v>
      </c>
      <c r="J1383">
        <v>5</v>
      </c>
      <c r="K1383">
        <v>3</v>
      </c>
      <c r="L1383">
        <f t="array" ref="L1383">SUM(B1383:K1383*TRANSPOSE($Q$19:$Q$28))+$Q$18</f>
        <v>0.20110720750299238</v>
      </c>
      <c r="M1383">
        <f t="shared" si="42"/>
        <v>0.55010287380618117</v>
      </c>
      <c r="N1383">
        <f t="shared" si="43"/>
        <v>0</v>
      </c>
      <c r="AA1383">
        <v>0</v>
      </c>
      <c r="AB1383">
        <v>0</v>
      </c>
    </row>
    <row r="1384" spans="1:28" x14ac:dyDescent="0.3">
      <c r="A1384">
        <v>0</v>
      </c>
      <c r="B1384">
        <v>31</v>
      </c>
      <c r="C1384">
        <v>3</v>
      </c>
      <c r="D1384">
        <v>3</v>
      </c>
      <c r="E1384">
        <v>1</v>
      </c>
      <c r="F1384">
        <v>1</v>
      </c>
      <c r="G1384">
        <v>2</v>
      </c>
      <c r="H1384">
        <v>1</v>
      </c>
      <c r="I1384">
        <v>1</v>
      </c>
      <c r="J1384">
        <v>4</v>
      </c>
      <c r="K1384">
        <v>2</v>
      </c>
      <c r="L1384">
        <f t="array" ref="L1384">SUM(B1384:K1384*TRANSPOSE($Q$19:$Q$28))+$Q$18</f>
        <v>0.35659019321781193</v>
      </c>
      <c r="M1384">
        <f t="shared" si="42"/>
        <v>0.58820581059665555</v>
      </c>
      <c r="N1384">
        <f t="shared" si="43"/>
        <v>0</v>
      </c>
      <c r="AA1384">
        <v>0</v>
      </c>
      <c r="AB1384">
        <v>0</v>
      </c>
    </row>
    <row r="1385" spans="1:28" x14ac:dyDescent="0.3">
      <c r="A1385">
        <v>0</v>
      </c>
      <c r="B1385">
        <v>36</v>
      </c>
      <c r="C1385">
        <v>1</v>
      </c>
      <c r="D1385">
        <v>4</v>
      </c>
      <c r="E1385">
        <v>1</v>
      </c>
      <c r="F1385">
        <v>2</v>
      </c>
      <c r="G1385">
        <v>1</v>
      </c>
      <c r="H1385">
        <v>0</v>
      </c>
      <c r="I1385">
        <v>0</v>
      </c>
      <c r="J1385">
        <v>5</v>
      </c>
      <c r="K1385">
        <v>4</v>
      </c>
      <c r="L1385">
        <f t="array" ref="L1385">SUM(B1385:K1385*TRANSPOSE($Q$19:$Q$28))+$Q$18</f>
        <v>0.16487138020226333</v>
      </c>
      <c r="M1385">
        <f t="shared" si="42"/>
        <v>0.54112048616304054</v>
      </c>
      <c r="N1385">
        <f t="shared" si="43"/>
        <v>0</v>
      </c>
      <c r="AA1385">
        <v>0</v>
      </c>
      <c r="AB1385">
        <v>0</v>
      </c>
    </row>
    <row r="1386" spans="1:28" x14ac:dyDescent="0.3">
      <c r="A1386">
        <v>0</v>
      </c>
      <c r="B1386">
        <v>34</v>
      </c>
      <c r="C1386">
        <v>1</v>
      </c>
      <c r="D1386">
        <v>3</v>
      </c>
      <c r="E1386">
        <v>3</v>
      </c>
      <c r="F1386">
        <v>4</v>
      </c>
      <c r="G1386">
        <v>0</v>
      </c>
      <c r="H1386">
        <v>0</v>
      </c>
      <c r="I1386">
        <v>0</v>
      </c>
      <c r="J1386">
        <v>14</v>
      </c>
      <c r="K1386">
        <v>8</v>
      </c>
      <c r="L1386">
        <f t="array" ref="L1386">SUM(B1386:K1386*TRANSPOSE($Q$19:$Q$28))+$Q$18</f>
        <v>0.1233954631091666</v>
      </c>
      <c r="M1386">
        <f t="shared" si="42"/>
        <v>0.53080659568698596</v>
      </c>
      <c r="N1386">
        <f t="shared" si="43"/>
        <v>0</v>
      </c>
      <c r="AA1386">
        <v>0</v>
      </c>
      <c r="AB1386">
        <v>0</v>
      </c>
    </row>
    <row r="1387" spans="1:28" x14ac:dyDescent="0.3">
      <c r="A1387">
        <v>0</v>
      </c>
      <c r="B1387">
        <v>34</v>
      </c>
      <c r="C1387">
        <v>4</v>
      </c>
      <c r="D1387">
        <v>3</v>
      </c>
      <c r="E1387">
        <v>3</v>
      </c>
      <c r="F1387">
        <v>3</v>
      </c>
      <c r="G1387">
        <v>2</v>
      </c>
      <c r="H1387">
        <v>0</v>
      </c>
      <c r="I1387">
        <v>1</v>
      </c>
      <c r="J1387">
        <v>9</v>
      </c>
      <c r="K1387">
        <v>7</v>
      </c>
      <c r="L1387">
        <f t="array" ref="L1387">SUM(B1387:K1387*TRANSPOSE($Q$19:$Q$28))+$Q$18</f>
        <v>-8.0217120135746445E-2</v>
      </c>
      <c r="M1387">
        <f t="shared" si="42"/>
        <v>0.47995854277374989</v>
      </c>
      <c r="N1387">
        <f t="shared" si="43"/>
        <v>0</v>
      </c>
      <c r="AA1387">
        <v>0</v>
      </c>
      <c r="AB1387">
        <v>0</v>
      </c>
    </row>
    <row r="1388" spans="1:28" x14ac:dyDescent="0.3">
      <c r="A1388">
        <v>0</v>
      </c>
      <c r="B1388">
        <v>26</v>
      </c>
      <c r="C1388">
        <v>3</v>
      </c>
      <c r="D1388">
        <v>3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8</v>
      </c>
      <c r="K1388">
        <v>7</v>
      </c>
      <c r="L1388">
        <f t="array" ref="L1388">SUM(B1388:K1388*TRANSPOSE($Q$19:$Q$28))+$Q$18</f>
        <v>0.24850397210916397</v>
      </c>
      <c r="M1388">
        <f t="shared" si="42"/>
        <v>0.56180190018152409</v>
      </c>
      <c r="N1388">
        <f t="shared" si="43"/>
        <v>0</v>
      </c>
      <c r="AA1388">
        <v>0</v>
      </c>
      <c r="AB1388">
        <v>0</v>
      </c>
    </row>
    <row r="1389" spans="1:28" x14ac:dyDescent="0.3">
      <c r="A1389">
        <v>0</v>
      </c>
      <c r="B1389">
        <v>29</v>
      </c>
      <c r="C1389">
        <v>1</v>
      </c>
      <c r="D1389">
        <v>3</v>
      </c>
      <c r="E1389">
        <v>2</v>
      </c>
      <c r="F1389">
        <v>1</v>
      </c>
      <c r="G1389">
        <v>1</v>
      </c>
      <c r="H1389">
        <v>0</v>
      </c>
      <c r="I1389">
        <v>1</v>
      </c>
      <c r="J1389">
        <v>6</v>
      </c>
      <c r="K1389">
        <v>3</v>
      </c>
      <c r="L1389">
        <f t="array" ref="L1389">SUM(B1389:K1389*TRANSPOSE($Q$19:$Q$28))+$Q$18</f>
        <v>0.25339054066733446</v>
      </c>
      <c r="M1389">
        <f t="shared" si="42"/>
        <v>0.56300438796034957</v>
      </c>
      <c r="N1389">
        <f t="shared" si="43"/>
        <v>0</v>
      </c>
      <c r="AA1389">
        <v>0</v>
      </c>
      <c r="AB1389">
        <v>0</v>
      </c>
    </row>
    <row r="1390" spans="1:28" x14ac:dyDescent="0.3">
      <c r="A1390">
        <v>0</v>
      </c>
      <c r="B1390">
        <v>32</v>
      </c>
      <c r="C1390">
        <v>3</v>
      </c>
      <c r="D1390">
        <v>3</v>
      </c>
      <c r="E1390">
        <v>2</v>
      </c>
      <c r="F1390">
        <v>4</v>
      </c>
      <c r="G1390">
        <v>2</v>
      </c>
      <c r="H1390">
        <v>0</v>
      </c>
      <c r="I1390">
        <v>1</v>
      </c>
      <c r="J1390">
        <v>9</v>
      </c>
      <c r="K1390">
        <v>1</v>
      </c>
      <c r="L1390">
        <f t="array" ref="L1390">SUM(B1390:K1390*TRANSPOSE($Q$19:$Q$28))+$Q$18</f>
        <v>6.2921703570600895E-3</v>
      </c>
      <c r="M1390">
        <f t="shared" si="42"/>
        <v>0.50157287430121134</v>
      </c>
      <c r="N1390">
        <f t="shared" si="43"/>
        <v>0</v>
      </c>
      <c r="AA1390">
        <v>0</v>
      </c>
      <c r="AB1390">
        <v>0</v>
      </c>
    </row>
    <row r="1391" spans="1:28" x14ac:dyDescent="0.3">
      <c r="A1391">
        <v>0</v>
      </c>
      <c r="B1391">
        <v>31</v>
      </c>
      <c r="C1391">
        <v>4</v>
      </c>
      <c r="D1391">
        <v>1</v>
      </c>
      <c r="E1391">
        <v>2</v>
      </c>
      <c r="F1391">
        <v>1</v>
      </c>
      <c r="G1391">
        <v>1</v>
      </c>
      <c r="H1391">
        <v>0</v>
      </c>
      <c r="I1391">
        <v>0</v>
      </c>
      <c r="J1391">
        <v>10</v>
      </c>
      <c r="K1391">
        <v>8</v>
      </c>
      <c r="L1391">
        <f t="array" ref="L1391">SUM(B1391:K1391*TRANSPOSE($Q$19:$Q$28))+$Q$18</f>
        <v>0.22993279044303161</v>
      </c>
      <c r="M1391">
        <f t="shared" si="42"/>
        <v>0.55722539038839836</v>
      </c>
      <c r="N1391">
        <f t="shared" si="43"/>
        <v>0</v>
      </c>
      <c r="AA1391">
        <v>0</v>
      </c>
      <c r="AB1391">
        <v>0</v>
      </c>
    </row>
    <row r="1392" spans="1:28" x14ac:dyDescent="0.3">
      <c r="A1392">
        <v>1</v>
      </c>
      <c r="B1392">
        <v>28</v>
      </c>
      <c r="C1392">
        <v>3</v>
      </c>
      <c r="D1392">
        <v>2</v>
      </c>
      <c r="E1392">
        <v>1</v>
      </c>
      <c r="F1392">
        <v>4</v>
      </c>
      <c r="G1392">
        <v>2</v>
      </c>
      <c r="H1392">
        <v>0</v>
      </c>
      <c r="I1392">
        <v>1</v>
      </c>
      <c r="J1392">
        <v>6</v>
      </c>
      <c r="K1392">
        <v>1</v>
      </c>
      <c r="L1392">
        <f t="array" ref="L1392">SUM(B1392:K1392*TRANSPOSE($Q$19:$Q$28))+$Q$18</f>
        <v>0.11126140530421147</v>
      </c>
      <c r="M1392">
        <f t="shared" si="42"/>
        <v>0.52778381760860293</v>
      </c>
      <c r="N1392">
        <f t="shared" si="43"/>
        <v>0</v>
      </c>
      <c r="AA1392">
        <v>1</v>
      </c>
      <c r="AB1392">
        <v>0</v>
      </c>
    </row>
    <row r="1393" spans="1:28" x14ac:dyDescent="0.3">
      <c r="A1393">
        <v>0</v>
      </c>
      <c r="B1393">
        <v>38</v>
      </c>
      <c r="C1393">
        <v>1</v>
      </c>
      <c r="D1393">
        <v>2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20</v>
      </c>
      <c r="K1393">
        <v>0</v>
      </c>
      <c r="L1393">
        <f t="array" ref="L1393">SUM(B1393:K1393*TRANSPOSE($Q$19:$Q$28))+$Q$18</f>
        <v>0.40823675861381348</v>
      </c>
      <c r="M1393">
        <f t="shared" si="42"/>
        <v>0.6006548583274911</v>
      </c>
      <c r="N1393">
        <f t="shared" si="43"/>
        <v>1</v>
      </c>
      <c r="AA1393">
        <v>0</v>
      </c>
      <c r="AB1393">
        <v>1</v>
      </c>
    </row>
    <row r="1394" spans="1:28" x14ac:dyDescent="0.3">
      <c r="A1394">
        <v>0</v>
      </c>
      <c r="B1394">
        <v>35</v>
      </c>
      <c r="C1394">
        <v>3</v>
      </c>
      <c r="D1394">
        <v>3</v>
      </c>
      <c r="E1394">
        <v>2</v>
      </c>
      <c r="F1394">
        <v>4</v>
      </c>
      <c r="G1394">
        <v>1</v>
      </c>
      <c r="H1394">
        <v>1</v>
      </c>
      <c r="I1394">
        <v>0</v>
      </c>
      <c r="J1394">
        <v>10</v>
      </c>
      <c r="K1394">
        <v>8</v>
      </c>
      <c r="L1394">
        <f t="array" ref="L1394">SUM(B1394:K1394*TRANSPOSE($Q$19:$Q$28))+$Q$18</f>
        <v>0.22230748770128606</v>
      </c>
      <c r="M1394">
        <f t="shared" si="42"/>
        <v>0.55534341867751635</v>
      </c>
      <c r="N1394">
        <f t="shared" si="43"/>
        <v>0</v>
      </c>
      <c r="AA1394">
        <v>0</v>
      </c>
      <c r="AB1394">
        <v>0</v>
      </c>
    </row>
    <row r="1395" spans="1:28" x14ac:dyDescent="0.3">
      <c r="A1395">
        <v>0</v>
      </c>
      <c r="B1395">
        <v>27</v>
      </c>
      <c r="C1395">
        <v>4</v>
      </c>
      <c r="D1395">
        <v>3</v>
      </c>
      <c r="E1395">
        <v>2</v>
      </c>
      <c r="F1395">
        <v>4</v>
      </c>
      <c r="G1395">
        <v>0</v>
      </c>
      <c r="H1395">
        <v>0</v>
      </c>
      <c r="I1395">
        <v>0</v>
      </c>
      <c r="J1395">
        <v>7</v>
      </c>
      <c r="K1395">
        <v>7</v>
      </c>
      <c r="L1395">
        <f t="array" ref="L1395">SUM(B1395:K1395*TRANSPOSE($Q$19:$Q$28))+$Q$18</f>
        <v>6.3655419536157498E-2</v>
      </c>
      <c r="M1395">
        <f t="shared" si="42"/>
        <v>0.51590683511943658</v>
      </c>
      <c r="N1395">
        <f t="shared" si="43"/>
        <v>0</v>
      </c>
      <c r="AA1395">
        <v>0</v>
      </c>
      <c r="AB1395">
        <v>0</v>
      </c>
    </row>
    <row r="1396" spans="1:28" x14ac:dyDescent="0.3">
      <c r="A1396">
        <v>0</v>
      </c>
      <c r="B1396">
        <v>32</v>
      </c>
      <c r="C1396">
        <v>4</v>
      </c>
      <c r="D1396">
        <v>2</v>
      </c>
      <c r="E1396">
        <v>2</v>
      </c>
      <c r="F1396">
        <v>4</v>
      </c>
      <c r="G1396">
        <v>0</v>
      </c>
      <c r="H1396">
        <v>0</v>
      </c>
      <c r="I1396">
        <v>0</v>
      </c>
      <c r="J1396">
        <v>8</v>
      </c>
      <c r="K1396">
        <v>0</v>
      </c>
      <c r="L1396">
        <f t="array" ref="L1396">SUM(B1396:K1396*TRANSPOSE($Q$19:$Q$28))+$Q$18</f>
        <v>0.17260179761160876</v>
      </c>
      <c r="M1396">
        <f t="shared" si="42"/>
        <v>0.5430392007625966</v>
      </c>
      <c r="N1396">
        <f t="shared" si="43"/>
        <v>0</v>
      </c>
      <c r="AA1396">
        <v>0</v>
      </c>
      <c r="AB1396">
        <v>0</v>
      </c>
    </row>
    <row r="1397" spans="1:28" x14ac:dyDescent="0.3">
      <c r="A1397">
        <v>1</v>
      </c>
      <c r="B1397">
        <v>31</v>
      </c>
      <c r="C1397">
        <v>1</v>
      </c>
      <c r="D1397">
        <v>3</v>
      </c>
      <c r="E1397">
        <v>2</v>
      </c>
      <c r="F1397">
        <v>4</v>
      </c>
      <c r="G1397">
        <v>1</v>
      </c>
      <c r="H1397">
        <v>1</v>
      </c>
      <c r="I1397">
        <v>0</v>
      </c>
      <c r="J1397">
        <v>10</v>
      </c>
      <c r="K1397">
        <v>7</v>
      </c>
      <c r="L1397">
        <f t="array" ref="L1397">SUM(B1397:K1397*TRANSPOSE($Q$19:$Q$28))+$Q$18</f>
        <v>0.32574155426880902</v>
      </c>
      <c r="M1397">
        <f t="shared" si="42"/>
        <v>0.58071464857378696</v>
      </c>
      <c r="N1397">
        <f t="shared" si="43"/>
        <v>0</v>
      </c>
      <c r="AA1397">
        <v>1</v>
      </c>
      <c r="AB1397">
        <v>0</v>
      </c>
    </row>
    <row r="1398" spans="1:28" x14ac:dyDescent="0.3">
      <c r="A1398">
        <v>1</v>
      </c>
      <c r="B1398">
        <v>53</v>
      </c>
      <c r="C1398">
        <v>1</v>
      </c>
      <c r="D1398">
        <v>3</v>
      </c>
      <c r="E1398">
        <v>3</v>
      </c>
      <c r="F1398">
        <v>1</v>
      </c>
      <c r="G1398">
        <v>0</v>
      </c>
      <c r="H1398">
        <v>1</v>
      </c>
      <c r="I1398">
        <v>0</v>
      </c>
      <c r="J1398">
        <v>15</v>
      </c>
      <c r="K1398">
        <v>2</v>
      </c>
      <c r="L1398">
        <f t="array" ref="L1398">SUM(B1398:K1398*TRANSPOSE($Q$19:$Q$28))+$Q$18</f>
        <v>0.4390562317396417</v>
      </c>
      <c r="M1398">
        <f t="shared" si="42"/>
        <v>0.60802327715893145</v>
      </c>
      <c r="N1398">
        <f t="shared" si="43"/>
        <v>1</v>
      </c>
      <c r="AA1398">
        <v>1</v>
      </c>
      <c r="AB1398">
        <v>1</v>
      </c>
    </row>
    <row r="1399" spans="1:28" x14ac:dyDescent="0.3">
      <c r="A1399">
        <v>0</v>
      </c>
      <c r="B1399">
        <v>54</v>
      </c>
      <c r="C1399">
        <v>1</v>
      </c>
      <c r="D1399">
        <v>3</v>
      </c>
      <c r="E1399">
        <v>2</v>
      </c>
      <c r="F1399">
        <v>3</v>
      </c>
      <c r="G1399">
        <v>1</v>
      </c>
      <c r="H1399">
        <v>0</v>
      </c>
      <c r="I1399">
        <v>2</v>
      </c>
      <c r="J1399">
        <v>9</v>
      </c>
      <c r="K1399">
        <v>3</v>
      </c>
      <c r="L1399">
        <f t="array" ref="L1399">SUM(B1399:K1399*TRANSPOSE($Q$19:$Q$28))+$Q$18</f>
        <v>6.6743530562655695E-2</v>
      </c>
      <c r="M1399">
        <f t="shared" si="42"/>
        <v>0.51667796304506286</v>
      </c>
      <c r="N1399">
        <f t="shared" si="43"/>
        <v>0</v>
      </c>
      <c r="AA1399">
        <v>0</v>
      </c>
      <c r="AB1399">
        <v>0</v>
      </c>
    </row>
    <row r="1400" spans="1:28" x14ac:dyDescent="0.3">
      <c r="A1400">
        <v>0</v>
      </c>
      <c r="B1400">
        <v>33</v>
      </c>
      <c r="C1400">
        <v>4</v>
      </c>
      <c r="D1400">
        <v>3</v>
      </c>
      <c r="E1400">
        <v>2</v>
      </c>
      <c r="F1400">
        <v>3</v>
      </c>
      <c r="G1400">
        <v>2</v>
      </c>
      <c r="H1400">
        <v>0</v>
      </c>
      <c r="I1400">
        <v>3</v>
      </c>
      <c r="J1400">
        <v>9</v>
      </c>
      <c r="K1400">
        <v>7</v>
      </c>
      <c r="L1400">
        <f t="array" ref="L1400">SUM(B1400:K1400*TRANSPOSE($Q$19:$Q$28))+$Q$18</f>
        <v>-9.5981309669742498E-2</v>
      </c>
      <c r="M1400">
        <f t="shared" si="42"/>
        <v>0.47602555908186661</v>
      </c>
      <c r="N1400">
        <f t="shared" si="43"/>
        <v>0</v>
      </c>
      <c r="AA1400">
        <v>0</v>
      </c>
      <c r="AB1400">
        <v>0</v>
      </c>
    </row>
    <row r="1401" spans="1:28" x14ac:dyDescent="0.3">
      <c r="A1401">
        <v>0</v>
      </c>
      <c r="B1401">
        <v>43</v>
      </c>
      <c r="C1401">
        <v>1</v>
      </c>
      <c r="D1401">
        <v>3</v>
      </c>
      <c r="E1401">
        <v>3</v>
      </c>
      <c r="F1401">
        <v>3</v>
      </c>
      <c r="G1401">
        <v>1</v>
      </c>
      <c r="H1401">
        <v>0</v>
      </c>
      <c r="I1401">
        <v>1</v>
      </c>
      <c r="J1401">
        <v>10</v>
      </c>
      <c r="K1401">
        <v>9</v>
      </c>
      <c r="L1401">
        <f t="array" ref="L1401">SUM(B1401:K1401*TRANSPOSE($Q$19:$Q$28))+$Q$18</f>
        <v>4.7643580350573367E-2</v>
      </c>
      <c r="M1401">
        <f t="shared" si="42"/>
        <v>0.51190740827122427</v>
      </c>
      <c r="N1401">
        <f t="shared" si="43"/>
        <v>0</v>
      </c>
      <c r="AA1401">
        <v>0</v>
      </c>
      <c r="AB1401">
        <v>0</v>
      </c>
    </row>
    <row r="1402" spans="1:28" x14ac:dyDescent="0.3">
      <c r="A1402">
        <v>0</v>
      </c>
      <c r="B1402">
        <v>38</v>
      </c>
      <c r="C1402">
        <v>4</v>
      </c>
      <c r="D1402">
        <v>3</v>
      </c>
      <c r="E1402">
        <v>1</v>
      </c>
      <c r="F1402">
        <v>2</v>
      </c>
      <c r="G1402">
        <v>1</v>
      </c>
      <c r="H1402">
        <v>1</v>
      </c>
      <c r="I1402">
        <v>1</v>
      </c>
      <c r="J1402">
        <v>7</v>
      </c>
      <c r="K1402">
        <v>2</v>
      </c>
      <c r="L1402">
        <f t="array" ref="L1402">SUM(B1402:K1402*TRANSPOSE($Q$19:$Q$28))+$Q$18</f>
        <v>0.30702069427312467</v>
      </c>
      <c r="M1402">
        <f t="shared" si="42"/>
        <v>0.57615010663059529</v>
      </c>
      <c r="N1402">
        <f t="shared" si="43"/>
        <v>0</v>
      </c>
      <c r="AA1402">
        <v>0</v>
      </c>
      <c r="AB1402">
        <v>0</v>
      </c>
    </row>
    <row r="1403" spans="1:28" x14ac:dyDescent="0.3">
      <c r="A1403">
        <v>0</v>
      </c>
      <c r="B1403">
        <v>55</v>
      </c>
      <c r="C1403">
        <v>3</v>
      </c>
      <c r="D1403">
        <v>4</v>
      </c>
      <c r="E1403">
        <v>5</v>
      </c>
      <c r="F1403">
        <v>2</v>
      </c>
      <c r="G1403">
        <v>1</v>
      </c>
      <c r="H1403">
        <v>1</v>
      </c>
      <c r="I1403">
        <v>1</v>
      </c>
      <c r="J1403">
        <v>35</v>
      </c>
      <c r="K1403">
        <v>9</v>
      </c>
      <c r="L1403">
        <f t="array" ref="L1403">SUM(B1403:K1403*TRANSPOSE($Q$19:$Q$28))+$Q$18</f>
        <v>4.6964401695333446E-2</v>
      </c>
      <c r="M1403">
        <f t="shared" si="42"/>
        <v>0.51173772613514334</v>
      </c>
      <c r="N1403">
        <f t="shared" si="43"/>
        <v>0</v>
      </c>
      <c r="AA1403">
        <v>0</v>
      </c>
      <c r="AB1403">
        <v>0</v>
      </c>
    </row>
    <row r="1404" spans="1:28" x14ac:dyDescent="0.3">
      <c r="A1404">
        <v>0</v>
      </c>
      <c r="B1404">
        <v>31</v>
      </c>
      <c r="C1404">
        <v>4</v>
      </c>
      <c r="D1404">
        <v>1</v>
      </c>
      <c r="E1404">
        <v>1</v>
      </c>
      <c r="F1404">
        <v>4</v>
      </c>
      <c r="G1404">
        <v>2</v>
      </c>
      <c r="H1404">
        <v>1</v>
      </c>
      <c r="I1404">
        <v>3</v>
      </c>
      <c r="J1404">
        <v>1</v>
      </c>
      <c r="K1404">
        <v>0</v>
      </c>
      <c r="L1404">
        <f t="array" ref="L1404">SUM(B1404:K1404*TRANSPOSE($Q$19:$Q$28))+$Q$18</f>
        <v>0.30408013828126995</v>
      </c>
      <c r="M1404">
        <f t="shared" si="42"/>
        <v>0.57543193361511824</v>
      </c>
      <c r="N1404">
        <f t="shared" si="43"/>
        <v>0</v>
      </c>
      <c r="AA1404">
        <v>0</v>
      </c>
      <c r="AB1404">
        <v>0</v>
      </c>
    </row>
    <row r="1405" spans="1:28" x14ac:dyDescent="0.3">
      <c r="A1405">
        <v>0</v>
      </c>
      <c r="B1405">
        <v>39</v>
      </c>
      <c r="C1405">
        <v>2</v>
      </c>
      <c r="D1405">
        <v>3</v>
      </c>
      <c r="E1405">
        <v>4</v>
      </c>
      <c r="F1405">
        <v>1</v>
      </c>
      <c r="G1405">
        <v>0</v>
      </c>
      <c r="H1405">
        <v>0</v>
      </c>
      <c r="I1405">
        <v>0</v>
      </c>
      <c r="J1405">
        <v>21</v>
      </c>
      <c r="K1405">
        <v>8</v>
      </c>
      <c r="L1405">
        <f t="array" ref="L1405">SUM(B1405:K1405*TRANSPOSE($Q$19:$Q$28))+$Q$18</f>
        <v>0.15340910374170147</v>
      </c>
      <c r="M1405">
        <f t="shared" si="42"/>
        <v>0.53827328297254873</v>
      </c>
      <c r="N1405">
        <f t="shared" si="43"/>
        <v>0</v>
      </c>
      <c r="AA1405">
        <v>0</v>
      </c>
      <c r="AB1405">
        <v>0</v>
      </c>
    </row>
    <row r="1406" spans="1:28" x14ac:dyDescent="0.3">
      <c r="A1406">
        <v>0</v>
      </c>
      <c r="B1406">
        <v>42</v>
      </c>
      <c r="C1406">
        <v>4</v>
      </c>
      <c r="D1406">
        <v>2</v>
      </c>
      <c r="E1406">
        <v>2</v>
      </c>
      <c r="F1406">
        <v>3</v>
      </c>
      <c r="G1406">
        <v>0</v>
      </c>
      <c r="H1406">
        <v>0</v>
      </c>
      <c r="I1406">
        <v>0</v>
      </c>
      <c r="J1406">
        <v>20</v>
      </c>
      <c r="K1406">
        <v>9</v>
      </c>
      <c r="L1406">
        <f t="array" ref="L1406">SUM(B1406:K1406*TRANSPOSE($Q$19:$Q$28))+$Q$18</f>
        <v>9.0864908529654231E-2</v>
      </c>
      <c r="M1406">
        <f t="shared" si="42"/>
        <v>0.52269825998378927</v>
      </c>
      <c r="N1406">
        <f t="shared" si="43"/>
        <v>0</v>
      </c>
      <c r="AA1406">
        <v>0</v>
      </c>
      <c r="AB1406">
        <v>0</v>
      </c>
    </row>
    <row r="1407" spans="1:28" x14ac:dyDescent="0.3">
      <c r="A1407">
        <v>0</v>
      </c>
      <c r="B1407">
        <v>31</v>
      </c>
      <c r="C1407">
        <v>3</v>
      </c>
      <c r="D1407">
        <v>3</v>
      </c>
      <c r="E1407">
        <v>3</v>
      </c>
      <c r="F1407">
        <v>3</v>
      </c>
      <c r="G1407">
        <v>1</v>
      </c>
      <c r="H1407">
        <v>0</v>
      </c>
      <c r="I1407">
        <v>1</v>
      </c>
      <c r="J1407">
        <v>13</v>
      </c>
      <c r="K1407">
        <v>7</v>
      </c>
      <c r="L1407">
        <f t="array" ref="L1407">SUM(B1407:K1407*TRANSPOSE($Q$19:$Q$28))+$Q$18</f>
        <v>2.3508008513248635E-2</v>
      </c>
      <c r="M1407">
        <f t="shared" si="42"/>
        <v>0.50587612222584721</v>
      </c>
      <c r="N1407">
        <f t="shared" si="43"/>
        <v>0</v>
      </c>
      <c r="AA1407">
        <v>0</v>
      </c>
      <c r="AB1407">
        <v>0</v>
      </c>
    </row>
    <row r="1408" spans="1:28" x14ac:dyDescent="0.3">
      <c r="A1408">
        <v>0</v>
      </c>
      <c r="B1408">
        <v>54</v>
      </c>
      <c r="C1408">
        <v>3</v>
      </c>
      <c r="D1408">
        <v>3</v>
      </c>
      <c r="E1408">
        <v>2</v>
      </c>
      <c r="F1408">
        <v>1</v>
      </c>
      <c r="G1408">
        <v>0</v>
      </c>
      <c r="H1408">
        <v>1</v>
      </c>
      <c r="I1408">
        <v>0</v>
      </c>
      <c r="J1408">
        <v>9</v>
      </c>
      <c r="K1408">
        <v>2</v>
      </c>
      <c r="L1408">
        <f t="array" ref="L1408">SUM(B1408:K1408*TRANSPOSE($Q$19:$Q$28))+$Q$18</f>
        <v>0.38313184702819503</v>
      </c>
      <c r="M1408">
        <f t="shared" si="42"/>
        <v>0.59461866822289489</v>
      </c>
      <c r="N1408">
        <f t="shared" si="43"/>
        <v>0</v>
      </c>
      <c r="AA1408">
        <v>0</v>
      </c>
      <c r="AB1408">
        <v>0</v>
      </c>
    </row>
    <row r="1409" spans="1:28" x14ac:dyDescent="0.3">
      <c r="A1409">
        <v>0</v>
      </c>
      <c r="B1409">
        <v>24</v>
      </c>
      <c r="C1409">
        <v>2</v>
      </c>
      <c r="D1409">
        <v>2</v>
      </c>
      <c r="E1409">
        <v>2</v>
      </c>
      <c r="F1409">
        <v>3</v>
      </c>
      <c r="G1409">
        <v>0</v>
      </c>
      <c r="H1409">
        <v>0</v>
      </c>
      <c r="I1409">
        <v>0</v>
      </c>
      <c r="J1409">
        <v>4</v>
      </c>
      <c r="K1409">
        <v>3</v>
      </c>
      <c r="L1409">
        <f t="array" ref="L1409">SUM(B1409:K1409*TRANSPOSE($Q$19:$Q$28))+$Q$18</f>
        <v>0.29542914561438083</v>
      </c>
      <c r="M1409">
        <f t="shared" si="42"/>
        <v>0.57331726190980226</v>
      </c>
      <c r="N1409">
        <f t="shared" si="43"/>
        <v>0</v>
      </c>
      <c r="AA1409">
        <v>0</v>
      </c>
      <c r="AB1409">
        <v>0</v>
      </c>
    </row>
    <row r="1410" spans="1:28" x14ac:dyDescent="0.3">
      <c r="A1410">
        <v>0</v>
      </c>
      <c r="B1410">
        <v>23</v>
      </c>
      <c r="C1410">
        <v>4</v>
      </c>
      <c r="D1410">
        <v>3</v>
      </c>
      <c r="E1410">
        <v>1</v>
      </c>
      <c r="F1410">
        <v>4</v>
      </c>
      <c r="G1410">
        <v>0</v>
      </c>
      <c r="H1410">
        <v>0</v>
      </c>
      <c r="I1410">
        <v>0</v>
      </c>
      <c r="J1410">
        <v>5</v>
      </c>
      <c r="K1410">
        <v>2</v>
      </c>
      <c r="L1410">
        <f t="array" ref="L1410">SUM(B1410:K1410*TRANSPOSE($Q$19:$Q$28))+$Q$18</f>
        <v>0.14764910718545277</v>
      </c>
      <c r="M1410">
        <f t="shared" si="42"/>
        <v>0.53684155812229084</v>
      </c>
      <c r="N1410">
        <f t="shared" si="43"/>
        <v>0</v>
      </c>
      <c r="AA1410">
        <v>0</v>
      </c>
      <c r="AB1410">
        <v>0</v>
      </c>
    </row>
    <row r="1411" spans="1:28" x14ac:dyDescent="0.3">
      <c r="A1411">
        <v>0</v>
      </c>
      <c r="B1411">
        <v>40</v>
      </c>
      <c r="C1411">
        <v>4</v>
      </c>
      <c r="D1411">
        <v>3</v>
      </c>
      <c r="E1411">
        <v>2</v>
      </c>
      <c r="F1411">
        <v>3</v>
      </c>
      <c r="G1411">
        <v>1</v>
      </c>
      <c r="H1411">
        <v>0</v>
      </c>
      <c r="I1411">
        <v>1</v>
      </c>
      <c r="J1411">
        <v>10</v>
      </c>
      <c r="K1411">
        <v>9</v>
      </c>
      <c r="L1411">
        <f t="array" ref="L1411">SUM(B1411:K1411*TRANSPOSE($Q$19:$Q$28))+$Q$18</f>
        <v>-3.8599415547165283E-2</v>
      </c>
      <c r="M1411">
        <f t="shared" ref="M1411:M1471" si="44">$T$1^L1411/(1+$T$1^L1411)</f>
        <v>0.49035234422198537</v>
      </c>
      <c r="N1411">
        <f t="shared" ref="N1411:N1471" si="45">IF(M1411&gt;=0.6,1,0)</f>
        <v>0</v>
      </c>
      <c r="AA1411">
        <v>0</v>
      </c>
      <c r="AB1411">
        <v>0</v>
      </c>
    </row>
    <row r="1412" spans="1:28" x14ac:dyDescent="0.3">
      <c r="A1412">
        <v>0</v>
      </c>
      <c r="B1412">
        <v>40</v>
      </c>
      <c r="C1412">
        <v>2</v>
      </c>
      <c r="D1412">
        <v>3</v>
      </c>
      <c r="E1412">
        <v>2</v>
      </c>
      <c r="F1412">
        <v>2</v>
      </c>
      <c r="G1412">
        <v>1</v>
      </c>
      <c r="H1412">
        <v>0</v>
      </c>
      <c r="I1412">
        <v>1</v>
      </c>
      <c r="J1412">
        <v>15</v>
      </c>
      <c r="K1412">
        <v>8</v>
      </c>
      <c r="L1412">
        <f t="array" ref="L1412">SUM(B1412:K1412*TRANSPOSE($Q$19:$Q$28))+$Q$18</f>
        <v>8.717965450010623E-2</v>
      </c>
      <c r="M1412">
        <f t="shared" si="44"/>
        <v>0.52177886463061851</v>
      </c>
      <c r="N1412">
        <f t="shared" si="45"/>
        <v>0</v>
      </c>
      <c r="AA1412">
        <v>0</v>
      </c>
      <c r="AB1412">
        <v>0</v>
      </c>
    </row>
    <row r="1413" spans="1:28" x14ac:dyDescent="0.3">
      <c r="A1413">
        <v>0</v>
      </c>
      <c r="B1413">
        <v>25</v>
      </c>
      <c r="C1413">
        <v>3</v>
      </c>
      <c r="D1413">
        <v>3</v>
      </c>
      <c r="E1413">
        <v>1</v>
      </c>
      <c r="F1413">
        <v>2</v>
      </c>
      <c r="G1413">
        <v>1</v>
      </c>
      <c r="H1413">
        <v>0</v>
      </c>
      <c r="I1413">
        <v>0</v>
      </c>
      <c r="J1413">
        <v>6</v>
      </c>
      <c r="K1413">
        <v>0</v>
      </c>
      <c r="L1413">
        <f t="array" ref="L1413">SUM(B1413:K1413*TRANSPOSE($Q$19:$Q$28))+$Q$18</f>
        <v>0.2208038781524776</v>
      </c>
      <c r="M1413">
        <f t="shared" si="44"/>
        <v>0.55497212936096429</v>
      </c>
      <c r="N1413">
        <f t="shared" si="45"/>
        <v>0</v>
      </c>
      <c r="AA1413">
        <v>0</v>
      </c>
      <c r="AB1413">
        <v>0</v>
      </c>
    </row>
    <row r="1414" spans="1:28" x14ac:dyDescent="0.3">
      <c r="A1414">
        <v>0</v>
      </c>
      <c r="B1414">
        <v>30</v>
      </c>
      <c r="C1414">
        <v>4</v>
      </c>
      <c r="D1414">
        <v>3</v>
      </c>
      <c r="E1414">
        <v>1</v>
      </c>
      <c r="F1414">
        <v>2</v>
      </c>
      <c r="G1414">
        <v>1</v>
      </c>
      <c r="H1414">
        <v>0</v>
      </c>
      <c r="I1414">
        <v>0</v>
      </c>
      <c r="J1414">
        <v>12</v>
      </c>
      <c r="K1414">
        <v>8</v>
      </c>
      <c r="L1414">
        <f t="array" ref="L1414">SUM(B1414:K1414*TRANSPOSE($Q$19:$Q$28))+$Q$18</f>
        <v>8.9067085240885135E-2</v>
      </c>
      <c r="M1414">
        <f t="shared" si="44"/>
        <v>0.52224975874588242</v>
      </c>
      <c r="N1414">
        <f t="shared" si="45"/>
        <v>0</v>
      </c>
      <c r="AA1414">
        <v>0</v>
      </c>
      <c r="AB1414">
        <v>0</v>
      </c>
    </row>
    <row r="1415" spans="1:28" x14ac:dyDescent="0.3">
      <c r="A1415">
        <v>0</v>
      </c>
      <c r="B1415">
        <v>25</v>
      </c>
      <c r="C1415">
        <v>4</v>
      </c>
      <c r="D1415">
        <v>3</v>
      </c>
      <c r="E1415">
        <v>1</v>
      </c>
      <c r="F1415">
        <v>3</v>
      </c>
      <c r="G1415">
        <v>2</v>
      </c>
      <c r="H1415">
        <v>1</v>
      </c>
      <c r="I1415">
        <v>1</v>
      </c>
      <c r="J1415">
        <v>7</v>
      </c>
      <c r="K1415">
        <v>2</v>
      </c>
      <c r="L1415">
        <f t="array" ref="L1415">SUM(B1415:K1415*TRANSPOSE($Q$19:$Q$28))+$Q$18</f>
        <v>0.25711337694138103</v>
      </c>
      <c r="M1415">
        <f t="shared" si="44"/>
        <v>0.56392000826732214</v>
      </c>
      <c r="N1415">
        <f t="shared" si="45"/>
        <v>0</v>
      </c>
      <c r="AA1415">
        <v>0</v>
      </c>
      <c r="AB1415">
        <v>0</v>
      </c>
    </row>
    <row r="1416" spans="1:28" x14ac:dyDescent="0.3">
      <c r="A1416">
        <v>0</v>
      </c>
      <c r="B1416">
        <v>47</v>
      </c>
      <c r="C1416">
        <v>1</v>
      </c>
      <c r="D1416">
        <v>3</v>
      </c>
      <c r="E1416">
        <v>3</v>
      </c>
      <c r="F1416">
        <v>3</v>
      </c>
      <c r="G1416">
        <v>0</v>
      </c>
      <c r="H1416">
        <v>0</v>
      </c>
      <c r="I1416">
        <v>0</v>
      </c>
      <c r="J1416">
        <v>25</v>
      </c>
      <c r="K1416">
        <v>14</v>
      </c>
      <c r="L1416">
        <f t="array" ref="L1416">SUM(B1416:K1416*TRANSPOSE($Q$19:$Q$28))+$Q$18</f>
        <v>5.8556020471504433E-2</v>
      </c>
      <c r="M1416">
        <f t="shared" si="44"/>
        <v>0.51463330715632016</v>
      </c>
      <c r="N1416">
        <f t="shared" si="45"/>
        <v>0</v>
      </c>
      <c r="AA1416">
        <v>0</v>
      </c>
      <c r="AB1416">
        <v>0</v>
      </c>
    </row>
    <row r="1417" spans="1:28" x14ac:dyDescent="0.3">
      <c r="A1417">
        <v>0</v>
      </c>
      <c r="B1417">
        <v>33</v>
      </c>
      <c r="C1417">
        <v>2</v>
      </c>
      <c r="D1417">
        <v>2</v>
      </c>
      <c r="E1417">
        <v>1</v>
      </c>
      <c r="F1417">
        <v>3</v>
      </c>
      <c r="G1417">
        <v>2</v>
      </c>
      <c r="H1417">
        <v>0</v>
      </c>
      <c r="I1417">
        <v>3</v>
      </c>
      <c r="J1417">
        <v>1</v>
      </c>
      <c r="K1417">
        <v>1</v>
      </c>
      <c r="L1417">
        <f t="array" ref="L1417">SUM(B1417:K1417*TRANSPOSE($Q$19:$Q$28))+$Q$18</f>
        <v>0.13228880507576402</v>
      </c>
      <c r="M1417">
        <f t="shared" si="44"/>
        <v>0.53302064021873508</v>
      </c>
      <c r="N1417">
        <f t="shared" si="45"/>
        <v>0</v>
      </c>
      <c r="AA1417">
        <v>0</v>
      </c>
      <c r="AB1417">
        <v>0</v>
      </c>
    </row>
    <row r="1418" spans="1:28" x14ac:dyDescent="0.3">
      <c r="A1418">
        <v>0</v>
      </c>
      <c r="B1418">
        <v>38</v>
      </c>
      <c r="C1418">
        <v>4</v>
      </c>
      <c r="D1418">
        <v>3</v>
      </c>
      <c r="E1418">
        <v>2</v>
      </c>
      <c r="F1418">
        <v>2</v>
      </c>
      <c r="G1418">
        <v>1</v>
      </c>
      <c r="H1418">
        <v>0</v>
      </c>
      <c r="I1418">
        <v>2</v>
      </c>
      <c r="J1418">
        <v>16</v>
      </c>
      <c r="K1418">
        <v>13</v>
      </c>
      <c r="L1418">
        <f t="array" ref="L1418">SUM(B1418:K1418*TRANSPOSE($Q$19:$Q$28))+$Q$18</f>
        <v>-5.3860255279126745E-2</v>
      </c>
      <c r="M1418">
        <f t="shared" si="44"/>
        <v>0.48653958543700593</v>
      </c>
      <c r="N1418">
        <f t="shared" si="45"/>
        <v>0</v>
      </c>
      <c r="AA1418">
        <v>0</v>
      </c>
      <c r="AB1418">
        <v>0</v>
      </c>
    </row>
    <row r="1419" spans="1:28" x14ac:dyDescent="0.3">
      <c r="A1419">
        <v>0</v>
      </c>
      <c r="B1419">
        <v>31</v>
      </c>
      <c r="C1419">
        <v>1</v>
      </c>
      <c r="D1419">
        <v>3</v>
      </c>
      <c r="E1419">
        <v>1</v>
      </c>
      <c r="F1419">
        <v>3</v>
      </c>
      <c r="G1419">
        <v>1</v>
      </c>
      <c r="H1419">
        <v>0</v>
      </c>
      <c r="I1419">
        <v>1</v>
      </c>
      <c r="J1419">
        <v>3</v>
      </c>
      <c r="K1419">
        <v>2</v>
      </c>
      <c r="L1419">
        <f t="array" ref="L1419">SUM(B1419:K1419*TRANSPOSE($Q$19:$Q$28))+$Q$18</f>
        <v>0.20444457945704297</v>
      </c>
      <c r="M1419">
        <f t="shared" si="44"/>
        <v>0.55092861453142461</v>
      </c>
      <c r="N1419">
        <f t="shared" si="45"/>
        <v>0</v>
      </c>
      <c r="AA1419">
        <v>0</v>
      </c>
      <c r="AB1419">
        <v>0</v>
      </c>
    </row>
    <row r="1420" spans="1:28" x14ac:dyDescent="0.3">
      <c r="A1420">
        <v>0</v>
      </c>
      <c r="B1420">
        <v>38</v>
      </c>
      <c r="C1420">
        <v>1</v>
      </c>
      <c r="D1420">
        <v>2</v>
      </c>
      <c r="E1420">
        <v>2</v>
      </c>
      <c r="F1420">
        <v>3</v>
      </c>
      <c r="G1420">
        <v>1</v>
      </c>
      <c r="H1420">
        <v>0</v>
      </c>
      <c r="I1420">
        <v>1</v>
      </c>
      <c r="J1420">
        <v>10</v>
      </c>
      <c r="K1420">
        <v>3</v>
      </c>
      <c r="L1420">
        <f t="array" ref="L1420">SUM(B1420:K1420*TRANSPOSE($Q$19:$Q$28))+$Q$18</f>
        <v>0.20736511926805179</v>
      </c>
      <c r="M1420">
        <f t="shared" si="44"/>
        <v>0.55165099154464603</v>
      </c>
      <c r="N1420">
        <f t="shared" si="45"/>
        <v>0</v>
      </c>
      <c r="AA1420">
        <v>0</v>
      </c>
      <c r="AB1420">
        <v>0</v>
      </c>
    </row>
    <row r="1421" spans="1:28" x14ac:dyDescent="0.3">
      <c r="A1421">
        <v>0</v>
      </c>
      <c r="B1421">
        <v>42</v>
      </c>
      <c r="C1421">
        <v>4</v>
      </c>
      <c r="D1421">
        <v>3</v>
      </c>
      <c r="E1421">
        <v>2</v>
      </c>
      <c r="F1421">
        <v>1</v>
      </c>
      <c r="G1421">
        <v>2</v>
      </c>
      <c r="H1421">
        <v>1</v>
      </c>
      <c r="I1421">
        <v>1</v>
      </c>
      <c r="J1421">
        <v>9</v>
      </c>
      <c r="K1421">
        <v>3</v>
      </c>
      <c r="L1421">
        <f t="array" ref="L1421">SUM(B1421:K1421*TRANSPOSE($Q$19:$Q$28))+$Q$18</f>
        <v>0.2419291916218157</v>
      </c>
      <c r="M1421">
        <f t="shared" si="44"/>
        <v>0.5601828331075972</v>
      </c>
      <c r="N1421">
        <f t="shared" si="45"/>
        <v>0</v>
      </c>
      <c r="AA1421">
        <v>0</v>
      </c>
      <c r="AB1421">
        <v>0</v>
      </c>
    </row>
    <row r="1422" spans="1:28" x14ac:dyDescent="0.3">
      <c r="A1422">
        <v>0</v>
      </c>
      <c r="B1422">
        <v>41</v>
      </c>
      <c r="C1422">
        <v>4</v>
      </c>
      <c r="D1422">
        <v>3</v>
      </c>
      <c r="E1422">
        <v>1</v>
      </c>
      <c r="F1422">
        <v>4</v>
      </c>
      <c r="G1422">
        <v>1</v>
      </c>
      <c r="H1422">
        <v>0</v>
      </c>
      <c r="I1422">
        <v>1</v>
      </c>
      <c r="J1422">
        <v>12</v>
      </c>
      <c r="K1422">
        <v>3</v>
      </c>
      <c r="L1422">
        <f t="array" ref="L1422">SUM(B1422:K1422*TRANSPOSE($Q$19:$Q$28))+$Q$18</f>
        <v>-3.9425134037101017E-3</v>
      </c>
      <c r="M1422">
        <f t="shared" si="44"/>
        <v>0.49901447511949948</v>
      </c>
      <c r="N1422">
        <f t="shared" si="45"/>
        <v>0</v>
      </c>
      <c r="AA1422">
        <v>0</v>
      </c>
      <c r="AB1422">
        <v>0</v>
      </c>
    </row>
    <row r="1423" spans="1:28" x14ac:dyDescent="0.3">
      <c r="A1423">
        <v>0</v>
      </c>
      <c r="B1423">
        <v>47</v>
      </c>
      <c r="C1423">
        <v>3</v>
      </c>
      <c r="D1423">
        <v>3</v>
      </c>
      <c r="E1423">
        <v>3</v>
      </c>
      <c r="F1423">
        <v>2</v>
      </c>
      <c r="G1423">
        <v>1</v>
      </c>
      <c r="H1423">
        <v>0</v>
      </c>
      <c r="I1423">
        <v>2</v>
      </c>
      <c r="J1423">
        <v>14</v>
      </c>
      <c r="K1423">
        <v>8</v>
      </c>
      <c r="L1423">
        <f t="array" ref="L1423">SUM(B1423:K1423*TRANSPOSE($Q$19:$Q$28))+$Q$18</f>
        <v>-2.3634009352710761E-2</v>
      </c>
      <c r="M1423">
        <f t="shared" si="44"/>
        <v>0.49409238520392801</v>
      </c>
      <c r="N1423">
        <f t="shared" si="45"/>
        <v>0</v>
      </c>
      <c r="AA1423">
        <v>0</v>
      </c>
      <c r="AB1423">
        <v>0</v>
      </c>
    </row>
    <row r="1424" spans="1:28" x14ac:dyDescent="0.3">
      <c r="A1424">
        <v>0</v>
      </c>
      <c r="B1424">
        <v>35</v>
      </c>
      <c r="C1424">
        <v>4</v>
      </c>
      <c r="D1424">
        <v>3</v>
      </c>
      <c r="E1424">
        <v>1</v>
      </c>
      <c r="F1424">
        <v>3</v>
      </c>
      <c r="G1424">
        <v>1</v>
      </c>
      <c r="H1424">
        <v>1</v>
      </c>
      <c r="I1424">
        <v>1</v>
      </c>
      <c r="J1424">
        <v>5</v>
      </c>
      <c r="K1424">
        <v>2</v>
      </c>
      <c r="L1424">
        <f t="array" ref="L1424">SUM(B1424:K1424*TRANSPOSE($Q$19:$Q$28))+$Q$18</f>
        <v>0.27954098662252158</v>
      </c>
      <c r="M1424">
        <f t="shared" si="44"/>
        <v>0.56942658082172148</v>
      </c>
      <c r="N1424">
        <f t="shared" si="45"/>
        <v>0</v>
      </c>
      <c r="AA1424">
        <v>0</v>
      </c>
      <c r="AB1424">
        <v>0</v>
      </c>
    </row>
    <row r="1425" spans="1:28" x14ac:dyDescent="0.3">
      <c r="A1425">
        <v>0</v>
      </c>
      <c r="B1425">
        <v>22</v>
      </c>
      <c r="C1425">
        <v>4</v>
      </c>
      <c r="D1425">
        <v>3</v>
      </c>
      <c r="E1425">
        <v>1</v>
      </c>
      <c r="F1425">
        <v>3</v>
      </c>
      <c r="G1425">
        <v>0</v>
      </c>
      <c r="H1425">
        <v>0</v>
      </c>
      <c r="I1425">
        <v>0</v>
      </c>
      <c r="J1425">
        <v>4</v>
      </c>
      <c r="K1425">
        <v>2</v>
      </c>
      <c r="L1425">
        <f t="array" ref="L1425">SUM(B1425:K1425*TRANSPOSE($Q$19:$Q$28))+$Q$18</f>
        <v>0.19048033678762233</v>
      </c>
      <c r="M1425">
        <f t="shared" si="44"/>
        <v>0.54747172941656297</v>
      </c>
      <c r="N1425">
        <f t="shared" si="45"/>
        <v>0</v>
      </c>
      <c r="AA1425">
        <v>0</v>
      </c>
      <c r="AB1425">
        <v>0</v>
      </c>
    </row>
    <row r="1426" spans="1:28" x14ac:dyDescent="0.3">
      <c r="A1426">
        <v>0</v>
      </c>
      <c r="B1426">
        <v>35</v>
      </c>
      <c r="C1426">
        <v>2</v>
      </c>
      <c r="D1426">
        <v>3</v>
      </c>
      <c r="E1426">
        <v>2</v>
      </c>
      <c r="F1426">
        <v>3</v>
      </c>
      <c r="G1426">
        <v>0</v>
      </c>
      <c r="H1426">
        <v>0</v>
      </c>
      <c r="I1426">
        <v>0</v>
      </c>
      <c r="J1426">
        <v>10</v>
      </c>
      <c r="K1426">
        <v>7</v>
      </c>
      <c r="L1426">
        <f t="array" ref="L1426">SUM(B1426:K1426*TRANSPOSE($Q$19:$Q$28))+$Q$18</f>
        <v>0.1544964082829362</v>
      </c>
      <c r="M1426">
        <f t="shared" si="44"/>
        <v>0.53854347708766559</v>
      </c>
      <c r="N1426">
        <f t="shared" si="45"/>
        <v>0</v>
      </c>
      <c r="AA1426">
        <v>0</v>
      </c>
      <c r="AB1426">
        <v>0</v>
      </c>
    </row>
    <row r="1427" spans="1:28" x14ac:dyDescent="0.3">
      <c r="A1427">
        <v>0</v>
      </c>
      <c r="B1427">
        <v>33</v>
      </c>
      <c r="C1427">
        <v>2</v>
      </c>
      <c r="D1427">
        <v>3</v>
      </c>
      <c r="E1427">
        <v>2</v>
      </c>
      <c r="F1427">
        <v>4</v>
      </c>
      <c r="G1427">
        <v>1</v>
      </c>
      <c r="H1427">
        <v>1</v>
      </c>
      <c r="I1427">
        <v>1</v>
      </c>
      <c r="J1427">
        <v>10</v>
      </c>
      <c r="K1427">
        <v>7</v>
      </c>
      <c r="L1427">
        <f t="array" ref="L1427">SUM(B1427:K1427*TRANSPOSE($Q$19:$Q$28))+$Q$18</f>
        <v>0.25636825550876186</v>
      </c>
      <c r="M1427">
        <f t="shared" si="44"/>
        <v>0.56373678258343241</v>
      </c>
      <c r="N1427">
        <f t="shared" si="45"/>
        <v>0</v>
      </c>
      <c r="AA1427">
        <v>0</v>
      </c>
      <c r="AB1427">
        <v>0</v>
      </c>
    </row>
    <row r="1428" spans="1:28" x14ac:dyDescent="0.3">
      <c r="A1428">
        <v>0</v>
      </c>
      <c r="B1428">
        <v>32</v>
      </c>
      <c r="C1428">
        <v>3</v>
      </c>
      <c r="D1428">
        <v>2</v>
      </c>
      <c r="E1428">
        <v>1</v>
      </c>
      <c r="F1428">
        <v>2</v>
      </c>
      <c r="G1428">
        <v>0</v>
      </c>
      <c r="H1428">
        <v>0</v>
      </c>
      <c r="I1428">
        <v>0</v>
      </c>
      <c r="J1428">
        <v>6</v>
      </c>
      <c r="K1428">
        <v>2</v>
      </c>
      <c r="L1428">
        <f t="array" ref="L1428">SUM(B1428:K1428*TRANSPOSE($Q$19:$Q$28))+$Q$18</f>
        <v>0.29923265281192196</v>
      </c>
      <c r="M1428">
        <f t="shared" si="44"/>
        <v>0.57424733632880498</v>
      </c>
      <c r="N1428">
        <f t="shared" si="45"/>
        <v>0</v>
      </c>
      <c r="AA1428">
        <v>0</v>
      </c>
      <c r="AB1428">
        <v>0</v>
      </c>
    </row>
    <row r="1429" spans="1:28" x14ac:dyDescent="0.3">
      <c r="A1429">
        <v>0</v>
      </c>
      <c r="B1429">
        <v>40</v>
      </c>
      <c r="C1429">
        <v>1</v>
      </c>
      <c r="D1429">
        <v>3</v>
      </c>
      <c r="E1429">
        <v>1</v>
      </c>
      <c r="F1429">
        <v>4</v>
      </c>
      <c r="G1429">
        <v>1</v>
      </c>
      <c r="H1429">
        <v>0</v>
      </c>
      <c r="I1429">
        <v>2</v>
      </c>
      <c r="J1429">
        <v>8</v>
      </c>
      <c r="K1429">
        <v>0</v>
      </c>
      <c r="L1429">
        <f t="array" ref="L1429">SUM(B1429:K1429*TRANSPOSE($Q$19:$Q$28))+$Q$18</f>
        <v>0.12767572170993269</v>
      </c>
      <c r="M1429">
        <f t="shared" si="44"/>
        <v>0.53187234550356632</v>
      </c>
      <c r="N1429">
        <f t="shared" si="45"/>
        <v>0</v>
      </c>
      <c r="AA1429">
        <v>0</v>
      </c>
      <c r="AB1429">
        <v>0</v>
      </c>
    </row>
    <row r="1430" spans="1:28" x14ac:dyDescent="0.3">
      <c r="A1430">
        <v>0</v>
      </c>
      <c r="B1430">
        <v>32</v>
      </c>
      <c r="C1430">
        <v>2</v>
      </c>
      <c r="D1430">
        <v>2</v>
      </c>
      <c r="E1430">
        <v>1</v>
      </c>
      <c r="F1430">
        <v>2</v>
      </c>
      <c r="G1430">
        <v>1</v>
      </c>
      <c r="H1430">
        <v>0</v>
      </c>
      <c r="I1430">
        <v>1</v>
      </c>
      <c r="J1430">
        <v>3</v>
      </c>
      <c r="K1430">
        <v>2</v>
      </c>
      <c r="L1430">
        <f t="array" ref="L1430">SUM(B1430:K1430*TRANSPOSE($Q$19:$Q$28))+$Q$18</f>
        <v>0.26403440417409973</v>
      </c>
      <c r="M1430">
        <f t="shared" si="44"/>
        <v>0.56562105166036725</v>
      </c>
      <c r="N1430">
        <f t="shared" si="45"/>
        <v>0</v>
      </c>
      <c r="AA1430">
        <v>0</v>
      </c>
      <c r="AB1430">
        <v>0</v>
      </c>
    </row>
    <row r="1431" spans="1:28" x14ac:dyDescent="0.3">
      <c r="A1431">
        <v>0</v>
      </c>
      <c r="B1431">
        <v>39</v>
      </c>
      <c r="C1431">
        <v>1</v>
      </c>
      <c r="D1431">
        <v>3</v>
      </c>
      <c r="E1431">
        <v>2</v>
      </c>
      <c r="F1431">
        <v>4</v>
      </c>
      <c r="G1431">
        <v>0</v>
      </c>
      <c r="H1431">
        <v>0</v>
      </c>
      <c r="I1431">
        <v>0</v>
      </c>
      <c r="J1431">
        <v>18</v>
      </c>
      <c r="K1431">
        <v>7</v>
      </c>
      <c r="L1431">
        <f t="array" ref="L1431">SUM(B1431:K1431*TRANSPOSE($Q$19:$Q$28))+$Q$18</f>
        <v>0.13789663673684238</v>
      </c>
      <c r="M1431">
        <f t="shared" si="44"/>
        <v>0.53441607680840486</v>
      </c>
      <c r="N1431">
        <f t="shared" si="45"/>
        <v>0</v>
      </c>
      <c r="AA1431">
        <v>0</v>
      </c>
      <c r="AB1431">
        <v>0</v>
      </c>
    </row>
    <row r="1432" spans="1:28" x14ac:dyDescent="0.3">
      <c r="A1432">
        <v>0</v>
      </c>
      <c r="B1432">
        <v>38</v>
      </c>
      <c r="C1432">
        <v>2</v>
      </c>
      <c r="D1432">
        <v>1</v>
      </c>
      <c r="E1432">
        <v>3</v>
      </c>
      <c r="F1432">
        <v>3</v>
      </c>
      <c r="G1432">
        <v>1</v>
      </c>
      <c r="H1432">
        <v>0</v>
      </c>
      <c r="I1432">
        <v>1</v>
      </c>
      <c r="J1432">
        <v>20</v>
      </c>
      <c r="K1432">
        <v>16</v>
      </c>
      <c r="L1432">
        <f t="array" ref="L1432">SUM(B1432:K1432*TRANSPOSE($Q$19:$Q$28))+$Q$18</f>
        <v>8.5761371342682913E-2</v>
      </c>
      <c r="M1432">
        <f t="shared" si="44"/>
        <v>0.52142499238331907</v>
      </c>
      <c r="N1432">
        <f t="shared" si="45"/>
        <v>0</v>
      </c>
      <c r="AA1432">
        <v>0</v>
      </c>
      <c r="AB1432">
        <v>0</v>
      </c>
    </row>
    <row r="1433" spans="1:28" x14ac:dyDescent="0.3">
      <c r="A1433">
        <v>0</v>
      </c>
      <c r="B1433">
        <v>32</v>
      </c>
      <c r="C1433">
        <v>3</v>
      </c>
      <c r="D1433">
        <v>3</v>
      </c>
      <c r="E1433">
        <v>3</v>
      </c>
      <c r="F1433">
        <v>4</v>
      </c>
      <c r="G1433">
        <v>1</v>
      </c>
      <c r="H1433">
        <v>0</v>
      </c>
      <c r="I1433">
        <v>2</v>
      </c>
      <c r="J1433">
        <v>14</v>
      </c>
      <c r="K1433">
        <v>10</v>
      </c>
      <c r="L1433">
        <f t="array" ref="L1433">SUM(B1433:K1433*TRANSPOSE($Q$19:$Q$28))+$Q$18</f>
        <v>-6.7940367732841511E-2</v>
      </c>
      <c r="M1433">
        <f t="shared" si="44"/>
        <v>0.48302319755687878</v>
      </c>
      <c r="N1433">
        <f t="shared" si="45"/>
        <v>0</v>
      </c>
      <c r="AA1433">
        <v>0</v>
      </c>
      <c r="AB1433">
        <v>0</v>
      </c>
    </row>
    <row r="1434" spans="1:28" x14ac:dyDescent="0.3">
      <c r="A1434">
        <v>0</v>
      </c>
      <c r="B1434">
        <v>37</v>
      </c>
      <c r="C1434">
        <v>3</v>
      </c>
      <c r="D1434">
        <v>4</v>
      </c>
      <c r="E1434">
        <v>3</v>
      </c>
      <c r="F1434">
        <v>4</v>
      </c>
      <c r="G1434">
        <v>1</v>
      </c>
      <c r="H1434">
        <v>1</v>
      </c>
      <c r="I1434">
        <v>1</v>
      </c>
      <c r="J1434">
        <v>16</v>
      </c>
      <c r="K1434">
        <v>11</v>
      </c>
      <c r="L1434">
        <f t="array" ref="L1434">SUM(B1434:K1434*TRANSPOSE($Q$19:$Q$28))+$Q$18</f>
        <v>7.3803219720070867E-2</v>
      </c>
      <c r="M1434">
        <f t="shared" si="44"/>
        <v>0.51844052403592078</v>
      </c>
      <c r="N1434">
        <f t="shared" si="45"/>
        <v>0</v>
      </c>
      <c r="AA1434">
        <v>0</v>
      </c>
      <c r="AB1434">
        <v>0</v>
      </c>
    </row>
    <row r="1435" spans="1:28" x14ac:dyDescent="0.3">
      <c r="A1435">
        <v>0</v>
      </c>
      <c r="B1435">
        <v>25</v>
      </c>
      <c r="C1435">
        <v>1</v>
      </c>
      <c r="D1435">
        <v>3</v>
      </c>
      <c r="E1435">
        <v>2</v>
      </c>
      <c r="F1435">
        <v>3</v>
      </c>
      <c r="G1435">
        <v>2</v>
      </c>
      <c r="H1435">
        <v>1</v>
      </c>
      <c r="I1435">
        <v>1</v>
      </c>
      <c r="J1435">
        <v>6</v>
      </c>
      <c r="K1435">
        <v>3</v>
      </c>
      <c r="L1435">
        <f t="array" ref="L1435">SUM(B1435:K1435*TRANSPOSE($Q$19:$Q$28))+$Q$18</f>
        <v>0.34530359065325256</v>
      </c>
      <c r="M1435">
        <f t="shared" si="44"/>
        <v>0.58546956143775819</v>
      </c>
      <c r="N1435">
        <f t="shared" si="45"/>
        <v>0</v>
      </c>
      <c r="AA1435">
        <v>0</v>
      </c>
      <c r="AB1435">
        <v>0</v>
      </c>
    </row>
    <row r="1436" spans="1:28" x14ac:dyDescent="0.3">
      <c r="A1436">
        <v>0</v>
      </c>
      <c r="B1436">
        <v>52</v>
      </c>
      <c r="C1436">
        <v>1</v>
      </c>
      <c r="D1436">
        <v>3</v>
      </c>
      <c r="E1436">
        <v>1</v>
      </c>
      <c r="F1436">
        <v>4</v>
      </c>
      <c r="G1436">
        <v>2</v>
      </c>
      <c r="H1436">
        <v>0</v>
      </c>
      <c r="I1436">
        <v>2</v>
      </c>
      <c r="J1436">
        <v>16</v>
      </c>
      <c r="K1436">
        <v>8</v>
      </c>
      <c r="L1436">
        <f t="array" ref="L1436">SUM(B1436:K1436*TRANSPOSE($Q$19:$Q$28))+$Q$18</f>
        <v>-4.3901143234160167E-2</v>
      </c>
      <c r="M1436">
        <f t="shared" si="44"/>
        <v>0.48902761400008454</v>
      </c>
      <c r="N1436">
        <f t="shared" si="45"/>
        <v>0</v>
      </c>
      <c r="AA1436">
        <v>0</v>
      </c>
      <c r="AB1436">
        <v>0</v>
      </c>
    </row>
    <row r="1437" spans="1:28" x14ac:dyDescent="0.3">
      <c r="A1437">
        <v>0</v>
      </c>
      <c r="B1437">
        <v>44</v>
      </c>
      <c r="C1437">
        <v>2</v>
      </c>
      <c r="D1437">
        <v>3</v>
      </c>
      <c r="E1437">
        <v>1</v>
      </c>
      <c r="F1437">
        <v>4</v>
      </c>
      <c r="G1437">
        <v>0</v>
      </c>
      <c r="H1437">
        <v>1</v>
      </c>
      <c r="I1437">
        <v>0</v>
      </c>
      <c r="J1437">
        <v>6</v>
      </c>
      <c r="K1437">
        <v>3</v>
      </c>
      <c r="L1437">
        <f t="array" ref="L1437">SUM(B1437:K1437*TRANSPOSE($Q$19:$Q$28))+$Q$18</f>
        <v>0.35899480565701603</v>
      </c>
      <c r="M1437">
        <f t="shared" si="44"/>
        <v>0.58878807102846487</v>
      </c>
      <c r="N1437">
        <f t="shared" si="45"/>
        <v>0</v>
      </c>
      <c r="AA1437">
        <v>0</v>
      </c>
      <c r="AB1437">
        <v>0</v>
      </c>
    </row>
    <row r="1438" spans="1:28" x14ac:dyDescent="0.3">
      <c r="A1438">
        <v>0</v>
      </c>
      <c r="B1438">
        <v>21</v>
      </c>
      <c r="C1438">
        <v>3</v>
      </c>
      <c r="D1438">
        <v>3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2</v>
      </c>
      <c r="K1438">
        <v>2</v>
      </c>
      <c r="L1438">
        <f t="array" ref="L1438">SUM(B1438:K1438*TRANSPOSE($Q$19:$Q$28))+$Q$18</f>
        <v>0.52454010672480877</v>
      </c>
      <c r="M1438">
        <f t="shared" si="44"/>
        <v>0.62819607805362276</v>
      </c>
      <c r="N1438">
        <f t="shared" si="45"/>
        <v>1</v>
      </c>
      <c r="AA1438">
        <v>0</v>
      </c>
      <c r="AB1438">
        <v>1</v>
      </c>
    </row>
    <row r="1439" spans="1:28" x14ac:dyDescent="0.3">
      <c r="A1439">
        <v>0</v>
      </c>
      <c r="B1439">
        <v>39</v>
      </c>
      <c r="C1439">
        <v>4</v>
      </c>
      <c r="D1439">
        <v>3</v>
      </c>
      <c r="E1439">
        <v>5</v>
      </c>
      <c r="F1439">
        <v>4</v>
      </c>
      <c r="G1439">
        <v>0</v>
      </c>
      <c r="H1439">
        <v>0</v>
      </c>
      <c r="I1439">
        <v>0</v>
      </c>
      <c r="J1439">
        <v>21</v>
      </c>
      <c r="K1439">
        <v>0</v>
      </c>
      <c r="L1439">
        <f t="array" ref="L1439">SUM(B1439:K1439*TRANSPOSE($Q$19:$Q$28))+$Q$18</f>
        <v>1.674680991441746E-3</v>
      </c>
      <c r="M1439">
        <f t="shared" si="44"/>
        <v>0.50041862674052273</v>
      </c>
      <c r="N1439">
        <f t="shared" si="45"/>
        <v>0</v>
      </c>
      <c r="AA1439">
        <v>0</v>
      </c>
      <c r="AB1439">
        <v>0</v>
      </c>
    </row>
    <row r="1440" spans="1:28" x14ac:dyDescent="0.3">
      <c r="A1440">
        <v>1</v>
      </c>
      <c r="B1440">
        <v>23</v>
      </c>
      <c r="C1440">
        <v>4</v>
      </c>
      <c r="D1440">
        <v>3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f t="array" ref="L1440">SUM(B1440:K1440*TRANSPOSE($Q$19:$Q$28))+$Q$18</f>
        <v>0.20678409110057905</v>
      </c>
      <c r="M1440">
        <f t="shared" si="44"/>
        <v>0.55150729517642105</v>
      </c>
      <c r="N1440">
        <f t="shared" si="45"/>
        <v>0</v>
      </c>
      <c r="AA1440">
        <v>1</v>
      </c>
      <c r="AB1440">
        <v>0</v>
      </c>
    </row>
    <row r="1441" spans="1:28" x14ac:dyDescent="0.3">
      <c r="A1441">
        <v>0</v>
      </c>
      <c r="B1441">
        <v>36</v>
      </c>
      <c r="C1441">
        <v>1</v>
      </c>
      <c r="D1441">
        <v>2</v>
      </c>
      <c r="E1441">
        <v>3</v>
      </c>
      <c r="F1441">
        <v>4</v>
      </c>
      <c r="G1441">
        <v>1</v>
      </c>
      <c r="H1441">
        <v>0</v>
      </c>
      <c r="I1441">
        <v>2</v>
      </c>
      <c r="J1441">
        <v>10</v>
      </c>
      <c r="K1441">
        <v>7</v>
      </c>
      <c r="L1441">
        <f t="array" ref="L1441">SUM(B1441:K1441*TRANSPOSE($Q$19:$Q$28))+$Q$18</f>
        <v>9.2875259296527291E-2</v>
      </c>
      <c r="M1441">
        <f t="shared" si="44"/>
        <v>0.52319973686800847</v>
      </c>
      <c r="N1441">
        <f t="shared" si="45"/>
        <v>0</v>
      </c>
      <c r="AA1441">
        <v>0</v>
      </c>
      <c r="AB1441">
        <v>0</v>
      </c>
    </row>
    <row r="1442" spans="1:28" x14ac:dyDescent="0.3">
      <c r="A1442">
        <v>0</v>
      </c>
      <c r="B1442">
        <v>36</v>
      </c>
      <c r="C1442">
        <v>4</v>
      </c>
      <c r="D1442">
        <v>3</v>
      </c>
      <c r="E1442">
        <v>2</v>
      </c>
      <c r="F1442">
        <v>2</v>
      </c>
      <c r="G1442">
        <v>2</v>
      </c>
      <c r="H1442">
        <v>0</v>
      </c>
      <c r="I1442">
        <v>3</v>
      </c>
      <c r="J1442">
        <v>18</v>
      </c>
      <c r="K1442">
        <v>2</v>
      </c>
      <c r="L1442">
        <f t="array" ref="L1442">SUM(B1442:K1442*TRANSPOSE($Q$19:$Q$28))+$Q$18</f>
        <v>-2.8306334348879303E-2</v>
      </c>
      <c r="M1442">
        <f t="shared" si="44"/>
        <v>0.49292462246693064</v>
      </c>
      <c r="N1442">
        <f t="shared" si="45"/>
        <v>0</v>
      </c>
      <c r="AA1442">
        <v>0</v>
      </c>
      <c r="AB1442">
        <v>0</v>
      </c>
    </row>
    <row r="1443" spans="1:28" x14ac:dyDescent="0.3">
      <c r="A1443">
        <v>0</v>
      </c>
      <c r="B1443">
        <v>56</v>
      </c>
      <c r="C1443">
        <v>3</v>
      </c>
      <c r="D1443">
        <v>3</v>
      </c>
      <c r="E1443">
        <v>2</v>
      </c>
      <c r="F1443">
        <v>3</v>
      </c>
      <c r="G1443">
        <v>2</v>
      </c>
      <c r="H1443">
        <v>0</v>
      </c>
      <c r="I1443">
        <v>1</v>
      </c>
      <c r="J1443">
        <v>13</v>
      </c>
      <c r="K1443">
        <v>12</v>
      </c>
      <c r="L1443">
        <f t="array" ref="L1443">SUM(B1443:K1443*TRANSPOSE($Q$19:$Q$28))+$Q$18</f>
        <v>-0.13620420514680442</v>
      </c>
      <c r="M1443">
        <f t="shared" si="44"/>
        <v>0.46600500722285154</v>
      </c>
      <c r="N1443">
        <f t="shared" si="45"/>
        <v>0</v>
      </c>
      <c r="AA1443">
        <v>0</v>
      </c>
      <c r="AB1443">
        <v>0</v>
      </c>
    </row>
    <row r="1444" spans="1:28" x14ac:dyDescent="0.3">
      <c r="A1444">
        <v>1</v>
      </c>
      <c r="B1444">
        <v>29</v>
      </c>
      <c r="C1444">
        <v>1</v>
      </c>
      <c r="D1444">
        <v>3</v>
      </c>
      <c r="E1444">
        <v>1</v>
      </c>
      <c r="F1444">
        <v>4</v>
      </c>
      <c r="G1444">
        <v>1</v>
      </c>
      <c r="H1444">
        <v>1</v>
      </c>
      <c r="I1444">
        <v>3</v>
      </c>
      <c r="J1444">
        <v>4</v>
      </c>
      <c r="K1444">
        <v>2</v>
      </c>
      <c r="L1444">
        <f t="array" ref="L1444">SUM(B1444:K1444*TRANSPOSE($Q$19:$Q$28))+$Q$18</f>
        <v>0.33899174888886335</v>
      </c>
      <c r="M1444">
        <f t="shared" si="44"/>
        <v>0.58393704654582768</v>
      </c>
      <c r="N1444">
        <f t="shared" si="45"/>
        <v>0</v>
      </c>
      <c r="AA1444">
        <v>1</v>
      </c>
      <c r="AB1444">
        <v>0</v>
      </c>
    </row>
    <row r="1445" spans="1:28" x14ac:dyDescent="0.3">
      <c r="A1445">
        <v>0</v>
      </c>
      <c r="B1445">
        <v>42</v>
      </c>
      <c r="C1445">
        <v>1</v>
      </c>
      <c r="D1445">
        <v>3</v>
      </c>
      <c r="E1445">
        <v>5</v>
      </c>
      <c r="F1445">
        <v>3</v>
      </c>
      <c r="G1445">
        <v>1</v>
      </c>
      <c r="H1445">
        <v>0</v>
      </c>
      <c r="I1445">
        <v>0</v>
      </c>
      <c r="J1445">
        <v>24</v>
      </c>
      <c r="K1445">
        <v>6</v>
      </c>
      <c r="L1445">
        <f t="array" ref="L1445">SUM(B1445:K1445*TRANSPOSE($Q$19:$Q$28))+$Q$18</f>
        <v>4.1619804703826202E-2</v>
      </c>
      <c r="M1445">
        <f t="shared" si="44"/>
        <v>0.51040237111154685</v>
      </c>
      <c r="N1445">
        <f t="shared" si="45"/>
        <v>0</v>
      </c>
      <c r="AA1445">
        <v>0</v>
      </c>
      <c r="AB1445">
        <v>0</v>
      </c>
    </row>
    <row r="1446" spans="1:28" x14ac:dyDescent="0.3">
      <c r="A1446">
        <v>1</v>
      </c>
      <c r="B1446">
        <v>56</v>
      </c>
      <c r="C1446">
        <v>4</v>
      </c>
      <c r="D1446">
        <v>3</v>
      </c>
      <c r="E1446">
        <v>1</v>
      </c>
      <c r="F1446">
        <v>3</v>
      </c>
      <c r="G1446">
        <v>1</v>
      </c>
      <c r="H1446">
        <v>0</v>
      </c>
      <c r="I1446">
        <v>1</v>
      </c>
      <c r="J1446">
        <v>14</v>
      </c>
      <c r="K1446">
        <v>9</v>
      </c>
      <c r="L1446">
        <f t="array" ref="L1446">SUM(B1446:K1446*TRANSPOSE($Q$19:$Q$28))+$Q$18</f>
        <v>-7.040587316332747E-2</v>
      </c>
      <c r="M1446">
        <f t="shared" si="44"/>
        <v>0.48240762169680246</v>
      </c>
      <c r="N1446">
        <f t="shared" si="45"/>
        <v>0</v>
      </c>
      <c r="AA1446">
        <v>1</v>
      </c>
      <c r="AB1446">
        <v>0</v>
      </c>
    </row>
    <row r="1447" spans="1:28" x14ac:dyDescent="0.3">
      <c r="A1447">
        <v>0</v>
      </c>
      <c r="B1447">
        <v>41</v>
      </c>
      <c r="C1447">
        <v>1</v>
      </c>
      <c r="D1447">
        <v>2</v>
      </c>
      <c r="E1447">
        <v>4</v>
      </c>
      <c r="F1447">
        <v>2</v>
      </c>
      <c r="G1447">
        <v>1</v>
      </c>
      <c r="H1447">
        <v>0</v>
      </c>
      <c r="I1447">
        <v>1</v>
      </c>
      <c r="J1447">
        <v>21</v>
      </c>
      <c r="K1447">
        <v>7</v>
      </c>
      <c r="L1447">
        <f t="array" ref="L1447">SUM(B1447:K1447*TRANSPOSE($Q$19:$Q$28))+$Q$18</f>
        <v>0.14429626491608516</v>
      </c>
      <c r="M1447">
        <f t="shared" si="44"/>
        <v>0.53600788261914423</v>
      </c>
      <c r="N1447">
        <f t="shared" si="45"/>
        <v>0</v>
      </c>
      <c r="AA1447">
        <v>0</v>
      </c>
      <c r="AB1447">
        <v>0</v>
      </c>
    </row>
    <row r="1448" spans="1:28" x14ac:dyDescent="0.3">
      <c r="A1448">
        <v>0</v>
      </c>
      <c r="B1448">
        <v>34</v>
      </c>
      <c r="C1448">
        <v>4</v>
      </c>
      <c r="D1448">
        <v>2</v>
      </c>
      <c r="E1448">
        <v>2</v>
      </c>
      <c r="F1448">
        <v>3</v>
      </c>
      <c r="G1448">
        <v>1</v>
      </c>
      <c r="H1448">
        <v>0</v>
      </c>
      <c r="I1448">
        <v>2</v>
      </c>
      <c r="J1448">
        <v>8</v>
      </c>
      <c r="K1448">
        <v>7</v>
      </c>
      <c r="L1448">
        <f t="array" ref="L1448">SUM(B1448:K1448*TRANSPOSE($Q$19:$Q$28))+$Q$18</f>
        <v>4.322864722846731E-2</v>
      </c>
      <c r="M1448">
        <f t="shared" si="44"/>
        <v>0.51080435915250377</v>
      </c>
      <c r="N1448">
        <f t="shared" si="45"/>
        <v>0</v>
      </c>
      <c r="AA1448">
        <v>0</v>
      </c>
      <c r="AB1448">
        <v>0</v>
      </c>
    </row>
    <row r="1449" spans="1:28" x14ac:dyDescent="0.3">
      <c r="A1449">
        <v>0</v>
      </c>
      <c r="B1449">
        <v>36</v>
      </c>
      <c r="C1449">
        <v>4</v>
      </c>
      <c r="D1449">
        <v>1</v>
      </c>
      <c r="E1449">
        <v>2</v>
      </c>
      <c r="F1449">
        <v>4</v>
      </c>
      <c r="G1449">
        <v>2</v>
      </c>
      <c r="H1449">
        <v>0</v>
      </c>
      <c r="I1449">
        <v>1</v>
      </c>
      <c r="J1449">
        <v>15</v>
      </c>
      <c r="K1449">
        <v>12</v>
      </c>
      <c r="L1449">
        <f t="array" ref="L1449">SUM(B1449:K1449*TRANSPOSE($Q$19:$Q$28))+$Q$18</f>
        <v>-1.9318891859280374E-2</v>
      </c>
      <c r="M1449">
        <f t="shared" si="44"/>
        <v>0.49517092796142848</v>
      </c>
      <c r="N1449">
        <f t="shared" si="45"/>
        <v>0</v>
      </c>
      <c r="AA1449">
        <v>0</v>
      </c>
      <c r="AB1449">
        <v>0</v>
      </c>
    </row>
    <row r="1450" spans="1:28" x14ac:dyDescent="0.3">
      <c r="A1450">
        <v>0</v>
      </c>
      <c r="B1450">
        <v>41</v>
      </c>
      <c r="C1450">
        <v>3</v>
      </c>
      <c r="D1450">
        <v>2</v>
      </c>
      <c r="E1450">
        <v>2</v>
      </c>
      <c r="F1450">
        <v>2</v>
      </c>
      <c r="G1450">
        <v>2</v>
      </c>
      <c r="H1450">
        <v>0</v>
      </c>
      <c r="I1450">
        <v>1</v>
      </c>
      <c r="J1450">
        <v>14</v>
      </c>
      <c r="K1450">
        <v>4</v>
      </c>
      <c r="L1450">
        <f t="array" ref="L1450">SUM(B1450:K1450*TRANSPOSE($Q$19:$Q$28))+$Q$18</f>
        <v>8.8549515108568455E-2</v>
      </c>
      <c r="M1450">
        <f t="shared" si="44"/>
        <v>0.52212063434227829</v>
      </c>
      <c r="N1450">
        <f t="shared" si="45"/>
        <v>0</v>
      </c>
      <c r="AA1450">
        <v>0</v>
      </c>
      <c r="AB1450">
        <v>0</v>
      </c>
    </row>
    <row r="1451" spans="1:28" x14ac:dyDescent="0.3">
      <c r="A1451">
        <v>0</v>
      </c>
      <c r="B1451">
        <v>32</v>
      </c>
      <c r="C1451">
        <v>4</v>
      </c>
      <c r="D1451">
        <v>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4</v>
      </c>
      <c r="K1451">
        <v>2</v>
      </c>
      <c r="L1451">
        <f t="array" ref="L1451">SUM(B1451:K1451*TRANSPOSE($Q$19:$Q$28))+$Q$18</f>
        <v>0.23412279270648118</v>
      </c>
      <c r="M1451">
        <f t="shared" si="44"/>
        <v>0.55825881330297844</v>
      </c>
      <c r="N1451">
        <f t="shared" si="45"/>
        <v>0</v>
      </c>
      <c r="AA1451">
        <v>0</v>
      </c>
      <c r="AB1451">
        <v>0</v>
      </c>
    </row>
    <row r="1452" spans="1:28" x14ac:dyDescent="0.3">
      <c r="A1452">
        <v>0</v>
      </c>
      <c r="B1452">
        <v>35</v>
      </c>
      <c r="C1452">
        <v>3</v>
      </c>
      <c r="D1452">
        <v>3</v>
      </c>
      <c r="E1452">
        <v>3</v>
      </c>
      <c r="F1452">
        <v>4</v>
      </c>
      <c r="G1452">
        <v>0</v>
      </c>
      <c r="H1452">
        <v>1</v>
      </c>
      <c r="I1452">
        <v>0</v>
      </c>
      <c r="J1452">
        <v>9</v>
      </c>
      <c r="K1452">
        <v>0</v>
      </c>
      <c r="L1452">
        <f t="array" ref="L1452">SUM(B1452:K1452*TRANSPOSE($Q$19:$Q$28))+$Q$18</f>
        <v>0.3239938174137465</v>
      </c>
      <c r="M1452">
        <f t="shared" si="44"/>
        <v>0.5802890848150718</v>
      </c>
      <c r="N1452">
        <f t="shared" si="45"/>
        <v>0</v>
      </c>
      <c r="AA1452">
        <v>0</v>
      </c>
      <c r="AB1452">
        <v>0</v>
      </c>
    </row>
    <row r="1453" spans="1:28" x14ac:dyDescent="0.3">
      <c r="A1453">
        <v>0</v>
      </c>
      <c r="B1453">
        <v>38</v>
      </c>
      <c r="C1453">
        <v>1</v>
      </c>
      <c r="D1453">
        <v>3</v>
      </c>
      <c r="E1453">
        <v>2</v>
      </c>
      <c r="F1453">
        <v>4</v>
      </c>
      <c r="G1453">
        <v>1</v>
      </c>
      <c r="H1453">
        <v>0</v>
      </c>
      <c r="I1453">
        <v>1</v>
      </c>
      <c r="J1453">
        <v>10</v>
      </c>
      <c r="K1453">
        <v>7</v>
      </c>
      <c r="L1453">
        <f t="array" ref="L1453">SUM(B1453:K1453*TRANSPOSE($Q$19:$Q$28))+$Q$18</f>
        <v>6.8502986026502732E-2</v>
      </c>
      <c r="M1453">
        <f t="shared" si="44"/>
        <v>0.51711727895111803</v>
      </c>
      <c r="N1453">
        <f t="shared" si="45"/>
        <v>0</v>
      </c>
      <c r="AA1453">
        <v>0</v>
      </c>
      <c r="AB1453">
        <v>0</v>
      </c>
    </row>
    <row r="1454" spans="1:28" x14ac:dyDescent="0.3">
      <c r="A1454">
        <v>1</v>
      </c>
      <c r="B1454">
        <v>50</v>
      </c>
      <c r="C1454">
        <v>2</v>
      </c>
      <c r="D1454">
        <v>3</v>
      </c>
      <c r="E1454">
        <v>2</v>
      </c>
      <c r="F1454">
        <v>3</v>
      </c>
      <c r="G1454">
        <v>2</v>
      </c>
      <c r="H1454">
        <v>0</v>
      </c>
      <c r="I1454">
        <v>2</v>
      </c>
      <c r="J1454">
        <v>12</v>
      </c>
      <c r="K1454">
        <v>3</v>
      </c>
      <c r="L1454">
        <f t="array" ref="L1454">SUM(B1454:K1454*TRANSPOSE($Q$19:$Q$28))+$Q$18</f>
        <v>-1.7176919167230742E-2</v>
      </c>
      <c r="M1454">
        <f t="shared" si="44"/>
        <v>0.49570632099946715</v>
      </c>
      <c r="N1454">
        <f t="shared" si="45"/>
        <v>0</v>
      </c>
      <c r="AA1454">
        <v>1</v>
      </c>
      <c r="AB1454">
        <v>0</v>
      </c>
    </row>
    <row r="1455" spans="1:28" x14ac:dyDescent="0.3">
      <c r="A1455">
        <v>0</v>
      </c>
      <c r="B1455">
        <v>36</v>
      </c>
      <c r="C1455">
        <v>2</v>
      </c>
      <c r="D1455">
        <v>2</v>
      </c>
      <c r="E1455">
        <v>2</v>
      </c>
      <c r="F1455">
        <v>4</v>
      </c>
      <c r="G1455">
        <v>1</v>
      </c>
      <c r="H1455">
        <v>0</v>
      </c>
      <c r="I1455">
        <v>1</v>
      </c>
      <c r="J1455">
        <v>8</v>
      </c>
      <c r="K1455">
        <v>3</v>
      </c>
      <c r="L1455">
        <f t="array" ref="L1455">SUM(B1455:K1455*TRANSPOSE($Q$19:$Q$28))+$Q$18</f>
        <v>0.13599696728453892</v>
      </c>
      <c r="M1455">
        <f t="shared" si="44"/>
        <v>0.53394342779193238</v>
      </c>
      <c r="N1455">
        <f t="shared" si="45"/>
        <v>0</v>
      </c>
      <c r="AA1455">
        <v>0</v>
      </c>
      <c r="AB1455">
        <v>0</v>
      </c>
    </row>
    <row r="1456" spans="1:28" x14ac:dyDescent="0.3">
      <c r="A1456">
        <v>0</v>
      </c>
      <c r="B1456">
        <v>45</v>
      </c>
      <c r="C1456">
        <v>4</v>
      </c>
      <c r="D1456">
        <v>3</v>
      </c>
      <c r="E1456">
        <v>2</v>
      </c>
      <c r="F1456">
        <v>3</v>
      </c>
      <c r="G1456">
        <v>0</v>
      </c>
      <c r="H1456">
        <v>0</v>
      </c>
      <c r="I1456">
        <v>0</v>
      </c>
      <c r="J1456">
        <v>8</v>
      </c>
      <c r="K1456">
        <v>3</v>
      </c>
      <c r="L1456">
        <f t="array" ref="L1456">SUM(B1456:K1456*TRANSPOSE($Q$19:$Q$28))+$Q$18</f>
        <v>7.6011268556102407E-2</v>
      </c>
      <c r="M1456">
        <f t="shared" si="44"/>
        <v>0.51899170556998475</v>
      </c>
      <c r="N1456">
        <f t="shared" si="45"/>
        <v>0</v>
      </c>
      <c r="AA1456">
        <v>0</v>
      </c>
      <c r="AB1456">
        <v>0</v>
      </c>
    </row>
    <row r="1457" spans="1:28" x14ac:dyDescent="0.3">
      <c r="A1457">
        <v>0</v>
      </c>
      <c r="B1457">
        <v>40</v>
      </c>
      <c r="C1457">
        <v>3</v>
      </c>
      <c r="D1457">
        <v>2</v>
      </c>
      <c r="E1457">
        <v>1</v>
      </c>
      <c r="F1457">
        <v>3</v>
      </c>
      <c r="G1457">
        <v>0</v>
      </c>
      <c r="H1457">
        <v>0</v>
      </c>
      <c r="I1457">
        <v>0</v>
      </c>
      <c r="J1457">
        <v>8</v>
      </c>
      <c r="K1457">
        <v>2</v>
      </c>
      <c r="L1457">
        <f t="array" ref="L1457">SUM(B1457:K1457*TRANSPOSE($Q$19:$Q$28))+$Q$18</f>
        <v>0.23198581564010834</v>
      </c>
      <c r="M1457">
        <f t="shared" si="44"/>
        <v>0.55773181136489558</v>
      </c>
      <c r="N1457">
        <f t="shared" si="45"/>
        <v>0</v>
      </c>
      <c r="AA1457">
        <v>0</v>
      </c>
      <c r="AB1457">
        <v>0</v>
      </c>
    </row>
    <row r="1458" spans="1:28" x14ac:dyDescent="0.3">
      <c r="A1458">
        <v>0</v>
      </c>
      <c r="B1458">
        <v>35</v>
      </c>
      <c r="C1458">
        <v>3</v>
      </c>
      <c r="D1458">
        <v>3</v>
      </c>
      <c r="E1458">
        <v>2</v>
      </c>
      <c r="F1458">
        <v>3</v>
      </c>
      <c r="G1458">
        <v>1</v>
      </c>
      <c r="H1458">
        <v>1</v>
      </c>
      <c r="I1458">
        <v>2</v>
      </c>
      <c r="J1458">
        <v>10</v>
      </c>
      <c r="K1458">
        <v>2</v>
      </c>
      <c r="L1458">
        <f t="array" ref="L1458">SUM(B1458:K1458*TRANSPOSE($Q$19:$Q$28))+$Q$18</f>
        <v>0.27007404458214157</v>
      </c>
      <c r="M1458">
        <f t="shared" si="44"/>
        <v>0.56710420821165308</v>
      </c>
      <c r="N1458">
        <f t="shared" si="45"/>
        <v>0</v>
      </c>
      <c r="AA1458">
        <v>0</v>
      </c>
      <c r="AB1458">
        <v>0</v>
      </c>
    </row>
    <row r="1459" spans="1:28" x14ac:dyDescent="0.3">
      <c r="A1459">
        <v>0</v>
      </c>
      <c r="B1459">
        <v>40</v>
      </c>
      <c r="C1459">
        <v>3</v>
      </c>
      <c r="D1459">
        <v>3</v>
      </c>
      <c r="E1459">
        <v>1</v>
      </c>
      <c r="F1459">
        <v>3</v>
      </c>
      <c r="G1459">
        <v>1</v>
      </c>
      <c r="H1459">
        <v>0</v>
      </c>
      <c r="I1459">
        <v>3</v>
      </c>
      <c r="J1459">
        <v>20</v>
      </c>
      <c r="K1459">
        <v>3</v>
      </c>
      <c r="L1459">
        <f t="array" ref="L1459">SUM(B1459:K1459*TRANSPOSE($Q$19:$Q$28))+$Q$18</f>
        <v>3.0025762872145645E-2</v>
      </c>
      <c r="M1459">
        <f t="shared" si="44"/>
        <v>0.50750509869400795</v>
      </c>
      <c r="N1459">
        <f t="shared" si="45"/>
        <v>0</v>
      </c>
      <c r="AA1459">
        <v>0</v>
      </c>
      <c r="AB1459">
        <v>0</v>
      </c>
    </row>
    <row r="1460" spans="1:28" x14ac:dyDescent="0.3">
      <c r="A1460">
        <v>0</v>
      </c>
      <c r="B1460">
        <v>35</v>
      </c>
      <c r="C1460">
        <v>3</v>
      </c>
      <c r="D1460">
        <v>1</v>
      </c>
      <c r="E1460">
        <v>1</v>
      </c>
      <c r="F1460">
        <v>4</v>
      </c>
      <c r="G1460">
        <v>1</v>
      </c>
      <c r="H1460">
        <v>0</v>
      </c>
      <c r="I1460">
        <v>1</v>
      </c>
      <c r="J1460">
        <v>4</v>
      </c>
      <c r="K1460">
        <v>3</v>
      </c>
      <c r="L1460">
        <f t="array" ref="L1460">SUM(B1460:K1460*TRANSPOSE($Q$19:$Q$28))+$Q$18</f>
        <v>0.19084291212628968</v>
      </c>
      <c r="M1460">
        <f t="shared" si="44"/>
        <v>0.54756154530374024</v>
      </c>
      <c r="N1460">
        <f t="shared" si="45"/>
        <v>0</v>
      </c>
      <c r="AA1460">
        <v>0</v>
      </c>
      <c r="AB1460">
        <v>0</v>
      </c>
    </row>
    <row r="1461" spans="1:28" x14ac:dyDescent="0.3">
      <c r="A1461">
        <v>0</v>
      </c>
      <c r="B1461">
        <v>29</v>
      </c>
      <c r="C1461">
        <v>4</v>
      </c>
      <c r="D1461">
        <v>2</v>
      </c>
      <c r="E1461">
        <v>2</v>
      </c>
      <c r="F1461">
        <v>2</v>
      </c>
      <c r="G1461">
        <v>1</v>
      </c>
      <c r="H1461">
        <v>1</v>
      </c>
      <c r="I1461">
        <v>1</v>
      </c>
      <c r="J1461">
        <v>10</v>
      </c>
      <c r="K1461">
        <v>3</v>
      </c>
      <c r="L1461">
        <f t="array" ref="L1461">SUM(B1461:K1461*TRANSPOSE($Q$19:$Q$28))+$Q$18</f>
        <v>0.36673639323986329</v>
      </c>
      <c r="M1461">
        <f t="shared" si="44"/>
        <v>0.59066094759748822</v>
      </c>
      <c r="N1461">
        <f t="shared" si="45"/>
        <v>0</v>
      </c>
      <c r="AA1461">
        <v>0</v>
      </c>
      <c r="AB1461">
        <v>0</v>
      </c>
    </row>
    <row r="1462" spans="1:28" x14ac:dyDescent="0.3">
      <c r="A1462">
        <v>0</v>
      </c>
      <c r="B1462">
        <v>29</v>
      </c>
      <c r="C1462">
        <v>4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5</v>
      </c>
      <c r="K1462">
        <v>4</v>
      </c>
      <c r="L1462">
        <f t="array" ref="L1462">SUM(B1462:K1462*TRANSPOSE($Q$19:$Q$28))+$Q$18</f>
        <v>0.29070032376610189</v>
      </c>
      <c r="M1462">
        <f t="shared" si="44"/>
        <v>0.57216019683392916</v>
      </c>
      <c r="N1462">
        <f t="shared" si="45"/>
        <v>0</v>
      </c>
      <c r="AA1462">
        <v>0</v>
      </c>
      <c r="AB1462">
        <v>0</v>
      </c>
    </row>
    <row r="1463" spans="1:28" x14ac:dyDescent="0.3">
      <c r="A1463">
        <v>1</v>
      </c>
      <c r="B1463">
        <v>50</v>
      </c>
      <c r="C1463">
        <v>4</v>
      </c>
      <c r="D1463">
        <v>2</v>
      </c>
      <c r="E1463">
        <v>3</v>
      </c>
      <c r="F1463">
        <v>1</v>
      </c>
      <c r="G1463">
        <v>2</v>
      </c>
      <c r="H1463">
        <v>1</v>
      </c>
      <c r="I1463">
        <v>1</v>
      </c>
      <c r="J1463">
        <v>20</v>
      </c>
      <c r="K1463">
        <v>2</v>
      </c>
      <c r="L1463">
        <f t="array" ref="L1463">SUM(B1463:K1463*TRANSPOSE($Q$19:$Q$28))+$Q$18</f>
        <v>0.25683059327644442</v>
      </c>
      <c r="M1463">
        <f t="shared" si="44"/>
        <v>0.5638504736933615</v>
      </c>
      <c r="N1463">
        <f t="shared" si="45"/>
        <v>0</v>
      </c>
      <c r="AA1463">
        <v>1</v>
      </c>
      <c r="AB1463">
        <v>0</v>
      </c>
    </row>
    <row r="1464" spans="1:28" x14ac:dyDescent="0.3">
      <c r="A1464">
        <v>0</v>
      </c>
      <c r="B1464">
        <v>39</v>
      </c>
      <c r="C1464">
        <v>2</v>
      </c>
      <c r="D1464">
        <v>2</v>
      </c>
      <c r="E1464">
        <v>4</v>
      </c>
      <c r="F1464">
        <v>4</v>
      </c>
      <c r="G1464">
        <v>1</v>
      </c>
      <c r="H1464">
        <v>0</v>
      </c>
      <c r="I1464">
        <v>1</v>
      </c>
      <c r="J1464">
        <v>21</v>
      </c>
      <c r="K1464">
        <v>9</v>
      </c>
      <c r="L1464">
        <f t="array" ref="L1464">SUM(B1464:K1464*TRANSPOSE($Q$19:$Q$28))+$Q$18</f>
        <v>1.52341910801983E-2</v>
      </c>
      <c r="M1464">
        <f t="shared" si="44"/>
        <v>0.5038080792506705</v>
      </c>
      <c r="N1464">
        <f t="shared" si="45"/>
        <v>0</v>
      </c>
      <c r="AA1464">
        <v>0</v>
      </c>
      <c r="AB1464">
        <v>0</v>
      </c>
    </row>
    <row r="1465" spans="1:28" x14ac:dyDescent="0.3">
      <c r="A1465">
        <v>0</v>
      </c>
      <c r="B1465">
        <v>31</v>
      </c>
      <c r="C1465">
        <v>2</v>
      </c>
      <c r="D1465">
        <v>3</v>
      </c>
      <c r="E1465">
        <v>2</v>
      </c>
      <c r="F1465">
        <v>1</v>
      </c>
      <c r="G1465">
        <v>0</v>
      </c>
      <c r="H1465">
        <v>0</v>
      </c>
      <c r="I1465">
        <v>0</v>
      </c>
      <c r="J1465">
        <v>10</v>
      </c>
      <c r="K1465">
        <v>4</v>
      </c>
      <c r="L1465">
        <f t="array" ref="L1465">SUM(B1465:K1465*TRANSPOSE($Q$19:$Q$28))+$Q$18</f>
        <v>0.2723552453221364</v>
      </c>
      <c r="M1465">
        <f t="shared" si="44"/>
        <v>0.56766409220132652</v>
      </c>
      <c r="N1465">
        <f t="shared" si="45"/>
        <v>0</v>
      </c>
      <c r="AA1465">
        <v>0</v>
      </c>
      <c r="AB1465">
        <v>0</v>
      </c>
    </row>
    <row r="1466" spans="1:28" x14ac:dyDescent="0.3">
      <c r="A1466">
        <v>0</v>
      </c>
      <c r="B1466">
        <v>26</v>
      </c>
      <c r="C1466">
        <v>4</v>
      </c>
      <c r="D1466">
        <v>2</v>
      </c>
      <c r="E1466">
        <v>1</v>
      </c>
      <c r="F1466">
        <v>3</v>
      </c>
      <c r="G1466">
        <v>0</v>
      </c>
      <c r="H1466">
        <v>0</v>
      </c>
      <c r="I1466">
        <v>0</v>
      </c>
      <c r="J1466">
        <v>5</v>
      </c>
      <c r="K1466">
        <v>2</v>
      </c>
      <c r="L1466">
        <f t="array" ref="L1466">SUM(B1466:K1466*TRANSPOSE($Q$19:$Q$28))+$Q$18</f>
        <v>0.24091055845470744</v>
      </c>
      <c r="M1466">
        <f t="shared" si="44"/>
        <v>0.55993187493806995</v>
      </c>
      <c r="N1466">
        <f t="shared" si="45"/>
        <v>0</v>
      </c>
      <c r="AA1466">
        <v>0</v>
      </c>
      <c r="AB1466">
        <v>0</v>
      </c>
    </row>
    <row r="1467" spans="1:28" x14ac:dyDescent="0.3">
      <c r="A1467">
        <v>0</v>
      </c>
      <c r="B1467">
        <v>36</v>
      </c>
      <c r="C1467">
        <v>3</v>
      </c>
      <c r="D1467">
        <v>4</v>
      </c>
      <c r="E1467">
        <v>2</v>
      </c>
      <c r="F1467">
        <v>4</v>
      </c>
      <c r="G1467">
        <v>1</v>
      </c>
      <c r="H1467">
        <v>0</v>
      </c>
      <c r="I1467">
        <v>1</v>
      </c>
      <c r="J1467">
        <v>17</v>
      </c>
      <c r="K1467">
        <v>2</v>
      </c>
      <c r="L1467">
        <f t="array" ref="L1467">SUM(B1467:K1467*TRANSPOSE($Q$19:$Q$28))+$Q$18</f>
        <v>-3.0085222717458948E-2</v>
      </c>
      <c r="M1467">
        <f t="shared" si="44"/>
        <v>0.49248004124137951</v>
      </c>
      <c r="N1467">
        <f t="shared" si="45"/>
        <v>0</v>
      </c>
      <c r="AA1467">
        <v>0</v>
      </c>
      <c r="AB1467">
        <v>0</v>
      </c>
    </row>
    <row r="1468" spans="1:28" x14ac:dyDescent="0.3">
      <c r="A1468">
        <v>0</v>
      </c>
      <c r="B1468">
        <v>39</v>
      </c>
      <c r="C1468">
        <v>4</v>
      </c>
      <c r="D1468">
        <v>2</v>
      </c>
      <c r="E1468">
        <v>3</v>
      </c>
      <c r="F1468">
        <v>1</v>
      </c>
      <c r="G1468">
        <v>1</v>
      </c>
      <c r="H1468">
        <v>0</v>
      </c>
      <c r="I1468">
        <v>1</v>
      </c>
      <c r="J1468">
        <v>9</v>
      </c>
      <c r="K1468">
        <v>7</v>
      </c>
      <c r="L1468">
        <f t="array" ref="L1468">SUM(B1468:K1468*TRANSPOSE($Q$19:$Q$28))+$Q$18</f>
        <v>0.10041331366119455</v>
      </c>
      <c r="M1468">
        <f t="shared" si="44"/>
        <v>0.52507966066650091</v>
      </c>
      <c r="N1468">
        <f t="shared" si="45"/>
        <v>0</v>
      </c>
      <c r="AA1468">
        <v>0</v>
      </c>
      <c r="AB1468">
        <v>0</v>
      </c>
    </row>
    <row r="1469" spans="1:28" x14ac:dyDescent="0.3">
      <c r="A1469">
        <v>0</v>
      </c>
      <c r="B1469">
        <v>27</v>
      </c>
      <c r="C1469">
        <v>2</v>
      </c>
      <c r="D1469">
        <v>4</v>
      </c>
      <c r="E1469">
        <v>2</v>
      </c>
      <c r="F1469">
        <v>2</v>
      </c>
      <c r="G1469">
        <v>1</v>
      </c>
      <c r="H1469">
        <v>1</v>
      </c>
      <c r="I1469">
        <v>1</v>
      </c>
      <c r="J1469">
        <v>6</v>
      </c>
      <c r="K1469">
        <v>2</v>
      </c>
      <c r="L1469">
        <f t="array" ref="L1469">SUM(B1469:K1469*TRANSPOSE($Q$19:$Q$28))+$Q$18</f>
        <v>0.33640668936681112</v>
      </c>
      <c r="M1469">
        <f t="shared" si="44"/>
        <v>0.58330892370694076</v>
      </c>
      <c r="N1469">
        <f t="shared" si="45"/>
        <v>0</v>
      </c>
      <c r="AA1469">
        <v>0</v>
      </c>
      <c r="AB1469">
        <v>0</v>
      </c>
    </row>
    <row r="1470" spans="1:28" x14ac:dyDescent="0.3">
      <c r="A1470">
        <v>0</v>
      </c>
      <c r="B1470">
        <v>49</v>
      </c>
      <c r="C1470">
        <v>4</v>
      </c>
      <c r="D1470">
        <v>2</v>
      </c>
      <c r="E1470">
        <v>2</v>
      </c>
      <c r="F1470">
        <v>2</v>
      </c>
      <c r="G1470">
        <v>1</v>
      </c>
      <c r="H1470">
        <v>0</v>
      </c>
      <c r="I1470">
        <v>0</v>
      </c>
      <c r="J1470">
        <v>17</v>
      </c>
      <c r="K1470">
        <v>6</v>
      </c>
      <c r="L1470">
        <f t="array" ref="L1470">SUM(B1470:K1470*TRANSPOSE($Q$19:$Q$28))+$Q$18</f>
        <v>7.8810984235368253E-2</v>
      </c>
      <c r="M1470">
        <f t="shared" si="44"/>
        <v>0.51969051459861548</v>
      </c>
      <c r="N1470">
        <f t="shared" si="45"/>
        <v>0</v>
      </c>
      <c r="AA1470">
        <v>0</v>
      </c>
      <c r="AB1470">
        <v>0</v>
      </c>
    </row>
    <row r="1471" spans="1:28" x14ac:dyDescent="0.3">
      <c r="A1471">
        <v>0</v>
      </c>
      <c r="B1471">
        <v>34</v>
      </c>
      <c r="C1471">
        <v>2</v>
      </c>
      <c r="D1471">
        <v>4</v>
      </c>
      <c r="E1471">
        <v>2</v>
      </c>
      <c r="F1471">
        <v>3</v>
      </c>
      <c r="G1471">
        <v>1</v>
      </c>
      <c r="H1471">
        <v>0</v>
      </c>
      <c r="I1471">
        <v>0</v>
      </c>
      <c r="J1471">
        <v>6</v>
      </c>
      <c r="K1471">
        <v>3</v>
      </c>
      <c r="L1471">
        <f t="array" ref="L1471">SUM(B1471:K1471*TRANSPOSE($Q$19:$Q$28))+$Q$18</f>
        <v>7.5631394483127723E-2</v>
      </c>
      <c r="M1471">
        <f t="shared" si="44"/>
        <v>0.51889688321623018</v>
      </c>
      <c r="N1471">
        <f t="shared" si="45"/>
        <v>0</v>
      </c>
      <c r="AA1471">
        <v>0</v>
      </c>
      <c r="AB1471">
        <v>0</v>
      </c>
    </row>
  </sheetData>
  <mergeCells count="2">
    <mergeCell ref="AD18:AE18"/>
    <mergeCell ref="AD11:AE11"/>
  </mergeCells>
  <pageMargins left="0.7" right="0.7" top="0.75" bottom="0.75" header="0.3" footer="0.3"/>
  <ignoredErrors>
    <ignoredError sqref="L2:L14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D4E7-209C-4C99-8A26-ED677DC8D792}">
  <dimension ref="A1:AH1471"/>
  <sheetViews>
    <sheetView workbookViewId="0">
      <selection activeCell="M2" sqref="M2"/>
    </sheetView>
  </sheetViews>
  <sheetFormatPr defaultRowHeight="14.4" x14ac:dyDescent="0.3"/>
  <cols>
    <col min="1" max="1" width="7.77734375" bestFit="1" customWidth="1"/>
    <col min="2" max="2" width="4" bestFit="1" customWidth="1"/>
    <col min="3" max="3" width="21.109375" bestFit="1" customWidth="1"/>
    <col min="4" max="4" width="14" bestFit="1" customWidth="1"/>
    <col min="5" max="5" width="8" bestFit="1" customWidth="1"/>
    <col min="6" max="6" width="13.44140625" bestFit="1" customWidth="1"/>
    <col min="7" max="7" width="11.88671875" bestFit="1" customWidth="1"/>
    <col min="9" max="9" width="15.33203125" bestFit="1" customWidth="1"/>
    <col min="10" max="10" width="16.88671875" bestFit="1" customWidth="1"/>
    <col min="12" max="12" width="9.6640625" bestFit="1" customWidth="1"/>
    <col min="15" max="15" width="21.109375" bestFit="1" customWidth="1"/>
    <col min="16" max="16" width="12.6640625" bestFit="1" customWidth="1"/>
    <col min="17" max="17" width="13.44140625" bestFit="1" customWidth="1"/>
    <col min="18" max="18" width="12.6640625" bestFit="1" customWidth="1"/>
    <col min="19" max="19" width="12" bestFit="1" customWidth="1"/>
    <col min="20" max="23" width="12.6640625" bestFit="1" customWidth="1"/>
    <col min="25" max="25" width="7.77734375" bestFit="1" customWidth="1"/>
    <col min="26" max="26" width="8.6640625" bestFit="1" customWidth="1"/>
    <col min="28" max="28" width="15.109375" bestFit="1" customWidth="1"/>
    <col min="29" max="30" width="7.5546875" bestFit="1" customWidth="1"/>
    <col min="32" max="32" width="10.109375" bestFit="1" customWidth="1"/>
  </cols>
  <sheetData>
    <row r="1" spans="1:34" x14ac:dyDescent="0.3">
      <c r="A1" t="s">
        <v>1</v>
      </c>
      <c r="B1" t="s">
        <v>0</v>
      </c>
      <c r="C1" t="s">
        <v>10</v>
      </c>
      <c r="D1" t="s">
        <v>13</v>
      </c>
      <c r="E1" t="s">
        <v>14</v>
      </c>
      <c r="F1" t="s">
        <v>16</v>
      </c>
      <c r="G1" t="s">
        <v>17</v>
      </c>
      <c r="H1" t="s">
        <v>22</v>
      </c>
      <c r="I1" t="s">
        <v>27</v>
      </c>
      <c r="J1" t="s">
        <v>32</v>
      </c>
      <c r="K1" t="s">
        <v>42</v>
      </c>
      <c r="L1" t="s">
        <v>86</v>
      </c>
      <c r="M1" t="s">
        <v>89</v>
      </c>
      <c r="Q1" t="s">
        <v>87</v>
      </c>
      <c r="R1">
        <v>2.718</v>
      </c>
      <c r="Y1" t="s">
        <v>1</v>
      </c>
      <c r="Z1" t="s">
        <v>89</v>
      </c>
      <c r="AB1" t="s">
        <v>91</v>
      </c>
    </row>
    <row r="2" spans="1:34" x14ac:dyDescent="0.3">
      <c r="A2">
        <v>1</v>
      </c>
      <c r="B2">
        <v>41</v>
      </c>
      <c r="C2">
        <v>2</v>
      </c>
      <c r="D2">
        <v>3</v>
      </c>
      <c r="E2">
        <v>2</v>
      </c>
      <c r="F2">
        <v>4</v>
      </c>
      <c r="G2">
        <v>0</v>
      </c>
      <c r="H2">
        <v>1</v>
      </c>
      <c r="I2">
        <v>0</v>
      </c>
      <c r="J2">
        <v>4</v>
      </c>
      <c r="K2">
        <f t="array" ref="K2">SUM(B2:J2*TRANSPOSE($P$19:$P$27))+$P$18</f>
        <v>0.33171370325791916</v>
      </c>
      <c r="L2">
        <f>$R$1^K2/(1+$R$1^K2)</f>
        <v>0.58216792258703964</v>
      </c>
      <c r="M2">
        <f>IF(L2&gt;=0.6,1,0)</f>
        <v>0</v>
      </c>
      <c r="O2" t="s">
        <v>76</v>
      </c>
      <c r="Y2">
        <v>1</v>
      </c>
      <c r="Z2">
        <v>0</v>
      </c>
    </row>
    <row r="3" spans="1:34" ht="15" thickBot="1" x14ac:dyDescent="0.35">
      <c r="A3">
        <v>0</v>
      </c>
      <c r="B3">
        <v>49</v>
      </c>
      <c r="C3">
        <v>3</v>
      </c>
      <c r="D3">
        <v>2</v>
      </c>
      <c r="E3">
        <v>2</v>
      </c>
      <c r="F3">
        <v>2</v>
      </c>
      <c r="G3">
        <v>1</v>
      </c>
      <c r="H3">
        <v>0</v>
      </c>
      <c r="I3">
        <v>1</v>
      </c>
      <c r="J3">
        <v>7</v>
      </c>
      <c r="K3">
        <f t="array" ref="K3">SUM(B3:J3*TRANSPOSE($P$19:$P$27))+$P$18</f>
        <v>8.8898944968838101E-2</v>
      </c>
      <c r="L3">
        <f t="shared" ref="L3:L66" si="0">$R$1^K3/(1+$R$1^K3)</f>
        <v>0.52220781110893955</v>
      </c>
      <c r="M3">
        <f t="shared" ref="M3:M66" si="1">IF(L3&gt;=0.6,1,0)</f>
        <v>0</v>
      </c>
      <c r="Y3">
        <v>0</v>
      </c>
      <c r="Z3">
        <v>0</v>
      </c>
      <c r="AC3" t="s">
        <v>94</v>
      </c>
      <c r="AD3" t="s">
        <v>95</v>
      </c>
    </row>
    <row r="4" spans="1:34" x14ac:dyDescent="0.3">
      <c r="A4">
        <v>1</v>
      </c>
      <c r="B4">
        <v>37</v>
      </c>
      <c r="C4">
        <v>4</v>
      </c>
      <c r="D4">
        <v>2</v>
      </c>
      <c r="E4">
        <v>1</v>
      </c>
      <c r="F4">
        <v>3</v>
      </c>
      <c r="G4">
        <v>0</v>
      </c>
      <c r="H4">
        <v>1</v>
      </c>
      <c r="I4">
        <v>0</v>
      </c>
      <c r="J4">
        <v>0</v>
      </c>
      <c r="K4">
        <f t="array" ref="K4">SUM(B4:J4*TRANSPOSE($P$19:$P$27))+$P$18</f>
        <v>0.43190070720158419</v>
      </c>
      <c r="L4">
        <f t="shared" si="0"/>
        <v>0.60631675920594907</v>
      </c>
      <c r="M4">
        <f t="shared" si="1"/>
        <v>1</v>
      </c>
      <c r="O4" s="8" t="s">
        <v>77</v>
      </c>
      <c r="P4" s="8"/>
      <c r="Y4">
        <v>1</v>
      </c>
      <c r="Z4">
        <v>1</v>
      </c>
      <c r="AB4" t="s">
        <v>92</v>
      </c>
      <c r="AC4" t="s">
        <v>96</v>
      </c>
      <c r="AD4" t="s">
        <v>97</v>
      </c>
    </row>
    <row r="5" spans="1:34" x14ac:dyDescent="0.3">
      <c r="A5">
        <v>0</v>
      </c>
      <c r="B5">
        <v>33</v>
      </c>
      <c r="C5">
        <v>4</v>
      </c>
      <c r="D5">
        <v>3</v>
      </c>
      <c r="E5">
        <v>1</v>
      </c>
      <c r="F5">
        <v>3</v>
      </c>
      <c r="G5">
        <v>1</v>
      </c>
      <c r="H5">
        <v>1</v>
      </c>
      <c r="I5">
        <v>0</v>
      </c>
      <c r="J5">
        <v>7</v>
      </c>
      <c r="K5">
        <f t="array" ref="K5">SUM(B5:J5*TRANSPOSE($P$19:$P$27))+$P$18</f>
        <v>0.26287161837464557</v>
      </c>
      <c r="L5">
        <f t="shared" si="0"/>
        <v>0.56533537016601976</v>
      </c>
      <c r="M5">
        <f t="shared" si="1"/>
        <v>0</v>
      </c>
      <c r="O5" s="4" t="s">
        <v>62</v>
      </c>
      <c r="P5" s="4">
        <v>0.41409701905705804</v>
      </c>
      <c r="Y5">
        <v>0</v>
      </c>
      <c r="Z5">
        <v>0</v>
      </c>
      <c r="AB5" t="s">
        <v>93</v>
      </c>
      <c r="AC5" t="s">
        <v>98</v>
      </c>
      <c r="AD5" t="s">
        <v>99</v>
      </c>
    </row>
    <row r="6" spans="1:34" x14ac:dyDescent="0.3">
      <c r="A6">
        <v>0</v>
      </c>
      <c r="B6">
        <v>27</v>
      </c>
      <c r="C6">
        <v>1</v>
      </c>
      <c r="D6">
        <v>3</v>
      </c>
      <c r="E6">
        <v>1</v>
      </c>
      <c r="F6">
        <v>2</v>
      </c>
      <c r="G6">
        <v>1</v>
      </c>
      <c r="H6">
        <v>0</v>
      </c>
      <c r="I6">
        <v>1</v>
      </c>
      <c r="J6">
        <v>2</v>
      </c>
      <c r="K6">
        <f t="array" ref="K6">SUM(B6:J6*TRANSPOSE($P$19:$P$27))+$P$18</f>
        <v>0.25665570366403734</v>
      </c>
      <c r="L6">
        <f t="shared" si="0"/>
        <v>0.56380746827407113</v>
      </c>
      <c r="M6">
        <f t="shared" si="1"/>
        <v>0</v>
      </c>
      <c r="O6" s="4" t="s">
        <v>63</v>
      </c>
      <c r="P6" s="4">
        <v>0.17147634119194147</v>
      </c>
      <c r="Y6">
        <v>0</v>
      </c>
      <c r="Z6">
        <v>0</v>
      </c>
    </row>
    <row r="7" spans="1:34" x14ac:dyDescent="0.3">
      <c r="A7">
        <v>0</v>
      </c>
      <c r="B7">
        <v>32</v>
      </c>
      <c r="C7">
        <v>4</v>
      </c>
      <c r="D7">
        <v>3</v>
      </c>
      <c r="E7">
        <v>1</v>
      </c>
      <c r="F7">
        <v>4</v>
      </c>
      <c r="G7">
        <v>0</v>
      </c>
      <c r="H7">
        <v>0</v>
      </c>
      <c r="I7">
        <v>0</v>
      </c>
      <c r="J7">
        <v>7</v>
      </c>
      <c r="K7">
        <f t="array" ref="K7">SUM(B7:J7*TRANSPOSE($P$19:$P$27))+$P$18</f>
        <v>7.1813192961978412E-2</v>
      </c>
      <c r="L7">
        <f t="shared" si="0"/>
        <v>0.51794372750907269</v>
      </c>
      <c r="M7">
        <f t="shared" si="1"/>
        <v>0</v>
      </c>
      <c r="O7" s="4" t="s">
        <v>64</v>
      </c>
      <c r="P7" s="4">
        <v>0.16636900356915205</v>
      </c>
      <c r="Y7">
        <v>0</v>
      </c>
      <c r="Z7">
        <v>0</v>
      </c>
      <c r="AC7" t="s">
        <v>94</v>
      </c>
      <c r="AD7" t="s">
        <v>95</v>
      </c>
      <c r="AG7" t="s">
        <v>94</v>
      </c>
      <c r="AH7" t="s">
        <v>95</v>
      </c>
    </row>
    <row r="8" spans="1:34" x14ac:dyDescent="0.3">
      <c r="A8">
        <v>0</v>
      </c>
      <c r="B8">
        <v>59</v>
      </c>
      <c r="C8">
        <v>3</v>
      </c>
      <c r="D8">
        <v>4</v>
      </c>
      <c r="E8">
        <v>1</v>
      </c>
      <c r="F8">
        <v>1</v>
      </c>
      <c r="G8">
        <v>1</v>
      </c>
      <c r="H8">
        <v>1</v>
      </c>
      <c r="I8">
        <v>3</v>
      </c>
      <c r="J8">
        <v>0</v>
      </c>
      <c r="K8">
        <f t="array" ref="K8">SUM(B8:J8*TRANSPOSE($P$19:$P$27))+$P$18</f>
        <v>0.22055740710514204</v>
      </c>
      <c r="L8">
        <f t="shared" si="0"/>
        <v>0.55491126190588114</v>
      </c>
      <c r="M8">
        <f t="shared" si="1"/>
        <v>0</v>
      </c>
      <c r="O8" s="4" t="s">
        <v>65</v>
      </c>
      <c r="P8" s="4">
        <v>0.3358714376597281</v>
      </c>
      <c r="Y8">
        <v>0</v>
      </c>
      <c r="Z8">
        <v>0</v>
      </c>
      <c r="AB8" t="s">
        <v>92</v>
      </c>
      <c r="AC8">
        <f>COUNTIFS(Z2:Z1471,1,Y2:Y1471,1)</f>
        <v>67</v>
      </c>
      <c r="AD8">
        <f>COUNTIFS(Z2:Z1471,1,Y2:Y1471,0)</f>
        <v>33</v>
      </c>
      <c r="AF8" t="s">
        <v>92</v>
      </c>
      <c r="AG8">
        <v>67</v>
      </c>
      <c r="AH8">
        <v>33</v>
      </c>
    </row>
    <row r="9" spans="1:34" ht="15" thickBot="1" x14ac:dyDescent="0.35">
      <c r="A9">
        <v>0</v>
      </c>
      <c r="B9">
        <v>30</v>
      </c>
      <c r="C9">
        <v>4</v>
      </c>
      <c r="D9">
        <v>3</v>
      </c>
      <c r="E9">
        <v>1</v>
      </c>
      <c r="F9">
        <v>3</v>
      </c>
      <c r="G9">
        <v>2</v>
      </c>
      <c r="H9">
        <v>0</v>
      </c>
      <c r="I9">
        <v>1</v>
      </c>
      <c r="J9">
        <v>0</v>
      </c>
      <c r="K9">
        <f t="array" ref="K9">SUM(B9:J9*TRANSPOSE($P$19:$P$27))+$P$18</f>
        <v>4.8556583274750209E-2</v>
      </c>
      <c r="L9">
        <f t="shared" si="0"/>
        <v>0.51213550340298786</v>
      </c>
      <c r="M9">
        <f t="shared" si="1"/>
        <v>0</v>
      </c>
      <c r="O9" s="5" t="s">
        <v>66</v>
      </c>
      <c r="P9" s="5">
        <v>1470</v>
      </c>
      <c r="Y9">
        <v>0</v>
      </c>
      <c r="Z9">
        <v>0</v>
      </c>
      <c r="AB9" t="s">
        <v>93</v>
      </c>
      <c r="AC9">
        <f>COUNTIFS(Z2:Z1471,0,Y2:Y1471,1)</f>
        <v>170</v>
      </c>
      <c r="AD9">
        <f>COUNTIFS(Z2:Z1471,0,Y2:Y1471,0)</f>
        <v>1200</v>
      </c>
      <c r="AF9" t="s">
        <v>93</v>
      </c>
      <c r="AG9">
        <v>170</v>
      </c>
      <c r="AH9">
        <v>1200</v>
      </c>
    </row>
    <row r="10" spans="1:34" x14ac:dyDescent="0.3">
      <c r="A10">
        <v>0</v>
      </c>
      <c r="B10">
        <v>38</v>
      </c>
      <c r="C10">
        <v>4</v>
      </c>
      <c r="D10">
        <v>2</v>
      </c>
      <c r="E10">
        <v>3</v>
      </c>
      <c r="F10">
        <v>3</v>
      </c>
      <c r="G10">
        <v>0</v>
      </c>
      <c r="H10">
        <v>0</v>
      </c>
      <c r="I10">
        <v>0</v>
      </c>
      <c r="J10">
        <v>7</v>
      </c>
      <c r="K10">
        <f t="array" ref="K10">SUM(B10:J10*TRANSPOSE($P$19:$P$27))+$P$18</f>
        <v>9.9412155531586444E-2</v>
      </c>
      <c r="L10">
        <f t="shared" si="0"/>
        <v>0.52483002049108052</v>
      </c>
      <c r="M10">
        <f t="shared" si="1"/>
        <v>0</v>
      </c>
      <c r="Y10">
        <v>0</v>
      </c>
      <c r="Z10">
        <v>0</v>
      </c>
    </row>
    <row r="11" spans="1:34" ht="15" thickBot="1" x14ac:dyDescent="0.35">
      <c r="A11">
        <v>0</v>
      </c>
      <c r="B11">
        <v>36</v>
      </c>
      <c r="C11">
        <v>3</v>
      </c>
      <c r="D11">
        <v>3</v>
      </c>
      <c r="E11">
        <v>2</v>
      </c>
      <c r="F11">
        <v>3</v>
      </c>
      <c r="G11">
        <v>1</v>
      </c>
      <c r="H11">
        <v>0</v>
      </c>
      <c r="I11">
        <v>2</v>
      </c>
      <c r="J11">
        <v>7</v>
      </c>
      <c r="K11">
        <f t="array" ref="K11">SUM(B11:J11*TRANSPOSE($P$19:$P$27))+$P$18</f>
        <v>1.0297218335724723E-2</v>
      </c>
      <c r="L11">
        <f t="shared" si="0"/>
        <v>0.50257401492964604</v>
      </c>
      <c r="M11">
        <f t="shared" si="1"/>
        <v>0</v>
      </c>
      <c r="O11" t="s">
        <v>67</v>
      </c>
      <c r="Y11">
        <v>0</v>
      </c>
      <c r="Z11">
        <v>0</v>
      </c>
    </row>
    <row r="12" spans="1:34" x14ac:dyDescent="0.3">
      <c r="A12">
        <v>0</v>
      </c>
      <c r="B12">
        <v>35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1</v>
      </c>
      <c r="J12">
        <v>4</v>
      </c>
      <c r="K12">
        <f t="array" ref="K12">SUM(B12:J12*TRANSPOSE($P$19:$P$27))+$P$18</f>
        <v>0.14523810610345778</v>
      </c>
      <c r="L12">
        <f t="shared" si="0"/>
        <v>0.53624208950898566</v>
      </c>
      <c r="M12">
        <f t="shared" si="1"/>
        <v>0</v>
      </c>
      <c r="O12" s="6"/>
      <c r="P12" s="6" t="s">
        <v>68</v>
      </c>
      <c r="Q12" s="6" t="s">
        <v>69</v>
      </c>
      <c r="R12" s="6" t="s">
        <v>70</v>
      </c>
      <c r="S12" s="6" t="s">
        <v>71</v>
      </c>
      <c r="T12" s="6" t="s">
        <v>78</v>
      </c>
      <c r="Y12">
        <v>0</v>
      </c>
      <c r="Z12">
        <v>0</v>
      </c>
    </row>
    <row r="13" spans="1:34" x14ac:dyDescent="0.3">
      <c r="A13">
        <v>0</v>
      </c>
      <c r="B13">
        <v>29</v>
      </c>
      <c r="C13">
        <v>4</v>
      </c>
      <c r="D13">
        <v>2</v>
      </c>
      <c r="E13">
        <v>2</v>
      </c>
      <c r="F13">
        <v>3</v>
      </c>
      <c r="G13">
        <v>0</v>
      </c>
      <c r="H13">
        <v>1</v>
      </c>
      <c r="I13">
        <v>0</v>
      </c>
      <c r="J13">
        <v>5</v>
      </c>
      <c r="K13">
        <f t="array" ref="K13">SUM(B13:J13*TRANSPOSE($P$19:$P$27))+$P$18</f>
        <v>0.38819932451041889</v>
      </c>
      <c r="L13">
        <f t="shared" si="0"/>
        <v>0.59583945548412331</v>
      </c>
      <c r="M13">
        <f t="shared" si="1"/>
        <v>0</v>
      </c>
      <c r="O13" s="4" t="s">
        <v>72</v>
      </c>
      <c r="P13" s="4">
        <v>9</v>
      </c>
      <c r="Q13" s="4">
        <v>34.087746870374673</v>
      </c>
      <c r="R13" s="4">
        <v>3.7875274300416302</v>
      </c>
      <c r="S13" s="4">
        <v>33.574506691470432</v>
      </c>
      <c r="T13" s="4">
        <v>4.4984264679788942E-54</v>
      </c>
      <c r="Y13">
        <v>0</v>
      </c>
      <c r="Z13">
        <v>0</v>
      </c>
    </row>
    <row r="14" spans="1:34" x14ac:dyDescent="0.3">
      <c r="A14">
        <v>0</v>
      </c>
      <c r="B14">
        <v>31</v>
      </c>
      <c r="C14">
        <v>1</v>
      </c>
      <c r="D14">
        <v>3</v>
      </c>
      <c r="E14">
        <v>1</v>
      </c>
      <c r="F14">
        <v>3</v>
      </c>
      <c r="G14">
        <v>2</v>
      </c>
      <c r="H14">
        <v>0</v>
      </c>
      <c r="I14">
        <v>1</v>
      </c>
      <c r="J14">
        <v>2</v>
      </c>
      <c r="K14">
        <f t="array" ref="K14">SUM(B14:J14*TRANSPOSE($P$19:$P$27))+$P$18</f>
        <v>0.14814252856463939</v>
      </c>
      <c r="L14">
        <f t="shared" si="0"/>
        <v>0.53696422879326533</v>
      </c>
      <c r="M14">
        <f t="shared" si="1"/>
        <v>0</v>
      </c>
      <c r="O14" s="4" t="s">
        <v>73</v>
      </c>
      <c r="P14" s="4">
        <v>1460</v>
      </c>
      <c r="Q14" s="4">
        <v>164.70204904799442</v>
      </c>
      <c r="R14" s="4">
        <v>0.11280962263561262</v>
      </c>
      <c r="S14" s="4"/>
      <c r="T14" s="4"/>
      <c r="Y14">
        <v>0</v>
      </c>
      <c r="Z14">
        <v>0</v>
      </c>
    </row>
    <row r="15" spans="1:34" ht="15" thickBot="1" x14ac:dyDescent="0.35">
      <c r="A15">
        <v>0</v>
      </c>
      <c r="B15">
        <v>34</v>
      </c>
      <c r="C15">
        <v>2</v>
      </c>
      <c r="D15">
        <v>3</v>
      </c>
      <c r="E15">
        <v>1</v>
      </c>
      <c r="F15">
        <v>4</v>
      </c>
      <c r="G15">
        <v>2</v>
      </c>
      <c r="H15">
        <v>0</v>
      </c>
      <c r="I15">
        <v>1</v>
      </c>
      <c r="J15">
        <v>2</v>
      </c>
      <c r="K15">
        <f t="array" ref="K15">SUM(B15:J15*TRANSPOSE($P$19:$P$27))+$P$18</f>
        <v>5.8151854333815756E-2</v>
      </c>
      <c r="L15">
        <f t="shared" si="0"/>
        <v>0.51453236203934138</v>
      </c>
      <c r="M15">
        <f t="shared" si="1"/>
        <v>0</v>
      </c>
      <c r="O15" s="5" t="s">
        <v>74</v>
      </c>
      <c r="P15" s="5">
        <v>1469</v>
      </c>
      <c r="Q15" s="5">
        <v>198.78979591836909</v>
      </c>
      <c r="R15" s="5"/>
      <c r="S15" s="5"/>
      <c r="T15" s="5"/>
      <c r="Y15">
        <v>0</v>
      </c>
      <c r="Z15">
        <v>0</v>
      </c>
      <c r="AB15" s="9" t="s">
        <v>106</v>
      </c>
      <c r="AC15" s="9"/>
    </row>
    <row r="16" spans="1:34" ht="15" thickBot="1" x14ac:dyDescent="0.35">
      <c r="A16">
        <v>1</v>
      </c>
      <c r="B16">
        <v>28</v>
      </c>
      <c r="C16">
        <v>3</v>
      </c>
      <c r="D16">
        <v>2</v>
      </c>
      <c r="E16">
        <v>1</v>
      </c>
      <c r="F16">
        <v>3</v>
      </c>
      <c r="G16">
        <v>0</v>
      </c>
      <c r="H16">
        <v>1</v>
      </c>
      <c r="I16">
        <v>0</v>
      </c>
      <c r="J16">
        <v>2</v>
      </c>
      <c r="K16">
        <f t="array" ref="K16">SUM(B16:J16*TRANSPOSE($P$19:$P$27))+$P$18</f>
        <v>0.4865236519020657</v>
      </c>
      <c r="L16">
        <f t="shared" si="0"/>
        <v>0.61927525883633572</v>
      </c>
      <c r="M16">
        <f t="shared" si="1"/>
        <v>1</v>
      </c>
      <c r="Y16">
        <v>1</v>
      </c>
      <c r="Z16">
        <v>1</v>
      </c>
      <c r="AB16" s="10" t="s">
        <v>100</v>
      </c>
      <c r="AC16" s="10">
        <f>(AC8+AD9)/(AC8+AD8+AC9+AD9)</f>
        <v>0.86190476190476195</v>
      </c>
    </row>
    <row r="17" spans="1:29" x14ac:dyDescent="0.3">
      <c r="A17">
        <v>0</v>
      </c>
      <c r="B17">
        <v>29</v>
      </c>
      <c r="C17">
        <v>2</v>
      </c>
      <c r="D17">
        <v>4</v>
      </c>
      <c r="E17">
        <v>3</v>
      </c>
      <c r="F17">
        <v>1</v>
      </c>
      <c r="G17">
        <v>2</v>
      </c>
      <c r="H17">
        <v>0</v>
      </c>
      <c r="I17">
        <v>1</v>
      </c>
      <c r="J17">
        <v>9</v>
      </c>
      <c r="K17">
        <f t="array" ref="K17">SUM(B17:J17*TRANSPOSE($P$19:$P$27))+$P$18</f>
        <v>1.0234617330754148E-2</v>
      </c>
      <c r="L17">
        <f t="shared" si="0"/>
        <v>0.50255836671329546</v>
      </c>
      <c r="M17">
        <f t="shared" si="1"/>
        <v>0</v>
      </c>
      <c r="O17" s="6"/>
      <c r="P17" s="6" t="s">
        <v>79</v>
      </c>
      <c r="Q17" s="6" t="s">
        <v>65</v>
      </c>
      <c r="R17" s="6" t="s">
        <v>80</v>
      </c>
      <c r="S17" s="6" t="s">
        <v>81</v>
      </c>
      <c r="T17" s="6" t="s">
        <v>82</v>
      </c>
      <c r="U17" s="6" t="s">
        <v>83</v>
      </c>
      <c r="V17" s="6" t="s">
        <v>84</v>
      </c>
      <c r="W17" s="6" t="s">
        <v>85</v>
      </c>
      <c r="Y17">
        <v>0</v>
      </c>
      <c r="Z17">
        <v>0</v>
      </c>
      <c r="AB17" s="10" t="s">
        <v>101</v>
      </c>
      <c r="AC17" s="10">
        <f>AC8/(AC8+AD8)</f>
        <v>0.67</v>
      </c>
    </row>
    <row r="18" spans="1:29" x14ac:dyDescent="0.3">
      <c r="A18">
        <v>0</v>
      </c>
      <c r="B18">
        <v>32</v>
      </c>
      <c r="C18">
        <v>1</v>
      </c>
      <c r="D18">
        <v>4</v>
      </c>
      <c r="E18">
        <v>1</v>
      </c>
      <c r="F18">
        <v>2</v>
      </c>
      <c r="G18">
        <v>2</v>
      </c>
      <c r="H18">
        <v>1</v>
      </c>
      <c r="I18">
        <v>2</v>
      </c>
      <c r="J18">
        <v>2</v>
      </c>
      <c r="K18">
        <f t="array" ref="K18">SUM(B18:J18*TRANSPOSE($P$19:$P$27))+$P$18</f>
        <v>0.30806282025848258</v>
      </c>
      <c r="L18">
        <f t="shared" si="0"/>
        <v>0.57640454840703637</v>
      </c>
      <c r="M18">
        <f t="shared" si="1"/>
        <v>0</v>
      </c>
      <c r="O18" s="4" t="s">
        <v>75</v>
      </c>
      <c r="P18" s="4">
        <v>0.7878253086319319</v>
      </c>
      <c r="Q18" s="4">
        <v>5.868684968131424E-2</v>
      </c>
      <c r="R18" s="4">
        <v>13.42422217089587</v>
      </c>
      <c r="S18" s="4">
        <v>7.9051113018127258E-39</v>
      </c>
      <c r="T18" s="4">
        <v>0.67270576219867273</v>
      </c>
      <c r="U18" s="4">
        <v>0.90294485506519107</v>
      </c>
      <c r="V18" s="4">
        <v>0.67270576219867273</v>
      </c>
      <c r="W18" s="4">
        <v>0.90294485506519107</v>
      </c>
      <c r="Y18">
        <v>0</v>
      </c>
      <c r="Z18">
        <v>0</v>
      </c>
      <c r="AB18" s="10" t="s">
        <v>102</v>
      </c>
      <c r="AC18" s="10">
        <f>AC8/(AC8+AC9)</f>
        <v>0.28270042194092826</v>
      </c>
    </row>
    <row r="19" spans="1:29" x14ac:dyDescent="0.3">
      <c r="A19">
        <v>0</v>
      </c>
      <c r="B19">
        <v>22</v>
      </c>
      <c r="C19">
        <v>4</v>
      </c>
      <c r="D19">
        <v>4</v>
      </c>
      <c r="E19">
        <v>1</v>
      </c>
      <c r="F19">
        <v>4</v>
      </c>
      <c r="G19">
        <v>2</v>
      </c>
      <c r="H19">
        <v>1</v>
      </c>
      <c r="I19">
        <v>2</v>
      </c>
      <c r="J19">
        <v>0</v>
      </c>
      <c r="K19">
        <f t="array" ref="K19">SUM(B19:J19*TRANSPOSE($P$19:$P$27))+$P$18</f>
        <v>0.16323732442739558</v>
      </c>
      <c r="L19">
        <f t="shared" si="0"/>
        <v>0.54071475013544268</v>
      </c>
      <c r="M19">
        <f t="shared" si="1"/>
        <v>0</v>
      </c>
      <c r="O19" s="4" t="s">
        <v>0</v>
      </c>
      <c r="P19" s="4">
        <v>-3.5911518932416693E-3</v>
      </c>
      <c r="Q19" s="4">
        <v>1.1189491130535276E-3</v>
      </c>
      <c r="R19" s="4">
        <v>-3.2093969701997325</v>
      </c>
      <c r="S19" s="4">
        <v>1.3590496048180344E-3</v>
      </c>
      <c r="T19" s="4">
        <v>-5.7860714548829805E-3</v>
      </c>
      <c r="U19" s="4">
        <v>-1.3962323316003581E-3</v>
      </c>
      <c r="V19" s="4">
        <v>-5.7860714548829805E-3</v>
      </c>
      <c r="W19" s="4">
        <v>-1.3962323316003581E-3</v>
      </c>
      <c r="Y19">
        <v>0</v>
      </c>
      <c r="Z19">
        <v>0</v>
      </c>
      <c r="AB19" s="10" t="s">
        <v>103</v>
      </c>
      <c r="AC19" s="10">
        <f>AD9/(AD9+AD8)</f>
        <v>0.97323600973236013</v>
      </c>
    </row>
    <row r="20" spans="1:29" x14ac:dyDescent="0.3">
      <c r="A20">
        <v>0</v>
      </c>
      <c r="B20">
        <v>53</v>
      </c>
      <c r="C20">
        <v>1</v>
      </c>
      <c r="D20">
        <v>2</v>
      </c>
      <c r="E20">
        <v>4</v>
      </c>
      <c r="F20">
        <v>4</v>
      </c>
      <c r="G20">
        <v>1</v>
      </c>
      <c r="H20">
        <v>0</v>
      </c>
      <c r="I20">
        <v>0</v>
      </c>
      <c r="J20">
        <v>8</v>
      </c>
      <c r="K20">
        <f t="array" ref="K20">SUM(B20:J20*TRANSPOSE($P$19:$P$27))+$P$18</f>
        <v>3.6546855251379462E-2</v>
      </c>
      <c r="L20">
        <f t="shared" si="0"/>
        <v>0.50913474995983143</v>
      </c>
      <c r="M20">
        <f t="shared" si="1"/>
        <v>0</v>
      </c>
      <c r="O20" s="4" t="s">
        <v>10</v>
      </c>
      <c r="P20" s="4">
        <v>-4.0437259760912163E-2</v>
      </c>
      <c r="Q20" s="4">
        <v>8.0395025592667774E-3</v>
      </c>
      <c r="R20" s="4">
        <v>-5.0298211192559332</v>
      </c>
      <c r="S20" s="4">
        <v>5.5176607159181389E-7</v>
      </c>
      <c r="T20" s="4">
        <v>-5.6207468814517172E-2</v>
      </c>
      <c r="U20" s="4">
        <v>-2.4667050707307157E-2</v>
      </c>
      <c r="V20" s="4">
        <v>-5.6207468814517172E-2</v>
      </c>
      <c r="W20" s="4">
        <v>-2.4667050707307157E-2</v>
      </c>
      <c r="Y20">
        <v>0</v>
      </c>
      <c r="Z20">
        <v>0</v>
      </c>
      <c r="AB20" s="10" t="s">
        <v>104</v>
      </c>
      <c r="AC20" s="10">
        <f>2*AC17*AC18/(AC17+AC18)</f>
        <v>0.39762611275964393</v>
      </c>
    </row>
    <row r="21" spans="1:29" x14ac:dyDescent="0.3">
      <c r="A21">
        <v>0</v>
      </c>
      <c r="B21">
        <v>38</v>
      </c>
      <c r="C21">
        <v>4</v>
      </c>
      <c r="D21">
        <v>3</v>
      </c>
      <c r="E21">
        <v>1</v>
      </c>
      <c r="F21">
        <v>4</v>
      </c>
      <c r="G21">
        <v>0</v>
      </c>
      <c r="H21">
        <v>1</v>
      </c>
      <c r="I21">
        <v>0</v>
      </c>
      <c r="J21">
        <v>2</v>
      </c>
      <c r="K21">
        <f t="array" ref="K21">SUM(B21:J21*TRANSPOSE($P$19:$P$27))+$P$18</f>
        <v>0.30684121410350995</v>
      </c>
      <c r="L21">
        <f t="shared" si="0"/>
        <v>0.57610628131035779</v>
      </c>
      <c r="M21">
        <f t="shared" si="1"/>
        <v>0</v>
      </c>
      <c r="O21" s="4" t="s">
        <v>13</v>
      </c>
      <c r="P21" s="4">
        <v>-6.4553700315040416E-2</v>
      </c>
      <c r="Q21" s="4">
        <v>1.2340167851960767E-2</v>
      </c>
      <c r="R21" s="4">
        <v>-5.2311849473573639</v>
      </c>
      <c r="S21" s="4">
        <v>1.9292545260997065E-7</v>
      </c>
      <c r="T21" s="4">
        <v>-8.876005205724892E-2</v>
      </c>
      <c r="U21" s="4">
        <v>-4.0347348572831912E-2</v>
      </c>
      <c r="V21" s="4">
        <v>-8.876005205724892E-2</v>
      </c>
      <c r="W21" s="4">
        <v>-4.0347348572831912E-2</v>
      </c>
      <c r="Y21">
        <v>0</v>
      </c>
      <c r="Z21">
        <v>0</v>
      </c>
    </row>
    <row r="22" spans="1:29" x14ac:dyDescent="0.3">
      <c r="A22">
        <v>0</v>
      </c>
      <c r="B22">
        <v>24</v>
      </c>
      <c r="C22">
        <v>1</v>
      </c>
      <c r="D22">
        <v>4</v>
      </c>
      <c r="E22">
        <v>2</v>
      </c>
      <c r="F22">
        <v>3</v>
      </c>
      <c r="G22">
        <v>2</v>
      </c>
      <c r="H22">
        <v>0</v>
      </c>
      <c r="I22">
        <v>1</v>
      </c>
      <c r="J22">
        <v>2</v>
      </c>
      <c r="K22">
        <f t="array" ref="K22">SUM(B22:J22*TRANSPOSE($P$19:$P$27))+$P$18</f>
        <v>8.1632998914206167E-2</v>
      </c>
      <c r="L22">
        <f t="shared" si="0"/>
        <v>0.52039481149200284</v>
      </c>
      <c r="M22">
        <f t="shared" si="1"/>
        <v>0</v>
      </c>
      <c r="O22" s="4" t="s">
        <v>14</v>
      </c>
      <c r="P22" s="4">
        <v>-2.7093892588084385E-2</v>
      </c>
      <c r="Q22" s="4">
        <v>9.7811692258537985E-3</v>
      </c>
      <c r="R22" s="4">
        <v>-2.7700055036844899</v>
      </c>
      <c r="S22" s="4">
        <v>5.6765419359502151E-3</v>
      </c>
      <c r="T22" s="4">
        <v>-4.6280537824312823E-2</v>
      </c>
      <c r="U22" s="4">
        <v>-7.9072473518559463E-3</v>
      </c>
      <c r="V22" s="4">
        <v>-4.6280537824312823E-2</v>
      </c>
      <c r="W22" s="4">
        <v>-7.9072473518559463E-3</v>
      </c>
      <c r="Y22">
        <v>0</v>
      </c>
      <c r="Z22">
        <v>0</v>
      </c>
    </row>
    <row r="23" spans="1:29" x14ac:dyDescent="0.3">
      <c r="A23">
        <v>1</v>
      </c>
      <c r="B23">
        <v>36</v>
      </c>
      <c r="C23">
        <v>3</v>
      </c>
      <c r="D23">
        <v>2</v>
      </c>
      <c r="E23">
        <v>1</v>
      </c>
      <c r="F23">
        <v>1</v>
      </c>
      <c r="G23">
        <v>0</v>
      </c>
      <c r="H23">
        <v>0</v>
      </c>
      <c r="I23">
        <v>0</v>
      </c>
      <c r="J23">
        <v>3</v>
      </c>
      <c r="K23">
        <f t="array" ref="K23">SUM(B23:J23*TRANSPOSE($P$19:$P$27))+$P$18</f>
        <v>0.31504878603473507</v>
      </c>
      <c r="L23">
        <f t="shared" si="0"/>
        <v>0.57810916464559214</v>
      </c>
      <c r="M23">
        <f t="shared" si="1"/>
        <v>0</v>
      </c>
      <c r="O23" s="4" t="s">
        <v>16</v>
      </c>
      <c r="P23" s="4">
        <v>-3.8779958790186447E-2</v>
      </c>
      <c r="Q23" s="4">
        <v>7.9580189158001344E-3</v>
      </c>
      <c r="R23" s="4">
        <v>-4.8730669278997736</v>
      </c>
      <c r="S23" s="4">
        <v>1.2185654690119509E-6</v>
      </c>
      <c r="T23" s="4">
        <v>-5.4390330331153661E-2</v>
      </c>
      <c r="U23" s="4">
        <v>-2.3169587249219234E-2</v>
      </c>
      <c r="V23" s="4">
        <v>-5.4390330331153661E-2</v>
      </c>
      <c r="W23" s="4">
        <v>-2.3169587249219234E-2</v>
      </c>
      <c r="Y23">
        <v>1</v>
      </c>
      <c r="Z23">
        <v>0</v>
      </c>
    </row>
    <row r="24" spans="1:29" x14ac:dyDescent="0.3">
      <c r="A24">
        <v>0</v>
      </c>
      <c r="B24">
        <v>34</v>
      </c>
      <c r="C24">
        <v>1</v>
      </c>
      <c r="D24">
        <v>3</v>
      </c>
      <c r="E24">
        <v>3</v>
      </c>
      <c r="F24">
        <v>2</v>
      </c>
      <c r="G24">
        <v>0</v>
      </c>
      <c r="H24">
        <v>0</v>
      </c>
      <c r="I24">
        <v>0</v>
      </c>
      <c r="J24">
        <v>6</v>
      </c>
      <c r="K24">
        <f t="array" ref="K24">SUM(B24:J24*TRANSPOSE($P$19:$P$27))+$P$18</f>
        <v>0.21838214191223859</v>
      </c>
      <c r="L24">
        <f t="shared" si="0"/>
        <v>0.55437399631788775</v>
      </c>
      <c r="M24">
        <f t="shared" si="1"/>
        <v>0</v>
      </c>
      <c r="O24" s="4" t="s">
        <v>17</v>
      </c>
      <c r="P24" s="4">
        <v>-5.5368608736244884E-2</v>
      </c>
      <c r="Q24" s="4">
        <v>1.6141807294647686E-2</v>
      </c>
      <c r="R24" s="4">
        <v>-3.4301368939402499</v>
      </c>
      <c r="S24" s="4">
        <v>6.2009200722026815E-4</v>
      </c>
      <c r="T24" s="4">
        <v>-8.7032218973694286E-2</v>
      </c>
      <c r="U24" s="4">
        <v>-2.3704998498795475E-2</v>
      </c>
      <c r="V24" s="4">
        <v>-8.7032218973694286E-2</v>
      </c>
      <c r="W24" s="4">
        <v>-2.3704998498795475E-2</v>
      </c>
      <c r="Y24">
        <v>0</v>
      </c>
      <c r="Z24">
        <v>0</v>
      </c>
    </row>
    <row r="25" spans="1:29" x14ac:dyDescent="0.3">
      <c r="A25">
        <v>0</v>
      </c>
      <c r="B25">
        <v>21</v>
      </c>
      <c r="C25">
        <v>3</v>
      </c>
      <c r="D25">
        <v>3</v>
      </c>
      <c r="E25">
        <v>1</v>
      </c>
      <c r="F25">
        <v>4</v>
      </c>
      <c r="G25">
        <v>0</v>
      </c>
      <c r="H25">
        <v>0</v>
      </c>
      <c r="I25">
        <v>0</v>
      </c>
      <c r="J25">
        <v>0</v>
      </c>
      <c r="K25">
        <f t="array" ref="K25">SUM(B25:J25*TRANSPOSE($P$19:$P$27))+$P$18</f>
        <v>0.21522451089716899</v>
      </c>
      <c r="L25">
        <f t="shared" si="0"/>
        <v>0.55359387180082931</v>
      </c>
      <c r="M25">
        <f t="shared" si="1"/>
        <v>0</v>
      </c>
      <c r="O25" s="4" t="s">
        <v>22</v>
      </c>
      <c r="P25" s="4">
        <v>0.21123822725196723</v>
      </c>
      <c r="Q25" s="4">
        <v>1.9528651885251713E-2</v>
      </c>
      <c r="R25" s="4">
        <v>10.816836128432247</v>
      </c>
      <c r="S25" s="4">
        <v>2.7575936189772199E-26</v>
      </c>
      <c r="T25" s="4">
        <v>0.17293101601655159</v>
      </c>
      <c r="U25" s="4">
        <v>0.24954543848738286</v>
      </c>
      <c r="V25" s="4">
        <v>0.17293101601655159</v>
      </c>
      <c r="W25" s="4">
        <v>0.24954543848738286</v>
      </c>
      <c r="Y25">
        <v>0</v>
      </c>
      <c r="Z25">
        <v>0</v>
      </c>
    </row>
    <row r="26" spans="1:29" x14ac:dyDescent="0.3">
      <c r="A26">
        <v>1</v>
      </c>
      <c r="B26">
        <v>34</v>
      </c>
      <c r="C26">
        <v>2</v>
      </c>
      <c r="D26">
        <v>3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f t="array" ref="K26">SUM(B26:J26*TRANSPOSE($P$19:$P$27))+$P$18</f>
        <v>0.30718199031689303</v>
      </c>
      <c r="L26">
        <f t="shared" si="0"/>
        <v>0.57618949074402459</v>
      </c>
      <c r="M26">
        <f t="shared" si="1"/>
        <v>0</v>
      </c>
      <c r="O26" s="4" t="s">
        <v>27</v>
      </c>
      <c r="P26" s="4">
        <v>-2.1953042140028266E-2</v>
      </c>
      <c r="Q26" s="4">
        <v>1.3766218600218079E-2</v>
      </c>
      <c r="R26" s="4">
        <v>-1.5947038745760216</v>
      </c>
      <c r="S26" s="11">
        <v>0.11099490475017872</v>
      </c>
      <c r="T26" s="4">
        <v>-4.8956720987400199E-2</v>
      </c>
      <c r="U26" s="4">
        <v>5.0506367073436635E-3</v>
      </c>
      <c r="V26" s="4">
        <v>-4.8956720987400199E-2</v>
      </c>
      <c r="W26" s="4">
        <v>5.0506367073436635E-3</v>
      </c>
      <c r="Y26">
        <v>1</v>
      </c>
      <c r="Z26">
        <v>0</v>
      </c>
    </row>
    <row r="27" spans="1:29" ht="15" thickBot="1" x14ac:dyDescent="0.35">
      <c r="A27">
        <v>0</v>
      </c>
      <c r="B27">
        <v>53</v>
      </c>
      <c r="C27">
        <v>3</v>
      </c>
      <c r="D27">
        <v>3</v>
      </c>
      <c r="E27">
        <v>5</v>
      </c>
      <c r="F27">
        <v>3</v>
      </c>
      <c r="G27">
        <v>2</v>
      </c>
      <c r="H27">
        <v>0</v>
      </c>
      <c r="I27">
        <v>1</v>
      </c>
      <c r="J27">
        <v>13</v>
      </c>
      <c r="K27">
        <f t="array" ref="K27">SUM(B27:J27*TRANSPOSE($P$19:$P$27))+$P$18</f>
        <v>-0.21985365450867056</v>
      </c>
      <c r="L27">
        <f t="shared" si="0"/>
        <v>0.44526254294218831</v>
      </c>
      <c r="M27">
        <f t="shared" si="1"/>
        <v>0</v>
      </c>
      <c r="O27" s="5" t="s">
        <v>32</v>
      </c>
      <c r="P27" s="5">
        <v>-9.0673410498028507E-3</v>
      </c>
      <c r="Q27" s="5">
        <v>2.631890493184511E-3</v>
      </c>
      <c r="R27" s="5">
        <v>-3.4451817327823666</v>
      </c>
      <c r="S27" s="5">
        <v>5.8684609879529597E-4</v>
      </c>
      <c r="T27" s="5">
        <v>-1.4230031524460864E-2</v>
      </c>
      <c r="U27" s="5">
        <v>-3.9046505751448362E-3</v>
      </c>
      <c r="V27" s="5">
        <v>-1.4230031524460864E-2</v>
      </c>
      <c r="W27" s="5">
        <v>-3.9046505751448362E-3</v>
      </c>
      <c r="Y27">
        <v>0</v>
      </c>
      <c r="Z27">
        <v>0</v>
      </c>
    </row>
    <row r="28" spans="1:29" x14ac:dyDescent="0.3">
      <c r="A28">
        <v>1</v>
      </c>
      <c r="B28">
        <v>32</v>
      </c>
      <c r="C28">
        <v>2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2</v>
      </c>
      <c r="K28">
        <f t="array" ref="K28">SUM(B28:J28*TRANSPOSE($P$19:$P$27))+$P$18</f>
        <v>0.65470992198542444</v>
      </c>
      <c r="L28">
        <f t="shared" si="0"/>
        <v>0.6580557717735116</v>
      </c>
      <c r="M28">
        <f t="shared" si="1"/>
        <v>1</v>
      </c>
      <c r="Y28">
        <v>1</v>
      </c>
      <c r="Z28">
        <v>1</v>
      </c>
    </row>
    <row r="29" spans="1:29" x14ac:dyDescent="0.3">
      <c r="A29">
        <v>0</v>
      </c>
      <c r="B29">
        <v>42</v>
      </c>
      <c r="C29">
        <v>3</v>
      </c>
      <c r="D29">
        <v>3</v>
      </c>
      <c r="E29">
        <v>2</v>
      </c>
      <c r="F29">
        <v>2</v>
      </c>
      <c r="G29">
        <v>1</v>
      </c>
      <c r="H29">
        <v>0</v>
      </c>
      <c r="I29">
        <v>1</v>
      </c>
      <c r="J29">
        <v>7</v>
      </c>
      <c r="K29">
        <f t="array" ref="K29">SUM(B29:J29*TRANSPOSE($P$19:$P$27))+$P$18</f>
        <v>4.9483307906489471E-2</v>
      </c>
      <c r="L29">
        <f t="shared" si="0"/>
        <v>0.51236702145422408</v>
      </c>
      <c r="M29">
        <f t="shared" si="1"/>
        <v>0</v>
      </c>
      <c r="Y29">
        <v>0</v>
      </c>
      <c r="Z29">
        <v>0</v>
      </c>
    </row>
    <row r="30" spans="1:29" x14ac:dyDescent="0.3">
      <c r="A30">
        <v>0</v>
      </c>
      <c r="B30">
        <v>44</v>
      </c>
      <c r="C30">
        <v>1</v>
      </c>
      <c r="D30">
        <v>2</v>
      </c>
      <c r="E30">
        <v>3</v>
      </c>
      <c r="F30">
        <v>4</v>
      </c>
      <c r="G30">
        <v>1</v>
      </c>
      <c r="H30">
        <v>0</v>
      </c>
      <c r="I30">
        <v>1</v>
      </c>
      <c r="J30">
        <v>6</v>
      </c>
      <c r="K30">
        <f t="array" ref="K30">SUM(B30:J30*TRANSPOSE($P$19:$P$27))+$P$18</f>
        <v>9.2142754838216212E-2</v>
      </c>
      <c r="L30">
        <f t="shared" si="0"/>
        <v>0.52301702085753732</v>
      </c>
      <c r="M30">
        <f t="shared" si="1"/>
        <v>0</v>
      </c>
      <c r="Y30">
        <v>0</v>
      </c>
      <c r="Z30">
        <v>0</v>
      </c>
    </row>
    <row r="31" spans="1:29" x14ac:dyDescent="0.3">
      <c r="A31">
        <v>0</v>
      </c>
      <c r="B31">
        <v>46</v>
      </c>
      <c r="C31">
        <v>2</v>
      </c>
      <c r="D31">
        <v>3</v>
      </c>
      <c r="E31">
        <v>5</v>
      </c>
      <c r="F31">
        <v>1</v>
      </c>
      <c r="G31">
        <v>0</v>
      </c>
      <c r="H31">
        <v>0</v>
      </c>
      <c r="I31">
        <v>0</v>
      </c>
      <c r="J31">
        <v>2</v>
      </c>
      <c r="K31">
        <f t="array" ref="K31">SUM(B31:J31*TRANSPOSE($P$19:$P$27))+$P$18</f>
        <v>0.15571259724565545</v>
      </c>
      <c r="L31">
        <f t="shared" si="0"/>
        <v>0.53884567201938716</v>
      </c>
      <c r="M31">
        <f t="shared" si="1"/>
        <v>0</v>
      </c>
      <c r="Y31">
        <v>0</v>
      </c>
      <c r="Z31">
        <v>0</v>
      </c>
    </row>
    <row r="32" spans="1:29" x14ac:dyDescent="0.3">
      <c r="A32">
        <v>0</v>
      </c>
      <c r="B32">
        <v>33</v>
      </c>
      <c r="C32">
        <v>3</v>
      </c>
      <c r="D32">
        <v>3</v>
      </c>
      <c r="E32">
        <v>1</v>
      </c>
      <c r="F32">
        <v>4</v>
      </c>
      <c r="G32">
        <v>0</v>
      </c>
      <c r="H32">
        <v>0</v>
      </c>
      <c r="I32">
        <v>0</v>
      </c>
      <c r="J32">
        <v>1</v>
      </c>
      <c r="K32">
        <f t="array" ref="K32">SUM(B32:J32*TRANSPOSE($P$19:$P$27))+$P$18</f>
        <v>0.16306334712846604</v>
      </c>
      <c r="L32">
        <f t="shared" si="0"/>
        <v>0.54067154838519016</v>
      </c>
      <c r="M32">
        <f t="shared" si="1"/>
        <v>0</v>
      </c>
      <c r="Y32">
        <v>0</v>
      </c>
      <c r="Z32">
        <v>0</v>
      </c>
    </row>
    <row r="33" spans="1:26" x14ac:dyDescent="0.3">
      <c r="A33">
        <v>0</v>
      </c>
      <c r="B33">
        <v>44</v>
      </c>
      <c r="C33">
        <v>4</v>
      </c>
      <c r="D33">
        <v>3</v>
      </c>
      <c r="E33">
        <v>2</v>
      </c>
      <c r="F33">
        <v>4</v>
      </c>
      <c r="G33">
        <v>1</v>
      </c>
      <c r="H33">
        <v>1</v>
      </c>
      <c r="I33">
        <v>0</v>
      </c>
      <c r="J33">
        <v>2</v>
      </c>
      <c r="K33">
        <f t="array" ref="K33">SUM(B33:J33*TRANSPOSE($P$19:$P$27))+$P$18</f>
        <v>0.20283180141973078</v>
      </c>
      <c r="L33">
        <f t="shared" si="0"/>
        <v>0.55052961181120619</v>
      </c>
      <c r="M33">
        <f t="shared" si="1"/>
        <v>0</v>
      </c>
      <c r="Y33">
        <v>0</v>
      </c>
      <c r="Z33">
        <v>0</v>
      </c>
    </row>
    <row r="34" spans="1:26" x14ac:dyDescent="0.3">
      <c r="A34">
        <v>0</v>
      </c>
      <c r="B34">
        <v>30</v>
      </c>
      <c r="C34">
        <v>4</v>
      </c>
      <c r="D34">
        <v>2</v>
      </c>
      <c r="E34">
        <v>1</v>
      </c>
      <c r="F34">
        <v>3</v>
      </c>
      <c r="G34">
        <v>0</v>
      </c>
      <c r="H34">
        <v>0</v>
      </c>
      <c r="I34">
        <v>0</v>
      </c>
      <c r="J34">
        <v>0</v>
      </c>
      <c r="K34">
        <f t="array" ref="K34">SUM(B34:J34*TRANSPOSE($P$19:$P$27))+$P$18</f>
        <v>0.2458005432023086</v>
      </c>
      <c r="L34">
        <f t="shared" si="0"/>
        <v>0.56113632685351089</v>
      </c>
      <c r="M34">
        <f t="shared" si="1"/>
        <v>0</v>
      </c>
      <c r="Y34">
        <v>0</v>
      </c>
      <c r="Z34">
        <v>0</v>
      </c>
    </row>
    <row r="35" spans="1:26" x14ac:dyDescent="0.3">
      <c r="A35">
        <v>1</v>
      </c>
      <c r="B35">
        <v>39</v>
      </c>
      <c r="C35">
        <v>4</v>
      </c>
      <c r="D35">
        <v>3</v>
      </c>
      <c r="E35">
        <v>2</v>
      </c>
      <c r="F35">
        <v>4</v>
      </c>
      <c r="G35">
        <v>1</v>
      </c>
      <c r="H35">
        <v>0</v>
      </c>
      <c r="I35">
        <v>1</v>
      </c>
      <c r="J35">
        <v>0</v>
      </c>
      <c r="K35">
        <f t="array" ref="K35">SUM(B35:J35*TRANSPOSE($P$19:$P$27))+$P$18</f>
        <v>5.7309735935492379E-3</v>
      </c>
      <c r="L35">
        <f t="shared" si="0"/>
        <v>0.50143259092523929</v>
      </c>
      <c r="M35">
        <f t="shared" si="1"/>
        <v>0</v>
      </c>
      <c r="Y35">
        <v>1</v>
      </c>
      <c r="Z35">
        <v>0</v>
      </c>
    </row>
    <row r="36" spans="1:26" x14ac:dyDescent="0.3">
      <c r="A36">
        <v>1</v>
      </c>
      <c r="B36">
        <v>24</v>
      </c>
      <c r="C36">
        <v>2</v>
      </c>
      <c r="D36">
        <v>3</v>
      </c>
      <c r="E36">
        <v>1</v>
      </c>
      <c r="F36">
        <v>4</v>
      </c>
      <c r="G36">
        <v>1</v>
      </c>
      <c r="H36">
        <v>1</v>
      </c>
      <c r="I36">
        <v>1</v>
      </c>
      <c r="J36">
        <v>0</v>
      </c>
      <c r="K36">
        <f t="array" ref="K36">SUM(B36:J36*TRANSPOSE($P$19:$P$27))+$P$18</f>
        <v>0.37880489135405032</v>
      </c>
      <c r="L36">
        <f t="shared" si="0"/>
        <v>0.59357534987620175</v>
      </c>
      <c r="M36">
        <f t="shared" si="1"/>
        <v>0</v>
      </c>
      <c r="Y36">
        <v>1</v>
      </c>
      <c r="Z36">
        <v>0</v>
      </c>
    </row>
    <row r="37" spans="1:26" x14ac:dyDescent="0.3">
      <c r="A37">
        <v>0</v>
      </c>
      <c r="B37">
        <v>43</v>
      </c>
      <c r="C37">
        <v>4</v>
      </c>
      <c r="D37">
        <v>4</v>
      </c>
      <c r="E37">
        <v>1</v>
      </c>
      <c r="F37">
        <v>3</v>
      </c>
      <c r="G37">
        <v>2</v>
      </c>
      <c r="H37">
        <v>0</v>
      </c>
      <c r="I37">
        <v>2</v>
      </c>
      <c r="J37">
        <v>3</v>
      </c>
      <c r="K37">
        <f t="array" ref="K37">SUM(B37:J37*TRANSPOSE($P$19:$P$27))+$P$18</f>
        <v>-0.11183715694186869</v>
      </c>
      <c r="L37">
        <f t="shared" si="0"/>
        <v>0.47207270610487129</v>
      </c>
      <c r="M37">
        <f t="shared" si="1"/>
        <v>0</v>
      </c>
      <c r="Y37">
        <v>0</v>
      </c>
      <c r="Z37">
        <v>0</v>
      </c>
    </row>
    <row r="38" spans="1:26" x14ac:dyDescent="0.3">
      <c r="A38">
        <v>1</v>
      </c>
      <c r="B38">
        <v>50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0</v>
      </c>
      <c r="J38">
        <v>2</v>
      </c>
      <c r="K38">
        <f t="array" ref="K38">SUM(B38:J38*TRANSPOSE($P$19:$P$27))+$P$18</f>
        <v>0.43302422103632832</v>
      </c>
      <c r="L38">
        <f t="shared" si="0"/>
        <v>0.60658487844595621</v>
      </c>
      <c r="M38">
        <f t="shared" si="1"/>
        <v>1</v>
      </c>
      <c r="Y38">
        <v>1</v>
      </c>
      <c r="Z38">
        <v>1</v>
      </c>
    </row>
    <row r="39" spans="1:26" x14ac:dyDescent="0.3">
      <c r="A39">
        <v>0</v>
      </c>
      <c r="B39">
        <v>35</v>
      </c>
      <c r="C39">
        <v>4</v>
      </c>
      <c r="D39">
        <v>3</v>
      </c>
      <c r="E39">
        <v>1</v>
      </c>
      <c r="F39">
        <v>4</v>
      </c>
      <c r="G39">
        <v>1</v>
      </c>
      <c r="H39">
        <v>0</v>
      </c>
      <c r="I39">
        <v>0</v>
      </c>
      <c r="J39">
        <v>2</v>
      </c>
      <c r="K39">
        <f t="array" ref="K39">SUM(B39:J39*TRANSPOSE($P$19:$P$27))+$P$18</f>
        <v>5.1007833795022828E-2</v>
      </c>
      <c r="L39">
        <f t="shared" si="0"/>
        <v>0.51274787301377633</v>
      </c>
      <c r="M39">
        <f t="shared" si="1"/>
        <v>0</v>
      </c>
      <c r="Y39">
        <v>0</v>
      </c>
      <c r="Z39">
        <v>0</v>
      </c>
    </row>
    <row r="40" spans="1:26" x14ac:dyDescent="0.3">
      <c r="A40">
        <v>0</v>
      </c>
      <c r="B40">
        <v>36</v>
      </c>
      <c r="C40">
        <v>2</v>
      </c>
      <c r="D40">
        <v>2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f t="array" ref="K40">SUM(B40:J40*TRANSPOSE($P$19:$P$27))+$P$18</f>
        <v>0.50753730427094701</v>
      </c>
      <c r="L40">
        <f t="shared" si="0"/>
        <v>0.62421664003730981</v>
      </c>
      <c r="M40">
        <f t="shared" si="1"/>
        <v>1</v>
      </c>
      <c r="Y40">
        <v>0</v>
      </c>
      <c r="Z40">
        <v>1</v>
      </c>
    </row>
    <row r="41" spans="1:26" x14ac:dyDescent="0.3">
      <c r="A41">
        <v>0</v>
      </c>
      <c r="B41">
        <v>33</v>
      </c>
      <c r="C41">
        <v>3</v>
      </c>
      <c r="D41">
        <v>4</v>
      </c>
      <c r="E41">
        <v>2</v>
      </c>
      <c r="F41">
        <v>1</v>
      </c>
      <c r="G41">
        <v>1</v>
      </c>
      <c r="H41">
        <v>0</v>
      </c>
      <c r="I41">
        <v>2</v>
      </c>
      <c r="J41">
        <v>3</v>
      </c>
      <c r="K41">
        <f t="array" ref="K41">SUM(B41:J41*TRANSPOSE($P$19:$P$27))+$P$18</f>
        <v>7.0346255479993514E-2</v>
      </c>
      <c r="L41">
        <f t="shared" si="0"/>
        <v>0.51757749386138263</v>
      </c>
      <c r="M41">
        <f t="shared" si="1"/>
        <v>0</v>
      </c>
      <c r="Y41">
        <v>0</v>
      </c>
      <c r="Z41">
        <v>0</v>
      </c>
    </row>
    <row r="42" spans="1:26" x14ac:dyDescent="0.3">
      <c r="A42">
        <v>0</v>
      </c>
      <c r="B42">
        <v>35</v>
      </c>
      <c r="C42">
        <v>3</v>
      </c>
      <c r="D42">
        <v>3</v>
      </c>
      <c r="E42">
        <v>1</v>
      </c>
      <c r="F42">
        <v>4</v>
      </c>
      <c r="G42">
        <v>2</v>
      </c>
      <c r="H42">
        <v>0</v>
      </c>
      <c r="I42">
        <v>1</v>
      </c>
      <c r="J42">
        <v>0</v>
      </c>
      <c r="K42">
        <f t="array" ref="K42">SUM(B42:J42*TRANSPOSE($P$19:$P$27))+$P$18</f>
        <v>3.2258124779267594E-2</v>
      </c>
      <c r="L42">
        <f t="shared" si="0"/>
        <v>0.50806299599973892</v>
      </c>
      <c r="M42">
        <f t="shared" si="1"/>
        <v>0</v>
      </c>
      <c r="Y42">
        <v>0</v>
      </c>
      <c r="Z42">
        <v>0</v>
      </c>
    </row>
    <row r="43" spans="1:26" x14ac:dyDescent="0.3">
      <c r="A43">
        <v>0</v>
      </c>
      <c r="B43">
        <v>27</v>
      </c>
      <c r="C43">
        <v>4</v>
      </c>
      <c r="D43">
        <v>3</v>
      </c>
      <c r="E43">
        <v>1</v>
      </c>
      <c r="F43">
        <v>1</v>
      </c>
      <c r="G43">
        <v>2</v>
      </c>
      <c r="H43">
        <v>0</v>
      </c>
      <c r="I43">
        <v>1</v>
      </c>
      <c r="J43">
        <v>0</v>
      </c>
      <c r="K43">
        <f t="array" ref="K43">SUM(B43:J43*TRANSPOSE($P$19:$P$27))+$P$18</f>
        <v>0.13688995653484815</v>
      </c>
      <c r="L43">
        <f t="shared" si="0"/>
        <v>0.53416561645191996</v>
      </c>
      <c r="M43">
        <f t="shared" si="1"/>
        <v>0</v>
      </c>
      <c r="Y43">
        <v>0</v>
      </c>
      <c r="Z43">
        <v>0</v>
      </c>
    </row>
    <row r="44" spans="1:26" x14ac:dyDescent="0.3">
      <c r="A44">
        <v>1</v>
      </c>
      <c r="B44">
        <v>26</v>
      </c>
      <c r="C44">
        <v>1</v>
      </c>
      <c r="D44">
        <v>1</v>
      </c>
      <c r="E44">
        <v>1</v>
      </c>
      <c r="F44">
        <v>3</v>
      </c>
      <c r="G44">
        <v>0</v>
      </c>
      <c r="H44">
        <v>0</v>
      </c>
      <c r="I44">
        <v>0</v>
      </c>
      <c r="J44">
        <v>0</v>
      </c>
      <c r="K44">
        <f t="array" ref="K44">SUM(B44:J44*TRANSPOSE($P$19:$P$27))+$P$18</f>
        <v>0.44603063037305218</v>
      </c>
      <c r="L44">
        <f t="shared" si="0"/>
        <v>0.6096840621839249</v>
      </c>
      <c r="M44">
        <f t="shared" si="1"/>
        <v>1</v>
      </c>
      <c r="Y44">
        <v>1</v>
      </c>
      <c r="Z44">
        <v>1</v>
      </c>
    </row>
    <row r="45" spans="1:26" x14ac:dyDescent="0.3">
      <c r="A45">
        <v>0</v>
      </c>
      <c r="B45">
        <v>27</v>
      </c>
      <c r="C45">
        <v>4</v>
      </c>
      <c r="D45">
        <v>3</v>
      </c>
      <c r="E45">
        <v>3</v>
      </c>
      <c r="F45">
        <v>3</v>
      </c>
      <c r="G45">
        <v>0</v>
      </c>
      <c r="H45">
        <v>0</v>
      </c>
      <c r="I45">
        <v>0</v>
      </c>
      <c r="J45">
        <v>8</v>
      </c>
      <c r="K45">
        <f t="array" ref="K45">SUM(B45:J45*TRANSPOSE($P$19:$P$27))+$P$18</f>
        <v>6.5293784992401682E-2</v>
      </c>
      <c r="L45">
        <f t="shared" si="0"/>
        <v>0.51631595875429304</v>
      </c>
      <c r="M45">
        <f t="shared" si="1"/>
        <v>0</v>
      </c>
      <c r="Y45">
        <v>0</v>
      </c>
      <c r="Z45">
        <v>0</v>
      </c>
    </row>
    <row r="46" spans="1:26" x14ac:dyDescent="0.3">
      <c r="A46">
        <v>0</v>
      </c>
      <c r="B46">
        <v>30</v>
      </c>
      <c r="C46">
        <v>3</v>
      </c>
      <c r="D46">
        <v>3</v>
      </c>
      <c r="E46">
        <v>2</v>
      </c>
      <c r="F46">
        <v>4</v>
      </c>
      <c r="G46">
        <v>0</v>
      </c>
      <c r="H46">
        <v>0</v>
      </c>
      <c r="I46">
        <v>0</v>
      </c>
      <c r="J46">
        <v>8</v>
      </c>
      <c r="K46">
        <f t="array" ref="K46">SUM(B46:J46*TRANSPOSE($P$19:$P$27))+$P$18</f>
        <v>8.3271522871486647E-2</v>
      </c>
      <c r="L46">
        <f t="shared" si="0"/>
        <v>0.52080370478419291</v>
      </c>
      <c r="M46">
        <f t="shared" si="1"/>
        <v>0</v>
      </c>
      <c r="Y46">
        <v>0</v>
      </c>
      <c r="Z46">
        <v>0</v>
      </c>
    </row>
    <row r="47" spans="1:26" x14ac:dyDescent="0.3">
      <c r="A47">
        <v>1</v>
      </c>
      <c r="B47">
        <v>41</v>
      </c>
      <c r="C47">
        <v>2</v>
      </c>
      <c r="D47">
        <v>3</v>
      </c>
      <c r="E47">
        <v>5</v>
      </c>
      <c r="F47">
        <v>3</v>
      </c>
      <c r="G47">
        <v>1</v>
      </c>
      <c r="H47">
        <v>0</v>
      </c>
      <c r="I47">
        <v>0</v>
      </c>
      <c r="J47">
        <v>15</v>
      </c>
      <c r="K47">
        <f t="array" ref="K47">SUM(B47:J47*TRANSPOSE($P$19:$P$27))+$P$18</f>
        <v>-7.7135603252190932E-2</v>
      </c>
      <c r="L47">
        <f t="shared" si="0"/>
        <v>0.48072765140994361</v>
      </c>
      <c r="M47">
        <f t="shared" si="1"/>
        <v>0</v>
      </c>
      <c r="Y47">
        <v>1</v>
      </c>
      <c r="Z47">
        <v>0</v>
      </c>
    </row>
    <row r="48" spans="1:26" x14ac:dyDescent="0.3">
      <c r="A48">
        <v>0</v>
      </c>
      <c r="B48">
        <v>34</v>
      </c>
      <c r="C48">
        <v>2</v>
      </c>
      <c r="D48">
        <v>3</v>
      </c>
      <c r="E48">
        <v>2</v>
      </c>
      <c r="F48">
        <v>3</v>
      </c>
      <c r="G48">
        <v>0</v>
      </c>
      <c r="H48">
        <v>0</v>
      </c>
      <c r="I48">
        <v>0</v>
      </c>
      <c r="J48">
        <v>5</v>
      </c>
      <c r="K48">
        <f t="array" ref="K48">SUM(B48:J48*TRANSPOSE($P$19:$P$27))+$P$18</f>
        <v>0.17532615699902721</v>
      </c>
      <c r="L48">
        <f t="shared" si="0"/>
        <v>0.54371509432402287</v>
      </c>
      <c r="M48">
        <f t="shared" si="1"/>
        <v>0</v>
      </c>
      <c r="Y48">
        <v>0</v>
      </c>
      <c r="Z48">
        <v>0</v>
      </c>
    </row>
    <row r="49" spans="1:26" x14ac:dyDescent="0.3">
      <c r="A49">
        <v>0</v>
      </c>
      <c r="B49">
        <v>37</v>
      </c>
      <c r="C49">
        <v>2</v>
      </c>
      <c r="D49">
        <v>3</v>
      </c>
      <c r="E49">
        <v>1</v>
      </c>
      <c r="F49">
        <v>2</v>
      </c>
      <c r="G49">
        <v>1</v>
      </c>
      <c r="H49">
        <v>0</v>
      </c>
      <c r="I49">
        <v>0</v>
      </c>
      <c r="J49">
        <v>0</v>
      </c>
      <c r="K49">
        <f t="array" ref="K49">SUM(B49:J49*TRANSPOSE($P$19:$P$27))+$P$18</f>
        <v>0.22039464921034246</v>
      </c>
      <c r="L49">
        <f t="shared" si="0"/>
        <v>0.5548710669962531</v>
      </c>
      <c r="M49">
        <f t="shared" si="1"/>
        <v>0</v>
      </c>
      <c r="Y49">
        <v>0</v>
      </c>
      <c r="Z49">
        <v>0</v>
      </c>
    </row>
    <row r="50" spans="1:26" x14ac:dyDescent="0.3">
      <c r="A50">
        <v>0</v>
      </c>
      <c r="B50">
        <v>46</v>
      </c>
      <c r="C50">
        <v>1</v>
      </c>
      <c r="D50">
        <v>3</v>
      </c>
      <c r="E50">
        <v>2</v>
      </c>
      <c r="F50">
        <v>4</v>
      </c>
      <c r="G50">
        <v>0</v>
      </c>
      <c r="H50">
        <v>1</v>
      </c>
      <c r="I50">
        <v>0</v>
      </c>
      <c r="J50">
        <v>6</v>
      </c>
      <c r="K50">
        <f t="array" ref="K50">SUM(B50:J50*TRANSPOSE($P$19:$P$27))+$P$18</f>
        <v>0.33606052145301729</v>
      </c>
      <c r="L50">
        <f t="shared" si="0"/>
        <v>0.58322479056296239</v>
      </c>
      <c r="M50">
        <f t="shared" si="1"/>
        <v>0</v>
      </c>
      <c r="Y50">
        <v>0</v>
      </c>
      <c r="Z50">
        <v>0</v>
      </c>
    </row>
    <row r="51" spans="1:26" x14ac:dyDescent="0.3">
      <c r="A51">
        <v>0</v>
      </c>
      <c r="B51">
        <v>35</v>
      </c>
      <c r="C51">
        <v>4</v>
      </c>
      <c r="D51">
        <v>4</v>
      </c>
      <c r="E51">
        <v>1</v>
      </c>
      <c r="F51">
        <v>4</v>
      </c>
      <c r="G51">
        <v>1</v>
      </c>
      <c r="H51">
        <v>0</v>
      </c>
      <c r="I51">
        <v>0</v>
      </c>
      <c r="J51">
        <v>0</v>
      </c>
      <c r="K51">
        <f t="array" ref="K51">SUM(B51:J51*TRANSPOSE($P$19:$P$27))+$P$18</f>
        <v>4.5888155795880126E-3</v>
      </c>
      <c r="L51">
        <f t="shared" si="0"/>
        <v>0.50114708293544985</v>
      </c>
      <c r="M51">
        <f t="shared" si="1"/>
        <v>0</v>
      </c>
      <c r="Y51">
        <v>0</v>
      </c>
      <c r="Z51">
        <v>0</v>
      </c>
    </row>
    <row r="52" spans="1:26" x14ac:dyDescent="0.3">
      <c r="A52">
        <v>1</v>
      </c>
      <c r="B52">
        <v>48</v>
      </c>
      <c r="C52">
        <v>1</v>
      </c>
      <c r="D52">
        <v>2</v>
      </c>
      <c r="E52">
        <v>3</v>
      </c>
      <c r="F52">
        <v>3</v>
      </c>
      <c r="G52">
        <v>0</v>
      </c>
      <c r="H52">
        <v>1</v>
      </c>
      <c r="I52">
        <v>0</v>
      </c>
      <c r="J52">
        <v>0</v>
      </c>
      <c r="K52">
        <f t="array" ref="K52">SUM(B52:J52*TRANSPOSE($P$19:$P$27))+$P$18</f>
        <v>0.45952203048249346</v>
      </c>
      <c r="L52">
        <f t="shared" si="0"/>
        <v>0.61288947831233787</v>
      </c>
      <c r="M52">
        <f t="shared" si="1"/>
        <v>1</v>
      </c>
      <c r="Y52">
        <v>1</v>
      </c>
      <c r="Z52">
        <v>1</v>
      </c>
    </row>
    <row r="53" spans="1:26" x14ac:dyDescent="0.3">
      <c r="A53">
        <v>1</v>
      </c>
      <c r="B53">
        <v>28</v>
      </c>
      <c r="C53">
        <v>3</v>
      </c>
      <c r="D53">
        <v>3</v>
      </c>
      <c r="E53">
        <v>1</v>
      </c>
      <c r="F53">
        <v>3</v>
      </c>
      <c r="G53">
        <v>0</v>
      </c>
      <c r="H53">
        <v>1</v>
      </c>
      <c r="I53">
        <v>0</v>
      </c>
      <c r="J53">
        <v>2</v>
      </c>
      <c r="K53">
        <f t="array" ref="K53">SUM(B53:J53*TRANSPOSE($P$19:$P$27))+$P$18</f>
        <v>0.42196995158702522</v>
      </c>
      <c r="L53">
        <f t="shared" si="0"/>
        <v>0.60394408059298577</v>
      </c>
      <c r="M53">
        <f t="shared" si="1"/>
        <v>1</v>
      </c>
      <c r="Y53">
        <v>1</v>
      </c>
      <c r="Z53">
        <v>1</v>
      </c>
    </row>
    <row r="54" spans="1:26" x14ac:dyDescent="0.3">
      <c r="A54">
        <v>0</v>
      </c>
      <c r="B54">
        <v>44</v>
      </c>
      <c r="C54">
        <v>2</v>
      </c>
      <c r="D54">
        <v>3</v>
      </c>
      <c r="E54">
        <v>2</v>
      </c>
      <c r="F54">
        <v>1</v>
      </c>
      <c r="G54">
        <v>2</v>
      </c>
      <c r="H54">
        <v>1</v>
      </c>
      <c r="I54">
        <v>1</v>
      </c>
      <c r="J54">
        <v>3</v>
      </c>
      <c r="K54">
        <f t="array" ref="K54">SUM(B54:J54*TRANSPOSE($P$19:$P$27))+$P$18</f>
        <v>0.31365720538603831</v>
      </c>
      <c r="L54">
        <f t="shared" si="0"/>
        <v>0.57776975793251917</v>
      </c>
      <c r="M54">
        <f t="shared" si="1"/>
        <v>0</v>
      </c>
      <c r="Y54">
        <v>0</v>
      </c>
      <c r="Z54">
        <v>0</v>
      </c>
    </row>
    <row r="55" spans="1:26" x14ac:dyDescent="0.3">
      <c r="A55">
        <v>0</v>
      </c>
      <c r="B55">
        <v>35</v>
      </c>
      <c r="C55">
        <v>3</v>
      </c>
      <c r="D55">
        <v>2</v>
      </c>
      <c r="E55">
        <v>3</v>
      </c>
      <c r="F55">
        <v>1</v>
      </c>
      <c r="G55">
        <v>1</v>
      </c>
      <c r="H55">
        <v>1</v>
      </c>
      <c r="I55">
        <v>1</v>
      </c>
      <c r="J55">
        <v>0</v>
      </c>
      <c r="K55">
        <f t="array" ref="K55">SUM(B55:J55*TRANSPOSE($P$19:$P$27))+$P$18</f>
        <v>0.4255707522769106</v>
      </c>
      <c r="L55">
        <f t="shared" si="0"/>
        <v>0.6048049639632308</v>
      </c>
      <c r="M55">
        <f t="shared" si="1"/>
        <v>1</v>
      </c>
      <c r="Y55">
        <v>0</v>
      </c>
      <c r="Z55">
        <v>1</v>
      </c>
    </row>
    <row r="56" spans="1:26" x14ac:dyDescent="0.3">
      <c r="A56">
        <v>0</v>
      </c>
      <c r="B56">
        <v>26</v>
      </c>
      <c r="C56">
        <v>3</v>
      </c>
      <c r="D56">
        <v>2</v>
      </c>
      <c r="E56">
        <v>2</v>
      </c>
      <c r="F56">
        <v>4</v>
      </c>
      <c r="G56">
        <v>1</v>
      </c>
      <c r="H56">
        <v>1</v>
      </c>
      <c r="I56">
        <v>1</v>
      </c>
      <c r="J56">
        <v>2</v>
      </c>
      <c r="K56">
        <f t="array" ref="K56">SUM(B56:J56*TRANSPOSE($P$19:$P$27))+$P$18</f>
        <v>0.350510453434005</v>
      </c>
      <c r="L56">
        <f t="shared" si="0"/>
        <v>0.58673254487958371</v>
      </c>
      <c r="M56">
        <f t="shared" si="1"/>
        <v>0</v>
      </c>
      <c r="Y56">
        <v>0</v>
      </c>
      <c r="Z56">
        <v>0</v>
      </c>
    </row>
    <row r="57" spans="1:26" x14ac:dyDescent="0.3">
      <c r="A57">
        <v>0</v>
      </c>
      <c r="B57">
        <v>33</v>
      </c>
      <c r="C57">
        <v>1</v>
      </c>
      <c r="D57">
        <v>3</v>
      </c>
      <c r="E57">
        <v>3</v>
      </c>
      <c r="F57">
        <v>4</v>
      </c>
      <c r="G57">
        <v>0</v>
      </c>
      <c r="H57">
        <v>1</v>
      </c>
      <c r="I57">
        <v>0</v>
      </c>
      <c r="J57">
        <v>14</v>
      </c>
      <c r="K57">
        <f t="array" ref="K57">SUM(B57:J57*TRANSPOSE($P$19:$P$27))+$P$18</f>
        <v>0.28311287507865168</v>
      </c>
      <c r="L57">
        <f t="shared" si="0"/>
        <v>0.57030202744746283</v>
      </c>
      <c r="M57">
        <f t="shared" si="1"/>
        <v>0</v>
      </c>
      <c r="Y57">
        <v>0</v>
      </c>
      <c r="Z57">
        <v>0</v>
      </c>
    </row>
    <row r="58" spans="1:26" x14ac:dyDescent="0.3">
      <c r="A58">
        <v>0</v>
      </c>
      <c r="B58">
        <v>35</v>
      </c>
      <c r="C58">
        <v>2</v>
      </c>
      <c r="D58">
        <v>3</v>
      </c>
      <c r="E58">
        <v>3</v>
      </c>
      <c r="F58">
        <v>1</v>
      </c>
      <c r="G58">
        <v>1</v>
      </c>
      <c r="H58">
        <v>0</v>
      </c>
      <c r="I58">
        <v>1</v>
      </c>
      <c r="J58">
        <v>8</v>
      </c>
      <c r="K58">
        <f t="array" ref="K58">SUM(B58:J58*TRANSPOSE($P$19:$P$27))+$P$18</f>
        <v>0.11767735607239249</v>
      </c>
      <c r="L58">
        <f t="shared" si="0"/>
        <v>0.52938239635845041</v>
      </c>
      <c r="M58">
        <f t="shared" si="1"/>
        <v>0</v>
      </c>
      <c r="Y58">
        <v>0</v>
      </c>
      <c r="Z58">
        <v>0</v>
      </c>
    </row>
    <row r="59" spans="1:26" x14ac:dyDescent="0.3">
      <c r="A59">
        <v>0</v>
      </c>
      <c r="B59">
        <v>35</v>
      </c>
      <c r="C59">
        <v>3</v>
      </c>
      <c r="D59">
        <v>3</v>
      </c>
      <c r="E59">
        <v>1</v>
      </c>
      <c r="F59">
        <v>1</v>
      </c>
      <c r="G59">
        <v>1</v>
      </c>
      <c r="H59">
        <v>1</v>
      </c>
      <c r="I59">
        <v>1</v>
      </c>
      <c r="J59">
        <v>2</v>
      </c>
      <c r="K59">
        <f t="array" ref="K59">SUM(B59:J59*TRANSPOSE($P$19:$P$27))+$P$18</f>
        <v>0.39707015503843335</v>
      </c>
      <c r="L59">
        <f t="shared" si="0"/>
        <v>0.59797363302978679</v>
      </c>
      <c r="M59">
        <f t="shared" si="1"/>
        <v>0</v>
      </c>
      <c r="Y59">
        <v>0</v>
      </c>
      <c r="Z59">
        <v>0</v>
      </c>
    </row>
    <row r="60" spans="1:26" x14ac:dyDescent="0.3">
      <c r="A60">
        <v>0</v>
      </c>
      <c r="B60">
        <v>31</v>
      </c>
      <c r="C60">
        <v>4</v>
      </c>
      <c r="D60">
        <v>3</v>
      </c>
      <c r="E60">
        <v>2</v>
      </c>
      <c r="F60">
        <v>4</v>
      </c>
      <c r="G60">
        <v>2</v>
      </c>
      <c r="H60">
        <v>0</v>
      </c>
      <c r="I60">
        <v>1</v>
      </c>
      <c r="J60">
        <v>7</v>
      </c>
      <c r="K60">
        <f t="array" ref="K60">SUM(B60:J60*TRANSPOSE($P$19:$P$27))+$P$18</f>
        <v>-8.4379807345382196E-2</v>
      </c>
      <c r="L60">
        <f t="shared" si="0"/>
        <v>0.47891973883857636</v>
      </c>
      <c r="M60">
        <f t="shared" si="1"/>
        <v>0</v>
      </c>
      <c r="Y60">
        <v>0</v>
      </c>
      <c r="Z60">
        <v>0</v>
      </c>
    </row>
    <row r="61" spans="1:26" x14ac:dyDescent="0.3">
      <c r="A61">
        <v>0</v>
      </c>
      <c r="B61">
        <v>37</v>
      </c>
      <c r="C61">
        <v>1</v>
      </c>
      <c r="D61">
        <v>2</v>
      </c>
      <c r="E61">
        <v>2</v>
      </c>
      <c r="F61">
        <v>3</v>
      </c>
      <c r="G61">
        <v>2</v>
      </c>
      <c r="H61">
        <v>0</v>
      </c>
      <c r="I61">
        <v>1</v>
      </c>
      <c r="J61">
        <v>5</v>
      </c>
      <c r="K61">
        <f t="array" ref="K61">SUM(B61:J61*TRANSPOSE($P$19:$P$27))+$P$18</f>
        <v>0.13685340178273675</v>
      </c>
      <c r="L61">
        <f t="shared" si="0"/>
        <v>0.53415652136562197</v>
      </c>
      <c r="M61">
        <f t="shared" si="1"/>
        <v>0</v>
      </c>
      <c r="Y61">
        <v>0</v>
      </c>
      <c r="Z61">
        <v>0</v>
      </c>
    </row>
    <row r="62" spans="1:26" x14ac:dyDescent="0.3">
      <c r="A62">
        <v>0</v>
      </c>
      <c r="B62">
        <v>32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1</v>
      </c>
      <c r="J62">
        <v>8</v>
      </c>
      <c r="K62">
        <f t="array" ref="K62">SUM(B62:J62*TRANSPOSE($P$19:$P$27))+$P$18</f>
        <v>0.29088031498252181</v>
      </c>
      <c r="L62">
        <f t="shared" si="0"/>
        <v>0.57220425226620097</v>
      </c>
      <c r="M62">
        <f t="shared" si="1"/>
        <v>0</v>
      </c>
      <c r="Y62">
        <v>0</v>
      </c>
      <c r="Z62">
        <v>0</v>
      </c>
    </row>
    <row r="63" spans="1:26" x14ac:dyDescent="0.3">
      <c r="A63">
        <v>0</v>
      </c>
      <c r="B63">
        <v>38</v>
      </c>
      <c r="C63">
        <v>4</v>
      </c>
      <c r="D63">
        <v>3</v>
      </c>
      <c r="E63">
        <v>2</v>
      </c>
      <c r="F63">
        <v>4</v>
      </c>
      <c r="G63">
        <v>0</v>
      </c>
      <c r="H63">
        <v>0</v>
      </c>
      <c r="I63">
        <v>0</v>
      </c>
      <c r="J63">
        <v>3</v>
      </c>
      <c r="K63">
        <f t="array" ref="K63">SUM(B63:J63*TRANSPOSE($P$19:$P$27))+$P$18</f>
        <v>5.9441753213655524E-2</v>
      </c>
      <c r="L63">
        <f t="shared" si="0"/>
        <v>0.51485452485576577</v>
      </c>
      <c r="M63">
        <f t="shared" si="1"/>
        <v>0</v>
      </c>
      <c r="Y63">
        <v>0</v>
      </c>
      <c r="Z63">
        <v>0</v>
      </c>
    </row>
    <row r="64" spans="1:26" x14ac:dyDescent="0.3">
      <c r="A64">
        <v>0</v>
      </c>
      <c r="B64">
        <v>50</v>
      </c>
      <c r="C64">
        <v>2</v>
      </c>
      <c r="D64">
        <v>2</v>
      </c>
      <c r="E64">
        <v>5</v>
      </c>
      <c r="F64">
        <v>3</v>
      </c>
      <c r="G64">
        <v>2</v>
      </c>
      <c r="H64">
        <v>1</v>
      </c>
      <c r="I64">
        <v>1</v>
      </c>
      <c r="J64">
        <v>3</v>
      </c>
      <c r="K64">
        <f t="array" ref="K64">SUM(B64:J64*TRANSPOSE($P$19:$P$27))+$P$18</f>
        <v>0.1978223989970026</v>
      </c>
      <c r="L64">
        <f t="shared" si="0"/>
        <v>0.54928986876028696</v>
      </c>
      <c r="M64">
        <f t="shared" si="1"/>
        <v>0</v>
      </c>
      <c r="Y64">
        <v>0</v>
      </c>
      <c r="Z64">
        <v>0</v>
      </c>
    </row>
    <row r="65" spans="1:26" x14ac:dyDescent="0.3">
      <c r="A65">
        <v>0</v>
      </c>
      <c r="B65">
        <v>59</v>
      </c>
      <c r="C65">
        <v>1</v>
      </c>
      <c r="D65">
        <v>3</v>
      </c>
      <c r="E65">
        <v>3</v>
      </c>
      <c r="F65">
        <v>1</v>
      </c>
      <c r="G65">
        <v>0</v>
      </c>
      <c r="H65">
        <v>0</v>
      </c>
      <c r="I65">
        <v>0</v>
      </c>
      <c r="J65">
        <v>16</v>
      </c>
      <c r="K65">
        <f t="array" ref="K65">SUM(B65:J65*TRANSPOSE($P$19:$P$27))+$P$18</f>
        <v>7.6709892873354835E-2</v>
      </c>
      <c r="L65">
        <f t="shared" si="0"/>
        <v>0.51916608926252217</v>
      </c>
      <c r="M65">
        <f t="shared" si="1"/>
        <v>0</v>
      </c>
      <c r="Y65">
        <v>0</v>
      </c>
      <c r="Z65">
        <v>0</v>
      </c>
    </row>
    <row r="66" spans="1:26" x14ac:dyDescent="0.3">
      <c r="A66">
        <v>0</v>
      </c>
      <c r="B66">
        <v>36</v>
      </c>
      <c r="C66">
        <v>3</v>
      </c>
      <c r="D66">
        <v>3</v>
      </c>
      <c r="E66">
        <v>3</v>
      </c>
      <c r="F66">
        <v>3</v>
      </c>
      <c r="G66">
        <v>2</v>
      </c>
      <c r="H66">
        <v>0</v>
      </c>
      <c r="I66">
        <v>3</v>
      </c>
      <c r="J66">
        <v>14</v>
      </c>
      <c r="K66">
        <f t="array" ref="K66">SUM(B66:J66*TRANSPOSE($P$19:$P$27))+$P$18</f>
        <v>-0.15758971247725273</v>
      </c>
      <c r="L66">
        <f t="shared" si="0"/>
        <v>0.46068796421650515</v>
      </c>
      <c r="M66">
        <f t="shared" si="1"/>
        <v>0</v>
      </c>
      <c r="Y66">
        <v>0</v>
      </c>
      <c r="Z66">
        <v>0</v>
      </c>
    </row>
    <row r="67" spans="1:26" x14ac:dyDescent="0.3">
      <c r="A67">
        <v>0</v>
      </c>
      <c r="B67">
        <v>55</v>
      </c>
      <c r="C67">
        <v>4</v>
      </c>
      <c r="D67">
        <v>3</v>
      </c>
      <c r="E67">
        <v>4</v>
      </c>
      <c r="F67">
        <v>3</v>
      </c>
      <c r="G67">
        <v>2</v>
      </c>
      <c r="H67">
        <v>1</v>
      </c>
      <c r="I67">
        <v>3</v>
      </c>
      <c r="J67">
        <v>0</v>
      </c>
      <c r="K67">
        <f t="array" ref="K67">SUM(B67:J67*TRANSPOSE($P$19:$P$27))+$P$18</f>
        <v>4.4828251151365905E-2</v>
      </c>
      <c r="L67">
        <f t="shared" ref="L67:L130" si="2">$R$1^K67/(1+$R$1^K67)</f>
        <v>0.51120402496891193</v>
      </c>
      <c r="M67">
        <f t="shared" ref="M67:M130" si="3">IF(L67&gt;=0.6,1,0)</f>
        <v>0</v>
      </c>
      <c r="Y67">
        <v>0</v>
      </c>
      <c r="Z67">
        <v>0</v>
      </c>
    </row>
    <row r="68" spans="1:26" x14ac:dyDescent="0.3">
      <c r="A68">
        <v>0</v>
      </c>
      <c r="B68">
        <v>36</v>
      </c>
      <c r="C68">
        <v>2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5</v>
      </c>
      <c r="K68">
        <f t="array" ref="K68">SUM(B68:J68*TRANSPOSE($P$19:$P$27))+$P$18</f>
        <v>0.27147751231777073</v>
      </c>
      <c r="L68">
        <f t="shared" si="2"/>
        <v>0.5674486871459411</v>
      </c>
      <c r="M68">
        <f t="shared" si="3"/>
        <v>0</v>
      </c>
      <c r="Y68">
        <v>0</v>
      </c>
      <c r="Z68">
        <v>0</v>
      </c>
    </row>
    <row r="69" spans="1:26" x14ac:dyDescent="0.3">
      <c r="A69">
        <v>0</v>
      </c>
      <c r="B69">
        <v>45</v>
      </c>
      <c r="C69">
        <v>2</v>
      </c>
      <c r="D69">
        <v>3</v>
      </c>
      <c r="E69">
        <v>3</v>
      </c>
      <c r="F69">
        <v>1</v>
      </c>
      <c r="G69">
        <v>2</v>
      </c>
      <c r="H69">
        <v>0</v>
      </c>
      <c r="I69">
        <v>1</v>
      </c>
      <c r="J69">
        <v>0</v>
      </c>
      <c r="K69">
        <f t="array" ref="K69">SUM(B69:J69*TRANSPOSE($P$19:$P$27))+$P$18</f>
        <v>9.8935956802153502E-2</v>
      </c>
      <c r="L69">
        <f t="shared" si="2"/>
        <v>0.52471127531096751</v>
      </c>
      <c r="M69">
        <f t="shared" si="3"/>
        <v>0</v>
      </c>
      <c r="Y69">
        <v>0</v>
      </c>
      <c r="Z69">
        <v>0</v>
      </c>
    </row>
    <row r="70" spans="1:26" x14ac:dyDescent="0.3">
      <c r="A70">
        <v>0</v>
      </c>
      <c r="B70">
        <v>35</v>
      </c>
      <c r="C70">
        <v>2</v>
      </c>
      <c r="D70">
        <v>3</v>
      </c>
      <c r="E70">
        <v>1</v>
      </c>
      <c r="F70">
        <v>1</v>
      </c>
      <c r="G70">
        <v>1</v>
      </c>
      <c r="H70">
        <v>0</v>
      </c>
      <c r="I70">
        <v>1</v>
      </c>
      <c r="J70">
        <v>2</v>
      </c>
      <c r="K70">
        <f t="array" ref="K70">SUM(B70:J70*TRANSPOSE($P$19:$P$27))+$P$18</f>
        <v>0.22626918754737835</v>
      </c>
      <c r="L70">
        <f t="shared" si="2"/>
        <v>0.55632139225778177</v>
      </c>
      <c r="M70">
        <f t="shared" si="3"/>
        <v>0</v>
      </c>
      <c r="Y70">
        <v>0</v>
      </c>
      <c r="Z70">
        <v>0</v>
      </c>
    </row>
    <row r="71" spans="1:26" x14ac:dyDescent="0.3">
      <c r="A71">
        <v>1</v>
      </c>
      <c r="B71">
        <v>36</v>
      </c>
      <c r="C71">
        <v>4</v>
      </c>
      <c r="D71">
        <v>2</v>
      </c>
      <c r="E71">
        <v>1</v>
      </c>
      <c r="F71">
        <v>3</v>
      </c>
      <c r="G71">
        <v>1</v>
      </c>
      <c r="H71">
        <v>1</v>
      </c>
      <c r="I71">
        <v>1</v>
      </c>
      <c r="J71">
        <v>0</v>
      </c>
      <c r="K71">
        <f t="array" ref="K71">SUM(B71:J71*TRANSPOSE($P$19:$P$27))+$P$18</f>
        <v>0.35817020821855278</v>
      </c>
      <c r="L71">
        <f t="shared" si="2"/>
        <v>0.58858842833215341</v>
      </c>
      <c r="M71">
        <f t="shared" si="3"/>
        <v>0</v>
      </c>
      <c r="Y71">
        <v>1</v>
      </c>
      <c r="Z71">
        <v>0</v>
      </c>
    </row>
    <row r="72" spans="1:26" x14ac:dyDescent="0.3">
      <c r="A72">
        <v>0</v>
      </c>
      <c r="B72">
        <v>59</v>
      </c>
      <c r="C72">
        <v>1</v>
      </c>
      <c r="D72">
        <v>2</v>
      </c>
      <c r="E72">
        <v>2</v>
      </c>
      <c r="F72">
        <v>3</v>
      </c>
      <c r="G72">
        <v>0</v>
      </c>
      <c r="H72">
        <v>0</v>
      </c>
      <c r="I72">
        <v>0</v>
      </c>
      <c r="J72">
        <v>3</v>
      </c>
      <c r="K72">
        <f t="array" ref="K72">SUM(B72:J72*TRANSPOSE($P$19:$P$27))+$P$18</f>
        <v>0.20867300184354365</v>
      </c>
      <c r="L72">
        <f t="shared" si="2"/>
        <v>0.55197441755447907</v>
      </c>
      <c r="M72">
        <f t="shared" si="3"/>
        <v>0</v>
      </c>
      <c r="Y72">
        <v>0</v>
      </c>
      <c r="Z72">
        <v>0</v>
      </c>
    </row>
    <row r="73" spans="1:26" x14ac:dyDescent="0.3">
      <c r="A73">
        <v>0</v>
      </c>
      <c r="B73">
        <v>29</v>
      </c>
      <c r="C73">
        <v>3</v>
      </c>
      <c r="D73">
        <v>3</v>
      </c>
      <c r="E73">
        <v>1</v>
      </c>
      <c r="F73">
        <v>2</v>
      </c>
      <c r="G73">
        <v>1</v>
      </c>
      <c r="H73">
        <v>0</v>
      </c>
      <c r="I73">
        <v>1</v>
      </c>
      <c r="J73">
        <v>4</v>
      </c>
      <c r="K73">
        <f t="array" ref="K73">SUM(B73:J73*TRANSPOSE($P$19:$P$27))+$P$18</f>
        <v>0.15046419825612389</v>
      </c>
      <c r="L73">
        <f t="shared" si="2"/>
        <v>0.53754136435864164</v>
      </c>
      <c r="M73">
        <f t="shared" si="3"/>
        <v>0</v>
      </c>
      <c r="Y73">
        <v>0</v>
      </c>
      <c r="Z73">
        <v>0</v>
      </c>
    </row>
    <row r="74" spans="1:26" x14ac:dyDescent="0.3">
      <c r="A74">
        <v>0</v>
      </c>
      <c r="B74">
        <v>31</v>
      </c>
      <c r="C74">
        <v>3</v>
      </c>
      <c r="D74">
        <v>3</v>
      </c>
      <c r="E74">
        <v>1</v>
      </c>
      <c r="F74">
        <v>2</v>
      </c>
      <c r="G74">
        <v>0</v>
      </c>
      <c r="H74">
        <v>0</v>
      </c>
      <c r="I74">
        <v>0</v>
      </c>
      <c r="J74">
        <v>1</v>
      </c>
      <c r="K74">
        <f t="array" ref="K74">SUM(B74:J74*TRANSPOSE($P$19:$P$27))+$P$18</f>
        <v>0.2478055684953222</v>
      </c>
      <c r="L74">
        <f t="shared" si="2"/>
        <v>0.56162997722700136</v>
      </c>
      <c r="M74">
        <f t="shared" si="3"/>
        <v>0</v>
      </c>
      <c r="Y74">
        <v>0</v>
      </c>
      <c r="Z74">
        <v>0</v>
      </c>
    </row>
    <row r="75" spans="1:26" x14ac:dyDescent="0.3">
      <c r="A75">
        <v>0</v>
      </c>
      <c r="B75">
        <v>32</v>
      </c>
      <c r="C75">
        <v>2</v>
      </c>
      <c r="D75">
        <v>3</v>
      </c>
      <c r="E75">
        <v>2</v>
      </c>
      <c r="F75">
        <v>2</v>
      </c>
      <c r="G75">
        <v>1</v>
      </c>
      <c r="H75">
        <v>0</v>
      </c>
      <c r="I75">
        <v>2</v>
      </c>
      <c r="J75">
        <v>4</v>
      </c>
      <c r="K75">
        <f t="array" ref="K75">SUM(B75:J75*TRANSPOSE($P$19:$P$27))+$P$18</f>
        <v>0.13108106760919847</v>
      </c>
      <c r="L75">
        <f t="shared" si="2"/>
        <v>0.53272004194309586</v>
      </c>
      <c r="M75">
        <f t="shared" si="3"/>
        <v>0</v>
      </c>
      <c r="Y75">
        <v>0</v>
      </c>
      <c r="Z75">
        <v>0</v>
      </c>
    </row>
    <row r="76" spans="1:26" x14ac:dyDescent="0.3">
      <c r="A76">
        <v>0</v>
      </c>
      <c r="B76">
        <v>36</v>
      </c>
      <c r="C76">
        <v>2</v>
      </c>
      <c r="D76">
        <v>4</v>
      </c>
      <c r="E76">
        <v>1</v>
      </c>
      <c r="F76">
        <v>4</v>
      </c>
      <c r="G76">
        <v>1</v>
      </c>
      <c r="H76">
        <v>0</v>
      </c>
      <c r="I76">
        <v>0</v>
      </c>
      <c r="J76">
        <v>0</v>
      </c>
      <c r="K76">
        <f t="array" ref="K76">SUM(B76:J76*TRANSPOSE($P$19:$P$27))+$P$18</f>
        <v>8.187218320817069E-2</v>
      </c>
      <c r="L76">
        <f t="shared" si="2"/>
        <v>0.52045450159615836</v>
      </c>
      <c r="M76">
        <f t="shared" si="3"/>
        <v>0</v>
      </c>
      <c r="Y76">
        <v>0</v>
      </c>
      <c r="Z76">
        <v>0</v>
      </c>
    </row>
    <row r="77" spans="1:26" x14ac:dyDescent="0.3">
      <c r="A77">
        <v>0</v>
      </c>
      <c r="B77">
        <v>31</v>
      </c>
      <c r="C77">
        <v>3</v>
      </c>
      <c r="D77">
        <v>3</v>
      </c>
      <c r="E77">
        <v>2</v>
      </c>
      <c r="F77">
        <v>4</v>
      </c>
      <c r="G77">
        <v>0</v>
      </c>
      <c r="H77">
        <v>0</v>
      </c>
      <c r="I77">
        <v>0</v>
      </c>
      <c r="J77">
        <v>7</v>
      </c>
      <c r="K77">
        <f t="array" ref="K77">SUM(B77:J77*TRANSPOSE($P$19:$P$27))+$P$18</f>
        <v>8.8747712028047876E-2</v>
      </c>
      <c r="L77">
        <f t="shared" si="2"/>
        <v>0.52217008124559638</v>
      </c>
      <c r="M77">
        <f t="shared" si="3"/>
        <v>0</v>
      </c>
      <c r="Y77">
        <v>0</v>
      </c>
      <c r="Z77">
        <v>0</v>
      </c>
    </row>
    <row r="78" spans="1:26" x14ac:dyDescent="0.3">
      <c r="A78">
        <v>0</v>
      </c>
      <c r="B78">
        <v>35</v>
      </c>
      <c r="C78">
        <v>3</v>
      </c>
      <c r="D78">
        <v>2</v>
      </c>
      <c r="E78">
        <v>2</v>
      </c>
      <c r="F78">
        <v>1</v>
      </c>
      <c r="G78">
        <v>0</v>
      </c>
      <c r="H78">
        <v>0</v>
      </c>
      <c r="I78">
        <v>0</v>
      </c>
      <c r="J78">
        <v>13</v>
      </c>
      <c r="K78">
        <f t="array" ref="K78">SUM(B78:J78*TRANSPOSE($P$19:$P$27))+$P$18</f>
        <v>0.20087263484186391</v>
      </c>
      <c r="L78">
        <f t="shared" si="2"/>
        <v>0.55004482482559303</v>
      </c>
      <c r="M78">
        <f t="shared" si="3"/>
        <v>0</v>
      </c>
      <c r="Y78">
        <v>0</v>
      </c>
      <c r="Z78">
        <v>0</v>
      </c>
    </row>
    <row r="79" spans="1:26" x14ac:dyDescent="0.3">
      <c r="A79">
        <v>0</v>
      </c>
      <c r="B79">
        <v>45</v>
      </c>
      <c r="C79">
        <v>4</v>
      </c>
      <c r="D79">
        <v>3</v>
      </c>
      <c r="E79">
        <v>3</v>
      </c>
      <c r="F79">
        <v>1</v>
      </c>
      <c r="G79">
        <v>1</v>
      </c>
      <c r="H79">
        <v>1</v>
      </c>
      <c r="I79">
        <v>0</v>
      </c>
      <c r="J79">
        <v>0</v>
      </c>
      <c r="K79">
        <f t="array" ref="K79">SUM(B79:J79*TRANSPOSE($P$19:$P$27))+$P$18</f>
        <v>0.30662131540856957</v>
      </c>
      <c r="L79">
        <f t="shared" si="2"/>
        <v>0.57605258499599199</v>
      </c>
      <c r="M79">
        <f t="shared" si="3"/>
        <v>0</v>
      </c>
      <c r="Y79">
        <v>0</v>
      </c>
      <c r="Z79">
        <v>0</v>
      </c>
    </row>
    <row r="80" spans="1:26" x14ac:dyDescent="0.3">
      <c r="A80">
        <v>0</v>
      </c>
      <c r="B80">
        <v>37</v>
      </c>
      <c r="C80">
        <v>1</v>
      </c>
      <c r="D80">
        <v>3</v>
      </c>
      <c r="E80">
        <v>3</v>
      </c>
      <c r="F80">
        <v>3</v>
      </c>
      <c r="G80">
        <v>0</v>
      </c>
      <c r="H80">
        <v>0</v>
      </c>
      <c r="I80">
        <v>0</v>
      </c>
      <c r="J80">
        <v>2</v>
      </c>
      <c r="K80">
        <f t="array" ref="K80">SUM(B80:J80*TRANSPOSE($P$19:$P$27))+$P$18</f>
        <v>0.20509809164153858</v>
      </c>
      <c r="L80">
        <f t="shared" si="2"/>
        <v>0.5510902753978032</v>
      </c>
      <c r="M80">
        <f t="shared" si="3"/>
        <v>0</v>
      </c>
      <c r="Y80">
        <v>0</v>
      </c>
      <c r="Z80">
        <v>0</v>
      </c>
    </row>
    <row r="81" spans="1:26" x14ac:dyDescent="0.3">
      <c r="A81">
        <v>0</v>
      </c>
      <c r="B81">
        <v>46</v>
      </c>
      <c r="C81">
        <v>2</v>
      </c>
      <c r="D81">
        <v>3</v>
      </c>
      <c r="E81">
        <v>2</v>
      </c>
      <c r="F81">
        <v>2</v>
      </c>
      <c r="G81">
        <v>2</v>
      </c>
      <c r="H81">
        <v>1</v>
      </c>
      <c r="I81">
        <v>1</v>
      </c>
      <c r="J81">
        <v>2</v>
      </c>
      <c r="K81">
        <f t="array" ref="K81">SUM(B81:J81*TRANSPOSE($P$19:$P$27))+$P$18</f>
        <v>0.27676228385917134</v>
      </c>
      <c r="L81">
        <f t="shared" si="2"/>
        <v>0.56874523826590262</v>
      </c>
      <c r="M81">
        <f t="shared" si="3"/>
        <v>0</v>
      </c>
      <c r="Y81">
        <v>0</v>
      </c>
      <c r="Z81">
        <v>0</v>
      </c>
    </row>
    <row r="82" spans="1:26" x14ac:dyDescent="0.3">
      <c r="A82">
        <v>0</v>
      </c>
      <c r="B82">
        <v>30</v>
      </c>
      <c r="C82">
        <v>4</v>
      </c>
      <c r="D82">
        <v>2</v>
      </c>
      <c r="E82">
        <v>2</v>
      </c>
      <c r="F82">
        <v>4</v>
      </c>
      <c r="G82">
        <v>1</v>
      </c>
      <c r="H82">
        <v>1</v>
      </c>
      <c r="I82">
        <v>2</v>
      </c>
      <c r="J82">
        <v>8</v>
      </c>
      <c r="K82">
        <f t="array" ref="K82">SUM(B82:J82*TRANSPOSE($P$19:$P$27))+$P$18</f>
        <v>0.21935149766128081</v>
      </c>
      <c r="L82">
        <f t="shared" si="2"/>
        <v>0.5546134318572371</v>
      </c>
      <c r="M82">
        <f t="shared" si="3"/>
        <v>0</v>
      </c>
      <c r="Y82">
        <v>0</v>
      </c>
      <c r="Z82">
        <v>0</v>
      </c>
    </row>
    <row r="83" spans="1:26" x14ac:dyDescent="0.3">
      <c r="A83">
        <v>0</v>
      </c>
      <c r="B83">
        <v>35</v>
      </c>
      <c r="C83">
        <v>2</v>
      </c>
      <c r="D83">
        <v>2</v>
      </c>
      <c r="E83">
        <v>1</v>
      </c>
      <c r="F83">
        <v>3</v>
      </c>
      <c r="G83">
        <v>0</v>
      </c>
      <c r="H83">
        <v>0</v>
      </c>
      <c r="I83">
        <v>0</v>
      </c>
      <c r="J83">
        <v>4</v>
      </c>
      <c r="K83">
        <f t="array" ref="K83">SUM(B83:J83*TRANSPOSE($P$19:$P$27))+$P$18</f>
        <v>0.27244993905871318</v>
      </c>
      <c r="L83">
        <f t="shared" si="2"/>
        <v>0.56768732952838319</v>
      </c>
      <c r="M83">
        <f t="shared" si="3"/>
        <v>0</v>
      </c>
      <c r="Y83">
        <v>0</v>
      </c>
      <c r="Z83">
        <v>0</v>
      </c>
    </row>
    <row r="84" spans="1:26" x14ac:dyDescent="0.3">
      <c r="A84">
        <v>0</v>
      </c>
      <c r="B84">
        <v>55</v>
      </c>
      <c r="C84">
        <v>1</v>
      </c>
      <c r="D84">
        <v>3</v>
      </c>
      <c r="E84">
        <v>3</v>
      </c>
      <c r="F84">
        <v>4</v>
      </c>
      <c r="G84">
        <v>1</v>
      </c>
      <c r="H84">
        <v>0</v>
      </c>
      <c r="I84">
        <v>1</v>
      </c>
      <c r="J84">
        <v>0</v>
      </c>
      <c r="K84">
        <f t="array" ref="K84">SUM(B84:J84*TRANSPOSE($P$19:$P$27))+$P$18</f>
        <v>4.2490429996334567E-2</v>
      </c>
      <c r="L84">
        <f t="shared" si="2"/>
        <v>0.51061990868345231</v>
      </c>
      <c r="M84">
        <f t="shared" si="3"/>
        <v>0</v>
      </c>
      <c r="Y84">
        <v>0</v>
      </c>
      <c r="Z84">
        <v>0</v>
      </c>
    </row>
    <row r="85" spans="1:26" x14ac:dyDescent="0.3">
      <c r="A85">
        <v>0</v>
      </c>
      <c r="B85">
        <v>38</v>
      </c>
      <c r="C85">
        <v>2</v>
      </c>
      <c r="D85">
        <v>1</v>
      </c>
      <c r="E85">
        <v>2</v>
      </c>
      <c r="F85">
        <v>4</v>
      </c>
      <c r="G85">
        <v>2</v>
      </c>
      <c r="H85">
        <v>1</v>
      </c>
      <c r="I85">
        <v>3</v>
      </c>
      <c r="J85">
        <v>11</v>
      </c>
      <c r="K85">
        <f t="array" ref="K85">SUM(B85:J85*TRANSPOSE($P$19:$P$27))+$P$18</f>
        <v>0.23152682832653049</v>
      </c>
      <c r="L85">
        <f t="shared" si="2"/>
        <v>0.55761860306510747</v>
      </c>
      <c r="M85">
        <f t="shared" si="3"/>
        <v>0</v>
      </c>
      <c r="Y85">
        <v>0</v>
      </c>
      <c r="Z85">
        <v>0</v>
      </c>
    </row>
    <row r="86" spans="1:26" x14ac:dyDescent="0.3">
      <c r="A86">
        <v>0</v>
      </c>
      <c r="B86">
        <v>34</v>
      </c>
      <c r="C86">
        <v>1</v>
      </c>
      <c r="D86">
        <v>3</v>
      </c>
      <c r="E86">
        <v>2</v>
      </c>
      <c r="F86">
        <v>2</v>
      </c>
      <c r="G86">
        <v>1</v>
      </c>
      <c r="H86">
        <v>0</v>
      </c>
      <c r="I86">
        <v>0</v>
      </c>
      <c r="J86">
        <v>2</v>
      </c>
      <c r="K86">
        <f t="array" ref="K86">SUM(B86:J86*TRANSPOSE($P$19:$P$27))+$P$18</f>
        <v>0.22637678996328958</v>
      </c>
      <c r="L86">
        <f t="shared" si="2"/>
        <v>0.55634794862149106</v>
      </c>
      <c r="M86">
        <f t="shared" si="3"/>
        <v>0</v>
      </c>
      <c r="Y86">
        <v>0</v>
      </c>
      <c r="Z86">
        <v>0</v>
      </c>
    </row>
    <row r="87" spans="1:26" x14ac:dyDescent="0.3">
      <c r="A87">
        <v>0</v>
      </c>
      <c r="B87">
        <v>56</v>
      </c>
      <c r="C87">
        <v>4</v>
      </c>
      <c r="D87">
        <v>1</v>
      </c>
      <c r="E87">
        <v>3</v>
      </c>
      <c r="F87">
        <v>4</v>
      </c>
      <c r="G87">
        <v>0</v>
      </c>
      <c r="H87">
        <v>0</v>
      </c>
      <c r="I87">
        <v>0</v>
      </c>
      <c r="J87">
        <v>4</v>
      </c>
      <c r="K87">
        <f t="array" ref="K87">SUM(B87:J87*TRANSPOSE($P$19:$P$27))+$P$18</f>
        <v>8.7747186127498877E-2</v>
      </c>
      <c r="L87">
        <f t="shared" si="2"/>
        <v>0.52192046190956098</v>
      </c>
      <c r="M87">
        <f t="shared" si="3"/>
        <v>0</v>
      </c>
      <c r="Y87">
        <v>0</v>
      </c>
      <c r="Z87">
        <v>0</v>
      </c>
    </row>
    <row r="88" spans="1:26" x14ac:dyDescent="0.3">
      <c r="A88">
        <v>0</v>
      </c>
      <c r="B88">
        <v>23</v>
      </c>
      <c r="C88">
        <v>3</v>
      </c>
      <c r="D88">
        <v>3</v>
      </c>
      <c r="E88">
        <v>1</v>
      </c>
      <c r="F88">
        <v>1</v>
      </c>
      <c r="G88">
        <v>2</v>
      </c>
      <c r="H88">
        <v>0</v>
      </c>
      <c r="I88">
        <v>1</v>
      </c>
      <c r="J88">
        <v>0</v>
      </c>
      <c r="K88">
        <f t="array" ref="K88">SUM(B88:J88*TRANSPOSE($P$19:$P$27))+$P$18</f>
        <v>0.19169182386872696</v>
      </c>
      <c r="L88">
        <f t="shared" si="2"/>
        <v>0.54777182260819557</v>
      </c>
      <c r="M88">
        <f t="shared" si="3"/>
        <v>0</v>
      </c>
      <c r="Y88">
        <v>0</v>
      </c>
      <c r="Z88">
        <v>0</v>
      </c>
    </row>
    <row r="89" spans="1:26" x14ac:dyDescent="0.3">
      <c r="A89">
        <v>0</v>
      </c>
      <c r="B89">
        <v>51</v>
      </c>
      <c r="C89">
        <v>4</v>
      </c>
      <c r="D89">
        <v>3</v>
      </c>
      <c r="E89">
        <v>1</v>
      </c>
      <c r="F89">
        <v>4</v>
      </c>
      <c r="G89">
        <v>1</v>
      </c>
      <c r="H89">
        <v>0</v>
      </c>
      <c r="I89">
        <v>2</v>
      </c>
      <c r="J89">
        <v>2</v>
      </c>
      <c r="K89">
        <f t="array" ref="K89">SUM(B89:J89*TRANSPOSE($P$19:$P$27))+$P$18</f>
        <v>-5.0356680776900253E-2</v>
      </c>
      <c r="L89">
        <f t="shared" si="2"/>
        <v>0.48741479389977815</v>
      </c>
      <c r="M89">
        <f t="shared" si="3"/>
        <v>0</v>
      </c>
      <c r="Y89">
        <v>0</v>
      </c>
      <c r="Z89">
        <v>0</v>
      </c>
    </row>
    <row r="90" spans="1:26" x14ac:dyDescent="0.3">
      <c r="A90">
        <v>0</v>
      </c>
      <c r="B90">
        <v>30</v>
      </c>
      <c r="C90">
        <v>3</v>
      </c>
      <c r="D90">
        <v>2</v>
      </c>
      <c r="E90">
        <v>2</v>
      </c>
      <c r="F90">
        <v>4</v>
      </c>
      <c r="G90">
        <v>1</v>
      </c>
      <c r="H90">
        <v>0</v>
      </c>
      <c r="I90">
        <v>3</v>
      </c>
      <c r="J90">
        <v>10</v>
      </c>
      <c r="K90">
        <f t="array" ref="K90">SUM(B90:J90*TRANSPOSE($P$19:$P$27))+$P$18</f>
        <v>8.462805930591899E-3</v>
      </c>
      <c r="L90">
        <f t="shared" si="2"/>
        <v>0.50211546949464947</v>
      </c>
      <c r="M90">
        <f t="shared" si="3"/>
        <v>0</v>
      </c>
      <c r="Y90">
        <v>0</v>
      </c>
      <c r="Z90">
        <v>0</v>
      </c>
    </row>
    <row r="91" spans="1:26" x14ac:dyDescent="0.3">
      <c r="A91">
        <v>1</v>
      </c>
      <c r="B91">
        <v>46</v>
      </c>
      <c r="C91">
        <v>3</v>
      </c>
      <c r="D91">
        <v>2</v>
      </c>
      <c r="E91">
        <v>3</v>
      </c>
      <c r="F91">
        <v>4</v>
      </c>
      <c r="G91">
        <v>0</v>
      </c>
      <c r="H91">
        <v>0</v>
      </c>
      <c r="I91">
        <v>0</v>
      </c>
      <c r="J91">
        <v>8</v>
      </c>
      <c r="K91">
        <f t="array" ref="K91">SUM(B91:J91*TRANSPOSE($P$19:$P$27))+$P$18</f>
        <v>6.3272900306575952E-2</v>
      </c>
      <c r="L91">
        <f t="shared" si="2"/>
        <v>0.51581131142515468</v>
      </c>
      <c r="M91">
        <f t="shared" si="3"/>
        <v>0</v>
      </c>
      <c r="Y91">
        <v>1</v>
      </c>
      <c r="Z91">
        <v>0</v>
      </c>
    </row>
    <row r="92" spans="1:26" x14ac:dyDescent="0.3">
      <c r="A92">
        <v>0</v>
      </c>
      <c r="B92">
        <v>40</v>
      </c>
      <c r="C92">
        <v>3</v>
      </c>
      <c r="D92">
        <v>2</v>
      </c>
      <c r="E92">
        <v>4</v>
      </c>
      <c r="F92">
        <v>2</v>
      </c>
      <c r="G92">
        <v>1</v>
      </c>
      <c r="H92">
        <v>0</v>
      </c>
      <c r="I92">
        <v>1</v>
      </c>
      <c r="J92">
        <v>3</v>
      </c>
      <c r="K92">
        <f t="array" ref="K92">SUM(B92:J92*TRANSPOSE($P$19:$P$27))+$P$18</f>
        <v>0.10330089103105566</v>
      </c>
      <c r="L92">
        <f t="shared" si="2"/>
        <v>0.52579961145950715</v>
      </c>
      <c r="M92">
        <f t="shared" si="3"/>
        <v>0</v>
      </c>
      <c r="Y92">
        <v>0</v>
      </c>
      <c r="Z92">
        <v>0</v>
      </c>
    </row>
    <row r="93" spans="1:26" x14ac:dyDescent="0.3">
      <c r="A93">
        <v>0</v>
      </c>
      <c r="B93">
        <v>51</v>
      </c>
      <c r="C93">
        <v>3</v>
      </c>
      <c r="D93">
        <v>3</v>
      </c>
      <c r="E93">
        <v>2</v>
      </c>
      <c r="F93">
        <v>4</v>
      </c>
      <c r="G93">
        <v>0</v>
      </c>
      <c r="H93">
        <v>1</v>
      </c>
      <c r="I93">
        <v>0</v>
      </c>
      <c r="J93">
        <v>7</v>
      </c>
      <c r="K93">
        <f t="array" ref="K93">SUM(B93:J93*TRANSPOSE($P$19:$P$27))+$P$18</f>
        <v>0.22816290141518181</v>
      </c>
      <c r="L93">
        <f t="shared" si="2"/>
        <v>0.55678871523464823</v>
      </c>
      <c r="M93">
        <f t="shared" si="3"/>
        <v>0</v>
      </c>
      <c r="Y93">
        <v>0</v>
      </c>
      <c r="Z93">
        <v>0</v>
      </c>
    </row>
    <row r="94" spans="1:26" x14ac:dyDescent="0.3">
      <c r="A94">
        <v>0</v>
      </c>
      <c r="B94">
        <v>30</v>
      </c>
      <c r="C94">
        <v>3</v>
      </c>
      <c r="D94">
        <v>2</v>
      </c>
      <c r="E94">
        <v>2</v>
      </c>
      <c r="F94">
        <v>2</v>
      </c>
      <c r="G94">
        <v>2</v>
      </c>
      <c r="H94">
        <v>1</v>
      </c>
      <c r="I94">
        <v>3</v>
      </c>
      <c r="J94">
        <v>8</v>
      </c>
      <c r="K94">
        <f t="array" ref="K94">SUM(B94:J94*TRANSPOSE($P$19:$P$27))+$P$18</f>
        <v>0.26002702412629264</v>
      </c>
      <c r="L94">
        <f t="shared" si="2"/>
        <v>0.56463630739155635</v>
      </c>
      <c r="M94">
        <f t="shared" si="3"/>
        <v>0</v>
      </c>
      <c r="Y94">
        <v>0</v>
      </c>
      <c r="Z94">
        <v>0</v>
      </c>
    </row>
    <row r="95" spans="1:26" x14ac:dyDescent="0.3">
      <c r="A95">
        <v>0</v>
      </c>
      <c r="B95">
        <v>46</v>
      </c>
      <c r="C95">
        <v>3</v>
      </c>
      <c r="D95">
        <v>2</v>
      </c>
      <c r="E95">
        <v>3</v>
      </c>
      <c r="F95">
        <v>1</v>
      </c>
      <c r="G95">
        <v>1</v>
      </c>
      <c r="H95">
        <v>1</v>
      </c>
      <c r="I95">
        <v>1</v>
      </c>
      <c r="J95">
        <v>9</v>
      </c>
      <c r="K95">
        <f t="array" ref="K95">SUM(B95:J95*TRANSPOSE($P$19:$P$27))+$P$18</f>
        <v>0.30446201200302669</v>
      </c>
      <c r="L95">
        <f t="shared" si="2"/>
        <v>0.57552521683180713</v>
      </c>
      <c r="M95">
        <f t="shared" si="3"/>
        <v>0</v>
      </c>
      <c r="Y95">
        <v>0</v>
      </c>
      <c r="Z95">
        <v>0</v>
      </c>
    </row>
    <row r="96" spans="1:26" x14ac:dyDescent="0.3">
      <c r="A96">
        <v>0</v>
      </c>
      <c r="B96">
        <v>32</v>
      </c>
      <c r="C96">
        <v>2</v>
      </c>
      <c r="D96">
        <v>3</v>
      </c>
      <c r="E96">
        <v>2</v>
      </c>
      <c r="F96">
        <v>3</v>
      </c>
      <c r="G96">
        <v>0</v>
      </c>
      <c r="H96">
        <v>0</v>
      </c>
      <c r="I96">
        <v>0</v>
      </c>
      <c r="J96">
        <v>8</v>
      </c>
      <c r="K96">
        <f t="array" ref="K96">SUM(B96:J96*TRANSPOSE($P$19:$P$27))+$P$18</f>
        <v>0.15530643763610197</v>
      </c>
      <c r="L96">
        <f t="shared" si="2"/>
        <v>0.53874475388011422</v>
      </c>
      <c r="M96">
        <f t="shared" si="3"/>
        <v>0</v>
      </c>
      <c r="Y96">
        <v>0</v>
      </c>
      <c r="Z96">
        <v>0</v>
      </c>
    </row>
    <row r="97" spans="1:26" x14ac:dyDescent="0.3">
      <c r="A97">
        <v>0</v>
      </c>
      <c r="B97">
        <v>54</v>
      </c>
      <c r="C97">
        <v>1</v>
      </c>
      <c r="D97">
        <v>3</v>
      </c>
      <c r="E97">
        <v>3</v>
      </c>
      <c r="F97">
        <v>3</v>
      </c>
      <c r="G97">
        <v>1</v>
      </c>
      <c r="H97">
        <v>0</v>
      </c>
      <c r="I97">
        <v>1</v>
      </c>
      <c r="J97">
        <v>3</v>
      </c>
      <c r="K97">
        <f t="array" ref="K97">SUM(B97:J97*TRANSPOSE($P$19:$P$27))+$P$18</f>
        <v>5.7659517530354143E-2</v>
      </c>
      <c r="L97">
        <f t="shared" si="2"/>
        <v>0.51440939368873584</v>
      </c>
      <c r="M97">
        <f t="shared" si="3"/>
        <v>0</v>
      </c>
      <c r="Y97">
        <v>0</v>
      </c>
      <c r="Z97">
        <v>0</v>
      </c>
    </row>
    <row r="98" spans="1:26" x14ac:dyDescent="0.3">
      <c r="A98">
        <v>0</v>
      </c>
      <c r="B98">
        <v>24</v>
      </c>
      <c r="C98">
        <v>1</v>
      </c>
      <c r="D98">
        <v>3</v>
      </c>
      <c r="E98">
        <v>2</v>
      </c>
      <c r="F98">
        <v>3</v>
      </c>
      <c r="G98">
        <v>1</v>
      </c>
      <c r="H98">
        <v>0</v>
      </c>
      <c r="I98">
        <v>1</v>
      </c>
      <c r="J98">
        <v>2</v>
      </c>
      <c r="K98">
        <f t="array" ref="K98">SUM(B98:J98*TRANSPOSE($P$19:$P$27))+$P$18</f>
        <v>0.20155530796549148</v>
      </c>
      <c r="L98">
        <f t="shared" si="2"/>
        <v>0.55021376006639811</v>
      </c>
      <c r="M98">
        <f t="shared" si="3"/>
        <v>0</v>
      </c>
      <c r="Y98">
        <v>0</v>
      </c>
      <c r="Z98">
        <v>0</v>
      </c>
    </row>
    <row r="99" spans="1:26" x14ac:dyDescent="0.3">
      <c r="A99">
        <v>0</v>
      </c>
      <c r="B99">
        <v>28</v>
      </c>
      <c r="C99">
        <v>2</v>
      </c>
      <c r="D99">
        <v>3</v>
      </c>
      <c r="E99">
        <v>2</v>
      </c>
      <c r="F99">
        <v>3</v>
      </c>
      <c r="G99">
        <v>1</v>
      </c>
      <c r="H99">
        <v>0</v>
      </c>
      <c r="I99">
        <v>0</v>
      </c>
      <c r="J99">
        <v>4</v>
      </c>
      <c r="K99">
        <f t="array" ref="K99">SUM(B99:J99*TRANSPOSE($P$19:$P$27))+$P$18</f>
        <v>0.15057180067203513</v>
      </c>
      <c r="L99">
        <f t="shared" si="2"/>
        <v>0.53756811043121777</v>
      </c>
      <c r="M99">
        <f t="shared" si="3"/>
        <v>0</v>
      </c>
      <c r="Y99">
        <v>0</v>
      </c>
      <c r="Z99">
        <v>0</v>
      </c>
    </row>
    <row r="100" spans="1:26" x14ac:dyDescent="0.3">
      <c r="A100">
        <v>0</v>
      </c>
      <c r="B100">
        <v>58</v>
      </c>
      <c r="C100">
        <v>4</v>
      </c>
      <c r="D100">
        <v>3</v>
      </c>
      <c r="E100">
        <v>4</v>
      </c>
      <c r="F100">
        <v>3</v>
      </c>
      <c r="G100">
        <v>0</v>
      </c>
      <c r="H100">
        <v>0</v>
      </c>
      <c r="I100">
        <v>0</v>
      </c>
      <c r="J100">
        <v>10</v>
      </c>
      <c r="K100">
        <f t="array" ref="K100">SUM(B100:J100*TRANSPOSE($P$19:$P$27))+$P$18</f>
        <v>-9.1260498385780209E-2</v>
      </c>
      <c r="L100">
        <f t="shared" si="2"/>
        <v>0.47720305748469144</v>
      </c>
      <c r="M100">
        <f t="shared" si="3"/>
        <v>0</v>
      </c>
      <c r="Y100">
        <v>0</v>
      </c>
      <c r="Z100">
        <v>0</v>
      </c>
    </row>
    <row r="101" spans="1:26" x14ac:dyDescent="0.3">
      <c r="A101">
        <v>0</v>
      </c>
      <c r="B101">
        <v>44</v>
      </c>
      <c r="C101">
        <v>2</v>
      </c>
      <c r="D101">
        <v>3</v>
      </c>
      <c r="E101">
        <v>2</v>
      </c>
      <c r="F101">
        <v>2</v>
      </c>
      <c r="G101">
        <v>1</v>
      </c>
      <c r="H101">
        <v>0</v>
      </c>
      <c r="I101">
        <v>1</v>
      </c>
      <c r="J101">
        <v>2</v>
      </c>
      <c r="K101">
        <f t="array" ref="K101">SUM(B101:J101*TRANSPOSE($P$19:$P$27))+$P$18</f>
        <v>0.12807496912993233</v>
      </c>
      <c r="L101">
        <f t="shared" si="2"/>
        <v>0.53197174021165927</v>
      </c>
      <c r="M101">
        <f t="shared" si="3"/>
        <v>0</v>
      </c>
      <c r="Y101">
        <v>0</v>
      </c>
      <c r="Z101">
        <v>0</v>
      </c>
    </row>
    <row r="102" spans="1:26" x14ac:dyDescent="0.3">
      <c r="A102">
        <v>1</v>
      </c>
      <c r="B102">
        <v>37</v>
      </c>
      <c r="C102">
        <v>3</v>
      </c>
      <c r="D102">
        <v>3</v>
      </c>
      <c r="E102">
        <v>1</v>
      </c>
      <c r="F102">
        <v>1</v>
      </c>
      <c r="G102">
        <v>2</v>
      </c>
      <c r="H102">
        <v>1</v>
      </c>
      <c r="I102">
        <v>0</v>
      </c>
      <c r="J102">
        <v>2</v>
      </c>
      <c r="K102">
        <f t="array" ref="K102">SUM(B102:J102*TRANSPOSE($P$19:$P$27))+$P$18</f>
        <v>0.35647228465573333</v>
      </c>
      <c r="L102">
        <f t="shared" si="2"/>
        <v>0.58817725348026106</v>
      </c>
      <c r="M102">
        <f t="shared" si="3"/>
        <v>0</v>
      </c>
      <c r="Y102">
        <v>1</v>
      </c>
      <c r="Z102">
        <v>0</v>
      </c>
    </row>
    <row r="103" spans="1:26" x14ac:dyDescent="0.3">
      <c r="A103">
        <v>0</v>
      </c>
      <c r="B103">
        <v>32</v>
      </c>
      <c r="C103">
        <v>4</v>
      </c>
      <c r="D103">
        <v>3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f t="array" ref="K103">SUM(B103:J103*TRANSPOSE($P$19:$P$27))+$P$18</f>
        <v>0.25162445668115774</v>
      </c>
      <c r="L103">
        <f t="shared" si="2"/>
        <v>0.5625698743486629</v>
      </c>
      <c r="M103">
        <f t="shared" si="3"/>
        <v>0</v>
      </c>
      <c r="Y103">
        <v>0</v>
      </c>
      <c r="Z103">
        <v>0</v>
      </c>
    </row>
    <row r="104" spans="1:26" x14ac:dyDescent="0.3">
      <c r="A104">
        <v>1</v>
      </c>
      <c r="B104">
        <v>20</v>
      </c>
      <c r="C104">
        <v>4</v>
      </c>
      <c r="D104">
        <v>2</v>
      </c>
      <c r="E104">
        <v>1</v>
      </c>
      <c r="F104">
        <v>4</v>
      </c>
      <c r="G104">
        <v>0</v>
      </c>
      <c r="H104">
        <v>1</v>
      </c>
      <c r="I104">
        <v>0</v>
      </c>
      <c r="J104">
        <v>0</v>
      </c>
      <c r="K104">
        <f t="array" ref="K104">SUM(B104:J104*TRANSPOSE($P$19:$P$27))+$P$18</f>
        <v>0.45417033059650608</v>
      </c>
      <c r="L104">
        <f t="shared" si="2"/>
        <v>0.61161912286301645</v>
      </c>
      <c r="M104">
        <f t="shared" si="3"/>
        <v>1</v>
      </c>
      <c r="Y104">
        <v>1</v>
      </c>
      <c r="Z104">
        <v>1</v>
      </c>
    </row>
    <row r="105" spans="1:26" x14ac:dyDescent="0.3">
      <c r="A105">
        <v>0</v>
      </c>
      <c r="B105">
        <v>34</v>
      </c>
      <c r="C105">
        <v>1</v>
      </c>
      <c r="D105">
        <v>3</v>
      </c>
      <c r="E105">
        <v>2</v>
      </c>
      <c r="F105">
        <v>3</v>
      </c>
      <c r="G105">
        <v>0</v>
      </c>
      <c r="H105">
        <v>0</v>
      </c>
      <c r="I105">
        <v>0</v>
      </c>
      <c r="J105">
        <v>13</v>
      </c>
      <c r="K105">
        <f t="array" ref="K105">SUM(B105:J105*TRANSPOSE($P$19:$P$27))+$P$18</f>
        <v>0.14322468836151658</v>
      </c>
      <c r="L105">
        <f t="shared" si="2"/>
        <v>0.5357413952283987</v>
      </c>
      <c r="M105">
        <f t="shared" si="3"/>
        <v>0</v>
      </c>
      <c r="Y105">
        <v>0</v>
      </c>
      <c r="Z105">
        <v>0</v>
      </c>
    </row>
    <row r="106" spans="1:26" x14ac:dyDescent="0.3">
      <c r="A106">
        <v>0</v>
      </c>
      <c r="B106">
        <v>37</v>
      </c>
      <c r="C106">
        <v>3</v>
      </c>
      <c r="D106">
        <v>2</v>
      </c>
      <c r="E106">
        <v>2</v>
      </c>
      <c r="F106">
        <v>4</v>
      </c>
      <c r="G106">
        <v>2</v>
      </c>
      <c r="H106">
        <v>0</v>
      </c>
      <c r="I106">
        <v>1</v>
      </c>
      <c r="J106">
        <v>0</v>
      </c>
      <c r="K106">
        <f t="array" ref="K106">SUM(B106:J106*TRANSPOSE($P$19:$P$27))+$P$18</f>
        <v>6.2535628719740277E-2</v>
      </c>
      <c r="L106">
        <f t="shared" si="2"/>
        <v>0.51562719479857722</v>
      </c>
      <c r="M106">
        <f t="shared" si="3"/>
        <v>0</v>
      </c>
      <c r="Y106">
        <v>0</v>
      </c>
      <c r="Z106">
        <v>0</v>
      </c>
    </row>
    <row r="107" spans="1:26" x14ac:dyDescent="0.3">
      <c r="A107">
        <v>0</v>
      </c>
      <c r="B107">
        <v>59</v>
      </c>
      <c r="C107">
        <v>3</v>
      </c>
      <c r="D107">
        <v>2</v>
      </c>
      <c r="E107">
        <v>5</v>
      </c>
      <c r="F107">
        <v>4</v>
      </c>
      <c r="G107">
        <v>1</v>
      </c>
      <c r="H107">
        <v>0</v>
      </c>
      <c r="I107">
        <v>1</v>
      </c>
      <c r="J107">
        <v>2</v>
      </c>
      <c r="K107">
        <f t="array" ref="K107">SUM(B107:J107*TRANSPOSE($P$19:$P$27))+$P$18</f>
        <v>-6.0517464059190562E-2</v>
      </c>
      <c r="L107">
        <f t="shared" si="2"/>
        <v>0.48487681697323481</v>
      </c>
      <c r="M107">
        <f t="shared" si="3"/>
        <v>0</v>
      </c>
      <c r="Y107">
        <v>0</v>
      </c>
      <c r="Z107">
        <v>0</v>
      </c>
    </row>
    <row r="108" spans="1:26" x14ac:dyDescent="0.3">
      <c r="A108">
        <v>0</v>
      </c>
      <c r="B108">
        <v>50</v>
      </c>
      <c r="C108">
        <v>1</v>
      </c>
      <c r="D108">
        <v>3</v>
      </c>
      <c r="E108">
        <v>5</v>
      </c>
      <c r="F108">
        <v>2</v>
      </c>
      <c r="G108">
        <v>1</v>
      </c>
      <c r="H108">
        <v>1</v>
      </c>
      <c r="I108">
        <v>0</v>
      </c>
      <c r="J108">
        <v>3</v>
      </c>
      <c r="K108">
        <f t="array" ref="K108">SUM(B108:J108*TRANSPOSE($P$19:$P$27))+$P$18</f>
        <v>0.289807568109334</v>
      </c>
      <c r="L108">
        <f t="shared" si="2"/>
        <v>0.57194166517940459</v>
      </c>
      <c r="M108">
        <f t="shared" si="3"/>
        <v>0</v>
      </c>
      <c r="Y108">
        <v>0</v>
      </c>
      <c r="Z108">
        <v>0</v>
      </c>
    </row>
    <row r="109" spans="1:26" x14ac:dyDescent="0.3">
      <c r="A109">
        <v>1</v>
      </c>
      <c r="B109">
        <v>25</v>
      </c>
      <c r="C109">
        <v>3</v>
      </c>
      <c r="D109">
        <v>2</v>
      </c>
      <c r="E109">
        <v>2</v>
      </c>
      <c r="F109">
        <v>3</v>
      </c>
      <c r="G109">
        <v>0</v>
      </c>
      <c r="H109">
        <v>1</v>
      </c>
      <c r="I109">
        <v>0</v>
      </c>
      <c r="J109">
        <v>4</v>
      </c>
      <c r="K109">
        <f t="array" ref="K109">SUM(B109:J109*TRANSPOSE($P$19:$P$27))+$P$18</f>
        <v>0.45206853289410054</v>
      </c>
      <c r="L109">
        <f t="shared" si="2"/>
        <v>0.61111979419350038</v>
      </c>
      <c r="M109">
        <f t="shared" si="3"/>
        <v>1</v>
      </c>
      <c r="Y109">
        <v>1</v>
      </c>
      <c r="Z109">
        <v>1</v>
      </c>
    </row>
    <row r="110" spans="1:26" x14ac:dyDescent="0.3">
      <c r="A110">
        <v>0</v>
      </c>
      <c r="B110">
        <v>25</v>
      </c>
      <c r="C110">
        <v>4</v>
      </c>
      <c r="D110">
        <v>2</v>
      </c>
      <c r="E110">
        <v>1</v>
      </c>
      <c r="F110">
        <v>4</v>
      </c>
      <c r="G110">
        <v>1</v>
      </c>
      <c r="H110">
        <v>0</v>
      </c>
      <c r="I110">
        <v>2</v>
      </c>
      <c r="J110">
        <v>2</v>
      </c>
      <c r="K110">
        <f t="array" ref="K110">SUM(B110:J110*TRANSPOSE($P$19:$P$27))+$P$18</f>
        <v>0.10756696876242344</v>
      </c>
      <c r="L110">
        <f t="shared" si="2"/>
        <v>0.52686306237189384</v>
      </c>
      <c r="M110">
        <f t="shared" si="3"/>
        <v>0</v>
      </c>
      <c r="Y110">
        <v>0</v>
      </c>
      <c r="Z110">
        <v>0</v>
      </c>
    </row>
    <row r="111" spans="1:26" x14ac:dyDescent="0.3">
      <c r="A111">
        <v>0</v>
      </c>
      <c r="B111">
        <v>22</v>
      </c>
      <c r="C111">
        <v>2</v>
      </c>
      <c r="D111">
        <v>3</v>
      </c>
      <c r="E111">
        <v>1</v>
      </c>
      <c r="F111">
        <v>4</v>
      </c>
      <c r="G111">
        <v>0</v>
      </c>
      <c r="H111">
        <v>0</v>
      </c>
      <c r="I111">
        <v>0</v>
      </c>
      <c r="J111">
        <v>0</v>
      </c>
      <c r="K111">
        <f t="array" ref="K111">SUM(B111:J111*TRANSPOSE($P$19:$P$27))+$P$18</f>
        <v>0.25207061876483949</v>
      </c>
      <c r="L111">
        <f t="shared" si="2"/>
        <v>0.56267965369982798</v>
      </c>
      <c r="M111">
        <f t="shared" si="3"/>
        <v>0</v>
      </c>
      <c r="Y111">
        <v>0</v>
      </c>
      <c r="Z111">
        <v>0</v>
      </c>
    </row>
    <row r="112" spans="1:26" x14ac:dyDescent="0.3">
      <c r="A112">
        <v>0</v>
      </c>
      <c r="B112">
        <v>51</v>
      </c>
      <c r="C112">
        <v>1</v>
      </c>
      <c r="D112">
        <v>2</v>
      </c>
      <c r="E112">
        <v>3</v>
      </c>
      <c r="F112">
        <v>1</v>
      </c>
      <c r="G112">
        <v>0</v>
      </c>
      <c r="H112">
        <v>0</v>
      </c>
      <c r="I112">
        <v>0</v>
      </c>
      <c r="J112">
        <v>12</v>
      </c>
      <c r="K112">
        <f t="array" ref="K112">SUM(B112:J112*TRANSPOSE($P$19:$P$27))+$P$18</f>
        <v>0.20626217253353996</v>
      </c>
      <c r="L112">
        <f t="shared" si="2"/>
        <v>0.55137821010364507</v>
      </c>
      <c r="M112">
        <f t="shared" si="3"/>
        <v>0</v>
      </c>
      <c r="Y112">
        <v>0</v>
      </c>
      <c r="Z112">
        <v>0</v>
      </c>
    </row>
    <row r="113" spans="1:26" x14ac:dyDescent="0.3">
      <c r="A113">
        <v>1</v>
      </c>
      <c r="B113">
        <v>34</v>
      </c>
      <c r="C113">
        <v>1</v>
      </c>
      <c r="D113">
        <v>1</v>
      </c>
      <c r="E113">
        <v>2</v>
      </c>
      <c r="F113">
        <v>3</v>
      </c>
      <c r="G113">
        <v>0</v>
      </c>
      <c r="H113">
        <v>1</v>
      </c>
      <c r="I113">
        <v>0</v>
      </c>
      <c r="J113">
        <v>7</v>
      </c>
      <c r="K113">
        <f t="array" ref="K113">SUM(B113:J113*TRANSPOSE($P$19:$P$27))+$P$18</f>
        <v>0.53797436254238173</v>
      </c>
      <c r="L113">
        <f t="shared" si="2"/>
        <v>0.63132809440595405</v>
      </c>
      <c r="M113">
        <f t="shared" si="3"/>
        <v>1</v>
      </c>
      <c r="Y113">
        <v>1</v>
      </c>
      <c r="Z113">
        <v>1</v>
      </c>
    </row>
    <row r="114" spans="1:26" x14ac:dyDescent="0.3">
      <c r="A114">
        <v>0</v>
      </c>
      <c r="B114">
        <v>54</v>
      </c>
      <c r="C114">
        <v>4</v>
      </c>
      <c r="D114">
        <v>4</v>
      </c>
      <c r="E114">
        <v>4</v>
      </c>
      <c r="F114">
        <v>4</v>
      </c>
      <c r="G114">
        <v>0</v>
      </c>
      <c r="H114">
        <v>1</v>
      </c>
      <c r="I114">
        <v>0</v>
      </c>
      <c r="J114">
        <v>3</v>
      </c>
      <c r="K114">
        <f t="array" ref="K114">SUM(B114:J114*TRANSPOSE($P$19:$P$27))+$P$18</f>
        <v>9.4480064682546883E-2</v>
      </c>
      <c r="L114">
        <f t="shared" si="2"/>
        <v>0.5236000179677095</v>
      </c>
      <c r="M114">
        <f t="shared" si="3"/>
        <v>0</v>
      </c>
      <c r="Y114">
        <v>0</v>
      </c>
      <c r="Z114">
        <v>0</v>
      </c>
    </row>
    <row r="115" spans="1:26" x14ac:dyDescent="0.3">
      <c r="A115">
        <v>0</v>
      </c>
      <c r="B115">
        <v>24</v>
      </c>
      <c r="C115">
        <v>2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1</v>
      </c>
      <c r="J115">
        <v>3</v>
      </c>
      <c r="K115">
        <f t="array" ref="K115">SUM(B115:J115*TRANSPOSE($P$19:$P$27))+$P$18</f>
        <v>0.17914459974286079</v>
      </c>
      <c r="L115">
        <f t="shared" si="2"/>
        <v>0.54466215048811661</v>
      </c>
      <c r="M115">
        <f t="shared" si="3"/>
        <v>0</v>
      </c>
      <c r="Y115">
        <v>0</v>
      </c>
      <c r="Z115">
        <v>0</v>
      </c>
    </row>
    <row r="116" spans="1:26" x14ac:dyDescent="0.3">
      <c r="A116">
        <v>0</v>
      </c>
      <c r="B116">
        <v>34</v>
      </c>
      <c r="C116">
        <v>3</v>
      </c>
      <c r="D116">
        <v>2</v>
      </c>
      <c r="E116">
        <v>2</v>
      </c>
      <c r="F116">
        <v>2</v>
      </c>
      <c r="G116">
        <v>2</v>
      </c>
      <c r="H116">
        <v>0</v>
      </c>
      <c r="I116">
        <v>1</v>
      </c>
      <c r="J116">
        <v>0</v>
      </c>
      <c r="K116">
        <f t="array" ref="K116">SUM(B116:J116*TRANSPOSE($P$19:$P$27))+$P$18</f>
        <v>0.1508690019798381</v>
      </c>
      <c r="L116">
        <f t="shared" si="2"/>
        <v>0.53764198281371378</v>
      </c>
      <c r="M116">
        <f t="shared" si="3"/>
        <v>0</v>
      </c>
      <c r="Y116">
        <v>0</v>
      </c>
      <c r="Z116">
        <v>0</v>
      </c>
    </row>
    <row r="117" spans="1:26" x14ac:dyDescent="0.3">
      <c r="A117">
        <v>0</v>
      </c>
      <c r="B117">
        <v>37</v>
      </c>
      <c r="C117">
        <v>3</v>
      </c>
      <c r="D117">
        <v>3</v>
      </c>
      <c r="E117">
        <v>3</v>
      </c>
      <c r="F117">
        <v>4</v>
      </c>
      <c r="G117">
        <v>0</v>
      </c>
      <c r="H117">
        <v>0</v>
      </c>
      <c r="I117">
        <v>0</v>
      </c>
      <c r="J117">
        <v>3</v>
      </c>
      <c r="K117">
        <f t="array" ref="K117">SUM(B117:J117*TRANSPOSE($P$19:$P$27))+$P$18</f>
        <v>7.6376272279724988E-2</v>
      </c>
      <c r="L117">
        <f t="shared" si="2"/>
        <v>0.5190828147694112</v>
      </c>
      <c r="M117">
        <f t="shared" si="3"/>
        <v>0</v>
      </c>
      <c r="Y117">
        <v>0</v>
      </c>
      <c r="Z117">
        <v>0</v>
      </c>
    </row>
    <row r="118" spans="1:26" x14ac:dyDescent="0.3">
      <c r="A118">
        <v>0</v>
      </c>
      <c r="B118">
        <v>34</v>
      </c>
      <c r="C118">
        <v>3</v>
      </c>
      <c r="D118">
        <v>2</v>
      </c>
      <c r="E118">
        <v>3</v>
      </c>
      <c r="F118">
        <v>1</v>
      </c>
      <c r="G118">
        <v>0</v>
      </c>
      <c r="H118">
        <v>0</v>
      </c>
      <c r="I118">
        <v>0</v>
      </c>
      <c r="J118">
        <v>10</v>
      </c>
      <c r="K118">
        <f t="array" ref="K118">SUM(B118:J118*TRANSPOSE($P$19:$P$27))+$P$18</f>
        <v>0.20457191729642976</v>
      </c>
      <c r="L118">
        <f t="shared" si="2"/>
        <v>0.55096011524129362</v>
      </c>
      <c r="M118">
        <f t="shared" si="3"/>
        <v>0</v>
      </c>
      <c r="Y118">
        <v>0</v>
      </c>
      <c r="Z118">
        <v>0</v>
      </c>
    </row>
    <row r="119" spans="1:26" x14ac:dyDescent="0.3">
      <c r="A119">
        <v>0</v>
      </c>
      <c r="B119">
        <v>36</v>
      </c>
      <c r="C119">
        <v>2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1</v>
      </c>
      <c r="J119">
        <v>7</v>
      </c>
      <c r="K119">
        <f t="array" ref="K119">SUM(B119:J119*TRANSPOSE($P$19:$P$27))+$P$18</f>
        <v>6.813668858394295E-3</v>
      </c>
      <c r="L119">
        <f t="shared" si="2"/>
        <v>0.50170323400885763</v>
      </c>
      <c r="M119">
        <f t="shared" si="3"/>
        <v>0</v>
      </c>
      <c r="Y119">
        <v>0</v>
      </c>
      <c r="Z119">
        <v>0</v>
      </c>
    </row>
    <row r="120" spans="1:26" x14ac:dyDescent="0.3">
      <c r="A120">
        <v>0</v>
      </c>
      <c r="B120">
        <v>36</v>
      </c>
      <c r="C120">
        <v>1</v>
      </c>
      <c r="D120">
        <v>3</v>
      </c>
      <c r="E120">
        <v>1</v>
      </c>
      <c r="F120">
        <v>4</v>
      </c>
      <c r="G120">
        <v>2</v>
      </c>
      <c r="H120">
        <v>0</v>
      </c>
      <c r="I120">
        <v>1</v>
      </c>
      <c r="J120">
        <v>0</v>
      </c>
      <c r="K120">
        <f t="array" ref="K120">SUM(B120:J120*TRANSPOSE($P$19:$P$27))+$P$18</f>
        <v>0.10954149240785016</v>
      </c>
      <c r="L120">
        <f t="shared" si="2"/>
        <v>0.52735519112481533</v>
      </c>
      <c r="M120">
        <f t="shared" si="3"/>
        <v>0</v>
      </c>
      <c r="Y120">
        <v>0</v>
      </c>
      <c r="Z120">
        <v>0</v>
      </c>
    </row>
    <row r="121" spans="1:26" x14ac:dyDescent="0.3">
      <c r="A121">
        <v>0</v>
      </c>
      <c r="B121">
        <v>43</v>
      </c>
      <c r="C121">
        <v>3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2</v>
      </c>
      <c r="J121">
        <v>12</v>
      </c>
      <c r="K121">
        <f t="array" ref="K121">SUM(B121:J121*TRANSPOSE($P$19:$P$27))+$P$18</f>
        <v>5.8092933119630819E-2</v>
      </c>
      <c r="L121">
        <f t="shared" si="2"/>
        <v>0.51451764569275471</v>
      </c>
      <c r="M121">
        <f t="shared" si="3"/>
        <v>0</v>
      </c>
      <c r="Y121">
        <v>0</v>
      </c>
      <c r="Z121">
        <v>0</v>
      </c>
    </row>
    <row r="122" spans="1:26" x14ac:dyDescent="0.3">
      <c r="A122">
        <v>0</v>
      </c>
      <c r="B122">
        <v>30</v>
      </c>
      <c r="C122">
        <v>1</v>
      </c>
      <c r="D122">
        <v>1</v>
      </c>
      <c r="E122">
        <v>1</v>
      </c>
      <c r="F122">
        <v>3</v>
      </c>
      <c r="G122">
        <v>2</v>
      </c>
      <c r="H122">
        <v>0</v>
      </c>
      <c r="I122">
        <v>3</v>
      </c>
      <c r="J122">
        <v>7</v>
      </c>
      <c r="K122">
        <f t="array" ref="K122">SUM(B122:J122*TRANSPOSE($P$19:$P$27))+$P$18</f>
        <v>0.19159829155889108</v>
      </c>
      <c r="L122">
        <f t="shared" si="2"/>
        <v>0.5477486552840567</v>
      </c>
      <c r="M122">
        <f t="shared" si="3"/>
        <v>0</v>
      </c>
      <c r="Y122">
        <v>0</v>
      </c>
      <c r="Z122">
        <v>0</v>
      </c>
    </row>
    <row r="123" spans="1:26" x14ac:dyDescent="0.3">
      <c r="A123">
        <v>0</v>
      </c>
      <c r="B123">
        <v>33</v>
      </c>
      <c r="C123">
        <v>3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1</v>
      </c>
      <c r="J123">
        <v>7</v>
      </c>
      <c r="K123">
        <f t="array" ref="K123">SUM(B123:J123*TRANSPOSE($P$19:$P$27))+$P$18</f>
        <v>8.1803674945664429E-2</v>
      </c>
      <c r="L123">
        <f t="shared" si="2"/>
        <v>0.52043740494236024</v>
      </c>
      <c r="M123">
        <f t="shared" si="3"/>
        <v>0</v>
      </c>
      <c r="Y123">
        <v>0</v>
      </c>
      <c r="Z123">
        <v>0</v>
      </c>
    </row>
    <row r="124" spans="1:26" x14ac:dyDescent="0.3">
      <c r="A124">
        <v>1</v>
      </c>
      <c r="B124">
        <v>56</v>
      </c>
      <c r="C124">
        <v>2</v>
      </c>
      <c r="D124">
        <v>3</v>
      </c>
      <c r="E124">
        <v>1</v>
      </c>
      <c r="F124">
        <v>2</v>
      </c>
      <c r="G124">
        <v>1</v>
      </c>
      <c r="H124">
        <v>1</v>
      </c>
      <c r="I124">
        <v>3</v>
      </c>
      <c r="J124">
        <v>4</v>
      </c>
      <c r="K124">
        <f t="array" ref="K124">SUM(B124:J124*TRANSPOSE($P$19:$P$27))+$P$18</f>
        <v>0.26127249987142165</v>
      </c>
      <c r="L124">
        <f t="shared" si="2"/>
        <v>0.56494241648997334</v>
      </c>
      <c r="M124">
        <f t="shared" si="3"/>
        <v>0</v>
      </c>
      <c r="Y124">
        <v>1</v>
      </c>
      <c r="Z124">
        <v>0</v>
      </c>
    </row>
    <row r="125" spans="1:26" x14ac:dyDescent="0.3">
      <c r="A125">
        <v>0</v>
      </c>
      <c r="B125">
        <v>51</v>
      </c>
      <c r="C125">
        <v>1</v>
      </c>
      <c r="D125">
        <v>3</v>
      </c>
      <c r="E125">
        <v>5</v>
      </c>
      <c r="F125">
        <v>3</v>
      </c>
      <c r="G125">
        <v>0</v>
      </c>
      <c r="H125">
        <v>0</v>
      </c>
      <c r="I125">
        <v>0</v>
      </c>
      <c r="J125">
        <v>18</v>
      </c>
      <c r="K125">
        <f t="array" ref="K125">SUM(B125:J125*TRANSPOSE($P$19:$P$27))+$P$18</f>
        <v>-4.4443276836859114E-2</v>
      </c>
      <c r="L125">
        <f t="shared" si="2"/>
        <v>0.48889216072353014</v>
      </c>
      <c r="M125">
        <f t="shared" si="3"/>
        <v>0</v>
      </c>
      <c r="Y125">
        <v>0</v>
      </c>
      <c r="Z125">
        <v>0</v>
      </c>
    </row>
    <row r="126" spans="1:26" x14ac:dyDescent="0.3">
      <c r="A126">
        <v>1</v>
      </c>
      <c r="B126">
        <v>31</v>
      </c>
      <c r="C126">
        <v>2</v>
      </c>
      <c r="D126">
        <v>1</v>
      </c>
      <c r="E126">
        <v>2</v>
      </c>
      <c r="F126">
        <v>3</v>
      </c>
      <c r="G126">
        <v>1</v>
      </c>
      <c r="H126">
        <v>1</v>
      </c>
      <c r="I126">
        <v>0</v>
      </c>
      <c r="J126">
        <v>7</v>
      </c>
      <c r="K126">
        <f t="array" ref="K126">SUM(B126:J126*TRANSPOSE($P$19:$P$27))+$P$18</f>
        <v>0.45294194972494967</v>
      </c>
      <c r="L126">
        <f t="shared" si="2"/>
        <v>0.6113273221177884</v>
      </c>
      <c r="M126">
        <f t="shared" si="3"/>
        <v>1</v>
      </c>
      <c r="Y126">
        <v>1</v>
      </c>
      <c r="Z126">
        <v>1</v>
      </c>
    </row>
    <row r="127" spans="1:26" x14ac:dyDescent="0.3">
      <c r="A127">
        <v>0</v>
      </c>
      <c r="B127">
        <v>26</v>
      </c>
      <c r="C127">
        <v>3</v>
      </c>
      <c r="D127">
        <v>2</v>
      </c>
      <c r="E127">
        <v>1</v>
      </c>
      <c r="F127">
        <v>2</v>
      </c>
      <c r="G127">
        <v>1</v>
      </c>
      <c r="H127">
        <v>0</v>
      </c>
      <c r="I127">
        <v>0</v>
      </c>
      <c r="J127">
        <v>4</v>
      </c>
      <c r="K127">
        <f t="array" ref="K127">SUM(B127:J127*TRANSPOSE($P$19:$P$27))+$P$18</f>
        <v>0.24774439639091761</v>
      </c>
      <c r="L127">
        <f t="shared" si="2"/>
        <v>0.56161491805288855</v>
      </c>
      <c r="M127">
        <f t="shared" si="3"/>
        <v>0</v>
      </c>
      <c r="Y127">
        <v>0</v>
      </c>
      <c r="Z127">
        <v>0</v>
      </c>
    </row>
    <row r="128" spans="1:26" x14ac:dyDescent="0.3">
      <c r="A128">
        <v>1</v>
      </c>
      <c r="B128">
        <v>58</v>
      </c>
      <c r="C128">
        <v>4</v>
      </c>
      <c r="D128">
        <v>3</v>
      </c>
      <c r="E128">
        <v>3</v>
      </c>
      <c r="F128">
        <v>4</v>
      </c>
      <c r="G128">
        <v>1</v>
      </c>
      <c r="H128">
        <v>0</v>
      </c>
      <c r="I128">
        <v>1</v>
      </c>
      <c r="J128">
        <v>10</v>
      </c>
      <c r="K128">
        <f t="array" ref="K128">SUM(B128:J128*TRANSPOSE($P$19:$P$27))+$P$18</f>
        <v>-0.18026821546415539</v>
      </c>
      <c r="L128">
        <f t="shared" si="2"/>
        <v>0.45505922976926705</v>
      </c>
      <c r="M128">
        <f t="shared" si="3"/>
        <v>0</v>
      </c>
      <c r="Y128">
        <v>1</v>
      </c>
      <c r="Z128">
        <v>0</v>
      </c>
    </row>
    <row r="129" spans="1:26" x14ac:dyDescent="0.3">
      <c r="A129">
        <v>1</v>
      </c>
      <c r="B129">
        <v>19</v>
      </c>
      <c r="C129">
        <v>4</v>
      </c>
      <c r="D129">
        <v>3</v>
      </c>
      <c r="E129">
        <v>1</v>
      </c>
      <c r="F129">
        <v>3</v>
      </c>
      <c r="G129">
        <v>0</v>
      </c>
      <c r="H129">
        <v>1</v>
      </c>
      <c r="I129">
        <v>0</v>
      </c>
      <c r="J129">
        <v>0</v>
      </c>
      <c r="K129">
        <f t="array" ref="K129">SUM(B129:J129*TRANSPOSE($P$19:$P$27))+$P$18</f>
        <v>0.43198774096489384</v>
      </c>
      <c r="L129">
        <f t="shared" si="2"/>
        <v>0.60633753153589531</v>
      </c>
      <c r="M129">
        <f t="shared" si="3"/>
        <v>1</v>
      </c>
      <c r="Y129">
        <v>1</v>
      </c>
      <c r="Z129">
        <v>1</v>
      </c>
    </row>
    <row r="130" spans="1:26" x14ac:dyDescent="0.3">
      <c r="A130">
        <v>0</v>
      </c>
      <c r="B130">
        <v>22</v>
      </c>
      <c r="C130">
        <v>3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1</v>
      </c>
      <c r="J130">
        <v>1</v>
      </c>
      <c r="K130">
        <f t="array" ref="K130">SUM(B130:J130*TRANSPOSE($P$19:$P$27))+$P$18</f>
        <v>0.12524436707785136</v>
      </c>
      <c r="L130">
        <f t="shared" si="2"/>
        <v>0.53126699288807366</v>
      </c>
      <c r="M130">
        <f t="shared" si="3"/>
        <v>0</v>
      </c>
      <c r="Y130">
        <v>0</v>
      </c>
      <c r="Z130">
        <v>0</v>
      </c>
    </row>
    <row r="131" spans="1:26" x14ac:dyDescent="0.3">
      <c r="A131">
        <v>0</v>
      </c>
      <c r="B131">
        <v>49</v>
      </c>
      <c r="C131">
        <v>3</v>
      </c>
      <c r="D131">
        <v>3</v>
      </c>
      <c r="E131">
        <v>2</v>
      </c>
      <c r="F131">
        <v>1</v>
      </c>
      <c r="G131">
        <v>1</v>
      </c>
      <c r="H131">
        <v>0</v>
      </c>
      <c r="I131">
        <v>0</v>
      </c>
      <c r="J131">
        <v>11</v>
      </c>
      <c r="K131">
        <f t="array" ref="K131">SUM(B131:J131*TRANSPOSE($P$19:$P$27))+$P$18</f>
        <v>4.8808881384800884E-2</v>
      </c>
      <c r="L131">
        <f t="shared" ref="L131:L194" si="4">$R$1^K131/(1+$R$1^K131)</f>
        <v>0.51219853404516313</v>
      </c>
      <c r="M131">
        <f t="shared" ref="M131:M194" si="5">IF(L131&gt;=0.6,1,0)</f>
        <v>0</v>
      </c>
      <c r="Y131">
        <v>0</v>
      </c>
      <c r="Z131">
        <v>0</v>
      </c>
    </row>
    <row r="132" spans="1:26" x14ac:dyDescent="0.3">
      <c r="A132">
        <v>0</v>
      </c>
      <c r="B132">
        <v>43</v>
      </c>
      <c r="C132">
        <v>2</v>
      </c>
      <c r="D132">
        <v>4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2</v>
      </c>
      <c r="K132">
        <f t="array" ref="K132">SUM(B132:J132*TRANSPOSE($P$19:$P$27))+$P$18</f>
        <v>0.1327480053823048</v>
      </c>
      <c r="L132">
        <f t="shared" si="4"/>
        <v>0.53313492601469137</v>
      </c>
      <c r="M132">
        <f t="shared" si="5"/>
        <v>0</v>
      </c>
      <c r="Y132">
        <v>0</v>
      </c>
      <c r="Z132">
        <v>0</v>
      </c>
    </row>
    <row r="133" spans="1:26" x14ac:dyDescent="0.3">
      <c r="A133">
        <v>0</v>
      </c>
      <c r="B133">
        <v>50</v>
      </c>
      <c r="C133">
        <v>3</v>
      </c>
      <c r="D133">
        <v>3</v>
      </c>
      <c r="E133">
        <v>3</v>
      </c>
      <c r="F133">
        <v>4</v>
      </c>
      <c r="G133">
        <v>0</v>
      </c>
      <c r="H133">
        <v>0</v>
      </c>
      <c r="I133">
        <v>0</v>
      </c>
      <c r="J133">
        <v>2</v>
      </c>
      <c r="K133">
        <f t="array" ref="K133">SUM(B133:J133*TRANSPOSE($P$19:$P$27))+$P$18</f>
        <v>3.8758638717386051E-2</v>
      </c>
      <c r="L133">
        <f t="shared" si="4"/>
        <v>0.50968744256361964</v>
      </c>
      <c r="M133">
        <f t="shared" si="5"/>
        <v>0</v>
      </c>
      <c r="Y133">
        <v>0</v>
      </c>
      <c r="Z133">
        <v>0</v>
      </c>
    </row>
    <row r="134" spans="1:26" x14ac:dyDescent="0.3">
      <c r="A134">
        <v>1</v>
      </c>
      <c r="B134">
        <v>31</v>
      </c>
      <c r="C134">
        <v>2</v>
      </c>
      <c r="D134">
        <v>1</v>
      </c>
      <c r="E134">
        <v>2</v>
      </c>
      <c r="F134">
        <v>3</v>
      </c>
      <c r="G134">
        <v>1</v>
      </c>
      <c r="H134">
        <v>1</v>
      </c>
      <c r="I134">
        <v>1</v>
      </c>
      <c r="J134">
        <v>2</v>
      </c>
      <c r="K134">
        <f t="array" ref="K134">SUM(B134:J134*TRANSPOSE($P$19:$P$27))+$P$18</f>
        <v>0.47632561283393565</v>
      </c>
      <c r="L134">
        <f t="shared" si="4"/>
        <v>0.61686817491123114</v>
      </c>
      <c r="M134">
        <f t="shared" si="5"/>
        <v>1</v>
      </c>
      <c r="Y134">
        <v>1</v>
      </c>
      <c r="Z134">
        <v>1</v>
      </c>
    </row>
    <row r="135" spans="1:26" x14ac:dyDescent="0.3">
      <c r="A135">
        <v>0</v>
      </c>
      <c r="B135">
        <v>41</v>
      </c>
      <c r="C135">
        <v>3</v>
      </c>
      <c r="D135">
        <v>3</v>
      </c>
      <c r="E135">
        <v>3</v>
      </c>
      <c r="F135">
        <v>3</v>
      </c>
      <c r="G135">
        <v>2</v>
      </c>
      <c r="H135">
        <v>1</v>
      </c>
      <c r="I135">
        <v>1</v>
      </c>
      <c r="J135">
        <v>7</v>
      </c>
      <c r="K135">
        <f t="array" ref="K135">SUM(B135:J135*TRANSPOSE($P$19:$P$27))+$P$18</f>
        <v>0.14307022693718252</v>
      </c>
      <c r="L135">
        <f t="shared" si="4"/>
        <v>0.53570298096002211</v>
      </c>
      <c r="M135">
        <f t="shared" si="5"/>
        <v>0</v>
      </c>
      <c r="Y135">
        <v>0</v>
      </c>
      <c r="Z135">
        <v>0</v>
      </c>
    </row>
    <row r="136" spans="1:26" x14ac:dyDescent="0.3">
      <c r="A136">
        <v>0</v>
      </c>
      <c r="B136">
        <v>26</v>
      </c>
      <c r="C136">
        <v>3</v>
      </c>
      <c r="D136">
        <v>3</v>
      </c>
      <c r="E136">
        <v>1</v>
      </c>
      <c r="F136">
        <v>3</v>
      </c>
      <c r="G136">
        <v>1</v>
      </c>
      <c r="H136">
        <v>0</v>
      </c>
      <c r="I136">
        <v>1</v>
      </c>
      <c r="J136">
        <v>7</v>
      </c>
      <c r="K136">
        <f t="array" ref="K136">SUM(B136:J136*TRANSPOSE($P$19:$P$27))+$P$18</f>
        <v>9.5255671996253954E-2</v>
      </c>
      <c r="L136">
        <f t="shared" si="4"/>
        <v>0.5237934642032136</v>
      </c>
      <c r="M136">
        <f t="shared" si="5"/>
        <v>0</v>
      </c>
      <c r="Y136">
        <v>0</v>
      </c>
      <c r="Z136">
        <v>0</v>
      </c>
    </row>
    <row r="137" spans="1:26" x14ac:dyDescent="0.3">
      <c r="A137">
        <v>0</v>
      </c>
      <c r="B137">
        <v>36</v>
      </c>
      <c r="C137">
        <v>2</v>
      </c>
      <c r="D137">
        <v>3</v>
      </c>
      <c r="E137">
        <v>2</v>
      </c>
      <c r="F137">
        <v>2</v>
      </c>
      <c r="G137">
        <v>2</v>
      </c>
      <c r="H137">
        <v>0</v>
      </c>
      <c r="I137">
        <v>2</v>
      </c>
      <c r="J137">
        <v>2</v>
      </c>
      <c r="K137">
        <f t="array" ref="K137">SUM(B137:J137*TRANSPOSE($P$19:$P$27))+$P$18</f>
        <v>7.9482533399592659E-2</v>
      </c>
      <c r="L137">
        <f t="shared" si="4"/>
        <v>0.51985812191643122</v>
      </c>
      <c r="M137">
        <f t="shared" si="5"/>
        <v>0</v>
      </c>
      <c r="Y137">
        <v>0</v>
      </c>
      <c r="Z137">
        <v>0</v>
      </c>
    </row>
    <row r="138" spans="1:26" x14ac:dyDescent="0.3">
      <c r="A138">
        <v>1</v>
      </c>
      <c r="B138">
        <v>51</v>
      </c>
      <c r="C138">
        <v>1</v>
      </c>
      <c r="D138">
        <v>1</v>
      </c>
      <c r="E138">
        <v>3</v>
      </c>
      <c r="F138">
        <v>4</v>
      </c>
      <c r="G138">
        <v>0</v>
      </c>
      <c r="H138">
        <v>0</v>
      </c>
      <c r="I138">
        <v>0</v>
      </c>
      <c r="J138">
        <v>2</v>
      </c>
      <c r="K138">
        <f t="array" ref="K138">SUM(B138:J138*TRANSPOSE($P$19:$P$27))+$P$18</f>
        <v>0.24514940697604959</v>
      </c>
      <c r="L138">
        <f t="shared" si="4"/>
        <v>0.56097598676586535</v>
      </c>
      <c r="M138">
        <f t="shared" si="5"/>
        <v>0</v>
      </c>
      <c r="Y138">
        <v>1</v>
      </c>
      <c r="Z138">
        <v>0</v>
      </c>
    </row>
    <row r="139" spans="1:26" x14ac:dyDescent="0.3">
      <c r="A139">
        <v>0</v>
      </c>
      <c r="B139">
        <v>39</v>
      </c>
      <c r="C139">
        <v>4</v>
      </c>
      <c r="D139">
        <v>2</v>
      </c>
      <c r="E139">
        <v>2</v>
      </c>
      <c r="F139">
        <v>3</v>
      </c>
      <c r="G139">
        <v>1</v>
      </c>
      <c r="H139">
        <v>0</v>
      </c>
      <c r="I139">
        <v>1</v>
      </c>
      <c r="J139">
        <v>11</v>
      </c>
      <c r="K139">
        <f t="array" ref="K139">SUM(B139:J139*TRANSPOSE($P$19:$P$27))+$P$18</f>
        <v>9.323881150944624E-3</v>
      </c>
      <c r="L139">
        <f t="shared" si="4"/>
        <v>0.50233071172131816</v>
      </c>
      <c r="M139">
        <f t="shared" si="5"/>
        <v>0</v>
      </c>
      <c r="Y139">
        <v>0</v>
      </c>
      <c r="Z139">
        <v>0</v>
      </c>
    </row>
    <row r="140" spans="1:26" x14ac:dyDescent="0.3">
      <c r="A140">
        <v>0</v>
      </c>
      <c r="B140">
        <v>25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0</v>
      </c>
      <c r="I140">
        <v>0</v>
      </c>
      <c r="J140">
        <v>2</v>
      </c>
      <c r="K140">
        <f t="array" ref="K140">SUM(B140:J140*TRANSPOSE($P$19:$P$27))+$P$18</f>
        <v>0.28447089852731844</v>
      </c>
      <c r="L140">
        <f t="shared" si="4"/>
        <v>0.57063475512895567</v>
      </c>
      <c r="M140">
        <f t="shared" si="5"/>
        <v>0</v>
      </c>
      <c r="Y140">
        <v>0</v>
      </c>
      <c r="Z140">
        <v>0</v>
      </c>
    </row>
    <row r="141" spans="1:26" x14ac:dyDescent="0.3">
      <c r="A141">
        <v>0</v>
      </c>
      <c r="B141">
        <v>30</v>
      </c>
      <c r="C141">
        <v>3</v>
      </c>
      <c r="D141">
        <v>3</v>
      </c>
      <c r="E141">
        <v>2</v>
      </c>
      <c r="F141">
        <v>4</v>
      </c>
      <c r="G141">
        <v>1</v>
      </c>
      <c r="H141">
        <v>1</v>
      </c>
      <c r="I141">
        <v>0</v>
      </c>
      <c r="J141">
        <v>9</v>
      </c>
      <c r="K141">
        <f t="array" ref="K141">SUM(B141:J141*TRANSPOSE($P$19:$P$27))+$P$18</f>
        <v>0.23007380033740621</v>
      </c>
      <c r="L141">
        <f t="shared" si="4"/>
        <v>0.5572601772025183</v>
      </c>
      <c r="M141">
        <f t="shared" si="5"/>
        <v>0</v>
      </c>
      <c r="Y141">
        <v>0</v>
      </c>
      <c r="Z141">
        <v>0</v>
      </c>
    </row>
    <row r="142" spans="1:26" x14ac:dyDescent="0.3">
      <c r="A142">
        <v>1</v>
      </c>
      <c r="B142">
        <v>32</v>
      </c>
      <c r="C142">
        <v>1</v>
      </c>
      <c r="D142">
        <v>3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4</v>
      </c>
      <c r="K142">
        <f t="array" ref="K142">SUM(B142:J142*TRANSPOSE($P$19:$P$27))+$P$18</f>
        <v>0.33666687176468285</v>
      </c>
      <c r="L142">
        <f t="shared" si="4"/>
        <v>0.58337215561476374</v>
      </c>
      <c r="M142">
        <f t="shared" si="5"/>
        <v>0</v>
      </c>
      <c r="Y142">
        <v>1</v>
      </c>
      <c r="Z142">
        <v>0</v>
      </c>
    </row>
    <row r="143" spans="1:26" x14ac:dyDescent="0.3">
      <c r="A143">
        <v>0</v>
      </c>
      <c r="B143">
        <v>45</v>
      </c>
      <c r="C143">
        <v>3</v>
      </c>
      <c r="D143">
        <v>3</v>
      </c>
      <c r="E143">
        <v>1</v>
      </c>
      <c r="F143">
        <v>4</v>
      </c>
      <c r="G143">
        <v>0</v>
      </c>
      <c r="H143">
        <v>0</v>
      </c>
      <c r="I143">
        <v>0</v>
      </c>
      <c r="J143">
        <v>5</v>
      </c>
      <c r="K143">
        <f t="array" ref="K143">SUM(B143:J143*TRANSPOSE($P$19:$P$27))+$P$18</f>
        <v>8.3700160210354646E-2</v>
      </c>
      <c r="L143">
        <f t="shared" si="4"/>
        <v>0.52091066656033902</v>
      </c>
      <c r="M143">
        <f t="shared" si="5"/>
        <v>0</v>
      </c>
      <c r="Y143">
        <v>0</v>
      </c>
      <c r="Z143">
        <v>0</v>
      </c>
    </row>
    <row r="144" spans="1:26" x14ac:dyDescent="0.3">
      <c r="A144">
        <v>0</v>
      </c>
      <c r="B144">
        <v>38</v>
      </c>
      <c r="C144">
        <v>4</v>
      </c>
      <c r="D144">
        <v>3</v>
      </c>
      <c r="E144">
        <v>2</v>
      </c>
      <c r="F144">
        <v>3</v>
      </c>
      <c r="G144">
        <v>0</v>
      </c>
      <c r="H144">
        <v>1</v>
      </c>
      <c r="I144">
        <v>0</v>
      </c>
      <c r="J144">
        <v>2</v>
      </c>
      <c r="K144">
        <f t="array" ref="K144">SUM(B144:J144*TRANSPOSE($P$19:$P$27))+$P$18</f>
        <v>0.31852728030561206</v>
      </c>
      <c r="L144">
        <f t="shared" si="4"/>
        <v>0.57895724655233716</v>
      </c>
      <c r="M144">
        <f t="shared" si="5"/>
        <v>0</v>
      </c>
      <c r="Y144">
        <v>0</v>
      </c>
      <c r="Z144">
        <v>0</v>
      </c>
    </row>
    <row r="145" spans="1:26" x14ac:dyDescent="0.3">
      <c r="A145">
        <v>0</v>
      </c>
      <c r="B145">
        <v>30</v>
      </c>
      <c r="C145">
        <v>1</v>
      </c>
      <c r="D145">
        <v>3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4</v>
      </c>
      <c r="K145">
        <f t="array" ref="K145">SUM(B145:J145*TRANSPOSE($P$19:$P$27))+$P$18</f>
        <v>0.26628925797079328</v>
      </c>
      <c r="L145">
        <f t="shared" si="4"/>
        <v>0.56617491581245327</v>
      </c>
      <c r="M145">
        <f t="shared" si="5"/>
        <v>0</v>
      </c>
      <c r="Y145">
        <v>0</v>
      </c>
      <c r="Z145">
        <v>0</v>
      </c>
    </row>
    <row r="146" spans="1:26" x14ac:dyDescent="0.3">
      <c r="A146">
        <v>0</v>
      </c>
      <c r="B146">
        <v>32</v>
      </c>
      <c r="C146">
        <v>4</v>
      </c>
      <c r="D146">
        <v>1</v>
      </c>
      <c r="E146">
        <v>2</v>
      </c>
      <c r="F146">
        <v>4</v>
      </c>
      <c r="G146">
        <v>2</v>
      </c>
      <c r="H146">
        <v>0</v>
      </c>
      <c r="I146">
        <v>3</v>
      </c>
      <c r="J146">
        <v>7</v>
      </c>
      <c r="K146">
        <f t="array" ref="K146">SUM(B146:J146*TRANSPOSE($P$19:$P$27))+$P$18</f>
        <v>-2.7696428885995994E-3</v>
      </c>
      <c r="L146">
        <f t="shared" si="4"/>
        <v>0.49930766151243211</v>
      </c>
      <c r="M146">
        <f t="shared" si="5"/>
        <v>0</v>
      </c>
      <c r="Y146">
        <v>0</v>
      </c>
      <c r="Z146">
        <v>0</v>
      </c>
    </row>
    <row r="147" spans="1:26" x14ac:dyDescent="0.3">
      <c r="A147">
        <v>0</v>
      </c>
      <c r="B147">
        <v>30</v>
      </c>
      <c r="C147">
        <v>4</v>
      </c>
      <c r="D147">
        <v>3</v>
      </c>
      <c r="E147">
        <v>1</v>
      </c>
      <c r="F147">
        <v>1</v>
      </c>
      <c r="G147">
        <v>2</v>
      </c>
      <c r="H147">
        <v>0</v>
      </c>
      <c r="I147">
        <v>1</v>
      </c>
      <c r="J147">
        <v>2</v>
      </c>
      <c r="K147">
        <f t="array" ref="K147">SUM(B147:J147*TRANSPOSE($P$19:$P$27))+$P$18</f>
        <v>0.10798181875551738</v>
      </c>
      <c r="L147">
        <f t="shared" si="4"/>
        <v>0.52696646362840949</v>
      </c>
      <c r="M147">
        <f t="shared" si="5"/>
        <v>0</v>
      </c>
      <c r="Y147">
        <v>0</v>
      </c>
      <c r="Z147">
        <v>0</v>
      </c>
    </row>
    <row r="148" spans="1:26" x14ac:dyDescent="0.3">
      <c r="A148">
        <v>0</v>
      </c>
      <c r="B148">
        <v>30</v>
      </c>
      <c r="C148">
        <v>2</v>
      </c>
      <c r="D148">
        <v>2</v>
      </c>
      <c r="E148">
        <v>1</v>
      </c>
      <c r="F148">
        <v>4</v>
      </c>
      <c r="G148">
        <v>0</v>
      </c>
      <c r="H148">
        <v>0</v>
      </c>
      <c r="I148">
        <v>0</v>
      </c>
      <c r="J148">
        <v>3</v>
      </c>
      <c r="K148">
        <f t="array" ref="K148">SUM(B148:J148*TRANSPOSE($P$19:$P$27))+$P$18</f>
        <v>0.2606930807845379</v>
      </c>
      <c r="L148">
        <f t="shared" si="4"/>
        <v>0.56480001484027953</v>
      </c>
      <c r="M148">
        <f t="shared" si="5"/>
        <v>0</v>
      </c>
      <c r="Y148">
        <v>0</v>
      </c>
      <c r="Z148">
        <v>0</v>
      </c>
    </row>
    <row r="149" spans="1:26" x14ac:dyDescent="0.3">
      <c r="A149">
        <v>0</v>
      </c>
      <c r="B149">
        <v>41</v>
      </c>
      <c r="C149">
        <v>4</v>
      </c>
      <c r="D149">
        <v>2</v>
      </c>
      <c r="E149">
        <v>4</v>
      </c>
      <c r="F149">
        <v>1</v>
      </c>
      <c r="G149">
        <v>2</v>
      </c>
      <c r="H149">
        <v>0</v>
      </c>
      <c r="I149">
        <v>1</v>
      </c>
      <c r="J149">
        <v>6</v>
      </c>
      <c r="K149">
        <f t="array" ref="K149">SUM(B149:J149*TRANSPOSE($P$19:$P$27))+$P$18</f>
        <v>1.5481806281434807E-2</v>
      </c>
      <c r="L149">
        <f t="shared" si="4"/>
        <v>0.5038699729834456</v>
      </c>
      <c r="M149">
        <f t="shared" si="5"/>
        <v>0</v>
      </c>
      <c r="Y149">
        <v>0</v>
      </c>
      <c r="Z149">
        <v>0</v>
      </c>
    </row>
    <row r="150" spans="1:26" x14ac:dyDescent="0.3">
      <c r="A150">
        <v>0</v>
      </c>
      <c r="B150">
        <v>41</v>
      </c>
      <c r="C150">
        <v>3</v>
      </c>
      <c r="D150">
        <v>3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0</v>
      </c>
      <c r="K150">
        <f t="array" ref="K150">SUM(B150:J150*TRANSPOSE($P$19:$P$27))+$P$18</f>
        <v>0.18241969852662188</v>
      </c>
      <c r="L150">
        <f t="shared" si="4"/>
        <v>0.54547418861004315</v>
      </c>
      <c r="M150">
        <f t="shared" si="5"/>
        <v>0</v>
      </c>
      <c r="Y150">
        <v>0</v>
      </c>
      <c r="Z150">
        <v>0</v>
      </c>
    </row>
    <row r="151" spans="1:26" x14ac:dyDescent="0.3">
      <c r="A151">
        <v>0</v>
      </c>
      <c r="B151">
        <v>19</v>
      </c>
      <c r="C151">
        <v>2</v>
      </c>
      <c r="D151">
        <v>3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f t="array" ref="K151">SUM(B151:J151*TRANSPOSE($P$19:$P$27))+$P$18</f>
        <v>0.34040399202493737</v>
      </c>
      <c r="L151">
        <f t="shared" si="4"/>
        <v>0.58428008118166719</v>
      </c>
      <c r="M151">
        <f t="shared" si="5"/>
        <v>0</v>
      </c>
      <c r="Y151">
        <v>0</v>
      </c>
      <c r="Z151">
        <v>0</v>
      </c>
    </row>
    <row r="152" spans="1:26" x14ac:dyDescent="0.3">
      <c r="A152">
        <v>0</v>
      </c>
      <c r="B152">
        <v>40</v>
      </c>
      <c r="C152">
        <v>2</v>
      </c>
      <c r="D152">
        <v>3</v>
      </c>
      <c r="E152">
        <v>2</v>
      </c>
      <c r="F152">
        <v>2</v>
      </c>
      <c r="G152">
        <v>2</v>
      </c>
      <c r="H152">
        <v>0</v>
      </c>
      <c r="I152">
        <v>1</v>
      </c>
      <c r="J152">
        <v>7</v>
      </c>
      <c r="K152">
        <f t="array" ref="K152">SUM(B152:J152*TRANSPOSE($P$19:$P$27))+$P$18</f>
        <v>4.1734262717639914E-2</v>
      </c>
      <c r="L152">
        <f t="shared" si="4"/>
        <v>0.51043097022990735</v>
      </c>
      <c r="M152">
        <f t="shared" si="5"/>
        <v>0</v>
      </c>
      <c r="Y152">
        <v>0</v>
      </c>
      <c r="Z152">
        <v>0</v>
      </c>
    </row>
    <row r="153" spans="1:26" x14ac:dyDescent="0.3">
      <c r="A153">
        <v>0</v>
      </c>
      <c r="B153">
        <v>35</v>
      </c>
      <c r="C153">
        <v>3</v>
      </c>
      <c r="D153">
        <v>3</v>
      </c>
      <c r="E153">
        <v>3</v>
      </c>
      <c r="F153">
        <v>2</v>
      </c>
      <c r="G153">
        <v>1</v>
      </c>
      <c r="H153">
        <v>0</v>
      </c>
      <c r="I153">
        <v>2</v>
      </c>
      <c r="J153">
        <v>8</v>
      </c>
      <c r="K153">
        <f t="array" ref="K153">SUM(B153:J153*TRANSPOSE($P$19:$P$27))+$P$18</f>
        <v>1.6507095381265602E-2</v>
      </c>
      <c r="L153">
        <f t="shared" si="4"/>
        <v>0.50412625228875341</v>
      </c>
      <c r="M153">
        <f t="shared" si="5"/>
        <v>0</v>
      </c>
      <c r="Y153">
        <v>0</v>
      </c>
      <c r="Z153">
        <v>0</v>
      </c>
    </row>
    <row r="154" spans="1:26" x14ac:dyDescent="0.3">
      <c r="A154">
        <v>0</v>
      </c>
      <c r="B154">
        <v>53</v>
      </c>
      <c r="C154">
        <v>2</v>
      </c>
      <c r="D154">
        <v>3</v>
      </c>
      <c r="E154">
        <v>2</v>
      </c>
      <c r="F154">
        <v>3</v>
      </c>
      <c r="G154">
        <v>1</v>
      </c>
      <c r="H154">
        <v>1</v>
      </c>
      <c r="I154">
        <v>1</v>
      </c>
      <c r="J154">
        <v>7</v>
      </c>
      <c r="K154">
        <f t="array" ref="K154">SUM(B154:J154*TRANSPOSE($P$19:$P$27))+$P$18</f>
        <v>0.22287616530352372</v>
      </c>
      <c r="L154">
        <f t="shared" si="4"/>
        <v>0.55548382729638757</v>
      </c>
      <c r="M154">
        <f t="shared" si="5"/>
        <v>0</v>
      </c>
      <c r="Y154">
        <v>0</v>
      </c>
      <c r="Z154">
        <v>0</v>
      </c>
    </row>
    <row r="155" spans="1:26" x14ac:dyDescent="0.3">
      <c r="A155">
        <v>0</v>
      </c>
      <c r="B155">
        <v>45</v>
      </c>
      <c r="C155">
        <v>2</v>
      </c>
      <c r="D155">
        <v>3</v>
      </c>
      <c r="E155">
        <v>2</v>
      </c>
      <c r="F155">
        <v>2</v>
      </c>
      <c r="G155">
        <v>2</v>
      </c>
      <c r="H155">
        <v>0</v>
      </c>
      <c r="I155">
        <v>1</v>
      </c>
      <c r="J155">
        <v>9</v>
      </c>
      <c r="K155">
        <f t="array" ref="K155">SUM(B155:J155*TRANSPOSE($P$19:$P$27))+$P$18</f>
        <v>5.643821151825823E-3</v>
      </c>
      <c r="L155">
        <f t="shared" si="4"/>
        <v>0.50141080525003268</v>
      </c>
      <c r="M155">
        <f t="shared" si="5"/>
        <v>0</v>
      </c>
      <c r="Y155">
        <v>0</v>
      </c>
      <c r="Z155">
        <v>0</v>
      </c>
    </row>
    <row r="156" spans="1:26" x14ac:dyDescent="0.3">
      <c r="A156">
        <v>0</v>
      </c>
      <c r="B156">
        <v>32</v>
      </c>
      <c r="C156">
        <v>2</v>
      </c>
      <c r="D156">
        <v>3</v>
      </c>
      <c r="E156">
        <v>3</v>
      </c>
      <c r="F156">
        <v>4</v>
      </c>
      <c r="G156">
        <v>0</v>
      </c>
      <c r="H156">
        <v>0</v>
      </c>
      <c r="I156">
        <v>0</v>
      </c>
      <c r="J156">
        <v>8</v>
      </c>
      <c r="K156">
        <f t="array" ref="K156">SUM(B156:J156*TRANSPOSE($P$19:$P$27))+$P$18</f>
        <v>8.9432586257831126E-2</v>
      </c>
      <c r="L156">
        <f t="shared" si="4"/>
        <v>0.5223409428603043</v>
      </c>
      <c r="M156">
        <f t="shared" si="5"/>
        <v>0</v>
      </c>
      <c r="Y156">
        <v>0</v>
      </c>
      <c r="Z156">
        <v>0</v>
      </c>
    </row>
    <row r="157" spans="1:26" x14ac:dyDescent="0.3">
      <c r="A157">
        <v>0</v>
      </c>
      <c r="B157">
        <v>29</v>
      </c>
      <c r="C157">
        <v>4</v>
      </c>
      <c r="D157">
        <v>3</v>
      </c>
      <c r="E157">
        <v>2</v>
      </c>
      <c r="F157">
        <v>3</v>
      </c>
      <c r="G157">
        <v>1</v>
      </c>
      <c r="H157">
        <v>0</v>
      </c>
      <c r="I157">
        <v>1</v>
      </c>
      <c r="J157">
        <v>7</v>
      </c>
      <c r="K157">
        <f t="array" ref="K157">SUM(B157:J157*TRANSPOSE($P$19:$P$27))+$P$18</f>
        <v>1.6951063967532431E-2</v>
      </c>
      <c r="L157">
        <f t="shared" si="4"/>
        <v>0.50423722516387803</v>
      </c>
      <c r="M157">
        <f t="shared" si="5"/>
        <v>0</v>
      </c>
      <c r="Y157">
        <v>0</v>
      </c>
      <c r="Z157">
        <v>0</v>
      </c>
    </row>
    <row r="158" spans="1:26" x14ac:dyDescent="0.3">
      <c r="A158">
        <v>0</v>
      </c>
      <c r="B158">
        <v>51</v>
      </c>
      <c r="C158">
        <v>2</v>
      </c>
      <c r="D158">
        <v>2</v>
      </c>
      <c r="E158">
        <v>2</v>
      </c>
      <c r="F158">
        <v>3</v>
      </c>
      <c r="G158">
        <v>1</v>
      </c>
      <c r="H158">
        <v>0</v>
      </c>
      <c r="I158">
        <v>0</v>
      </c>
      <c r="J158">
        <v>0</v>
      </c>
      <c r="K158">
        <f t="array" ref="K158">SUM(B158:J158*TRANSPOSE($P$19:$P$27))+$P$18</f>
        <v>0.16879837164172862</v>
      </c>
      <c r="L158">
        <f t="shared" si="4"/>
        <v>0.54209533413735478</v>
      </c>
      <c r="M158">
        <f t="shared" si="5"/>
        <v>0</v>
      </c>
      <c r="Y158">
        <v>0</v>
      </c>
      <c r="Z158">
        <v>0</v>
      </c>
    </row>
    <row r="159" spans="1:26" x14ac:dyDescent="0.3">
      <c r="A159">
        <v>0</v>
      </c>
      <c r="B159">
        <v>58</v>
      </c>
      <c r="C159">
        <v>2</v>
      </c>
      <c r="D159">
        <v>2</v>
      </c>
      <c r="E159">
        <v>1</v>
      </c>
      <c r="F159">
        <v>2</v>
      </c>
      <c r="G159">
        <v>1</v>
      </c>
      <c r="H159">
        <v>1</v>
      </c>
      <c r="I159">
        <v>1</v>
      </c>
      <c r="J159">
        <v>0</v>
      </c>
      <c r="K159">
        <f t="array" ref="K159">SUM(B159:J159*TRANSPOSE($P$19:$P$27))+$P$18</f>
        <v>0.39881934487924681</v>
      </c>
      <c r="L159">
        <f t="shared" si="4"/>
        <v>0.59839402456515789</v>
      </c>
      <c r="M159">
        <f t="shared" si="5"/>
        <v>0</v>
      </c>
      <c r="Y159">
        <v>0</v>
      </c>
      <c r="Z159">
        <v>0</v>
      </c>
    </row>
    <row r="160" spans="1:26" x14ac:dyDescent="0.3">
      <c r="A160">
        <v>0</v>
      </c>
      <c r="B160">
        <v>40</v>
      </c>
      <c r="C160">
        <v>3</v>
      </c>
      <c r="D160">
        <v>2</v>
      </c>
      <c r="E160">
        <v>3</v>
      </c>
      <c r="F160">
        <v>4</v>
      </c>
      <c r="G160">
        <v>1</v>
      </c>
      <c r="H160">
        <v>0</v>
      </c>
      <c r="I160">
        <v>1</v>
      </c>
      <c r="J160">
        <v>11</v>
      </c>
      <c r="K160">
        <f t="array" ref="K160">SUM(B160:J160*TRANSPOSE($P$19:$P$27))+$P$18</f>
        <v>-1.9703862359655488E-2</v>
      </c>
      <c r="L160">
        <f t="shared" si="4"/>
        <v>0.49507470447179192</v>
      </c>
      <c r="M160">
        <f t="shared" si="5"/>
        <v>0</v>
      </c>
      <c r="Y160">
        <v>0</v>
      </c>
      <c r="Z160">
        <v>0</v>
      </c>
    </row>
    <row r="161" spans="1:26" x14ac:dyDescent="0.3">
      <c r="A161">
        <v>0</v>
      </c>
      <c r="B161">
        <v>34</v>
      </c>
      <c r="C161">
        <v>3</v>
      </c>
      <c r="D161">
        <v>3</v>
      </c>
      <c r="E161">
        <v>1</v>
      </c>
      <c r="F161">
        <v>3</v>
      </c>
      <c r="G161">
        <v>1</v>
      </c>
      <c r="H161">
        <v>0</v>
      </c>
      <c r="I161">
        <v>1</v>
      </c>
      <c r="J161">
        <v>3</v>
      </c>
      <c r="K161">
        <f t="array" ref="K161">SUM(B161:J161*TRANSPOSE($P$19:$P$27))+$P$18</f>
        <v>0.102795821049532</v>
      </c>
      <c r="L161">
        <f t="shared" si="4"/>
        <v>0.52567369156791244</v>
      </c>
      <c r="M161">
        <f t="shared" si="5"/>
        <v>0</v>
      </c>
      <c r="Y161">
        <v>0</v>
      </c>
      <c r="Z161">
        <v>0</v>
      </c>
    </row>
    <row r="162" spans="1:26" x14ac:dyDescent="0.3">
      <c r="A162">
        <v>0</v>
      </c>
      <c r="B162">
        <v>22</v>
      </c>
      <c r="C162">
        <v>3</v>
      </c>
      <c r="D162">
        <v>3</v>
      </c>
      <c r="E162">
        <v>1</v>
      </c>
      <c r="F162">
        <v>4</v>
      </c>
      <c r="G162">
        <v>1</v>
      </c>
      <c r="H162">
        <v>0</v>
      </c>
      <c r="I162">
        <v>2</v>
      </c>
      <c r="J162">
        <v>2</v>
      </c>
      <c r="K162">
        <f t="array" ref="K162">SUM(B162:J162*TRANSPOSE($P$19:$P$27))+$P$18</f>
        <v>9.4223983888020335E-2</v>
      </c>
      <c r="L162">
        <f t="shared" si="4"/>
        <v>0.52353614663353554</v>
      </c>
      <c r="M162">
        <f t="shared" si="5"/>
        <v>0</v>
      </c>
      <c r="Y162">
        <v>0</v>
      </c>
      <c r="Z162">
        <v>0</v>
      </c>
    </row>
    <row r="163" spans="1:26" x14ac:dyDescent="0.3">
      <c r="A163">
        <v>0</v>
      </c>
      <c r="B163">
        <v>27</v>
      </c>
      <c r="C163">
        <v>4</v>
      </c>
      <c r="D163">
        <v>3</v>
      </c>
      <c r="E163">
        <v>1</v>
      </c>
      <c r="F163">
        <v>2</v>
      </c>
      <c r="G163">
        <v>2</v>
      </c>
      <c r="H163">
        <v>0</v>
      </c>
      <c r="I163">
        <v>1</v>
      </c>
      <c r="J163">
        <v>2</v>
      </c>
      <c r="K163">
        <f t="array" ref="K163">SUM(B163:J163*TRANSPOSE($P$19:$P$27))+$P$18</f>
        <v>7.9975315645056E-2</v>
      </c>
      <c r="L163">
        <f t="shared" si="4"/>
        <v>0.51998110919240237</v>
      </c>
      <c r="M163">
        <f t="shared" si="5"/>
        <v>0</v>
      </c>
      <c r="Y163">
        <v>0</v>
      </c>
      <c r="Z163">
        <v>0</v>
      </c>
    </row>
    <row r="164" spans="1:26" x14ac:dyDescent="0.3">
      <c r="A164">
        <v>0</v>
      </c>
      <c r="B164">
        <v>28</v>
      </c>
      <c r="C164">
        <v>3</v>
      </c>
      <c r="D164">
        <v>3</v>
      </c>
      <c r="E164">
        <v>1</v>
      </c>
      <c r="F164">
        <v>4</v>
      </c>
      <c r="G164">
        <v>1</v>
      </c>
      <c r="H164">
        <v>0</v>
      </c>
      <c r="I164">
        <v>1</v>
      </c>
      <c r="J164">
        <v>2</v>
      </c>
      <c r="K164">
        <f t="array" ref="K164">SUM(B164:J164*TRANSPOSE($P$19:$P$27))+$P$18</f>
        <v>9.4630114668598608E-2</v>
      </c>
      <c r="L164">
        <f t="shared" si="4"/>
        <v>0.52363744287887914</v>
      </c>
      <c r="M164">
        <f t="shared" si="5"/>
        <v>0</v>
      </c>
      <c r="Y164">
        <v>0</v>
      </c>
      <c r="Z164">
        <v>0</v>
      </c>
    </row>
    <row r="165" spans="1:26" x14ac:dyDescent="0.3">
      <c r="A165">
        <v>0</v>
      </c>
      <c r="B165">
        <v>57</v>
      </c>
      <c r="C165">
        <v>3</v>
      </c>
      <c r="D165">
        <v>4</v>
      </c>
      <c r="E165">
        <v>3</v>
      </c>
      <c r="F165">
        <v>4</v>
      </c>
      <c r="G165">
        <v>2</v>
      </c>
      <c r="H165">
        <v>1</v>
      </c>
      <c r="I165">
        <v>1</v>
      </c>
      <c r="J165">
        <v>3</v>
      </c>
      <c r="K165">
        <f t="array" ref="K165">SUM(B165:J165*TRANSPOSE($P$19:$P$27))+$P$18</f>
        <v>1.8547501739300309E-2</v>
      </c>
      <c r="L165">
        <f t="shared" si="4"/>
        <v>0.50463626178213195</v>
      </c>
      <c r="M165">
        <f t="shared" si="5"/>
        <v>0</v>
      </c>
      <c r="Y165">
        <v>0</v>
      </c>
      <c r="Z165">
        <v>0</v>
      </c>
    </row>
    <row r="166" spans="1:26" x14ac:dyDescent="0.3">
      <c r="A166">
        <v>0</v>
      </c>
      <c r="B166">
        <v>27</v>
      </c>
      <c r="C166">
        <v>3</v>
      </c>
      <c r="D166">
        <v>2</v>
      </c>
      <c r="E166">
        <v>1</v>
      </c>
      <c r="F166">
        <v>3</v>
      </c>
      <c r="G166">
        <v>2</v>
      </c>
      <c r="H166">
        <v>1</v>
      </c>
      <c r="I166">
        <v>1</v>
      </c>
      <c r="J166">
        <v>1</v>
      </c>
      <c r="K166">
        <f t="array" ref="K166">SUM(B166:J166*TRANSPOSE($P$19:$P$27))+$P$18</f>
        <v>0.36649188523259224</v>
      </c>
      <c r="L166">
        <f t="shared" si="4"/>
        <v>0.59060183512619735</v>
      </c>
      <c r="M166">
        <f t="shared" si="5"/>
        <v>0</v>
      </c>
      <c r="Y166">
        <v>0</v>
      </c>
      <c r="Z166">
        <v>0</v>
      </c>
    </row>
    <row r="167" spans="1:26" x14ac:dyDescent="0.3">
      <c r="A167">
        <v>0</v>
      </c>
      <c r="B167">
        <v>50</v>
      </c>
      <c r="C167">
        <v>3</v>
      </c>
      <c r="D167">
        <v>3</v>
      </c>
      <c r="E167">
        <v>5</v>
      </c>
      <c r="F167">
        <v>2</v>
      </c>
      <c r="G167">
        <v>0</v>
      </c>
      <c r="H167">
        <v>0</v>
      </c>
      <c r="I167">
        <v>0</v>
      </c>
      <c r="J167">
        <v>4</v>
      </c>
      <c r="K167">
        <f t="array" ref="K167">SUM(B167:J167*TRANSPOSE($P$19:$P$27))+$P$18</f>
        <v>4.3996089021984375E-2</v>
      </c>
      <c r="L167">
        <f t="shared" si="4"/>
        <v>0.5109961085313991</v>
      </c>
      <c r="M167">
        <f t="shared" si="5"/>
        <v>0</v>
      </c>
      <c r="Y167">
        <v>0</v>
      </c>
      <c r="Z167">
        <v>0</v>
      </c>
    </row>
    <row r="168" spans="1:26" x14ac:dyDescent="0.3">
      <c r="A168">
        <v>0</v>
      </c>
      <c r="B168">
        <v>41</v>
      </c>
      <c r="C168">
        <v>1</v>
      </c>
      <c r="D168">
        <v>3</v>
      </c>
      <c r="E168">
        <v>1</v>
      </c>
      <c r="F168">
        <v>3</v>
      </c>
      <c r="G168">
        <v>2</v>
      </c>
      <c r="H168">
        <v>0</v>
      </c>
      <c r="I168">
        <v>1</v>
      </c>
      <c r="J168">
        <v>8</v>
      </c>
      <c r="K168">
        <f t="array" ref="K168">SUM(B168:J168*TRANSPOSE($P$19:$P$27))+$P$18</f>
        <v>5.7826963333405534E-2</v>
      </c>
      <c r="L168">
        <f t="shared" si="4"/>
        <v>0.51445121593485688</v>
      </c>
      <c r="M168">
        <f t="shared" si="5"/>
        <v>0</v>
      </c>
      <c r="Y168">
        <v>0</v>
      </c>
      <c r="Z168">
        <v>0</v>
      </c>
    </row>
    <row r="169" spans="1:26" x14ac:dyDescent="0.3">
      <c r="A169">
        <v>0</v>
      </c>
      <c r="B169">
        <v>30</v>
      </c>
      <c r="C169">
        <v>2</v>
      </c>
      <c r="D169">
        <v>3</v>
      </c>
      <c r="E169">
        <v>3</v>
      </c>
      <c r="F169">
        <v>4</v>
      </c>
      <c r="G169">
        <v>1</v>
      </c>
      <c r="H169">
        <v>0</v>
      </c>
      <c r="I169">
        <v>1</v>
      </c>
      <c r="J169">
        <v>9</v>
      </c>
      <c r="K169">
        <f t="array" ref="K169">SUM(B169:J169*TRANSPOSE($P$19:$P$27))+$P$18</f>
        <v>1.0225898118238486E-2</v>
      </c>
      <c r="L169">
        <f t="shared" si="4"/>
        <v>0.50255618719319273</v>
      </c>
      <c r="M169">
        <f t="shared" si="5"/>
        <v>0</v>
      </c>
      <c r="Y169">
        <v>0</v>
      </c>
      <c r="Z169">
        <v>0</v>
      </c>
    </row>
    <row r="170" spans="1:26" x14ac:dyDescent="0.3">
      <c r="A170">
        <v>0</v>
      </c>
      <c r="B170">
        <v>38</v>
      </c>
      <c r="C170">
        <v>1</v>
      </c>
      <c r="D170">
        <v>2</v>
      </c>
      <c r="E170">
        <v>2</v>
      </c>
      <c r="F170">
        <v>4</v>
      </c>
      <c r="G170">
        <v>0</v>
      </c>
      <c r="H170">
        <v>0</v>
      </c>
      <c r="I170">
        <v>0</v>
      </c>
      <c r="J170">
        <v>3</v>
      </c>
      <c r="K170">
        <f t="array" ref="K170">SUM(B170:J170*TRANSPOSE($P$19:$P$27))+$P$18</f>
        <v>0.24530723281143241</v>
      </c>
      <c r="L170">
        <f t="shared" si="4"/>
        <v>0.56101485201281909</v>
      </c>
      <c r="M170">
        <f t="shared" si="5"/>
        <v>0</v>
      </c>
      <c r="Y170">
        <v>0</v>
      </c>
      <c r="Z170">
        <v>0</v>
      </c>
    </row>
    <row r="171" spans="1:26" x14ac:dyDescent="0.3">
      <c r="A171">
        <v>0</v>
      </c>
      <c r="B171">
        <v>32</v>
      </c>
      <c r="C171">
        <v>3</v>
      </c>
      <c r="D171">
        <v>3</v>
      </c>
      <c r="E171">
        <v>1</v>
      </c>
      <c r="F171">
        <v>3</v>
      </c>
      <c r="G171">
        <v>0</v>
      </c>
      <c r="H171">
        <v>0</v>
      </c>
      <c r="I171">
        <v>0</v>
      </c>
      <c r="J171">
        <v>4</v>
      </c>
      <c r="K171">
        <f t="array" ref="K171">SUM(B171:J171*TRANSPOSE($P$19:$P$27))+$P$18</f>
        <v>0.17823243466248562</v>
      </c>
      <c r="L171">
        <f t="shared" si="4"/>
        <v>0.54443594297747044</v>
      </c>
      <c r="M171">
        <f t="shared" si="5"/>
        <v>0</v>
      </c>
      <c r="Y171">
        <v>0</v>
      </c>
      <c r="Z171">
        <v>0</v>
      </c>
    </row>
    <row r="172" spans="1:26" x14ac:dyDescent="0.3">
      <c r="A172">
        <v>0</v>
      </c>
      <c r="B172">
        <v>27</v>
      </c>
      <c r="C172">
        <v>3</v>
      </c>
      <c r="D172">
        <v>3</v>
      </c>
      <c r="E172">
        <v>1</v>
      </c>
      <c r="F172">
        <v>2</v>
      </c>
      <c r="G172">
        <v>1</v>
      </c>
      <c r="H172">
        <v>1</v>
      </c>
      <c r="I172">
        <v>1</v>
      </c>
      <c r="J172">
        <v>2</v>
      </c>
      <c r="K172">
        <f t="array" ref="K172">SUM(B172:J172*TRANSPOSE($P$19:$P$27))+$P$18</f>
        <v>0.38701941139418017</v>
      </c>
      <c r="L172">
        <f t="shared" si="4"/>
        <v>0.59555531231011793</v>
      </c>
      <c r="M172">
        <f t="shared" si="5"/>
        <v>0</v>
      </c>
      <c r="Y172">
        <v>0</v>
      </c>
      <c r="Z172">
        <v>0</v>
      </c>
    </row>
    <row r="173" spans="1:26" x14ac:dyDescent="0.3">
      <c r="A173">
        <v>1</v>
      </c>
      <c r="B173">
        <v>19</v>
      </c>
      <c r="C173">
        <v>3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f t="array" ref="K173">SUM(B173:J173*TRANSPOSE($P$19:$P$27))+$P$18</f>
        <v>0.46785409168429248</v>
      </c>
      <c r="L173">
        <f t="shared" si="4"/>
        <v>0.61486423588208594</v>
      </c>
      <c r="M173">
        <f t="shared" si="5"/>
        <v>1</v>
      </c>
      <c r="Y173">
        <v>1</v>
      </c>
      <c r="Z173">
        <v>1</v>
      </c>
    </row>
    <row r="174" spans="1:26" x14ac:dyDescent="0.3">
      <c r="A174">
        <v>0</v>
      </c>
      <c r="B174">
        <v>36</v>
      </c>
      <c r="C174">
        <v>4</v>
      </c>
      <c r="D174">
        <v>3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7</v>
      </c>
      <c r="K174">
        <f t="array" ref="K174">SUM(B174:J174*TRANSPOSE($P$19:$P$27))+$P$18</f>
        <v>0.13500850296938471</v>
      </c>
      <c r="L174">
        <f t="shared" si="4"/>
        <v>0.53369746785095307</v>
      </c>
      <c r="M174">
        <f t="shared" si="5"/>
        <v>0</v>
      </c>
      <c r="Y174">
        <v>0</v>
      </c>
      <c r="Z174">
        <v>0</v>
      </c>
    </row>
    <row r="175" spans="1:26" x14ac:dyDescent="0.3">
      <c r="A175">
        <v>0</v>
      </c>
      <c r="B175">
        <v>30</v>
      </c>
      <c r="C175">
        <v>3</v>
      </c>
      <c r="D175">
        <v>3</v>
      </c>
      <c r="E175">
        <v>2</v>
      </c>
      <c r="F175">
        <v>1</v>
      </c>
      <c r="G175">
        <v>2</v>
      </c>
      <c r="H175">
        <v>0</v>
      </c>
      <c r="I175">
        <v>2</v>
      </c>
      <c r="J175">
        <v>9</v>
      </c>
      <c r="K175">
        <f t="array" ref="K175">SUM(B175:J175*TRANSPOSE($P$19:$P$27))+$P$18</f>
        <v>3.5900756439696924E-2</v>
      </c>
      <c r="L175">
        <f t="shared" si="4"/>
        <v>0.50897329496455423</v>
      </c>
      <c r="M175">
        <f t="shared" si="5"/>
        <v>0</v>
      </c>
      <c r="Y175">
        <v>0</v>
      </c>
      <c r="Z175">
        <v>0</v>
      </c>
    </row>
    <row r="176" spans="1:26" x14ac:dyDescent="0.3">
      <c r="A176">
        <v>0</v>
      </c>
      <c r="B176">
        <v>45</v>
      </c>
      <c r="C176">
        <v>3</v>
      </c>
      <c r="D176">
        <v>3</v>
      </c>
      <c r="E176">
        <v>2</v>
      </c>
      <c r="F176">
        <v>1</v>
      </c>
      <c r="G176">
        <v>2</v>
      </c>
      <c r="H176">
        <v>1</v>
      </c>
      <c r="I176">
        <v>1</v>
      </c>
      <c r="J176">
        <v>4</v>
      </c>
      <c r="K176">
        <f t="array" ref="K176">SUM(B176:J176*TRANSPOSE($P$19:$P$27))+$P$18</f>
        <v>0.26056145268208164</v>
      </c>
      <c r="L176">
        <f t="shared" si="4"/>
        <v>0.56476766360535491</v>
      </c>
      <c r="M176">
        <f t="shared" si="5"/>
        <v>0</v>
      </c>
      <c r="Y176">
        <v>0</v>
      </c>
      <c r="Z176">
        <v>0</v>
      </c>
    </row>
    <row r="177" spans="1:26" x14ac:dyDescent="0.3">
      <c r="A177">
        <v>0</v>
      </c>
      <c r="B177">
        <v>56</v>
      </c>
      <c r="C177">
        <v>3</v>
      </c>
      <c r="D177">
        <v>3</v>
      </c>
      <c r="E177">
        <v>1</v>
      </c>
      <c r="F177">
        <v>1</v>
      </c>
      <c r="G177">
        <v>2</v>
      </c>
      <c r="H177">
        <v>1</v>
      </c>
      <c r="I177">
        <v>1</v>
      </c>
      <c r="J177">
        <v>2</v>
      </c>
      <c r="K177">
        <f t="array" ref="K177">SUM(B177:J177*TRANSPOSE($P$19:$P$27))+$P$18</f>
        <v>0.26628735654411329</v>
      </c>
      <c r="L177">
        <f t="shared" si="4"/>
        <v>0.56617444883072288</v>
      </c>
      <c r="M177">
        <f t="shared" si="5"/>
        <v>0</v>
      </c>
      <c r="Y177">
        <v>0</v>
      </c>
      <c r="Z177">
        <v>0</v>
      </c>
    </row>
    <row r="178" spans="1:26" x14ac:dyDescent="0.3">
      <c r="A178">
        <v>0</v>
      </c>
      <c r="B178">
        <v>33</v>
      </c>
      <c r="C178">
        <v>3</v>
      </c>
      <c r="D178">
        <v>3</v>
      </c>
      <c r="E178">
        <v>1</v>
      </c>
      <c r="F178">
        <v>4</v>
      </c>
      <c r="G178">
        <v>0</v>
      </c>
      <c r="H178">
        <v>0</v>
      </c>
      <c r="I178">
        <v>0</v>
      </c>
      <c r="J178">
        <v>1</v>
      </c>
      <c r="K178">
        <f t="array" ref="K178">SUM(B178:J178*TRANSPOSE($P$19:$P$27))+$P$18</f>
        <v>0.16306334712846604</v>
      </c>
      <c r="L178">
        <f t="shared" si="4"/>
        <v>0.54067154838519016</v>
      </c>
      <c r="M178">
        <f t="shared" si="5"/>
        <v>0</v>
      </c>
      <c r="Y178">
        <v>0</v>
      </c>
      <c r="Z178">
        <v>0</v>
      </c>
    </row>
    <row r="179" spans="1:26" x14ac:dyDescent="0.3">
      <c r="A179">
        <v>1</v>
      </c>
      <c r="B179">
        <v>19</v>
      </c>
      <c r="C179">
        <v>2</v>
      </c>
      <c r="D179">
        <v>2</v>
      </c>
      <c r="E179">
        <v>1</v>
      </c>
      <c r="F179">
        <v>4</v>
      </c>
      <c r="G179">
        <v>0</v>
      </c>
      <c r="H179">
        <v>0</v>
      </c>
      <c r="I179">
        <v>0</v>
      </c>
      <c r="J179">
        <v>0</v>
      </c>
      <c r="K179">
        <f t="array" ref="K179">SUM(B179:J179*TRANSPOSE($P$19:$P$27))+$P$18</f>
        <v>0.32739777475960485</v>
      </c>
      <c r="L179">
        <f t="shared" si="4"/>
        <v>0.58111781786600158</v>
      </c>
      <c r="M179">
        <f t="shared" si="5"/>
        <v>0</v>
      </c>
      <c r="Y179">
        <v>1</v>
      </c>
      <c r="Z179">
        <v>0</v>
      </c>
    </row>
    <row r="180" spans="1:26" x14ac:dyDescent="0.3">
      <c r="A180">
        <v>0</v>
      </c>
      <c r="B180">
        <v>46</v>
      </c>
      <c r="C180">
        <v>2</v>
      </c>
      <c r="D180">
        <v>3</v>
      </c>
      <c r="E180">
        <v>3</v>
      </c>
      <c r="F180">
        <v>1</v>
      </c>
      <c r="G180">
        <v>2</v>
      </c>
      <c r="H180">
        <v>0</v>
      </c>
      <c r="I180">
        <v>3</v>
      </c>
      <c r="J180">
        <v>13</v>
      </c>
      <c r="K180">
        <f t="array" ref="K180">SUM(B180:J180*TRANSPOSE($P$19:$P$27))+$P$18</f>
        <v>-6.6436713018581783E-2</v>
      </c>
      <c r="L180">
        <f t="shared" si="4"/>
        <v>0.4833986484454868</v>
      </c>
      <c r="M180">
        <f t="shared" si="5"/>
        <v>0</v>
      </c>
      <c r="Y180">
        <v>0</v>
      </c>
      <c r="Z180">
        <v>0</v>
      </c>
    </row>
    <row r="181" spans="1:26" x14ac:dyDescent="0.3">
      <c r="A181">
        <v>0</v>
      </c>
      <c r="B181">
        <v>38</v>
      </c>
      <c r="C181">
        <v>3</v>
      </c>
      <c r="D181">
        <v>3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2</v>
      </c>
      <c r="K181">
        <f t="array" ref="K181">SUM(B181:J181*TRANSPOSE($P$19:$P$27))+$P$18</f>
        <v>0.13604024661245495</v>
      </c>
      <c r="L181">
        <f t="shared" si="4"/>
        <v>0.53395419662686538</v>
      </c>
      <c r="M181">
        <f t="shared" si="5"/>
        <v>0</v>
      </c>
      <c r="Y181">
        <v>0</v>
      </c>
      <c r="Z181">
        <v>0</v>
      </c>
    </row>
    <row r="182" spans="1:26" x14ac:dyDescent="0.3">
      <c r="A182">
        <v>0</v>
      </c>
      <c r="B182">
        <v>31</v>
      </c>
      <c r="C182">
        <v>3</v>
      </c>
      <c r="D182">
        <v>3</v>
      </c>
      <c r="E182">
        <v>1</v>
      </c>
      <c r="F182">
        <v>4</v>
      </c>
      <c r="G182">
        <v>1</v>
      </c>
      <c r="H182">
        <v>1</v>
      </c>
      <c r="I182">
        <v>1</v>
      </c>
      <c r="J182">
        <v>2</v>
      </c>
      <c r="K182">
        <f t="array" ref="K182">SUM(B182:J182*TRANSPOSE($P$19:$P$27))+$P$18</f>
        <v>0.29509488624084057</v>
      </c>
      <c r="L182">
        <f t="shared" si="4"/>
        <v>0.57323550032653847</v>
      </c>
      <c r="M182">
        <f t="shared" si="5"/>
        <v>0</v>
      </c>
      <c r="Y182">
        <v>0</v>
      </c>
      <c r="Z182">
        <v>0</v>
      </c>
    </row>
    <row r="183" spans="1:26" x14ac:dyDescent="0.3">
      <c r="A183">
        <v>0</v>
      </c>
      <c r="B183">
        <v>34</v>
      </c>
      <c r="C183">
        <v>4</v>
      </c>
      <c r="D183">
        <v>3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2</v>
      </c>
      <c r="K183">
        <f t="array" ref="K183">SUM(B183:J183*TRANSPOSE($P$19:$P$27))+$P$18</f>
        <v>0.18752751200488227</v>
      </c>
      <c r="L183">
        <f t="shared" si="4"/>
        <v>0.54674015144678501</v>
      </c>
      <c r="M183">
        <f t="shared" si="5"/>
        <v>0</v>
      </c>
      <c r="Y183">
        <v>0</v>
      </c>
      <c r="Z183">
        <v>0</v>
      </c>
    </row>
    <row r="184" spans="1:26" x14ac:dyDescent="0.3">
      <c r="A184">
        <v>1</v>
      </c>
      <c r="B184">
        <v>41</v>
      </c>
      <c r="C184">
        <v>2</v>
      </c>
      <c r="D184">
        <v>3</v>
      </c>
      <c r="E184">
        <v>1</v>
      </c>
      <c r="F184">
        <v>2</v>
      </c>
      <c r="G184">
        <v>0</v>
      </c>
      <c r="H184">
        <v>1</v>
      </c>
      <c r="I184">
        <v>0</v>
      </c>
      <c r="J184">
        <v>3</v>
      </c>
      <c r="K184">
        <f t="array" ref="K184">SUM(B184:J184*TRANSPOSE($P$19:$P$27))+$P$18</f>
        <v>0.44543485447617931</v>
      </c>
      <c r="L184">
        <f t="shared" si="4"/>
        <v>0.60954229118815062</v>
      </c>
      <c r="M184">
        <f t="shared" si="5"/>
        <v>1</v>
      </c>
      <c r="Y184">
        <v>1</v>
      </c>
      <c r="Z184">
        <v>1</v>
      </c>
    </row>
    <row r="185" spans="1:26" x14ac:dyDescent="0.3">
      <c r="A185">
        <v>0</v>
      </c>
      <c r="B185">
        <v>50</v>
      </c>
      <c r="C185">
        <v>3</v>
      </c>
      <c r="D185">
        <v>2</v>
      </c>
      <c r="E185">
        <v>1</v>
      </c>
      <c r="F185">
        <v>3</v>
      </c>
      <c r="G185">
        <v>1</v>
      </c>
      <c r="H185">
        <v>0</v>
      </c>
      <c r="I185">
        <v>1</v>
      </c>
      <c r="J185">
        <v>2</v>
      </c>
      <c r="K185">
        <f t="array" ref="K185">SUM(B185:J185*TRANSPOSE($P$19:$P$27))+$P$18</f>
        <v>0.11895843212250856</v>
      </c>
      <c r="L185">
        <f t="shared" si="4"/>
        <v>0.52970151423920409</v>
      </c>
      <c r="M185">
        <f t="shared" si="5"/>
        <v>0</v>
      </c>
      <c r="Y185">
        <v>0</v>
      </c>
      <c r="Z185">
        <v>0</v>
      </c>
    </row>
    <row r="186" spans="1:26" x14ac:dyDescent="0.3">
      <c r="A186">
        <v>0</v>
      </c>
      <c r="B186">
        <v>53</v>
      </c>
      <c r="C186">
        <v>4</v>
      </c>
      <c r="D186">
        <v>4</v>
      </c>
      <c r="E186">
        <v>2</v>
      </c>
      <c r="F186">
        <v>1</v>
      </c>
      <c r="G186">
        <v>2</v>
      </c>
      <c r="H186">
        <v>0</v>
      </c>
      <c r="I186">
        <v>2</v>
      </c>
      <c r="J186">
        <v>2</v>
      </c>
      <c r="K186">
        <f t="array" ref="K186">SUM(B186:J186*TRANSPOSE($P$19:$P$27))+$P$18</f>
        <v>-8.8215309832193944E-2</v>
      </c>
      <c r="L186">
        <f t="shared" si="4"/>
        <v>0.47796274541223716</v>
      </c>
      <c r="M186">
        <f t="shared" si="5"/>
        <v>0</v>
      </c>
      <c r="Y186">
        <v>0</v>
      </c>
      <c r="Z186">
        <v>0</v>
      </c>
    </row>
    <row r="187" spans="1:26" x14ac:dyDescent="0.3">
      <c r="A187">
        <v>0</v>
      </c>
      <c r="B187">
        <v>33</v>
      </c>
      <c r="C187">
        <v>4</v>
      </c>
      <c r="D187">
        <v>3</v>
      </c>
      <c r="E187">
        <v>1</v>
      </c>
      <c r="F187">
        <v>2</v>
      </c>
      <c r="G187">
        <v>1</v>
      </c>
      <c r="H187">
        <v>0</v>
      </c>
      <c r="I187">
        <v>1</v>
      </c>
      <c r="J187">
        <v>7</v>
      </c>
      <c r="K187">
        <f t="array" ref="K187">SUM(B187:J187*TRANSPOSE($P$19:$P$27))+$P$18</f>
        <v>6.8460307772836626E-2</v>
      </c>
      <c r="L187">
        <f t="shared" si="4"/>
        <v>0.51710662298966981</v>
      </c>
      <c r="M187">
        <f t="shared" si="5"/>
        <v>0</v>
      </c>
      <c r="Y187">
        <v>0</v>
      </c>
      <c r="Z187">
        <v>0</v>
      </c>
    </row>
    <row r="188" spans="1:26" x14ac:dyDescent="0.3">
      <c r="A188">
        <v>0</v>
      </c>
      <c r="B188">
        <v>40</v>
      </c>
      <c r="C188">
        <v>4</v>
      </c>
      <c r="D188">
        <v>3</v>
      </c>
      <c r="E188">
        <v>5</v>
      </c>
      <c r="F188">
        <v>3</v>
      </c>
      <c r="G188">
        <v>1</v>
      </c>
      <c r="H188">
        <v>0</v>
      </c>
      <c r="I188">
        <v>1</v>
      </c>
      <c r="J188">
        <v>8</v>
      </c>
      <c r="K188">
        <f t="array" ref="K188">SUM(B188:J188*TRANSPOSE($P$19:$P$27))+$P$18</f>
        <v>-0.11290062567218184</v>
      </c>
      <c r="L188">
        <f t="shared" si="4"/>
        <v>0.47180770373236036</v>
      </c>
      <c r="M188">
        <f t="shared" si="5"/>
        <v>0</v>
      </c>
      <c r="Y188">
        <v>0</v>
      </c>
      <c r="Z188">
        <v>0</v>
      </c>
    </row>
    <row r="189" spans="1:26" x14ac:dyDescent="0.3">
      <c r="A189">
        <v>0</v>
      </c>
      <c r="B189">
        <v>55</v>
      </c>
      <c r="C189">
        <v>3</v>
      </c>
      <c r="D189">
        <v>4</v>
      </c>
      <c r="E189">
        <v>5</v>
      </c>
      <c r="F189">
        <v>2</v>
      </c>
      <c r="G189">
        <v>0</v>
      </c>
      <c r="H189">
        <v>0</v>
      </c>
      <c r="I189">
        <v>0</v>
      </c>
      <c r="J189">
        <v>15</v>
      </c>
      <c r="K189">
        <f t="array" ref="K189">SUM(B189:J189*TRANSPOSE($P$19:$P$27))+$P$18</f>
        <v>-0.13825412230709577</v>
      </c>
      <c r="L189">
        <f t="shared" si="4"/>
        <v>0.4654949855462181</v>
      </c>
      <c r="M189">
        <f t="shared" si="5"/>
        <v>0</v>
      </c>
      <c r="Y189">
        <v>0</v>
      </c>
      <c r="Z189">
        <v>0</v>
      </c>
    </row>
    <row r="190" spans="1:26" x14ac:dyDescent="0.3">
      <c r="A190">
        <v>0</v>
      </c>
      <c r="B190">
        <v>34</v>
      </c>
      <c r="C190">
        <v>4</v>
      </c>
      <c r="D190">
        <v>2</v>
      </c>
      <c r="E190">
        <v>2</v>
      </c>
      <c r="F190">
        <v>3</v>
      </c>
      <c r="G190">
        <v>1</v>
      </c>
      <c r="H190">
        <v>0</v>
      </c>
      <c r="I190">
        <v>0</v>
      </c>
      <c r="J190">
        <v>9</v>
      </c>
      <c r="K190">
        <f t="array" ref="K190">SUM(B190:J190*TRANSPOSE($P$19:$P$27))+$P$18</f>
        <v>6.7367364856786849E-2</v>
      </c>
      <c r="L190">
        <f t="shared" si="4"/>
        <v>0.51683373031832069</v>
      </c>
      <c r="M190">
        <f t="shared" si="5"/>
        <v>0</v>
      </c>
      <c r="Y190">
        <v>0</v>
      </c>
      <c r="Z190">
        <v>0</v>
      </c>
    </row>
    <row r="191" spans="1:26" x14ac:dyDescent="0.3">
      <c r="A191">
        <v>0</v>
      </c>
      <c r="B191">
        <v>51</v>
      </c>
      <c r="C191">
        <v>4</v>
      </c>
      <c r="D191">
        <v>3</v>
      </c>
      <c r="E191">
        <v>4</v>
      </c>
      <c r="F191">
        <v>2</v>
      </c>
      <c r="G191">
        <v>0</v>
      </c>
      <c r="H191">
        <v>0</v>
      </c>
      <c r="I191">
        <v>0</v>
      </c>
      <c r="J191">
        <v>7</v>
      </c>
      <c r="K191">
        <f t="array" ref="K191">SUM(B191:J191*TRANSPOSE($P$19:$P$27))+$P$18</f>
        <v>-1.4045319349353935E-4</v>
      </c>
      <c r="L191">
        <f t="shared" si="4"/>
        <v>0.49996489034238106</v>
      </c>
      <c r="M191">
        <f t="shared" si="5"/>
        <v>0</v>
      </c>
      <c r="Y191">
        <v>0</v>
      </c>
      <c r="Z191">
        <v>0</v>
      </c>
    </row>
    <row r="192" spans="1:26" x14ac:dyDescent="0.3">
      <c r="A192">
        <v>0</v>
      </c>
      <c r="B192">
        <v>52</v>
      </c>
      <c r="C192">
        <v>3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1</v>
      </c>
      <c r="J192">
        <v>18</v>
      </c>
      <c r="K192">
        <f t="array" ref="K192">SUM(B192:J192*TRANSPOSE($P$19:$P$27))+$P$18</f>
        <v>-0.14167689881315793</v>
      </c>
      <c r="L192">
        <f t="shared" si="4"/>
        <v>0.46464355624024251</v>
      </c>
      <c r="M192">
        <f t="shared" si="5"/>
        <v>0</v>
      </c>
      <c r="Y192">
        <v>0</v>
      </c>
      <c r="Z192">
        <v>0</v>
      </c>
    </row>
    <row r="193" spans="1:26" x14ac:dyDescent="0.3">
      <c r="A193">
        <v>0</v>
      </c>
      <c r="B193">
        <v>27</v>
      </c>
      <c r="C193">
        <v>4</v>
      </c>
      <c r="D193">
        <v>3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7</v>
      </c>
      <c r="K193">
        <f t="array" ref="K193">SUM(B193:J193*TRANSPOSE($P$19:$P$27))+$P$18</f>
        <v>0.16732887000855967</v>
      </c>
      <c r="L193">
        <f t="shared" si="4"/>
        <v>0.54173057803668478</v>
      </c>
      <c r="M193">
        <f t="shared" si="5"/>
        <v>0</v>
      </c>
      <c r="Y193">
        <v>0</v>
      </c>
      <c r="Z193">
        <v>0</v>
      </c>
    </row>
    <row r="194" spans="1:26" x14ac:dyDescent="0.3">
      <c r="A194">
        <v>1</v>
      </c>
      <c r="B194">
        <v>35</v>
      </c>
      <c r="C194">
        <v>2</v>
      </c>
      <c r="D194">
        <v>2</v>
      </c>
      <c r="E194">
        <v>2</v>
      </c>
      <c r="F194">
        <v>3</v>
      </c>
      <c r="G194">
        <v>1</v>
      </c>
      <c r="H194">
        <v>1</v>
      </c>
      <c r="I194">
        <v>0</v>
      </c>
      <c r="J194">
        <v>0</v>
      </c>
      <c r="K194">
        <f t="array" ref="K194">SUM(B194:J194*TRANSPOSE($P$19:$P$27))+$P$18</f>
        <v>0.43749502918556243</v>
      </c>
      <c r="L194">
        <f t="shared" si="4"/>
        <v>0.60765117014414316</v>
      </c>
      <c r="M194">
        <f t="shared" si="5"/>
        <v>1</v>
      </c>
      <c r="Y194">
        <v>1</v>
      </c>
      <c r="Z194">
        <v>1</v>
      </c>
    </row>
    <row r="195" spans="1:26" x14ac:dyDescent="0.3">
      <c r="A195">
        <v>0</v>
      </c>
      <c r="B195">
        <v>43</v>
      </c>
      <c r="C195">
        <v>4</v>
      </c>
      <c r="D195">
        <v>4</v>
      </c>
      <c r="E195">
        <v>1</v>
      </c>
      <c r="F195">
        <v>4</v>
      </c>
      <c r="G195">
        <v>2</v>
      </c>
      <c r="H195">
        <v>0</v>
      </c>
      <c r="I195">
        <v>3</v>
      </c>
      <c r="J195">
        <v>4</v>
      </c>
      <c r="K195">
        <f t="array" ref="K195">SUM(B195:J195*TRANSPOSE($P$19:$P$27))+$P$18</f>
        <v>-0.1816374989218863</v>
      </c>
      <c r="L195">
        <f t="shared" ref="L195:L258" si="6">$R$1^K195/(1+$R$1^K195)</f>
        <v>0.45471973055849202</v>
      </c>
      <c r="M195">
        <f t="shared" ref="M195:M258" si="7">IF(L195&gt;=0.6,1,0)</f>
        <v>0</v>
      </c>
      <c r="Y195">
        <v>0</v>
      </c>
      <c r="Z195">
        <v>0</v>
      </c>
    </row>
    <row r="196" spans="1:26" x14ac:dyDescent="0.3">
      <c r="A196">
        <v>0</v>
      </c>
      <c r="B196">
        <v>45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0</v>
      </c>
      <c r="I196">
        <v>1</v>
      </c>
      <c r="J196">
        <v>8</v>
      </c>
      <c r="K196">
        <f t="array" ref="K196">SUM(B196:J196*TRANSPOSE($P$19:$P$27))+$P$18</f>
        <v>4.3323028257284513E-2</v>
      </c>
      <c r="L196">
        <f t="shared" si="6"/>
        <v>0.51082794092283956</v>
      </c>
      <c r="M196">
        <f t="shared" si="7"/>
        <v>0</v>
      </c>
      <c r="Y196">
        <v>0</v>
      </c>
      <c r="Z196">
        <v>0</v>
      </c>
    </row>
    <row r="197" spans="1:26" x14ac:dyDescent="0.3">
      <c r="A197">
        <v>0</v>
      </c>
      <c r="B197">
        <v>37</v>
      </c>
      <c r="C197">
        <v>2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7</v>
      </c>
      <c r="K197">
        <f t="array" ref="K197">SUM(B197:J197*TRANSPOSE($P$19:$P$27))+$P$18</f>
        <v>0.32043470544880748</v>
      </c>
      <c r="L197">
        <f t="shared" si="6"/>
        <v>0.57942209312763915</v>
      </c>
      <c r="M197">
        <f t="shared" si="7"/>
        <v>0</v>
      </c>
      <c r="Y197">
        <v>0</v>
      </c>
      <c r="Z197">
        <v>0</v>
      </c>
    </row>
    <row r="198" spans="1:26" x14ac:dyDescent="0.3">
      <c r="A198">
        <v>0</v>
      </c>
      <c r="B198">
        <v>35</v>
      </c>
      <c r="C198">
        <v>2</v>
      </c>
      <c r="D198">
        <v>3</v>
      </c>
      <c r="E198">
        <v>2</v>
      </c>
      <c r="F198">
        <v>2</v>
      </c>
      <c r="G198">
        <v>0</v>
      </c>
      <c r="H198">
        <v>0</v>
      </c>
      <c r="I198">
        <v>0</v>
      </c>
      <c r="J198">
        <v>2</v>
      </c>
      <c r="K198">
        <f t="array" ref="K198">SUM(B198:J198*TRANSPOSE($P$19:$P$27))+$P$18</f>
        <v>0.23771698704538058</v>
      </c>
      <c r="L198">
        <f t="shared" si="6"/>
        <v>0.55914488449856414</v>
      </c>
      <c r="M198">
        <f t="shared" si="7"/>
        <v>0</v>
      </c>
      <c r="Y198">
        <v>0</v>
      </c>
      <c r="Z198">
        <v>0</v>
      </c>
    </row>
    <row r="199" spans="1:26" x14ac:dyDescent="0.3">
      <c r="A199">
        <v>0</v>
      </c>
      <c r="B199">
        <v>42</v>
      </c>
      <c r="C199">
        <v>3</v>
      </c>
      <c r="D199">
        <v>3</v>
      </c>
      <c r="E199">
        <v>2</v>
      </c>
      <c r="F199">
        <v>3</v>
      </c>
      <c r="G199">
        <v>2</v>
      </c>
      <c r="H199">
        <v>0</v>
      </c>
      <c r="I199">
        <v>1</v>
      </c>
      <c r="J199">
        <v>3</v>
      </c>
      <c r="K199">
        <f t="array" ref="K199">SUM(B199:J199*TRANSPOSE($P$19:$P$27))+$P$18</f>
        <v>-8.3958954207306036E-3</v>
      </c>
      <c r="L199">
        <f t="shared" si="6"/>
        <v>0.49790125610137737</v>
      </c>
      <c r="M199">
        <f t="shared" si="7"/>
        <v>0</v>
      </c>
      <c r="Y199">
        <v>0</v>
      </c>
      <c r="Z199">
        <v>0</v>
      </c>
    </row>
    <row r="200" spans="1:26" x14ac:dyDescent="0.3">
      <c r="A200">
        <v>0</v>
      </c>
      <c r="B200">
        <v>38</v>
      </c>
      <c r="C200">
        <v>4</v>
      </c>
      <c r="D200">
        <v>3</v>
      </c>
      <c r="E200">
        <v>2</v>
      </c>
      <c r="F200">
        <v>3</v>
      </c>
      <c r="G200">
        <v>1</v>
      </c>
      <c r="H200">
        <v>0</v>
      </c>
      <c r="I200">
        <v>0</v>
      </c>
      <c r="J200">
        <v>0</v>
      </c>
      <c r="K200">
        <f t="array" ref="K200">SUM(B200:J200*TRANSPOSE($P$19:$P$27))+$P$18</f>
        <v>7.005512641700562E-2</v>
      </c>
      <c r="L200">
        <f t="shared" si="6"/>
        <v>0.51750480871093307</v>
      </c>
      <c r="M200">
        <f t="shared" si="7"/>
        <v>0</v>
      </c>
      <c r="Y200">
        <v>0</v>
      </c>
      <c r="Z200">
        <v>0</v>
      </c>
    </row>
    <row r="201" spans="1:26" x14ac:dyDescent="0.3">
      <c r="A201">
        <v>0</v>
      </c>
      <c r="B201">
        <v>38</v>
      </c>
      <c r="C201">
        <v>4</v>
      </c>
      <c r="D201">
        <v>3</v>
      </c>
      <c r="E201">
        <v>2</v>
      </c>
      <c r="F201">
        <v>4</v>
      </c>
      <c r="G201">
        <v>1</v>
      </c>
      <c r="H201">
        <v>0</v>
      </c>
      <c r="I201">
        <v>1</v>
      </c>
      <c r="J201">
        <v>7</v>
      </c>
      <c r="K201">
        <f t="array" ref="K201">SUM(B201:J201*TRANSPOSE($P$19:$P$27))+$P$18</f>
        <v>-5.4149261861829001E-2</v>
      </c>
      <c r="L201">
        <f t="shared" si="6"/>
        <v>0.48646739392157967</v>
      </c>
      <c r="M201">
        <f t="shared" si="7"/>
        <v>0</v>
      </c>
      <c r="Y201">
        <v>0</v>
      </c>
      <c r="Z201">
        <v>0</v>
      </c>
    </row>
    <row r="202" spans="1:26" x14ac:dyDescent="0.3">
      <c r="A202">
        <v>0</v>
      </c>
      <c r="B202">
        <v>27</v>
      </c>
      <c r="C202">
        <v>3</v>
      </c>
      <c r="D202">
        <v>2</v>
      </c>
      <c r="E202">
        <v>2</v>
      </c>
      <c r="F202">
        <v>1</v>
      </c>
      <c r="G202">
        <v>1</v>
      </c>
      <c r="H202">
        <v>0</v>
      </c>
      <c r="I202">
        <v>1</v>
      </c>
      <c r="J202">
        <v>2</v>
      </c>
      <c r="K202">
        <f t="array" ref="K202">SUM(B202:J202*TRANSPOSE($P$19:$P$27))+$P$18</f>
        <v>0.25202095065935548</v>
      </c>
      <c r="L202">
        <f t="shared" si="6"/>
        <v>0.56266743303565891</v>
      </c>
      <c r="M202">
        <f t="shared" si="7"/>
        <v>0</v>
      </c>
      <c r="Y202">
        <v>0</v>
      </c>
      <c r="Z202">
        <v>0</v>
      </c>
    </row>
    <row r="203" spans="1:26" x14ac:dyDescent="0.3">
      <c r="A203">
        <v>0</v>
      </c>
      <c r="B203">
        <v>49</v>
      </c>
      <c r="C203">
        <v>4</v>
      </c>
      <c r="D203">
        <v>3</v>
      </c>
      <c r="E203">
        <v>2</v>
      </c>
      <c r="F203">
        <v>4</v>
      </c>
      <c r="G203">
        <v>2</v>
      </c>
      <c r="H203">
        <v>1</v>
      </c>
      <c r="I203">
        <v>2</v>
      </c>
      <c r="J203">
        <v>7</v>
      </c>
      <c r="K203">
        <f t="array" ref="K203">SUM(B203:J203*TRANSPOSE($P$19:$P$27))+$P$18</f>
        <v>4.0264643688206703E-2</v>
      </c>
      <c r="L203">
        <f t="shared" si="6"/>
        <v>0.51006375788962899</v>
      </c>
      <c r="M203">
        <f t="shared" si="7"/>
        <v>0</v>
      </c>
      <c r="Y203">
        <v>0</v>
      </c>
      <c r="Z203">
        <v>0</v>
      </c>
    </row>
    <row r="204" spans="1:26" x14ac:dyDescent="0.3">
      <c r="A204">
        <v>0</v>
      </c>
      <c r="B204">
        <v>34</v>
      </c>
      <c r="C204">
        <v>4</v>
      </c>
      <c r="D204">
        <v>3</v>
      </c>
      <c r="E204">
        <v>1</v>
      </c>
      <c r="F204">
        <v>3</v>
      </c>
      <c r="G204">
        <v>2</v>
      </c>
      <c r="H204">
        <v>1</v>
      </c>
      <c r="I204">
        <v>1</v>
      </c>
      <c r="J204">
        <v>3</v>
      </c>
      <c r="K204">
        <f t="array" ref="K204">SUM(B204:J204*TRANSPOSE($P$19:$P$27))+$P$18</f>
        <v>0.21822817980434228</v>
      </c>
      <c r="L204">
        <f t="shared" si="6"/>
        <v>0.55433596461012191</v>
      </c>
      <c r="M204">
        <f t="shared" si="7"/>
        <v>0</v>
      </c>
      <c r="Y204">
        <v>0</v>
      </c>
      <c r="Z204">
        <v>0</v>
      </c>
    </row>
    <row r="205" spans="1:26" x14ac:dyDescent="0.3">
      <c r="A205">
        <v>0</v>
      </c>
      <c r="B205">
        <v>40</v>
      </c>
      <c r="C205">
        <v>3</v>
      </c>
      <c r="D205">
        <v>3</v>
      </c>
      <c r="E205">
        <v>2</v>
      </c>
      <c r="F205">
        <v>4</v>
      </c>
      <c r="G205">
        <v>1</v>
      </c>
      <c r="H205">
        <v>1</v>
      </c>
      <c r="I205">
        <v>1</v>
      </c>
      <c r="J205">
        <v>2</v>
      </c>
      <c r="K205">
        <f t="array" ref="K205">SUM(B205:J205*TRANSPOSE($P$19:$P$27))+$P$18</f>
        <v>0.23568062661358136</v>
      </c>
      <c r="L205">
        <f t="shared" si="6"/>
        <v>0.55864290958613272</v>
      </c>
      <c r="M205">
        <f t="shared" si="7"/>
        <v>0</v>
      </c>
      <c r="Y205">
        <v>0</v>
      </c>
      <c r="Z205">
        <v>0</v>
      </c>
    </row>
    <row r="206" spans="1:26" x14ac:dyDescent="0.3">
      <c r="A206">
        <v>1</v>
      </c>
      <c r="B206">
        <v>38</v>
      </c>
      <c r="C206">
        <v>2</v>
      </c>
      <c r="D206">
        <v>3</v>
      </c>
      <c r="E206">
        <v>2</v>
      </c>
      <c r="F206">
        <v>1</v>
      </c>
      <c r="G206">
        <v>1</v>
      </c>
      <c r="H206">
        <v>1</v>
      </c>
      <c r="I206">
        <v>0</v>
      </c>
      <c r="J206">
        <v>0</v>
      </c>
      <c r="K206">
        <f t="array" ref="K206">SUM(B206:J206*TRANSPOSE($P$19:$P$27))+$P$18</f>
        <v>0.43972779077116991</v>
      </c>
      <c r="L206">
        <f t="shared" si="6"/>
        <v>0.60818330226671358</v>
      </c>
      <c r="M206">
        <f t="shared" si="7"/>
        <v>1</v>
      </c>
      <c r="Y206">
        <v>1</v>
      </c>
      <c r="Z206">
        <v>1</v>
      </c>
    </row>
    <row r="207" spans="1:26" x14ac:dyDescent="0.3">
      <c r="A207">
        <v>1</v>
      </c>
      <c r="B207">
        <v>29</v>
      </c>
      <c r="C207">
        <v>2</v>
      </c>
      <c r="D207">
        <v>3</v>
      </c>
      <c r="E207">
        <v>3</v>
      </c>
      <c r="F207">
        <v>4</v>
      </c>
      <c r="G207">
        <v>1</v>
      </c>
      <c r="H207">
        <v>0</v>
      </c>
      <c r="I207">
        <v>3</v>
      </c>
      <c r="J207">
        <v>4</v>
      </c>
      <c r="K207">
        <f t="array" ref="K207">SUM(B207:J207*TRANSPOSE($P$19:$P$27))+$P$18</f>
        <v>1.5247670980437888E-2</v>
      </c>
      <c r="L207">
        <f t="shared" si="6"/>
        <v>0.50381144868068595</v>
      </c>
      <c r="M207">
        <f t="shared" si="7"/>
        <v>0</v>
      </c>
      <c r="Y207">
        <v>1</v>
      </c>
      <c r="Z207">
        <v>0</v>
      </c>
    </row>
    <row r="208" spans="1:26" x14ac:dyDescent="0.3">
      <c r="A208">
        <v>0</v>
      </c>
      <c r="B208">
        <v>22</v>
      </c>
      <c r="C208">
        <v>4</v>
      </c>
      <c r="D208">
        <v>4</v>
      </c>
      <c r="E208">
        <v>1</v>
      </c>
      <c r="F208">
        <v>2</v>
      </c>
      <c r="G208">
        <v>2</v>
      </c>
      <c r="H208">
        <v>1</v>
      </c>
      <c r="I208">
        <v>1</v>
      </c>
      <c r="J208">
        <v>2</v>
      </c>
      <c r="K208">
        <f t="array" ref="K208">SUM(B208:J208*TRANSPOSE($P$19:$P$27))+$P$18</f>
        <v>0.24461560204819111</v>
      </c>
      <c r="L208">
        <f t="shared" si="6"/>
        <v>0.56084452961424003</v>
      </c>
      <c r="M208">
        <f t="shared" si="7"/>
        <v>0</v>
      </c>
      <c r="Y208">
        <v>0</v>
      </c>
      <c r="Z208">
        <v>0</v>
      </c>
    </row>
    <row r="209" spans="1:26" x14ac:dyDescent="0.3">
      <c r="A209">
        <v>0</v>
      </c>
      <c r="B209">
        <v>36</v>
      </c>
      <c r="C209">
        <v>2</v>
      </c>
      <c r="D209">
        <v>3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1</v>
      </c>
      <c r="K209">
        <f t="array" ref="K209">SUM(B209:J209*TRANSPOSE($P$19:$P$27))+$P$18</f>
        <v>0.19272715120965311</v>
      </c>
      <c r="L209">
        <f t="shared" si="6"/>
        <v>0.54802825237792974</v>
      </c>
      <c r="M209">
        <f t="shared" si="7"/>
        <v>0</v>
      </c>
      <c r="Y209">
        <v>0</v>
      </c>
      <c r="Z209">
        <v>0</v>
      </c>
    </row>
    <row r="210" spans="1:26" x14ac:dyDescent="0.3">
      <c r="A210">
        <v>0</v>
      </c>
      <c r="B210">
        <v>40</v>
      </c>
      <c r="C210">
        <v>4</v>
      </c>
      <c r="D210">
        <v>2</v>
      </c>
      <c r="E210">
        <v>2</v>
      </c>
      <c r="F210">
        <v>4</v>
      </c>
      <c r="G210">
        <v>1</v>
      </c>
      <c r="H210">
        <v>0</v>
      </c>
      <c r="I210">
        <v>1</v>
      </c>
      <c r="J210">
        <v>2</v>
      </c>
      <c r="K210">
        <f t="array" ref="K210">SUM(B210:J210*TRANSPOSE($P$19:$P$27))+$P$18</f>
        <v>4.8558839915742391E-2</v>
      </c>
      <c r="L210">
        <f t="shared" si="6"/>
        <v>0.51213606717242388</v>
      </c>
      <c r="M210">
        <f t="shared" si="7"/>
        <v>0</v>
      </c>
      <c r="Y210">
        <v>0</v>
      </c>
      <c r="Z210">
        <v>0</v>
      </c>
    </row>
    <row r="211" spans="1:26" x14ac:dyDescent="0.3">
      <c r="A211">
        <v>0</v>
      </c>
      <c r="B211">
        <v>46</v>
      </c>
      <c r="C211">
        <v>4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1</v>
      </c>
      <c r="J211">
        <v>2</v>
      </c>
      <c r="K211">
        <f t="array" ref="K211">SUM(B211:J211*TRANSPOSE($P$19:$P$27))+$P$18</f>
        <v>-3.6643967125181698E-3</v>
      </c>
      <c r="L211">
        <f t="shared" si="6"/>
        <v>0.49908399683172572</v>
      </c>
      <c r="M211">
        <f t="shared" si="7"/>
        <v>0</v>
      </c>
      <c r="Y211">
        <v>0</v>
      </c>
      <c r="Z211">
        <v>0</v>
      </c>
    </row>
    <row r="212" spans="1:26" x14ac:dyDescent="0.3">
      <c r="A212">
        <v>1</v>
      </c>
      <c r="B212">
        <v>32</v>
      </c>
      <c r="C212">
        <v>4</v>
      </c>
      <c r="D212">
        <v>1</v>
      </c>
      <c r="E212">
        <v>3</v>
      </c>
      <c r="F212">
        <v>4</v>
      </c>
      <c r="G212">
        <v>1</v>
      </c>
      <c r="H212">
        <v>0</v>
      </c>
      <c r="I212">
        <v>0</v>
      </c>
      <c r="J212">
        <v>8</v>
      </c>
      <c r="K212">
        <f t="array" ref="K212">SUM(B212:J212*TRANSPOSE($P$19:$P$27))+$P$18</f>
        <v>8.2296858629842706E-2</v>
      </c>
      <c r="L212">
        <f t="shared" si="6"/>
        <v>0.5205604808613491</v>
      </c>
      <c r="M212">
        <f t="shared" si="7"/>
        <v>0</v>
      </c>
      <c r="Y212">
        <v>1</v>
      </c>
      <c r="Z212">
        <v>0</v>
      </c>
    </row>
    <row r="213" spans="1:26" x14ac:dyDescent="0.3">
      <c r="A213">
        <v>0</v>
      </c>
      <c r="B213">
        <v>30</v>
      </c>
      <c r="C213">
        <v>3</v>
      </c>
      <c r="D213">
        <v>2</v>
      </c>
      <c r="E213">
        <v>3</v>
      </c>
      <c r="F213">
        <v>3</v>
      </c>
      <c r="G213">
        <v>0</v>
      </c>
      <c r="H213">
        <v>0</v>
      </c>
      <c r="I213">
        <v>0</v>
      </c>
      <c r="J213">
        <v>8</v>
      </c>
      <c r="K213">
        <f t="array" ref="K213">SUM(B213:J213*TRANSPOSE($P$19:$P$27))+$P$18</f>
        <v>0.15951128938862924</v>
      </c>
      <c r="L213">
        <f t="shared" si="6"/>
        <v>0.53978937463367183</v>
      </c>
      <c r="M213">
        <f t="shared" si="7"/>
        <v>0</v>
      </c>
      <c r="Y213">
        <v>0</v>
      </c>
      <c r="Z213">
        <v>0</v>
      </c>
    </row>
    <row r="214" spans="1:26" x14ac:dyDescent="0.3">
      <c r="A214">
        <v>0</v>
      </c>
      <c r="B214">
        <v>27</v>
      </c>
      <c r="C214">
        <v>4</v>
      </c>
      <c r="D214">
        <v>3</v>
      </c>
      <c r="E214">
        <v>2</v>
      </c>
      <c r="F214">
        <v>3</v>
      </c>
      <c r="G214">
        <v>0</v>
      </c>
      <c r="H214">
        <v>0</v>
      </c>
      <c r="I214">
        <v>0</v>
      </c>
      <c r="J214">
        <v>7</v>
      </c>
      <c r="K214">
        <f t="array" ref="K214">SUM(B214:J214*TRANSPOSE($P$19:$P$27))+$P$18</f>
        <v>0.10145501863028883</v>
      </c>
      <c r="L214">
        <f t="shared" si="6"/>
        <v>0.52533939794467044</v>
      </c>
      <c r="M214">
        <f t="shared" si="7"/>
        <v>0</v>
      </c>
      <c r="Y214">
        <v>0</v>
      </c>
      <c r="Z214">
        <v>0</v>
      </c>
    </row>
    <row r="215" spans="1:26" x14ac:dyDescent="0.3">
      <c r="A215">
        <v>0</v>
      </c>
      <c r="B215">
        <v>51</v>
      </c>
      <c r="C215">
        <v>2</v>
      </c>
      <c r="D215">
        <v>2</v>
      </c>
      <c r="E215">
        <v>3</v>
      </c>
      <c r="F215">
        <v>2</v>
      </c>
      <c r="G215">
        <v>1</v>
      </c>
      <c r="H215">
        <v>0</v>
      </c>
      <c r="I215">
        <v>2</v>
      </c>
      <c r="J215">
        <v>9</v>
      </c>
      <c r="K215">
        <f t="array" ref="K215">SUM(B215:J215*TRANSPOSE($P$19:$P$27))+$P$18</f>
        <v>5.4972284115548553E-2</v>
      </c>
      <c r="L215">
        <f t="shared" si="6"/>
        <v>0.51373818730156851</v>
      </c>
      <c r="M215">
        <f t="shared" si="7"/>
        <v>0</v>
      </c>
      <c r="Y215">
        <v>0</v>
      </c>
      <c r="Z215">
        <v>0</v>
      </c>
    </row>
    <row r="216" spans="1:26" x14ac:dyDescent="0.3">
      <c r="A216">
        <v>1</v>
      </c>
      <c r="B216">
        <v>30</v>
      </c>
      <c r="C216">
        <v>4</v>
      </c>
      <c r="D216">
        <v>3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2</v>
      </c>
      <c r="K216">
        <f t="array" ref="K216">SUM(B216:J216*TRANSPOSE($P$19:$P$27))+$P$18</f>
        <v>0.45191030562000256</v>
      </c>
      <c r="L216">
        <f t="shared" si="6"/>
        <v>0.61108219434134448</v>
      </c>
      <c r="M216">
        <f t="shared" si="7"/>
        <v>1</v>
      </c>
      <c r="Y216">
        <v>1</v>
      </c>
      <c r="Z216">
        <v>1</v>
      </c>
    </row>
    <row r="217" spans="1:26" x14ac:dyDescent="0.3">
      <c r="A217">
        <v>0</v>
      </c>
      <c r="B217">
        <v>41</v>
      </c>
      <c r="C217">
        <v>4</v>
      </c>
      <c r="D217">
        <v>3</v>
      </c>
      <c r="E217">
        <v>3</v>
      </c>
      <c r="F217">
        <v>4</v>
      </c>
      <c r="G217">
        <v>0</v>
      </c>
      <c r="H217">
        <v>1</v>
      </c>
      <c r="I217">
        <v>0</v>
      </c>
      <c r="J217">
        <v>0</v>
      </c>
      <c r="K217">
        <f t="array" ref="K217">SUM(B217:J217*TRANSPOSE($P$19:$P$27))+$P$18</f>
        <v>0.2600146553472219</v>
      </c>
      <c r="L217">
        <f t="shared" si="6"/>
        <v>0.56463326718454376</v>
      </c>
      <c r="M217">
        <f t="shared" si="7"/>
        <v>0</v>
      </c>
      <c r="Y217">
        <v>0</v>
      </c>
      <c r="Z217">
        <v>0</v>
      </c>
    </row>
    <row r="218" spans="1:26" x14ac:dyDescent="0.3">
      <c r="A218">
        <v>1</v>
      </c>
      <c r="B218">
        <v>30</v>
      </c>
      <c r="C218">
        <v>3</v>
      </c>
      <c r="D218">
        <v>2</v>
      </c>
      <c r="E218">
        <v>2</v>
      </c>
      <c r="F218">
        <v>1</v>
      </c>
      <c r="G218">
        <v>0</v>
      </c>
      <c r="H218">
        <v>0</v>
      </c>
      <c r="I218">
        <v>0</v>
      </c>
      <c r="J218">
        <v>3</v>
      </c>
      <c r="K218">
        <f t="array" ref="K218">SUM(B218:J218*TRANSPOSE($P$19:$P$27))+$P$18</f>
        <v>0.30950180480610068</v>
      </c>
      <c r="L218">
        <f t="shared" si="6"/>
        <v>0.57675581914249363</v>
      </c>
      <c r="M218">
        <f t="shared" si="7"/>
        <v>0</v>
      </c>
      <c r="Y218">
        <v>1</v>
      </c>
      <c r="Z218">
        <v>0</v>
      </c>
    </row>
    <row r="219" spans="1:26" x14ac:dyDescent="0.3">
      <c r="A219">
        <v>1</v>
      </c>
      <c r="B219">
        <v>29</v>
      </c>
      <c r="C219">
        <v>3</v>
      </c>
      <c r="D219">
        <v>3</v>
      </c>
      <c r="E219">
        <v>1</v>
      </c>
      <c r="F219">
        <v>3</v>
      </c>
      <c r="G219">
        <v>0</v>
      </c>
      <c r="H219">
        <v>0</v>
      </c>
      <c r="I219">
        <v>0</v>
      </c>
      <c r="J219">
        <v>2</v>
      </c>
      <c r="K219">
        <f t="array" ref="K219">SUM(B219:J219*TRANSPOSE($P$19:$P$27))+$P$18</f>
        <v>0.20714057244181638</v>
      </c>
      <c r="L219">
        <f t="shared" si="6"/>
        <v>0.55159545900431883</v>
      </c>
      <c r="M219">
        <f t="shared" si="7"/>
        <v>0</v>
      </c>
      <c r="Y219">
        <v>1</v>
      </c>
      <c r="Z219">
        <v>0</v>
      </c>
    </row>
    <row r="220" spans="1:26" x14ac:dyDescent="0.3">
      <c r="A220">
        <v>0</v>
      </c>
      <c r="B220">
        <v>45</v>
      </c>
      <c r="C220">
        <v>4</v>
      </c>
      <c r="D220">
        <v>2</v>
      </c>
      <c r="E220">
        <v>3</v>
      </c>
      <c r="F220">
        <v>4</v>
      </c>
      <c r="G220">
        <v>0</v>
      </c>
      <c r="H220">
        <v>0</v>
      </c>
      <c r="I220">
        <v>0</v>
      </c>
      <c r="J220">
        <v>7</v>
      </c>
      <c r="K220">
        <f t="array" ref="K220">SUM(B220:J220*TRANSPOSE($P$19:$P$27))+$P$18</f>
        <v>3.5494133488708335E-2</v>
      </c>
      <c r="L220">
        <f t="shared" si="6"/>
        <v>0.50887168213548106</v>
      </c>
      <c r="M220">
        <f t="shared" si="7"/>
        <v>0</v>
      </c>
      <c r="Y220">
        <v>0</v>
      </c>
      <c r="Z220">
        <v>0</v>
      </c>
    </row>
    <row r="221" spans="1:26" x14ac:dyDescent="0.3">
      <c r="A221">
        <v>0</v>
      </c>
      <c r="B221">
        <v>54</v>
      </c>
      <c r="C221">
        <v>4</v>
      </c>
      <c r="D221">
        <v>3</v>
      </c>
      <c r="E221">
        <v>2</v>
      </c>
      <c r="F221">
        <v>1</v>
      </c>
      <c r="G221">
        <v>1</v>
      </c>
      <c r="H221">
        <v>0</v>
      </c>
      <c r="I221">
        <v>1</v>
      </c>
      <c r="J221">
        <v>2</v>
      </c>
      <c r="K221">
        <f t="array" ref="K221">SUM(B221:J221*TRANSPOSE($P$19:$P$27))+$P$18</f>
        <v>5.0068889465877842E-2</v>
      </c>
      <c r="L221">
        <f t="shared" si="6"/>
        <v>0.51251331105024478</v>
      </c>
      <c r="M221">
        <f t="shared" si="7"/>
        <v>0</v>
      </c>
      <c r="Y221">
        <v>0</v>
      </c>
      <c r="Z221">
        <v>0</v>
      </c>
    </row>
    <row r="222" spans="1:26" x14ac:dyDescent="0.3">
      <c r="A222">
        <v>0</v>
      </c>
      <c r="B222">
        <v>36</v>
      </c>
      <c r="C222">
        <v>4</v>
      </c>
      <c r="D222">
        <v>3</v>
      </c>
      <c r="E222">
        <v>2</v>
      </c>
      <c r="F222">
        <v>2</v>
      </c>
      <c r="G222">
        <v>0</v>
      </c>
      <c r="H222">
        <v>0</v>
      </c>
      <c r="I222">
        <v>0</v>
      </c>
      <c r="J222">
        <v>11</v>
      </c>
      <c r="K222">
        <f t="array" ref="K222">SUM(B222:J222*TRANSPOSE($P$19:$P$27))+$P$18</f>
        <v>7.1645246182088895E-2</v>
      </c>
      <c r="L222">
        <f t="shared" si="6"/>
        <v>0.51790179911067025</v>
      </c>
      <c r="M222">
        <f t="shared" si="7"/>
        <v>0</v>
      </c>
      <c r="Y222">
        <v>0</v>
      </c>
      <c r="Z222">
        <v>0</v>
      </c>
    </row>
    <row r="223" spans="1:26" x14ac:dyDescent="0.3">
      <c r="A223">
        <v>0</v>
      </c>
      <c r="B223">
        <v>33</v>
      </c>
      <c r="C223">
        <v>3</v>
      </c>
      <c r="D223">
        <v>2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2</v>
      </c>
      <c r="K223">
        <f t="array" ref="K223">SUM(B223:J223*TRANSPOSE($P$19:$P$27))+$P$18</f>
        <v>0.24074101523783165</v>
      </c>
      <c r="L223">
        <f t="shared" si="6"/>
        <v>0.5598901020114897</v>
      </c>
      <c r="M223">
        <f t="shared" si="7"/>
        <v>0</v>
      </c>
      <c r="Y223">
        <v>0</v>
      </c>
      <c r="Z223">
        <v>0</v>
      </c>
    </row>
    <row r="224" spans="1:26" x14ac:dyDescent="0.3">
      <c r="A224">
        <v>0</v>
      </c>
      <c r="B224">
        <v>37</v>
      </c>
      <c r="C224">
        <v>2</v>
      </c>
      <c r="D224">
        <v>3</v>
      </c>
      <c r="E224">
        <v>3</v>
      </c>
      <c r="F224">
        <v>4</v>
      </c>
      <c r="G224">
        <v>2</v>
      </c>
      <c r="H224">
        <v>1</v>
      </c>
      <c r="I224">
        <v>3</v>
      </c>
      <c r="J224">
        <v>8</v>
      </c>
      <c r="K224">
        <f t="array" ref="K224">SUM(B224:J224*TRANSPOSE($P$19:$P$27))+$P$18</f>
        <v>0.10611871015101548</v>
      </c>
      <c r="L224">
        <f t="shared" si="6"/>
        <v>0.52650206626954688</v>
      </c>
      <c r="M224">
        <f t="shared" si="7"/>
        <v>0</v>
      </c>
      <c r="Y224">
        <v>0</v>
      </c>
      <c r="Z224">
        <v>0</v>
      </c>
    </row>
    <row r="225" spans="1:26" x14ac:dyDescent="0.3">
      <c r="A225">
        <v>0</v>
      </c>
      <c r="B225">
        <v>38</v>
      </c>
      <c r="C225">
        <v>1</v>
      </c>
      <c r="D225">
        <v>3</v>
      </c>
      <c r="E225">
        <v>3</v>
      </c>
      <c r="F225">
        <v>3</v>
      </c>
      <c r="G225">
        <v>2</v>
      </c>
      <c r="H225">
        <v>0</v>
      </c>
      <c r="I225">
        <v>2</v>
      </c>
      <c r="J225">
        <v>10</v>
      </c>
      <c r="K225">
        <f t="array" ref="K225">SUM(B225:J225*TRANSPOSE($P$19:$P$27))+$P$18</f>
        <v>-2.5675090402672129E-2</v>
      </c>
      <c r="L225">
        <f t="shared" si="6"/>
        <v>0.49358224540225709</v>
      </c>
      <c r="M225">
        <f t="shared" si="7"/>
        <v>0</v>
      </c>
      <c r="Y225">
        <v>0</v>
      </c>
      <c r="Z225">
        <v>0</v>
      </c>
    </row>
    <row r="226" spans="1:26" x14ac:dyDescent="0.3">
      <c r="A226">
        <v>0</v>
      </c>
      <c r="B226">
        <v>31</v>
      </c>
      <c r="C226">
        <v>3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1</v>
      </c>
      <c r="J226">
        <v>4</v>
      </c>
      <c r="K226">
        <f t="array" ref="K226">SUM(B226:J226*TRANSPOSE($P$19:$P$27))+$P$18</f>
        <v>0.20651544372145048</v>
      </c>
      <c r="L226">
        <f t="shared" si="6"/>
        <v>0.55144085202435689</v>
      </c>
      <c r="M226">
        <f t="shared" si="7"/>
        <v>0</v>
      </c>
      <c r="Y226">
        <v>0</v>
      </c>
      <c r="Z226">
        <v>0</v>
      </c>
    </row>
    <row r="227" spans="1:26" x14ac:dyDescent="0.3">
      <c r="A227">
        <v>0</v>
      </c>
      <c r="B227">
        <v>59</v>
      </c>
      <c r="C227">
        <v>3</v>
      </c>
      <c r="D227">
        <v>2</v>
      </c>
      <c r="E227">
        <v>1</v>
      </c>
      <c r="F227">
        <v>4</v>
      </c>
      <c r="G227">
        <v>1</v>
      </c>
      <c r="H227">
        <v>0</v>
      </c>
      <c r="I227">
        <v>1</v>
      </c>
      <c r="J227">
        <v>0</v>
      </c>
      <c r="K227">
        <f t="array" ref="K227">SUM(B227:J227*TRANSPOSE($P$19:$P$27))+$P$18</f>
        <v>6.5992788392752799E-2</v>
      </c>
      <c r="L227">
        <f t="shared" si="6"/>
        <v>0.51649050342514291</v>
      </c>
      <c r="M227">
        <f t="shared" si="7"/>
        <v>0</v>
      </c>
      <c r="Y227">
        <v>0</v>
      </c>
      <c r="Z227">
        <v>0</v>
      </c>
    </row>
    <row r="228" spans="1:26" x14ac:dyDescent="0.3">
      <c r="A228">
        <v>0</v>
      </c>
      <c r="B228">
        <v>37</v>
      </c>
      <c r="C228">
        <v>1</v>
      </c>
      <c r="D228">
        <v>3</v>
      </c>
      <c r="E228">
        <v>1</v>
      </c>
      <c r="F228">
        <v>4</v>
      </c>
      <c r="G228">
        <v>2</v>
      </c>
      <c r="H228">
        <v>0</v>
      </c>
      <c r="I228">
        <v>1</v>
      </c>
      <c r="J228">
        <v>8</v>
      </c>
      <c r="K228">
        <f t="array" ref="K228">SUM(B228:J228*TRANSPOSE($P$19:$P$27))+$P$18</f>
        <v>3.3411612116185707E-2</v>
      </c>
      <c r="L228">
        <f t="shared" si="6"/>
        <v>0.50835126023901422</v>
      </c>
      <c r="M228">
        <f t="shared" si="7"/>
        <v>0</v>
      </c>
      <c r="Y228">
        <v>0</v>
      </c>
      <c r="Z228">
        <v>0</v>
      </c>
    </row>
    <row r="229" spans="1:26" x14ac:dyDescent="0.3">
      <c r="A229">
        <v>0</v>
      </c>
      <c r="B229">
        <v>29</v>
      </c>
      <c r="C229">
        <v>2</v>
      </c>
      <c r="D229">
        <v>3</v>
      </c>
      <c r="E229">
        <v>3</v>
      </c>
      <c r="F229">
        <v>4</v>
      </c>
      <c r="G229">
        <v>1</v>
      </c>
      <c r="H229">
        <v>0</v>
      </c>
      <c r="I229">
        <v>1</v>
      </c>
      <c r="J229">
        <v>10</v>
      </c>
      <c r="K229">
        <f t="array" ref="K229">SUM(B229:J229*TRANSPOSE($P$19:$P$27))+$P$18</f>
        <v>4.749708961677368E-3</v>
      </c>
      <c r="L229">
        <f t="shared" si="6"/>
        <v>0.50118730189125382</v>
      </c>
      <c r="M229">
        <f t="shared" si="7"/>
        <v>0</v>
      </c>
      <c r="Y229">
        <v>0</v>
      </c>
      <c r="Z229">
        <v>0</v>
      </c>
    </row>
    <row r="230" spans="1:26" x14ac:dyDescent="0.3">
      <c r="A230">
        <v>0</v>
      </c>
      <c r="B230">
        <v>35</v>
      </c>
      <c r="C230">
        <v>3</v>
      </c>
      <c r="D230">
        <v>3</v>
      </c>
      <c r="E230">
        <v>3</v>
      </c>
      <c r="F230">
        <v>3</v>
      </c>
      <c r="G230">
        <v>0</v>
      </c>
      <c r="H230">
        <v>0</v>
      </c>
      <c r="I230">
        <v>0</v>
      </c>
      <c r="J230">
        <v>7</v>
      </c>
      <c r="K230">
        <f t="array" ref="K230">SUM(B230:J230*TRANSPOSE($P$19:$P$27))+$P$18</f>
        <v>8.6069170657183336E-2</v>
      </c>
      <c r="L230">
        <f t="shared" si="6"/>
        <v>0.52150179245187611</v>
      </c>
      <c r="M230">
        <f t="shared" si="7"/>
        <v>0</v>
      </c>
      <c r="Y230">
        <v>0</v>
      </c>
      <c r="Z230">
        <v>0</v>
      </c>
    </row>
    <row r="231" spans="1:26" x14ac:dyDescent="0.3">
      <c r="A231">
        <v>1</v>
      </c>
      <c r="B231">
        <v>29</v>
      </c>
      <c r="C231">
        <v>3</v>
      </c>
      <c r="D231">
        <v>2</v>
      </c>
      <c r="E231">
        <v>1</v>
      </c>
      <c r="F231">
        <v>4</v>
      </c>
      <c r="G231">
        <v>0</v>
      </c>
      <c r="H231">
        <v>1</v>
      </c>
      <c r="I231">
        <v>0</v>
      </c>
      <c r="J231">
        <v>3</v>
      </c>
      <c r="K231">
        <f t="array" ref="K231">SUM(B231:J231*TRANSPOSE($P$19:$P$27))+$P$18</f>
        <v>0.43508520016883473</v>
      </c>
      <c r="L231">
        <f t="shared" si="6"/>
        <v>0.60707655064977872</v>
      </c>
      <c r="M231">
        <f t="shared" si="7"/>
        <v>1</v>
      </c>
      <c r="Y231">
        <v>1</v>
      </c>
      <c r="Z231">
        <v>1</v>
      </c>
    </row>
    <row r="232" spans="1:26" x14ac:dyDescent="0.3">
      <c r="A232">
        <v>0</v>
      </c>
      <c r="B232">
        <v>52</v>
      </c>
      <c r="C232">
        <v>3</v>
      </c>
      <c r="D232">
        <v>2</v>
      </c>
      <c r="E232">
        <v>1</v>
      </c>
      <c r="F232">
        <v>4</v>
      </c>
      <c r="G232">
        <v>0</v>
      </c>
      <c r="H232">
        <v>0</v>
      </c>
      <c r="I232">
        <v>0</v>
      </c>
      <c r="J232">
        <v>2</v>
      </c>
      <c r="K232">
        <f t="array" ref="K232">SUM(B232:J232*TRANSPOSE($P$19:$P$27))+$P$18</f>
        <v>0.15031782042211195</v>
      </c>
      <c r="L232">
        <f t="shared" si="6"/>
        <v>0.53750497977135414</v>
      </c>
      <c r="M232">
        <f t="shared" si="7"/>
        <v>0</v>
      </c>
      <c r="Y232">
        <v>0</v>
      </c>
      <c r="Z232">
        <v>0</v>
      </c>
    </row>
    <row r="233" spans="1:26" x14ac:dyDescent="0.3">
      <c r="A233">
        <v>0</v>
      </c>
      <c r="B233">
        <v>42</v>
      </c>
      <c r="C233">
        <v>3</v>
      </c>
      <c r="D233">
        <v>3</v>
      </c>
      <c r="E233">
        <v>5</v>
      </c>
      <c r="F233">
        <v>4</v>
      </c>
      <c r="G233">
        <v>1</v>
      </c>
      <c r="H233">
        <v>0</v>
      </c>
      <c r="I233">
        <v>0</v>
      </c>
      <c r="J233">
        <v>17</v>
      </c>
      <c r="K233">
        <f t="array" ref="K233">SUM(B233:J233*TRANSPOSE($P$19:$P$27))+$P$18</f>
        <v>-0.17807865579613691</v>
      </c>
      <c r="L233">
        <f t="shared" si="6"/>
        <v>0.45560219440046357</v>
      </c>
      <c r="M233">
        <f t="shared" si="7"/>
        <v>0</v>
      </c>
      <c r="Y233">
        <v>0</v>
      </c>
      <c r="Z233">
        <v>0</v>
      </c>
    </row>
    <row r="234" spans="1:26" x14ac:dyDescent="0.3">
      <c r="A234">
        <v>0</v>
      </c>
      <c r="B234">
        <v>59</v>
      </c>
      <c r="C234">
        <v>2</v>
      </c>
      <c r="D234">
        <v>3</v>
      </c>
      <c r="E234">
        <v>1</v>
      </c>
      <c r="F234">
        <v>3</v>
      </c>
      <c r="G234">
        <v>1</v>
      </c>
      <c r="H234">
        <v>0</v>
      </c>
      <c r="I234">
        <v>0</v>
      </c>
      <c r="J234">
        <v>2</v>
      </c>
      <c r="K234">
        <f t="array" ref="K234">SUM(B234:J234*TRANSPOSE($P$19:$P$27))+$P$18</f>
        <v>8.4474666669233534E-2</v>
      </c>
      <c r="L234">
        <f t="shared" si="6"/>
        <v>0.52110393133721633</v>
      </c>
      <c r="M234">
        <f t="shared" si="7"/>
        <v>0</v>
      </c>
      <c r="Y234">
        <v>0</v>
      </c>
      <c r="Z234">
        <v>0</v>
      </c>
    </row>
    <row r="235" spans="1:26" x14ac:dyDescent="0.3">
      <c r="A235">
        <v>0</v>
      </c>
      <c r="B235">
        <v>50</v>
      </c>
      <c r="C235">
        <v>4</v>
      </c>
      <c r="D235">
        <v>3</v>
      </c>
      <c r="E235">
        <v>5</v>
      </c>
      <c r="F235">
        <v>4</v>
      </c>
      <c r="G235">
        <v>2</v>
      </c>
      <c r="H235">
        <v>0</v>
      </c>
      <c r="I235">
        <v>1</v>
      </c>
      <c r="J235">
        <v>0</v>
      </c>
      <c r="K235">
        <f t="array" ref="K235">SUM(B235:J235*TRANSPOSE($P$19:$P$27))+$P$18</f>
        <v>-0.1704219837326072</v>
      </c>
      <c r="L235">
        <f t="shared" si="6"/>
        <v>0.45750170932217049</v>
      </c>
      <c r="M235">
        <f t="shared" si="7"/>
        <v>0</v>
      </c>
      <c r="Y235">
        <v>0</v>
      </c>
      <c r="Z235">
        <v>0</v>
      </c>
    </row>
    <row r="236" spans="1:26" x14ac:dyDescent="0.3">
      <c r="A236">
        <v>1</v>
      </c>
      <c r="B236">
        <v>33</v>
      </c>
      <c r="C236">
        <v>3</v>
      </c>
      <c r="D236">
        <v>3</v>
      </c>
      <c r="E236">
        <v>1</v>
      </c>
      <c r="F236">
        <v>4</v>
      </c>
      <c r="G236">
        <v>1</v>
      </c>
      <c r="H236">
        <v>1</v>
      </c>
      <c r="I236">
        <v>1</v>
      </c>
      <c r="J236">
        <v>4</v>
      </c>
      <c r="K236">
        <f t="array" ref="K236">SUM(B236:J236*TRANSPOSE($P$19:$P$27))+$P$18</f>
        <v>0.26977790035475158</v>
      </c>
      <c r="L236">
        <f t="shared" si="6"/>
        <v>0.56703151177891464</v>
      </c>
      <c r="M236">
        <f t="shared" si="7"/>
        <v>0</v>
      </c>
      <c r="Y236">
        <v>1</v>
      </c>
      <c r="Z236">
        <v>0</v>
      </c>
    </row>
    <row r="237" spans="1:26" x14ac:dyDescent="0.3">
      <c r="A237">
        <v>0</v>
      </c>
      <c r="B237">
        <v>43</v>
      </c>
      <c r="C237">
        <v>4</v>
      </c>
      <c r="D237">
        <v>3</v>
      </c>
      <c r="E237">
        <v>4</v>
      </c>
      <c r="F237">
        <v>4</v>
      </c>
      <c r="G237">
        <v>1</v>
      </c>
      <c r="H237">
        <v>1</v>
      </c>
      <c r="I237">
        <v>1</v>
      </c>
      <c r="J237">
        <v>13</v>
      </c>
      <c r="K237">
        <f t="array" ref="K237">SUM(B237:J237*TRANSPOSE($P$19:$P$27))+$P$18</f>
        <v>3.0541374448944114E-2</v>
      </c>
      <c r="L237">
        <f t="shared" si="6"/>
        <v>0.50763395868196337</v>
      </c>
      <c r="M237">
        <f t="shared" si="7"/>
        <v>0</v>
      </c>
      <c r="Y237">
        <v>0</v>
      </c>
      <c r="Z237">
        <v>0</v>
      </c>
    </row>
    <row r="238" spans="1:26" x14ac:dyDescent="0.3">
      <c r="A238">
        <v>1</v>
      </c>
      <c r="B238">
        <v>33</v>
      </c>
      <c r="C238">
        <v>1</v>
      </c>
      <c r="D238">
        <v>3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7</v>
      </c>
      <c r="K238">
        <f t="array" ref="K238">SUM(B238:J238*TRANSPOSE($P$19:$P$27))+$P$18</f>
        <v>0.25050508798578774</v>
      </c>
      <c r="L238">
        <f t="shared" si="6"/>
        <v>0.56229442379054173</v>
      </c>
      <c r="M238">
        <f t="shared" si="7"/>
        <v>0</v>
      </c>
      <c r="Y238">
        <v>1</v>
      </c>
      <c r="Z238">
        <v>0</v>
      </c>
    </row>
    <row r="239" spans="1:26" x14ac:dyDescent="0.3">
      <c r="A239">
        <v>0</v>
      </c>
      <c r="B239">
        <v>52</v>
      </c>
      <c r="C239">
        <v>1</v>
      </c>
      <c r="D239">
        <v>2</v>
      </c>
      <c r="E239">
        <v>5</v>
      </c>
      <c r="F239">
        <v>3</v>
      </c>
      <c r="G239">
        <v>0</v>
      </c>
      <c r="H239">
        <v>1</v>
      </c>
      <c r="I239">
        <v>0</v>
      </c>
      <c r="J239">
        <v>7</v>
      </c>
      <c r="K239">
        <f t="array" ref="K239">SUM(B239:J239*TRANSPOSE($P$19:$P$27))+$P$18</f>
        <v>0.32749825038473812</v>
      </c>
      <c r="L239">
        <f t="shared" si="6"/>
        <v>0.58114227289738329</v>
      </c>
      <c r="M239">
        <f t="shared" si="7"/>
        <v>0</v>
      </c>
      <c r="Y239">
        <v>0</v>
      </c>
      <c r="Z239">
        <v>0</v>
      </c>
    </row>
    <row r="240" spans="1:26" x14ac:dyDescent="0.3">
      <c r="A240">
        <v>0</v>
      </c>
      <c r="B240">
        <v>32</v>
      </c>
      <c r="C240">
        <v>3</v>
      </c>
      <c r="D240">
        <v>3</v>
      </c>
      <c r="E240">
        <v>1</v>
      </c>
      <c r="F240">
        <v>2</v>
      </c>
      <c r="G240">
        <v>1</v>
      </c>
      <c r="H240">
        <v>0</v>
      </c>
      <c r="I240">
        <v>1</v>
      </c>
      <c r="J240">
        <v>3</v>
      </c>
      <c r="K240">
        <f t="array" ref="K240">SUM(B240:J240*TRANSPOSE($P$19:$P$27))+$P$18</f>
        <v>0.1487580836262018</v>
      </c>
      <c r="L240">
        <f t="shared" si="6"/>
        <v>0.53711725713736358</v>
      </c>
      <c r="M240">
        <f t="shared" si="7"/>
        <v>0</v>
      </c>
      <c r="Y240">
        <v>0</v>
      </c>
      <c r="Z240">
        <v>0</v>
      </c>
    </row>
    <row r="241" spans="1:26" x14ac:dyDescent="0.3">
      <c r="A241">
        <v>1</v>
      </c>
      <c r="B241">
        <v>32</v>
      </c>
      <c r="C241">
        <v>4</v>
      </c>
      <c r="D241">
        <v>2</v>
      </c>
      <c r="E241">
        <v>1</v>
      </c>
      <c r="F241">
        <v>3</v>
      </c>
      <c r="G241">
        <v>0</v>
      </c>
      <c r="H241">
        <v>1</v>
      </c>
      <c r="I241">
        <v>0</v>
      </c>
      <c r="J241">
        <v>2</v>
      </c>
      <c r="K241">
        <f t="array" ref="K241">SUM(B241:J241*TRANSPOSE($P$19:$P$27))+$P$18</f>
        <v>0.43172178456818677</v>
      </c>
      <c r="L241">
        <f t="shared" si="6"/>
        <v>0.60627405457146799</v>
      </c>
      <c r="M241">
        <f t="shared" si="7"/>
        <v>1</v>
      </c>
      <c r="Y241">
        <v>1</v>
      </c>
      <c r="Z241">
        <v>1</v>
      </c>
    </row>
    <row r="242" spans="1:26" x14ac:dyDescent="0.3">
      <c r="A242">
        <v>0</v>
      </c>
      <c r="B242">
        <v>39</v>
      </c>
      <c r="C242">
        <v>3</v>
      </c>
      <c r="D242">
        <v>3</v>
      </c>
      <c r="E242">
        <v>1</v>
      </c>
      <c r="F242">
        <v>3</v>
      </c>
      <c r="G242">
        <v>2</v>
      </c>
      <c r="H242">
        <v>0</v>
      </c>
      <c r="I242">
        <v>3</v>
      </c>
      <c r="J242">
        <v>2</v>
      </c>
      <c r="K242">
        <f t="array" ref="K242">SUM(B242:J242*TRANSPOSE($P$19:$P$27))+$P$18</f>
        <v>-5.3672903831747387E-3</v>
      </c>
      <c r="L242">
        <f t="shared" si="6"/>
        <v>0.49865831975033992</v>
      </c>
      <c r="M242">
        <f t="shared" si="7"/>
        <v>0</v>
      </c>
      <c r="Y242">
        <v>0</v>
      </c>
      <c r="Z242">
        <v>0</v>
      </c>
    </row>
    <row r="243" spans="1:26" x14ac:dyDescent="0.3">
      <c r="A243">
        <v>0</v>
      </c>
      <c r="B243">
        <v>32</v>
      </c>
      <c r="C243">
        <v>3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0</v>
      </c>
      <c r="J243">
        <v>2</v>
      </c>
      <c r="K243">
        <f t="array" ref="K243">SUM(B243:J243*TRANSPOSE($P$19:$P$27))+$P$18</f>
        <v>7.5124656647575616E-2</v>
      </c>
      <c r="L243">
        <f t="shared" si="6"/>
        <v>0.51877039161747007</v>
      </c>
      <c r="M243">
        <f t="shared" si="7"/>
        <v>0</v>
      </c>
      <c r="Y243">
        <v>0</v>
      </c>
      <c r="Z243">
        <v>0</v>
      </c>
    </row>
    <row r="244" spans="1:26" x14ac:dyDescent="0.3">
      <c r="A244">
        <v>0</v>
      </c>
      <c r="B244">
        <v>41</v>
      </c>
      <c r="C244">
        <v>3</v>
      </c>
      <c r="D244">
        <v>3</v>
      </c>
      <c r="E244">
        <v>2</v>
      </c>
      <c r="F244">
        <v>1</v>
      </c>
      <c r="G244">
        <v>2</v>
      </c>
      <c r="H244">
        <v>0</v>
      </c>
      <c r="I244">
        <v>2</v>
      </c>
      <c r="J244">
        <v>0</v>
      </c>
      <c r="K244">
        <f t="array" ref="K244">SUM(B244:J244*TRANSPOSE($P$19:$P$27))+$P$18</f>
        <v>7.8004155062264213E-2</v>
      </c>
      <c r="L244">
        <f t="shared" si="6"/>
        <v>0.51948913781965755</v>
      </c>
      <c r="M244">
        <f t="shared" si="7"/>
        <v>0</v>
      </c>
      <c r="Y244">
        <v>0</v>
      </c>
      <c r="Z244">
        <v>0</v>
      </c>
    </row>
    <row r="245" spans="1:26" x14ac:dyDescent="0.3">
      <c r="A245">
        <v>0</v>
      </c>
      <c r="B245">
        <v>40</v>
      </c>
      <c r="C245">
        <v>1</v>
      </c>
      <c r="D245">
        <v>3</v>
      </c>
      <c r="E245">
        <v>2</v>
      </c>
      <c r="F245">
        <v>4</v>
      </c>
      <c r="G245">
        <v>2</v>
      </c>
      <c r="H245">
        <v>0</v>
      </c>
      <c r="I245">
        <v>2</v>
      </c>
      <c r="J245">
        <v>8</v>
      </c>
      <c r="K245">
        <f t="array" ref="K245">SUM(B245:J245*TRANSPOSE($P$19:$P$27))+$P$18</f>
        <v>-2.6408778291651891E-2</v>
      </c>
      <c r="L245">
        <f t="shared" si="6"/>
        <v>0.49339887353524126</v>
      </c>
      <c r="M245">
        <f t="shared" si="7"/>
        <v>0</v>
      </c>
      <c r="Y245">
        <v>0</v>
      </c>
      <c r="Z245">
        <v>0</v>
      </c>
    </row>
    <row r="246" spans="1:26" x14ac:dyDescent="0.3">
      <c r="A246">
        <v>0</v>
      </c>
      <c r="B246">
        <v>45</v>
      </c>
      <c r="C246">
        <v>3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1</v>
      </c>
      <c r="J246">
        <v>0</v>
      </c>
      <c r="K246">
        <f t="array" ref="K246">SUM(B246:J246*TRANSPOSE($P$19:$P$27))+$P$18</f>
        <v>-0.12121405608428215</v>
      </c>
      <c r="L246">
        <f t="shared" si="6"/>
        <v>0.46973666577207923</v>
      </c>
      <c r="M246">
        <f t="shared" si="7"/>
        <v>0</v>
      </c>
      <c r="Y246">
        <v>0</v>
      </c>
      <c r="Z246">
        <v>0</v>
      </c>
    </row>
    <row r="247" spans="1:26" x14ac:dyDescent="0.3">
      <c r="A247">
        <v>0</v>
      </c>
      <c r="B247">
        <v>31</v>
      </c>
      <c r="C247">
        <v>2</v>
      </c>
      <c r="D247">
        <v>3</v>
      </c>
      <c r="E247">
        <v>3</v>
      </c>
      <c r="F247">
        <v>3</v>
      </c>
      <c r="G247">
        <v>2</v>
      </c>
      <c r="H247">
        <v>0</v>
      </c>
      <c r="I247">
        <v>1</v>
      </c>
      <c r="J247">
        <v>2</v>
      </c>
      <c r="K247">
        <f t="array" ref="K247">SUM(B247:J247*TRANSPOSE($P$19:$P$27))+$P$18</f>
        <v>5.3517483627558371E-2</v>
      </c>
      <c r="L247">
        <f t="shared" si="6"/>
        <v>0.51337479223881455</v>
      </c>
      <c r="M247">
        <f t="shared" si="7"/>
        <v>0</v>
      </c>
      <c r="Y247">
        <v>0</v>
      </c>
      <c r="Z247">
        <v>0</v>
      </c>
    </row>
    <row r="248" spans="1:26" x14ac:dyDescent="0.3">
      <c r="A248">
        <v>0</v>
      </c>
      <c r="B248">
        <v>33</v>
      </c>
      <c r="C248">
        <v>3</v>
      </c>
      <c r="D248">
        <v>2</v>
      </c>
      <c r="E248">
        <v>1</v>
      </c>
      <c r="F248">
        <v>4</v>
      </c>
      <c r="G248">
        <v>1</v>
      </c>
      <c r="H248">
        <v>0</v>
      </c>
      <c r="I248">
        <v>1</v>
      </c>
      <c r="J248">
        <v>2</v>
      </c>
      <c r="K248">
        <f t="array" ref="K248">SUM(B248:J248*TRANSPOSE($P$19:$P$27))+$P$18</f>
        <v>0.14122805551743056</v>
      </c>
      <c r="L248">
        <f t="shared" si="6"/>
        <v>0.53524480383171558</v>
      </c>
      <c r="M248">
        <f t="shared" si="7"/>
        <v>0</v>
      </c>
      <c r="Y248">
        <v>0</v>
      </c>
      <c r="Z248">
        <v>0</v>
      </c>
    </row>
    <row r="249" spans="1:26" x14ac:dyDescent="0.3">
      <c r="A249">
        <v>0</v>
      </c>
      <c r="B249">
        <v>34</v>
      </c>
      <c r="C249">
        <v>4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1</v>
      </c>
      <c r="J249">
        <v>9</v>
      </c>
      <c r="K249">
        <f t="array" ref="K249">SUM(B249:J249*TRANSPOSE($P$19:$P$27))+$P$18</f>
        <v>0.12297424029713155</v>
      </c>
      <c r="L249">
        <f t="shared" si="6"/>
        <v>0.53070169926155009</v>
      </c>
      <c r="M249">
        <f t="shared" si="7"/>
        <v>0</v>
      </c>
      <c r="Y249">
        <v>0</v>
      </c>
      <c r="Z249">
        <v>0</v>
      </c>
    </row>
    <row r="250" spans="1:26" x14ac:dyDescent="0.3">
      <c r="A250">
        <v>0</v>
      </c>
      <c r="B250">
        <v>37</v>
      </c>
      <c r="C250">
        <v>3</v>
      </c>
      <c r="D250">
        <v>2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f t="array" ref="K250">SUM(B250:J250*TRANSPOSE($P$19:$P$27))+$P$18</f>
        <v>0.2522706653648259</v>
      </c>
      <c r="L250">
        <f t="shared" si="6"/>
        <v>0.5627288736977526</v>
      </c>
      <c r="M250">
        <f t="shared" si="7"/>
        <v>0</v>
      </c>
      <c r="Y250">
        <v>0</v>
      </c>
      <c r="Z250">
        <v>0</v>
      </c>
    </row>
    <row r="251" spans="1:26" x14ac:dyDescent="0.3">
      <c r="A251">
        <v>0</v>
      </c>
      <c r="B251">
        <v>45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0</v>
      </c>
      <c r="I251">
        <v>1</v>
      </c>
      <c r="J251">
        <v>2</v>
      </c>
      <c r="K251">
        <f t="array" ref="K251">SUM(B251:J251*TRANSPOSE($P$19:$P$27))+$P$18</f>
        <v>6.1587417892376095E-2</v>
      </c>
      <c r="L251">
        <f t="shared" si="6"/>
        <v>0.51539039471741632</v>
      </c>
      <c r="M251">
        <f t="shared" si="7"/>
        <v>0</v>
      </c>
      <c r="Y251">
        <v>0</v>
      </c>
      <c r="Z251">
        <v>0</v>
      </c>
    </row>
    <row r="252" spans="1:26" x14ac:dyDescent="0.3">
      <c r="A252">
        <v>1</v>
      </c>
      <c r="B252">
        <v>37</v>
      </c>
      <c r="C252">
        <v>1</v>
      </c>
      <c r="D252">
        <v>3</v>
      </c>
      <c r="E252">
        <v>3</v>
      </c>
      <c r="F252">
        <v>3</v>
      </c>
      <c r="G252">
        <v>2</v>
      </c>
      <c r="H252">
        <v>0</v>
      </c>
      <c r="I252">
        <v>2</v>
      </c>
      <c r="J252">
        <v>0</v>
      </c>
      <c r="K252">
        <f t="array" ref="K252">SUM(B252:J252*TRANSPOSE($P$19:$P$27))+$P$18</f>
        <v>6.8589471988597994E-2</v>
      </c>
      <c r="L252">
        <f t="shared" si="6"/>
        <v>0.51713887282998894</v>
      </c>
      <c r="M252">
        <f t="shared" si="7"/>
        <v>0</v>
      </c>
      <c r="Y252">
        <v>1</v>
      </c>
      <c r="Z252">
        <v>0</v>
      </c>
    </row>
    <row r="253" spans="1:26" x14ac:dyDescent="0.3">
      <c r="A253">
        <v>0</v>
      </c>
      <c r="B253">
        <v>39</v>
      </c>
      <c r="C253">
        <v>3</v>
      </c>
      <c r="D253">
        <v>3</v>
      </c>
      <c r="E253">
        <v>3</v>
      </c>
      <c r="F253">
        <v>3</v>
      </c>
      <c r="G253">
        <v>0</v>
      </c>
      <c r="H253">
        <v>0</v>
      </c>
      <c r="I253">
        <v>0</v>
      </c>
      <c r="J253">
        <v>6</v>
      </c>
      <c r="K253">
        <f t="array" ref="K253">SUM(B253:J253*TRANSPOSE($P$19:$P$27))+$P$18</f>
        <v>8.0771904134019579E-2</v>
      </c>
      <c r="L253">
        <f t="shared" si="6"/>
        <v>0.52017991449093137</v>
      </c>
      <c r="M253">
        <f t="shared" si="7"/>
        <v>0</v>
      </c>
      <c r="Y253">
        <v>0</v>
      </c>
      <c r="Z253">
        <v>0</v>
      </c>
    </row>
    <row r="254" spans="1:26" x14ac:dyDescent="0.3">
      <c r="A254">
        <v>0</v>
      </c>
      <c r="B254">
        <v>29</v>
      </c>
      <c r="C254">
        <v>3</v>
      </c>
      <c r="D254">
        <v>3</v>
      </c>
      <c r="E254">
        <v>1</v>
      </c>
      <c r="F254">
        <v>4</v>
      </c>
      <c r="G254">
        <v>0</v>
      </c>
      <c r="H254">
        <v>0</v>
      </c>
      <c r="I254">
        <v>0</v>
      </c>
      <c r="J254">
        <v>5</v>
      </c>
      <c r="K254">
        <f t="array" ref="K254">SUM(B254:J254*TRANSPOSE($P$19:$P$27))+$P$18</f>
        <v>0.14115859050222146</v>
      </c>
      <c r="L254">
        <f t="shared" si="6"/>
        <v>0.53522752561646092</v>
      </c>
      <c r="M254">
        <f t="shared" si="7"/>
        <v>0</v>
      </c>
      <c r="Y254">
        <v>0</v>
      </c>
      <c r="Z254">
        <v>0</v>
      </c>
    </row>
    <row r="255" spans="1:26" x14ac:dyDescent="0.3">
      <c r="A255">
        <v>0</v>
      </c>
      <c r="B255">
        <v>42</v>
      </c>
      <c r="C255">
        <v>4</v>
      </c>
      <c r="D255">
        <v>4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2</v>
      </c>
      <c r="K255">
        <f t="array" ref="K255">SUM(B255:J255*TRANSPOSE($P$19:$P$27))+$P$18</f>
        <v>0.31716888999797777</v>
      </c>
      <c r="L255">
        <f t="shared" si="6"/>
        <v>0.57862611638801043</v>
      </c>
      <c r="M255">
        <f t="shared" si="7"/>
        <v>0</v>
      </c>
      <c r="Y255">
        <v>0</v>
      </c>
      <c r="Z255">
        <v>0</v>
      </c>
    </row>
    <row r="256" spans="1:26" x14ac:dyDescent="0.3">
      <c r="A256">
        <v>0</v>
      </c>
      <c r="B256">
        <v>29</v>
      </c>
      <c r="C256">
        <v>4</v>
      </c>
      <c r="D256">
        <v>3</v>
      </c>
      <c r="E256">
        <v>2</v>
      </c>
      <c r="F256">
        <v>4</v>
      </c>
      <c r="G256">
        <v>2</v>
      </c>
      <c r="H256">
        <v>0</v>
      </c>
      <c r="I256">
        <v>1</v>
      </c>
      <c r="J256">
        <v>2</v>
      </c>
      <c r="K256">
        <f t="array" ref="K256">SUM(B256:J256*TRANSPOSE($P$19:$P$27))+$P$18</f>
        <v>-3.1860798309884641E-2</v>
      </c>
      <c r="L256">
        <f t="shared" si="6"/>
        <v>0.49203629980697744</v>
      </c>
      <c r="M256">
        <f t="shared" si="7"/>
        <v>0</v>
      </c>
      <c r="Y256">
        <v>0</v>
      </c>
      <c r="Z256">
        <v>0</v>
      </c>
    </row>
    <row r="257" spans="1:26" x14ac:dyDescent="0.3">
      <c r="A257">
        <v>0</v>
      </c>
      <c r="B257">
        <v>25</v>
      </c>
      <c r="C257">
        <v>1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2</v>
      </c>
      <c r="J257">
        <v>2</v>
      </c>
      <c r="K257">
        <f t="array" ref="K257">SUM(B257:J257*TRANSPOSE($P$19:$P$27))+$P$18</f>
        <v>0.17601111393222157</v>
      </c>
      <c r="L257">
        <f t="shared" si="6"/>
        <v>0.5438850018853888</v>
      </c>
      <c r="M257">
        <f t="shared" si="7"/>
        <v>0</v>
      </c>
      <c r="Y257">
        <v>0</v>
      </c>
      <c r="Z257">
        <v>0</v>
      </c>
    </row>
    <row r="258" spans="1:26" x14ac:dyDescent="0.3">
      <c r="A258">
        <v>0</v>
      </c>
      <c r="B258">
        <v>42</v>
      </c>
      <c r="C258">
        <v>4</v>
      </c>
      <c r="D258">
        <v>2</v>
      </c>
      <c r="E258">
        <v>1</v>
      </c>
      <c r="F258">
        <v>1</v>
      </c>
      <c r="G258">
        <v>2</v>
      </c>
      <c r="H258">
        <v>1</v>
      </c>
      <c r="I258">
        <v>1</v>
      </c>
      <c r="J258">
        <v>6</v>
      </c>
      <c r="K258">
        <f t="array" ref="K258">SUM(B258:J258*TRANSPOSE($P$19:$P$27))+$P$18</f>
        <v>0.30441055940441358</v>
      </c>
      <c r="L258">
        <f t="shared" si="6"/>
        <v>0.57551264842522354</v>
      </c>
      <c r="M258">
        <f t="shared" si="7"/>
        <v>0</v>
      </c>
      <c r="Y258">
        <v>0</v>
      </c>
      <c r="Z258">
        <v>0</v>
      </c>
    </row>
    <row r="259" spans="1:26" x14ac:dyDescent="0.3">
      <c r="A259">
        <v>0</v>
      </c>
      <c r="B259">
        <v>40</v>
      </c>
      <c r="C259">
        <v>1</v>
      </c>
      <c r="D259">
        <v>3</v>
      </c>
      <c r="E259">
        <v>5</v>
      </c>
      <c r="F259">
        <v>3</v>
      </c>
      <c r="G259">
        <v>2</v>
      </c>
      <c r="H259">
        <v>0</v>
      </c>
      <c r="I259">
        <v>1</v>
      </c>
      <c r="J259">
        <v>7</v>
      </c>
      <c r="K259">
        <f t="array" ref="K259">SUM(B259:J259*TRANSPOSE($P$19:$P$27))+$P$18</f>
        <v>-3.7890114075887493E-2</v>
      </c>
      <c r="L259">
        <f t="shared" ref="L259:L322" si="8">$R$1^K259/(1+$R$1^K259)</f>
        <v>0.4905295863962898</v>
      </c>
      <c r="M259">
        <f t="shared" ref="M259:M322" si="9">IF(L259&gt;=0.6,1,0)</f>
        <v>0</v>
      </c>
      <c r="Y259">
        <v>0</v>
      </c>
      <c r="Z259">
        <v>0</v>
      </c>
    </row>
    <row r="260" spans="1:26" x14ac:dyDescent="0.3">
      <c r="A260">
        <v>0</v>
      </c>
      <c r="B260">
        <v>51</v>
      </c>
      <c r="C260">
        <v>3</v>
      </c>
      <c r="D260">
        <v>3</v>
      </c>
      <c r="E260">
        <v>1</v>
      </c>
      <c r="F260">
        <v>4</v>
      </c>
      <c r="G260">
        <v>1</v>
      </c>
      <c r="H260">
        <v>0</v>
      </c>
      <c r="I260">
        <v>0</v>
      </c>
      <c r="J260">
        <v>0</v>
      </c>
      <c r="K260">
        <f t="array" ref="K260">SUM(B260:J260*TRANSPOSE($P$19:$P$27))+$P$18</f>
        <v>5.2121345363674076E-2</v>
      </c>
      <c r="L260">
        <f t="shared" si="8"/>
        <v>0.51302603712961869</v>
      </c>
      <c r="M260">
        <f t="shared" si="9"/>
        <v>0</v>
      </c>
      <c r="Y260">
        <v>0</v>
      </c>
      <c r="Z260">
        <v>0</v>
      </c>
    </row>
    <row r="261" spans="1:26" x14ac:dyDescent="0.3">
      <c r="A261">
        <v>1</v>
      </c>
      <c r="B261">
        <v>31</v>
      </c>
      <c r="C261">
        <v>3</v>
      </c>
      <c r="D261">
        <v>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</v>
      </c>
      <c r="K261">
        <f t="array" ref="K261">SUM(B261:J261*TRANSPOSE($P$19:$P$27))+$P$18</f>
        <v>0.28515724566095413</v>
      </c>
      <c r="L261">
        <f t="shared" si="8"/>
        <v>0.57080289194932232</v>
      </c>
      <c r="M261">
        <f t="shared" si="9"/>
        <v>0</v>
      </c>
      <c r="Y261">
        <v>1</v>
      </c>
      <c r="Z261">
        <v>0</v>
      </c>
    </row>
    <row r="262" spans="1:26" x14ac:dyDescent="0.3">
      <c r="A262">
        <v>0</v>
      </c>
      <c r="B262">
        <v>32</v>
      </c>
      <c r="C262">
        <v>2</v>
      </c>
      <c r="D262">
        <v>4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1</v>
      </c>
      <c r="K262">
        <f t="array" ref="K262">SUM(B262:J262*TRANSPOSE($P$19:$P$27))+$P$18</f>
        <v>0.1647293673117074</v>
      </c>
      <c r="L262">
        <f t="shared" si="8"/>
        <v>0.54108522651960556</v>
      </c>
      <c r="M262">
        <f t="shared" si="9"/>
        <v>0</v>
      </c>
      <c r="Y262">
        <v>0</v>
      </c>
      <c r="Z262">
        <v>0</v>
      </c>
    </row>
    <row r="263" spans="1:26" x14ac:dyDescent="0.3">
      <c r="A263">
        <v>0</v>
      </c>
      <c r="B263">
        <v>38</v>
      </c>
      <c r="C263">
        <v>4</v>
      </c>
      <c r="D263">
        <v>2</v>
      </c>
      <c r="E263">
        <v>2</v>
      </c>
      <c r="F263">
        <v>4</v>
      </c>
      <c r="G263">
        <v>1</v>
      </c>
      <c r="H263">
        <v>0</v>
      </c>
      <c r="I263">
        <v>1</v>
      </c>
      <c r="J263">
        <v>7</v>
      </c>
      <c r="K263">
        <f t="array" ref="K263">SUM(B263:J263*TRANSPOSE($P$19:$P$27))+$P$18</f>
        <v>1.0404438453211484E-2</v>
      </c>
      <c r="L263">
        <f t="shared" si="8"/>
        <v>0.50260081646201715</v>
      </c>
      <c r="M263">
        <f t="shared" si="9"/>
        <v>0</v>
      </c>
      <c r="Y263">
        <v>0</v>
      </c>
      <c r="Z263">
        <v>0</v>
      </c>
    </row>
    <row r="264" spans="1:26" x14ac:dyDescent="0.3">
      <c r="A264">
        <v>0</v>
      </c>
      <c r="B264">
        <v>32</v>
      </c>
      <c r="C264">
        <v>4</v>
      </c>
      <c r="D264">
        <v>2</v>
      </c>
      <c r="E264">
        <v>2</v>
      </c>
      <c r="F264">
        <v>1</v>
      </c>
      <c r="G264">
        <v>0</v>
      </c>
      <c r="H264">
        <v>0</v>
      </c>
      <c r="I264">
        <v>0</v>
      </c>
      <c r="J264">
        <v>2</v>
      </c>
      <c r="K264">
        <f t="array" ref="K264">SUM(B264:J264*TRANSPOSE($P$19:$P$27))+$P$18</f>
        <v>0.27094958230850807</v>
      </c>
      <c r="L264">
        <f t="shared" si="8"/>
        <v>0.56731911519417833</v>
      </c>
      <c r="M264">
        <f t="shared" si="9"/>
        <v>0</v>
      </c>
      <c r="Y264">
        <v>0</v>
      </c>
      <c r="Z264">
        <v>0</v>
      </c>
    </row>
    <row r="265" spans="1:26" x14ac:dyDescent="0.3">
      <c r="A265">
        <v>0</v>
      </c>
      <c r="B265">
        <v>46</v>
      </c>
      <c r="C265">
        <v>3</v>
      </c>
      <c r="D265">
        <v>1</v>
      </c>
      <c r="E265">
        <v>4</v>
      </c>
      <c r="F265">
        <v>2</v>
      </c>
      <c r="G265">
        <v>1</v>
      </c>
      <c r="H265">
        <v>1</v>
      </c>
      <c r="I265">
        <v>1</v>
      </c>
      <c r="J265">
        <v>7</v>
      </c>
      <c r="K265">
        <f t="array" ref="K265">SUM(B265:J265*TRANSPOSE($P$19:$P$27))+$P$18</f>
        <v>0.32127654303940201</v>
      </c>
      <c r="L265">
        <f t="shared" si="8"/>
        <v>0.57962720732867801</v>
      </c>
      <c r="M265">
        <f t="shared" si="9"/>
        <v>0</v>
      </c>
      <c r="Y265">
        <v>0</v>
      </c>
      <c r="Z265">
        <v>0</v>
      </c>
    </row>
    <row r="266" spans="1:26" x14ac:dyDescent="0.3">
      <c r="A266">
        <v>1</v>
      </c>
      <c r="B266">
        <v>28</v>
      </c>
      <c r="C266">
        <v>1</v>
      </c>
      <c r="D266">
        <v>3</v>
      </c>
      <c r="E266">
        <v>1</v>
      </c>
      <c r="F266">
        <v>3</v>
      </c>
      <c r="G266">
        <v>0</v>
      </c>
      <c r="H266">
        <v>0</v>
      </c>
      <c r="I266">
        <v>0</v>
      </c>
      <c r="J266">
        <v>0</v>
      </c>
      <c r="K266">
        <f t="array" ref="K266">SUM(B266:J266*TRANSPOSE($P$19:$P$27))+$P$18</f>
        <v>0.30974092595648806</v>
      </c>
      <c r="L266">
        <f t="shared" si="8"/>
        <v>0.57681418353481717</v>
      </c>
      <c r="M266">
        <f t="shared" si="9"/>
        <v>0</v>
      </c>
      <c r="Y266">
        <v>1</v>
      </c>
      <c r="Z266">
        <v>0</v>
      </c>
    </row>
    <row r="267" spans="1:26" x14ac:dyDescent="0.3">
      <c r="A267">
        <v>0</v>
      </c>
      <c r="B267">
        <v>29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0</v>
      </c>
      <c r="I267">
        <v>2</v>
      </c>
      <c r="J267">
        <v>0</v>
      </c>
      <c r="K267">
        <f t="array" ref="K267">SUM(B267:J267*TRANSPOSE($P$19:$P$27))+$P$18</f>
        <v>0.28311484756408745</v>
      </c>
      <c r="L267">
        <f t="shared" si="8"/>
        <v>0.57030251076987382</v>
      </c>
      <c r="M267">
        <f t="shared" si="9"/>
        <v>0</v>
      </c>
      <c r="Y267">
        <v>0</v>
      </c>
      <c r="Z267">
        <v>0</v>
      </c>
    </row>
    <row r="268" spans="1:26" x14ac:dyDescent="0.3">
      <c r="A268">
        <v>0</v>
      </c>
      <c r="B268">
        <v>31</v>
      </c>
      <c r="C268">
        <v>2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1</v>
      </c>
      <c r="J268">
        <v>0</v>
      </c>
      <c r="K268">
        <f t="array" ref="K268">SUM(B268:J268*TRANSPOSE($P$19:$P$27))+$P$18</f>
        <v>0.17988840857634736</v>
      </c>
      <c r="L268">
        <f t="shared" si="8"/>
        <v>0.54484659375371569</v>
      </c>
      <c r="M268">
        <f t="shared" si="9"/>
        <v>0</v>
      </c>
      <c r="Y268">
        <v>0</v>
      </c>
      <c r="Z268">
        <v>0</v>
      </c>
    </row>
    <row r="269" spans="1:26" x14ac:dyDescent="0.3">
      <c r="A269">
        <v>0</v>
      </c>
      <c r="B269">
        <v>25</v>
      </c>
      <c r="C269">
        <v>2</v>
      </c>
      <c r="D269">
        <v>4</v>
      </c>
      <c r="E269">
        <v>2</v>
      </c>
      <c r="F269">
        <v>1</v>
      </c>
      <c r="G269">
        <v>2</v>
      </c>
      <c r="H269">
        <v>0</v>
      </c>
      <c r="I269">
        <v>2</v>
      </c>
      <c r="J269">
        <v>3</v>
      </c>
      <c r="K269">
        <f t="array" ref="K269">SUM(B269:J269*TRANSPOSE($P$19:$P$27))+$P$18</f>
        <v>8.414412165059415E-2</v>
      </c>
      <c r="L269">
        <f t="shared" si="8"/>
        <v>0.5210214502776026</v>
      </c>
      <c r="M269">
        <f t="shared" si="9"/>
        <v>0</v>
      </c>
      <c r="Y269">
        <v>0</v>
      </c>
      <c r="Z269">
        <v>0</v>
      </c>
    </row>
    <row r="270" spans="1:26" x14ac:dyDescent="0.3">
      <c r="A270">
        <v>0</v>
      </c>
      <c r="B270">
        <v>45</v>
      </c>
      <c r="C270">
        <v>3</v>
      </c>
      <c r="D270">
        <v>3</v>
      </c>
      <c r="E270">
        <v>4</v>
      </c>
      <c r="F270">
        <v>4</v>
      </c>
      <c r="G270">
        <v>1</v>
      </c>
      <c r="H270">
        <v>1</v>
      </c>
      <c r="I270">
        <v>0</v>
      </c>
      <c r="J270">
        <v>7</v>
      </c>
      <c r="K270">
        <f t="array" ref="K270">SUM(B270:J270*TRANSPOSE($P$19:$P$27))+$P$18</f>
        <v>0.1401534188622181</v>
      </c>
      <c r="L270">
        <f t="shared" si="8"/>
        <v>0.53497749719723398</v>
      </c>
      <c r="M270">
        <f t="shared" si="9"/>
        <v>0</v>
      </c>
      <c r="Y270">
        <v>0</v>
      </c>
      <c r="Z270">
        <v>0</v>
      </c>
    </row>
    <row r="271" spans="1:26" x14ac:dyDescent="0.3">
      <c r="A271">
        <v>0</v>
      </c>
      <c r="B271">
        <v>36</v>
      </c>
      <c r="C271">
        <v>4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1</v>
      </c>
      <c r="J271">
        <v>13</v>
      </c>
      <c r="K271">
        <f t="array" ref="K271">SUM(B271:J271*TRANSPOSE($P$19:$P$27))+$P$18</f>
        <v>-7.4277111786078431E-2</v>
      </c>
      <c r="L271">
        <f t="shared" si="8"/>
        <v>0.48144117739893699</v>
      </c>
      <c r="M271">
        <f t="shared" si="9"/>
        <v>0</v>
      </c>
      <c r="Y271">
        <v>0</v>
      </c>
      <c r="Z271">
        <v>0</v>
      </c>
    </row>
    <row r="272" spans="1:26" x14ac:dyDescent="0.3">
      <c r="A272">
        <v>0</v>
      </c>
      <c r="B272">
        <v>55</v>
      </c>
      <c r="C272">
        <v>4</v>
      </c>
      <c r="D272">
        <v>3</v>
      </c>
      <c r="E272">
        <v>5</v>
      </c>
      <c r="F272">
        <v>1</v>
      </c>
      <c r="G272">
        <v>0</v>
      </c>
      <c r="H272">
        <v>1</v>
      </c>
      <c r="I272">
        <v>0</v>
      </c>
      <c r="J272">
        <v>10</v>
      </c>
      <c r="K272">
        <f t="array" ref="K272">SUM(B272:J272*TRANSPOSE($P$19:$P$27))+$P$18</f>
        <v>0.18121720953820042</v>
      </c>
      <c r="L272">
        <f t="shared" si="8"/>
        <v>0.54517606763978355</v>
      </c>
      <c r="M272">
        <f t="shared" si="9"/>
        <v>0</v>
      </c>
      <c r="Y272">
        <v>0</v>
      </c>
      <c r="Z272">
        <v>0</v>
      </c>
    </row>
    <row r="273" spans="1:26" x14ac:dyDescent="0.3">
      <c r="A273">
        <v>1</v>
      </c>
      <c r="B273">
        <v>47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1</v>
      </c>
      <c r="J273">
        <v>7</v>
      </c>
      <c r="K273">
        <f t="array" ref="K273">SUM(B273:J273*TRANSPOSE($P$19:$P$27))+$P$18</f>
        <v>0.29654640262598808</v>
      </c>
      <c r="L273">
        <f t="shared" si="8"/>
        <v>0.57359051968842745</v>
      </c>
      <c r="M273">
        <f t="shared" si="9"/>
        <v>0</v>
      </c>
      <c r="Y273">
        <v>1</v>
      </c>
      <c r="Z273">
        <v>0</v>
      </c>
    </row>
    <row r="274" spans="1:26" x14ac:dyDescent="0.3">
      <c r="A274">
        <v>0</v>
      </c>
      <c r="B274">
        <v>28</v>
      </c>
      <c r="C274">
        <v>4</v>
      </c>
      <c r="D274">
        <v>3</v>
      </c>
      <c r="E274">
        <v>1</v>
      </c>
      <c r="F274">
        <v>4</v>
      </c>
      <c r="G274">
        <v>1</v>
      </c>
      <c r="H274">
        <v>0</v>
      </c>
      <c r="I274">
        <v>1</v>
      </c>
      <c r="J274">
        <v>2</v>
      </c>
      <c r="K274">
        <f t="array" ref="K274">SUM(B274:J274*TRANSPOSE($P$19:$P$27))+$P$18</f>
        <v>5.4192854907686439E-2</v>
      </c>
      <c r="L274">
        <f t="shared" si="8"/>
        <v>0.51354349522105247</v>
      </c>
      <c r="M274">
        <f t="shared" si="9"/>
        <v>0</v>
      </c>
      <c r="Y274">
        <v>0</v>
      </c>
      <c r="Z274">
        <v>0</v>
      </c>
    </row>
    <row r="275" spans="1:26" x14ac:dyDescent="0.3">
      <c r="A275">
        <v>0</v>
      </c>
      <c r="B275">
        <v>37</v>
      </c>
      <c r="C275">
        <v>3</v>
      </c>
      <c r="D275">
        <v>3</v>
      </c>
      <c r="E275">
        <v>2</v>
      </c>
      <c r="F275">
        <v>4</v>
      </c>
      <c r="G275">
        <v>1</v>
      </c>
      <c r="H275">
        <v>0</v>
      </c>
      <c r="I275">
        <v>1</v>
      </c>
      <c r="J275">
        <v>4</v>
      </c>
      <c r="K275">
        <f t="array" ref="K275">SUM(B275:J275*TRANSPOSE($P$19:$P$27))+$P$18</f>
        <v>1.708117294173328E-2</v>
      </c>
      <c r="L275">
        <f t="shared" si="8"/>
        <v>0.50426974668114721</v>
      </c>
      <c r="M275">
        <f t="shared" si="9"/>
        <v>0</v>
      </c>
      <c r="Y275">
        <v>0</v>
      </c>
      <c r="Z275">
        <v>0</v>
      </c>
    </row>
    <row r="276" spans="1:26" x14ac:dyDescent="0.3">
      <c r="A276">
        <v>0</v>
      </c>
      <c r="B276">
        <v>21</v>
      </c>
      <c r="C276">
        <v>4</v>
      </c>
      <c r="D276">
        <v>2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2</v>
      </c>
      <c r="K276">
        <f t="array" ref="K276">SUM(B276:J276*TRANSPOSE($P$19:$P$27))+$P$18</f>
        <v>0.259986228141878</v>
      </c>
      <c r="L276">
        <f t="shared" si="8"/>
        <v>0.56462627984841329</v>
      </c>
      <c r="M276">
        <f t="shared" si="9"/>
        <v>0</v>
      </c>
      <c r="Y276">
        <v>0</v>
      </c>
      <c r="Z276">
        <v>0</v>
      </c>
    </row>
    <row r="277" spans="1:26" x14ac:dyDescent="0.3">
      <c r="A277">
        <v>0</v>
      </c>
      <c r="B277">
        <v>37</v>
      </c>
      <c r="C277">
        <v>1</v>
      </c>
      <c r="D277">
        <v>3</v>
      </c>
      <c r="E277">
        <v>3</v>
      </c>
      <c r="F277">
        <v>4</v>
      </c>
      <c r="G277">
        <v>2</v>
      </c>
      <c r="H277">
        <v>1</v>
      </c>
      <c r="I277">
        <v>2</v>
      </c>
      <c r="J277">
        <v>2</v>
      </c>
      <c r="K277">
        <f t="array" ref="K277">SUM(B277:J277*TRANSPOSE($P$19:$P$27))+$P$18</f>
        <v>0.22291305835077302</v>
      </c>
      <c r="L277">
        <f t="shared" si="8"/>
        <v>0.5554929360214349</v>
      </c>
      <c r="M277">
        <f t="shared" si="9"/>
        <v>0</v>
      </c>
      <c r="Y277">
        <v>0</v>
      </c>
      <c r="Z277">
        <v>0</v>
      </c>
    </row>
    <row r="278" spans="1:26" x14ac:dyDescent="0.3">
      <c r="A278">
        <v>0</v>
      </c>
      <c r="B278">
        <v>35</v>
      </c>
      <c r="C278">
        <v>2</v>
      </c>
      <c r="D278">
        <v>4</v>
      </c>
      <c r="E278">
        <v>3</v>
      </c>
      <c r="F278">
        <v>2</v>
      </c>
      <c r="G278">
        <v>2</v>
      </c>
      <c r="H278">
        <v>0</v>
      </c>
      <c r="I278">
        <v>1</v>
      </c>
      <c r="J278">
        <v>7</v>
      </c>
      <c r="K278">
        <f t="array" ref="K278">SUM(B278:J278*TRANSPOSE($P$19:$P$27))+$P$18</f>
        <v>-3.1957570719276629E-2</v>
      </c>
      <c r="L278">
        <f t="shared" si="8"/>
        <v>0.49201211536844891</v>
      </c>
      <c r="M278">
        <f t="shared" si="9"/>
        <v>0</v>
      </c>
      <c r="Y278">
        <v>0</v>
      </c>
      <c r="Z278">
        <v>0</v>
      </c>
    </row>
    <row r="279" spans="1:26" x14ac:dyDescent="0.3">
      <c r="A279">
        <v>0</v>
      </c>
      <c r="B279">
        <v>38</v>
      </c>
      <c r="C279">
        <v>1</v>
      </c>
      <c r="D279">
        <v>4</v>
      </c>
      <c r="E279">
        <v>2</v>
      </c>
      <c r="F279">
        <v>1</v>
      </c>
      <c r="G279">
        <v>2</v>
      </c>
      <c r="H279">
        <v>1</v>
      </c>
      <c r="I279">
        <v>1</v>
      </c>
      <c r="J279">
        <v>0</v>
      </c>
      <c r="K279">
        <f t="array" ref="K279">SUM(B279:J279*TRANSPOSE($P$19:$P$27))+$P$18</f>
        <v>0.33828969934076863</v>
      </c>
      <c r="L279">
        <f t="shared" si="8"/>
        <v>0.58376648804060205</v>
      </c>
      <c r="M279">
        <f t="shared" si="9"/>
        <v>0</v>
      </c>
      <c r="Y279">
        <v>0</v>
      </c>
      <c r="Z279">
        <v>0</v>
      </c>
    </row>
    <row r="280" spans="1:26" x14ac:dyDescent="0.3">
      <c r="A280">
        <v>0</v>
      </c>
      <c r="B280">
        <v>26</v>
      </c>
      <c r="C280">
        <v>3</v>
      </c>
      <c r="D280">
        <v>3</v>
      </c>
      <c r="E280">
        <v>2</v>
      </c>
      <c r="F280">
        <v>2</v>
      </c>
      <c r="G280">
        <v>2</v>
      </c>
      <c r="H280">
        <v>0</v>
      </c>
      <c r="I280">
        <v>1</v>
      </c>
      <c r="J280">
        <v>5</v>
      </c>
      <c r="K280">
        <f t="array" ref="K280">SUM(B280:J280*TRANSPOSE($P$19:$P$27))+$P$18</f>
        <v>6.9707811561716793E-2</v>
      </c>
      <c r="L280">
        <f t="shared" si="8"/>
        <v>0.51741809488621937</v>
      </c>
      <c r="M280">
        <f t="shared" si="9"/>
        <v>0</v>
      </c>
      <c r="Y280">
        <v>0</v>
      </c>
      <c r="Z280">
        <v>0</v>
      </c>
    </row>
    <row r="281" spans="1:26" x14ac:dyDescent="0.3">
      <c r="A281">
        <v>0</v>
      </c>
      <c r="B281">
        <v>50</v>
      </c>
      <c r="C281">
        <v>1</v>
      </c>
      <c r="D281">
        <v>3</v>
      </c>
      <c r="E281">
        <v>5</v>
      </c>
      <c r="F281">
        <v>2</v>
      </c>
      <c r="G281">
        <v>2</v>
      </c>
      <c r="H281">
        <v>0</v>
      </c>
      <c r="I281">
        <v>2</v>
      </c>
      <c r="J281">
        <v>4</v>
      </c>
      <c r="K281">
        <f t="array" ref="K281">SUM(B281:J281*TRANSPOSE($P$19:$P$27))+$P$18</f>
        <v>-2.9772693208737544E-2</v>
      </c>
      <c r="L281">
        <f t="shared" si="8"/>
        <v>0.49255814802873155</v>
      </c>
      <c r="M281">
        <f t="shared" si="9"/>
        <v>0</v>
      </c>
      <c r="Y281">
        <v>0</v>
      </c>
      <c r="Z281">
        <v>0</v>
      </c>
    </row>
    <row r="282" spans="1:26" x14ac:dyDescent="0.3">
      <c r="A282">
        <v>0</v>
      </c>
      <c r="B282">
        <v>53</v>
      </c>
      <c r="C282">
        <v>3</v>
      </c>
      <c r="D282">
        <v>3</v>
      </c>
      <c r="E282">
        <v>4</v>
      </c>
      <c r="F282">
        <v>3</v>
      </c>
      <c r="G282">
        <v>1</v>
      </c>
      <c r="H282">
        <v>1</v>
      </c>
      <c r="I282">
        <v>3</v>
      </c>
      <c r="J282">
        <v>3</v>
      </c>
      <c r="K282">
        <f t="array" ref="K282">SUM(B282:J282*TRANSPOSE($P$19:$P$27))+$P$18</f>
        <v>0.12061440028559789</v>
      </c>
      <c r="L282">
        <f t="shared" si="8"/>
        <v>0.53011398226579809</v>
      </c>
      <c r="M282">
        <f t="shared" si="9"/>
        <v>0</v>
      </c>
      <c r="Y282">
        <v>0</v>
      </c>
      <c r="Z282">
        <v>0</v>
      </c>
    </row>
    <row r="283" spans="1:26" x14ac:dyDescent="0.3">
      <c r="A283">
        <v>0</v>
      </c>
      <c r="B283">
        <v>42</v>
      </c>
      <c r="C283">
        <v>2</v>
      </c>
      <c r="D283">
        <v>3</v>
      </c>
      <c r="E283">
        <v>2</v>
      </c>
      <c r="F283">
        <v>3</v>
      </c>
      <c r="G283">
        <v>1</v>
      </c>
      <c r="H283">
        <v>0</v>
      </c>
      <c r="I283">
        <v>0</v>
      </c>
      <c r="J283">
        <v>16</v>
      </c>
      <c r="K283">
        <f t="array" ref="K283">SUM(B283:J283*TRANSPOSE($P$19:$P$27))+$P$18</f>
        <v>-8.5124184309822715E-3</v>
      </c>
      <c r="L283">
        <f t="shared" si="8"/>
        <v>0.49787212888956933</v>
      </c>
      <c r="M283">
        <f t="shared" si="9"/>
        <v>0</v>
      </c>
      <c r="Y283">
        <v>0</v>
      </c>
      <c r="Z283">
        <v>0</v>
      </c>
    </row>
    <row r="284" spans="1:26" x14ac:dyDescent="0.3">
      <c r="A284">
        <v>0</v>
      </c>
      <c r="B284">
        <v>29</v>
      </c>
      <c r="C284">
        <v>2</v>
      </c>
      <c r="D284">
        <v>3</v>
      </c>
      <c r="E284">
        <v>2</v>
      </c>
      <c r="F284">
        <v>4</v>
      </c>
      <c r="G284">
        <v>0</v>
      </c>
      <c r="H284">
        <v>0</v>
      </c>
      <c r="I284">
        <v>0</v>
      </c>
      <c r="J284">
        <v>7</v>
      </c>
      <c r="K284">
        <f t="array" ref="K284">SUM(B284:J284*TRANSPOSE($P$19:$P$27))+$P$18</f>
        <v>0.13636727557544337</v>
      </c>
      <c r="L284">
        <f t="shared" si="8"/>
        <v>0.53403556749799708</v>
      </c>
      <c r="M284">
        <f t="shared" si="9"/>
        <v>0</v>
      </c>
      <c r="Y284">
        <v>0</v>
      </c>
      <c r="Z284">
        <v>0</v>
      </c>
    </row>
    <row r="285" spans="1:26" x14ac:dyDescent="0.3">
      <c r="A285">
        <v>0</v>
      </c>
      <c r="B285">
        <v>55</v>
      </c>
      <c r="C285">
        <v>2</v>
      </c>
      <c r="D285">
        <v>3</v>
      </c>
      <c r="E285">
        <v>2</v>
      </c>
      <c r="F285">
        <v>4</v>
      </c>
      <c r="G285">
        <v>1</v>
      </c>
      <c r="H285">
        <v>1</v>
      </c>
      <c r="I285">
        <v>1</v>
      </c>
      <c r="J285">
        <v>7</v>
      </c>
      <c r="K285">
        <f t="array" ref="K285">SUM(B285:J285*TRANSPOSE($P$19:$P$27))+$P$18</f>
        <v>0.17691390272685414</v>
      </c>
      <c r="L285">
        <f t="shared" si="8"/>
        <v>0.54410892830209667</v>
      </c>
      <c r="M285">
        <f t="shared" si="9"/>
        <v>0</v>
      </c>
      <c r="Y285">
        <v>0</v>
      </c>
      <c r="Z285">
        <v>0</v>
      </c>
    </row>
    <row r="286" spans="1:26" x14ac:dyDescent="0.3">
      <c r="A286">
        <v>0</v>
      </c>
      <c r="B286">
        <v>26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3</v>
      </c>
      <c r="K286">
        <f t="array" ref="K286">SUM(B286:J286*TRANSPOSE($P$19:$P$27))+$P$18</f>
        <v>0.47410380796154539</v>
      </c>
      <c r="L286">
        <f t="shared" si="8"/>
        <v>0.61634298778859797</v>
      </c>
      <c r="M286">
        <f t="shared" si="9"/>
        <v>1</v>
      </c>
      <c r="Y286">
        <v>0</v>
      </c>
      <c r="Z286">
        <v>1</v>
      </c>
    </row>
    <row r="287" spans="1:26" x14ac:dyDescent="0.3">
      <c r="A287">
        <v>0</v>
      </c>
      <c r="B287">
        <v>37</v>
      </c>
      <c r="C287">
        <v>4</v>
      </c>
      <c r="D287">
        <v>3</v>
      </c>
      <c r="E287">
        <v>1</v>
      </c>
      <c r="F287">
        <v>4</v>
      </c>
      <c r="G287">
        <v>0</v>
      </c>
      <c r="H287">
        <v>0</v>
      </c>
      <c r="I287">
        <v>0</v>
      </c>
      <c r="J287">
        <v>12</v>
      </c>
      <c r="K287">
        <f t="array" ref="K287">SUM(B287:J287*TRANSPOSE($P$19:$P$27))+$P$18</f>
        <v>8.5207282467558709E-3</v>
      </c>
      <c r="L287">
        <f t="shared" si="8"/>
        <v>0.50212994831131641</v>
      </c>
      <c r="M287">
        <f t="shared" si="9"/>
        <v>0</v>
      </c>
      <c r="Y287">
        <v>0</v>
      </c>
      <c r="Z287">
        <v>0</v>
      </c>
    </row>
    <row r="288" spans="1:26" x14ac:dyDescent="0.3">
      <c r="A288">
        <v>1</v>
      </c>
      <c r="B288">
        <v>44</v>
      </c>
      <c r="C288">
        <v>4</v>
      </c>
      <c r="D288">
        <v>3</v>
      </c>
      <c r="E288">
        <v>1</v>
      </c>
      <c r="F288">
        <v>3</v>
      </c>
      <c r="G288">
        <v>2</v>
      </c>
      <c r="H288">
        <v>1</v>
      </c>
      <c r="I288">
        <v>1</v>
      </c>
      <c r="J288">
        <v>0</v>
      </c>
      <c r="K288">
        <f t="array" ref="K288">SUM(B288:J288*TRANSPOSE($P$19:$P$27))+$P$18</f>
        <v>0.209518684021334</v>
      </c>
      <c r="L288">
        <f t="shared" si="8"/>
        <v>0.55218352273716165</v>
      </c>
      <c r="M288">
        <f t="shared" si="9"/>
        <v>0</v>
      </c>
      <c r="Y288">
        <v>1</v>
      </c>
      <c r="Z288">
        <v>0</v>
      </c>
    </row>
    <row r="289" spans="1:26" x14ac:dyDescent="0.3">
      <c r="A289">
        <v>0</v>
      </c>
      <c r="B289">
        <v>38</v>
      </c>
      <c r="C289">
        <v>4</v>
      </c>
      <c r="D289">
        <v>3</v>
      </c>
      <c r="E289">
        <v>2</v>
      </c>
      <c r="F289">
        <v>4</v>
      </c>
      <c r="G289">
        <v>2</v>
      </c>
      <c r="H289">
        <v>0</v>
      </c>
      <c r="I289">
        <v>1</v>
      </c>
      <c r="J289">
        <v>2</v>
      </c>
      <c r="K289">
        <f t="array" ref="K289">SUM(B289:J289*TRANSPOSE($P$19:$P$27))+$P$18</f>
        <v>-6.4181165349059599E-2</v>
      </c>
      <c r="L289">
        <f t="shared" si="8"/>
        <v>0.48396187617040654</v>
      </c>
      <c r="M289">
        <f t="shared" si="9"/>
        <v>0</v>
      </c>
      <c r="Y289">
        <v>0</v>
      </c>
      <c r="Z289">
        <v>0</v>
      </c>
    </row>
    <row r="290" spans="1:26" x14ac:dyDescent="0.3">
      <c r="A290">
        <v>1</v>
      </c>
      <c r="B290">
        <v>26</v>
      </c>
      <c r="C290">
        <v>1</v>
      </c>
      <c r="D290">
        <v>3</v>
      </c>
      <c r="E290">
        <v>1</v>
      </c>
      <c r="F290">
        <v>2</v>
      </c>
      <c r="G290">
        <v>2</v>
      </c>
      <c r="H290">
        <v>1</v>
      </c>
      <c r="I290">
        <v>1</v>
      </c>
      <c r="J290">
        <v>2</v>
      </c>
      <c r="K290">
        <f t="array" ref="K290">SUM(B290:J290*TRANSPOSE($P$19:$P$27))+$P$18</f>
        <v>0.41611647407300134</v>
      </c>
      <c r="L290">
        <f t="shared" si="8"/>
        <v>0.60254325130810205</v>
      </c>
      <c r="M290">
        <f t="shared" si="9"/>
        <v>1</v>
      </c>
      <c r="Y290">
        <v>1</v>
      </c>
      <c r="Z290">
        <v>1</v>
      </c>
    </row>
    <row r="291" spans="1:26" x14ac:dyDescent="0.3">
      <c r="A291">
        <v>0</v>
      </c>
      <c r="B291">
        <v>28</v>
      </c>
      <c r="C291">
        <v>4</v>
      </c>
      <c r="D291">
        <v>3</v>
      </c>
      <c r="E291">
        <v>1</v>
      </c>
      <c r="F291">
        <v>4</v>
      </c>
      <c r="G291">
        <v>0</v>
      </c>
      <c r="H291">
        <v>0</v>
      </c>
      <c r="I291">
        <v>0</v>
      </c>
      <c r="J291">
        <v>3</v>
      </c>
      <c r="K291">
        <f t="array" ref="K291">SUM(B291:J291*TRANSPOSE($P$19:$P$27))+$P$18</f>
        <v>0.12244716473415662</v>
      </c>
      <c r="L291">
        <f t="shared" si="8"/>
        <v>0.53057043867928122</v>
      </c>
      <c r="M291">
        <f t="shared" si="9"/>
        <v>0</v>
      </c>
      <c r="Y291">
        <v>0</v>
      </c>
      <c r="Z291">
        <v>0</v>
      </c>
    </row>
    <row r="292" spans="1:26" x14ac:dyDescent="0.3">
      <c r="A292">
        <v>0</v>
      </c>
      <c r="B292">
        <v>49</v>
      </c>
      <c r="C292">
        <v>3</v>
      </c>
      <c r="D292">
        <v>3</v>
      </c>
      <c r="E292">
        <v>5</v>
      </c>
      <c r="F292">
        <v>1</v>
      </c>
      <c r="G292">
        <v>0</v>
      </c>
      <c r="H292">
        <v>1</v>
      </c>
      <c r="I292">
        <v>0</v>
      </c>
      <c r="J292">
        <v>2</v>
      </c>
      <c r="K292">
        <f t="array" ref="K292">SUM(B292:J292*TRANSPOSE($P$19:$P$27))+$P$18</f>
        <v>0.31574010905698546</v>
      </c>
      <c r="L292">
        <f t="shared" si="8"/>
        <v>0.57827775101891543</v>
      </c>
      <c r="M292">
        <f t="shared" si="9"/>
        <v>0</v>
      </c>
      <c r="Y292">
        <v>0</v>
      </c>
      <c r="Z292">
        <v>0</v>
      </c>
    </row>
    <row r="293" spans="1:26" x14ac:dyDescent="0.3">
      <c r="A293">
        <v>0</v>
      </c>
      <c r="B293">
        <v>36</v>
      </c>
      <c r="C293">
        <v>3</v>
      </c>
      <c r="D293">
        <v>3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f t="array" ref="K293">SUM(B293:J293*TRANSPOSE($P$19:$P$27))+$P$18</f>
        <v>0.21182325749083242</v>
      </c>
      <c r="L293">
        <f t="shared" si="8"/>
        <v>0.55275326262564795</v>
      </c>
      <c r="M293">
        <f t="shared" si="9"/>
        <v>0</v>
      </c>
      <c r="Y293">
        <v>0</v>
      </c>
      <c r="Z293">
        <v>0</v>
      </c>
    </row>
    <row r="294" spans="1:26" x14ac:dyDescent="0.3">
      <c r="A294">
        <v>0</v>
      </c>
      <c r="B294">
        <v>31</v>
      </c>
      <c r="C294">
        <v>4</v>
      </c>
      <c r="D294">
        <v>3</v>
      </c>
      <c r="E294">
        <v>1</v>
      </c>
      <c r="F294">
        <v>2</v>
      </c>
      <c r="G294">
        <v>2</v>
      </c>
      <c r="H294">
        <v>0</v>
      </c>
      <c r="I294">
        <v>1</v>
      </c>
      <c r="J294">
        <v>2</v>
      </c>
      <c r="K294">
        <f t="array" ref="K294">SUM(B294:J294*TRANSPOSE($P$19:$P$27))+$P$18</f>
        <v>6.5610708072089241E-2</v>
      </c>
      <c r="L294">
        <f t="shared" si="8"/>
        <v>0.51639509653988946</v>
      </c>
      <c r="M294">
        <f t="shared" si="9"/>
        <v>0</v>
      </c>
      <c r="Y294">
        <v>0</v>
      </c>
      <c r="Z294">
        <v>0</v>
      </c>
    </row>
    <row r="295" spans="1:26" x14ac:dyDescent="0.3">
      <c r="A295">
        <v>1</v>
      </c>
      <c r="B295">
        <v>26</v>
      </c>
      <c r="C295">
        <v>4</v>
      </c>
      <c r="D295">
        <v>2</v>
      </c>
      <c r="E295">
        <v>2</v>
      </c>
      <c r="F295">
        <v>4</v>
      </c>
      <c r="G295">
        <v>0</v>
      </c>
      <c r="H295">
        <v>1</v>
      </c>
      <c r="I295">
        <v>0</v>
      </c>
      <c r="J295">
        <v>7</v>
      </c>
      <c r="K295">
        <f t="array" ref="K295">SUM(B295:J295*TRANSPOSE($P$19:$P$27))+$P$18</f>
        <v>0.34205813930035167</v>
      </c>
      <c r="L295">
        <f t="shared" si="8"/>
        <v>0.58468177062896298</v>
      </c>
      <c r="M295">
        <f t="shared" si="9"/>
        <v>0</v>
      </c>
      <c r="Y295">
        <v>1</v>
      </c>
      <c r="Z295">
        <v>0</v>
      </c>
    </row>
    <row r="296" spans="1:26" x14ac:dyDescent="0.3">
      <c r="A296">
        <v>0</v>
      </c>
      <c r="B296">
        <v>37</v>
      </c>
      <c r="C296">
        <v>2</v>
      </c>
      <c r="D296">
        <v>3</v>
      </c>
      <c r="E296">
        <v>1</v>
      </c>
      <c r="F296">
        <v>4</v>
      </c>
      <c r="G296">
        <v>1</v>
      </c>
      <c r="H296">
        <v>1</v>
      </c>
      <c r="I296">
        <v>3</v>
      </c>
      <c r="J296">
        <v>2</v>
      </c>
      <c r="K296">
        <f t="array" ref="K296">SUM(B296:J296*TRANSPOSE($P$19:$P$27))+$P$18</f>
        <v>0.27007915036224628</v>
      </c>
      <c r="L296">
        <f t="shared" si="8"/>
        <v>0.56710546153508756</v>
      </c>
      <c r="M296">
        <f t="shared" si="9"/>
        <v>0</v>
      </c>
      <c r="Y296">
        <v>0</v>
      </c>
      <c r="Z296">
        <v>0</v>
      </c>
    </row>
    <row r="297" spans="1:26" x14ac:dyDescent="0.3">
      <c r="A297">
        <v>0</v>
      </c>
      <c r="B297">
        <v>42</v>
      </c>
      <c r="C297">
        <v>3</v>
      </c>
      <c r="D297">
        <v>3</v>
      </c>
      <c r="E297">
        <v>4</v>
      </c>
      <c r="F297">
        <v>2</v>
      </c>
      <c r="G297">
        <v>1</v>
      </c>
      <c r="H297">
        <v>0</v>
      </c>
      <c r="I297">
        <v>1</v>
      </c>
      <c r="J297">
        <v>4</v>
      </c>
      <c r="K297">
        <f t="array" ref="K297">SUM(B297:J297*TRANSPOSE($P$19:$P$27))+$P$18</f>
        <v>2.2497545879729186E-2</v>
      </c>
      <c r="L297">
        <f t="shared" si="8"/>
        <v>0.50562356616825765</v>
      </c>
      <c r="M297">
        <f t="shared" si="9"/>
        <v>0</v>
      </c>
      <c r="Y297">
        <v>0</v>
      </c>
      <c r="Z297">
        <v>0</v>
      </c>
    </row>
    <row r="298" spans="1:26" x14ac:dyDescent="0.3">
      <c r="A298">
        <v>1</v>
      </c>
      <c r="B298">
        <v>18</v>
      </c>
      <c r="C298">
        <v>3</v>
      </c>
      <c r="D298">
        <v>3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0</v>
      </c>
      <c r="K298">
        <f t="array" ref="K298">SUM(B298:J298*TRANSPOSE($P$19:$P$27))+$P$18</f>
        <v>0.26477792536708045</v>
      </c>
      <c r="L298">
        <f t="shared" si="8"/>
        <v>0.56580370240529887</v>
      </c>
      <c r="M298">
        <f t="shared" si="9"/>
        <v>0</v>
      </c>
      <c r="Y298">
        <v>1</v>
      </c>
      <c r="Z298">
        <v>0</v>
      </c>
    </row>
    <row r="299" spans="1:26" x14ac:dyDescent="0.3">
      <c r="A299">
        <v>0</v>
      </c>
      <c r="B299">
        <v>35</v>
      </c>
      <c r="C299">
        <v>3</v>
      </c>
      <c r="D299">
        <v>3</v>
      </c>
      <c r="E299">
        <v>3</v>
      </c>
      <c r="F299">
        <v>2</v>
      </c>
      <c r="G299">
        <v>1</v>
      </c>
      <c r="H299">
        <v>0</v>
      </c>
      <c r="I299">
        <v>2</v>
      </c>
      <c r="J299">
        <v>9</v>
      </c>
      <c r="K299">
        <f t="array" ref="K299">SUM(B299:J299*TRANSPOSE($P$19:$P$27))+$P$18</f>
        <v>7.4397543314627113E-3</v>
      </c>
      <c r="L299">
        <f t="shared" si="8"/>
        <v>0.50185973716024712</v>
      </c>
      <c r="M299">
        <f t="shared" si="9"/>
        <v>0</v>
      </c>
      <c r="Y299">
        <v>0</v>
      </c>
      <c r="Z299">
        <v>0</v>
      </c>
    </row>
    <row r="300" spans="1:26" x14ac:dyDescent="0.3">
      <c r="A300">
        <v>0</v>
      </c>
      <c r="B300">
        <v>36</v>
      </c>
      <c r="C300">
        <v>3</v>
      </c>
      <c r="D300">
        <v>4</v>
      </c>
      <c r="E300">
        <v>1</v>
      </c>
      <c r="F300">
        <v>4</v>
      </c>
      <c r="G300">
        <v>1</v>
      </c>
      <c r="H300">
        <v>0</v>
      </c>
      <c r="I300">
        <v>2</v>
      </c>
      <c r="J300">
        <v>0</v>
      </c>
      <c r="K300">
        <f t="array" ref="K300">SUM(B300:J300*TRANSPOSE($P$19:$P$27))+$P$18</f>
        <v>-2.4711608327979695E-3</v>
      </c>
      <c r="L300">
        <f t="shared" si="8"/>
        <v>0.49938227416121489</v>
      </c>
      <c r="M300">
        <f t="shared" si="9"/>
        <v>0</v>
      </c>
      <c r="Y300">
        <v>0</v>
      </c>
      <c r="Z300">
        <v>0</v>
      </c>
    </row>
    <row r="301" spans="1:26" x14ac:dyDescent="0.3">
      <c r="A301">
        <v>0</v>
      </c>
      <c r="B301">
        <v>51</v>
      </c>
      <c r="C301">
        <v>4</v>
      </c>
      <c r="D301">
        <v>1</v>
      </c>
      <c r="E301">
        <v>2</v>
      </c>
      <c r="F301">
        <v>2</v>
      </c>
      <c r="G301">
        <v>2</v>
      </c>
      <c r="H301">
        <v>0</v>
      </c>
      <c r="I301">
        <v>1</v>
      </c>
      <c r="J301">
        <v>1</v>
      </c>
      <c r="K301">
        <f t="array" ref="K301">SUM(B301:J301*TRANSPOSE($P$19:$P$27))+$P$18</f>
        <v>0.10486851929905516</v>
      </c>
      <c r="L301">
        <f t="shared" si="8"/>
        <v>0.52619041867118321</v>
      </c>
      <c r="M301">
        <f t="shared" si="9"/>
        <v>0</v>
      </c>
      <c r="Y301">
        <v>0</v>
      </c>
      <c r="Z301">
        <v>0</v>
      </c>
    </row>
    <row r="302" spans="1:26" x14ac:dyDescent="0.3">
      <c r="A302">
        <v>0</v>
      </c>
      <c r="B302">
        <v>41</v>
      </c>
      <c r="C302">
        <v>4</v>
      </c>
      <c r="D302">
        <v>3</v>
      </c>
      <c r="E302">
        <v>4</v>
      </c>
      <c r="F302">
        <v>2</v>
      </c>
      <c r="G302">
        <v>0</v>
      </c>
      <c r="H302">
        <v>0</v>
      </c>
      <c r="I302">
        <v>0</v>
      </c>
      <c r="J302">
        <v>10</v>
      </c>
      <c r="K302">
        <f t="array" ref="K302">SUM(B302:J302*TRANSPOSE($P$19:$P$27))+$P$18</f>
        <v>8.5690425895147415E-3</v>
      </c>
      <c r="L302">
        <f t="shared" si="8"/>
        <v>0.5021420254242378</v>
      </c>
      <c r="M302">
        <f t="shared" si="9"/>
        <v>0</v>
      </c>
      <c r="Y302">
        <v>0</v>
      </c>
      <c r="Z302">
        <v>0</v>
      </c>
    </row>
    <row r="303" spans="1:26" x14ac:dyDescent="0.3">
      <c r="A303">
        <v>0</v>
      </c>
      <c r="B303">
        <v>18</v>
      </c>
      <c r="C303">
        <v>4</v>
      </c>
      <c r="D303">
        <v>2</v>
      </c>
      <c r="E303">
        <v>1</v>
      </c>
      <c r="F303">
        <v>3</v>
      </c>
      <c r="G303">
        <v>0</v>
      </c>
      <c r="H303">
        <v>0</v>
      </c>
      <c r="I303">
        <v>0</v>
      </c>
      <c r="J303">
        <v>0</v>
      </c>
      <c r="K303">
        <f t="array" ref="K303">SUM(B303:J303*TRANSPOSE($P$19:$P$27))+$P$18</f>
        <v>0.28889436592120865</v>
      </c>
      <c r="L303">
        <f t="shared" si="8"/>
        <v>0.57171809951505448</v>
      </c>
      <c r="M303">
        <f t="shared" si="9"/>
        <v>0</v>
      </c>
      <c r="Y303">
        <v>0</v>
      </c>
      <c r="Z303">
        <v>0</v>
      </c>
    </row>
    <row r="304" spans="1:26" x14ac:dyDescent="0.3">
      <c r="A304">
        <v>0</v>
      </c>
      <c r="B304">
        <v>28</v>
      </c>
      <c r="C304">
        <v>2</v>
      </c>
      <c r="D304">
        <v>4</v>
      </c>
      <c r="E304">
        <v>2</v>
      </c>
      <c r="F304">
        <v>1</v>
      </c>
      <c r="G304">
        <v>0</v>
      </c>
      <c r="H304">
        <v>0</v>
      </c>
      <c r="I304">
        <v>0</v>
      </c>
      <c r="J304">
        <v>3</v>
      </c>
      <c r="K304">
        <f t="array" ref="K304">SUM(B304:J304*TRANSPOSE($P$19:$P$27))+$P$18</f>
        <v>0.22801396772341542</v>
      </c>
      <c r="L304">
        <f t="shared" si="8"/>
        <v>0.5567519656166352</v>
      </c>
      <c r="M304">
        <f t="shared" si="9"/>
        <v>0</v>
      </c>
      <c r="Y304">
        <v>0</v>
      </c>
      <c r="Z304">
        <v>0</v>
      </c>
    </row>
    <row r="305" spans="1:26" x14ac:dyDescent="0.3">
      <c r="A305">
        <v>0</v>
      </c>
      <c r="B305">
        <v>31</v>
      </c>
      <c r="C305">
        <v>2</v>
      </c>
      <c r="D305">
        <v>4</v>
      </c>
      <c r="E305">
        <v>2</v>
      </c>
      <c r="F305">
        <v>4</v>
      </c>
      <c r="G305">
        <v>1</v>
      </c>
      <c r="H305">
        <v>0</v>
      </c>
      <c r="I305">
        <v>1</v>
      </c>
      <c r="J305">
        <v>7</v>
      </c>
      <c r="K305">
        <f t="array" ref="K305">SUM(B305:J305*TRANSPOSE($P$19:$P$27))+$P$18</f>
        <v>-1.2690379402353513E-2</v>
      </c>
      <c r="L305">
        <f t="shared" si="8"/>
        <v>0.49682777666140582</v>
      </c>
      <c r="M305">
        <f t="shared" si="9"/>
        <v>0</v>
      </c>
      <c r="Y305">
        <v>0</v>
      </c>
      <c r="Z305">
        <v>0</v>
      </c>
    </row>
    <row r="306" spans="1:26" x14ac:dyDescent="0.3">
      <c r="A306">
        <v>0</v>
      </c>
      <c r="B306">
        <v>39</v>
      </c>
      <c r="C306">
        <v>3</v>
      </c>
      <c r="D306">
        <v>4</v>
      </c>
      <c r="E306">
        <v>3</v>
      </c>
      <c r="F306">
        <v>4</v>
      </c>
      <c r="G306">
        <v>2</v>
      </c>
      <c r="H306">
        <v>0</v>
      </c>
      <c r="I306">
        <v>3</v>
      </c>
      <c r="J306">
        <v>10</v>
      </c>
      <c r="K306">
        <f t="array" ref="K306">SUM(B306:J306*TRANSPOSE($P$19:$P$27))+$P$18</f>
        <v>-0.23542746306299323</v>
      </c>
      <c r="L306">
        <f t="shared" si="8"/>
        <v>0.44141950512857742</v>
      </c>
      <c r="M306">
        <f t="shared" si="9"/>
        <v>0</v>
      </c>
      <c r="Y306">
        <v>0</v>
      </c>
      <c r="Z306">
        <v>0</v>
      </c>
    </row>
    <row r="307" spans="1:26" x14ac:dyDescent="0.3">
      <c r="A307">
        <v>0</v>
      </c>
      <c r="B307">
        <v>36</v>
      </c>
      <c r="C307">
        <v>2</v>
      </c>
      <c r="D307">
        <v>3</v>
      </c>
      <c r="E307">
        <v>2</v>
      </c>
      <c r="F307">
        <v>2</v>
      </c>
      <c r="G307">
        <v>1</v>
      </c>
      <c r="H307">
        <v>0</v>
      </c>
      <c r="I307">
        <v>1</v>
      </c>
      <c r="J307">
        <v>8</v>
      </c>
      <c r="K307">
        <f t="array" ref="K307">SUM(B307:J307*TRANSPOSE($P$19:$P$27))+$P$18</f>
        <v>0.10240013797704872</v>
      </c>
      <c r="L307">
        <f t="shared" si="8"/>
        <v>0.52557504083843309</v>
      </c>
      <c r="M307">
        <f t="shared" si="9"/>
        <v>0</v>
      </c>
      <c r="Y307">
        <v>0</v>
      </c>
      <c r="Z307">
        <v>0</v>
      </c>
    </row>
    <row r="308" spans="1:26" x14ac:dyDescent="0.3">
      <c r="A308">
        <v>0</v>
      </c>
      <c r="B308">
        <v>32</v>
      </c>
      <c r="C308">
        <v>4</v>
      </c>
      <c r="D308">
        <v>2</v>
      </c>
      <c r="E308">
        <v>2</v>
      </c>
      <c r="F308">
        <v>3</v>
      </c>
      <c r="G308">
        <v>1</v>
      </c>
      <c r="H308">
        <v>0</v>
      </c>
      <c r="I308">
        <v>1</v>
      </c>
      <c r="J308">
        <v>8</v>
      </c>
      <c r="K308">
        <f t="array" ref="K308">SUM(B308:J308*TRANSPOSE($P$19:$P$27))+$P$18</f>
        <v>6.1663967553044818E-2</v>
      </c>
      <c r="L308">
        <f t="shared" si="8"/>
        <v>0.51540951199580687</v>
      </c>
      <c r="M308">
        <f t="shared" si="9"/>
        <v>0</v>
      </c>
      <c r="Y308">
        <v>0</v>
      </c>
      <c r="Z308">
        <v>0</v>
      </c>
    </row>
    <row r="309" spans="1:26" x14ac:dyDescent="0.3">
      <c r="A309">
        <v>0</v>
      </c>
      <c r="B309">
        <v>38</v>
      </c>
      <c r="C309">
        <v>1</v>
      </c>
      <c r="D309">
        <v>2</v>
      </c>
      <c r="E309">
        <v>3</v>
      </c>
      <c r="F309">
        <v>2</v>
      </c>
      <c r="G309">
        <v>1</v>
      </c>
      <c r="H309">
        <v>0</v>
      </c>
      <c r="I309">
        <v>1</v>
      </c>
      <c r="J309">
        <v>8</v>
      </c>
      <c r="K309">
        <f t="array" ref="K309">SUM(B309:J309*TRANSPOSE($P$19:$P$27))+$P$18</f>
        <v>0.17311490167843346</v>
      </c>
      <c r="L309">
        <f t="shared" si="8"/>
        <v>0.54316651030367447</v>
      </c>
      <c r="M309">
        <f t="shared" si="9"/>
        <v>0</v>
      </c>
      <c r="Y309">
        <v>0</v>
      </c>
      <c r="Z309">
        <v>0</v>
      </c>
    </row>
    <row r="310" spans="1:26" x14ac:dyDescent="0.3">
      <c r="A310">
        <v>0</v>
      </c>
      <c r="B310">
        <v>58</v>
      </c>
      <c r="C310">
        <v>4</v>
      </c>
      <c r="D310">
        <v>1</v>
      </c>
      <c r="E310">
        <v>2</v>
      </c>
      <c r="F310">
        <v>3</v>
      </c>
      <c r="G310">
        <v>2</v>
      </c>
      <c r="H310">
        <v>1</v>
      </c>
      <c r="I310">
        <v>1</v>
      </c>
      <c r="J310">
        <v>3</v>
      </c>
      <c r="K310">
        <f t="array" ref="K310">SUM(B310:J310*TRANSPOSE($P$19:$P$27))+$P$18</f>
        <v>0.23405404240853855</v>
      </c>
      <c r="L310">
        <f t="shared" si="8"/>
        <v>0.55824186076314575</v>
      </c>
      <c r="M310">
        <f t="shared" si="9"/>
        <v>0</v>
      </c>
      <c r="Y310">
        <v>0</v>
      </c>
      <c r="Z310">
        <v>0</v>
      </c>
    </row>
    <row r="311" spans="1:26" x14ac:dyDescent="0.3">
      <c r="A311">
        <v>0</v>
      </c>
      <c r="B311">
        <v>31</v>
      </c>
      <c r="C311">
        <v>3</v>
      </c>
      <c r="D311">
        <v>3</v>
      </c>
      <c r="E311">
        <v>1</v>
      </c>
      <c r="F311">
        <v>4</v>
      </c>
      <c r="G311">
        <v>1</v>
      </c>
      <c r="H311">
        <v>1</v>
      </c>
      <c r="I311">
        <v>1</v>
      </c>
      <c r="J311">
        <v>2</v>
      </c>
      <c r="K311">
        <f t="array" ref="K311">SUM(B311:J311*TRANSPOSE($P$19:$P$27))+$P$18</f>
        <v>0.29509488624084057</v>
      </c>
      <c r="L311">
        <f t="shared" si="8"/>
        <v>0.57323550032653847</v>
      </c>
      <c r="M311">
        <f t="shared" si="9"/>
        <v>0</v>
      </c>
      <c r="Y311">
        <v>0</v>
      </c>
      <c r="Z311">
        <v>0</v>
      </c>
    </row>
    <row r="312" spans="1:26" x14ac:dyDescent="0.3">
      <c r="A312">
        <v>0</v>
      </c>
      <c r="B312">
        <v>31</v>
      </c>
      <c r="C312">
        <v>1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2</v>
      </c>
      <c r="K312">
        <f t="array" ref="K312">SUM(B312:J312*TRANSPOSE($P$19:$P$27))+$P$18</f>
        <v>0.34048390474824131</v>
      </c>
      <c r="L312">
        <f t="shared" si="8"/>
        <v>0.58429948958858224</v>
      </c>
      <c r="M312">
        <f t="shared" si="9"/>
        <v>0</v>
      </c>
      <c r="Y312">
        <v>0</v>
      </c>
      <c r="Z312">
        <v>0</v>
      </c>
    </row>
    <row r="313" spans="1:26" x14ac:dyDescent="0.3">
      <c r="A313">
        <v>0</v>
      </c>
      <c r="B313">
        <v>45</v>
      </c>
      <c r="C313">
        <v>1</v>
      </c>
      <c r="D313">
        <v>3</v>
      </c>
      <c r="E313">
        <v>3</v>
      </c>
      <c r="F313">
        <v>1</v>
      </c>
      <c r="G313">
        <v>2</v>
      </c>
      <c r="H313">
        <v>0</v>
      </c>
      <c r="I313">
        <v>1</v>
      </c>
      <c r="J313">
        <v>9</v>
      </c>
      <c r="K313">
        <f t="array" ref="K313">SUM(B313:J313*TRANSPOSE($P$19:$P$27))+$P$18</f>
        <v>5.7767147114840101E-2</v>
      </c>
      <c r="L313">
        <f t="shared" si="8"/>
        <v>0.51443627590839003</v>
      </c>
      <c r="M313">
        <f t="shared" si="9"/>
        <v>0</v>
      </c>
      <c r="Y313">
        <v>0</v>
      </c>
      <c r="Z313">
        <v>0</v>
      </c>
    </row>
    <row r="314" spans="1:26" x14ac:dyDescent="0.3">
      <c r="A314">
        <v>0</v>
      </c>
      <c r="B314">
        <v>31</v>
      </c>
      <c r="C314">
        <v>3</v>
      </c>
      <c r="D314">
        <v>3</v>
      </c>
      <c r="E314">
        <v>1</v>
      </c>
      <c r="F314">
        <v>4</v>
      </c>
      <c r="G314">
        <v>2</v>
      </c>
      <c r="H314">
        <v>1</v>
      </c>
      <c r="I314">
        <v>1</v>
      </c>
      <c r="J314">
        <v>2</v>
      </c>
      <c r="K314">
        <f t="array" ref="K314">SUM(B314:J314*TRANSPOSE($P$19:$P$27))+$P$18</f>
        <v>0.23972627750459585</v>
      </c>
      <c r="L314">
        <f t="shared" si="8"/>
        <v>0.55964006801764044</v>
      </c>
      <c r="M314">
        <f t="shared" si="9"/>
        <v>0</v>
      </c>
      <c r="Y314">
        <v>0</v>
      </c>
      <c r="Z314">
        <v>0</v>
      </c>
    </row>
    <row r="315" spans="1:26" x14ac:dyDescent="0.3">
      <c r="A315">
        <v>0</v>
      </c>
      <c r="B315">
        <v>33</v>
      </c>
      <c r="C315">
        <v>4</v>
      </c>
      <c r="D315">
        <v>3</v>
      </c>
      <c r="E315">
        <v>3</v>
      </c>
      <c r="F315">
        <v>2</v>
      </c>
      <c r="G315">
        <v>1</v>
      </c>
      <c r="H315">
        <v>0</v>
      </c>
      <c r="I315">
        <v>2</v>
      </c>
      <c r="J315">
        <v>6</v>
      </c>
      <c r="K315">
        <f t="array" ref="K315">SUM(B315:J315*TRANSPOSE($P$19:$P$27))+$P$18</f>
        <v>1.3868215064424261E-3</v>
      </c>
      <c r="L315">
        <f t="shared" si="8"/>
        <v>0.5003466693731663</v>
      </c>
      <c r="M315">
        <f t="shared" si="9"/>
        <v>0</v>
      </c>
      <c r="Y315">
        <v>0</v>
      </c>
      <c r="Z315">
        <v>0</v>
      </c>
    </row>
    <row r="316" spans="1:26" x14ac:dyDescent="0.3">
      <c r="A316">
        <v>0</v>
      </c>
      <c r="B316">
        <v>39</v>
      </c>
      <c r="C316">
        <v>3</v>
      </c>
      <c r="D316">
        <v>3</v>
      </c>
      <c r="E316">
        <v>4</v>
      </c>
      <c r="F316">
        <v>1</v>
      </c>
      <c r="G316">
        <v>1</v>
      </c>
      <c r="H316">
        <v>1</v>
      </c>
      <c r="I316">
        <v>0</v>
      </c>
      <c r="J316">
        <v>9</v>
      </c>
      <c r="K316">
        <f t="array" ref="K316">SUM(B316:J316*TRANSPOSE($P$19:$P$27))+$P$18</f>
        <v>0.25990552449262172</v>
      </c>
      <c r="L316">
        <f t="shared" si="8"/>
        <v>0.56460644295295082</v>
      </c>
      <c r="M316">
        <f t="shared" si="9"/>
        <v>0</v>
      </c>
      <c r="Y316">
        <v>0</v>
      </c>
      <c r="Z316">
        <v>0</v>
      </c>
    </row>
    <row r="317" spans="1:26" x14ac:dyDescent="0.3">
      <c r="A317">
        <v>0</v>
      </c>
      <c r="B317">
        <v>43</v>
      </c>
      <c r="C317">
        <v>3</v>
      </c>
      <c r="D317">
        <v>3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7</v>
      </c>
      <c r="K317">
        <f t="array" ref="K317">SUM(B317:J317*TRANSPOSE($P$19:$P$27))+$P$18</f>
        <v>7.27477818972323E-2</v>
      </c>
      <c r="L317">
        <f t="shared" si="8"/>
        <v>0.51817704570274636</v>
      </c>
      <c r="M317">
        <f t="shared" si="9"/>
        <v>0</v>
      </c>
      <c r="Y317">
        <v>0</v>
      </c>
      <c r="Z317">
        <v>0</v>
      </c>
    </row>
    <row r="318" spans="1:26" x14ac:dyDescent="0.3">
      <c r="A318">
        <v>0</v>
      </c>
      <c r="B318">
        <v>49</v>
      </c>
      <c r="C318">
        <v>3</v>
      </c>
      <c r="D318">
        <v>2</v>
      </c>
      <c r="E318">
        <v>4</v>
      </c>
      <c r="F318">
        <v>3</v>
      </c>
      <c r="G318">
        <v>0</v>
      </c>
      <c r="H318">
        <v>1</v>
      </c>
      <c r="I318">
        <v>0</v>
      </c>
      <c r="J318">
        <v>1</v>
      </c>
      <c r="K318">
        <f t="array" ref="K318">SUM(B318:J318*TRANSPOSE($P$19:$P$27))+$P$18</f>
        <v>0.33889512542954026</v>
      </c>
      <c r="L318">
        <f t="shared" si="8"/>
        <v>0.58391357367826768</v>
      </c>
      <c r="M318">
        <f t="shared" si="9"/>
        <v>0</v>
      </c>
      <c r="Y318">
        <v>0</v>
      </c>
      <c r="Z318">
        <v>0</v>
      </c>
    </row>
    <row r="319" spans="1:26" x14ac:dyDescent="0.3">
      <c r="A319">
        <v>1</v>
      </c>
      <c r="B319">
        <v>52</v>
      </c>
      <c r="C319">
        <v>3</v>
      </c>
      <c r="D319">
        <v>2</v>
      </c>
      <c r="E319">
        <v>2</v>
      </c>
      <c r="F319">
        <v>2</v>
      </c>
      <c r="G319">
        <v>1</v>
      </c>
      <c r="H319">
        <v>0</v>
      </c>
      <c r="I319">
        <v>0</v>
      </c>
      <c r="J319">
        <v>2</v>
      </c>
      <c r="K319">
        <f t="array" ref="K319">SUM(B319:J319*TRANSPOSE($P$19:$P$27))+$P$18</f>
        <v>0.14541523667815559</v>
      </c>
      <c r="L319">
        <f t="shared" si="8"/>
        <v>0.53628613464346175</v>
      </c>
      <c r="M319">
        <f t="shared" si="9"/>
        <v>0</v>
      </c>
      <c r="Y319">
        <v>1</v>
      </c>
      <c r="Z319">
        <v>0</v>
      </c>
    </row>
    <row r="320" spans="1:26" x14ac:dyDescent="0.3">
      <c r="A320">
        <v>0</v>
      </c>
      <c r="B320">
        <v>27</v>
      </c>
      <c r="C320">
        <v>3</v>
      </c>
      <c r="D320">
        <v>3</v>
      </c>
      <c r="E320">
        <v>1</v>
      </c>
      <c r="F320">
        <v>2</v>
      </c>
      <c r="G320">
        <v>0</v>
      </c>
      <c r="H320">
        <v>1</v>
      </c>
      <c r="I320">
        <v>0</v>
      </c>
      <c r="J320">
        <v>3</v>
      </c>
      <c r="K320">
        <f t="array" ref="K320">SUM(B320:J320*TRANSPOSE($P$19:$P$27))+$P$18</f>
        <v>0.45527372122065052</v>
      </c>
      <c r="L320">
        <f t="shared" si="8"/>
        <v>0.61188116409258064</v>
      </c>
      <c r="M320">
        <f t="shared" si="9"/>
        <v>1</v>
      </c>
      <c r="Y320">
        <v>0</v>
      </c>
      <c r="Z320">
        <v>1</v>
      </c>
    </row>
    <row r="321" spans="1:26" x14ac:dyDescent="0.3">
      <c r="A321">
        <v>0</v>
      </c>
      <c r="B321">
        <v>32</v>
      </c>
      <c r="C321">
        <v>3</v>
      </c>
      <c r="D321">
        <v>2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12</v>
      </c>
      <c r="K321">
        <f t="array" ref="K321">SUM(B321:J321*TRANSPOSE($P$19:$P$27))+$P$18</f>
        <v>0.33780309129692754</v>
      </c>
      <c r="L321">
        <f t="shared" si="8"/>
        <v>0.58364825791587183</v>
      </c>
      <c r="M321">
        <f t="shared" si="9"/>
        <v>0</v>
      </c>
      <c r="Y321">
        <v>0</v>
      </c>
      <c r="Z321">
        <v>0</v>
      </c>
    </row>
    <row r="322" spans="1:26" x14ac:dyDescent="0.3">
      <c r="A322">
        <v>0</v>
      </c>
      <c r="B322">
        <v>27</v>
      </c>
      <c r="C322">
        <v>4</v>
      </c>
      <c r="D322">
        <v>3</v>
      </c>
      <c r="E322">
        <v>2</v>
      </c>
      <c r="F322">
        <v>3</v>
      </c>
      <c r="G322">
        <v>0</v>
      </c>
      <c r="H322">
        <v>1</v>
      </c>
      <c r="I322">
        <v>0</v>
      </c>
      <c r="J322">
        <v>4</v>
      </c>
      <c r="K322">
        <f t="array" ref="K322">SUM(B322:J322*TRANSPOSE($P$19:$P$27))+$P$18</f>
        <v>0.33989526903166467</v>
      </c>
      <c r="L322">
        <f t="shared" si="8"/>
        <v>0.5841565214775063</v>
      </c>
      <c r="M322">
        <f t="shared" si="9"/>
        <v>0</v>
      </c>
      <c r="Y322">
        <v>0</v>
      </c>
      <c r="Z322">
        <v>0</v>
      </c>
    </row>
    <row r="323" spans="1:26" x14ac:dyDescent="0.3">
      <c r="A323">
        <v>0</v>
      </c>
      <c r="B323">
        <v>31</v>
      </c>
      <c r="C323">
        <v>4</v>
      </c>
      <c r="D323">
        <v>3</v>
      </c>
      <c r="E323">
        <v>2</v>
      </c>
      <c r="F323">
        <v>4</v>
      </c>
      <c r="G323">
        <v>2</v>
      </c>
      <c r="H323">
        <v>0</v>
      </c>
      <c r="I323">
        <v>3</v>
      </c>
      <c r="J323">
        <v>7</v>
      </c>
      <c r="K323">
        <f t="array" ref="K323">SUM(B323:J323*TRANSPOSE($P$19:$P$27))+$P$18</f>
        <v>-0.12828589162543869</v>
      </c>
      <c r="L323">
        <f t="shared" ref="L323:L386" si="10">$R$1^K323/(1+$R$1^K323)</f>
        <v>0.4679757505670265</v>
      </c>
      <c r="M323">
        <f t="shared" ref="M323:M386" si="11">IF(L323&gt;=0.6,1,0)</f>
        <v>0</v>
      </c>
      <c r="Y323">
        <v>0</v>
      </c>
      <c r="Z323">
        <v>0</v>
      </c>
    </row>
    <row r="324" spans="1:26" x14ac:dyDescent="0.3">
      <c r="A324">
        <v>0</v>
      </c>
      <c r="B324">
        <v>32</v>
      </c>
      <c r="C324">
        <v>1</v>
      </c>
      <c r="D324">
        <v>4</v>
      </c>
      <c r="E324">
        <v>2</v>
      </c>
      <c r="F324">
        <v>4</v>
      </c>
      <c r="G324">
        <v>0</v>
      </c>
      <c r="H324">
        <v>0</v>
      </c>
      <c r="I324">
        <v>0</v>
      </c>
      <c r="J324">
        <v>7</v>
      </c>
      <c r="K324">
        <f t="array" ref="K324">SUM(B324:J324*TRANSPOSE($P$19:$P$27))+$P$18</f>
        <v>0.10147737934159007</v>
      </c>
      <c r="L324">
        <f t="shared" si="10"/>
        <v>0.52534497318373252</v>
      </c>
      <c r="M324">
        <f t="shared" si="11"/>
        <v>0</v>
      </c>
      <c r="Y324">
        <v>0</v>
      </c>
      <c r="Z324">
        <v>0</v>
      </c>
    </row>
    <row r="325" spans="1:26" x14ac:dyDescent="0.3">
      <c r="A325">
        <v>1</v>
      </c>
      <c r="B325">
        <v>28</v>
      </c>
      <c r="C325">
        <v>1</v>
      </c>
      <c r="D325">
        <v>1</v>
      </c>
      <c r="E325">
        <v>1</v>
      </c>
      <c r="F325">
        <v>4</v>
      </c>
      <c r="G325">
        <v>1</v>
      </c>
      <c r="H325">
        <v>1</v>
      </c>
      <c r="I325">
        <v>0</v>
      </c>
      <c r="J325">
        <v>2</v>
      </c>
      <c r="K325">
        <f t="array" ref="K325">SUM(B325:J325*TRANSPOSE($P$19:$P$27))+$P$18</f>
        <v>0.537803304212499</v>
      </c>
      <c r="L325">
        <f t="shared" si="10"/>
        <v>0.63128828331215836</v>
      </c>
      <c r="M325">
        <f t="shared" si="11"/>
        <v>1</v>
      </c>
      <c r="Y325">
        <v>1</v>
      </c>
      <c r="Z325">
        <v>1</v>
      </c>
    </row>
    <row r="326" spans="1:26" x14ac:dyDescent="0.3">
      <c r="A326">
        <v>0</v>
      </c>
      <c r="B326">
        <v>30</v>
      </c>
      <c r="C326">
        <v>4</v>
      </c>
      <c r="D326">
        <v>3</v>
      </c>
      <c r="E326">
        <v>2</v>
      </c>
      <c r="F326">
        <v>4</v>
      </c>
      <c r="G326">
        <v>1</v>
      </c>
      <c r="H326">
        <v>0</v>
      </c>
      <c r="I326">
        <v>2</v>
      </c>
      <c r="J326">
        <v>8</v>
      </c>
      <c r="K326">
        <f t="array" ref="K326">SUM(B326:J326*TRANSPOSE($P$19:$P$27))+$P$18</f>
        <v>-5.6440429905726841E-2</v>
      </c>
      <c r="L326">
        <f t="shared" si="10"/>
        <v>0.48589509883423898</v>
      </c>
      <c r="M326">
        <f t="shared" si="11"/>
        <v>0</v>
      </c>
      <c r="Y326">
        <v>0</v>
      </c>
      <c r="Z326">
        <v>0</v>
      </c>
    </row>
    <row r="327" spans="1:26" x14ac:dyDescent="0.3">
      <c r="A327">
        <v>0</v>
      </c>
      <c r="B327">
        <v>31</v>
      </c>
      <c r="C327">
        <v>3</v>
      </c>
      <c r="D327">
        <v>2</v>
      </c>
      <c r="E327">
        <v>3</v>
      </c>
      <c r="F327">
        <v>3</v>
      </c>
      <c r="G327">
        <v>1</v>
      </c>
      <c r="H327">
        <v>0</v>
      </c>
      <c r="I327">
        <v>1</v>
      </c>
      <c r="J327">
        <v>9</v>
      </c>
      <c r="K327">
        <f t="array" ref="K327">SUM(B327:J327*TRANSPOSE($P$19:$P$27))+$P$18</f>
        <v>6.9531145569311614E-2</v>
      </c>
      <c r="L327">
        <f t="shared" si="10"/>
        <v>0.51737398642503141</v>
      </c>
      <c r="M327">
        <f t="shared" si="11"/>
        <v>0</v>
      </c>
      <c r="Y327">
        <v>0</v>
      </c>
      <c r="Z327">
        <v>0</v>
      </c>
    </row>
    <row r="328" spans="1:26" x14ac:dyDescent="0.3">
      <c r="A328">
        <v>0</v>
      </c>
      <c r="B328">
        <v>39</v>
      </c>
      <c r="C328">
        <v>3</v>
      </c>
      <c r="D328">
        <v>2</v>
      </c>
      <c r="E328">
        <v>5</v>
      </c>
      <c r="F328">
        <v>4</v>
      </c>
      <c r="G328">
        <v>1</v>
      </c>
      <c r="H328">
        <v>0</v>
      </c>
      <c r="I328">
        <v>1</v>
      </c>
      <c r="J328">
        <v>9</v>
      </c>
      <c r="K328">
        <f t="array" ref="K328">SUM(B328:J328*TRANSPOSE($P$19:$P$27))+$P$18</f>
        <v>-5.2165813542977113E-2</v>
      </c>
      <c r="L328">
        <f t="shared" si="10"/>
        <v>0.48696285452912735</v>
      </c>
      <c r="M328">
        <f t="shared" si="11"/>
        <v>0</v>
      </c>
      <c r="Y328">
        <v>0</v>
      </c>
      <c r="Z328">
        <v>0</v>
      </c>
    </row>
    <row r="329" spans="1:26" x14ac:dyDescent="0.3">
      <c r="A329">
        <v>1</v>
      </c>
      <c r="B329">
        <v>39</v>
      </c>
      <c r="C329">
        <v>4</v>
      </c>
      <c r="D329">
        <v>3</v>
      </c>
      <c r="E329">
        <v>2</v>
      </c>
      <c r="F329">
        <v>3</v>
      </c>
      <c r="G329">
        <v>1</v>
      </c>
      <c r="H329">
        <v>1</v>
      </c>
      <c r="I329">
        <v>0</v>
      </c>
      <c r="J329">
        <v>0</v>
      </c>
      <c r="K329">
        <f t="array" ref="K329">SUM(B329:J329*TRANSPOSE($P$19:$P$27))+$P$18</f>
        <v>0.27770220177573124</v>
      </c>
      <c r="L329">
        <f t="shared" si="10"/>
        <v>0.56897573696746229</v>
      </c>
      <c r="M329">
        <f t="shared" si="11"/>
        <v>0</v>
      </c>
      <c r="Y329">
        <v>1</v>
      </c>
      <c r="Z329">
        <v>0</v>
      </c>
    </row>
    <row r="330" spans="1:26" x14ac:dyDescent="0.3">
      <c r="A330">
        <v>0</v>
      </c>
      <c r="B330">
        <v>33</v>
      </c>
      <c r="C330">
        <v>2</v>
      </c>
      <c r="D330">
        <v>2</v>
      </c>
      <c r="E330">
        <v>2</v>
      </c>
      <c r="F330">
        <v>4</v>
      </c>
      <c r="G330">
        <v>0</v>
      </c>
      <c r="H330">
        <v>0</v>
      </c>
      <c r="I330">
        <v>0</v>
      </c>
      <c r="J330">
        <v>7</v>
      </c>
      <c r="K330">
        <f t="array" ref="K330">SUM(B330:J330*TRANSPOSE($P$19:$P$27))+$P$18</f>
        <v>0.18655636831751721</v>
      </c>
      <c r="L330">
        <f t="shared" si="10"/>
        <v>0.5464995011756888</v>
      </c>
      <c r="M330">
        <f t="shared" si="11"/>
        <v>0</v>
      </c>
      <c r="Y330">
        <v>0</v>
      </c>
      <c r="Z330">
        <v>0</v>
      </c>
    </row>
    <row r="331" spans="1:26" x14ac:dyDescent="0.3">
      <c r="A331">
        <v>0</v>
      </c>
      <c r="B331">
        <v>47</v>
      </c>
      <c r="C331">
        <v>4</v>
      </c>
      <c r="D331">
        <v>3</v>
      </c>
      <c r="E331">
        <v>5</v>
      </c>
      <c r="F331">
        <v>3</v>
      </c>
      <c r="G331">
        <v>1</v>
      </c>
      <c r="H331">
        <v>0</v>
      </c>
      <c r="I331">
        <v>1</v>
      </c>
      <c r="J331">
        <v>2</v>
      </c>
      <c r="K331">
        <f t="array" ref="K331">SUM(B331:J331*TRANSPOSE($P$19:$P$27))+$P$18</f>
        <v>-8.3634642626056577E-2</v>
      </c>
      <c r="L331">
        <f t="shared" si="10"/>
        <v>0.4791056825148553</v>
      </c>
      <c r="M331">
        <f t="shared" si="11"/>
        <v>0</v>
      </c>
      <c r="Y331">
        <v>0</v>
      </c>
      <c r="Z331">
        <v>0</v>
      </c>
    </row>
    <row r="332" spans="1:26" x14ac:dyDescent="0.3">
      <c r="A332">
        <v>0</v>
      </c>
      <c r="B332">
        <v>43</v>
      </c>
      <c r="C332">
        <v>3</v>
      </c>
      <c r="D332">
        <v>2</v>
      </c>
      <c r="E332">
        <v>2</v>
      </c>
      <c r="F332">
        <v>3</v>
      </c>
      <c r="G332">
        <v>2</v>
      </c>
      <c r="H332">
        <v>0</v>
      </c>
      <c r="I332">
        <v>1</v>
      </c>
      <c r="J332">
        <v>7</v>
      </c>
      <c r="K332">
        <f t="array" ref="K332">SUM(B332:J332*TRANSPOSE($P$19:$P$27))+$P$18</f>
        <v>1.6297288801856769E-2</v>
      </c>
      <c r="L332">
        <f t="shared" si="10"/>
        <v>0.50407380960889603</v>
      </c>
      <c r="M332">
        <f t="shared" si="11"/>
        <v>0</v>
      </c>
      <c r="Y332">
        <v>0</v>
      </c>
      <c r="Z332">
        <v>0</v>
      </c>
    </row>
    <row r="333" spans="1:26" x14ac:dyDescent="0.3">
      <c r="A333">
        <v>0</v>
      </c>
      <c r="B333">
        <v>27</v>
      </c>
      <c r="C333">
        <v>3</v>
      </c>
      <c r="D333">
        <v>3</v>
      </c>
      <c r="E333">
        <v>2</v>
      </c>
      <c r="F333">
        <v>2</v>
      </c>
      <c r="G333">
        <v>1</v>
      </c>
      <c r="H333">
        <v>1</v>
      </c>
      <c r="I333">
        <v>1</v>
      </c>
      <c r="J333">
        <v>4</v>
      </c>
      <c r="K333">
        <f t="array" ref="K333">SUM(B333:J333*TRANSPOSE($P$19:$P$27))+$P$18</f>
        <v>0.34179083670649013</v>
      </c>
      <c r="L333">
        <f t="shared" si="10"/>
        <v>0.5846168670694345</v>
      </c>
      <c r="M333">
        <f t="shared" si="11"/>
        <v>0</v>
      </c>
      <c r="Y333">
        <v>0</v>
      </c>
      <c r="Z333">
        <v>0</v>
      </c>
    </row>
    <row r="334" spans="1:26" x14ac:dyDescent="0.3">
      <c r="A334">
        <v>0</v>
      </c>
      <c r="B334">
        <v>54</v>
      </c>
      <c r="C334">
        <v>4</v>
      </c>
      <c r="D334">
        <v>3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3</v>
      </c>
      <c r="K334">
        <f t="array" ref="K334">SUM(B334:J334*TRANSPOSE($P$19:$P$27))+$P$18</f>
        <v>4.0763281711975297E-2</v>
      </c>
      <c r="L334">
        <f t="shared" si="10"/>
        <v>0.51018835334614798</v>
      </c>
      <c r="M334">
        <f t="shared" si="11"/>
        <v>0</v>
      </c>
      <c r="Y334">
        <v>0</v>
      </c>
      <c r="Z334">
        <v>0</v>
      </c>
    </row>
    <row r="335" spans="1:26" x14ac:dyDescent="0.3">
      <c r="A335">
        <v>0</v>
      </c>
      <c r="B335">
        <v>43</v>
      </c>
      <c r="C335">
        <v>3</v>
      </c>
      <c r="D335">
        <v>3</v>
      </c>
      <c r="E335">
        <v>3</v>
      </c>
      <c r="F335">
        <v>1</v>
      </c>
      <c r="G335">
        <v>1</v>
      </c>
      <c r="H335">
        <v>0</v>
      </c>
      <c r="I335">
        <v>1</v>
      </c>
      <c r="J335">
        <v>0</v>
      </c>
      <c r="K335">
        <f t="array" ref="K335">SUM(B335:J335*TRANSPOSE($P$19:$P$27))+$P$18</f>
        <v>0.1210496095639696</v>
      </c>
      <c r="L335">
        <f t="shared" si="10"/>
        <v>0.53022237725267451</v>
      </c>
      <c r="M335">
        <f t="shared" si="11"/>
        <v>0</v>
      </c>
      <c r="Y335">
        <v>0</v>
      </c>
      <c r="Z335">
        <v>0</v>
      </c>
    </row>
    <row r="336" spans="1:26" x14ac:dyDescent="0.3">
      <c r="A336">
        <v>0</v>
      </c>
      <c r="B336">
        <v>45</v>
      </c>
      <c r="C336">
        <v>4</v>
      </c>
      <c r="D336">
        <v>3</v>
      </c>
      <c r="E336">
        <v>2</v>
      </c>
      <c r="F336">
        <v>4</v>
      </c>
      <c r="G336">
        <v>1</v>
      </c>
      <c r="H336">
        <v>0</v>
      </c>
      <c r="I336">
        <v>2</v>
      </c>
      <c r="J336">
        <v>9</v>
      </c>
      <c r="K336">
        <f t="array" ref="K336">SUM(B336:J336*TRANSPOSE($P$19:$P$27))+$P$18</f>
        <v>-0.11937504935415466</v>
      </c>
      <c r="L336">
        <f t="shared" si="10"/>
        <v>0.47019471103080129</v>
      </c>
      <c r="M336">
        <f t="shared" si="11"/>
        <v>0</v>
      </c>
      <c r="Y336">
        <v>0</v>
      </c>
      <c r="Z336">
        <v>0</v>
      </c>
    </row>
    <row r="337" spans="1:26" x14ac:dyDescent="0.3">
      <c r="A337">
        <v>0</v>
      </c>
      <c r="B337">
        <v>40</v>
      </c>
      <c r="C337">
        <v>2</v>
      </c>
      <c r="D337">
        <v>1</v>
      </c>
      <c r="E337">
        <v>2</v>
      </c>
      <c r="F337">
        <v>4</v>
      </c>
      <c r="G337">
        <v>1</v>
      </c>
      <c r="H337">
        <v>1</v>
      </c>
      <c r="I337">
        <v>3</v>
      </c>
      <c r="J337">
        <v>3</v>
      </c>
      <c r="K337">
        <f t="array" ref="K337">SUM(B337:J337*TRANSPOSE($P$19:$P$27))+$P$18</f>
        <v>0.35225186167471478</v>
      </c>
      <c r="L337">
        <f t="shared" si="10"/>
        <v>0.58715468949614547</v>
      </c>
      <c r="M337">
        <f t="shared" si="11"/>
        <v>0</v>
      </c>
      <c r="Y337">
        <v>0</v>
      </c>
      <c r="Z337">
        <v>0</v>
      </c>
    </row>
    <row r="338" spans="1:26" x14ac:dyDescent="0.3">
      <c r="A338">
        <v>1</v>
      </c>
      <c r="B338">
        <v>29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7</v>
      </c>
      <c r="K338">
        <f t="array" ref="K338">SUM(B338:J338*TRANSPOSE($P$19:$P$27))+$P$18</f>
        <v>0.56477806367989025</v>
      </c>
      <c r="L338">
        <f t="shared" si="10"/>
        <v>0.63754383788157909</v>
      </c>
      <c r="M338">
        <f t="shared" si="11"/>
        <v>1</v>
      </c>
      <c r="Y338">
        <v>1</v>
      </c>
      <c r="Z338">
        <v>1</v>
      </c>
    </row>
    <row r="339" spans="1:26" x14ac:dyDescent="0.3">
      <c r="A339">
        <v>0</v>
      </c>
      <c r="B339">
        <v>29</v>
      </c>
      <c r="C339">
        <v>2</v>
      </c>
      <c r="D339">
        <v>2</v>
      </c>
      <c r="E339">
        <v>1</v>
      </c>
      <c r="F339">
        <v>4</v>
      </c>
      <c r="G339">
        <v>0</v>
      </c>
      <c r="H339">
        <v>0</v>
      </c>
      <c r="I339">
        <v>0</v>
      </c>
      <c r="J339">
        <v>2</v>
      </c>
      <c r="K339">
        <f t="array" ref="K339">SUM(B339:J339*TRANSPOSE($P$19:$P$27))+$P$18</f>
        <v>0.27335157372758245</v>
      </c>
      <c r="L339">
        <f t="shared" si="10"/>
        <v>0.56790857083032487</v>
      </c>
      <c r="M339">
        <f t="shared" si="11"/>
        <v>0</v>
      </c>
      <c r="Y339">
        <v>0</v>
      </c>
      <c r="Z339">
        <v>0</v>
      </c>
    </row>
    <row r="340" spans="1:26" x14ac:dyDescent="0.3">
      <c r="A340">
        <v>0</v>
      </c>
      <c r="B340">
        <v>30</v>
      </c>
      <c r="C340">
        <v>4</v>
      </c>
      <c r="D340">
        <v>2</v>
      </c>
      <c r="E340">
        <v>2</v>
      </c>
      <c r="F340">
        <v>3</v>
      </c>
      <c r="G340">
        <v>2</v>
      </c>
      <c r="H340">
        <v>0</v>
      </c>
      <c r="I340">
        <v>3</v>
      </c>
      <c r="J340">
        <v>9</v>
      </c>
      <c r="K340">
        <f t="array" ref="K340">SUM(B340:J340*TRANSPOSE($P$19:$P$27))+$P$18</f>
        <v>-3.9495762726576067E-2</v>
      </c>
      <c r="L340">
        <f t="shared" si="10"/>
        <v>0.49012836603397653</v>
      </c>
      <c r="M340">
        <f t="shared" si="11"/>
        <v>0</v>
      </c>
      <c r="Y340">
        <v>0</v>
      </c>
      <c r="Z340">
        <v>0</v>
      </c>
    </row>
    <row r="341" spans="1:26" x14ac:dyDescent="0.3">
      <c r="A341">
        <v>0</v>
      </c>
      <c r="B341">
        <v>27</v>
      </c>
      <c r="C341">
        <v>2</v>
      </c>
      <c r="D341">
        <v>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7</v>
      </c>
      <c r="K341">
        <f t="array" ref="K341">SUM(B341:J341*TRANSPOSE($P$19:$P$27))+$P$18</f>
        <v>0.14378784606602657</v>
      </c>
      <c r="L341">
        <f t="shared" si="10"/>
        <v>0.53588144790476588</v>
      </c>
      <c r="M341">
        <f t="shared" si="11"/>
        <v>0</v>
      </c>
      <c r="Y341">
        <v>0</v>
      </c>
      <c r="Z341">
        <v>0</v>
      </c>
    </row>
    <row r="342" spans="1:26" x14ac:dyDescent="0.3">
      <c r="A342">
        <v>0</v>
      </c>
      <c r="B342">
        <v>37</v>
      </c>
      <c r="C342">
        <v>4</v>
      </c>
      <c r="D342">
        <v>3</v>
      </c>
      <c r="E342">
        <v>2</v>
      </c>
      <c r="F342">
        <v>4</v>
      </c>
      <c r="G342">
        <v>2</v>
      </c>
      <c r="H342">
        <v>0</v>
      </c>
      <c r="I342">
        <v>2</v>
      </c>
      <c r="J342">
        <v>2</v>
      </c>
      <c r="K342">
        <f t="array" ref="K342">SUM(B342:J342*TRANSPOSE($P$19:$P$27))+$P$18</f>
        <v>-8.2543055595846182E-2</v>
      </c>
      <c r="L342">
        <f t="shared" si="10"/>
        <v>0.47937808065499632</v>
      </c>
      <c r="M342">
        <f t="shared" si="11"/>
        <v>0</v>
      </c>
      <c r="Y342">
        <v>0</v>
      </c>
      <c r="Z342">
        <v>0</v>
      </c>
    </row>
    <row r="343" spans="1:26" x14ac:dyDescent="0.3">
      <c r="A343">
        <v>0</v>
      </c>
      <c r="B343">
        <v>38</v>
      </c>
      <c r="C343">
        <v>3</v>
      </c>
      <c r="D343">
        <v>2</v>
      </c>
      <c r="E343">
        <v>3</v>
      </c>
      <c r="F343">
        <v>4</v>
      </c>
      <c r="G343">
        <v>2</v>
      </c>
      <c r="H343">
        <v>1</v>
      </c>
      <c r="I343">
        <v>1</v>
      </c>
      <c r="J343">
        <v>10</v>
      </c>
      <c r="K343">
        <f t="array" ref="K343">SUM(B343:J343*TRANSPOSE($P$19:$P$27))+$P$18</f>
        <v>0.15241540099235296</v>
      </c>
      <c r="L343">
        <f t="shared" si="10"/>
        <v>0.53802632914089832</v>
      </c>
      <c r="M343">
        <f t="shared" si="11"/>
        <v>0</v>
      </c>
      <c r="Y343">
        <v>0</v>
      </c>
      <c r="Z343">
        <v>0</v>
      </c>
    </row>
    <row r="344" spans="1:26" x14ac:dyDescent="0.3">
      <c r="A344">
        <v>0</v>
      </c>
      <c r="B344">
        <v>31</v>
      </c>
      <c r="C344">
        <v>3</v>
      </c>
      <c r="D344">
        <v>3</v>
      </c>
      <c r="E344">
        <v>3</v>
      </c>
      <c r="F344">
        <v>4</v>
      </c>
      <c r="G344">
        <v>0</v>
      </c>
      <c r="H344">
        <v>1</v>
      </c>
      <c r="I344">
        <v>0</v>
      </c>
      <c r="J344">
        <v>9</v>
      </c>
      <c r="K344">
        <f t="array" ref="K344">SUM(B344:J344*TRANSPOSE($P$19:$P$27))+$P$18</f>
        <v>0.25475736459232512</v>
      </c>
      <c r="L344">
        <f t="shared" si="10"/>
        <v>0.5633406043918282</v>
      </c>
      <c r="M344">
        <f t="shared" si="11"/>
        <v>0</v>
      </c>
      <c r="Y344">
        <v>0</v>
      </c>
      <c r="Z344">
        <v>0</v>
      </c>
    </row>
    <row r="345" spans="1:26" x14ac:dyDescent="0.3">
      <c r="A345">
        <v>0</v>
      </c>
      <c r="B345">
        <v>29</v>
      </c>
      <c r="C345">
        <v>4</v>
      </c>
      <c r="D345">
        <v>2</v>
      </c>
      <c r="E345">
        <v>2</v>
      </c>
      <c r="F345">
        <v>2</v>
      </c>
      <c r="G345">
        <v>2</v>
      </c>
      <c r="H345">
        <v>1</v>
      </c>
      <c r="I345">
        <v>2</v>
      </c>
      <c r="J345">
        <v>7</v>
      </c>
      <c r="K345">
        <f t="array" ref="K345">SUM(B345:J345*TRANSPOSE($P$19:$P$27))+$P$18</f>
        <v>0.25420129944845338</v>
      </c>
      <c r="L345">
        <f t="shared" si="10"/>
        <v>0.5632038284261589</v>
      </c>
      <c r="M345">
        <f t="shared" si="11"/>
        <v>0</v>
      </c>
      <c r="Y345">
        <v>0</v>
      </c>
      <c r="Z345">
        <v>0</v>
      </c>
    </row>
    <row r="346" spans="1:26" x14ac:dyDescent="0.3">
      <c r="A346">
        <v>0</v>
      </c>
      <c r="B346">
        <v>35</v>
      </c>
      <c r="C346">
        <v>3</v>
      </c>
      <c r="D346">
        <v>3</v>
      </c>
      <c r="E346">
        <v>3</v>
      </c>
      <c r="F346">
        <v>2</v>
      </c>
      <c r="G346">
        <v>0</v>
      </c>
      <c r="H346">
        <v>0</v>
      </c>
      <c r="I346">
        <v>0</v>
      </c>
      <c r="J346">
        <v>6</v>
      </c>
      <c r="K346">
        <f t="array" ref="K346">SUM(B346:J346*TRANSPOSE($P$19:$P$27))+$P$18</f>
        <v>0.13391647049717259</v>
      </c>
      <c r="L346">
        <f t="shared" si="10"/>
        <v>0.53342571796295501</v>
      </c>
      <c r="M346">
        <f t="shared" si="11"/>
        <v>0</v>
      </c>
      <c r="Y346">
        <v>0</v>
      </c>
      <c r="Z346">
        <v>0</v>
      </c>
    </row>
    <row r="347" spans="1:26" x14ac:dyDescent="0.3">
      <c r="A347">
        <v>0</v>
      </c>
      <c r="B347">
        <v>23</v>
      </c>
      <c r="C347">
        <v>3</v>
      </c>
      <c r="D347">
        <v>3</v>
      </c>
      <c r="E347">
        <v>1</v>
      </c>
      <c r="F347">
        <v>4</v>
      </c>
      <c r="G347">
        <v>2</v>
      </c>
      <c r="H347">
        <v>0</v>
      </c>
      <c r="I347">
        <v>2</v>
      </c>
      <c r="J347">
        <v>2</v>
      </c>
      <c r="K347">
        <f t="array" ref="K347">SUM(B347:J347*TRANSPOSE($P$19:$P$27))+$P$18</f>
        <v>3.5264223258533733E-2</v>
      </c>
      <c r="L347">
        <f t="shared" si="10"/>
        <v>0.50881422851414304</v>
      </c>
      <c r="M347">
        <f t="shared" si="11"/>
        <v>0</v>
      </c>
      <c r="Y347">
        <v>0</v>
      </c>
      <c r="Z347">
        <v>0</v>
      </c>
    </row>
    <row r="348" spans="1:26" x14ac:dyDescent="0.3">
      <c r="A348">
        <v>0</v>
      </c>
      <c r="B348">
        <v>41</v>
      </c>
      <c r="C348">
        <v>4</v>
      </c>
      <c r="D348">
        <v>2</v>
      </c>
      <c r="E348">
        <v>2</v>
      </c>
      <c r="F348">
        <v>2</v>
      </c>
      <c r="G348">
        <v>0</v>
      </c>
      <c r="H348">
        <v>1</v>
      </c>
      <c r="I348">
        <v>0</v>
      </c>
      <c r="J348">
        <v>4</v>
      </c>
      <c r="K348">
        <f t="array" ref="K348">SUM(B348:J348*TRANSPOSE($P$19:$P$27))+$P$18</f>
        <v>0.39295280163150814</v>
      </c>
      <c r="L348">
        <f t="shared" si="10"/>
        <v>0.59698352112984709</v>
      </c>
      <c r="M348">
        <f t="shared" si="11"/>
        <v>0</v>
      </c>
      <c r="Y348">
        <v>0</v>
      </c>
      <c r="Z348">
        <v>0</v>
      </c>
    </row>
    <row r="349" spans="1:26" x14ac:dyDescent="0.3">
      <c r="A349">
        <v>0</v>
      </c>
      <c r="B349">
        <v>47</v>
      </c>
      <c r="C349">
        <v>2</v>
      </c>
      <c r="D349">
        <v>3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f t="array" ref="K349">SUM(B349:J349*TRANSPOSE($P$19:$P$27))+$P$18</f>
        <v>0.17397788763589972</v>
      </c>
      <c r="L349">
        <f t="shared" si="10"/>
        <v>0.54338061855899067</v>
      </c>
      <c r="M349">
        <f t="shared" si="11"/>
        <v>0</v>
      </c>
      <c r="Y349">
        <v>0</v>
      </c>
      <c r="Z349">
        <v>0</v>
      </c>
    </row>
    <row r="350" spans="1:26" x14ac:dyDescent="0.3">
      <c r="A350">
        <v>0</v>
      </c>
      <c r="B350">
        <v>42</v>
      </c>
      <c r="C350">
        <v>1</v>
      </c>
      <c r="D350">
        <v>3</v>
      </c>
      <c r="E350">
        <v>4</v>
      </c>
      <c r="F350">
        <v>4</v>
      </c>
      <c r="G350">
        <v>0</v>
      </c>
      <c r="H350">
        <v>0</v>
      </c>
      <c r="I350">
        <v>0</v>
      </c>
      <c r="J350">
        <v>0</v>
      </c>
      <c r="K350">
        <f t="array" ref="K350">SUM(B350:J350*TRANSPOSE($P$19:$P$27))+$P$18</f>
        <v>0.1394031628966651</v>
      </c>
      <c r="L350">
        <f t="shared" si="10"/>
        <v>0.53479086555190736</v>
      </c>
      <c r="M350">
        <f t="shared" si="11"/>
        <v>0</v>
      </c>
      <c r="Y350">
        <v>0</v>
      </c>
      <c r="Z350">
        <v>0</v>
      </c>
    </row>
    <row r="351" spans="1:26" x14ac:dyDescent="0.3">
      <c r="A351">
        <v>0</v>
      </c>
      <c r="B351">
        <v>29</v>
      </c>
      <c r="C351">
        <v>4</v>
      </c>
      <c r="D351">
        <v>3</v>
      </c>
      <c r="E351">
        <v>2</v>
      </c>
      <c r="F351">
        <v>3</v>
      </c>
      <c r="G351">
        <v>1</v>
      </c>
      <c r="H351">
        <v>0</v>
      </c>
      <c r="I351">
        <v>1</v>
      </c>
      <c r="J351">
        <v>3</v>
      </c>
      <c r="K351">
        <f t="array" ref="K351">SUM(B351:J351*TRANSPOSE($P$19:$P$27))+$P$18</f>
        <v>5.3220428166743772E-2</v>
      </c>
      <c r="L351">
        <f t="shared" si="10"/>
        <v>0.5133005889126443</v>
      </c>
      <c r="M351">
        <f t="shared" si="11"/>
        <v>0</v>
      </c>
      <c r="Y351">
        <v>0</v>
      </c>
      <c r="Z351">
        <v>0</v>
      </c>
    </row>
    <row r="352" spans="1:26" x14ac:dyDescent="0.3">
      <c r="A352">
        <v>0</v>
      </c>
      <c r="B352">
        <v>42</v>
      </c>
      <c r="C352">
        <v>3</v>
      </c>
      <c r="D352">
        <v>3</v>
      </c>
      <c r="E352">
        <v>1</v>
      </c>
      <c r="F352">
        <v>3</v>
      </c>
      <c r="G352">
        <v>2</v>
      </c>
      <c r="H352">
        <v>1</v>
      </c>
      <c r="I352">
        <v>1</v>
      </c>
      <c r="J352">
        <v>2</v>
      </c>
      <c r="K352">
        <f t="array" ref="K352">SUM(B352:J352*TRANSPOSE($P$19:$P$27))+$P$18</f>
        <v>0.23900356546912382</v>
      </c>
      <c r="L352">
        <f t="shared" si="10"/>
        <v>0.55946197144952148</v>
      </c>
      <c r="M352">
        <f t="shared" si="11"/>
        <v>0</v>
      </c>
      <c r="Y352">
        <v>0</v>
      </c>
      <c r="Z352">
        <v>0</v>
      </c>
    </row>
    <row r="353" spans="1:26" x14ac:dyDescent="0.3">
      <c r="A353">
        <v>0</v>
      </c>
      <c r="B353">
        <v>32</v>
      </c>
      <c r="C353">
        <v>3</v>
      </c>
      <c r="D353">
        <v>3</v>
      </c>
      <c r="E353">
        <v>1</v>
      </c>
      <c r="F353">
        <v>2</v>
      </c>
      <c r="G353">
        <v>1</v>
      </c>
      <c r="H353">
        <v>0</v>
      </c>
      <c r="I353">
        <v>1</v>
      </c>
      <c r="J353">
        <v>0</v>
      </c>
      <c r="K353">
        <f t="array" ref="K353">SUM(B353:J353*TRANSPOSE($P$19:$P$27))+$P$18</f>
        <v>0.17596010677561036</v>
      </c>
      <c r="L353">
        <f t="shared" si="10"/>
        <v>0.54387234961424069</v>
      </c>
      <c r="M353">
        <f t="shared" si="11"/>
        <v>0</v>
      </c>
      <c r="Y353">
        <v>0</v>
      </c>
      <c r="Z353">
        <v>0</v>
      </c>
    </row>
    <row r="354" spans="1:26" x14ac:dyDescent="0.3">
      <c r="A354">
        <v>0</v>
      </c>
      <c r="B354">
        <v>48</v>
      </c>
      <c r="C354">
        <v>1</v>
      </c>
      <c r="D354">
        <v>3</v>
      </c>
      <c r="E354">
        <v>3</v>
      </c>
      <c r="F354">
        <v>3</v>
      </c>
      <c r="G354">
        <v>1</v>
      </c>
      <c r="H354">
        <v>0</v>
      </c>
      <c r="I354">
        <v>1</v>
      </c>
      <c r="J354">
        <v>0</v>
      </c>
      <c r="K354">
        <f t="array" ref="K354">SUM(B354:J354*TRANSPOSE($P$19:$P$27))+$P$18</f>
        <v>0.10640845203921268</v>
      </c>
      <c r="L354">
        <f t="shared" si="10"/>
        <v>0.52657429019426683</v>
      </c>
      <c r="M354">
        <f t="shared" si="11"/>
        <v>0</v>
      </c>
      <c r="Y354">
        <v>0</v>
      </c>
      <c r="Z354">
        <v>0</v>
      </c>
    </row>
    <row r="355" spans="1:26" x14ac:dyDescent="0.3">
      <c r="A355">
        <v>0</v>
      </c>
      <c r="B355">
        <v>37</v>
      </c>
      <c r="C355">
        <v>3</v>
      </c>
      <c r="D355">
        <v>4</v>
      </c>
      <c r="E355">
        <v>2</v>
      </c>
      <c r="F355">
        <v>1</v>
      </c>
      <c r="G355">
        <v>2</v>
      </c>
      <c r="H355">
        <v>1</v>
      </c>
      <c r="I355">
        <v>2</v>
      </c>
      <c r="J355">
        <v>7</v>
      </c>
      <c r="K355">
        <f t="array" ref="K355">SUM(B355:J355*TRANSPOSE($P$19:$P$27))+$P$18</f>
        <v>0.17558190222353776</v>
      </c>
      <c r="L355">
        <f t="shared" si="10"/>
        <v>0.54377853461055869</v>
      </c>
      <c r="M355">
        <f t="shared" si="11"/>
        <v>0</v>
      </c>
      <c r="Y355">
        <v>0</v>
      </c>
      <c r="Z355">
        <v>0</v>
      </c>
    </row>
    <row r="356" spans="1:26" x14ac:dyDescent="0.3">
      <c r="A356">
        <v>0</v>
      </c>
      <c r="B356">
        <v>30</v>
      </c>
      <c r="C356">
        <v>4</v>
      </c>
      <c r="D356">
        <v>3</v>
      </c>
      <c r="E356">
        <v>2</v>
      </c>
      <c r="F356">
        <v>3</v>
      </c>
      <c r="G356">
        <v>1</v>
      </c>
      <c r="H356">
        <v>1</v>
      </c>
      <c r="I356">
        <v>1</v>
      </c>
      <c r="J356">
        <v>2</v>
      </c>
      <c r="K356">
        <f t="array" ref="K356">SUM(B356:J356*TRANSPOSE($P$19:$P$27))+$P$18</f>
        <v>0.26993484457527217</v>
      </c>
      <c r="L356">
        <f t="shared" si="10"/>
        <v>0.56707003824818514</v>
      </c>
      <c r="M356">
        <f t="shared" si="11"/>
        <v>0</v>
      </c>
      <c r="Y356">
        <v>0</v>
      </c>
      <c r="Z356">
        <v>0</v>
      </c>
    </row>
    <row r="357" spans="1:26" x14ac:dyDescent="0.3">
      <c r="A357">
        <v>0</v>
      </c>
      <c r="B357">
        <v>26</v>
      </c>
      <c r="C357">
        <v>3</v>
      </c>
      <c r="D357">
        <v>3</v>
      </c>
      <c r="E357">
        <v>2</v>
      </c>
      <c r="F357">
        <v>3</v>
      </c>
      <c r="G357">
        <v>1</v>
      </c>
      <c r="H357">
        <v>0</v>
      </c>
      <c r="I357">
        <v>1</v>
      </c>
      <c r="J357">
        <v>7</v>
      </c>
      <c r="K357">
        <f t="array" ref="K357">SUM(B357:J357*TRANSPOSE($P$19:$P$27))+$P$18</f>
        <v>6.8161779408169587E-2</v>
      </c>
      <c r="L357">
        <f t="shared" si="10"/>
        <v>0.5170320856078745</v>
      </c>
      <c r="M357">
        <f t="shared" si="11"/>
        <v>0</v>
      </c>
      <c r="Y357">
        <v>0</v>
      </c>
      <c r="Z357">
        <v>0</v>
      </c>
    </row>
    <row r="358" spans="1:26" x14ac:dyDescent="0.3">
      <c r="A358">
        <v>0</v>
      </c>
      <c r="B358">
        <v>42</v>
      </c>
      <c r="C358">
        <v>1</v>
      </c>
      <c r="D358">
        <v>2</v>
      </c>
      <c r="E358">
        <v>2</v>
      </c>
      <c r="F358">
        <v>4</v>
      </c>
      <c r="G358">
        <v>0</v>
      </c>
      <c r="H358">
        <v>0</v>
      </c>
      <c r="I358">
        <v>0</v>
      </c>
      <c r="J358">
        <v>0</v>
      </c>
      <c r="K358">
        <f t="array" ref="K358">SUM(B358:J358*TRANSPOSE($P$19:$P$27))+$P$18</f>
        <v>0.25814464838787421</v>
      </c>
      <c r="L358">
        <f t="shared" si="10"/>
        <v>0.56417356956363918</v>
      </c>
      <c r="M358">
        <f t="shared" si="11"/>
        <v>0</v>
      </c>
      <c r="Y358">
        <v>0</v>
      </c>
      <c r="Z358">
        <v>0</v>
      </c>
    </row>
    <row r="359" spans="1:26" x14ac:dyDescent="0.3">
      <c r="A359">
        <v>1</v>
      </c>
      <c r="B359">
        <v>21</v>
      </c>
      <c r="C359">
        <v>1</v>
      </c>
      <c r="D359">
        <v>2</v>
      </c>
      <c r="E359">
        <v>1</v>
      </c>
      <c r="F359">
        <v>2</v>
      </c>
      <c r="G359">
        <v>0</v>
      </c>
      <c r="H359">
        <v>1</v>
      </c>
      <c r="I359">
        <v>0</v>
      </c>
      <c r="J359">
        <v>2</v>
      </c>
      <c r="K359">
        <f t="array" ref="K359">SUM(B359:J359*TRANSPOSE($P$19:$P$27))+$P$18</f>
        <v>0.63131619346676815</v>
      </c>
      <c r="L359">
        <f t="shared" si="10"/>
        <v>0.65277300864633381</v>
      </c>
      <c r="M359">
        <f t="shared" si="11"/>
        <v>1</v>
      </c>
      <c r="Y359">
        <v>1</v>
      </c>
      <c r="Z359">
        <v>1</v>
      </c>
    </row>
    <row r="360" spans="1:26" x14ac:dyDescent="0.3">
      <c r="A360">
        <v>0</v>
      </c>
      <c r="B360">
        <v>36</v>
      </c>
      <c r="C360">
        <v>4</v>
      </c>
      <c r="D360">
        <v>3</v>
      </c>
      <c r="E360">
        <v>2</v>
      </c>
      <c r="F360">
        <v>4</v>
      </c>
      <c r="G360">
        <v>0</v>
      </c>
      <c r="H360">
        <v>0</v>
      </c>
      <c r="I360">
        <v>0</v>
      </c>
      <c r="J360">
        <v>0</v>
      </c>
      <c r="K360">
        <f t="array" ref="K360">SUM(B360:J360*TRANSPOSE($P$19:$P$27))+$P$18</f>
        <v>9.3826080149547408E-2</v>
      </c>
      <c r="L360">
        <f t="shared" si="10"/>
        <v>0.52343690048096136</v>
      </c>
      <c r="M360">
        <f t="shared" si="11"/>
        <v>0</v>
      </c>
      <c r="Y360">
        <v>0</v>
      </c>
      <c r="Z360">
        <v>0</v>
      </c>
    </row>
    <row r="361" spans="1:26" x14ac:dyDescent="0.3">
      <c r="A361">
        <v>0</v>
      </c>
      <c r="B361">
        <v>36</v>
      </c>
      <c r="C361">
        <v>1</v>
      </c>
      <c r="D361">
        <v>2</v>
      </c>
      <c r="E361">
        <v>3</v>
      </c>
      <c r="F361">
        <v>4</v>
      </c>
      <c r="G361">
        <v>1</v>
      </c>
      <c r="H361">
        <v>0</v>
      </c>
      <c r="I361">
        <v>1</v>
      </c>
      <c r="J361">
        <v>9</v>
      </c>
      <c r="K361">
        <f t="array" ref="K361">SUM(B361:J361*TRANSPOSE($P$19:$P$27))+$P$18</f>
        <v>9.3669946834741169E-2</v>
      </c>
      <c r="L361">
        <f t="shared" si="10"/>
        <v>0.52339795681030155</v>
      </c>
      <c r="M361">
        <f t="shared" si="11"/>
        <v>0</v>
      </c>
      <c r="Y361">
        <v>0</v>
      </c>
      <c r="Z361">
        <v>0</v>
      </c>
    </row>
    <row r="362" spans="1:26" x14ac:dyDescent="0.3">
      <c r="A362">
        <v>0</v>
      </c>
      <c r="B362">
        <v>57</v>
      </c>
      <c r="C362">
        <v>4</v>
      </c>
      <c r="D362">
        <v>3</v>
      </c>
      <c r="E362">
        <v>2</v>
      </c>
      <c r="F362">
        <v>3</v>
      </c>
      <c r="G362">
        <v>1</v>
      </c>
      <c r="H362">
        <v>0</v>
      </c>
      <c r="I362">
        <v>0</v>
      </c>
      <c r="J362">
        <v>2</v>
      </c>
      <c r="K362">
        <f t="array" ref="K362">SUM(B362:J362*TRANSPOSE($P$19:$P$27))+$P$18</f>
        <v>-1.6311441654191849E-2</v>
      </c>
      <c r="L362">
        <f t="shared" si="10"/>
        <v>0.49592265277993658</v>
      </c>
      <c r="M362">
        <f t="shared" si="11"/>
        <v>0</v>
      </c>
      <c r="Y362">
        <v>0</v>
      </c>
      <c r="Z362">
        <v>0</v>
      </c>
    </row>
    <row r="363" spans="1:26" x14ac:dyDescent="0.3">
      <c r="A363">
        <v>0</v>
      </c>
      <c r="B363">
        <v>40</v>
      </c>
      <c r="C363">
        <v>4</v>
      </c>
      <c r="D363">
        <v>4</v>
      </c>
      <c r="E363">
        <v>1</v>
      </c>
      <c r="F363">
        <v>3</v>
      </c>
      <c r="G363">
        <v>1</v>
      </c>
      <c r="H363">
        <v>1</v>
      </c>
      <c r="I363">
        <v>1</v>
      </c>
      <c r="J363">
        <v>7</v>
      </c>
      <c r="K363">
        <f t="array" ref="K363">SUM(B363:J363*TRANSPOSE($P$19:$P$27))+$P$18</f>
        <v>0.15122681266688531</v>
      </c>
      <c r="L363">
        <f t="shared" si="10"/>
        <v>0.53773091807582574</v>
      </c>
      <c r="M363">
        <f t="shared" si="11"/>
        <v>0</v>
      </c>
      <c r="Y363">
        <v>0</v>
      </c>
      <c r="Z363">
        <v>0</v>
      </c>
    </row>
    <row r="364" spans="1:26" x14ac:dyDescent="0.3">
      <c r="A364">
        <v>0</v>
      </c>
      <c r="B364">
        <v>21</v>
      </c>
      <c r="C364">
        <v>1</v>
      </c>
      <c r="D364">
        <v>3</v>
      </c>
      <c r="E364">
        <v>1</v>
      </c>
      <c r="F364">
        <v>4</v>
      </c>
      <c r="G364">
        <v>0</v>
      </c>
      <c r="H364">
        <v>0</v>
      </c>
      <c r="I364">
        <v>0</v>
      </c>
      <c r="J364">
        <v>2</v>
      </c>
      <c r="K364">
        <f t="array" ref="K364">SUM(B364:J364*TRANSPOSE($P$19:$P$27))+$P$18</f>
        <v>0.27796434831938766</v>
      </c>
      <c r="L364">
        <f t="shared" si="10"/>
        <v>0.56904001857289799</v>
      </c>
      <c r="M364">
        <f t="shared" si="11"/>
        <v>0</v>
      </c>
      <c r="Y364">
        <v>0</v>
      </c>
      <c r="Z364">
        <v>0</v>
      </c>
    </row>
    <row r="365" spans="1:26" x14ac:dyDescent="0.3">
      <c r="A365">
        <v>1</v>
      </c>
      <c r="B365">
        <v>33</v>
      </c>
      <c r="C365">
        <v>4</v>
      </c>
      <c r="D365">
        <v>3</v>
      </c>
      <c r="E365">
        <v>1</v>
      </c>
      <c r="F365">
        <v>3</v>
      </c>
      <c r="G365">
        <v>0</v>
      </c>
      <c r="H365">
        <v>1</v>
      </c>
      <c r="I365">
        <v>0</v>
      </c>
      <c r="J365">
        <v>0</v>
      </c>
      <c r="K365">
        <f t="array" ref="K365">SUM(B365:J365*TRANSPOSE($P$19:$P$27))+$P$18</f>
        <v>0.38171161445951046</v>
      </c>
      <c r="L365">
        <f t="shared" si="10"/>
        <v>0.59427631453826268</v>
      </c>
      <c r="M365">
        <f t="shared" si="11"/>
        <v>0</v>
      </c>
      <c r="Y365">
        <v>1</v>
      </c>
      <c r="Z365">
        <v>0</v>
      </c>
    </row>
    <row r="366" spans="1:26" x14ac:dyDescent="0.3">
      <c r="A366">
        <v>0</v>
      </c>
      <c r="B366">
        <v>37</v>
      </c>
      <c r="C366">
        <v>3</v>
      </c>
      <c r="D366">
        <v>3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4</v>
      </c>
      <c r="K366">
        <f t="array" ref="K366">SUM(B366:J366*TRANSPOSE($P$19:$P$27))+$P$18</f>
        <v>0.16051494190037707</v>
      </c>
      <c r="L366">
        <f t="shared" si="10"/>
        <v>0.54003866295850078</v>
      </c>
      <c r="M366">
        <f t="shared" si="11"/>
        <v>0</v>
      </c>
      <c r="Y366">
        <v>0</v>
      </c>
      <c r="Z366">
        <v>0</v>
      </c>
    </row>
    <row r="367" spans="1:26" x14ac:dyDescent="0.3">
      <c r="A367">
        <v>0</v>
      </c>
      <c r="B367">
        <v>46</v>
      </c>
      <c r="C367">
        <v>3</v>
      </c>
      <c r="D367">
        <v>3</v>
      </c>
      <c r="E367">
        <v>2</v>
      </c>
      <c r="F367">
        <v>3</v>
      </c>
      <c r="G367">
        <v>1</v>
      </c>
      <c r="H367">
        <v>0</v>
      </c>
      <c r="I367">
        <v>0</v>
      </c>
      <c r="J367">
        <v>0</v>
      </c>
      <c r="K367">
        <f t="array" ref="K367">SUM(B367:J367*TRANSPOSE($P$19:$P$27))+$P$18</f>
        <v>8.1763171031984494E-2</v>
      </c>
      <c r="L367">
        <f t="shared" si="10"/>
        <v>0.52042729692170486</v>
      </c>
      <c r="M367">
        <f t="shared" si="11"/>
        <v>0</v>
      </c>
      <c r="Y367">
        <v>0</v>
      </c>
      <c r="Z367">
        <v>0</v>
      </c>
    </row>
    <row r="368" spans="1:26" x14ac:dyDescent="0.3">
      <c r="A368">
        <v>1</v>
      </c>
      <c r="B368">
        <v>41</v>
      </c>
      <c r="C368">
        <v>1</v>
      </c>
      <c r="D368">
        <v>3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7</v>
      </c>
      <c r="K368">
        <f t="array" ref="K368">SUM(B368:J368*TRANSPOSE($P$19:$P$27))+$P$18</f>
        <v>0.21127063019782832</v>
      </c>
      <c r="L368">
        <f t="shared" si="10"/>
        <v>0.55261665389918468</v>
      </c>
      <c r="M368">
        <f t="shared" si="11"/>
        <v>0</v>
      </c>
      <c r="Y368">
        <v>1</v>
      </c>
      <c r="Z368">
        <v>0</v>
      </c>
    </row>
    <row r="369" spans="1:26" x14ac:dyDescent="0.3">
      <c r="A369">
        <v>0</v>
      </c>
      <c r="B369">
        <v>50</v>
      </c>
      <c r="C369">
        <v>4</v>
      </c>
      <c r="D369">
        <v>2</v>
      </c>
      <c r="E369">
        <v>3</v>
      </c>
      <c r="F369">
        <v>4</v>
      </c>
      <c r="G369">
        <v>0</v>
      </c>
      <c r="H369">
        <v>0</v>
      </c>
      <c r="I369">
        <v>0</v>
      </c>
      <c r="J369">
        <v>3</v>
      </c>
      <c r="K369">
        <f t="array" ref="K369">SUM(B369:J369*TRANSPOSE($P$19:$P$27))+$P$18</f>
        <v>5.3807738221711476E-2</v>
      </c>
      <c r="L369">
        <f t="shared" si="10"/>
        <v>0.51344729616486784</v>
      </c>
      <c r="M369">
        <f t="shared" si="11"/>
        <v>0</v>
      </c>
      <c r="Y369">
        <v>0</v>
      </c>
      <c r="Z369">
        <v>0</v>
      </c>
    </row>
    <row r="370" spans="1:26" x14ac:dyDescent="0.3">
      <c r="A370">
        <v>1</v>
      </c>
      <c r="B370">
        <v>40</v>
      </c>
      <c r="C370">
        <v>3</v>
      </c>
      <c r="D370">
        <v>2</v>
      </c>
      <c r="E370">
        <v>2</v>
      </c>
      <c r="F370">
        <v>3</v>
      </c>
      <c r="G370">
        <v>1</v>
      </c>
      <c r="H370">
        <v>1</v>
      </c>
      <c r="I370">
        <v>2</v>
      </c>
      <c r="J370">
        <v>4</v>
      </c>
      <c r="K370">
        <f t="array" ref="K370">SUM(B370:J370*TRANSPOSE($P$19:$P$27))+$P$18</f>
        <v>0.29892656147917401</v>
      </c>
      <c r="L370">
        <f t="shared" si="10"/>
        <v>0.57417250693460453</v>
      </c>
      <c r="M370">
        <f t="shared" si="11"/>
        <v>0</v>
      </c>
      <c r="Y370">
        <v>1</v>
      </c>
      <c r="Z370">
        <v>0</v>
      </c>
    </row>
    <row r="371" spans="1:26" x14ac:dyDescent="0.3">
      <c r="A371">
        <v>0</v>
      </c>
      <c r="B371">
        <v>31</v>
      </c>
      <c r="C371">
        <v>3</v>
      </c>
      <c r="D371">
        <v>2</v>
      </c>
      <c r="E371">
        <v>1</v>
      </c>
      <c r="F371">
        <v>2</v>
      </c>
      <c r="G371">
        <v>0</v>
      </c>
      <c r="H371">
        <v>1</v>
      </c>
      <c r="I371">
        <v>0</v>
      </c>
      <c r="J371">
        <v>2</v>
      </c>
      <c r="K371">
        <f t="array" ref="K371">SUM(B371:J371*TRANSPOSE($P$19:$P$27))+$P$18</f>
        <v>0.51453015501252708</v>
      </c>
      <c r="L371">
        <f t="shared" si="10"/>
        <v>0.62585535458087838</v>
      </c>
      <c r="M371">
        <f t="shared" si="11"/>
        <v>1</v>
      </c>
      <c r="Y371">
        <v>0</v>
      </c>
      <c r="Z371">
        <v>1</v>
      </c>
    </row>
    <row r="372" spans="1:26" x14ac:dyDescent="0.3">
      <c r="A372">
        <v>1</v>
      </c>
      <c r="B372">
        <v>21</v>
      </c>
      <c r="C372">
        <v>3</v>
      </c>
      <c r="D372">
        <v>4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f t="array" ref="K372">SUM(B372:J372*TRANSPOSE($P$19:$P$27))+$P$18</f>
        <v>0.22823072816250145</v>
      </c>
      <c r="L372">
        <f t="shared" si="10"/>
        <v>0.55680545138312887</v>
      </c>
      <c r="M372">
        <f t="shared" si="11"/>
        <v>0</v>
      </c>
      <c r="Y372">
        <v>1</v>
      </c>
      <c r="Z372">
        <v>0</v>
      </c>
    </row>
    <row r="373" spans="1:26" x14ac:dyDescent="0.3">
      <c r="A373">
        <v>0</v>
      </c>
      <c r="B373">
        <v>29</v>
      </c>
      <c r="C373">
        <v>4</v>
      </c>
      <c r="D373">
        <v>3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2</v>
      </c>
      <c r="K373">
        <f t="array" ref="K373">SUM(B373:J373*TRANSPOSE($P$19:$P$27))+$P$18</f>
        <v>0.12792335389071785</v>
      </c>
      <c r="L373">
        <f t="shared" si="10"/>
        <v>0.53193399511285189</v>
      </c>
      <c r="M373">
        <f t="shared" si="11"/>
        <v>0</v>
      </c>
      <c r="Y373">
        <v>0</v>
      </c>
      <c r="Z373">
        <v>0</v>
      </c>
    </row>
    <row r="374" spans="1:26" x14ac:dyDescent="0.3">
      <c r="A374">
        <v>0</v>
      </c>
      <c r="B374">
        <v>35</v>
      </c>
      <c r="C374">
        <v>3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0</v>
      </c>
      <c r="J374">
        <v>1</v>
      </c>
      <c r="K374">
        <f t="array" ref="K374">SUM(B374:J374*TRANSPOSE($P$19:$P$27))+$P$18</f>
        <v>0.27090076864931156</v>
      </c>
      <c r="L374">
        <f t="shared" si="10"/>
        <v>0.56730713419920953</v>
      </c>
      <c r="M374">
        <f t="shared" si="11"/>
        <v>0</v>
      </c>
      <c r="Y374">
        <v>0</v>
      </c>
      <c r="Z374">
        <v>0</v>
      </c>
    </row>
    <row r="375" spans="1:26" x14ac:dyDescent="0.3">
      <c r="A375">
        <v>0</v>
      </c>
      <c r="B375">
        <v>27</v>
      </c>
      <c r="C375">
        <v>4</v>
      </c>
      <c r="D375">
        <v>3</v>
      </c>
      <c r="E375">
        <v>1</v>
      </c>
      <c r="F375">
        <v>2</v>
      </c>
      <c r="G375">
        <v>2</v>
      </c>
      <c r="H375">
        <v>0</v>
      </c>
      <c r="I375">
        <v>1</v>
      </c>
      <c r="J375">
        <v>2</v>
      </c>
      <c r="K375">
        <f t="array" ref="K375">SUM(B375:J375*TRANSPOSE($P$19:$P$27))+$P$18</f>
        <v>7.9975315645056E-2</v>
      </c>
      <c r="L375">
        <f t="shared" si="10"/>
        <v>0.51998110919240237</v>
      </c>
      <c r="M375">
        <f t="shared" si="11"/>
        <v>0</v>
      </c>
      <c r="Y375">
        <v>0</v>
      </c>
      <c r="Z375">
        <v>0</v>
      </c>
    </row>
    <row r="376" spans="1:26" x14ac:dyDescent="0.3">
      <c r="A376">
        <v>0</v>
      </c>
      <c r="B376">
        <v>28</v>
      </c>
      <c r="C376">
        <v>2</v>
      </c>
      <c r="D376">
        <v>3</v>
      </c>
      <c r="E376">
        <v>2</v>
      </c>
      <c r="F376">
        <v>4</v>
      </c>
      <c r="G376">
        <v>0</v>
      </c>
      <c r="H376">
        <v>0</v>
      </c>
      <c r="I376">
        <v>0</v>
      </c>
      <c r="J376">
        <v>5</v>
      </c>
      <c r="K376">
        <f t="array" ref="K376">SUM(B376:J376*TRANSPOSE($P$19:$P$27))+$P$18</f>
        <v>0.1580931095682907</v>
      </c>
      <c r="L376">
        <f t="shared" si="10"/>
        <v>0.53943709164307663</v>
      </c>
      <c r="M376">
        <f t="shared" si="11"/>
        <v>0</v>
      </c>
      <c r="Y376">
        <v>0</v>
      </c>
      <c r="Z376">
        <v>0</v>
      </c>
    </row>
    <row r="377" spans="1:26" x14ac:dyDescent="0.3">
      <c r="A377">
        <v>0</v>
      </c>
      <c r="B377">
        <v>49</v>
      </c>
      <c r="C377">
        <v>2</v>
      </c>
      <c r="D377">
        <v>2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2</v>
      </c>
      <c r="K377">
        <f t="array" ref="K377">SUM(B377:J377*TRANSPOSE($P$19:$P$27))+$P$18</f>
        <v>0.18612070947676673</v>
      </c>
      <c r="L377">
        <f t="shared" si="10"/>
        <v>0.54639153745850644</v>
      </c>
      <c r="M377">
        <f t="shared" si="11"/>
        <v>0</v>
      </c>
      <c r="Y377">
        <v>0</v>
      </c>
      <c r="Z377">
        <v>0</v>
      </c>
    </row>
    <row r="378" spans="1:26" x14ac:dyDescent="0.3">
      <c r="A378">
        <v>0</v>
      </c>
      <c r="B378">
        <v>51</v>
      </c>
      <c r="C378">
        <v>3</v>
      </c>
      <c r="D378">
        <v>3</v>
      </c>
      <c r="E378">
        <v>2</v>
      </c>
      <c r="F378">
        <v>4</v>
      </c>
      <c r="G378">
        <v>1</v>
      </c>
      <c r="H378">
        <v>0</v>
      </c>
      <c r="I378">
        <v>1</v>
      </c>
      <c r="J378">
        <v>7</v>
      </c>
      <c r="K378">
        <f t="array" ref="K378">SUM(B378:J378*TRANSPOSE($P$19:$P$27))+$P$18</f>
        <v>-6.0396976713058437E-2</v>
      </c>
      <c r="L378">
        <f t="shared" si="10"/>
        <v>0.48490690818751198</v>
      </c>
      <c r="M378">
        <f t="shared" si="11"/>
        <v>0</v>
      </c>
      <c r="Y378">
        <v>0</v>
      </c>
      <c r="Z378">
        <v>0</v>
      </c>
    </row>
    <row r="379" spans="1:26" x14ac:dyDescent="0.3">
      <c r="A379">
        <v>0</v>
      </c>
      <c r="B379">
        <v>36</v>
      </c>
      <c r="C379">
        <v>4</v>
      </c>
      <c r="D379">
        <v>3</v>
      </c>
      <c r="E379">
        <v>1</v>
      </c>
      <c r="F379">
        <v>3</v>
      </c>
      <c r="G379">
        <v>1</v>
      </c>
      <c r="H379">
        <v>0</v>
      </c>
      <c r="I379">
        <v>1</v>
      </c>
      <c r="J379">
        <v>2</v>
      </c>
      <c r="K379">
        <f t="array" ref="K379">SUM(B379:J379*TRANSPOSE($P$19:$P$27))+$P$18</f>
        <v>6.4243598551939396E-2</v>
      </c>
      <c r="L379">
        <f t="shared" si="10"/>
        <v>0.51605371443887194</v>
      </c>
      <c r="M379">
        <f t="shared" si="11"/>
        <v>0</v>
      </c>
      <c r="Y379">
        <v>0</v>
      </c>
      <c r="Z379">
        <v>0</v>
      </c>
    </row>
    <row r="380" spans="1:26" x14ac:dyDescent="0.3">
      <c r="A380">
        <v>1</v>
      </c>
      <c r="B380">
        <v>34</v>
      </c>
      <c r="C380">
        <v>1</v>
      </c>
      <c r="D380">
        <v>4</v>
      </c>
      <c r="E380">
        <v>2</v>
      </c>
      <c r="F380">
        <v>4</v>
      </c>
      <c r="G380">
        <v>0</v>
      </c>
      <c r="H380">
        <v>1</v>
      </c>
      <c r="I380">
        <v>0</v>
      </c>
      <c r="J380">
        <v>2</v>
      </c>
      <c r="K380">
        <f t="array" ref="K380">SUM(B380:J380*TRANSPOSE($P$19:$P$27))+$P$18</f>
        <v>0.35087000805608815</v>
      </c>
      <c r="L380">
        <f t="shared" si="10"/>
        <v>0.58681971701438607</v>
      </c>
      <c r="M380">
        <f t="shared" si="11"/>
        <v>0</v>
      </c>
      <c r="Y380">
        <v>1</v>
      </c>
      <c r="Z380">
        <v>0</v>
      </c>
    </row>
    <row r="381" spans="1:26" x14ac:dyDescent="0.3">
      <c r="A381">
        <v>0</v>
      </c>
      <c r="B381">
        <v>55</v>
      </c>
      <c r="C381">
        <v>3</v>
      </c>
      <c r="D381">
        <v>3</v>
      </c>
      <c r="E381">
        <v>4</v>
      </c>
      <c r="F381">
        <v>4</v>
      </c>
      <c r="G381">
        <v>0</v>
      </c>
      <c r="H381">
        <v>1</v>
      </c>
      <c r="I381">
        <v>0</v>
      </c>
      <c r="J381">
        <v>4</v>
      </c>
      <c r="K381">
        <f t="array" ref="K381">SUM(B381:J381*TRANSPOSE($P$19:$P$27))+$P$18</f>
        <v>0.18681253181545476</v>
      </c>
      <c r="L381">
        <f t="shared" si="10"/>
        <v>0.54656298083352528</v>
      </c>
      <c r="M381">
        <f t="shared" si="11"/>
        <v>0</v>
      </c>
      <c r="Y381">
        <v>0</v>
      </c>
      <c r="Z381">
        <v>0</v>
      </c>
    </row>
    <row r="382" spans="1:26" x14ac:dyDescent="0.3">
      <c r="A382">
        <v>0</v>
      </c>
      <c r="B382">
        <v>24</v>
      </c>
      <c r="C382">
        <v>4</v>
      </c>
      <c r="D382">
        <v>3</v>
      </c>
      <c r="E382">
        <v>2</v>
      </c>
      <c r="F382">
        <v>3</v>
      </c>
      <c r="G382">
        <v>2</v>
      </c>
      <c r="H382">
        <v>1</v>
      </c>
      <c r="I382">
        <v>1</v>
      </c>
      <c r="J382">
        <v>2</v>
      </c>
      <c r="K382">
        <f t="array" ref="K382">SUM(B382:J382*TRANSPOSE($P$19:$P$27))+$P$18</f>
        <v>0.23611314719847742</v>
      </c>
      <c r="L382">
        <f t="shared" si="10"/>
        <v>0.55874953853490683</v>
      </c>
      <c r="M382">
        <f t="shared" si="11"/>
        <v>0</v>
      </c>
      <c r="Y382">
        <v>0</v>
      </c>
      <c r="Z382">
        <v>0</v>
      </c>
    </row>
    <row r="383" spans="1:26" x14ac:dyDescent="0.3">
      <c r="A383">
        <v>0</v>
      </c>
      <c r="B383">
        <v>30</v>
      </c>
      <c r="C383">
        <v>3</v>
      </c>
      <c r="D383">
        <v>3</v>
      </c>
      <c r="E383">
        <v>1</v>
      </c>
      <c r="F383">
        <v>2</v>
      </c>
      <c r="G383">
        <v>1</v>
      </c>
      <c r="H383">
        <v>0</v>
      </c>
      <c r="I383">
        <v>1</v>
      </c>
      <c r="J383">
        <v>0</v>
      </c>
      <c r="K383">
        <f t="array" ref="K383">SUM(B383:J383*TRANSPOSE($P$19:$P$27))+$P$18</f>
        <v>0.18314241056209368</v>
      </c>
      <c r="L383">
        <f t="shared" si="10"/>
        <v>0.54565334764765716</v>
      </c>
      <c r="M383">
        <f t="shared" si="11"/>
        <v>0</v>
      </c>
      <c r="Y383">
        <v>0</v>
      </c>
      <c r="Z383">
        <v>0</v>
      </c>
    </row>
    <row r="384" spans="1:26" x14ac:dyDescent="0.3">
      <c r="A384">
        <v>1</v>
      </c>
      <c r="B384">
        <v>26</v>
      </c>
      <c r="C384">
        <v>3</v>
      </c>
      <c r="D384">
        <v>3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4</v>
      </c>
      <c r="K384">
        <f t="array" ref="K384">SUM(B384:J384*TRANSPOSE($P$19:$P$27))+$P$18</f>
        <v>0.27733926360230854</v>
      </c>
      <c r="L384">
        <f t="shared" si="10"/>
        <v>0.56888673615961638</v>
      </c>
      <c r="M384">
        <f t="shared" si="11"/>
        <v>0</v>
      </c>
      <c r="Y384">
        <v>1</v>
      </c>
      <c r="Z384">
        <v>0</v>
      </c>
    </row>
    <row r="385" spans="1:26" x14ac:dyDescent="0.3">
      <c r="A385">
        <v>0</v>
      </c>
      <c r="B385">
        <v>22</v>
      </c>
      <c r="C385">
        <v>1</v>
      </c>
      <c r="D385">
        <v>3</v>
      </c>
      <c r="E385">
        <v>1</v>
      </c>
      <c r="F385">
        <v>2</v>
      </c>
      <c r="G385">
        <v>1</v>
      </c>
      <c r="H385">
        <v>0</v>
      </c>
      <c r="I385">
        <v>1</v>
      </c>
      <c r="J385">
        <v>1</v>
      </c>
      <c r="K385">
        <f t="array" ref="K385">SUM(B385:J385*TRANSPOSE($P$19:$P$27))+$P$18</f>
        <v>0.28367880418004854</v>
      </c>
      <c r="L385">
        <f t="shared" si="10"/>
        <v>0.57044069278939324</v>
      </c>
      <c r="M385">
        <f t="shared" si="11"/>
        <v>0</v>
      </c>
      <c r="Y385">
        <v>0</v>
      </c>
      <c r="Z385">
        <v>0</v>
      </c>
    </row>
    <row r="386" spans="1:26" x14ac:dyDescent="0.3">
      <c r="A386">
        <v>0</v>
      </c>
      <c r="B386">
        <v>36</v>
      </c>
      <c r="C386">
        <v>2</v>
      </c>
      <c r="D386">
        <v>2</v>
      </c>
      <c r="E386">
        <v>3</v>
      </c>
      <c r="F386">
        <v>3</v>
      </c>
      <c r="G386">
        <v>1</v>
      </c>
      <c r="H386">
        <v>0</v>
      </c>
      <c r="I386">
        <v>2</v>
      </c>
      <c r="J386">
        <v>9</v>
      </c>
      <c r="K386">
        <f t="array" ref="K386">SUM(B386:J386*TRANSPOSE($P$19:$P$27))+$P$18</f>
        <v>7.0059603723987007E-2</v>
      </c>
      <c r="L386">
        <f t="shared" si="10"/>
        <v>0.51750592654974759</v>
      </c>
      <c r="M386">
        <f t="shared" si="11"/>
        <v>0</v>
      </c>
      <c r="Y386">
        <v>0</v>
      </c>
      <c r="Z386">
        <v>0</v>
      </c>
    </row>
    <row r="387" spans="1:26" x14ac:dyDescent="0.3">
      <c r="A387">
        <v>1</v>
      </c>
      <c r="B387">
        <v>30</v>
      </c>
      <c r="C387">
        <v>3</v>
      </c>
      <c r="D387">
        <v>3</v>
      </c>
      <c r="E387">
        <v>1</v>
      </c>
      <c r="F387">
        <v>4</v>
      </c>
      <c r="G387">
        <v>0</v>
      </c>
      <c r="H387">
        <v>1</v>
      </c>
      <c r="I387">
        <v>0</v>
      </c>
      <c r="J387">
        <v>0</v>
      </c>
      <c r="K387">
        <f t="array" ref="K387">SUM(B387:J387*TRANSPOSE($P$19:$P$27))+$P$18</f>
        <v>0.39414237110996114</v>
      </c>
      <c r="L387">
        <f t="shared" ref="L387:L450" si="12">$R$1^K387/(1+$R$1^K387)</f>
        <v>0.59726966192606112</v>
      </c>
      <c r="M387">
        <f t="shared" ref="M387:M450" si="13">IF(L387&gt;=0.6,1,0)</f>
        <v>0</v>
      </c>
      <c r="Y387">
        <v>1</v>
      </c>
      <c r="Z387">
        <v>0</v>
      </c>
    </row>
    <row r="388" spans="1:26" x14ac:dyDescent="0.3">
      <c r="A388">
        <v>0</v>
      </c>
      <c r="B388">
        <v>37</v>
      </c>
      <c r="C388">
        <v>4</v>
      </c>
      <c r="D388">
        <v>3</v>
      </c>
      <c r="E388">
        <v>1</v>
      </c>
      <c r="F388">
        <v>1</v>
      </c>
      <c r="G388">
        <v>2</v>
      </c>
      <c r="H388">
        <v>0</v>
      </c>
      <c r="I388">
        <v>1</v>
      </c>
      <c r="J388">
        <v>7</v>
      </c>
      <c r="K388">
        <f t="array" ref="K388">SUM(B388:J388*TRANSPOSE($P$19:$P$27))+$P$18</f>
        <v>3.7507050253811403E-2</v>
      </c>
      <c r="L388">
        <f t="shared" si="12"/>
        <v>0.50937469158450999</v>
      </c>
      <c r="M388">
        <f t="shared" si="13"/>
        <v>0</v>
      </c>
      <c r="Y388">
        <v>0</v>
      </c>
      <c r="Z388">
        <v>0</v>
      </c>
    </row>
    <row r="389" spans="1:26" x14ac:dyDescent="0.3">
      <c r="A389">
        <v>0</v>
      </c>
      <c r="B389">
        <v>40</v>
      </c>
      <c r="C389">
        <v>4</v>
      </c>
      <c r="D389">
        <v>3</v>
      </c>
      <c r="E389">
        <v>2</v>
      </c>
      <c r="F389">
        <v>2</v>
      </c>
      <c r="G389">
        <v>2</v>
      </c>
      <c r="H389">
        <v>0</v>
      </c>
      <c r="I389">
        <v>2</v>
      </c>
      <c r="J389">
        <v>4</v>
      </c>
      <c r="K389">
        <f t="array" ref="K389">SUM(B389:J389*TRANSPOSE($P$19:$P$27))+$P$18</f>
        <v>-3.389127579480411E-2</v>
      </c>
      <c r="L389">
        <f t="shared" si="12"/>
        <v>0.49152887020712477</v>
      </c>
      <c r="M389">
        <f t="shared" si="13"/>
        <v>0</v>
      </c>
      <c r="Y389">
        <v>0</v>
      </c>
      <c r="Z389">
        <v>0</v>
      </c>
    </row>
    <row r="390" spans="1:26" x14ac:dyDescent="0.3">
      <c r="A390">
        <v>0</v>
      </c>
      <c r="B390">
        <v>42</v>
      </c>
      <c r="C390">
        <v>2</v>
      </c>
      <c r="D390">
        <v>3</v>
      </c>
      <c r="E390">
        <v>1</v>
      </c>
      <c r="F390">
        <v>1</v>
      </c>
      <c r="G390">
        <v>2</v>
      </c>
      <c r="H390">
        <v>0</v>
      </c>
      <c r="I390">
        <v>1</v>
      </c>
      <c r="J390">
        <v>2</v>
      </c>
      <c r="K390">
        <f t="array" ref="K390">SUM(B390:J390*TRANSPOSE($P$19:$P$27))+$P$18</f>
        <v>0.14576251555844177</v>
      </c>
      <c r="L390">
        <f t="shared" si="12"/>
        <v>0.53637248706379226</v>
      </c>
      <c r="M390">
        <f t="shared" si="13"/>
        <v>0</v>
      </c>
      <c r="Y390">
        <v>0</v>
      </c>
      <c r="Z390">
        <v>0</v>
      </c>
    </row>
    <row r="391" spans="1:26" x14ac:dyDescent="0.3">
      <c r="A391">
        <v>0</v>
      </c>
      <c r="B391">
        <v>37</v>
      </c>
      <c r="C391">
        <v>3</v>
      </c>
      <c r="D391">
        <v>3</v>
      </c>
      <c r="E391">
        <v>2</v>
      </c>
      <c r="F391">
        <v>2</v>
      </c>
      <c r="G391">
        <v>0</v>
      </c>
      <c r="H391">
        <v>1</v>
      </c>
      <c r="I391">
        <v>0</v>
      </c>
      <c r="J391">
        <v>0</v>
      </c>
      <c r="K391">
        <f t="array" ref="K391">SUM(B391:J391*TRANSPOSE($P$19:$P$27))+$P$18</f>
        <v>0.41947033284955798</v>
      </c>
      <c r="L391">
        <f t="shared" si="12"/>
        <v>0.60334608966870762</v>
      </c>
      <c r="M391">
        <f t="shared" si="13"/>
        <v>1</v>
      </c>
      <c r="Y391">
        <v>0</v>
      </c>
      <c r="Z391">
        <v>1</v>
      </c>
    </row>
    <row r="392" spans="1:26" x14ac:dyDescent="0.3">
      <c r="A392">
        <v>0</v>
      </c>
      <c r="B392">
        <v>43</v>
      </c>
      <c r="C392">
        <v>1</v>
      </c>
      <c r="D392">
        <v>2</v>
      </c>
      <c r="E392">
        <v>4</v>
      </c>
      <c r="F392">
        <v>2</v>
      </c>
      <c r="G392">
        <v>2</v>
      </c>
      <c r="H392">
        <v>0</v>
      </c>
      <c r="I392">
        <v>1</v>
      </c>
      <c r="J392">
        <v>10</v>
      </c>
      <c r="K392">
        <f t="array" ref="K392">SUM(B392:J392*TRANSPOSE($P$19:$P$27))+$P$18</f>
        <v>5.4561958788290177E-2</v>
      </c>
      <c r="L392">
        <f t="shared" si="12"/>
        <v>0.51363569346541738</v>
      </c>
      <c r="M392">
        <f t="shared" si="13"/>
        <v>0</v>
      </c>
      <c r="Y392">
        <v>0</v>
      </c>
      <c r="Z392">
        <v>0</v>
      </c>
    </row>
    <row r="393" spans="1:26" x14ac:dyDescent="0.3">
      <c r="A393">
        <v>0</v>
      </c>
      <c r="B393">
        <v>40</v>
      </c>
      <c r="C393">
        <v>2</v>
      </c>
      <c r="D393">
        <v>2</v>
      </c>
      <c r="E393">
        <v>2</v>
      </c>
      <c r="F393">
        <v>3</v>
      </c>
      <c r="G393">
        <v>1</v>
      </c>
      <c r="H393">
        <v>0</v>
      </c>
      <c r="I393">
        <v>1</v>
      </c>
      <c r="J393">
        <v>0</v>
      </c>
      <c r="K393">
        <f t="array" ref="K393">SUM(B393:J393*TRANSPOSE($P$19:$P$27))+$P$18</f>
        <v>0.18634800032735865</v>
      </c>
      <c r="L393">
        <f t="shared" si="12"/>
        <v>0.54644786456650829</v>
      </c>
      <c r="M393">
        <f t="shared" si="13"/>
        <v>0</v>
      </c>
      <c r="Y393">
        <v>0</v>
      </c>
      <c r="Z393">
        <v>0</v>
      </c>
    </row>
    <row r="394" spans="1:26" x14ac:dyDescent="0.3">
      <c r="A394">
        <v>0</v>
      </c>
      <c r="B394">
        <v>54</v>
      </c>
      <c r="C394">
        <v>1</v>
      </c>
      <c r="D394">
        <v>3</v>
      </c>
      <c r="E394">
        <v>5</v>
      </c>
      <c r="F394">
        <v>1</v>
      </c>
      <c r="G394">
        <v>1</v>
      </c>
      <c r="H394">
        <v>0</v>
      </c>
      <c r="I394">
        <v>1</v>
      </c>
      <c r="J394">
        <v>2</v>
      </c>
      <c r="K394">
        <f t="array" ref="K394">SUM(B394:J394*TRANSPOSE($P$19:$P$27))+$P$18</f>
        <v>9.0098990984361249E-2</v>
      </c>
      <c r="L394">
        <f t="shared" si="12"/>
        <v>0.52250719170706306</v>
      </c>
      <c r="M394">
        <f t="shared" si="13"/>
        <v>0</v>
      </c>
      <c r="Y394">
        <v>0</v>
      </c>
      <c r="Z394">
        <v>0</v>
      </c>
    </row>
    <row r="395" spans="1:26" x14ac:dyDescent="0.3">
      <c r="A395">
        <v>0</v>
      </c>
      <c r="B395">
        <v>34</v>
      </c>
      <c r="C395">
        <v>3</v>
      </c>
      <c r="D395">
        <v>3</v>
      </c>
      <c r="E395">
        <v>2</v>
      </c>
      <c r="F395">
        <v>3</v>
      </c>
      <c r="G395">
        <v>1</v>
      </c>
      <c r="H395">
        <v>0</v>
      </c>
      <c r="I395">
        <v>1</v>
      </c>
      <c r="J395">
        <v>2</v>
      </c>
      <c r="K395">
        <f t="array" ref="K395">SUM(B395:J395*TRANSPOSE($P$19:$P$27))+$P$18</f>
        <v>8.4769269511250522E-2</v>
      </c>
      <c r="L395">
        <f t="shared" si="12"/>
        <v>0.52117744275836841</v>
      </c>
      <c r="M395">
        <f t="shared" si="13"/>
        <v>0</v>
      </c>
      <c r="Y395">
        <v>0</v>
      </c>
      <c r="Z395">
        <v>0</v>
      </c>
    </row>
    <row r="396" spans="1:26" x14ac:dyDescent="0.3">
      <c r="A396">
        <v>0</v>
      </c>
      <c r="B396">
        <v>31</v>
      </c>
      <c r="C396">
        <v>2</v>
      </c>
      <c r="D396">
        <v>3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10</v>
      </c>
      <c r="K396">
        <f t="array" ref="K396">SUM(B396:J396*TRANSPOSE($P$19:$P$27))+$P$18</f>
        <v>0.14100117413383784</v>
      </c>
      <c r="L396">
        <f t="shared" si="12"/>
        <v>0.5351883707178231</v>
      </c>
      <c r="M396">
        <f t="shared" si="13"/>
        <v>0</v>
      </c>
      <c r="Y396">
        <v>0</v>
      </c>
      <c r="Z396">
        <v>0</v>
      </c>
    </row>
    <row r="397" spans="1:26" x14ac:dyDescent="0.3">
      <c r="A397">
        <v>0</v>
      </c>
      <c r="B397">
        <v>43</v>
      </c>
      <c r="C397">
        <v>4</v>
      </c>
      <c r="D397">
        <v>3</v>
      </c>
      <c r="E397">
        <v>1</v>
      </c>
      <c r="F397">
        <v>4</v>
      </c>
      <c r="G397">
        <v>1</v>
      </c>
      <c r="H397">
        <v>0</v>
      </c>
      <c r="I397">
        <v>1</v>
      </c>
      <c r="J397">
        <v>2</v>
      </c>
      <c r="K397">
        <f t="array" ref="K397">SUM(B397:J397*TRANSPOSE($P$19:$P$27))+$P$18</f>
        <v>3.2557650906128721E-4</v>
      </c>
      <c r="L397">
        <f t="shared" si="12"/>
        <v>0.50008138568725591</v>
      </c>
      <c r="M397">
        <f t="shared" si="13"/>
        <v>0</v>
      </c>
      <c r="Y397">
        <v>0</v>
      </c>
      <c r="Z397">
        <v>0</v>
      </c>
    </row>
    <row r="398" spans="1:26" x14ac:dyDescent="0.3">
      <c r="A398">
        <v>0</v>
      </c>
      <c r="B398">
        <v>43</v>
      </c>
      <c r="C398">
        <v>3</v>
      </c>
      <c r="D398">
        <v>3</v>
      </c>
      <c r="E398">
        <v>2</v>
      </c>
      <c r="F398">
        <v>3</v>
      </c>
      <c r="G398">
        <v>2</v>
      </c>
      <c r="H398">
        <v>1</v>
      </c>
      <c r="I398">
        <v>0</v>
      </c>
      <c r="J398">
        <v>2</v>
      </c>
      <c r="K398">
        <f t="array" ref="K398">SUM(B398:J398*TRANSPOSE($P$19:$P$27))+$P$18</f>
        <v>0.23027156312782604</v>
      </c>
      <c r="L398">
        <f t="shared" si="12"/>
        <v>0.55730896387819473</v>
      </c>
      <c r="M398">
        <f t="shared" si="13"/>
        <v>0</v>
      </c>
      <c r="Y398">
        <v>0</v>
      </c>
      <c r="Z398">
        <v>0</v>
      </c>
    </row>
    <row r="399" spans="1:26" x14ac:dyDescent="0.3">
      <c r="A399">
        <v>0</v>
      </c>
      <c r="B399">
        <v>25</v>
      </c>
      <c r="C399">
        <v>2</v>
      </c>
      <c r="D399">
        <v>2</v>
      </c>
      <c r="E399">
        <v>2</v>
      </c>
      <c r="F399">
        <v>4</v>
      </c>
      <c r="G399">
        <v>0</v>
      </c>
      <c r="H399">
        <v>1</v>
      </c>
      <c r="I399">
        <v>0</v>
      </c>
      <c r="J399">
        <v>4</v>
      </c>
      <c r="K399">
        <f t="array" ref="K399">SUM(B399:J399*TRANSPOSE($P$19:$P$27))+$P$18</f>
        <v>0.45372583386482623</v>
      </c>
      <c r="L399">
        <f t="shared" si="12"/>
        <v>0.61151354230029231</v>
      </c>
      <c r="M399">
        <f t="shared" si="13"/>
        <v>1</v>
      </c>
      <c r="Y399">
        <v>0</v>
      </c>
      <c r="Z399">
        <v>1</v>
      </c>
    </row>
    <row r="400" spans="1:26" x14ac:dyDescent="0.3">
      <c r="A400">
        <v>0</v>
      </c>
      <c r="B400">
        <v>37</v>
      </c>
      <c r="C400">
        <v>2</v>
      </c>
      <c r="D400">
        <v>3</v>
      </c>
      <c r="E400">
        <v>2</v>
      </c>
      <c r="F400">
        <v>3</v>
      </c>
      <c r="G400">
        <v>1</v>
      </c>
      <c r="H400">
        <v>1</v>
      </c>
      <c r="I400">
        <v>2</v>
      </c>
      <c r="J400">
        <v>11</v>
      </c>
      <c r="K400">
        <f t="array" ref="K400">SUM(B400:J400*TRANSPOSE($P$19:$P$27))+$P$18</f>
        <v>0.22211218925615095</v>
      </c>
      <c r="L400">
        <f t="shared" si="12"/>
        <v>0.5552951967239903</v>
      </c>
      <c r="M400">
        <f t="shared" si="13"/>
        <v>0</v>
      </c>
      <c r="Y400">
        <v>0</v>
      </c>
      <c r="Z400">
        <v>0</v>
      </c>
    </row>
    <row r="401" spans="1:26" x14ac:dyDescent="0.3">
      <c r="A401">
        <v>0</v>
      </c>
      <c r="B401">
        <v>31</v>
      </c>
      <c r="C401">
        <v>4</v>
      </c>
      <c r="D401">
        <v>2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2</v>
      </c>
      <c r="K401">
        <f t="array" ref="K401">SUM(B401:J401*TRANSPOSE($P$19:$P$27))+$P$18</f>
        <v>0.22431297591356092</v>
      </c>
      <c r="L401">
        <f t="shared" si="12"/>
        <v>0.55583854167108482</v>
      </c>
      <c r="M401">
        <f t="shared" si="13"/>
        <v>0</v>
      </c>
      <c r="Y401">
        <v>0</v>
      </c>
      <c r="Z401">
        <v>0</v>
      </c>
    </row>
    <row r="402" spans="1:26" x14ac:dyDescent="0.3">
      <c r="A402">
        <v>0</v>
      </c>
      <c r="B402">
        <v>39</v>
      </c>
      <c r="C402">
        <v>2</v>
      </c>
      <c r="D402">
        <v>3</v>
      </c>
      <c r="E402">
        <v>5</v>
      </c>
      <c r="F402">
        <v>3</v>
      </c>
      <c r="G402">
        <v>2</v>
      </c>
      <c r="H402">
        <v>1</v>
      </c>
      <c r="I402">
        <v>1</v>
      </c>
      <c r="J402">
        <v>8</v>
      </c>
      <c r="K402">
        <f t="array" ref="K402">SUM(B402:J402*TRANSPOSE($P$19:$P$27))+$P$18</f>
        <v>0.12743466425860639</v>
      </c>
      <c r="L402">
        <f t="shared" si="12"/>
        <v>0.53181233178040632</v>
      </c>
      <c r="M402">
        <f t="shared" si="13"/>
        <v>0</v>
      </c>
      <c r="Y402">
        <v>0</v>
      </c>
      <c r="Z402">
        <v>0</v>
      </c>
    </row>
    <row r="403" spans="1:26" x14ac:dyDescent="0.3">
      <c r="A403">
        <v>0</v>
      </c>
      <c r="B403">
        <v>56</v>
      </c>
      <c r="C403">
        <v>3</v>
      </c>
      <c r="D403">
        <v>4</v>
      </c>
      <c r="E403">
        <v>4</v>
      </c>
      <c r="F403">
        <v>1</v>
      </c>
      <c r="G403">
        <v>1</v>
      </c>
      <c r="H403">
        <v>0</v>
      </c>
      <c r="I403">
        <v>3</v>
      </c>
      <c r="J403">
        <v>7</v>
      </c>
      <c r="K403">
        <f t="array" ref="K403">SUM(B403:J403*TRANSPOSE($P$19:$P$27))+$P$18</f>
        <v>-0.12466042957997325</v>
      </c>
      <c r="L403">
        <f t="shared" si="12"/>
        <v>0.4688784081878199</v>
      </c>
      <c r="M403">
        <f t="shared" si="13"/>
        <v>0</v>
      </c>
      <c r="Y403">
        <v>0</v>
      </c>
      <c r="Z403">
        <v>0</v>
      </c>
    </row>
    <row r="404" spans="1:26" x14ac:dyDescent="0.3">
      <c r="A404">
        <v>0</v>
      </c>
      <c r="B404">
        <v>30</v>
      </c>
      <c r="C404">
        <v>2</v>
      </c>
      <c r="D404">
        <v>3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4</v>
      </c>
      <c r="K404">
        <f t="array" ref="K404">SUM(B404:J404*TRANSPOSE($P$19:$P$27))+$P$18</f>
        <v>0.19875810562179663</v>
      </c>
      <c r="L404">
        <f t="shared" si="12"/>
        <v>0.54952148740846074</v>
      </c>
      <c r="M404">
        <f t="shared" si="13"/>
        <v>0</v>
      </c>
      <c r="Y404">
        <v>0</v>
      </c>
      <c r="Z404">
        <v>0</v>
      </c>
    </row>
    <row r="405" spans="1:26" x14ac:dyDescent="0.3">
      <c r="A405">
        <v>0</v>
      </c>
      <c r="B405">
        <v>41</v>
      </c>
      <c r="C405">
        <v>2</v>
      </c>
      <c r="D405">
        <v>4</v>
      </c>
      <c r="E405">
        <v>3</v>
      </c>
      <c r="F405">
        <v>1</v>
      </c>
      <c r="G405">
        <v>1</v>
      </c>
      <c r="H405">
        <v>0</v>
      </c>
      <c r="I405">
        <v>1</v>
      </c>
      <c r="J405">
        <v>7</v>
      </c>
      <c r="K405">
        <f t="array" ref="K405">SUM(B405:J405*TRANSPOSE($P$19:$P$27))+$P$18</f>
        <v>4.0644085447704925E-2</v>
      </c>
      <c r="L405">
        <f t="shared" si="12"/>
        <v>0.51015856970523688</v>
      </c>
      <c r="M405">
        <f t="shared" si="13"/>
        <v>0</v>
      </c>
      <c r="Y405">
        <v>0</v>
      </c>
      <c r="Z405">
        <v>0</v>
      </c>
    </row>
    <row r="406" spans="1:26" x14ac:dyDescent="0.3">
      <c r="A406">
        <v>0</v>
      </c>
      <c r="B406">
        <v>28</v>
      </c>
      <c r="C406">
        <v>3</v>
      </c>
      <c r="D406">
        <v>3</v>
      </c>
      <c r="E406">
        <v>2</v>
      </c>
      <c r="F406">
        <v>1</v>
      </c>
      <c r="G406">
        <v>2</v>
      </c>
      <c r="H406">
        <v>0</v>
      </c>
      <c r="I406">
        <v>1</v>
      </c>
      <c r="J406">
        <v>0</v>
      </c>
      <c r="K406">
        <f t="array" ref="K406">SUM(B406:J406*TRANSPOSE($P$19:$P$27))+$P$18</f>
        <v>0.14664217181443417</v>
      </c>
      <c r="L406">
        <f t="shared" si="12"/>
        <v>0.53659120768730062</v>
      </c>
      <c r="M406">
        <f t="shared" si="13"/>
        <v>0</v>
      </c>
      <c r="Y406">
        <v>0</v>
      </c>
      <c r="Z406">
        <v>0</v>
      </c>
    </row>
    <row r="407" spans="1:26" x14ac:dyDescent="0.3">
      <c r="A407">
        <v>1</v>
      </c>
      <c r="B407">
        <v>25</v>
      </c>
      <c r="C407">
        <v>1</v>
      </c>
      <c r="D407">
        <v>3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2</v>
      </c>
      <c r="K407">
        <f t="array" ref="K407">SUM(B407:J407*TRANSPOSE($P$19:$P$27))+$P$18</f>
        <v>0.30261796624070714</v>
      </c>
      <c r="L407">
        <f t="shared" si="12"/>
        <v>0.57507470803583471</v>
      </c>
      <c r="M407">
        <f t="shared" si="13"/>
        <v>0</v>
      </c>
      <c r="Y407">
        <v>1</v>
      </c>
      <c r="Z407">
        <v>0</v>
      </c>
    </row>
    <row r="408" spans="1:26" x14ac:dyDescent="0.3">
      <c r="A408">
        <v>0</v>
      </c>
      <c r="B408">
        <v>52</v>
      </c>
      <c r="C408">
        <v>4</v>
      </c>
      <c r="D408">
        <v>2</v>
      </c>
      <c r="E408">
        <v>3</v>
      </c>
      <c r="F408">
        <v>3</v>
      </c>
      <c r="G408">
        <v>1</v>
      </c>
      <c r="H408">
        <v>1</v>
      </c>
      <c r="I408">
        <v>0</v>
      </c>
      <c r="J408">
        <v>4</v>
      </c>
      <c r="K408">
        <f t="array" ref="K408">SUM(B408:J408*TRANSPOSE($P$19:$P$27))+$P$18</f>
        <v>0.23220767069133408</v>
      </c>
      <c r="L408">
        <f t="shared" si="12"/>
        <v>0.55778652931820061</v>
      </c>
      <c r="M408">
        <f t="shared" si="13"/>
        <v>0</v>
      </c>
      <c r="Y408">
        <v>0</v>
      </c>
      <c r="Z408">
        <v>0</v>
      </c>
    </row>
    <row r="409" spans="1:26" x14ac:dyDescent="0.3">
      <c r="A409">
        <v>0</v>
      </c>
      <c r="B409">
        <v>45</v>
      </c>
      <c r="C409">
        <v>1</v>
      </c>
      <c r="D409">
        <v>3</v>
      </c>
      <c r="E409">
        <v>1</v>
      </c>
      <c r="F409">
        <v>4</v>
      </c>
      <c r="G409">
        <v>1</v>
      </c>
      <c r="H409">
        <v>0</v>
      </c>
      <c r="I409">
        <v>2</v>
      </c>
      <c r="J409">
        <v>2</v>
      </c>
      <c r="K409">
        <f t="array" ref="K409">SUM(B409:J409*TRANSPOSE($P$19:$P$27))+$P$18</f>
        <v>9.2502009865286228E-2</v>
      </c>
      <c r="L409">
        <f t="shared" si="12"/>
        <v>0.52310663425257109</v>
      </c>
      <c r="M409">
        <f t="shared" si="13"/>
        <v>0</v>
      </c>
      <c r="Y409">
        <v>0</v>
      </c>
      <c r="Z409">
        <v>0</v>
      </c>
    </row>
    <row r="410" spans="1:26" x14ac:dyDescent="0.3">
      <c r="A410">
        <v>0</v>
      </c>
      <c r="B410">
        <v>52</v>
      </c>
      <c r="C410">
        <v>4</v>
      </c>
      <c r="D410">
        <v>3</v>
      </c>
      <c r="E410">
        <v>4</v>
      </c>
      <c r="F410">
        <v>4</v>
      </c>
      <c r="G410">
        <v>1</v>
      </c>
      <c r="H410">
        <v>0</v>
      </c>
      <c r="I410">
        <v>0</v>
      </c>
      <c r="J410">
        <v>2</v>
      </c>
      <c r="K410">
        <f t="array" ref="K410">SUM(B410:J410*TRANSPOSE($P$19:$P$27))+$P$18</f>
        <v>-9.1323426154338749E-2</v>
      </c>
      <c r="L410">
        <f t="shared" si="12"/>
        <v>0.47718735989643624</v>
      </c>
      <c r="M410">
        <f t="shared" si="13"/>
        <v>0</v>
      </c>
      <c r="Y410">
        <v>0</v>
      </c>
      <c r="Z410">
        <v>0</v>
      </c>
    </row>
    <row r="411" spans="1:26" x14ac:dyDescent="0.3">
      <c r="A411">
        <v>0</v>
      </c>
      <c r="B411">
        <v>42</v>
      </c>
      <c r="C411">
        <v>1</v>
      </c>
      <c r="D411">
        <v>3</v>
      </c>
      <c r="E411">
        <v>2</v>
      </c>
      <c r="F411">
        <v>3</v>
      </c>
      <c r="G411">
        <v>2</v>
      </c>
      <c r="H411">
        <v>0</v>
      </c>
      <c r="I411">
        <v>1</v>
      </c>
      <c r="J411">
        <v>4</v>
      </c>
      <c r="K411">
        <f t="array" ref="K411">SUM(B411:J411*TRANSPOSE($P$19:$P$27))+$P$18</f>
        <v>6.3411283051290734E-2</v>
      </c>
      <c r="L411">
        <f t="shared" si="12"/>
        <v>0.51584586885688288</v>
      </c>
      <c r="M411">
        <f t="shared" si="13"/>
        <v>0</v>
      </c>
      <c r="Y411">
        <v>0</v>
      </c>
      <c r="Z411">
        <v>0</v>
      </c>
    </row>
    <row r="412" spans="1:26" x14ac:dyDescent="0.3">
      <c r="A412">
        <v>0</v>
      </c>
      <c r="B412">
        <v>30</v>
      </c>
      <c r="C412">
        <v>3</v>
      </c>
      <c r="D412">
        <v>1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4</v>
      </c>
      <c r="K412">
        <f t="array" ref="K412">SUM(B412:J412*TRANSPOSE($P$19:$P$27))+$P$18</f>
        <v>0.24864828770077896</v>
      </c>
      <c r="L412">
        <f t="shared" si="12"/>
        <v>0.5618374238691265</v>
      </c>
      <c r="M412">
        <f t="shared" si="13"/>
        <v>0</v>
      </c>
      <c r="Y412">
        <v>0</v>
      </c>
      <c r="Z412">
        <v>0</v>
      </c>
    </row>
    <row r="413" spans="1:26" x14ac:dyDescent="0.3">
      <c r="A413">
        <v>0</v>
      </c>
      <c r="B413">
        <v>60</v>
      </c>
      <c r="C413">
        <v>1</v>
      </c>
      <c r="D413">
        <v>3</v>
      </c>
      <c r="E413">
        <v>5</v>
      </c>
      <c r="F413">
        <v>1</v>
      </c>
      <c r="G413">
        <v>1</v>
      </c>
      <c r="H413">
        <v>0</v>
      </c>
      <c r="I413">
        <v>0</v>
      </c>
      <c r="J413">
        <v>8</v>
      </c>
      <c r="K413">
        <f t="array" ref="K413">SUM(B413:J413*TRANSPOSE($P$19:$P$27))+$P$18</f>
        <v>3.6101075466122179E-2</v>
      </c>
      <c r="L413">
        <f t="shared" si="12"/>
        <v>0.5090233533105184</v>
      </c>
      <c r="M413">
        <f t="shared" si="13"/>
        <v>0</v>
      </c>
      <c r="Y413">
        <v>0</v>
      </c>
      <c r="Z413">
        <v>0</v>
      </c>
    </row>
    <row r="414" spans="1:26" x14ac:dyDescent="0.3">
      <c r="A414">
        <v>0</v>
      </c>
      <c r="B414">
        <v>46</v>
      </c>
      <c r="C414">
        <v>3</v>
      </c>
      <c r="D414">
        <v>3</v>
      </c>
      <c r="E414">
        <v>2</v>
      </c>
      <c r="F414">
        <v>3</v>
      </c>
      <c r="G414">
        <v>2</v>
      </c>
      <c r="H414">
        <v>0</v>
      </c>
      <c r="I414">
        <v>1</v>
      </c>
      <c r="J414">
        <v>7</v>
      </c>
      <c r="K414">
        <f t="array" ref="K414">SUM(B414:J414*TRANSPOSE($P$19:$P$27))+$P$18</f>
        <v>-5.9029867192908703E-2</v>
      </c>
      <c r="L414">
        <f t="shared" si="12"/>
        <v>0.48524834572470388</v>
      </c>
      <c r="M414">
        <f t="shared" si="13"/>
        <v>0</v>
      </c>
      <c r="Y414">
        <v>0</v>
      </c>
      <c r="Z414">
        <v>0</v>
      </c>
    </row>
    <row r="415" spans="1:26" x14ac:dyDescent="0.3">
      <c r="A415">
        <v>0</v>
      </c>
      <c r="B415">
        <v>42</v>
      </c>
      <c r="C415">
        <v>4</v>
      </c>
      <c r="D415">
        <v>2</v>
      </c>
      <c r="E415">
        <v>2</v>
      </c>
      <c r="F415">
        <v>4</v>
      </c>
      <c r="G415">
        <v>1</v>
      </c>
      <c r="H415">
        <v>0</v>
      </c>
      <c r="I415">
        <v>3</v>
      </c>
      <c r="J415">
        <v>5</v>
      </c>
      <c r="K415">
        <f t="array" ref="K415">SUM(B415:J415*TRANSPOSE($P$19:$P$27))+$P$18</f>
        <v>-2.9731571300205983E-2</v>
      </c>
      <c r="L415">
        <f t="shared" si="12"/>
        <v>0.49256842516594096</v>
      </c>
      <c r="M415">
        <f t="shared" si="13"/>
        <v>0</v>
      </c>
      <c r="Y415">
        <v>0</v>
      </c>
      <c r="Z415">
        <v>0</v>
      </c>
    </row>
    <row r="416" spans="1:26" x14ac:dyDescent="0.3">
      <c r="A416">
        <v>1</v>
      </c>
      <c r="B416">
        <v>24</v>
      </c>
      <c r="C416">
        <v>1</v>
      </c>
      <c r="D416">
        <v>3</v>
      </c>
      <c r="E416">
        <v>1</v>
      </c>
      <c r="F416">
        <v>2</v>
      </c>
      <c r="G416">
        <v>0</v>
      </c>
      <c r="H416">
        <v>1</v>
      </c>
      <c r="I416">
        <v>0</v>
      </c>
      <c r="J416">
        <v>3</v>
      </c>
      <c r="K416">
        <f t="array" ref="K416">SUM(B416:J416*TRANSPOSE($P$19:$P$27))+$P$18</f>
        <v>0.5469216964221999</v>
      </c>
      <c r="L416">
        <f t="shared" si="12"/>
        <v>0.63340793916034133</v>
      </c>
      <c r="M416">
        <f t="shared" si="13"/>
        <v>1</v>
      </c>
      <c r="Y416">
        <v>1</v>
      </c>
      <c r="Z416">
        <v>1</v>
      </c>
    </row>
    <row r="417" spans="1:26" x14ac:dyDescent="0.3">
      <c r="A417">
        <v>1</v>
      </c>
      <c r="B417">
        <v>34</v>
      </c>
      <c r="C417">
        <v>4</v>
      </c>
      <c r="D417">
        <v>1</v>
      </c>
      <c r="E417">
        <v>1</v>
      </c>
      <c r="F417">
        <v>3</v>
      </c>
      <c r="G417">
        <v>2</v>
      </c>
      <c r="H417">
        <v>0</v>
      </c>
      <c r="I417">
        <v>1</v>
      </c>
      <c r="J417">
        <v>2</v>
      </c>
      <c r="K417">
        <f t="array" ref="K417">SUM(B417:J417*TRANSPOSE($P$19:$P$27))+$P$18</f>
        <v>0.14516469423225864</v>
      </c>
      <c r="L417">
        <f t="shared" si="12"/>
        <v>0.53622383481123603</v>
      </c>
      <c r="M417">
        <f t="shared" si="13"/>
        <v>0</v>
      </c>
      <c r="Y417">
        <v>1</v>
      </c>
      <c r="Z417">
        <v>0</v>
      </c>
    </row>
    <row r="418" spans="1:26" x14ac:dyDescent="0.3">
      <c r="A418">
        <v>0</v>
      </c>
      <c r="B418">
        <v>38</v>
      </c>
      <c r="C418">
        <v>4</v>
      </c>
      <c r="D418">
        <v>3</v>
      </c>
      <c r="E418">
        <v>1</v>
      </c>
      <c r="F418">
        <v>4</v>
      </c>
      <c r="G418">
        <v>1</v>
      </c>
      <c r="H418">
        <v>1</v>
      </c>
      <c r="I418">
        <v>1</v>
      </c>
      <c r="J418">
        <v>0</v>
      </c>
      <c r="K418">
        <f t="array" ref="K418">SUM(B418:J418*TRANSPOSE($P$19:$P$27))+$P$18</f>
        <v>0.24765424532684255</v>
      </c>
      <c r="L418">
        <f t="shared" si="12"/>
        <v>0.56159272471427812</v>
      </c>
      <c r="M418">
        <f t="shared" si="13"/>
        <v>0</v>
      </c>
      <c r="Y418">
        <v>0</v>
      </c>
      <c r="Z418">
        <v>0</v>
      </c>
    </row>
    <row r="419" spans="1:26" x14ac:dyDescent="0.3">
      <c r="A419">
        <v>0</v>
      </c>
      <c r="B419">
        <v>40</v>
      </c>
      <c r="C419">
        <v>3</v>
      </c>
      <c r="D419">
        <v>3</v>
      </c>
      <c r="E419">
        <v>5</v>
      </c>
      <c r="F419">
        <v>3</v>
      </c>
      <c r="G419">
        <v>1</v>
      </c>
      <c r="H419">
        <v>0</v>
      </c>
      <c r="I419">
        <v>0</v>
      </c>
      <c r="J419">
        <v>15</v>
      </c>
      <c r="K419">
        <f t="array" ref="K419">SUM(B419:J419*TRANSPOSE($P$19:$P$27))+$P$18</f>
        <v>-0.11398171111986144</v>
      </c>
      <c r="L419">
        <f t="shared" si="12"/>
        <v>0.47153832779246774</v>
      </c>
      <c r="M419">
        <f t="shared" si="13"/>
        <v>0</v>
      </c>
      <c r="Y419">
        <v>0</v>
      </c>
      <c r="Z419">
        <v>0</v>
      </c>
    </row>
    <row r="420" spans="1:26" x14ac:dyDescent="0.3">
      <c r="A420">
        <v>0</v>
      </c>
      <c r="B420">
        <v>26</v>
      </c>
      <c r="C420">
        <v>1</v>
      </c>
      <c r="D420">
        <v>3</v>
      </c>
      <c r="E420">
        <v>1</v>
      </c>
      <c r="F420">
        <v>4</v>
      </c>
      <c r="G420">
        <v>2</v>
      </c>
      <c r="H420">
        <v>0</v>
      </c>
      <c r="I420">
        <v>2</v>
      </c>
      <c r="J420">
        <v>2</v>
      </c>
      <c r="K420">
        <f t="array" ref="K420">SUM(B420:J420*TRANSPOSE($P$19:$P$27))+$P$18</f>
        <v>0.10536528710063298</v>
      </c>
      <c r="L420">
        <f t="shared" si="12"/>
        <v>0.52631425541466526</v>
      </c>
      <c r="M420">
        <f t="shared" si="13"/>
        <v>0</v>
      </c>
      <c r="Y420">
        <v>0</v>
      </c>
      <c r="Z420">
        <v>0</v>
      </c>
    </row>
    <row r="421" spans="1:26" x14ac:dyDescent="0.3">
      <c r="A421">
        <v>0</v>
      </c>
      <c r="B421">
        <v>30</v>
      </c>
      <c r="C421">
        <v>3</v>
      </c>
      <c r="D421">
        <v>3</v>
      </c>
      <c r="E421">
        <v>1</v>
      </c>
      <c r="F421">
        <v>4</v>
      </c>
      <c r="G421">
        <v>1</v>
      </c>
      <c r="H421">
        <v>0</v>
      </c>
      <c r="I421">
        <v>1</v>
      </c>
      <c r="J421">
        <v>3</v>
      </c>
      <c r="K421">
        <f t="array" ref="K421">SUM(B421:J421*TRANSPOSE($P$19:$P$27))+$P$18</f>
        <v>7.8380469832312172E-2</v>
      </c>
      <c r="L421">
        <f t="shared" si="12"/>
        <v>0.51958306314829961</v>
      </c>
      <c r="M421">
        <f t="shared" si="13"/>
        <v>0</v>
      </c>
      <c r="Y421">
        <v>0</v>
      </c>
      <c r="Z421">
        <v>0</v>
      </c>
    </row>
    <row r="422" spans="1:26" x14ac:dyDescent="0.3">
      <c r="A422">
        <v>0</v>
      </c>
      <c r="B422">
        <v>29</v>
      </c>
      <c r="C422">
        <v>2</v>
      </c>
      <c r="D422">
        <v>2</v>
      </c>
      <c r="E422">
        <v>3</v>
      </c>
      <c r="F422">
        <v>3</v>
      </c>
      <c r="G422">
        <v>1</v>
      </c>
      <c r="H422">
        <v>0</v>
      </c>
      <c r="I422">
        <v>0</v>
      </c>
      <c r="J422">
        <v>2</v>
      </c>
      <c r="K422">
        <f t="array" ref="K422">SUM(B422:J422*TRANSPOSE($P$19:$P$27))+$P$18</f>
        <v>0.20257513860535536</v>
      </c>
      <c r="L422">
        <f t="shared" si="12"/>
        <v>0.55046610719167055</v>
      </c>
      <c r="M422">
        <f t="shared" si="13"/>
        <v>0</v>
      </c>
      <c r="Y422">
        <v>0</v>
      </c>
      <c r="Z422">
        <v>0</v>
      </c>
    </row>
    <row r="423" spans="1:26" x14ac:dyDescent="0.3">
      <c r="A423">
        <v>1</v>
      </c>
      <c r="B423">
        <v>29</v>
      </c>
      <c r="C423">
        <v>3</v>
      </c>
      <c r="D423">
        <v>2</v>
      </c>
      <c r="E423">
        <v>1</v>
      </c>
      <c r="F423">
        <v>2</v>
      </c>
      <c r="G423">
        <v>1</v>
      </c>
      <c r="H423">
        <v>0</v>
      </c>
      <c r="I423">
        <v>0</v>
      </c>
      <c r="J423">
        <v>2</v>
      </c>
      <c r="K423">
        <f t="array" ref="K423">SUM(B423:J423*TRANSPOSE($P$19:$P$27))+$P$18</f>
        <v>0.2551056228107984</v>
      </c>
      <c r="L423">
        <f t="shared" si="12"/>
        <v>0.56342626095075965</v>
      </c>
      <c r="M423">
        <f t="shared" si="13"/>
        <v>0</v>
      </c>
      <c r="Y423">
        <v>1</v>
      </c>
      <c r="Z423">
        <v>0</v>
      </c>
    </row>
    <row r="424" spans="1:26" x14ac:dyDescent="0.3">
      <c r="A424">
        <v>1</v>
      </c>
      <c r="B424">
        <v>19</v>
      </c>
      <c r="C424">
        <v>1</v>
      </c>
      <c r="D424">
        <v>2</v>
      </c>
      <c r="E424">
        <v>1</v>
      </c>
      <c r="F424">
        <v>4</v>
      </c>
      <c r="G424">
        <v>0</v>
      </c>
      <c r="H424">
        <v>0</v>
      </c>
      <c r="I424">
        <v>0</v>
      </c>
      <c r="J424">
        <v>0</v>
      </c>
      <c r="K424">
        <f t="array" ref="K424">SUM(B424:J424*TRANSPOSE($P$19:$P$27))+$P$18</f>
        <v>0.36783503452051702</v>
      </c>
      <c r="L424">
        <f t="shared" si="12"/>
        <v>0.59092652371931953</v>
      </c>
      <c r="M424">
        <f t="shared" si="13"/>
        <v>0</v>
      </c>
      <c r="Y424">
        <v>1</v>
      </c>
      <c r="Z424">
        <v>0</v>
      </c>
    </row>
    <row r="425" spans="1:26" x14ac:dyDescent="0.3">
      <c r="A425">
        <v>0</v>
      </c>
      <c r="B425">
        <v>30</v>
      </c>
      <c r="C425">
        <v>3</v>
      </c>
      <c r="D425">
        <v>3</v>
      </c>
      <c r="E425">
        <v>3</v>
      </c>
      <c r="F425">
        <v>1</v>
      </c>
      <c r="G425">
        <v>1</v>
      </c>
      <c r="H425">
        <v>0</v>
      </c>
      <c r="I425">
        <v>0</v>
      </c>
      <c r="J425">
        <v>8</v>
      </c>
      <c r="K425">
        <f t="array" ref="K425">SUM(B425:J425*TRANSPOSE($P$19:$P$27))+$P$18</f>
        <v>0.11714889791771688</v>
      </c>
      <c r="L425">
        <f t="shared" si="12"/>
        <v>0.52925074966107599</v>
      </c>
      <c r="M425">
        <f t="shared" si="13"/>
        <v>0</v>
      </c>
      <c r="Y425">
        <v>0</v>
      </c>
      <c r="Z425">
        <v>0</v>
      </c>
    </row>
    <row r="426" spans="1:26" x14ac:dyDescent="0.3">
      <c r="A426">
        <v>0</v>
      </c>
      <c r="B426">
        <v>57</v>
      </c>
      <c r="C426">
        <v>1</v>
      </c>
      <c r="D426">
        <v>2</v>
      </c>
      <c r="E426">
        <v>4</v>
      </c>
      <c r="F426">
        <v>4</v>
      </c>
      <c r="G426">
        <v>2</v>
      </c>
      <c r="H426">
        <v>0</v>
      </c>
      <c r="I426">
        <v>1</v>
      </c>
      <c r="J426">
        <v>0</v>
      </c>
      <c r="K426">
        <f t="array" ref="K426">SUM(B426:J426*TRANSPOSE($P$19:$P$27))+$P$18</f>
        <v>1.7399325200562421E-2</v>
      </c>
      <c r="L426">
        <f t="shared" si="12"/>
        <v>0.5043492705907725</v>
      </c>
      <c r="M426">
        <f t="shared" si="13"/>
        <v>0</v>
      </c>
      <c r="Y426">
        <v>0</v>
      </c>
      <c r="Z426">
        <v>0</v>
      </c>
    </row>
    <row r="427" spans="1:26" x14ac:dyDescent="0.3">
      <c r="A427">
        <v>0</v>
      </c>
      <c r="B427">
        <v>50</v>
      </c>
      <c r="C427">
        <v>2</v>
      </c>
      <c r="D427">
        <v>2</v>
      </c>
      <c r="E427">
        <v>4</v>
      </c>
      <c r="F427">
        <v>3</v>
      </c>
      <c r="G427">
        <v>1</v>
      </c>
      <c r="H427">
        <v>0</v>
      </c>
      <c r="I427">
        <v>1</v>
      </c>
      <c r="J427">
        <v>10</v>
      </c>
      <c r="K427">
        <f t="array" ref="K427">SUM(B427:J427*TRANSPOSE($P$19:$P$27))+$P$18</f>
        <v>5.5752857207448381E-3</v>
      </c>
      <c r="L427">
        <f t="shared" si="12"/>
        <v>0.50139367330352114</v>
      </c>
      <c r="M427">
        <f t="shared" si="13"/>
        <v>0</v>
      </c>
      <c r="Y427">
        <v>0</v>
      </c>
      <c r="Z427">
        <v>0</v>
      </c>
    </row>
    <row r="428" spans="1:26" x14ac:dyDescent="0.3">
      <c r="A428">
        <v>0</v>
      </c>
      <c r="B428">
        <v>30</v>
      </c>
      <c r="C428">
        <v>3</v>
      </c>
      <c r="D428">
        <v>3</v>
      </c>
      <c r="E428">
        <v>1</v>
      </c>
      <c r="F428">
        <v>4</v>
      </c>
      <c r="G428">
        <v>0</v>
      </c>
      <c r="H428">
        <v>0</v>
      </c>
      <c r="I428">
        <v>0</v>
      </c>
      <c r="J428">
        <v>7</v>
      </c>
      <c r="K428">
        <f t="array" ref="K428">SUM(B428:J428*TRANSPOSE($P$19:$P$27))+$P$18</f>
        <v>0.11943275650937391</v>
      </c>
      <c r="L428">
        <f t="shared" si="12"/>
        <v>0.52981966297830896</v>
      </c>
      <c r="M428">
        <f t="shared" si="13"/>
        <v>0</v>
      </c>
      <c r="Y428">
        <v>0</v>
      </c>
      <c r="Z428">
        <v>0</v>
      </c>
    </row>
    <row r="429" spans="1:26" x14ac:dyDescent="0.3">
      <c r="A429">
        <v>0</v>
      </c>
      <c r="B429">
        <v>60</v>
      </c>
      <c r="C429">
        <v>3</v>
      </c>
      <c r="D429">
        <v>2</v>
      </c>
      <c r="E429">
        <v>3</v>
      </c>
      <c r="F429">
        <v>1</v>
      </c>
      <c r="G429">
        <v>1</v>
      </c>
      <c r="H429">
        <v>0</v>
      </c>
      <c r="I429">
        <v>0</v>
      </c>
      <c r="J429">
        <v>13</v>
      </c>
      <c r="K429">
        <f t="array" ref="K429">SUM(B429:J429*TRANSPOSE($P$19:$P$27))+$P$18</f>
        <v>2.8631336186492828E-2</v>
      </c>
      <c r="L429">
        <f t="shared" si="12"/>
        <v>0.50715660311238409</v>
      </c>
      <c r="M429">
        <f t="shared" si="13"/>
        <v>0</v>
      </c>
      <c r="Y429">
        <v>0</v>
      </c>
      <c r="Z429">
        <v>0</v>
      </c>
    </row>
    <row r="430" spans="1:26" x14ac:dyDescent="0.3">
      <c r="A430">
        <v>0</v>
      </c>
      <c r="B430">
        <v>47</v>
      </c>
      <c r="C430">
        <v>1</v>
      </c>
      <c r="D430">
        <v>3</v>
      </c>
      <c r="E430">
        <v>2</v>
      </c>
      <c r="F430">
        <v>4</v>
      </c>
      <c r="G430">
        <v>2</v>
      </c>
      <c r="H430">
        <v>0</v>
      </c>
      <c r="I430">
        <v>3</v>
      </c>
      <c r="J430">
        <v>0</v>
      </c>
      <c r="K430">
        <f t="array" ref="K430">SUM(B430:J430*TRANSPOSE($P$19:$P$27))+$P$18</f>
        <v>-9.6115528594908906E-4</v>
      </c>
      <c r="L430">
        <f t="shared" si="12"/>
        <v>0.49975973611117691</v>
      </c>
      <c r="M430">
        <f t="shared" si="13"/>
        <v>0</v>
      </c>
      <c r="Y430">
        <v>0</v>
      </c>
      <c r="Z430">
        <v>0</v>
      </c>
    </row>
    <row r="431" spans="1:26" x14ac:dyDescent="0.3">
      <c r="A431">
        <v>0</v>
      </c>
      <c r="B431">
        <v>46</v>
      </c>
      <c r="C431">
        <v>1</v>
      </c>
      <c r="D431">
        <v>3</v>
      </c>
      <c r="E431">
        <v>4</v>
      </c>
      <c r="F431">
        <v>3</v>
      </c>
      <c r="G431">
        <v>1</v>
      </c>
      <c r="H431">
        <v>0</v>
      </c>
      <c r="I431">
        <v>0</v>
      </c>
      <c r="J431">
        <v>2</v>
      </c>
      <c r="K431">
        <f t="array" ref="K431">SUM(B431:J431*TRANSPOSE($P$19:$P$27))+$P$18</f>
        <v>9.0315223278034207E-2</v>
      </c>
      <c r="L431">
        <f t="shared" si="12"/>
        <v>0.52256113438656815</v>
      </c>
      <c r="M431">
        <f t="shared" si="13"/>
        <v>0</v>
      </c>
      <c r="Y431">
        <v>0</v>
      </c>
      <c r="Z431">
        <v>0</v>
      </c>
    </row>
    <row r="432" spans="1:26" x14ac:dyDescent="0.3">
      <c r="A432">
        <v>0</v>
      </c>
      <c r="B432">
        <v>35</v>
      </c>
      <c r="C432">
        <v>4</v>
      </c>
      <c r="D432">
        <v>1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4</v>
      </c>
      <c r="K432">
        <f t="array" ref="K432">SUM(B432:J432*TRANSPOSE($P$19:$P$27))+$P$18</f>
        <v>0.25612911985192921</v>
      </c>
      <c r="L432">
        <f t="shared" si="12"/>
        <v>0.5636779753304999</v>
      </c>
      <c r="M432">
        <f t="shared" si="13"/>
        <v>0</v>
      </c>
      <c r="Y432">
        <v>0</v>
      </c>
      <c r="Z432">
        <v>0</v>
      </c>
    </row>
    <row r="433" spans="1:26" x14ac:dyDescent="0.3">
      <c r="A433">
        <v>0</v>
      </c>
      <c r="B433">
        <v>54</v>
      </c>
      <c r="C433">
        <v>3</v>
      </c>
      <c r="D433">
        <v>3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f t="array" ref="K433">SUM(B433:J433*TRANSPOSE($P$19:$P$27))+$P$18</f>
        <v>0.10840256462229603</v>
      </c>
      <c r="L433">
        <f t="shared" si="12"/>
        <v>0.52707133206712753</v>
      </c>
      <c r="M433">
        <f t="shared" si="13"/>
        <v>0</v>
      </c>
      <c r="Y433">
        <v>0</v>
      </c>
      <c r="Z433">
        <v>0</v>
      </c>
    </row>
    <row r="434" spans="1:26" x14ac:dyDescent="0.3">
      <c r="A434">
        <v>0</v>
      </c>
      <c r="B434">
        <v>34</v>
      </c>
      <c r="C434">
        <v>4</v>
      </c>
      <c r="D434">
        <v>2</v>
      </c>
      <c r="E434">
        <v>1</v>
      </c>
      <c r="F434">
        <v>3</v>
      </c>
      <c r="G434">
        <v>2</v>
      </c>
      <c r="H434">
        <v>0</v>
      </c>
      <c r="I434">
        <v>1</v>
      </c>
      <c r="J434">
        <v>3</v>
      </c>
      <c r="K434">
        <f t="array" ref="K434">SUM(B434:J434*TRANSPOSE($P$19:$P$27))+$P$18</f>
        <v>7.1543652867415375E-2</v>
      </c>
      <c r="L434">
        <f t="shared" si="12"/>
        <v>0.51787643592398946</v>
      </c>
      <c r="M434">
        <f t="shared" si="13"/>
        <v>0</v>
      </c>
      <c r="Y434">
        <v>0</v>
      </c>
      <c r="Z434">
        <v>0</v>
      </c>
    </row>
    <row r="435" spans="1:26" x14ac:dyDescent="0.3">
      <c r="A435">
        <v>0</v>
      </c>
      <c r="B435">
        <v>46</v>
      </c>
      <c r="C435">
        <v>3</v>
      </c>
      <c r="D435">
        <v>2</v>
      </c>
      <c r="E435">
        <v>3</v>
      </c>
      <c r="F435">
        <v>4</v>
      </c>
      <c r="G435">
        <v>1</v>
      </c>
      <c r="H435">
        <v>1</v>
      </c>
      <c r="I435">
        <v>1</v>
      </c>
      <c r="J435">
        <v>2</v>
      </c>
      <c r="K435">
        <f t="array" ref="K435">SUM(B435:J435*TRANSPOSE($P$19:$P$27))+$P$18</f>
        <v>0.25159352298108717</v>
      </c>
      <c r="L435">
        <f t="shared" si="12"/>
        <v>0.56256226280329391</v>
      </c>
      <c r="M435">
        <f t="shared" si="13"/>
        <v>0</v>
      </c>
      <c r="Y435">
        <v>0</v>
      </c>
      <c r="Z435">
        <v>0</v>
      </c>
    </row>
    <row r="436" spans="1:26" x14ac:dyDescent="0.3">
      <c r="A436">
        <v>0</v>
      </c>
      <c r="B436">
        <v>31</v>
      </c>
      <c r="C436">
        <v>3</v>
      </c>
      <c r="D436">
        <v>3</v>
      </c>
      <c r="E436">
        <v>3</v>
      </c>
      <c r="F436">
        <v>2</v>
      </c>
      <c r="G436">
        <v>2</v>
      </c>
      <c r="H436">
        <v>0</v>
      </c>
      <c r="I436">
        <v>1</v>
      </c>
      <c r="J436">
        <v>8</v>
      </c>
      <c r="K436">
        <f t="array" ref="K436">SUM(B436:J436*TRANSPOSE($P$19:$P$27))+$P$18</f>
        <v>-2.5438636419844451E-3</v>
      </c>
      <c r="L436">
        <f t="shared" si="12"/>
        <v>0.49936410037201628</v>
      </c>
      <c r="M436">
        <f t="shared" si="13"/>
        <v>0</v>
      </c>
      <c r="Y436">
        <v>0</v>
      </c>
      <c r="Z436">
        <v>0</v>
      </c>
    </row>
    <row r="437" spans="1:26" x14ac:dyDescent="0.3">
      <c r="A437">
        <v>1</v>
      </c>
      <c r="B437">
        <v>33</v>
      </c>
      <c r="C437">
        <v>2</v>
      </c>
      <c r="D437">
        <v>3</v>
      </c>
      <c r="E437">
        <v>3</v>
      </c>
      <c r="F437">
        <v>3</v>
      </c>
      <c r="G437">
        <v>1</v>
      </c>
      <c r="H437">
        <v>1</v>
      </c>
      <c r="I437">
        <v>0</v>
      </c>
      <c r="J437">
        <v>6</v>
      </c>
      <c r="K437">
        <f t="array" ref="K437">SUM(B437:J437*TRANSPOSE($P$19:$P$27))+$P$18</f>
        <v>0.29862569377010401</v>
      </c>
      <c r="L437">
        <f t="shared" si="12"/>
        <v>0.57409895123576415</v>
      </c>
      <c r="M437">
        <f t="shared" si="13"/>
        <v>0</v>
      </c>
      <c r="Y437">
        <v>1</v>
      </c>
      <c r="Z437">
        <v>0</v>
      </c>
    </row>
    <row r="438" spans="1:26" x14ac:dyDescent="0.3">
      <c r="A438">
        <v>1</v>
      </c>
      <c r="B438">
        <v>33</v>
      </c>
      <c r="C438">
        <v>1</v>
      </c>
      <c r="D438">
        <v>1</v>
      </c>
      <c r="E438">
        <v>1</v>
      </c>
      <c r="F438">
        <v>4</v>
      </c>
      <c r="G438">
        <v>2</v>
      </c>
      <c r="H438">
        <v>0</v>
      </c>
      <c r="I438">
        <v>3</v>
      </c>
      <c r="J438">
        <v>3</v>
      </c>
      <c r="K438">
        <f t="array" ref="K438">SUM(B438:J438*TRANSPOSE($P$19:$P$27))+$P$18</f>
        <v>0.17831424128819096</v>
      </c>
      <c r="L438">
        <f t="shared" si="12"/>
        <v>0.54445623092485596</v>
      </c>
      <c r="M438">
        <f t="shared" si="13"/>
        <v>0</v>
      </c>
      <c r="Y438">
        <v>1</v>
      </c>
      <c r="Z438">
        <v>0</v>
      </c>
    </row>
    <row r="439" spans="1:26" x14ac:dyDescent="0.3">
      <c r="A439">
        <v>0</v>
      </c>
      <c r="B439">
        <v>30</v>
      </c>
      <c r="C439">
        <v>4</v>
      </c>
      <c r="D439">
        <v>3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2</v>
      </c>
      <c r="K439">
        <f t="array" ref="K439">SUM(B439:J439*TRANSPOSE($P$19:$P$27))+$P$18</f>
        <v>0.20189211957784892</v>
      </c>
      <c r="L439">
        <f t="shared" si="12"/>
        <v>0.55029710367271911</v>
      </c>
      <c r="M439">
        <f t="shared" si="13"/>
        <v>0</v>
      </c>
      <c r="Y439">
        <v>0</v>
      </c>
      <c r="Z439">
        <v>0</v>
      </c>
    </row>
    <row r="440" spans="1:26" x14ac:dyDescent="0.3">
      <c r="A440">
        <v>0</v>
      </c>
      <c r="B440">
        <v>35</v>
      </c>
      <c r="C440">
        <v>4</v>
      </c>
      <c r="D440">
        <v>3</v>
      </c>
      <c r="E440">
        <v>3</v>
      </c>
      <c r="F440">
        <v>3</v>
      </c>
      <c r="G440">
        <v>1</v>
      </c>
      <c r="H440">
        <v>1</v>
      </c>
      <c r="I440">
        <v>0</v>
      </c>
      <c r="J440">
        <v>7</v>
      </c>
      <c r="K440">
        <f t="array" ref="K440">SUM(B440:J440*TRANSPOSE($P$19:$P$27))+$P$18</f>
        <v>0.20150152941199362</v>
      </c>
      <c r="L440">
        <f t="shared" si="12"/>
        <v>0.5502004523704439</v>
      </c>
      <c r="M440">
        <f t="shared" si="13"/>
        <v>0</v>
      </c>
      <c r="Y440">
        <v>0</v>
      </c>
      <c r="Z440">
        <v>0</v>
      </c>
    </row>
    <row r="441" spans="1:26" x14ac:dyDescent="0.3">
      <c r="A441">
        <v>1</v>
      </c>
      <c r="B441">
        <v>31</v>
      </c>
      <c r="C441">
        <v>1</v>
      </c>
      <c r="D441">
        <v>3</v>
      </c>
      <c r="E441">
        <v>3</v>
      </c>
      <c r="F441">
        <v>3</v>
      </c>
      <c r="G441">
        <v>1</v>
      </c>
      <c r="H441">
        <v>0</v>
      </c>
      <c r="I441">
        <v>0</v>
      </c>
      <c r="J441">
        <v>0</v>
      </c>
      <c r="K441">
        <f t="array" ref="K441">SUM(B441:J441*TRANSPOSE($P$19:$P$27))+$P$18</f>
        <v>0.1894110763643494</v>
      </c>
      <c r="L441">
        <f t="shared" si="12"/>
        <v>0.54720683800607384</v>
      </c>
      <c r="M441">
        <f t="shared" si="13"/>
        <v>0</v>
      </c>
      <c r="Y441">
        <v>1</v>
      </c>
      <c r="Z441">
        <v>0</v>
      </c>
    </row>
    <row r="442" spans="1:26" x14ac:dyDescent="0.3">
      <c r="A442">
        <v>1</v>
      </c>
      <c r="B442">
        <v>34</v>
      </c>
      <c r="C442">
        <v>2</v>
      </c>
      <c r="D442">
        <v>3</v>
      </c>
      <c r="E442">
        <v>3</v>
      </c>
      <c r="F442">
        <v>1</v>
      </c>
      <c r="G442">
        <v>2</v>
      </c>
      <c r="H442">
        <v>1</v>
      </c>
      <c r="I442">
        <v>3</v>
      </c>
      <c r="J442">
        <v>2</v>
      </c>
      <c r="K442">
        <f t="array" ref="K442">SUM(B442:J442*TRANSPOSE($P$19:$P$27))+$P$18</f>
        <v>0.28763608850011702</v>
      </c>
      <c r="L442">
        <f t="shared" si="12"/>
        <v>0.57141000627748373</v>
      </c>
      <c r="M442">
        <f t="shared" si="13"/>
        <v>0</v>
      </c>
      <c r="Y442">
        <v>1</v>
      </c>
      <c r="Z442">
        <v>0</v>
      </c>
    </row>
    <row r="443" spans="1:26" x14ac:dyDescent="0.3">
      <c r="A443">
        <v>0</v>
      </c>
      <c r="B443">
        <v>42</v>
      </c>
      <c r="C443">
        <v>2</v>
      </c>
      <c r="D443">
        <v>3</v>
      </c>
      <c r="E443">
        <v>1</v>
      </c>
      <c r="F443">
        <v>3</v>
      </c>
      <c r="G443">
        <v>1</v>
      </c>
      <c r="H443">
        <v>0</v>
      </c>
      <c r="I443">
        <v>1</v>
      </c>
      <c r="J443">
        <v>2</v>
      </c>
      <c r="K443">
        <f t="array" ref="K443">SUM(B443:J443*TRANSPOSE($P$19:$P$27))+$P$18</f>
        <v>0.12357120671431376</v>
      </c>
      <c r="L443">
        <f t="shared" si="12"/>
        <v>0.53085036002424846</v>
      </c>
      <c r="M443">
        <f t="shared" si="13"/>
        <v>0</v>
      </c>
      <c r="Y443">
        <v>0</v>
      </c>
      <c r="Z443">
        <v>0</v>
      </c>
    </row>
    <row r="444" spans="1:26" x14ac:dyDescent="0.3">
      <c r="A444">
        <v>0</v>
      </c>
      <c r="B444">
        <v>36</v>
      </c>
      <c r="C444">
        <v>2</v>
      </c>
      <c r="D444">
        <v>3</v>
      </c>
      <c r="E444">
        <v>3</v>
      </c>
      <c r="F444">
        <v>4</v>
      </c>
      <c r="G444">
        <v>0</v>
      </c>
      <c r="H444">
        <v>0</v>
      </c>
      <c r="I444">
        <v>0</v>
      </c>
      <c r="J444">
        <v>3</v>
      </c>
      <c r="K444">
        <f t="array" ref="K444">SUM(B444:J444*TRANSPOSE($P$19:$P$27))+$P$18</f>
        <v>0.12040468393387871</v>
      </c>
      <c r="L444">
        <f t="shared" si="12"/>
        <v>0.53006174844624765</v>
      </c>
      <c r="M444">
        <f t="shared" si="13"/>
        <v>0</v>
      </c>
      <c r="Y444">
        <v>0</v>
      </c>
      <c r="Z444">
        <v>0</v>
      </c>
    </row>
    <row r="445" spans="1:26" x14ac:dyDescent="0.3">
      <c r="A445">
        <v>1</v>
      </c>
      <c r="B445">
        <v>22</v>
      </c>
      <c r="C445">
        <v>3</v>
      </c>
      <c r="D445">
        <v>2</v>
      </c>
      <c r="E445">
        <v>1</v>
      </c>
      <c r="F445">
        <v>3</v>
      </c>
      <c r="G445">
        <v>0</v>
      </c>
      <c r="H445">
        <v>0</v>
      </c>
      <c r="I445">
        <v>0</v>
      </c>
      <c r="J445">
        <v>2</v>
      </c>
      <c r="K445">
        <f t="array" ref="K445">SUM(B445:J445*TRANSPOSE($P$19:$P$27))+$P$18</f>
        <v>0.29683233600954845</v>
      </c>
      <c r="L445">
        <f t="shared" si="12"/>
        <v>0.57366044582075804</v>
      </c>
      <c r="M445">
        <f t="shared" si="13"/>
        <v>0</v>
      </c>
      <c r="Y445">
        <v>1</v>
      </c>
      <c r="Z445">
        <v>0</v>
      </c>
    </row>
    <row r="446" spans="1:26" x14ac:dyDescent="0.3">
      <c r="A446">
        <v>0</v>
      </c>
      <c r="B446">
        <v>48</v>
      </c>
      <c r="C446">
        <v>2</v>
      </c>
      <c r="D446">
        <v>3</v>
      </c>
      <c r="E446">
        <v>2</v>
      </c>
      <c r="F446">
        <v>4</v>
      </c>
      <c r="G446">
        <v>1</v>
      </c>
      <c r="H446">
        <v>0</v>
      </c>
      <c r="I446">
        <v>1</v>
      </c>
      <c r="J446">
        <v>7</v>
      </c>
      <c r="K446">
        <f t="array" ref="K446">SUM(B446:J446*TRANSPOSE($P$19:$P$27))+$P$18</f>
        <v>-9.1862612724212811E-3</v>
      </c>
      <c r="L446">
        <f t="shared" si="12"/>
        <v>0.49770368894453365</v>
      </c>
      <c r="M446">
        <f t="shared" si="13"/>
        <v>0</v>
      </c>
      <c r="Y446">
        <v>0</v>
      </c>
      <c r="Z446">
        <v>0</v>
      </c>
    </row>
    <row r="447" spans="1:26" x14ac:dyDescent="0.3">
      <c r="A447">
        <v>0</v>
      </c>
      <c r="B447">
        <v>55</v>
      </c>
      <c r="C447">
        <v>1</v>
      </c>
      <c r="D447">
        <v>3</v>
      </c>
      <c r="E447">
        <v>4</v>
      </c>
      <c r="F447">
        <v>2</v>
      </c>
      <c r="G447">
        <v>0</v>
      </c>
      <c r="H447">
        <v>0</v>
      </c>
      <c r="I447">
        <v>0</v>
      </c>
      <c r="J447">
        <v>9</v>
      </c>
      <c r="K447">
        <f t="array" ref="K447">SUM(B447:J447*TRANSPOSE($P$19:$P$27))+$P$18</f>
        <v>8.8672036416670541E-2</v>
      </c>
      <c r="L447">
        <f t="shared" si="12"/>
        <v>0.52215120146433425</v>
      </c>
      <c r="M447">
        <f t="shared" si="13"/>
        <v>0</v>
      </c>
      <c r="Y447">
        <v>0</v>
      </c>
      <c r="Z447">
        <v>0</v>
      </c>
    </row>
    <row r="448" spans="1:26" x14ac:dyDescent="0.3">
      <c r="A448">
        <v>0</v>
      </c>
      <c r="B448">
        <v>41</v>
      </c>
      <c r="C448">
        <v>4</v>
      </c>
      <c r="D448">
        <v>3</v>
      </c>
      <c r="E448">
        <v>2</v>
      </c>
      <c r="F448">
        <v>4</v>
      </c>
      <c r="G448">
        <v>0</v>
      </c>
      <c r="H448">
        <v>0</v>
      </c>
      <c r="I448">
        <v>0</v>
      </c>
      <c r="J448">
        <v>3</v>
      </c>
      <c r="K448">
        <f t="array" ref="K448">SUM(B448:J448*TRANSPOSE($P$19:$P$27))+$P$18</f>
        <v>4.8668297533930538E-2</v>
      </c>
      <c r="L448">
        <f t="shared" si="12"/>
        <v>0.5121634125836656</v>
      </c>
      <c r="M448">
        <f t="shared" si="13"/>
        <v>0</v>
      </c>
      <c r="Y448">
        <v>0</v>
      </c>
      <c r="Z448">
        <v>0</v>
      </c>
    </row>
    <row r="449" spans="1:26" x14ac:dyDescent="0.3">
      <c r="A449">
        <v>0</v>
      </c>
      <c r="B449">
        <v>35</v>
      </c>
      <c r="C449">
        <v>2</v>
      </c>
      <c r="D449">
        <v>3</v>
      </c>
      <c r="E449">
        <v>2</v>
      </c>
      <c r="F449">
        <v>3</v>
      </c>
      <c r="G449">
        <v>1</v>
      </c>
      <c r="H449">
        <v>0</v>
      </c>
      <c r="I449">
        <v>0</v>
      </c>
      <c r="J449">
        <v>9</v>
      </c>
      <c r="K449">
        <f t="array" ref="K449">SUM(B449:J449*TRANSPOSE($P$19:$P$27))+$P$18</f>
        <v>8.0097032170329263E-2</v>
      </c>
      <c r="L449">
        <f t="shared" si="12"/>
        <v>0.52001148650514795</v>
      </c>
      <c r="M449">
        <f t="shared" si="13"/>
        <v>0</v>
      </c>
      <c r="Y449">
        <v>0</v>
      </c>
      <c r="Z449">
        <v>0</v>
      </c>
    </row>
    <row r="450" spans="1:26" x14ac:dyDescent="0.3">
      <c r="A450">
        <v>0</v>
      </c>
      <c r="B450">
        <v>40</v>
      </c>
      <c r="C450">
        <v>2</v>
      </c>
      <c r="D450">
        <v>3</v>
      </c>
      <c r="E450">
        <v>4</v>
      </c>
      <c r="F450">
        <v>3</v>
      </c>
      <c r="G450">
        <v>0</v>
      </c>
      <c r="H450">
        <v>0</v>
      </c>
      <c r="I450">
        <v>0</v>
      </c>
      <c r="J450">
        <v>6</v>
      </c>
      <c r="K450">
        <f t="array" ref="K450">SUM(B450:J450*TRANSPOSE($P$19:$P$27))+$P$18</f>
        <v>9.0524119413605608E-2</v>
      </c>
      <c r="L450">
        <f t="shared" si="12"/>
        <v>0.52261324644177753</v>
      </c>
      <c r="M450">
        <f t="shared" si="13"/>
        <v>0</v>
      </c>
      <c r="Y450">
        <v>0</v>
      </c>
      <c r="Z450">
        <v>0</v>
      </c>
    </row>
    <row r="451" spans="1:26" x14ac:dyDescent="0.3">
      <c r="A451">
        <v>0</v>
      </c>
      <c r="B451">
        <v>39</v>
      </c>
      <c r="C451">
        <v>3</v>
      </c>
      <c r="D451">
        <v>3</v>
      </c>
      <c r="E451">
        <v>1</v>
      </c>
      <c r="F451">
        <v>3</v>
      </c>
      <c r="G451">
        <v>1</v>
      </c>
      <c r="H451">
        <v>0</v>
      </c>
      <c r="I451">
        <v>1</v>
      </c>
      <c r="J451">
        <v>3</v>
      </c>
      <c r="K451">
        <f t="array" ref="K451">SUM(B451:J451*TRANSPOSE($P$19:$P$27))+$P$18</f>
        <v>8.4840061583323689E-2</v>
      </c>
      <c r="L451">
        <f t="shared" ref="L451:L514" si="14">$R$1^K451/(1+$R$1^K451)</f>
        <v>0.52119510716906803</v>
      </c>
      <c r="M451">
        <f t="shared" ref="M451:M514" si="15">IF(L451&gt;=0.6,1,0)</f>
        <v>0</v>
      </c>
      <c r="Y451">
        <v>0</v>
      </c>
      <c r="Z451">
        <v>0</v>
      </c>
    </row>
    <row r="452" spans="1:26" x14ac:dyDescent="0.3">
      <c r="A452">
        <v>0</v>
      </c>
      <c r="B452">
        <v>31</v>
      </c>
      <c r="C452">
        <v>2</v>
      </c>
      <c r="D452">
        <v>3</v>
      </c>
      <c r="E452">
        <v>2</v>
      </c>
      <c r="F452">
        <v>4</v>
      </c>
      <c r="G452">
        <v>0</v>
      </c>
      <c r="H452">
        <v>1</v>
      </c>
      <c r="I452">
        <v>0</v>
      </c>
      <c r="J452">
        <v>5</v>
      </c>
      <c r="K452">
        <f t="array" ref="K452">SUM(B452:J452*TRANSPOSE($P$19:$P$27))+$P$18</f>
        <v>0.35855788114053294</v>
      </c>
      <c r="L452">
        <f t="shared" si="14"/>
        <v>0.58868229118273985</v>
      </c>
      <c r="M452">
        <f t="shared" si="15"/>
        <v>0</v>
      </c>
      <c r="Y452">
        <v>0</v>
      </c>
      <c r="Z452">
        <v>0</v>
      </c>
    </row>
    <row r="453" spans="1:26" x14ac:dyDescent="0.3">
      <c r="A453">
        <v>0</v>
      </c>
      <c r="B453">
        <v>42</v>
      </c>
      <c r="C453">
        <v>4</v>
      </c>
      <c r="D453">
        <v>3</v>
      </c>
      <c r="E453">
        <v>3</v>
      </c>
      <c r="F453">
        <v>1</v>
      </c>
      <c r="G453">
        <v>1</v>
      </c>
      <c r="H453">
        <v>1</v>
      </c>
      <c r="I453">
        <v>1</v>
      </c>
      <c r="J453">
        <v>9</v>
      </c>
      <c r="K453">
        <f t="array" ref="K453">SUM(B453:J453*TRANSPOSE($P$19:$P$27))+$P$18</f>
        <v>0.21383565950004091</v>
      </c>
      <c r="L453">
        <f t="shared" si="14"/>
        <v>0.55325065825168207</v>
      </c>
      <c r="M453">
        <f t="shared" si="15"/>
        <v>0</v>
      </c>
      <c r="Y453">
        <v>0</v>
      </c>
      <c r="Z453">
        <v>0</v>
      </c>
    </row>
    <row r="454" spans="1:26" x14ac:dyDescent="0.3">
      <c r="A454">
        <v>0</v>
      </c>
      <c r="B454">
        <v>45</v>
      </c>
      <c r="C454">
        <v>4</v>
      </c>
      <c r="D454">
        <v>3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7</v>
      </c>
      <c r="K454">
        <f t="array" ref="K454">SUM(B454:J454*TRANSPOSE($P$19:$P$27))+$P$18</f>
        <v>-1.7274075341476847E-3</v>
      </c>
      <c r="L454">
        <f t="shared" si="14"/>
        <v>0.49956819300006222</v>
      </c>
      <c r="M454">
        <f t="shared" si="15"/>
        <v>0</v>
      </c>
      <c r="Y454">
        <v>0</v>
      </c>
      <c r="Z454">
        <v>0</v>
      </c>
    </row>
    <row r="455" spans="1:26" x14ac:dyDescent="0.3">
      <c r="A455">
        <v>1</v>
      </c>
      <c r="B455">
        <v>26</v>
      </c>
      <c r="C455">
        <v>2</v>
      </c>
      <c r="D455">
        <v>3</v>
      </c>
      <c r="E455">
        <v>1</v>
      </c>
      <c r="F455">
        <v>3</v>
      </c>
      <c r="G455">
        <v>2</v>
      </c>
      <c r="H455">
        <v>1</v>
      </c>
      <c r="I455">
        <v>1</v>
      </c>
      <c r="J455">
        <v>7</v>
      </c>
      <c r="K455">
        <f t="array" ref="K455">SUM(B455:J455*TRANSPOSE($P$19:$P$27))+$P$18</f>
        <v>0.29156255027288847</v>
      </c>
      <c r="L455">
        <f t="shared" si="14"/>
        <v>0.57237122874004365</v>
      </c>
      <c r="M455">
        <f t="shared" si="15"/>
        <v>0</v>
      </c>
      <c r="Y455">
        <v>1</v>
      </c>
      <c r="Z455">
        <v>0</v>
      </c>
    </row>
    <row r="456" spans="1:26" x14ac:dyDescent="0.3">
      <c r="A456">
        <v>0</v>
      </c>
      <c r="B456">
        <v>29</v>
      </c>
      <c r="C456">
        <v>4</v>
      </c>
      <c r="D456">
        <v>3</v>
      </c>
      <c r="E456">
        <v>2</v>
      </c>
      <c r="F456">
        <v>4</v>
      </c>
      <c r="G456">
        <v>2</v>
      </c>
      <c r="H456">
        <v>0</v>
      </c>
      <c r="I456">
        <v>2</v>
      </c>
      <c r="J456">
        <v>2</v>
      </c>
      <c r="K456">
        <f t="array" ref="K456">SUM(B456:J456*TRANSPOSE($P$19:$P$27))+$P$18</f>
        <v>-5.3813840449912886E-2</v>
      </c>
      <c r="L456">
        <f t="shared" si="14"/>
        <v>0.48655117953973326</v>
      </c>
      <c r="M456">
        <f t="shared" si="15"/>
        <v>0</v>
      </c>
      <c r="Y456">
        <v>0</v>
      </c>
      <c r="Z456">
        <v>0</v>
      </c>
    </row>
    <row r="457" spans="1:26" x14ac:dyDescent="0.3">
      <c r="A457">
        <v>0</v>
      </c>
      <c r="B457">
        <v>33</v>
      </c>
      <c r="C457">
        <v>1</v>
      </c>
      <c r="D457">
        <v>4</v>
      </c>
      <c r="E457">
        <v>4</v>
      </c>
      <c r="F457">
        <v>3</v>
      </c>
      <c r="G457">
        <v>2</v>
      </c>
      <c r="H457">
        <v>0</v>
      </c>
      <c r="I457">
        <v>1</v>
      </c>
      <c r="J457">
        <v>1</v>
      </c>
      <c r="K457">
        <f t="array" ref="K457">SUM(B457:J457*TRANSPOSE($P$19:$P$27))+$P$18</f>
        <v>4.1921877486651438E-3</v>
      </c>
      <c r="L457">
        <f t="shared" si="14"/>
        <v>0.50104793673676074</v>
      </c>
      <c r="M457">
        <f t="shared" si="15"/>
        <v>0</v>
      </c>
      <c r="Y457">
        <v>0</v>
      </c>
      <c r="Z457">
        <v>0</v>
      </c>
    </row>
    <row r="458" spans="1:26" x14ac:dyDescent="0.3">
      <c r="A458">
        <v>0</v>
      </c>
      <c r="B458">
        <v>31</v>
      </c>
      <c r="C458">
        <v>3</v>
      </c>
      <c r="D458">
        <v>2</v>
      </c>
      <c r="E458">
        <v>3</v>
      </c>
      <c r="F458">
        <v>4</v>
      </c>
      <c r="G458">
        <v>2</v>
      </c>
      <c r="H458">
        <v>0</v>
      </c>
      <c r="I458">
        <v>1</v>
      </c>
      <c r="J458">
        <v>4</v>
      </c>
      <c r="K458">
        <f t="array" ref="K458">SUM(B458:J458*TRANSPOSE($P$19:$P$27))+$P$18</f>
        <v>2.071928329189443E-2</v>
      </c>
      <c r="L458">
        <f t="shared" si="14"/>
        <v>0.50517909851939868</v>
      </c>
      <c r="M458">
        <f t="shared" si="15"/>
        <v>0</v>
      </c>
      <c r="Y458">
        <v>0</v>
      </c>
      <c r="Z458">
        <v>0</v>
      </c>
    </row>
    <row r="459" spans="1:26" x14ac:dyDescent="0.3">
      <c r="A459">
        <v>1</v>
      </c>
      <c r="B459">
        <v>18</v>
      </c>
      <c r="C459">
        <v>2</v>
      </c>
      <c r="D459">
        <v>3</v>
      </c>
      <c r="E459">
        <v>1</v>
      </c>
      <c r="F459">
        <v>2</v>
      </c>
      <c r="G459">
        <v>0</v>
      </c>
      <c r="H459">
        <v>1</v>
      </c>
      <c r="I459">
        <v>0</v>
      </c>
      <c r="J459">
        <v>0</v>
      </c>
      <c r="K459">
        <f t="array" ref="K459">SUM(B459:J459*TRANSPOSE($P$19:$P$27))+$P$18</f>
        <v>0.55523337117014626</v>
      </c>
      <c r="L459">
        <f t="shared" si="14"/>
        <v>0.63533558089867215</v>
      </c>
      <c r="M459">
        <f t="shared" si="15"/>
        <v>1</v>
      </c>
      <c r="Y459">
        <v>1</v>
      </c>
      <c r="Z459">
        <v>1</v>
      </c>
    </row>
    <row r="460" spans="1:26" x14ac:dyDescent="0.3">
      <c r="A460">
        <v>0</v>
      </c>
      <c r="B460">
        <v>40</v>
      </c>
      <c r="C460">
        <v>3</v>
      </c>
      <c r="D460">
        <v>1</v>
      </c>
      <c r="E460">
        <v>3</v>
      </c>
      <c r="F460">
        <v>1</v>
      </c>
      <c r="G460">
        <v>2</v>
      </c>
      <c r="H460">
        <v>0</v>
      </c>
      <c r="I460">
        <v>1</v>
      </c>
      <c r="J460">
        <v>0</v>
      </c>
      <c r="K460">
        <f t="array" ref="K460">SUM(B460:J460*TRANSPOSE($P$19:$P$27))+$P$18</f>
        <v>0.20556185713753061</v>
      </c>
      <c r="L460">
        <f t="shared" si="14"/>
        <v>0.55120499162793835</v>
      </c>
      <c r="M460">
        <f t="shared" si="15"/>
        <v>0</v>
      </c>
      <c r="Y460">
        <v>0</v>
      </c>
      <c r="Z460">
        <v>0</v>
      </c>
    </row>
    <row r="461" spans="1:26" x14ac:dyDescent="0.3">
      <c r="A461">
        <v>0</v>
      </c>
      <c r="B461">
        <v>41</v>
      </c>
      <c r="C461">
        <v>1</v>
      </c>
      <c r="D461">
        <v>2</v>
      </c>
      <c r="E461">
        <v>2</v>
      </c>
      <c r="F461">
        <v>3</v>
      </c>
      <c r="G461">
        <v>0</v>
      </c>
      <c r="H461">
        <v>1</v>
      </c>
      <c r="I461">
        <v>0</v>
      </c>
      <c r="J461">
        <v>7</v>
      </c>
      <c r="K461">
        <f t="array" ref="K461">SUM(B461:J461*TRANSPOSE($P$19:$P$27))+$P$18</f>
        <v>0.44828259897464962</v>
      </c>
      <c r="L461">
        <f t="shared" si="14"/>
        <v>0.61021977371505409</v>
      </c>
      <c r="M461">
        <f t="shared" si="15"/>
        <v>1</v>
      </c>
      <c r="Y461">
        <v>0</v>
      </c>
      <c r="Z461">
        <v>1</v>
      </c>
    </row>
    <row r="462" spans="1:26" x14ac:dyDescent="0.3">
      <c r="A462">
        <v>0</v>
      </c>
      <c r="B462">
        <v>26</v>
      </c>
      <c r="C462">
        <v>1</v>
      </c>
      <c r="D462">
        <v>3</v>
      </c>
      <c r="E462">
        <v>2</v>
      </c>
      <c r="F462">
        <v>3</v>
      </c>
      <c r="G462">
        <v>2</v>
      </c>
      <c r="H462">
        <v>0</v>
      </c>
      <c r="I462">
        <v>2</v>
      </c>
      <c r="J462">
        <v>0</v>
      </c>
      <c r="K462">
        <f t="array" ref="K462">SUM(B462:J462*TRANSPOSE($P$19:$P$27))+$P$18</f>
        <v>0.13518603540234064</v>
      </c>
      <c r="L462">
        <f t="shared" si="14"/>
        <v>0.53374164452238193</v>
      </c>
      <c r="M462">
        <f t="shared" si="15"/>
        <v>0</v>
      </c>
      <c r="Y462">
        <v>0</v>
      </c>
      <c r="Z462">
        <v>0</v>
      </c>
    </row>
    <row r="463" spans="1:26" x14ac:dyDescent="0.3">
      <c r="A463">
        <v>0</v>
      </c>
      <c r="B463">
        <v>35</v>
      </c>
      <c r="C463">
        <v>1</v>
      </c>
      <c r="D463">
        <v>3</v>
      </c>
      <c r="E463">
        <v>2</v>
      </c>
      <c r="F463">
        <v>3</v>
      </c>
      <c r="G463">
        <v>0</v>
      </c>
      <c r="H463">
        <v>0</v>
      </c>
      <c r="I463">
        <v>0</v>
      </c>
      <c r="J463">
        <v>4</v>
      </c>
      <c r="K463">
        <f t="array" ref="K463">SUM(B463:J463*TRANSPOSE($P$19:$P$27))+$P$18</f>
        <v>0.22123960591650049</v>
      </c>
      <c r="L463">
        <f t="shared" si="14"/>
        <v>0.55507973082418294</v>
      </c>
      <c r="M463">
        <f t="shared" si="15"/>
        <v>0</v>
      </c>
      <c r="Y463">
        <v>0</v>
      </c>
      <c r="Z463">
        <v>0</v>
      </c>
    </row>
    <row r="464" spans="1:26" x14ac:dyDescent="0.3">
      <c r="A464">
        <v>0</v>
      </c>
      <c r="B464">
        <v>34</v>
      </c>
      <c r="C464">
        <v>4</v>
      </c>
      <c r="D464">
        <v>4</v>
      </c>
      <c r="E464">
        <v>2</v>
      </c>
      <c r="F464">
        <v>4</v>
      </c>
      <c r="G464">
        <v>0</v>
      </c>
      <c r="H464">
        <v>0</v>
      </c>
      <c r="I464">
        <v>0</v>
      </c>
      <c r="J464">
        <v>7</v>
      </c>
      <c r="K464">
        <f t="array" ref="K464">SUM(B464:J464*TRANSPOSE($P$19:$P$27))+$P$18</f>
        <v>-2.7016703727629765E-2</v>
      </c>
      <c r="L464">
        <f t="shared" si="14"/>
        <v>0.49324693503619199</v>
      </c>
      <c r="M464">
        <f t="shared" si="15"/>
        <v>0</v>
      </c>
      <c r="Y464">
        <v>0</v>
      </c>
      <c r="Z464">
        <v>0</v>
      </c>
    </row>
    <row r="465" spans="1:26" x14ac:dyDescent="0.3">
      <c r="A465">
        <v>1</v>
      </c>
      <c r="B465">
        <v>26</v>
      </c>
      <c r="C465">
        <v>3</v>
      </c>
      <c r="D465">
        <v>1</v>
      </c>
      <c r="E465">
        <v>1</v>
      </c>
      <c r="F465">
        <v>4</v>
      </c>
      <c r="G465">
        <v>0</v>
      </c>
      <c r="H465">
        <v>1</v>
      </c>
      <c r="I465">
        <v>0</v>
      </c>
      <c r="J465">
        <v>0</v>
      </c>
      <c r="K465">
        <f t="array" ref="K465">SUM(B465:J465*TRANSPOSE($P$19:$P$27))+$P$18</f>
        <v>0.53761437931300859</v>
      </c>
      <c r="L465">
        <f t="shared" si="14"/>
        <v>0.63124431198181807</v>
      </c>
      <c r="M465">
        <f t="shared" si="15"/>
        <v>1</v>
      </c>
      <c r="Y465">
        <v>1</v>
      </c>
      <c r="Z465">
        <v>1</v>
      </c>
    </row>
    <row r="466" spans="1:26" x14ac:dyDescent="0.3">
      <c r="A466">
        <v>0</v>
      </c>
      <c r="B466">
        <v>37</v>
      </c>
      <c r="C466">
        <v>2</v>
      </c>
      <c r="D466">
        <v>3</v>
      </c>
      <c r="E466">
        <v>3</v>
      </c>
      <c r="F466">
        <v>4</v>
      </c>
      <c r="G466">
        <v>0</v>
      </c>
      <c r="H466">
        <v>0</v>
      </c>
      <c r="I466">
        <v>0</v>
      </c>
      <c r="J466">
        <v>5</v>
      </c>
      <c r="K466">
        <f t="array" ref="K466">SUM(B466:J466*TRANSPOSE($P$19:$P$27))+$P$18</f>
        <v>9.8678849941031377E-2</v>
      </c>
      <c r="L466">
        <f t="shared" si="14"/>
        <v>0.52464716183851345</v>
      </c>
      <c r="M466">
        <f t="shared" si="15"/>
        <v>0</v>
      </c>
      <c r="Y466">
        <v>0</v>
      </c>
      <c r="Z466">
        <v>0</v>
      </c>
    </row>
    <row r="467" spans="1:26" x14ac:dyDescent="0.3">
      <c r="A467">
        <v>0</v>
      </c>
      <c r="B467">
        <v>46</v>
      </c>
      <c r="C467">
        <v>1</v>
      </c>
      <c r="D467">
        <v>3</v>
      </c>
      <c r="E467">
        <v>3</v>
      </c>
      <c r="F467">
        <v>3</v>
      </c>
      <c r="G467">
        <v>1</v>
      </c>
      <c r="H467">
        <v>0</v>
      </c>
      <c r="I467">
        <v>0</v>
      </c>
      <c r="J467">
        <v>2</v>
      </c>
      <c r="K467">
        <f t="array" ref="K467">SUM(B467:J467*TRANSPOSE($P$19:$P$27))+$P$18</f>
        <v>0.11740911586611857</v>
      </c>
      <c r="L467">
        <f t="shared" si="14"/>
        <v>0.52931557428827181</v>
      </c>
      <c r="M467">
        <f t="shared" si="15"/>
        <v>0</v>
      </c>
      <c r="Y467">
        <v>0</v>
      </c>
      <c r="Z467">
        <v>0</v>
      </c>
    </row>
    <row r="468" spans="1:26" x14ac:dyDescent="0.3">
      <c r="A468">
        <v>0</v>
      </c>
      <c r="B468">
        <v>41</v>
      </c>
      <c r="C468">
        <v>2</v>
      </c>
      <c r="D468">
        <v>3</v>
      </c>
      <c r="E468">
        <v>4</v>
      </c>
      <c r="F468">
        <v>1</v>
      </c>
      <c r="G468">
        <v>1</v>
      </c>
      <c r="H468">
        <v>0</v>
      </c>
      <c r="I468">
        <v>1</v>
      </c>
      <c r="J468">
        <v>16</v>
      </c>
      <c r="K468">
        <f t="array" ref="K468">SUM(B468:J468*TRANSPOSE($P$19:$P$27))+$P$18</f>
        <v>-3.5021762735648609E-3</v>
      </c>
      <c r="L468">
        <f t="shared" si="14"/>
        <v>0.49912454760637426</v>
      </c>
      <c r="M468">
        <f t="shared" si="15"/>
        <v>0</v>
      </c>
      <c r="Y468">
        <v>0</v>
      </c>
      <c r="Z468">
        <v>0</v>
      </c>
    </row>
    <row r="469" spans="1:26" x14ac:dyDescent="0.3">
      <c r="A469">
        <v>0</v>
      </c>
      <c r="B469">
        <v>37</v>
      </c>
      <c r="C469">
        <v>1</v>
      </c>
      <c r="D469">
        <v>3</v>
      </c>
      <c r="E469">
        <v>3</v>
      </c>
      <c r="F469">
        <v>2</v>
      </c>
      <c r="G469">
        <v>2</v>
      </c>
      <c r="H469">
        <v>0</v>
      </c>
      <c r="I469">
        <v>1</v>
      </c>
      <c r="J469">
        <v>5</v>
      </c>
      <c r="K469">
        <f t="array" ref="K469">SUM(B469:J469*TRANSPOSE($P$19:$P$27))+$P$18</f>
        <v>8.3985767669798483E-2</v>
      </c>
      <c r="L469">
        <f t="shared" si="14"/>
        <v>0.52098193572525275</v>
      </c>
      <c r="M469">
        <f t="shared" si="15"/>
        <v>0</v>
      </c>
      <c r="Y469">
        <v>0</v>
      </c>
      <c r="Z469">
        <v>0</v>
      </c>
    </row>
    <row r="470" spans="1:26" x14ac:dyDescent="0.3">
      <c r="A470">
        <v>0</v>
      </c>
      <c r="B470">
        <v>52</v>
      </c>
      <c r="C470">
        <v>4</v>
      </c>
      <c r="D470">
        <v>3</v>
      </c>
      <c r="E470">
        <v>2</v>
      </c>
      <c r="F470">
        <v>1</v>
      </c>
      <c r="G470">
        <v>2</v>
      </c>
      <c r="H470">
        <v>1</v>
      </c>
      <c r="I470">
        <v>2</v>
      </c>
      <c r="J470">
        <v>9</v>
      </c>
      <c r="K470">
        <f t="array" ref="K470">SUM(B470:J470*TRANSPOSE($P$19:$P$27))+$P$18</f>
        <v>0.12769638227943536</v>
      </c>
      <c r="L470">
        <f t="shared" si="14"/>
        <v>0.5318774891212219</v>
      </c>
      <c r="M470">
        <f t="shared" si="15"/>
        <v>0</v>
      </c>
      <c r="Y470">
        <v>0</v>
      </c>
      <c r="Z470">
        <v>0</v>
      </c>
    </row>
    <row r="471" spans="1:26" x14ac:dyDescent="0.3">
      <c r="A471">
        <v>1</v>
      </c>
      <c r="B471">
        <v>32</v>
      </c>
      <c r="C471">
        <v>4</v>
      </c>
      <c r="D471">
        <v>4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2</v>
      </c>
      <c r="K471">
        <f t="array" ref="K471">SUM(B471:J471*TRANSPOSE($P$19:$P$27))+$P$18</f>
        <v>8.9136553618094361E-3</v>
      </c>
      <c r="L471">
        <f t="shared" si="14"/>
        <v>0.50222816803913328</v>
      </c>
      <c r="M471">
        <f t="shared" si="15"/>
        <v>0</v>
      </c>
      <c r="Y471">
        <v>1</v>
      </c>
      <c r="Z471">
        <v>0</v>
      </c>
    </row>
    <row r="472" spans="1:26" x14ac:dyDescent="0.3">
      <c r="A472">
        <v>0</v>
      </c>
      <c r="B472">
        <v>24</v>
      </c>
      <c r="C472">
        <v>4</v>
      </c>
      <c r="D472">
        <v>3</v>
      </c>
      <c r="E472">
        <v>1</v>
      </c>
      <c r="F472">
        <v>4</v>
      </c>
      <c r="G472">
        <v>1</v>
      </c>
      <c r="H472">
        <v>0</v>
      </c>
      <c r="I472">
        <v>2</v>
      </c>
      <c r="J472">
        <v>2</v>
      </c>
      <c r="K472">
        <f t="array" ref="K472">SUM(B472:J472*TRANSPOSE($P$19:$P$27))+$P$18</f>
        <v>4.6604420340624841E-2</v>
      </c>
      <c r="L472">
        <f t="shared" si="14"/>
        <v>0.51164778933956834</v>
      </c>
      <c r="M472">
        <f t="shared" si="15"/>
        <v>0</v>
      </c>
      <c r="Y472">
        <v>0</v>
      </c>
      <c r="Z472">
        <v>0</v>
      </c>
    </row>
    <row r="473" spans="1:26" x14ac:dyDescent="0.3">
      <c r="A473">
        <v>0</v>
      </c>
      <c r="B473">
        <v>38</v>
      </c>
      <c r="C473">
        <v>3</v>
      </c>
      <c r="D473">
        <v>3</v>
      </c>
      <c r="E473">
        <v>2</v>
      </c>
      <c r="F473">
        <v>3</v>
      </c>
      <c r="G473">
        <v>1</v>
      </c>
      <c r="H473">
        <v>0</v>
      </c>
      <c r="I473">
        <v>1</v>
      </c>
      <c r="J473">
        <v>0</v>
      </c>
      <c r="K473">
        <f t="array" ref="K473">SUM(B473:J473*TRANSPOSE($P$19:$P$27))+$P$18</f>
        <v>8.8539344037889545E-2</v>
      </c>
      <c r="L473">
        <f t="shared" si="14"/>
        <v>0.52211809681410004</v>
      </c>
      <c r="M473">
        <f t="shared" si="15"/>
        <v>0</v>
      </c>
      <c r="Y473">
        <v>0</v>
      </c>
      <c r="Z473">
        <v>0</v>
      </c>
    </row>
    <row r="474" spans="1:26" x14ac:dyDescent="0.3">
      <c r="A474">
        <v>0</v>
      </c>
      <c r="B474">
        <v>37</v>
      </c>
      <c r="C474">
        <v>2</v>
      </c>
      <c r="D474">
        <v>3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5</v>
      </c>
      <c r="K474">
        <f t="array" ref="K474">SUM(B474:J474*TRANSPOSE($P$19:$P$27))+$P$18</f>
        <v>0.12601100923321562</v>
      </c>
      <c r="L474">
        <f t="shared" si="14"/>
        <v>0.53145787955948376</v>
      </c>
      <c r="M474">
        <f t="shared" si="15"/>
        <v>0</v>
      </c>
      <c r="Y474">
        <v>0</v>
      </c>
      <c r="Z474">
        <v>0</v>
      </c>
    </row>
    <row r="475" spans="1:26" x14ac:dyDescent="0.3">
      <c r="A475">
        <v>0</v>
      </c>
      <c r="B475">
        <v>49</v>
      </c>
      <c r="C475">
        <v>4</v>
      </c>
      <c r="D475">
        <v>2</v>
      </c>
      <c r="E475">
        <v>5</v>
      </c>
      <c r="F475">
        <v>3</v>
      </c>
      <c r="G475">
        <v>2</v>
      </c>
      <c r="H475">
        <v>1</v>
      </c>
      <c r="I475">
        <v>1</v>
      </c>
      <c r="J475">
        <v>9</v>
      </c>
      <c r="K475">
        <f t="array" ref="K475">SUM(B475:J475*TRANSPOSE($P$19:$P$27))+$P$18</f>
        <v>6.6134985069602803E-2</v>
      </c>
      <c r="L475">
        <f t="shared" si="14"/>
        <v>0.51652601016066868</v>
      </c>
      <c r="M475">
        <f t="shared" si="15"/>
        <v>0</v>
      </c>
      <c r="Y475">
        <v>0</v>
      </c>
      <c r="Z475">
        <v>0</v>
      </c>
    </row>
    <row r="476" spans="1:26" x14ac:dyDescent="0.3">
      <c r="A476">
        <v>0</v>
      </c>
      <c r="B476">
        <v>24</v>
      </c>
      <c r="C476">
        <v>2</v>
      </c>
      <c r="D476">
        <v>4</v>
      </c>
      <c r="E476">
        <v>1</v>
      </c>
      <c r="F476">
        <v>4</v>
      </c>
      <c r="G476">
        <v>1</v>
      </c>
      <c r="H476">
        <v>1</v>
      </c>
      <c r="I476">
        <v>2</v>
      </c>
      <c r="J476">
        <v>5</v>
      </c>
      <c r="K476">
        <f t="array" ref="K476">SUM(B476:J476*TRANSPOSE($P$19:$P$27))+$P$18</f>
        <v>0.2469614436499673</v>
      </c>
      <c r="L476">
        <f t="shared" si="14"/>
        <v>0.56142216296675107</v>
      </c>
      <c r="M476">
        <f t="shared" si="15"/>
        <v>0</v>
      </c>
      <c r="Y476">
        <v>0</v>
      </c>
      <c r="Z476">
        <v>0</v>
      </c>
    </row>
    <row r="477" spans="1:26" x14ac:dyDescent="0.3">
      <c r="A477">
        <v>0</v>
      </c>
      <c r="B477">
        <v>26</v>
      </c>
      <c r="C477">
        <v>1</v>
      </c>
      <c r="D477">
        <v>3</v>
      </c>
      <c r="E477">
        <v>2</v>
      </c>
      <c r="F477">
        <v>2</v>
      </c>
      <c r="G477">
        <v>1</v>
      </c>
      <c r="H477">
        <v>0</v>
      </c>
      <c r="I477">
        <v>2</v>
      </c>
      <c r="J477">
        <v>3</v>
      </c>
      <c r="K477">
        <f t="array" ref="K477">SUM(B477:J477*TRANSPOSE($P$19:$P$27))+$P$18</f>
        <v>0.2021325797793635</v>
      </c>
      <c r="L477">
        <f t="shared" si="14"/>
        <v>0.55035660351746507</v>
      </c>
      <c r="M477">
        <f t="shared" si="15"/>
        <v>0</v>
      </c>
      <c r="Y477">
        <v>0</v>
      </c>
      <c r="Z477">
        <v>0</v>
      </c>
    </row>
    <row r="478" spans="1:26" x14ac:dyDescent="0.3">
      <c r="A478">
        <v>0</v>
      </c>
      <c r="B478">
        <v>24</v>
      </c>
      <c r="C478">
        <v>4</v>
      </c>
      <c r="D478">
        <v>2</v>
      </c>
      <c r="E478">
        <v>1</v>
      </c>
      <c r="F478">
        <v>2</v>
      </c>
      <c r="G478">
        <v>1</v>
      </c>
      <c r="H478">
        <v>0</v>
      </c>
      <c r="I478">
        <v>1</v>
      </c>
      <c r="J478">
        <v>0</v>
      </c>
      <c r="K478">
        <f t="array" ref="K478">SUM(B478:J478*TRANSPOSE($P$19:$P$27))+$P$18</f>
        <v>0.22880576247567197</v>
      </c>
      <c r="L478">
        <f t="shared" si="14"/>
        <v>0.55694733505541438</v>
      </c>
      <c r="M478">
        <f t="shared" si="15"/>
        <v>0</v>
      </c>
      <c r="Y478">
        <v>0</v>
      </c>
      <c r="Z478">
        <v>0</v>
      </c>
    </row>
    <row r="479" spans="1:26" x14ac:dyDescent="0.3">
      <c r="A479">
        <v>0</v>
      </c>
      <c r="B479">
        <v>50</v>
      </c>
      <c r="C479">
        <v>1</v>
      </c>
      <c r="D479">
        <v>3</v>
      </c>
      <c r="E479">
        <v>5</v>
      </c>
      <c r="F479">
        <v>2</v>
      </c>
      <c r="G479">
        <v>1</v>
      </c>
      <c r="H479">
        <v>0</v>
      </c>
      <c r="I479">
        <v>1</v>
      </c>
      <c r="J479">
        <v>5</v>
      </c>
      <c r="K479">
        <f t="array" ref="K479">SUM(B479:J479*TRANSPOSE($P$19:$P$27))+$P$18</f>
        <v>3.8481616617732861E-2</v>
      </c>
      <c r="L479">
        <f t="shared" si="14"/>
        <v>0.50961822002897972</v>
      </c>
      <c r="M479">
        <f t="shared" si="15"/>
        <v>0</v>
      </c>
      <c r="Y479">
        <v>0</v>
      </c>
      <c r="Z479">
        <v>0</v>
      </c>
    </row>
    <row r="480" spans="1:26" x14ac:dyDescent="0.3">
      <c r="A480">
        <v>0</v>
      </c>
      <c r="B480">
        <v>25</v>
      </c>
      <c r="C480">
        <v>2</v>
      </c>
      <c r="D480">
        <v>3</v>
      </c>
      <c r="E480">
        <v>1</v>
      </c>
      <c r="F480">
        <v>3</v>
      </c>
      <c r="G480">
        <v>1</v>
      </c>
      <c r="H480">
        <v>0</v>
      </c>
      <c r="I480">
        <v>0</v>
      </c>
      <c r="J480">
        <v>4</v>
      </c>
      <c r="K480">
        <f t="array" ref="K480">SUM(B480:J480*TRANSPOSE($P$19:$P$27))+$P$18</f>
        <v>0.18843914893984448</v>
      </c>
      <c r="L480">
        <f t="shared" si="14"/>
        <v>0.54696603601670946</v>
      </c>
      <c r="M480">
        <f t="shared" si="15"/>
        <v>0</v>
      </c>
      <c r="Y480">
        <v>0</v>
      </c>
      <c r="Z480">
        <v>0</v>
      </c>
    </row>
    <row r="481" spans="1:26" x14ac:dyDescent="0.3">
      <c r="A481">
        <v>1</v>
      </c>
      <c r="B481">
        <v>24</v>
      </c>
      <c r="C481">
        <v>1</v>
      </c>
      <c r="D481">
        <v>3</v>
      </c>
      <c r="E481">
        <v>1</v>
      </c>
      <c r="F481">
        <v>3</v>
      </c>
      <c r="G481">
        <v>1</v>
      </c>
      <c r="H481">
        <v>1</v>
      </c>
      <c r="I481">
        <v>1</v>
      </c>
      <c r="J481">
        <v>3</v>
      </c>
      <c r="K481">
        <f t="array" ref="K481">SUM(B481:J481*TRANSPOSE($P$19:$P$27))+$P$18</f>
        <v>0.43082008675574018</v>
      </c>
      <c r="L481">
        <f t="shared" si="14"/>
        <v>0.60605881575902221</v>
      </c>
      <c r="M481">
        <f t="shared" si="15"/>
        <v>1</v>
      </c>
      <c r="Y481">
        <v>1</v>
      </c>
      <c r="Z481">
        <v>1</v>
      </c>
    </row>
    <row r="482" spans="1:26" x14ac:dyDescent="0.3">
      <c r="A482">
        <v>1</v>
      </c>
      <c r="B482">
        <v>30</v>
      </c>
      <c r="C482">
        <v>2</v>
      </c>
      <c r="D482">
        <v>2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0</v>
      </c>
      <c r="K482">
        <f t="array" ref="K482">SUM(B482:J482*TRANSPOSE($P$19:$P$27))+$P$18</f>
        <v>0.32691332942823265</v>
      </c>
      <c r="L482">
        <f t="shared" si="14"/>
        <v>0.5809999018279135</v>
      </c>
      <c r="M482">
        <f t="shared" si="15"/>
        <v>0</v>
      </c>
      <c r="Y482">
        <v>1</v>
      </c>
      <c r="Z482">
        <v>0</v>
      </c>
    </row>
    <row r="483" spans="1:26" x14ac:dyDescent="0.3">
      <c r="A483">
        <v>0</v>
      </c>
      <c r="B483">
        <v>34</v>
      </c>
      <c r="C483">
        <v>2</v>
      </c>
      <c r="D483">
        <v>2</v>
      </c>
      <c r="E483">
        <v>1</v>
      </c>
      <c r="F483">
        <v>4</v>
      </c>
      <c r="G483">
        <v>1</v>
      </c>
      <c r="H483">
        <v>1</v>
      </c>
      <c r="I483">
        <v>1</v>
      </c>
      <c r="J483">
        <v>5</v>
      </c>
      <c r="K483">
        <f t="array" ref="K483">SUM(B483:J483*TRANSPOSE($P$19:$P$27))+$P$18</f>
        <v>0.36211036748765973</v>
      </c>
      <c r="L483">
        <f t="shared" si="14"/>
        <v>0.58954211312340832</v>
      </c>
      <c r="M483">
        <f t="shared" si="15"/>
        <v>0</v>
      </c>
      <c r="Y483">
        <v>0</v>
      </c>
      <c r="Z483">
        <v>0</v>
      </c>
    </row>
    <row r="484" spans="1:26" x14ac:dyDescent="0.3">
      <c r="A484">
        <v>1</v>
      </c>
      <c r="B484">
        <v>31</v>
      </c>
      <c r="C484">
        <v>2</v>
      </c>
      <c r="D484">
        <v>3</v>
      </c>
      <c r="E484">
        <v>2</v>
      </c>
      <c r="F484">
        <v>1</v>
      </c>
      <c r="G484">
        <v>2</v>
      </c>
      <c r="H484">
        <v>0</v>
      </c>
      <c r="I484">
        <v>0</v>
      </c>
      <c r="J484">
        <v>1</v>
      </c>
      <c r="K484">
        <f t="array" ref="K484">SUM(B484:J484*TRANSPOSE($P$19:$P$27))+$P$18</f>
        <v>0.18919167698584671</v>
      </c>
      <c r="L484">
        <f t="shared" si="14"/>
        <v>0.54715248216347057</v>
      </c>
      <c r="M484">
        <f t="shared" si="15"/>
        <v>0</v>
      </c>
      <c r="Y484">
        <v>1</v>
      </c>
      <c r="Z484">
        <v>0</v>
      </c>
    </row>
    <row r="485" spans="1:26" x14ac:dyDescent="0.3">
      <c r="A485">
        <v>0</v>
      </c>
      <c r="B485">
        <v>35</v>
      </c>
      <c r="C485">
        <v>1</v>
      </c>
      <c r="D485">
        <v>2</v>
      </c>
      <c r="E485">
        <v>2</v>
      </c>
      <c r="F485">
        <v>4</v>
      </c>
      <c r="G485">
        <v>0</v>
      </c>
      <c r="H485">
        <v>0</v>
      </c>
      <c r="I485">
        <v>0</v>
      </c>
      <c r="J485">
        <v>2</v>
      </c>
      <c r="K485">
        <f t="array" ref="K485">SUM(B485:J485*TRANSPOSE($P$19:$P$27))+$P$18</f>
        <v>0.26514802954096028</v>
      </c>
      <c r="L485">
        <f t="shared" si="14"/>
        <v>0.5658946142083745</v>
      </c>
      <c r="M485">
        <f t="shared" si="15"/>
        <v>0</v>
      </c>
      <c r="Y485">
        <v>0</v>
      </c>
      <c r="Z485">
        <v>0</v>
      </c>
    </row>
    <row r="486" spans="1:26" x14ac:dyDescent="0.3">
      <c r="A486">
        <v>0</v>
      </c>
      <c r="B486">
        <v>31</v>
      </c>
      <c r="C486">
        <v>1</v>
      </c>
      <c r="D486">
        <v>4</v>
      </c>
      <c r="E486">
        <v>2</v>
      </c>
      <c r="F486">
        <v>4</v>
      </c>
      <c r="G486">
        <v>2</v>
      </c>
      <c r="H486">
        <v>0</v>
      </c>
      <c r="I486">
        <v>2</v>
      </c>
      <c r="J486">
        <v>7</v>
      </c>
      <c r="K486">
        <f t="array" ref="K486">SUM(B486:J486*TRANSPOSE($P$19:$P$27))+$P$18</f>
        <v>-4.9574770517714417E-2</v>
      </c>
      <c r="L486">
        <f t="shared" si="14"/>
        <v>0.4876101292767725</v>
      </c>
      <c r="M486">
        <f t="shared" si="15"/>
        <v>0</v>
      </c>
      <c r="Y486">
        <v>0</v>
      </c>
      <c r="Z486">
        <v>0</v>
      </c>
    </row>
    <row r="487" spans="1:26" x14ac:dyDescent="0.3">
      <c r="A487">
        <v>0</v>
      </c>
      <c r="B487">
        <v>27</v>
      </c>
      <c r="C487">
        <v>1</v>
      </c>
      <c r="D487">
        <v>2</v>
      </c>
      <c r="E487">
        <v>1</v>
      </c>
      <c r="F487">
        <v>3</v>
      </c>
      <c r="G487">
        <v>2</v>
      </c>
      <c r="H487">
        <v>0</v>
      </c>
      <c r="I487">
        <v>2</v>
      </c>
      <c r="J487">
        <v>3</v>
      </c>
      <c r="K487">
        <f t="array" ref="K487">SUM(B487:J487*TRANSPOSE($P$19:$P$27))+$P$18</f>
        <v>0.19604045326281527</v>
      </c>
      <c r="L487">
        <f t="shared" si="14"/>
        <v>0.54884871866290486</v>
      </c>
      <c r="M487">
        <f t="shared" si="15"/>
        <v>0</v>
      </c>
      <c r="Y487">
        <v>0</v>
      </c>
      <c r="Z487">
        <v>0</v>
      </c>
    </row>
    <row r="488" spans="1:26" x14ac:dyDescent="0.3">
      <c r="A488">
        <v>0</v>
      </c>
      <c r="B488">
        <v>37</v>
      </c>
      <c r="C488">
        <v>4</v>
      </c>
      <c r="D488">
        <v>3</v>
      </c>
      <c r="E488">
        <v>2</v>
      </c>
      <c r="F488">
        <v>3</v>
      </c>
      <c r="G488">
        <v>1</v>
      </c>
      <c r="H488">
        <v>1</v>
      </c>
      <c r="I488">
        <v>1</v>
      </c>
      <c r="J488">
        <v>0</v>
      </c>
      <c r="K488">
        <f t="array" ref="K488">SUM(B488:J488*TRANSPOSE($P$19:$P$27))+$P$18</f>
        <v>0.26293146342218632</v>
      </c>
      <c r="L488">
        <f t="shared" si="14"/>
        <v>0.5653500743844645</v>
      </c>
      <c r="M488">
        <f t="shared" si="15"/>
        <v>0</v>
      </c>
      <c r="Y488">
        <v>0</v>
      </c>
      <c r="Z488">
        <v>0</v>
      </c>
    </row>
    <row r="489" spans="1:26" x14ac:dyDescent="0.3">
      <c r="A489">
        <v>0</v>
      </c>
      <c r="B489">
        <v>20</v>
      </c>
      <c r="C489">
        <v>4</v>
      </c>
      <c r="D489">
        <v>2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>
        <f t="array" ref="K489">SUM(B489:J489*TRANSPOSE($P$19:$P$27))+$P$18</f>
        <v>0.32049202092491175</v>
      </c>
      <c r="L489">
        <f t="shared" si="14"/>
        <v>0.57943605894639372</v>
      </c>
      <c r="M489">
        <f t="shared" si="15"/>
        <v>0</v>
      </c>
      <c r="Y489">
        <v>0</v>
      </c>
      <c r="Z489">
        <v>0</v>
      </c>
    </row>
    <row r="490" spans="1:26" x14ac:dyDescent="0.3">
      <c r="A490">
        <v>0</v>
      </c>
      <c r="B490">
        <v>42</v>
      </c>
      <c r="C490">
        <v>3</v>
      </c>
      <c r="D490">
        <v>3</v>
      </c>
      <c r="E490">
        <v>2</v>
      </c>
      <c r="F490">
        <v>4</v>
      </c>
      <c r="G490">
        <v>1</v>
      </c>
      <c r="H490">
        <v>0</v>
      </c>
      <c r="I490">
        <v>2</v>
      </c>
      <c r="J490">
        <v>2</v>
      </c>
      <c r="K490">
        <f t="array" ref="K490">SUM(B490:J490*TRANSPOSE($P$19:$P$27))+$P$18</f>
        <v>-4.6929465648974933E-3</v>
      </c>
      <c r="L490">
        <f t="shared" si="14"/>
        <v>0.49882688715754275</v>
      </c>
      <c r="M490">
        <f t="shared" si="15"/>
        <v>0</v>
      </c>
      <c r="Y490">
        <v>0</v>
      </c>
      <c r="Z490">
        <v>0</v>
      </c>
    </row>
    <row r="491" spans="1:26" x14ac:dyDescent="0.3">
      <c r="A491">
        <v>0</v>
      </c>
      <c r="B491">
        <v>43</v>
      </c>
      <c r="C491">
        <v>2</v>
      </c>
      <c r="D491">
        <v>2</v>
      </c>
      <c r="E491">
        <v>4</v>
      </c>
      <c r="F491">
        <v>4</v>
      </c>
      <c r="G491">
        <v>2</v>
      </c>
      <c r="H491">
        <v>1</v>
      </c>
      <c r="I491">
        <v>1</v>
      </c>
      <c r="J491">
        <v>0</v>
      </c>
      <c r="K491">
        <f t="array" ref="K491">SUM(B491:J491*TRANSPOSE($P$19:$P$27))+$P$18</f>
        <v>0.23847641919700091</v>
      </c>
      <c r="L491">
        <f t="shared" si="14"/>
        <v>0.55933205812851616</v>
      </c>
      <c r="M491">
        <f t="shared" si="15"/>
        <v>0</v>
      </c>
      <c r="Y491">
        <v>0</v>
      </c>
      <c r="Z491">
        <v>0</v>
      </c>
    </row>
    <row r="492" spans="1:26" x14ac:dyDescent="0.3">
      <c r="A492">
        <v>0</v>
      </c>
      <c r="B492">
        <v>38</v>
      </c>
      <c r="C492">
        <v>3</v>
      </c>
      <c r="D492">
        <v>3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f t="array" ref="K492">SUM(B492:J492*TRANSPOSE($P$19:$P$27))+$P$18</f>
        <v>0.27051480508261994</v>
      </c>
      <c r="L492">
        <f t="shared" si="14"/>
        <v>0.56721239918279553</v>
      </c>
      <c r="M492">
        <f t="shared" si="15"/>
        <v>0</v>
      </c>
      <c r="Y492">
        <v>0</v>
      </c>
      <c r="Z492">
        <v>0</v>
      </c>
    </row>
    <row r="493" spans="1:26" x14ac:dyDescent="0.3">
      <c r="A493">
        <v>0</v>
      </c>
      <c r="B493">
        <v>43</v>
      </c>
      <c r="C493">
        <v>4</v>
      </c>
      <c r="D493">
        <v>3</v>
      </c>
      <c r="E493">
        <v>2</v>
      </c>
      <c r="F493">
        <v>3</v>
      </c>
      <c r="G493">
        <v>2</v>
      </c>
      <c r="H493">
        <v>1</v>
      </c>
      <c r="I493">
        <v>1</v>
      </c>
      <c r="J493">
        <v>7</v>
      </c>
      <c r="K493">
        <f t="array" ref="K493">SUM(B493:J493*TRANSPOSE($P$19:$P$27))+$P$18</f>
        <v>0.12254455597787162</v>
      </c>
      <c r="L493">
        <f t="shared" si="14"/>
        <v>0.53059469288578398</v>
      </c>
      <c r="M493">
        <f t="shared" si="15"/>
        <v>0</v>
      </c>
      <c r="Y493">
        <v>0</v>
      </c>
      <c r="Z493">
        <v>0</v>
      </c>
    </row>
    <row r="494" spans="1:26" x14ac:dyDescent="0.3">
      <c r="A494">
        <v>0</v>
      </c>
      <c r="B494">
        <v>48</v>
      </c>
      <c r="C494">
        <v>4</v>
      </c>
      <c r="D494">
        <v>2</v>
      </c>
      <c r="E494">
        <v>4</v>
      </c>
      <c r="F494">
        <v>1</v>
      </c>
      <c r="G494">
        <v>1</v>
      </c>
      <c r="H494">
        <v>0</v>
      </c>
      <c r="I494">
        <v>1</v>
      </c>
      <c r="J494">
        <v>2</v>
      </c>
      <c r="K494">
        <f t="array" ref="K494">SUM(B494:J494*TRANSPOSE($P$19:$P$27))+$P$18</f>
        <v>8.1981715964199342E-2</v>
      </c>
      <c r="L494">
        <f t="shared" si="14"/>
        <v>0.52048183606240761</v>
      </c>
      <c r="M494">
        <f t="shared" si="15"/>
        <v>0</v>
      </c>
      <c r="Y494">
        <v>0</v>
      </c>
      <c r="Z494">
        <v>0</v>
      </c>
    </row>
    <row r="495" spans="1:26" x14ac:dyDescent="0.3">
      <c r="A495">
        <v>0</v>
      </c>
      <c r="B495">
        <v>44</v>
      </c>
      <c r="C495">
        <v>1</v>
      </c>
      <c r="D495">
        <v>2</v>
      </c>
      <c r="E495">
        <v>2</v>
      </c>
      <c r="F495">
        <v>3</v>
      </c>
      <c r="G495">
        <v>0</v>
      </c>
      <c r="H495">
        <v>0</v>
      </c>
      <c r="I495">
        <v>0</v>
      </c>
      <c r="J495">
        <v>2</v>
      </c>
      <c r="K495">
        <f t="array" ref="K495">SUM(B495:J495*TRANSPOSE($P$19:$P$27))+$P$18</f>
        <v>0.27160762129197158</v>
      </c>
      <c r="L495">
        <f t="shared" si="14"/>
        <v>0.5674806188899999</v>
      </c>
      <c r="M495">
        <f t="shared" si="15"/>
        <v>0</v>
      </c>
      <c r="Y495">
        <v>0</v>
      </c>
      <c r="Z495">
        <v>0</v>
      </c>
    </row>
    <row r="496" spans="1:26" x14ac:dyDescent="0.3">
      <c r="A496">
        <v>0</v>
      </c>
      <c r="B496">
        <v>34</v>
      </c>
      <c r="C496">
        <v>3</v>
      </c>
      <c r="D496">
        <v>3</v>
      </c>
      <c r="E496">
        <v>1</v>
      </c>
      <c r="F496">
        <v>3</v>
      </c>
      <c r="G496">
        <v>2</v>
      </c>
      <c r="H496">
        <v>1</v>
      </c>
      <c r="I496">
        <v>2</v>
      </c>
      <c r="J496">
        <v>2</v>
      </c>
      <c r="K496">
        <f t="array" ref="K496">SUM(B496:J496*TRANSPOSE($P$19:$P$27))+$P$18</f>
        <v>0.24577973847502899</v>
      </c>
      <c r="L496">
        <f t="shared" si="14"/>
        <v>0.56113120395719263</v>
      </c>
      <c r="M496">
        <f t="shared" si="15"/>
        <v>0</v>
      </c>
      <c r="Y496">
        <v>0</v>
      </c>
      <c r="Z496">
        <v>0</v>
      </c>
    </row>
    <row r="497" spans="1:26" x14ac:dyDescent="0.3">
      <c r="A497">
        <v>1</v>
      </c>
      <c r="B497">
        <v>27</v>
      </c>
      <c r="C497">
        <v>3</v>
      </c>
      <c r="D497">
        <v>3</v>
      </c>
      <c r="E497">
        <v>1</v>
      </c>
      <c r="F497">
        <v>1</v>
      </c>
      <c r="G497">
        <v>2</v>
      </c>
      <c r="H497">
        <v>0</v>
      </c>
      <c r="I497">
        <v>1</v>
      </c>
      <c r="J497">
        <v>3</v>
      </c>
      <c r="K497">
        <f t="array" ref="K497">SUM(B497:J497*TRANSPOSE($P$19:$P$27))+$P$18</f>
        <v>0.15012519314635175</v>
      </c>
      <c r="L497">
        <f t="shared" si="14"/>
        <v>0.53745709852574597</v>
      </c>
      <c r="M497">
        <f t="shared" si="15"/>
        <v>0</v>
      </c>
      <c r="Y497">
        <v>1</v>
      </c>
      <c r="Z497">
        <v>0</v>
      </c>
    </row>
    <row r="498" spans="1:26" x14ac:dyDescent="0.3">
      <c r="A498">
        <v>0</v>
      </c>
      <c r="B498">
        <v>21</v>
      </c>
      <c r="C498">
        <v>3</v>
      </c>
      <c r="D498">
        <v>3</v>
      </c>
      <c r="E498">
        <v>1</v>
      </c>
      <c r="F498">
        <v>3</v>
      </c>
      <c r="G498">
        <v>0</v>
      </c>
      <c r="H498">
        <v>0</v>
      </c>
      <c r="I498">
        <v>0</v>
      </c>
      <c r="J498">
        <v>2</v>
      </c>
      <c r="K498">
        <f t="array" ref="K498">SUM(B498:J498*TRANSPOSE($P$19:$P$27))+$P$18</f>
        <v>0.23586978758774979</v>
      </c>
      <c r="L498">
        <f t="shared" si="14"/>
        <v>0.55868954395361292</v>
      </c>
      <c r="M498">
        <f t="shared" si="15"/>
        <v>0</v>
      </c>
      <c r="Y498">
        <v>0</v>
      </c>
      <c r="Z498">
        <v>0</v>
      </c>
    </row>
    <row r="499" spans="1:26" x14ac:dyDescent="0.3">
      <c r="A499">
        <v>0</v>
      </c>
      <c r="B499">
        <v>44</v>
      </c>
      <c r="C499">
        <v>4</v>
      </c>
      <c r="D499">
        <v>3</v>
      </c>
      <c r="E499">
        <v>5</v>
      </c>
      <c r="F499">
        <v>4</v>
      </c>
      <c r="G499">
        <v>1</v>
      </c>
      <c r="H499">
        <v>1</v>
      </c>
      <c r="I499">
        <v>1</v>
      </c>
      <c r="J499">
        <v>2</v>
      </c>
      <c r="K499">
        <f t="array" ref="K499">SUM(B499:J499*TRANSPOSE($P$19:$P$27))+$P$18</f>
        <v>9.9597081515449215E-2</v>
      </c>
      <c r="L499">
        <f t="shared" si="14"/>
        <v>0.52487613298114211</v>
      </c>
      <c r="M499">
        <f t="shared" si="15"/>
        <v>0</v>
      </c>
      <c r="Y499">
        <v>0</v>
      </c>
      <c r="Z499">
        <v>0</v>
      </c>
    </row>
    <row r="500" spans="1:26" x14ac:dyDescent="0.3">
      <c r="A500">
        <v>0</v>
      </c>
      <c r="B500">
        <v>22</v>
      </c>
      <c r="C500">
        <v>1</v>
      </c>
      <c r="D500">
        <v>3</v>
      </c>
      <c r="E500">
        <v>1</v>
      </c>
      <c r="F500">
        <v>3</v>
      </c>
      <c r="G500">
        <v>1</v>
      </c>
      <c r="H500">
        <v>0</v>
      </c>
      <c r="I500">
        <v>0</v>
      </c>
      <c r="J500">
        <v>2</v>
      </c>
      <c r="K500">
        <f t="array" ref="K500">SUM(B500:J500*TRANSPOSE($P$19:$P$27))+$P$18</f>
        <v>0.25778454648008742</v>
      </c>
      <c r="L500">
        <f t="shared" si="14"/>
        <v>0.56408503421097145</v>
      </c>
      <c r="M500">
        <f t="shared" si="15"/>
        <v>0</v>
      </c>
      <c r="Y500">
        <v>0</v>
      </c>
      <c r="Z500">
        <v>0</v>
      </c>
    </row>
    <row r="501" spans="1:26" x14ac:dyDescent="0.3">
      <c r="A501">
        <v>0</v>
      </c>
      <c r="B501">
        <v>33</v>
      </c>
      <c r="C501">
        <v>3</v>
      </c>
      <c r="D501">
        <v>3</v>
      </c>
      <c r="E501">
        <v>2</v>
      </c>
      <c r="F501">
        <v>3</v>
      </c>
      <c r="G501">
        <v>2</v>
      </c>
      <c r="H501">
        <v>0</v>
      </c>
      <c r="I501">
        <v>0</v>
      </c>
      <c r="J501">
        <v>0</v>
      </c>
      <c r="K501">
        <f t="array" ref="K501">SUM(B501:J501*TRANSPOSE($P$19:$P$27))+$P$18</f>
        <v>7.307953690788116E-2</v>
      </c>
      <c r="L501">
        <f t="shared" si="14"/>
        <v>0.51825986575367888</v>
      </c>
      <c r="M501">
        <f t="shared" si="15"/>
        <v>0</v>
      </c>
      <c r="Y501">
        <v>0</v>
      </c>
      <c r="Z501">
        <v>0</v>
      </c>
    </row>
    <row r="502" spans="1:26" x14ac:dyDescent="0.3">
      <c r="A502">
        <v>0</v>
      </c>
      <c r="B502">
        <v>32</v>
      </c>
      <c r="C502">
        <v>1</v>
      </c>
      <c r="D502">
        <v>3</v>
      </c>
      <c r="E502">
        <v>2</v>
      </c>
      <c r="F502">
        <v>4</v>
      </c>
      <c r="G502">
        <v>1</v>
      </c>
      <c r="H502">
        <v>1</v>
      </c>
      <c r="I502">
        <v>1</v>
      </c>
      <c r="J502">
        <v>4</v>
      </c>
      <c r="K502">
        <f t="array" ref="K502">SUM(B502:J502*TRANSPOSE($P$19:$P$27))+$P$18</f>
        <v>0.32714967918173321</v>
      </c>
      <c r="L502">
        <f t="shared" si="14"/>
        <v>0.58105743151213918</v>
      </c>
      <c r="M502">
        <f t="shared" si="15"/>
        <v>0</v>
      </c>
      <c r="Y502">
        <v>0</v>
      </c>
      <c r="Z502">
        <v>0</v>
      </c>
    </row>
    <row r="503" spans="1:26" x14ac:dyDescent="0.3">
      <c r="A503">
        <v>0</v>
      </c>
      <c r="B503">
        <v>30</v>
      </c>
      <c r="C503">
        <v>3</v>
      </c>
      <c r="D503">
        <v>3</v>
      </c>
      <c r="E503">
        <v>1</v>
      </c>
      <c r="F503">
        <v>3</v>
      </c>
      <c r="G503">
        <v>2</v>
      </c>
      <c r="H503">
        <v>0</v>
      </c>
      <c r="I503">
        <v>1</v>
      </c>
      <c r="J503">
        <v>0</v>
      </c>
      <c r="K503">
        <f t="array" ref="K503">SUM(B503:J503*TRANSPOSE($P$19:$P$27))+$P$18</f>
        <v>8.8993843035662379E-2</v>
      </c>
      <c r="L503">
        <f t="shared" si="14"/>
        <v>0.52223148631825045</v>
      </c>
      <c r="M503">
        <f t="shared" si="15"/>
        <v>0</v>
      </c>
      <c r="Y503">
        <v>0</v>
      </c>
      <c r="Z503">
        <v>0</v>
      </c>
    </row>
    <row r="504" spans="1:26" x14ac:dyDescent="0.3">
      <c r="A504">
        <v>0</v>
      </c>
      <c r="B504">
        <v>53</v>
      </c>
      <c r="C504">
        <v>4</v>
      </c>
      <c r="D504">
        <v>3</v>
      </c>
      <c r="E504">
        <v>2</v>
      </c>
      <c r="F504">
        <v>1</v>
      </c>
      <c r="G504">
        <v>0</v>
      </c>
      <c r="H504">
        <v>0</v>
      </c>
      <c r="I504">
        <v>0</v>
      </c>
      <c r="J504">
        <v>7</v>
      </c>
      <c r="K504">
        <f t="array" ref="K504">SUM(B504:J504*TRANSPOSE($P$19:$P$27))+$P$18</f>
        <v>8.5644986986378346E-2</v>
      </c>
      <c r="L504">
        <f t="shared" si="14"/>
        <v>0.52139595265708505</v>
      </c>
      <c r="M504">
        <f t="shared" si="15"/>
        <v>0</v>
      </c>
      <c r="Y504">
        <v>0</v>
      </c>
      <c r="Z504">
        <v>0</v>
      </c>
    </row>
    <row r="505" spans="1:26" x14ac:dyDescent="0.3">
      <c r="A505">
        <v>0</v>
      </c>
      <c r="B505">
        <v>34</v>
      </c>
      <c r="C505">
        <v>2</v>
      </c>
      <c r="D505">
        <v>3</v>
      </c>
      <c r="E505">
        <v>1</v>
      </c>
      <c r="F505">
        <v>4</v>
      </c>
      <c r="G505">
        <v>1</v>
      </c>
      <c r="H505">
        <v>0</v>
      </c>
      <c r="I505">
        <v>1</v>
      </c>
      <c r="J505">
        <v>9</v>
      </c>
      <c r="K505">
        <f t="array" ref="K505">SUM(B505:J505*TRANSPOSE($P$19:$P$27))+$P$18</f>
        <v>5.0049075721440572E-2</v>
      </c>
      <c r="L505">
        <f t="shared" si="14"/>
        <v>0.51250836122867482</v>
      </c>
      <c r="M505">
        <f t="shared" si="15"/>
        <v>0</v>
      </c>
      <c r="Y505">
        <v>0</v>
      </c>
      <c r="Z505">
        <v>0</v>
      </c>
    </row>
    <row r="506" spans="1:26" x14ac:dyDescent="0.3">
      <c r="A506">
        <v>1</v>
      </c>
      <c r="B506">
        <v>45</v>
      </c>
      <c r="C506">
        <v>1</v>
      </c>
      <c r="D506">
        <v>3</v>
      </c>
      <c r="E506">
        <v>2</v>
      </c>
      <c r="F506">
        <v>1</v>
      </c>
      <c r="G506">
        <v>1</v>
      </c>
      <c r="H506">
        <v>0</v>
      </c>
      <c r="I506">
        <v>2</v>
      </c>
      <c r="J506">
        <v>1</v>
      </c>
      <c r="K506">
        <f t="array" ref="K506">SUM(B506:J506*TRANSPOSE($P$19:$P$27))+$P$18</f>
        <v>0.19081533469756384</v>
      </c>
      <c r="L506">
        <f t="shared" si="14"/>
        <v>0.54755471402888622</v>
      </c>
      <c r="M506">
        <f t="shared" si="15"/>
        <v>0</v>
      </c>
      <c r="Y506">
        <v>1</v>
      </c>
      <c r="Z506">
        <v>0</v>
      </c>
    </row>
    <row r="507" spans="1:26" x14ac:dyDescent="0.3">
      <c r="A507">
        <v>0</v>
      </c>
      <c r="B507">
        <v>26</v>
      </c>
      <c r="C507">
        <v>3</v>
      </c>
      <c r="D507">
        <v>3</v>
      </c>
      <c r="E507">
        <v>1</v>
      </c>
      <c r="F507">
        <v>4</v>
      </c>
      <c r="G507">
        <v>1</v>
      </c>
      <c r="H507">
        <v>1</v>
      </c>
      <c r="I507">
        <v>1</v>
      </c>
      <c r="J507">
        <v>2</v>
      </c>
      <c r="K507">
        <f t="array" ref="K507">SUM(B507:J507*TRANSPOSE($P$19:$P$27))+$P$18</f>
        <v>0.3130506457070491</v>
      </c>
      <c r="L507">
        <f t="shared" si="14"/>
        <v>0.57762179493559884</v>
      </c>
      <c r="M507">
        <f t="shared" si="15"/>
        <v>0</v>
      </c>
      <c r="Y507">
        <v>0</v>
      </c>
      <c r="Z507">
        <v>0</v>
      </c>
    </row>
    <row r="508" spans="1:26" x14ac:dyDescent="0.3">
      <c r="A508">
        <v>0</v>
      </c>
      <c r="B508">
        <v>37</v>
      </c>
      <c r="C508">
        <v>3</v>
      </c>
      <c r="D508">
        <v>3</v>
      </c>
      <c r="E508">
        <v>3</v>
      </c>
      <c r="F508">
        <v>3</v>
      </c>
      <c r="G508">
        <v>1</v>
      </c>
      <c r="H508">
        <v>0</v>
      </c>
      <c r="I508">
        <v>1</v>
      </c>
      <c r="J508">
        <v>7</v>
      </c>
      <c r="K508">
        <f t="array" ref="K508">SUM(B508:J508*TRANSPOSE($P$19:$P$27))+$P$18</f>
        <v>1.5652159944269384E-3</v>
      </c>
      <c r="L508">
        <f t="shared" si="14"/>
        <v>0.50039126334667372</v>
      </c>
      <c r="M508">
        <f t="shared" si="15"/>
        <v>0</v>
      </c>
      <c r="Y508">
        <v>0</v>
      </c>
      <c r="Z508">
        <v>0</v>
      </c>
    </row>
    <row r="509" spans="1:26" x14ac:dyDescent="0.3">
      <c r="A509">
        <v>0</v>
      </c>
      <c r="B509">
        <v>29</v>
      </c>
      <c r="C509">
        <v>2</v>
      </c>
      <c r="D509">
        <v>3</v>
      </c>
      <c r="E509">
        <v>2</v>
      </c>
      <c r="F509">
        <v>3</v>
      </c>
      <c r="G509">
        <v>1</v>
      </c>
      <c r="H509">
        <v>0</v>
      </c>
      <c r="I509">
        <v>1</v>
      </c>
      <c r="J509">
        <v>0</v>
      </c>
      <c r="K509">
        <f t="array" ref="K509">SUM(B509:J509*TRANSPOSE($P$19:$P$27))+$P$18</f>
        <v>0.16129697083797667</v>
      </c>
      <c r="L509">
        <f t="shared" si="14"/>
        <v>0.5402328902947533</v>
      </c>
      <c r="M509">
        <f t="shared" si="15"/>
        <v>0</v>
      </c>
      <c r="Y509">
        <v>0</v>
      </c>
      <c r="Z509">
        <v>0</v>
      </c>
    </row>
    <row r="510" spans="1:26" x14ac:dyDescent="0.3">
      <c r="A510">
        <v>0</v>
      </c>
      <c r="B510">
        <v>35</v>
      </c>
      <c r="C510">
        <v>2</v>
      </c>
      <c r="D510">
        <v>1</v>
      </c>
      <c r="E510">
        <v>2</v>
      </c>
      <c r="F510">
        <v>4</v>
      </c>
      <c r="G510">
        <v>0</v>
      </c>
      <c r="H510">
        <v>0</v>
      </c>
      <c r="I510">
        <v>0</v>
      </c>
      <c r="J510">
        <v>11</v>
      </c>
      <c r="K510">
        <f t="array" ref="K510">SUM(B510:J510*TRANSPOSE($P$19:$P$27))+$P$18</f>
        <v>0.20765840064686281</v>
      </c>
      <c r="L510">
        <f t="shared" si="14"/>
        <v>0.55172352084583454</v>
      </c>
      <c r="M510">
        <f t="shared" si="15"/>
        <v>0</v>
      </c>
      <c r="Y510">
        <v>0</v>
      </c>
      <c r="Z510">
        <v>0</v>
      </c>
    </row>
    <row r="511" spans="1:26" x14ac:dyDescent="0.3">
      <c r="A511">
        <v>0</v>
      </c>
      <c r="B511">
        <v>33</v>
      </c>
      <c r="C511">
        <v>3</v>
      </c>
      <c r="D511">
        <v>3</v>
      </c>
      <c r="E511">
        <v>2</v>
      </c>
      <c r="F511">
        <v>4</v>
      </c>
      <c r="G511">
        <v>2</v>
      </c>
      <c r="H511">
        <v>0</v>
      </c>
      <c r="I511">
        <v>1</v>
      </c>
      <c r="J511">
        <v>11</v>
      </c>
      <c r="K511">
        <f t="array" ref="K511">SUM(B511:J511*TRANSPOSE($P$19:$P$27))+$P$18</f>
        <v>-8.7394215570164913E-2</v>
      </c>
      <c r="L511">
        <f t="shared" si="14"/>
        <v>0.47816760267367925</v>
      </c>
      <c r="M511">
        <f t="shared" si="15"/>
        <v>0</v>
      </c>
      <c r="Y511">
        <v>0</v>
      </c>
      <c r="Z511">
        <v>0</v>
      </c>
    </row>
    <row r="512" spans="1:26" x14ac:dyDescent="0.3">
      <c r="A512">
        <v>0</v>
      </c>
      <c r="B512">
        <v>54</v>
      </c>
      <c r="C512">
        <v>3</v>
      </c>
      <c r="D512">
        <v>3</v>
      </c>
      <c r="E512">
        <v>3</v>
      </c>
      <c r="F512">
        <v>2</v>
      </c>
      <c r="G512">
        <v>1</v>
      </c>
      <c r="H512">
        <v>0</v>
      </c>
      <c r="I512">
        <v>1</v>
      </c>
      <c r="J512">
        <v>7</v>
      </c>
      <c r="K512">
        <f t="array" ref="K512">SUM(B512:J512*TRANSPOSE($P$19:$P$27))+$P$18</f>
        <v>-2.0704407400495062E-2</v>
      </c>
      <c r="L512">
        <f t="shared" si="14"/>
        <v>0.49482461966916308</v>
      </c>
      <c r="M512">
        <f t="shared" si="15"/>
        <v>0</v>
      </c>
      <c r="Y512">
        <v>0</v>
      </c>
      <c r="Z512">
        <v>0</v>
      </c>
    </row>
    <row r="513" spans="1:26" x14ac:dyDescent="0.3">
      <c r="A513">
        <v>0</v>
      </c>
      <c r="B513">
        <v>36</v>
      </c>
      <c r="C513">
        <v>2</v>
      </c>
      <c r="D513">
        <v>2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2</v>
      </c>
      <c r="K513">
        <f t="array" ref="K513">SUM(B513:J513*TRANSPOSE($P$19:$P$27))+$P$18</f>
        <v>0.37722750310662845</v>
      </c>
      <c r="L513">
        <f t="shared" si="14"/>
        <v>0.59319479834080069</v>
      </c>
      <c r="M513">
        <f t="shared" si="15"/>
        <v>0</v>
      </c>
      <c r="Y513">
        <v>0</v>
      </c>
      <c r="Z513">
        <v>0</v>
      </c>
    </row>
    <row r="514" spans="1:26" x14ac:dyDescent="0.3">
      <c r="A514">
        <v>0</v>
      </c>
      <c r="B514">
        <v>27</v>
      </c>
      <c r="C514">
        <v>1</v>
      </c>
      <c r="D514">
        <v>2</v>
      </c>
      <c r="E514">
        <v>1</v>
      </c>
      <c r="F514">
        <v>4</v>
      </c>
      <c r="G514">
        <v>0</v>
      </c>
      <c r="H514">
        <v>0</v>
      </c>
      <c r="I514">
        <v>0</v>
      </c>
      <c r="J514">
        <v>2</v>
      </c>
      <c r="K514">
        <f t="array" ref="K514">SUM(B514:J514*TRANSPOSE($P$19:$P$27))+$P$18</f>
        <v>0.32097113727497795</v>
      </c>
      <c r="L514">
        <f t="shared" si="14"/>
        <v>0.57955279821732986</v>
      </c>
      <c r="M514">
        <f t="shared" si="15"/>
        <v>0</v>
      </c>
      <c r="Y514">
        <v>0</v>
      </c>
      <c r="Z514">
        <v>0</v>
      </c>
    </row>
    <row r="515" spans="1:26" x14ac:dyDescent="0.3">
      <c r="A515">
        <v>1</v>
      </c>
      <c r="B515">
        <v>20</v>
      </c>
      <c r="C515">
        <v>4</v>
      </c>
      <c r="D515">
        <v>3</v>
      </c>
      <c r="E515">
        <v>1</v>
      </c>
      <c r="F515">
        <v>3</v>
      </c>
      <c r="G515">
        <v>0</v>
      </c>
      <c r="H515">
        <v>1</v>
      </c>
      <c r="I515">
        <v>0</v>
      </c>
      <c r="J515">
        <v>0</v>
      </c>
      <c r="K515">
        <f t="array" ref="K515">SUM(B515:J515*TRANSPOSE($P$19:$P$27))+$P$18</f>
        <v>0.42839658907165218</v>
      </c>
      <c r="L515">
        <f t="shared" ref="L515:L578" si="16">$R$1^K515/(1+$R$1^K515)</f>
        <v>0.60548011353082576</v>
      </c>
      <c r="M515">
        <f t="shared" ref="M515:M578" si="17">IF(L515&gt;=0.6,1,0)</f>
        <v>1</v>
      </c>
      <c r="Y515">
        <v>1</v>
      </c>
      <c r="Z515">
        <v>1</v>
      </c>
    </row>
    <row r="516" spans="1:26" x14ac:dyDescent="0.3">
      <c r="A516">
        <v>1</v>
      </c>
      <c r="B516">
        <v>33</v>
      </c>
      <c r="C516">
        <v>1</v>
      </c>
      <c r="D516">
        <v>3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8</v>
      </c>
      <c r="K516">
        <f t="array" ref="K516">SUM(B516:J516*TRANSPOSE($P$19:$P$27))+$P$18</f>
        <v>0.50804458292419707</v>
      </c>
      <c r="L516">
        <f t="shared" si="16"/>
        <v>0.62433561266964122</v>
      </c>
      <c r="M516">
        <f t="shared" si="17"/>
        <v>1</v>
      </c>
      <c r="Y516">
        <v>1</v>
      </c>
      <c r="Z516">
        <v>1</v>
      </c>
    </row>
    <row r="517" spans="1:26" x14ac:dyDescent="0.3">
      <c r="A517">
        <v>0</v>
      </c>
      <c r="B517">
        <v>35</v>
      </c>
      <c r="C517">
        <v>3</v>
      </c>
      <c r="D517">
        <v>2</v>
      </c>
      <c r="E517">
        <v>1</v>
      </c>
      <c r="F517">
        <v>3</v>
      </c>
      <c r="G517">
        <v>1</v>
      </c>
      <c r="H517">
        <v>0</v>
      </c>
      <c r="I517">
        <v>2</v>
      </c>
      <c r="J517">
        <v>0</v>
      </c>
      <c r="K517">
        <f t="array" ref="K517">SUM(B517:J517*TRANSPOSE($P$19:$P$27))+$P$18</f>
        <v>0.16900735048071114</v>
      </c>
      <c r="L517">
        <f t="shared" si="16"/>
        <v>0.54214720269802263</v>
      </c>
      <c r="M517">
        <f t="shared" si="17"/>
        <v>0</v>
      </c>
      <c r="Y517">
        <v>0</v>
      </c>
      <c r="Z517">
        <v>0</v>
      </c>
    </row>
    <row r="518" spans="1:26" x14ac:dyDescent="0.3">
      <c r="A518">
        <v>0</v>
      </c>
      <c r="B518">
        <v>23</v>
      </c>
      <c r="C518">
        <v>1</v>
      </c>
      <c r="D518">
        <v>4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2</v>
      </c>
      <c r="K518">
        <f t="array" ref="K518">SUM(B518:J518*TRANSPOSE($P$19:$P$27))+$P$18</f>
        <v>0.24524656971214998</v>
      </c>
      <c r="L518">
        <f t="shared" si="16"/>
        <v>0.56099991356907697</v>
      </c>
      <c r="M518">
        <f t="shared" si="17"/>
        <v>0</v>
      </c>
      <c r="Y518">
        <v>0</v>
      </c>
      <c r="Z518">
        <v>0</v>
      </c>
    </row>
    <row r="519" spans="1:26" x14ac:dyDescent="0.3">
      <c r="A519">
        <v>0</v>
      </c>
      <c r="B519">
        <v>25</v>
      </c>
      <c r="C519">
        <v>4</v>
      </c>
      <c r="D519">
        <v>4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2</v>
      </c>
      <c r="K519">
        <f t="array" ref="K519">SUM(B519:J519*TRANSPOSE($P$19:$P$27))+$P$18</f>
        <v>5.0878635264659522E-2</v>
      </c>
      <c r="L519">
        <f t="shared" si="16"/>
        <v>0.5127155976706943</v>
      </c>
      <c r="M519">
        <f t="shared" si="17"/>
        <v>0</v>
      </c>
      <c r="Y519">
        <v>0</v>
      </c>
      <c r="Z519">
        <v>0</v>
      </c>
    </row>
    <row r="520" spans="1:26" x14ac:dyDescent="0.3">
      <c r="A520">
        <v>0</v>
      </c>
      <c r="B520">
        <v>38</v>
      </c>
      <c r="C520">
        <v>4</v>
      </c>
      <c r="D520">
        <v>2</v>
      </c>
      <c r="E520">
        <v>2</v>
      </c>
      <c r="F520">
        <v>4</v>
      </c>
      <c r="G520">
        <v>0</v>
      </c>
      <c r="H520">
        <v>0</v>
      </c>
      <c r="I520">
        <v>0</v>
      </c>
      <c r="J520">
        <v>7</v>
      </c>
      <c r="K520">
        <f t="array" ref="K520">SUM(B520:J520*TRANSPOSE($P$19:$P$27))+$P$18</f>
        <v>8.7726089329484558E-2</v>
      </c>
      <c r="L520">
        <f t="shared" si="16"/>
        <v>0.52191519839057599</v>
      </c>
      <c r="M520">
        <f t="shared" si="17"/>
        <v>0</v>
      </c>
      <c r="Y520">
        <v>0</v>
      </c>
      <c r="Z520">
        <v>0</v>
      </c>
    </row>
    <row r="521" spans="1:26" x14ac:dyDescent="0.3">
      <c r="A521">
        <v>0</v>
      </c>
      <c r="B521">
        <v>29</v>
      </c>
      <c r="C521">
        <v>2</v>
      </c>
      <c r="D521">
        <v>1</v>
      </c>
      <c r="E521">
        <v>1</v>
      </c>
      <c r="F521">
        <v>4</v>
      </c>
      <c r="G521">
        <v>2</v>
      </c>
      <c r="H521">
        <v>0</v>
      </c>
      <c r="I521">
        <v>1</v>
      </c>
      <c r="J521">
        <v>7</v>
      </c>
      <c r="K521">
        <f t="array" ref="K521">SUM(B521:J521*TRANSPOSE($P$19:$P$27))+$P$18</f>
        <v>0.15987830918109058</v>
      </c>
      <c r="L521">
        <f t="shared" si="16"/>
        <v>0.53988053773264932</v>
      </c>
      <c r="M521">
        <f t="shared" si="17"/>
        <v>0</v>
      </c>
      <c r="Y521">
        <v>0</v>
      </c>
      <c r="Z521">
        <v>0</v>
      </c>
    </row>
    <row r="522" spans="1:26" x14ac:dyDescent="0.3">
      <c r="A522">
        <v>0</v>
      </c>
      <c r="B522">
        <v>48</v>
      </c>
      <c r="C522">
        <v>2</v>
      </c>
      <c r="D522">
        <v>4</v>
      </c>
      <c r="E522">
        <v>2</v>
      </c>
      <c r="F522">
        <v>2</v>
      </c>
      <c r="G522">
        <v>1</v>
      </c>
      <c r="H522">
        <v>0</v>
      </c>
      <c r="I522">
        <v>0</v>
      </c>
      <c r="J522">
        <v>2</v>
      </c>
      <c r="K522">
        <f t="array" ref="K522">SUM(B522:J522*TRANSPOSE($P$19:$P$27))+$P$18</f>
        <v>7.1109703381953659E-2</v>
      </c>
      <c r="L522">
        <f t="shared" si="16"/>
        <v>0.51776809762395382</v>
      </c>
      <c r="M522">
        <f t="shared" si="17"/>
        <v>0</v>
      </c>
      <c r="Y522">
        <v>0</v>
      </c>
      <c r="Z522">
        <v>0</v>
      </c>
    </row>
    <row r="523" spans="1:26" x14ac:dyDescent="0.3">
      <c r="A523">
        <v>0</v>
      </c>
      <c r="B523">
        <v>27</v>
      </c>
      <c r="C523">
        <v>4</v>
      </c>
      <c r="D523">
        <v>4</v>
      </c>
      <c r="E523">
        <v>2</v>
      </c>
      <c r="F523">
        <v>4</v>
      </c>
      <c r="G523">
        <v>2</v>
      </c>
      <c r="H523">
        <v>1</v>
      </c>
      <c r="I523">
        <v>2</v>
      </c>
      <c r="J523">
        <v>5</v>
      </c>
      <c r="K523">
        <f t="array" ref="K523">SUM(B523:J523*TRANSPOSE($P$19:$P$27))+$P$18</f>
        <v>7.2850967124088672E-2</v>
      </c>
      <c r="L523">
        <f t="shared" si="16"/>
        <v>0.51820280519707773</v>
      </c>
      <c r="M523">
        <f t="shared" si="17"/>
        <v>0</v>
      </c>
      <c r="Y523">
        <v>0</v>
      </c>
      <c r="Z523">
        <v>0</v>
      </c>
    </row>
    <row r="524" spans="1:26" x14ac:dyDescent="0.3">
      <c r="A524">
        <v>0</v>
      </c>
      <c r="B524">
        <v>37</v>
      </c>
      <c r="C524">
        <v>4</v>
      </c>
      <c r="D524">
        <v>4</v>
      </c>
      <c r="E524">
        <v>1</v>
      </c>
      <c r="F524">
        <v>4</v>
      </c>
      <c r="G524">
        <v>0</v>
      </c>
      <c r="H524">
        <v>0</v>
      </c>
      <c r="I524">
        <v>0</v>
      </c>
      <c r="J524">
        <v>0</v>
      </c>
      <c r="K524">
        <f t="array" ref="K524">SUM(B524:J524*TRANSPOSE($P$19:$P$27))+$P$18</f>
        <v>5.2775120529349628E-2</v>
      </c>
      <c r="L524">
        <f t="shared" si="16"/>
        <v>0.51318935165848523</v>
      </c>
      <c r="M524">
        <f t="shared" si="17"/>
        <v>0</v>
      </c>
      <c r="Y524">
        <v>0</v>
      </c>
      <c r="Z524">
        <v>0</v>
      </c>
    </row>
    <row r="525" spans="1:26" x14ac:dyDescent="0.3">
      <c r="A525">
        <v>0</v>
      </c>
      <c r="B525">
        <v>50</v>
      </c>
      <c r="C525">
        <v>4</v>
      </c>
      <c r="D525">
        <v>4</v>
      </c>
      <c r="E525">
        <v>1</v>
      </c>
      <c r="F525">
        <v>3</v>
      </c>
      <c r="G525">
        <v>1</v>
      </c>
      <c r="H525">
        <v>1</v>
      </c>
      <c r="I525">
        <v>3</v>
      </c>
      <c r="J525">
        <v>8</v>
      </c>
      <c r="K525">
        <f t="array" ref="K525">SUM(B525:J525*TRANSPOSE($P$19:$P$27))+$P$18</f>
        <v>6.2341868404609313E-2</v>
      </c>
      <c r="L525">
        <f t="shared" si="16"/>
        <v>0.51557880690906888</v>
      </c>
      <c r="M525">
        <f t="shared" si="17"/>
        <v>0</v>
      </c>
      <c r="Y525">
        <v>0</v>
      </c>
      <c r="Z525">
        <v>0</v>
      </c>
    </row>
    <row r="526" spans="1:26" x14ac:dyDescent="0.3">
      <c r="A526">
        <v>0</v>
      </c>
      <c r="B526">
        <v>34</v>
      </c>
      <c r="C526">
        <v>4</v>
      </c>
      <c r="D526">
        <v>2</v>
      </c>
      <c r="E526">
        <v>3</v>
      </c>
      <c r="F526">
        <v>2</v>
      </c>
      <c r="G526">
        <v>0</v>
      </c>
      <c r="H526">
        <v>0</v>
      </c>
      <c r="I526">
        <v>0</v>
      </c>
      <c r="J526">
        <v>7</v>
      </c>
      <c r="K526">
        <f t="array" ref="K526">SUM(B526:J526*TRANSPOSE($P$19:$P$27))+$P$18</f>
        <v>0.15255672189473957</v>
      </c>
      <c r="L526">
        <f t="shared" si="16"/>
        <v>0.53806145118544613</v>
      </c>
      <c r="M526">
        <f t="shared" si="17"/>
        <v>0</v>
      </c>
      <c r="Y526">
        <v>0</v>
      </c>
      <c r="Z526">
        <v>0</v>
      </c>
    </row>
    <row r="527" spans="1:26" x14ac:dyDescent="0.3">
      <c r="A527">
        <v>1</v>
      </c>
      <c r="B527">
        <v>24</v>
      </c>
      <c r="C527">
        <v>1</v>
      </c>
      <c r="D527">
        <v>3</v>
      </c>
      <c r="E527">
        <v>2</v>
      </c>
      <c r="F527">
        <v>3</v>
      </c>
      <c r="G527">
        <v>0</v>
      </c>
      <c r="H527">
        <v>0</v>
      </c>
      <c r="I527">
        <v>0</v>
      </c>
      <c r="J527">
        <v>2</v>
      </c>
      <c r="K527">
        <f t="array" ref="K527">SUM(B527:J527*TRANSPOSE($P$19:$P$27))+$P$18</f>
        <v>0.27887695884176467</v>
      </c>
      <c r="L527">
        <f t="shared" si="16"/>
        <v>0.56926378390580101</v>
      </c>
      <c r="M527">
        <f t="shared" si="17"/>
        <v>0</v>
      </c>
      <c r="Y527">
        <v>1</v>
      </c>
      <c r="Z527">
        <v>0</v>
      </c>
    </row>
    <row r="528" spans="1:26" x14ac:dyDescent="0.3">
      <c r="A528">
        <v>0</v>
      </c>
      <c r="B528">
        <v>39</v>
      </c>
      <c r="C528">
        <v>4</v>
      </c>
      <c r="D528">
        <v>2</v>
      </c>
      <c r="E528">
        <v>2</v>
      </c>
      <c r="F528">
        <v>3</v>
      </c>
      <c r="G528">
        <v>0</v>
      </c>
      <c r="H528">
        <v>0</v>
      </c>
      <c r="I528">
        <v>0</v>
      </c>
      <c r="J528">
        <v>7</v>
      </c>
      <c r="K528">
        <f t="array" ref="K528">SUM(B528:J528*TRANSPOSE($P$19:$P$27))+$P$18</f>
        <v>0.12291489622642915</v>
      </c>
      <c r="L528">
        <f t="shared" si="16"/>
        <v>0.53068692068680257</v>
      </c>
      <c r="M528">
        <f t="shared" si="17"/>
        <v>0</v>
      </c>
      <c r="Y528">
        <v>0</v>
      </c>
      <c r="Z528">
        <v>0</v>
      </c>
    </row>
    <row r="529" spans="1:26" x14ac:dyDescent="0.3">
      <c r="A529">
        <v>0</v>
      </c>
      <c r="B529">
        <v>32</v>
      </c>
      <c r="C529">
        <v>4</v>
      </c>
      <c r="D529">
        <v>3</v>
      </c>
      <c r="E529">
        <v>2</v>
      </c>
      <c r="F529">
        <v>4</v>
      </c>
      <c r="G529">
        <v>0</v>
      </c>
      <c r="H529">
        <v>0</v>
      </c>
      <c r="I529">
        <v>0</v>
      </c>
      <c r="J529">
        <v>7</v>
      </c>
      <c r="K529">
        <f t="array" ref="K529">SUM(B529:J529*TRANSPOSE($P$19:$P$27))+$P$18</f>
        <v>4.4719300373894044E-2</v>
      </c>
      <c r="L529">
        <f t="shared" si="16"/>
        <v>0.51117680374065844</v>
      </c>
      <c r="M529">
        <f t="shared" si="17"/>
        <v>0</v>
      </c>
      <c r="Y529">
        <v>0</v>
      </c>
      <c r="Z529">
        <v>0</v>
      </c>
    </row>
    <row r="530" spans="1:26" x14ac:dyDescent="0.3">
      <c r="A530">
        <v>1</v>
      </c>
      <c r="B530">
        <v>50</v>
      </c>
      <c r="C530">
        <v>2</v>
      </c>
      <c r="D530">
        <v>3</v>
      </c>
      <c r="E530">
        <v>2</v>
      </c>
      <c r="F530">
        <v>3</v>
      </c>
      <c r="G530">
        <v>1</v>
      </c>
      <c r="H530">
        <v>1</v>
      </c>
      <c r="I530">
        <v>1</v>
      </c>
      <c r="J530">
        <v>3</v>
      </c>
      <c r="K530">
        <f t="array" ref="K530">SUM(B530:J530*TRANSPOSE($P$19:$P$27))+$P$18</f>
        <v>0.26991898518246049</v>
      </c>
      <c r="L530">
        <f t="shared" si="16"/>
        <v>0.56706614514127152</v>
      </c>
      <c r="M530">
        <f t="shared" si="17"/>
        <v>0</v>
      </c>
      <c r="Y530">
        <v>1</v>
      </c>
      <c r="Z530">
        <v>0</v>
      </c>
    </row>
    <row r="531" spans="1:26" x14ac:dyDescent="0.3">
      <c r="A531">
        <v>0</v>
      </c>
      <c r="B531">
        <v>38</v>
      </c>
      <c r="C531">
        <v>2</v>
      </c>
      <c r="D531">
        <v>4</v>
      </c>
      <c r="E531">
        <v>2</v>
      </c>
      <c r="F531">
        <v>4</v>
      </c>
      <c r="G531">
        <v>0</v>
      </c>
      <c r="H531">
        <v>0</v>
      </c>
      <c r="I531">
        <v>0</v>
      </c>
      <c r="J531">
        <v>7</v>
      </c>
      <c r="K531">
        <f t="array" ref="K531">SUM(B531:J531*TRANSPOSE($P$19:$P$27))+$P$18</f>
        <v>3.9493208221227927E-2</v>
      </c>
      <c r="L531">
        <f t="shared" si="16"/>
        <v>0.50987099565479443</v>
      </c>
      <c r="M531">
        <f t="shared" si="17"/>
        <v>0</v>
      </c>
      <c r="Y531">
        <v>0</v>
      </c>
      <c r="Z531">
        <v>0</v>
      </c>
    </row>
    <row r="532" spans="1:26" x14ac:dyDescent="0.3">
      <c r="A532">
        <v>0</v>
      </c>
      <c r="B532">
        <v>27</v>
      </c>
      <c r="C532">
        <v>3</v>
      </c>
      <c r="D532">
        <v>3</v>
      </c>
      <c r="E532">
        <v>3</v>
      </c>
      <c r="F532">
        <v>1</v>
      </c>
      <c r="G532">
        <v>1</v>
      </c>
      <c r="H532">
        <v>0</v>
      </c>
      <c r="I532">
        <v>0</v>
      </c>
      <c r="J532">
        <v>7</v>
      </c>
      <c r="K532">
        <f t="array" ref="K532">SUM(B532:J532*TRANSPOSE($P$19:$P$27))+$P$18</f>
        <v>0.13698969464724475</v>
      </c>
      <c r="L532">
        <f t="shared" si="16"/>
        <v>0.53419043189896254</v>
      </c>
      <c r="M532">
        <f t="shared" si="17"/>
        <v>0</v>
      </c>
      <c r="Y532">
        <v>0</v>
      </c>
      <c r="Z532">
        <v>0</v>
      </c>
    </row>
    <row r="533" spans="1:26" x14ac:dyDescent="0.3">
      <c r="A533">
        <v>0</v>
      </c>
      <c r="B533">
        <v>32</v>
      </c>
      <c r="C533">
        <v>3</v>
      </c>
      <c r="D533">
        <v>3</v>
      </c>
      <c r="E533">
        <v>3</v>
      </c>
      <c r="F533">
        <v>4</v>
      </c>
      <c r="G533">
        <v>0</v>
      </c>
      <c r="H533">
        <v>0</v>
      </c>
      <c r="I533">
        <v>0</v>
      </c>
      <c r="J533">
        <v>7</v>
      </c>
      <c r="K533">
        <f t="array" ref="K533">SUM(B533:J533*TRANSPOSE($P$19:$P$27))+$P$18</f>
        <v>5.8062667546721847E-2</v>
      </c>
      <c r="L533">
        <f t="shared" si="16"/>
        <v>0.5145100864588954</v>
      </c>
      <c r="M533">
        <f t="shared" si="17"/>
        <v>0</v>
      </c>
      <c r="Y533">
        <v>0</v>
      </c>
      <c r="Z533">
        <v>0</v>
      </c>
    </row>
    <row r="534" spans="1:26" x14ac:dyDescent="0.3">
      <c r="A534">
        <v>0</v>
      </c>
      <c r="B534">
        <v>47</v>
      </c>
      <c r="C534">
        <v>4</v>
      </c>
      <c r="D534">
        <v>3</v>
      </c>
      <c r="E534">
        <v>2</v>
      </c>
      <c r="F534">
        <v>1</v>
      </c>
      <c r="G534">
        <v>0</v>
      </c>
      <c r="H534">
        <v>0</v>
      </c>
      <c r="I534">
        <v>0</v>
      </c>
      <c r="J534">
        <v>7</v>
      </c>
      <c r="K534">
        <f t="array" ref="K534">SUM(B534:J534*TRANSPOSE($P$19:$P$27))+$P$18</f>
        <v>0.10719189834582832</v>
      </c>
      <c r="L534">
        <f t="shared" si="16"/>
        <v>0.52676957418101622</v>
      </c>
      <c r="M534">
        <f t="shared" si="17"/>
        <v>0</v>
      </c>
      <c r="Y534">
        <v>0</v>
      </c>
      <c r="Z534">
        <v>0</v>
      </c>
    </row>
    <row r="535" spans="1:26" x14ac:dyDescent="0.3">
      <c r="A535">
        <v>0</v>
      </c>
      <c r="B535">
        <v>40</v>
      </c>
      <c r="C535">
        <v>4</v>
      </c>
      <c r="D535">
        <v>2</v>
      </c>
      <c r="E535">
        <v>3</v>
      </c>
      <c r="F535">
        <v>1</v>
      </c>
      <c r="G535">
        <v>1</v>
      </c>
      <c r="H535">
        <v>1</v>
      </c>
      <c r="I535">
        <v>1</v>
      </c>
      <c r="J535">
        <v>13</v>
      </c>
      <c r="K535">
        <f t="array" ref="K535">SUM(B535:J535*TRANSPOSE($P$19:$P$27))+$P$18</f>
        <v>0.24930229940235304</v>
      </c>
      <c r="L535">
        <f t="shared" si="16"/>
        <v>0.56199840273194734</v>
      </c>
      <c r="M535">
        <f t="shared" si="17"/>
        <v>0</v>
      </c>
      <c r="Y535">
        <v>0</v>
      </c>
      <c r="Z535">
        <v>0</v>
      </c>
    </row>
    <row r="536" spans="1:26" x14ac:dyDescent="0.3">
      <c r="A536">
        <v>0</v>
      </c>
      <c r="B536">
        <v>53</v>
      </c>
      <c r="C536">
        <v>3</v>
      </c>
      <c r="D536">
        <v>4</v>
      </c>
      <c r="E536">
        <v>4</v>
      </c>
      <c r="F536">
        <v>3</v>
      </c>
      <c r="G536">
        <v>1</v>
      </c>
      <c r="H536">
        <v>0</v>
      </c>
      <c r="I536">
        <v>0</v>
      </c>
      <c r="J536">
        <v>1</v>
      </c>
      <c r="K536">
        <f t="array" ref="K536">SUM(B536:J536*TRANSPOSE($P$19:$P$27))+$P$18</f>
        <v>-7.118371876171925E-2</v>
      </c>
      <c r="L536">
        <f t="shared" si="16"/>
        <v>0.48221342383859406</v>
      </c>
      <c r="M536">
        <f t="shared" si="17"/>
        <v>0</v>
      </c>
      <c r="Y536">
        <v>0</v>
      </c>
      <c r="Z536">
        <v>0</v>
      </c>
    </row>
    <row r="537" spans="1:26" x14ac:dyDescent="0.3">
      <c r="A537">
        <v>0</v>
      </c>
      <c r="B537">
        <v>41</v>
      </c>
      <c r="C537">
        <v>2</v>
      </c>
      <c r="D537">
        <v>2</v>
      </c>
      <c r="E537">
        <v>5</v>
      </c>
      <c r="F537">
        <v>4</v>
      </c>
      <c r="G537">
        <v>2</v>
      </c>
      <c r="H537">
        <v>0</v>
      </c>
      <c r="I537">
        <v>3</v>
      </c>
      <c r="J537">
        <v>6</v>
      </c>
      <c r="K537">
        <f t="array" ref="K537">SUM(B537:J537*TRANSPOSE($P$19:$P$27))+$P$18</f>
        <v>-9.0983527435441025E-2</v>
      </c>
      <c r="L537">
        <f t="shared" si="16"/>
        <v>0.47727214955161901</v>
      </c>
      <c r="M537">
        <f t="shared" si="17"/>
        <v>0</v>
      </c>
      <c r="Y537">
        <v>0</v>
      </c>
      <c r="Z537">
        <v>0</v>
      </c>
    </row>
    <row r="538" spans="1:26" x14ac:dyDescent="0.3">
      <c r="A538">
        <v>0</v>
      </c>
      <c r="B538">
        <v>60</v>
      </c>
      <c r="C538">
        <v>1</v>
      </c>
      <c r="D538">
        <v>3</v>
      </c>
      <c r="E538">
        <v>2</v>
      </c>
      <c r="F538">
        <v>1</v>
      </c>
      <c r="G538">
        <v>0</v>
      </c>
      <c r="H538">
        <v>0</v>
      </c>
      <c r="I538">
        <v>0</v>
      </c>
      <c r="J538">
        <v>2</v>
      </c>
      <c r="K538">
        <f t="array" ref="K538">SUM(B538:J538*TRANSPOSE($P$19:$P$27))+$P$18</f>
        <v>0.22715540826543745</v>
      </c>
      <c r="L538">
        <f t="shared" si="16"/>
        <v>0.5565401026472192</v>
      </c>
      <c r="M538">
        <f t="shared" si="17"/>
        <v>0</v>
      </c>
      <c r="Y538">
        <v>0</v>
      </c>
      <c r="Z538">
        <v>0</v>
      </c>
    </row>
    <row r="539" spans="1:26" x14ac:dyDescent="0.3">
      <c r="A539">
        <v>0</v>
      </c>
      <c r="B539">
        <v>27</v>
      </c>
      <c r="C539">
        <v>4</v>
      </c>
      <c r="D539">
        <v>3</v>
      </c>
      <c r="E539">
        <v>3</v>
      </c>
      <c r="F539">
        <v>1</v>
      </c>
      <c r="G539">
        <v>2</v>
      </c>
      <c r="H539">
        <v>0</v>
      </c>
      <c r="I539">
        <v>2</v>
      </c>
      <c r="J539">
        <v>7</v>
      </c>
      <c r="K539">
        <f t="array" ref="K539">SUM(B539:J539*TRANSPOSE($P$19:$P$27))+$P$18</f>
        <v>-2.7222581299689574E-3</v>
      </c>
      <c r="L539">
        <f t="shared" si="16"/>
        <v>0.49931950645150192</v>
      </c>
      <c r="M539">
        <f t="shared" si="17"/>
        <v>0</v>
      </c>
      <c r="Y539">
        <v>0</v>
      </c>
      <c r="Z539">
        <v>0</v>
      </c>
    </row>
    <row r="540" spans="1:26" x14ac:dyDescent="0.3">
      <c r="A540">
        <v>0</v>
      </c>
      <c r="B540">
        <v>41</v>
      </c>
      <c r="C540">
        <v>4</v>
      </c>
      <c r="D540">
        <v>2</v>
      </c>
      <c r="E540">
        <v>5</v>
      </c>
      <c r="F540">
        <v>3</v>
      </c>
      <c r="G540">
        <v>1</v>
      </c>
      <c r="H540">
        <v>0</v>
      </c>
      <c r="I540">
        <v>1</v>
      </c>
      <c r="J540">
        <v>7</v>
      </c>
      <c r="K540">
        <f t="array" ref="K540">SUM(B540:J540*TRANSPOSE($P$19:$P$27))+$P$18</f>
        <v>-4.2870736200580351E-2</v>
      </c>
      <c r="L540">
        <f t="shared" si="16"/>
        <v>0.48928506789573883</v>
      </c>
      <c r="M540">
        <f t="shared" si="17"/>
        <v>0</v>
      </c>
      <c r="Y540">
        <v>0</v>
      </c>
      <c r="Z540">
        <v>0</v>
      </c>
    </row>
    <row r="541" spans="1:26" x14ac:dyDescent="0.3">
      <c r="A541">
        <v>0</v>
      </c>
      <c r="B541">
        <v>50</v>
      </c>
      <c r="C541">
        <v>4</v>
      </c>
      <c r="D541">
        <v>3</v>
      </c>
      <c r="E541">
        <v>1</v>
      </c>
      <c r="F541">
        <v>2</v>
      </c>
      <c r="G541">
        <v>1</v>
      </c>
      <c r="H541">
        <v>0</v>
      </c>
      <c r="I541">
        <v>1</v>
      </c>
      <c r="J541">
        <v>2</v>
      </c>
      <c r="K541">
        <f t="array" ref="K541">SUM(B541:J541*TRANSPOSE($P$19:$P$27))+$P$18</f>
        <v>5.2747430836742604E-2</v>
      </c>
      <c r="L541">
        <f t="shared" si="16"/>
        <v>0.51318243476692627</v>
      </c>
      <c r="M541">
        <f t="shared" si="17"/>
        <v>0</v>
      </c>
      <c r="Y541">
        <v>0</v>
      </c>
      <c r="Z541">
        <v>0</v>
      </c>
    </row>
    <row r="542" spans="1:26" x14ac:dyDescent="0.3">
      <c r="A542">
        <v>1</v>
      </c>
      <c r="B542">
        <v>28</v>
      </c>
      <c r="C542">
        <v>1</v>
      </c>
      <c r="D542">
        <v>1</v>
      </c>
      <c r="E542">
        <v>1</v>
      </c>
      <c r="F542">
        <v>2</v>
      </c>
      <c r="G542">
        <v>0</v>
      </c>
      <c r="H542">
        <v>1</v>
      </c>
      <c r="I542">
        <v>0</v>
      </c>
      <c r="J542">
        <v>7</v>
      </c>
      <c r="K542">
        <f t="array" ref="K542">SUM(B542:J542*TRANSPOSE($P$19:$P$27))+$P$18</f>
        <v>0.62539512528010255</v>
      </c>
      <c r="L542">
        <f t="shared" si="16"/>
        <v>0.6514298651374073</v>
      </c>
      <c r="M542">
        <f t="shared" si="17"/>
        <v>1</v>
      </c>
      <c r="Y542">
        <v>1</v>
      </c>
      <c r="Z542">
        <v>1</v>
      </c>
    </row>
    <row r="543" spans="1:26" x14ac:dyDescent="0.3">
      <c r="A543">
        <v>0</v>
      </c>
      <c r="B543">
        <v>36</v>
      </c>
      <c r="C543">
        <v>1</v>
      </c>
      <c r="D543">
        <v>4</v>
      </c>
      <c r="E543">
        <v>3</v>
      </c>
      <c r="F543">
        <v>1</v>
      </c>
      <c r="G543">
        <v>1</v>
      </c>
      <c r="H543">
        <v>0</v>
      </c>
      <c r="I543">
        <v>1</v>
      </c>
      <c r="J543">
        <v>7</v>
      </c>
      <c r="K543">
        <f t="array" ref="K543">SUM(B543:J543*TRANSPOSE($P$19:$P$27))+$P$18</f>
        <v>9.9037104674825405E-2</v>
      </c>
      <c r="L543">
        <f t="shared" si="16"/>
        <v>0.52473649783496246</v>
      </c>
      <c r="M543">
        <f t="shared" si="17"/>
        <v>0</v>
      </c>
      <c r="Y543">
        <v>0</v>
      </c>
      <c r="Z543">
        <v>0</v>
      </c>
    </row>
    <row r="544" spans="1:26" x14ac:dyDescent="0.3">
      <c r="A544">
        <v>0</v>
      </c>
      <c r="B544">
        <v>38</v>
      </c>
      <c r="C544">
        <v>3</v>
      </c>
      <c r="D544">
        <v>3</v>
      </c>
      <c r="E544">
        <v>3</v>
      </c>
      <c r="F544">
        <v>3</v>
      </c>
      <c r="G544">
        <v>0</v>
      </c>
      <c r="H544">
        <v>1</v>
      </c>
      <c r="I544">
        <v>0</v>
      </c>
      <c r="J544">
        <v>0</v>
      </c>
      <c r="K544">
        <f t="array" ref="K544">SUM(B544:J544*TRANSPOSE($P$19:$P$27))+$P$18</f>
        <v>0.35000532957804559</v>
      </c>
      <c r="L544">
        <f t="shared" si="16"/>
        <v>0.58661007106401497</v>
      </c>
      <c r="M544">
        <f t="shared" si="17"/>
        <v>0</v>
      </c>
      <c r="Y544">
        <v>0</v>
      </c>
      <c r="Z544">
        <v>0</v>
      </c>
    </row>
    <row r="545" spans="1:26" x14ac:dyDescent="0.3">
      <c r="A545">
        <v>0</v>
      </c>
      <c r="B545">
        <v>44</v>
      </c>
      <c r="C545">
        <v>1</v>
      </c>
      <c r="D545">
        <v>1</v>
      </c>
      <c r="E545">
        <v>1</v>
      </c>
      <c r="F545">
        <v>3</v>
      </c>
      <c r="G545">
        <v>0</v>
      </c>
      <c r="H545">
        <v>0</v>
      </c>
      <c r="I545">
        <v>0</v>
      </c>
      <c r="J545">
        <v>2</v>
      </c>
      <c r="K545">
        <f t="array" ref="K545">SUM(B545:J545*TRANSPOSE($P$19:$P$27))+$P$18</f>
        <v>0.36325521419509638</v>
      </c>
      <c r="L545">
        <f t="shared" si="16"/>
        <v>0.58981908851524134</v>
      </c>
      <c r="M545">
        <f t="shared" si="17"/>
        <v>0</v>
      </c>
      <c r="Y545">
        <v>0</v>
      </c>
      <c r="Z545">
        <v>0</v>
      </c>
    </row>
    <row r="546" spans="1:26" x14ac:dyDescent="0.3">
      <c r="A546">
        <v>0</v>
      </c>
      <c r="B546">
        <v>47</v>
      </c>
      <c r="C546">
        <v>4</v>
      </c>
      <c r="D546">
        <v>3</v>
      </c>
      <c r="E546">
        <v>4</v>
      </c>
      <c r="F546">
        <v>3</v>
      </c>
      <c r="G546">
        <v>2</v>
      </c>
      <c r="H546">
        <v>1</v>
      </c>
      <c r="I546">
        <v>2</v>
      </c>
      <c r="J546">
        <v>2</v>
      </c>
      <c r="K546">
        <f t="array" ref="K546">SUM(B546:J546*TRANSPOSE($P$19:$P$27))+$P$18</f>
        <v>7.7375826337721998E-2</v>
      </c>
      <c r="L546">
        <f t="shared" si="16"/>
        <v>0.51933230864151714</v>
      </c>
      <c r="M546">
        <f t="shared" si="17"/>
        <v>0</v>
      </c>
      <c r="Y546">
        <v>0</v>
      </c>
      <c r="Z546">
        <v>0</v>
      </c>
    </row>
    <row r="547" spans="1:26" x14ac:dyDescent="0.3">
      <c r="A547">
        <v>0</v>
      </c>
      <c r="B547">
        <v>30</v>
      </c>
      <c r="C547">
        <v>3</v>
      </c>
      <c r="D547">
        <v>3</v>
      </c>
      <c r="E547">
        <v>2</v>
      </c>
      <c r="F547">
        <v>4</v>
      </c>
      <c r="G547">
        <v>2</v>
      </c>
      <c r="H547">
        <v>0</v>
      </c>
      <c r="I547">
        <v>1</v>
      </c>
      <c r="J547">
        <v>7</v>
      </c>
      <c r="K547">
        <f t="array" ref="K547">SUM(B547:J547*TRANSPOSE($P$19:$P$27))+$P$18</f>
        <v>-4.0351395691228586E-2</v>
      </c>
      <c r="L547">
        <f t="shared" si="16"/>
        <v>0.4899145651625213</v>
      </c>
      <c r="M547">
        <f t="shared" si="17"/>
        <v>0</v>
      </c>
      <c r="Y547">
        <v>0</v>
      </c>
      <c r="Z547">
        <v>0</v>
      </c>
    </row>
    <row r="548" spans="1:26" x14ac:dyDescent="0.3">
      <c r="A548">
        <v>0</v>
      </c>
      <c r="B548">
        <v>29</v>
      </c>
      <c r="C548">
        <v>3</v>
      </c>
      <c r="D548">
        <v>3</v>
      </c>
      <c r="E548">
        <v>1</v>
      </c>
      <c r="F548">
        <v>3</v>
      </c>
      <c r="G548">
        <v>0</v>
      </c>
      <c r="H548">
        <v>0</v>
      </c>
      <c r="I548">
        <v>0</v>
      </c>
      <c r="J548">
        <v>0</v>
      </c>
      <c r="K548">
        <f t="array" ref="K548">SUM(B548:J548*TRANSPOSE($P$19:$P$27))+$P$18</f>
        <v>0.22527525454142205</v>
      </c>
      <c r="L548">
        <f t="shared" si="16"/>
        <v>0.55607607358606714</v>
      </c>
      <c r="M548">
        <f t="shared" si="17"/>
        <v>0</v>
      </c>
      <c r="Y548">
        <v>0</v>
      </c>
      <c r="Z548">
        <v>0</v>
      </c>
    </row>
    <row r="549" spans="1:26" x14ac:dyDescent="0.3">
      <c r="A549">
        <v>1</v>
      </c>
      <c r="B549">
        <v>42</v>
      </c>
      <c r="C549">
        <v>3</v>
      </c>
      <c r="D549">
        <v>4</v>
      </c>
      <c r="E549">
        <v>1</v>
      </c>
      <c r="F549">
        <v>3</v>
      </c>
      <c r="G549">
        <v>2</v>
      </c>
      <c r="H549">
        <v>1</v>
      </c>
      <c r="I549">
        <v>0</v>
      </c>
      <c r="J549">
        <v>2</v>
      </c>
      <c r="K549">
        <f t="array" ref="K549">SUM(B549:J549*TRANSPOSE($P$19:$P$27))+$P$18</f>
        <v>0.19640290729411181</v>
      </c>
      <c r="L549">
        <f t="shared" si="16"/>
        <v>0.54893845638871119</v>
      </c>
      <c r="M549">
        <f t="shared" si="17"/>
        <v>0</v>
      </c>
      <c r="Y549">
        <v>1</v>
      </c>
      <c r="Z549">
        <v>0</v>
      </c>
    </row>
    <row r="550" spans="1:26" x14ac:dyDescent="0.3">
      <c r="A550">
        <v>0</v>
      </c>
      <c r="B550">
        <v>43</v>
      </c>
      <c r="C550">
        <v>4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1</v>
      </c>
      <c r="J550">
        <v>2</v>
      </c>
      <c r="K550">
        <f t="array" ref="K550">SUM(B550:J550*TRANSPOSE($P$19:$P$27))+$P$18</f>
        <v>3.7785384236017405E-2</v>
      </c>
      <c r="L550">
        <f t="shared" si="16"/>
        <v>0.50944424322463477</v>
      </c>
      <c r="M550">
        <f t="shared" si="17"/>
        <v>0</v>
      </c>
      <c r="Y550">
        <v>0</v>
      </c>
      <c r="Z550">
        <v>0</v>
      </c>
    </row>
    <row r="551" spans="1:26" x14ac:dyDescent="0.3">
      <c r="A551">
        <v>0</v>
      </c>
      <c r="B551">
        <v>34</v>
      </c>
      <c r="C551">
        <v>2</v>
      </c>
      <c r="D551">
        <v>3</v>
      </c>
      <c r="E551">
        <v>2</v>
      </c>
      <c r="F551">
        <v>3</v>
      </c>
      <c r="G551">
        <v>0</v>
      </c>
      <c r="H551">
        <v>0</v>
      </c>
      <c r="I551">
        <v>0</v>
      </c>
      <c r="J551">
        <v>1</v>
      </c>
      <c r="K551">
        <f t="array" ref="K551">SUM(B551:J551*TRANSPOSE($P$19:$P$27))+$P$18</f>
        <v>0.21159552119823855</v>
      </c>
      <c r="L551">
        <f t="shared" si="16"/>
        <v>0.55269696748280694</v>
      </c>
      <c r="M551">
        <f t="shared" si="17"/>
        <v>0</v>
      </c>
      <c r="Y551">
        <v>0</v>
      </c>
      <c r="Z551">
        <v>0</v>
      </c>
    </row>
    <row r="552" spans="1:26" x14ac:dyDescent="0.3">
      <c r="A552">
        <v>0</v>
      </c>
      <c r="B552">
        <v>23</v>
      </c>
      <c r="C552">
        <v>2</v>
      </c>
      <c r="D552">
        <v>3</v>
      </c>
      <c r="E552">
        <v>1</v>
      </c>
      <c r="F552">
        <v>1</v>
      </c>
      <c r="G552">
        <v>1</v>
      </c>
      <c r="H552">
        <v>0</v>
      </c>
      <c r="I552">
        <v>1</v>
      </c>
      <c r="J552">
        <v>3</v>
      </c>
      <c r="K552">
        <f t="array" ref="K552">SUM(B552:J552*TRANSPOSE($P$19:$P$27))+$P$18</f>
        <v>0.2602956692164754</v>
      </c>
      <c r="L552">
        <f t="shared" si="16"/>
        <v>0.56470233831056149</v>
      </c>
      <c r="M552">
        <f t="shared" si="17"/>
        <v>0</v>
      </c>
      <c r="Y552">
        <v>0</v>
      </c>
      <c r="Z552">
        <v>0</v>
      </c>
    </row>
    <row r="553" spans="1:26" x14ac:dyDescent="0.3">
      <c r="A553">
        <v>0</v>
      </c>
      <c r="B553">
        <v>39</v>
      </c>
      <c r="C553">
        <v>3</v>
      </c>
      <c r="D553">
        <v>4</v>
      </c>
      <c r="E553">
        <v>2</v>
      </c>
      <c r="F553">
        <v>2</v>
      </c>
      <c r="G553">
        <v>1</v>
      </c>
      <c r="H553">
        <v>0</v>
      </c>
      <c r="I553">
        <v>1</v>
      </c>
      <c r="J553">
        <v>3</v>
      </c>
      <c r="K553">
        <f t="array" ref="K553">SUM(B553:J553*TRANSPOSE($P$19:$P$27))+$P$18</f>
        <v>3.1972427470385312E-2</v>
      </c>
      <c r="L553">
        <f t="shared" si="16"/>
        <v>0.5079915974859287</v>
      </c>
      <c r="M553">
        <f t="shared" si="17"/>
        <v>0</v>
      </c>
      <c r="Y553">
        <v>0</v>
      </c>
      <c r="Z553">
        <v>0</v>
      </c>
    </row>
    <row r="554" spans="1:26" x14ac:dyDescent="0.3">
      <c r="A554">
        <v>0</v>
      </c>
      <c r="B554">
        <v>56</v>
      </c>
      <c r="C554">
        <v>3</v>
      </c>
      <c r="D554">
        <v>3</v>
      </c>
      <c r="E554">
        <v>4</v>
      </c>
      <c r="F554">
        <v>4</v>
      </c>
      <c r="G554">
        <v>1</v>
      </c>
      <c r="H554">
        <v>0</v>
      </c>
      <c r="I554">
        <v>0</v>
      </c>
      <c r="J554">
        <v>7</v>
      </c>
      <c r="K554">
        <f t="array" ref="K554">SUM(B554:J554*TRANSPOSE($P$19:$P$27))+$P$18</f>
        <v>-0.11058747921540746</v>
      </c>
      <c r="L554">
        <f t="shared" si="16"/>
        <v>0.47238412940579683</v>
      </c>
      <c r="M554">
        <f t="shared" si="17"/>
        <v>0</v>
      </c>
      <c r="Y554">
        <v>0</v>
      </c>
      <c r="Z554">
        <v>0</v>
      </c>
    </row>
    <row r="555" spans="1:26" x14ac:dyDescent="0.3">
      <c r="A555">
        <v>0</v>
      </c>
      <c r="B555">
        <v>40</v>
      </c>
      <c r="C555">
        <v>4</v>
      </c>
      <c r="D555">
        <v>2</v>
      </c>
      <c r="E555">
        <v>1</v>
      </c>
      <c r="F555">
        <v>4</v>
      </c>
      <c r="G555">
        <v>0</v>
      </c>
      <c r="H555">
        <v>1</v>
      </c>
      <c r="I555">
        <v>0</v>
      </c>
      <c r="J555">
        <v>2</v>
      </c>
      <c r="K555">
        <f t="array" ref="K555">SUM(B555:J555*TRANSPOSE($P$19:$P$27))+$P$18</f>
        <v>0.364212610632067</v>
      </c>
      <c r="L555">
        <f t="shared" si="16"/>
        <v>0.59005066991294863</v>
      </c>
      <c r="M555">
        <f t="shared" si="17"/>
        <v>0</v>
      </c>
      <c r="Y555">
        <v>0</v>
      </c>
      <c r="Z555">
        <v>0</v>
      </c>
    </row>
    <row r="556" spans="1:26" x14ac:dyDescent="0.3">
      <c r="A556">
        <v>0</v>
      </c>
      <c r="B556">
        <v>27</v>
      </c>
      <c r="C556">
        <v>4</v>
      </c>
      <c r="D556">
        <v>2</v>
      </c>
      <c r="E556">
        <v>2</v>
      </c>
      <c r="F556">
        <v>1</v>
      </c>
      <c r="G556">
        <v>0</v>
      </c>
      <c r="H556">
        <v>0</v>
      </c>
      <c r="I556">
        <v>0</v>
      </c>
      <c r="J556">
        <v>6</v>
      </c>
      <c r="K556">
        <f t="array" ref="K556">SUM(B556:J556*TRANSPOSE($P$19:$P$27))+$P$18</f>
        <v>0.25263597757550504</v>
      </c>
      <c r="L556">
        <f t="shared" si="16"/>
        <v>0.56281875289850547</v>
      </c>
      <c r="M556">
        <f t="shared" si="17"/>
        <v>0</v>
      </c>
      <c r="Y556">
        <v>0</v>
      </c>
      <c r="Z556">
        <v>0</v>
      </c>
    </row>
    <row r="557" spans="1:26" x14ac:dyDescent="0.3">
      <c r="A557">
        <v>0</v>
      </c>
      <c r="B557">
        <v>29</v>
      </c>
      <c r="C557">
        <v>4</v>
      </c>
      <c r="D557">
        <v>3</v>
      </c>
      <c r="E557">
        <v>1</v>
      </c>
      <c r="F557">
        <v>2</v>
      </c>
      <c r="G557">
        <v>2</v>
      </c>
      <c r="H557">
        <v>0</v>
      </c>
      <c r="I557">
        <v>2</v>
      </c>
      <c r="J557">
        <v>2</v>
      </c>
      <c r="K557">
        <f t="array" ref="K557">SUM(B557:J557*TRANSPOSE($P$19:$P$27))+$P$18</f>
        <v>5.0839969718544431E-2</v>
      </c>
      <c r="L557">
        <f t="shared" si="16"/>
        <v>0.51270593853271618</v>
      </c>
      <c r="M557">
        <f t="shared" si="17"/>
        <v>0</v>
      </c>
      <c r="Y557">
        <v>0</v>
      </c>
      <c r="Z557">
        <v>0</v>
      </c>
    </row>
    <row r="558" spans="1:26" x14ac:dyDescent="0.3">
      <c r="A558">
        <v>0</v>
      </c>
      <c r="B558">
        <v>53</v>
      </c>
      <c r="C558">
        <v>4</v>
      </c>
      <c r="D558">
        <v>3</v>
      </c>
      <c r="E558">
        <v>2</v>
      </c>
      <c r="F558">
        <v>4</v>
      </c>
      <c r="G558">
        <v>0</v>
      </c>
      <c r="H558">
        <v>0</v>
      </c>
      <c r="I558">
        <v>0</v>
      </c>
      <c r="J558">
        <v>2</v>
      </c>
      <c r="K558">
        <f t="array" ref="K558">SUM(B558:J558*TRANSPOSE($P$19:$P$27))+$P$18</f>
        <v>1.4641815864833374E-2</v>
      </c>
      <c r="L558">
        <f t="shared" si="16"/>
        <v>0.50366000906159192</v>
      </c>
      <c r="M558">
        <f t="shared" si="17"/>
        <v>0</v>
      </c>
      <c r="Y558">
        <v>0</v>
      </c>
      <c r="Z558">
        <v>0</v>
      </c>
    </row>
    <row r="559" spans="1:26" x14ac:dyDescent="0.3">
      <c r="A559">
        <v>0</v>
      </c>
      <c r="B559">
        <v>35</v>
      </c>
      <c r="C559">
        <v>4</v>
      </c>
      <c r="D559">
        <v>3</v>
      </c>
      <c r="E559">
        <v>2</v>
      </c>
      <c r="F559">
        <v>1</v>
      </c>
      <c r="G559">
        <v>2</v>
      </c>
      <c r="H559">
        <v>0</v>
      </c>
      <c r="I559">
        <v>1</v>
      </c>
      <c r="J559">
        <v>0</v>
      </c>
      <c r="K559">
        <f t="array" ref="K559">SUM(B559:J559*TRANSPOSE($P$19:$P$27))+$P$18</f>
        <v>8.1066848800830371E-2</v>
      </c>
      <c r="L559">
        <f t="shared" si="16"/>
        <v>0.52025352247620049</v>
      </c>
      <c r="M559">
        <f t="shared" si="17"/>
        <v>0</v>
      </c>
      <c r="Y559">
        <v>0</v>
      </c>
      <c r="Z559">
        <v>0</v>
      </c>
    </row>
    <row r="560" spans="1:26" x14ac:dyDescent="0.3">
      <c r="A560">
        <v>0</v>
      </c>
      <c r="B560">
        <v>32</v>
      </c>
      <c r="C560">
        <v>1</v>
      </c>
      <c r="D560">
        <v>3</v>
      </c>
      <c r="E560">
        <v>2</v>
      </c>
      <c r="F560">
        <v>4</v>
      </c>
      <c r="G560">
        <v>1</v>
      </c>
      <c r="H560">
        <v>0</v>
      </c>
      <c r="I560">
        <v>2</v>
      </c>
      <c r="J560">
        <v>8</v>
      </c>
      <c r="K560">
        <f t="array" ref="K560">SUM(B560:J560*TRANSPOSE($P$19:$P$27))+$P$18</f>
        <v>5.7689045590526344E-2</v>
      </c>
      <c r="L560">
        <f t="shared" si="16"/>
        <v>0.5144167688049478</v>
      </c>
      <c r="M560">
        <f t="shared" si="17"/>
        <v>0</v>
      </c>
      <c r="Y560">
        <v>0</v>
      </c>
      <c r="Z560">
        <v>0</v>
      </c>
    </row>
    <row r="561" spans="1:26" x14ac:dyDescent="0.3">
      <c r="A561">
        <v>0</v>
      </c>
      <c r="B561">
        <v>38</v>
      </c>
      <c r="C561">
        <v>4</v>
      </c>
      <c r="D561">
        <v>3</v>
      </c>
      <c r="E561">
        <v>1</v>
      </c>
      <c r="F561">
        <v>3</v>
      </c>
      <c r="G561">
        <v>1</v>
      </c>
      <c r="H561">
        <v>1</v>
      </c>
      <c r="I561">
        <v>1</v>
      </c>
      <c r="J561">
        <v>0</v>
      </c>
      <c r="K561">
        <f t="array" ref="K561">SUM(B561:J561*TRANSPOSE($P$19:$P$27))+$P$18</f>
        <v>0.28643420411702891</v>
      </c>
      <c r="L561">
        <f t="shared" si="16"/>
        <v>0.57111566935248259</v>
      </c>
      <c r="M561">
        <f t="shared" si="17"/>
        <v>0</v>
      </c>
      <c r="Y561">
        <v>0</v>
      </c>
      <c r="Z561">
        <v>0</v>
      </c>
    </row>
    <row r="562" spans="1:26" x14ac:dyDescent="0.3">
      <c r="A562">
        <v>0</v>
      </c>
      <c r="B562">
        <v>34</v>
      </c>
      <c r="C562">
        <v>2</v>
      </c>
      <c r="D562">
        <v>3</v>
      </c>
      <c r="E562">
        <v>2</v>
      </c>
      <c r="F562">
        <v>1</v>
      </c>
      <c r="G562">
        <v>2</v>
      </c>
      <c r="H562">
        <v>0</v>
      </c>
      <c r="I562">
        <v>1</v>
      </c>
      <c r="J562">
        <v>0</v>
      </c>
      <c r="K562">
        <f t="array" ref="K562">SUM(B562:J562*TRANSPOSE($P$19:$P$27))+$P$18</f>
        <v>0.16553252021589637</v>
      </c>
      <c r="L562">
        <f t="shared" si="16"/>
        <v>0.54128463175892649</v>
      </c>
      <c r="M562">
        <f t="shared" si="17"/>
        <v>0</v>
      </c>
      <c r="Y562">
        <v>0</v>
      </c>
      <c r="Z562">
        <v>0</v>
      </c>
    </row>
    <row r="563" spans="1:26" x14ac:dyDescent="0.3">
      <c r="A563">
        <v>0</v>
      </c>
      <c r="B563">
        <v>52</v>
      </c>
      <c r="C563">
        <v>3</v>
      </c>
      <c r="D563">
        <v>2</v>
      </c>
      <c r="E563">
        <v>4</v>
      </c>
      <c r="F563">
        <v>1</v>
      </c>
      <c r="G563">
        <v>1</v>
      </c>
      <c r="H563">
        <v>0</v>
      </c>
      <c r="I563">
        <v>0</v>
      </c>
      <c r="J563">
        <v>6</v>
      </c>
      <c r="K563">
        <f t="array" ref="K563">SUM(B563:J563*TRANSPOSE($P$19:$P$27))+$P$18</f>
        <v>9.3738046092961658E-2</v>
      </c>
      <c r="L563">
        <f t="shared" si="16"/>
        <v>0.52341494255452981</v>
      </c>
      <c r="M563">
        <f t="shared" si="17"/>
        <v>0</v>
      </c>
      <c r="Y563">
        <v>0</v>
      </c>
      <c r="Z563">
        <v>0</v>
      </c>
    </row>
    <row r="564" spans="1:26" x14ac:dyDescent="0.3">
      <c r="A564">
        <v>1</v>
      </c>
      <c r="B564">
        <v>33</v>
      </c>
      <c r="C564">
        <v>4</v>
      </c>
      <c r="D564">
        <v>3</v>
      </c>
      <c r="E564">
        <v>1</v>
      </c>
      <c r="F564">
        <v>4</v>
      </c>
      <c r="G564">
        <v>0</v>
      </c>
      <c r="H564">
        <v>1</v>
      </c>
      <c r="I564">
        <v>0</v>
      </c>
      <c r="J564">
        <v>9</v>
      </c>
      <c r="K564">
        <f t="array" ref="K564">SUM(B564:J564*TRANSPOSE($P$19:$P$27))+$P$18</f>
        <v>0.26132558622109836</v>
      </c>
      <c r="L564">
        <f t="shared" si="16"/>
        <v>0.56495546278696884</v>
      </c>
      <c r="M564">
        <f t="shared" si="17"/>
        <v>0</v>
      </c>
      <c r="Y564">
        <v>1</v>
      </c>
      <c r="Z564">
        <v>0</v>
      </c>
    </row>
    <row r="565" spans="1:26" x14ac:dyDescent="0.3">
      <c r="A565">
        <v>0</v>
      </c>
      <c r="B565">
        <v>25</v>
      </c>
      <c r="C565">
        <v>3</v>
      </c>
      <c r="D565">
        <v>3</v>
      </c>
      <c r="E565">
        <v>2</v>
      </c>
      <c r="F565">
        <v>4</v>
      </c>
      <c r="G565">
        <v>0</v>
      </c>
      <c r="H565">
        <v>0</v>
      </c>
      <c r="I565">
        <v>0</v>
      </c>
      <c r="J565">
        <v>5</v>
      </c>
      <c r="K565">
        <f t="array" ref="K565">SUM(B565:J565*TRANSPOSE($P$19:$P$27))+$P$18</f>
        <v>0.12842930548710363</v>
      </c>
      <c r="L565">
        <f t="shared" si="16"/>
        <v>0.53205995195373124</v>
      </c>
      <c r="M565">
        <f t="shared" si="17"/>
        <v>0</v>
      </c>
      <c r="Y565">
        <v>0</v>
      </c>
      <c r="Z565">
        <v>0</v>
      </c>
    </row>
    <row r="566" spans="1:26" x14ac:dyDescent="0.3">
      <c r="A566">
        <v>0</v>
      </c>
      <c r="B566">
        <v>45</v>
      </c>
      <c r="C566">
        <v>2</v>
      </c>
      <c r="D566">
        <v>1</v>
      </c>
      <c r="E566">
        <v>2</v>
      </c>
      <c r="F566">
        <v>3</v>
      </c>
      <c r="G566">
        <v>0</v>
      </c>
      <c r="H566">
        <v>0</v>
      </c>
      <c r="I566">
        <v>0</v>
      </c>
      <c r="J566">
        <v>7</v>
      </c>
      <c r="K566">
        <f t="array" ref="K566">SUM(B566:J566*TRANSPOSE($P$19:$P$27))+$P$18</f>
        <v>0.246796204703844</v>
      </c>
      <c r="L566">
        <f t="shared" si="16"/>
        <v>0.56138148043000358</v>
      </c>
      <c r="M566">
        <f t="shared" si="17"/>
        <v>0</v>
      </c>
      <c r="Y566">
        <v>0</v>
      </c>
      <c r="Z566">
        <v>0</v>
      </c>
    </row>
    <row r="567" spans="1:26" x14ac:dyDescent="0.3">
      <c r="A567">
        <v>0</v>
      </c>
      <c r="B567">
        <v>23</v>
      </c>
      <c r="C567">
        <v>1</v>
      </c>
      <c r="D567">
        <v>4</v>
      </c>
      <c r="E567">
        <v>1</v>
      </c>
      <c r="F567">
        <v>3</v>
      </c>
      <c r="G567">
        <v>0</v>
      </c>
      <c r="H567">
        <v>0</v>
      </c>
      <c r="I567">
        <v>0</v>
      </c>
      <c r="J567">
        <v>2</v>
      </c>
      <c r="K567">
        <f t="array" ref="K567">SUM(B567:J567*TRANSPOSE($P$19:$P$27))+$P$18</f>
        <v>0.24500830300805032</v>
      </c>
      <c r="L567">
        <f t="shared" si="16"/>
        <v>0.56094123871271873</v>
      </c>
      <c r="M567">
        <f t="shared" si="17"/>
        <v>0</v>
      </c>
      <c r="Y567">
        <v>0</v>
      </c>
      <c r="Z567">
        <v>0</v>
      </c>
    </row>
    <row r="568" spans="1:26" x14ac:dyDescent="0.3">
      <c r="A568">
        <v>1</v>
      </c>
      <c r="B568">
        <v>47</v>
      </c>
      <c r="C568">
        <v>2</v>
      </c>
      <c r="D568">
        <v>4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4</v>
      </c>
      <c r="K568">
        <f t="array" ref="K568">SUM(B568:J568*TRANSPOSE($P$19:$P$27))+$P$18</f>
        <v>0.28439305037361529</v>
      </c>
      <c r="L568">
        <f t="shared" si="16"/>
        <v>0.57061568336866597</v>
      </c>
      <c r="M568">
        <f t="shared" si="17"/>
        <v>0</v>
      </c>
      <c r="Y568">
        <v>1</v>
      </c>
      <c r="Z568">
        <v>0</v>
      </c>
    </row>
    <row r="569" spans="1:26" x14ac:dyDescent="0.3">
      <c r="A569">
        <v>0</v>
      </c>
      <c r="B569">
        <v>34</v>
      </c>
      <c r="C569">
        <v>4</v>
      </c>
      <c r="D569">
        <v>3</v>
      </c>
      <c r="E569">
        <v>2</v>
      </c>
      <c r="F569">
        <v>4</v>
      </c>
      <c r="G569">
        <v>0</v>
      </c>
      <c r="H569">
        <v>0</v>
      </c>
      <c r="I569">
        <v>0</v>
      </c>
      <c r="J569">
        <v>5</v>
      </c>
      <c r="K569">
        <f t="array" ref="K569">SUM(B569:J569*TRANSPOSE($P$19:$P$27))+$P$18</f>
        <v>5.5671678687016501E-2</v>
      </c>
      <c r="L569">
        <f t="shared" si="16"/>
        <v>0.51391288414137692</v>
      </c>
      <c r="M569">
        <f t="shared" si="17"/>
        <v>0</v>
      </c>
      <c r="Y569">
        <v>0</v>
      </c>
      <c r="Z569">
        <v>0</v>
      </c>
    </row>
    <row r="570" spans="1:26" x14ac:dyDescent="0.3">
      <c r="A570">
        <v>1</v>
      </c>
      <c r="B570">
        <v>55</v>
      </c>
      <c r="C570">
        <v>4</v>
      </c>
      <c r="D570">
        <v>3</v>
      </c>
      <c r="E570">
        <v>5</v>
      </c>
      <c r="F570">
        <v>1</v>
      </c>
      <c r="G570">
        <v>1</v>
      </c>
      <c r="H570">
        <v>1</v>
      </c>
      <c r="I570">
        <v>1</v>
      </c>
      <c r="J570">
        <v>2</v>
      </c>
      <c r="K570">
        <f t="array" ref="K570">SUM(B570:J570*TRANSPOSE($P$19:$P$27))+$P$18</f>
        <v>0.17643428706035014</v>
      </c>
      <c r="L570">
        <f t="shared" si="16"/>
        <v>0.54398996734581984</v>
      </c>
      <c r="M570">
        <f t="shared" si="17"/>
        <v>0</v>
      </c>
      <c r="Y570">
        <v>1</v>
      </c>
      <c r="Z570">
        <v>0</v>
      </c>
    </row>
    <row r="571" spans="1:26" x14ac:dyDescent="0.3">
      <c r="A571">
        <v>0</v>
      </c>
      <c r="B571">
        <v>36</v>
      </c>
      <c r="C571">
        <v>1</v>
      </c>
      <c r="D571">
        <v>2</v>
      </c>
      <c r="E571">
        <v>3</v>
      </c>
      <c r="F571">
        <v>1</v>
      </c>
      <c r="G571">
        <v>0</v>
      </c>
      <c r="H571">
        <v>0</v>
      </c>
      <c r="I571">
        <v>0</v>
      </c>
      <c r="J571">
        <v>7</v>
      </c>
      <c r="K571">
        <f t="array" ref="K571">SUM(B571:J571*TRANSPOSE($P$19:$P$27))+$P$18</f>
        <v>0.30546615618117928</v>
      </c>
      <c r="L571">
        <f t="shared" si="16"/>
        <v>0.57577048112563667</v>
      </c>
      <c r="M571">
        <f t="shared" si="17"/>
        <v>0</v>
      </c>
      <c r="Y571">
        <v>0</v>
      </c>
      <c r="Z571">
        <v>0</v>
      </c>
    </row>
    <row r="572" spans="1:26" x14ac:dyDescent="0.3">
      <c r="A572">
        <v>0</v>
      </c>
      <c r="B572">
        <v>52</v>
      </c>
      <c r="C572">
        <v>4</v>
      </c>
      <c r="D572">
        <v>3</v>
      </c>
      <c r="E572">
        <v>1</v>
      </c>
      <c r="F572">
        <v>4</v>
      </c>
      <c r="G572">
        <v>1</v>
      </c>
      <c r="H572">
        <v>0</v>
      </c>
      <c r="I572">
        <v>1</v>
      </c>
      <c r="J572">
        <v>3</v>
      </c>
      <c r="K572">
        <f t="array" ref="K572">SUM(B572:J572*TRANSPOSE($P$19:$P$27))+$P$18</f>
        <v>-4.1062131579916561E-2</v>
      </c>
      <c r="L572">
        <f t="shared" si="16"/>
        <v>0.48973697317943138</v>
      </c>
      <c r="M572">
        <f t="shared" si="17"/>
        <v>0</v>
      </c>
      <c r="Y572">
        <v>0</v>
      </c>
      <c r="Z572">
        <v>0</v>
      </c>
    </row>
    <row r="573" spans="1:26" x14ac:dyDescent="0.3">
      <c r="A573">
        <v>0</v>
      </c>
      <c r="B573">
        <v>26</v>
      </c>
      <c r="C573">
        <v>1</v>
      </c>
      <c r="D573">
        <v>1</v>
      </c>
      <c r="E573">
        <v>1</v>
      </c>
      <c r="F573">
        <v>4</v>
      </c>
      <c r="G573">
        <v>2</v>
      </c>
      <c r="H573">
        <v>0</v>
      </c>
      <c r="I573">
        <v>1</v>
      </c>
      <c r="J573">
        <v>2</v>
      </c>
      <c r="K573">
        <f t="array" ref="K573">SUM(B573:J573*TRANSPOSE($P$19:$P$27))+$P$18</f>
        <v>0.25642572987074208</v>
      </c>
      <c r="L573">
        <f t="shared" si="16"/>
        <v>0.56375091617401363</v>
      </c>
      <c r="M573">
        <f t="shared" si="17"/>
        <v>0</v>
      </c>
      <c r="Y573">
        <v>0</v>
      </c>
      <c r="Z573">
        <v>0</v>
      </c>
    </row>
    <row r="574" spans="1:26" x14ac:dyDescent="0.3">
      <c r="A574">
        <v>0</v>
      </c>
      <c r="B574">
        <v>29</v>
      </c>
      <c r="C574">
        <v>2</v>
      </c>
      <c r="D574">
        <v>3</v>
      </c>
      <c r="E574">
        <v>2</v>
      </c>
      <c r="F574">
        <v>3</v>
      </c>
      <c r="G574">
        <v>1</v>
      </c>
      <c r="H574">
        <v>0</v>
      </c>
      <c r="I574">
        <v>1</v>
      </c>
      <c r="J574">
        <v>7</v>
      </c>
      <c r="K574">
        <f t="array" ref="K574">SUM(B574:J574*TRANSPOSE($P$19:$P$27))+$P$18</f>
        <v>9.7825583489356771E-2</v>
      </c>
      <c r="L574">
        <f t="shared" si="16"/>
        <v>0.52443438117240615</v>
      </c>
      <c r="M574">
        <f t="shared" si="17"/>
        <v>0</v>
      </c>
      <c r="Y574">
        <v>0</v>
      </c>
      <c r="Z574">
        <v>0</v>
      </c>
    </row>
    <row r="575" spans="1:26" x14ac:dyDescent="0.3">
      <c r="A575">
        <v>1</v>
      </c>
      <c r="B575">
        <v>26</v>
      </c>
      <c r="C575">
        <v>4</v>
      </c>
      <c r="D575">
        <v>2</v>
      </c>
      <c r="E575">
        <v>2</v>
      </c>
      <c r="F575">
        <v>1</v>
      </c>
      <c r="G575">
        <v>0</v>
      </c>
      <c r="H575">
        <v>0</v>
      </c>
      <c r="I575">
        <v>0</v>
      </c>
      <c r="J575">
        <v>3</v>
      </c>
      <c r="K575">
        <f t="array" ref="K575">SUM(B575:J575*TRANSPOSE($P$19:$P$27))+$P$18</f>
        <v>0.28342915261815527</v>
      </c>
      <c r="L575">
        <f t="shared" si="16"/>
        <v>0.57037952391034086</v>
      </c>
      <c r="M575">
        <f t="shared" si="17"/>
        <v>0</v>
      </c>
      <c r="Y575">
        <v>1</v>
      </c>
      <c r="Z575">
        <v>0</v>
      </c>
    </row>
    <row r="576" spans="1:26" x14ac:dyDescent="0.3">
      <c r="A576">
        <v>0</v>
      </c>
      <c r="B576">
        <v>34</v>
      </c>
      <c r="C576">
        <v>2</v>
      </c>
      <c r="D576">
        <v>4</v>
      </c>
      <c r="E576">
        <v>1</v>
      </c>
      <c r="F576">
        <v>4</v>
      </c>
      <c r="G576">
        <v>0</v>
      </c>
      <c r="H576">
        <v>0</v>
      </c>
      <c r="I576">
        <v>0</v>
      </c>
      <c r="J576">
        <v>2</v>
      </c>
      <c r="K576">
        <f t="array" ref="K576">SUM(B576:J576*TRANSPOSE($P$19:$P$27))+$P$18</f>
        <v>0.12628841363129339</v>
      </c>
      <c r="L576">
        <f t="shared" si="16"/>
        <v>0.53152694837484615</v>
      </c>
      <c r="M576">
        <f t="shared" si="17"/>
        <v>0</v>
      </c>
      <c r="Y576">
        <v>0</v>
      </c>
      <c r="Z576">
        <v>0</v>
      </c>
    </row>
    <row r="577" spans="1:26" x14ac:dyDescent="0.3">
      <c r="A577">
        <v>0</v>
      </c>
      <c r="B577">
        <v>54</v>
      </c>
      <c r="C577">
        <v>4</v>
      </c>
      <c r="D577">
        <v>3</v>
      </c>
      <c r="E577">
        <v>2</v>
      </c>
      <c r="F577">
        <v>1</v>
      </c>
      <c r="G577">
        <v>2</v>
      </c>
      <c r="H577">
        <v>1</v>
      </c>
      <c r="I577">
        <v>2</v>
      </c>
      <c r="J577">
        <v>3</v>
      </c>
      <c r="K577">
        <f t="array" ref="K577">SUM(B577:J577*TRANSPOSE($P$19:$P$27))+$P$18</f>
        <v>0.17491812479176916</v>
      </c>
      <c r="L577">
        <f t="shared" si="16"/>
        <v>0.54361387471752376</v>
      </c>
      <c r="M577">
        <f t="shared" si="17"/>
        <v>0</v>
      </c>
      <c r="Y577">
        <v>0</v>
      </c>
      <c r="Z577">
        <v>0</v>
      </c>
    </row>
    <row r="578" spans="1:26" x14ac:dyDescent="0.3">
      <c r="A578">
        <v>0</v>
      </c>
      <c r="B578">
        <v>27</v>
      </c>
      <c r="C578">
        <v>3</v>
      </c>
      <c r="D578">
        <v>3</v>
      </c>
      <c r="E578">
        <v>2</v>
      </c>
      <c r="F578">
        <v>4</v>
      </c>
      <c r="G578">
        <v>1</v>
      </c>
      <c r="H578">
        <v>0</v>
      </c>
      <c r="I578">
        <v>1</v>
      </c>
      <c r="J578">
        <v>2</v>
      </c>
      <c r="K578">
        <f t="array" ref="K578">SUM(B578:J578*TRANSPOSE($P$19:$P$27))+$P$18</f>
        <v>7.1127373973755681E-2</v>
      </c>
      <c r="L578">
        <f t="shared" si="16"/>
        <v>0.51777250923435769</v>
      </c>
      <c r="M578">
        <f t="shared" si="17"/>
        <v>0</v>
      </c>
      <c r="Y578">
        <v>0</v>
      </c>
      <c r="Z578">
        <v>0</v>
      </c>
    </row>
    <row r="579" spans="1:26" x14ac:dyDescent="0.3">
      <c r="A579">
        <v>0</v>
      </c>
      <c r="B579">
        <v>37</v>
      </c>
      <c r="C579">
        <v>4</v>
      </c>
      <c r="D579">
        <v>3</v>
      </c>
      <c r="E579">
        <v>1</v>
      </c>
      <c r="F579">
        <v>1</v>
      </c>
      <c r="G579">
        <v>2</v>
      </c>
      <c r="H579">
        <v>1</v>
      </c>
      <c r="I579">
        <v>2</v>
      </c>
      <c r="J579">
        <v>3</v>
      </c>
      <c r="K579">
        <f t="array" ref="K579">SUM(B579:J579*TRANSPOSE($P$19:$P$27))+$P$18</f>
        <v>0.26306159956496178</v>
      </c>
      <c r="L579">
        <f t="shared" ref="L579:L642" si="18">$R$1^K579/(1+$R$1^K579)</f>
        <v>0.56538204906896716</v>
      </c>
      <c r="M579">
        <f t="shared" ref="M579:M642" si="19">IF(L579&gt;=0.6,1,0)</f>
        <v>0</v>
      </c>
      <c r="Y579">
        <v>0</v>
      </c>
      <c r="Z579">
        <v>0</v>
      </c>
    </row>
    <row r="580" spans="1:26" x14ac:dyDescent="0.3">
      <c r="A580">
        <v>0</v>
      </c>
      <c r="B580">
        <v>38</v>
      </c>
      <c r="C580">
        <v>1</v>
      </c>
      <c r="D580">
        <v>4</v>
      </c>
      <c r="E580">
        <v>2</v>
      </c>
      <c r="F580">
        <v>1</v>
      </c>
      <c r="G580">
        <v>0</v>
      </c>
      <c r="H580">
        <v>1</v>
      </c>
      <c r="I580">
        <v>0</v>
      </c>
      <c r="J580">
        <v>7</v>
      </c>
      <c r="K580">
        <f t="array" ref="K580">SUM(B580:J580*TRANSPOSE($P$19:$P$27))+$P$18</f>
        <v>0.40750857160466669</v>
      </c>
      <c r="L580">
        <f t="shared" si="18"/>
        <v>0.60048019444684186</v>
      </c>
      <c r="M580">
        <f t="shared" si="19"/>
        <v>1</v>
      </c>
      <c r="Y580">
        <v>0</v>
      </c>
      <c r="Z580">
        <v>1</v>
      </c>
    </row>
    <row r="581" spans="1:26" x14ac:dyDescent="0.3">
      <c r="A581">
        <v>0</v>
      </c>
      <c r="B581">
        <v>34</v>
      </c>
      <c r="C581">
        <v>3</v>
      </c>
      <c r="D581">
        <v>2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5</v>
      </c>
      <c r="K581">
        <f t="array" ref="K581">SUM(B581:J581*TRANSPOSE($P$19:$P$27))+$P$18</f>
        <v>0.30409640772161273</v>
      </c>
      <c r="L581">
        <f t="shared" si="18"/>
        <v>0.57543590798546895</v>
      </c>
      <c r="M581">
        <f t="shared" si="19"/>
        <v>0</v>
      </c>
      <c r="Y581">
        <v>0</v>
      </c>
      <c r="Z581">
        <v>0</v>
      </c>
    </row>
    <row r="582" spans="1:26" x14ac:dyDescent="0.3">
      <c r="A582">
        <v>0</v>
      </c>
      <c r="B582">
        <v>35</v>
      </c>
      <c r="C582">
        <v>1</v>
      </c>
      <c r="D582">
        <v>3</v>
      </c>
      <c r="E582">
        <v>1</v>
      </c>
      <c r="F582">
        <v>4</v>
      </c>
      <c r="G582">
        <v>1</v>
      </c>
      <c r="H582">
        <v>0</v>
      </c>
      <c r="I582">
        <v>1</v>
      </c>
      <c r="J582">
        <v>2</v>
      </c>
      <c r="K582">
        <f t="array" ref="K582">SUM(B582:J582*TRANSPOSE($P$19:$P$27))+$P$18</f>
        <v>0.15036657093773109</v>
      </c>
      <c r="L582">
        <f t="shared" si="18"/>
        <v>0.5375170975479262</v>
      </c>
      <c r="M582">
        <f t="shared" si="19"/>
        <v>0</v>
      </c>
      <c r="Y582">
        <v>0</v>
      </c>
      <c r="Z582">
        <v>0</v>
      </c>
    </row>
    <row r="583" spans="1:26" x14ac:dyDescent="0.3">
      <c r="A583">
        <v>0</v>
      </c>
      <c r="B583">
        <v>30</v>
      </c>
      <c r="C583">
        <v>4</v>
      </c>
      <c r="D583">
        <v>1</v>
      </c>
      <c r="E583">
        <v>1</v>
      </c>
      <c r="F583">
        <v>3</v>
      </c>
      <c r="G583">
        <v>1</v>
      </c>
      <c r="H583">
        <v>0</v>
      </c>
      <c r="I583">
        <v>2</v>
      </c>
      <c r="J583">
        <v>2</v>
      </c>
      <c r="K583">
        <f t="array" ref="K583">SUM(B583:J583*TRANSPOSE($P$19:$P$27))+$P$18</f>
        <v>0.19294486840144187</v>
      </c>
      <c r="L583">
        <f t="shared" si="18"/>
        <v>0.54808217330942111</v>
      </c>
      <c r="M583">
        <f t="shared" si="19"/>
        <v>0</v>
      </c>
      <c r="Y583">
        <v>0</v>
      </c>
      <c r="Z583">
        <v>0</v>
      </c>
    </row>
    <row r="584" spans="1:26" x14ac:dyDescent="0.3">
      <c r="A584">
        <v>0</v>
      </c>
      <c r="B584">
        <v>40</v>
      </c>
      <c r="C584">
        <v>3</v>
      </c>
      <c r="D584">
        <v>4</v>
      </c>
      <c r="E584">
        <v>2</v>
      </c>
      <c r="F584">
        <v>2</v>
      </c>
      <c r="G584">
        <v>1</v>
      </c>
      <c r="H584">
        <v>0</v>
      </c>
      <c r="I584">
        <v>1</v>
      </c>
      <c r="J584">
        <v>7</v>
      </c>
      <c r="K584">
        <f t="array" ref="K584">SUM(B584:J584*TRANSPOSE($P$19:$P$27))+$P$18</f>
        <v>-7.8880886220676905E-3</v>
      </c>
      <c r="L584">
        <f t="shared" si="18"/>
        <v>0.49802819253417291</v>
      </c>
      <c r="M584">
        <f t="shared" si="19"/>
        <v>0</v>
      </c>
      <c r="Y584">
        <v>0</v>
      </c>
      <c r="Z584">
        <v>0</v>
      </c>
    </row>
    <row r="585" spans="1:26" x14ac:dyDescent="0.3">
      <c r="A585">
        <v>0</v>
      </c>
      <c r="B585">
        <v>34</v>
      </c>
      <c r="C585">
        <v>3</v>
      </c>
      <c r="D585">
        <v>3</v>
      </c>
      <c r="E585">
        <v>2</v>
      </c>
      <c r="F585">
        <v>1</v>
      </c>
      <c r="G585">
        <v>1</v>
      </c>
      <c r="H585">
        <v>0</v>
      </c>
      <c r="I585">
        <v>1</v>
      </c>
      <c r="J585">
        <v>2</v>
      </c>
      <c r="K585">
        <f t="array" ref="K585">SUM(B585:J585*TRANSPOSE($P$19:$P$27))+$P$18</f>
        <v>0.16232918709162347</v>
      </c>
      <c r="L585">
        <f t="shared" si="18"/>
        <v>0.54048923627435841</v>
      </c>
      <c r="M585">
        <f t="shared" si="19"/>
        <v>0</v>
      </c>
      <c r="Y585">
        <v>0</v>
      </c>
      <c r="Z585">
        <v>0</v>
      </c>
    </row>
    <row r="586" spans="1:26" x14ac:dyDescent="0.3">
      <c r="A586">
        <v>0</v>
      </c>
      <c r="B586">
        <v>42</v>
      </c>
      <c r="C586">
        <v>2</v>
      </c>
      <c r="D586">
        <v>3</v>
      </c>
      <c r="E586">
        <v>5</v>
      </c>
      <c r="F586">
        <v>4</v>
      </c>
      <c r="G586">
        <v>2</v>
      </c>
      <c r="H586">
        <v>0</v>
      </c>
      <c r="I586">
        <v>1</v>
      </c>
      <c r="J586">
        <v>7</v>
      </c>
      <c r="K586">
        <f t="array" ref="K586">SUM(B586:J586*TRANSPOSE($P$19:$P$27))+$P$18</f>
        <v>-0.12428963641346946</v>
      </c>
      <c r="L586">
        <f t="shared" si="18"/>
        <v>0.46897073883661428</v>
      </c>
      <c r="M586">
        <f t="shared" si="19"/>
        <v>0</v>
      </c>
      <c r="Y586">
        <v>0</v>
      </c>
      <c r="Z586">
        <v>0</v>
      </c>
    </row>
    <row r="587" spans="1:26" x14ac:dyDescent="0.3">
      <c r="A587">
        <v>1</v>
      </c>
      <c r="B587">
        <v>23</v>
      </c>
      <c r="C587">
        <v>3</v>
      </c>
      <c r="D587">
        <v>4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0</v>
      </c>
      <c r="K587">
        <f t="array" ref="K587">SUM(B587:J587*TRANSPOSE($P$19:$P$27))+$P$18</f>
        <v>0.37179191740187023</v>
      </c>
      <c r="L587">
        <f t="shared" si="18"/>
        <v>0.59188258602165333</v>
      </c>
      <c r="M587">
        <f t="shared" si="19"/>
        <v>0</v>
      </c>
      <c r="Y587">
        <v>1</v>
      </c>
      <c r="Z587">
        <v>0</v>
      </c>
    </row>
    <row r="588" spans="1:26" x14ac:dyDescent="0.3">
      <c r="A588">
        <v>0</v>
      </c>
      <c r="B588">
        <v>24</v>
      </c>
      <c r="C588">
        <v>3</v>
      </c>
      <c r="D588">
        <v>2</v>
      </c>
      <c r="E588">
        <v>1</v>
      </c>
      <c r="F588">
        <v>2</v>
      </c>
      <c r="G588">
        <v>2</v>
      </c>
      <c r="H588">
        <v>0</v>
      </c>
      <c r="I588">
        <v>3</v>
      </c>
      <c r="J588">
        <v>0</v>
      </c>
      <c r="K588">
        <f t="array" ref="K588">SUM(B588:J588*TRANSPOSE($P$19:$P$27))+$P$18</f>
        <v>0.16996832922028282</v>
      </c>
      <c r="L588">
        <f t="shared" si="18"/>
        <v>0.54238570590312862</v>
      </c>
      <c r="M588">
        <f t="shared" si="19"/>
        <v>0</v>
      </c>
      <c r="Y588">
        <v>0</v>
      </c>
      <c r="Z588">
        <v>0</v>
      </c>
    </row>
    <row r="589" spans="1:26" x14ac:dyDescent="0.3">
      <c r="A589">
        <v>0</v>
      </c>
      <c r="B589">
        <v>52</v>
      </c>
      <c r="C589">
        <v>4</v>
      </c>
      <c r="D589">
        <v>3</v>
      </c>
      <c r="E589">
        <v>2</v>
      </c>
      <c r="F589">
        <v>3</v>
      </c>
      <c r="G589">
        <v>1</v>
      </c>
      <c r="H589">
        <v>0</v>
      </c>
      <c r="I589">
        <v>1</v>
      </c>
      <c r="J589">
        <v>2</v>
      </c>
      <c r="K589">
        <f t="array" ref="K589">SUM(B589:J589*TRANSPOSE($P$19:$P$27))+$P$18</f>
        <v>-2.0308724328011563E-2</v>
      </c>
      <c r="L589">
        <f t="shared" si="18"/>
        <v>0.49492351978487503</v>
      </c>
      <c r="M589">
        <f t="shared" si="19"/>
        <v>0</v>
      </c>
      <c r="Y589">
        <v>0</v>
      </c>
      <c r="Z589">
        <v>0</v>
      </c>
    </row>
    <row r="590" spans="1:26" x14ac:dyDescent="0.3">
      <c r="A590">
        <v>0</v>
      </c>
      <c r="B590">
        <v>50</v>
      </c>
      <c r="C590">
        <v>3</v>
      </c>
      <c r="D590">
        <v>3</v>
      </c>
      <c r="E590">
        <v>4</v>
      </c>
      <c r="F590">
        <v>3</v>
      </c>
      <c r="G590">
        <v>1</v>
      </c>
      <c r="H590">
        <v>0</v>
      </c>
      <c r="I590">
        <v>0</v>
      </c>
      <c r="J590">
        <v>3</v>
      </c>
      <c r="K590">
        <f t="array" ref="K590">SUM(B590:J590*TRANSPOSE($P$19:$P$27))+$P$18</f>
        <v>-1.3991244866559671E-2</v>
      </c>
      <c r="L590">
        <f t="shared" si="18"/>
        <v>0.49650260849198663</v>
      </c>
      <c r="M590">
        <f t="shared" si="19"/>
        <v>0</v>
      </c>
      <c r="Y590">
        <v>0</v>
      </c>
      <c r="Z590">
        <v>0</v>
      </c>
    </row>
    <row r="591" spans="1:26" x14ac:dyDescent="0.3">
      <c r="A591">
        <v>1</v>
      </c>
      <c r="B591">
        <v>29</v>
      </c>
      <c r="C591">
        <v>2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</v>
      </c>
      <c r="K591">
        <f t="array" ref="K591">SUM(B591:J591*TRANSPOSE($P$19:$P$27))+$P$18</f>
        <v>0.54174270857344164</v>
      </c>
      <c r="L591">
        <f t="shared" si="18"/>
        <v>0.63220466225471961</v>
      </c>
      <c r="M591">
        <f t="shared" si="19"/>
        <v>1</v>
      </c>
      <c r="Y591">
        <v>1</v>
      </c>
      <c r="Z591">
        <v>1</v>
      </c>
    </row>
    <row r="592" spans="1:26" x14ac:dyDescent="0.3">
      <c r="A592">
        <v>0</v>
      </c>
      <c r="B592">
        <v>33</v>
      </c>
      <c r="C592">
        <v>3</v>
      </c>
      <c r="D592">
        <v>3</v>
      </c>
      <c r="E592">
        <v>3</v>
      </c>
      <c r="F592">
        <v>3</v>
      </c>
      <c r="G592">
        <v>1</v>
      </c>
      <c r="H592">
        <v>0</v>
      </c>
      <c r="I592">
        <v>0</v>
      </c>
      <c r="J592">
        <v>9</v>
      </c>
      <c r="K592">
        <f t="array" ref="K592">SUM(B592:J592*TRANSPOSE($P$19:$P$27))+$P$18</f>
        <v>1.974818360781605E-2</v>
      </c>
      <c r="L592">
        <f t="shared" si="18"/>
        <v>0.50493637361391719</v>
      </c>
      <c r="M592">
        <f t="shared" si="19"/>
        <v>0</v>
      </c>
      <c r="Y592">
        <v>0</v>
      </c>
      <c r="Z592">
        <v>0</v>
      </c>
    </row>
    <row r="593" spans="1:26" x14ac:dyDescent="0.3">
      <c r="A593">
        <v>1</v>
      </c>
      <c r="B593">
        <v>33</v>
      </c>
      <c r="C593">
        <v>1</v>
      </c>
      <c r="D593">
        <v>3</v>
      </c>
      <c r="E593">
        <v>2</v>
      </c>
      <c r="F593">
        <v>1</v>
      </c>
      <c r="G593">
        <v>0</v>
      </c>
      <c r="H593">
        <v>0</v>
      </c>
      <c r="I593">
        <v>0</v>
      </c>
      <c r="J593">
        <v>2</v>
      </c>
      <c r="K593">
        <f t="array" ref="K593">SUM(B593:J593*TRANSPOSE($P$19:$P$27))+$P$18</f>
        <v>0.32411650938296249</v>
      </c>
      <c r="L593">
        <f t="shared" si="18"/>
        <v>0.58031896350093959</v>
      </c>
      <c r="M593">
        <f t="shared" si="19"/>
        <v>0</v>
      </c>
      <c r="Y593">
        <v>1</v>
      </c>
      <c r="Z593">
        <v>0</v>
      </c>
    </row>
    <row r="594" spans="1:26" x14ac:dyDescent="0.3">
      <c r="A594">
        <v>0</v>
      </c>
      <c r="B594">
        <v>47</v>
      </c>
      <c r="C594">
        <v>3</v>
      </c>
      <c r="D594">
        <v>3</v>
      </c>
      <c r="E594">
        <v>4</v>
      </c>
      <c r="F594">
        <v>4</v>
      </c>
      <c r="G594">
        <v>1</v>
      </c>
      <c r="H594">
        <v>1</v>
      </c>
      <c r="I594">
        <v>1</v>
      </c>
      <c r="J594">
        <v>14</v>
      </c>
      <c r="K594">
        <f t="array" ref="K594">SUM(B594:J594*TRANSPOSE($P$19:$P$27))+$P$18</f>
        <v>4.7546685587086523E-2</v>
      </c>
      <c r="L594">
        <f t="shared" si="18"/>
        <v>0.51188320080099292</v>
      </c>
      <c r="M594">
        <f t="shared" si="19"/>
        <v>0</v>
      </c>
      <c r="Y594">
        <v>0</v>
      </c>
      <c r="Z594">
        <v>0</v>
      </c>
    </row>
    <row r="595" spans="1:26" x14ac:dyDescent="0.3">
      <c r="A595">
        <v>0</v>
      </c>
      <c r="B595">
        <v>36</v>
      </c>
      <c r="C595">
        <v>3</v>
      </c>
      <c r="D595">
        <v>3</v>
      </c>
      <c r="E595">
        <v>2</v>
      </c>
      <c r="F595">
        <v>2</v>
      </c>
      <c r="G595">
        <v>1</v>
      </c>
      <c r="H595">
        <v>0</v>
      </c>
      <c r="I595">
        <v>1</v>
      </c>
      <c r="J595">
        <v>7</v>
      </c>
      <c r="K595">
        <f t="array" ref="K595">SUM(B595:J595*TRANSPOSE($P$19:$P$27))+$P$18</f>
        <v>7.1030219265939443E-2</v>
      </c>
      <c r="L595">
        <f t="shared" si="18"/>
        <v>0.51774825371820588</v>
      </c>
      <c r="M595">
        <f t="shared" si="19"/>
        <v>0</v>
      </c>
      <c r="Y595">
        <v>0</v>
      </c>
      <c r="Z595">
        <v>0</v>
      </c>
    </row>
    <row r="596" spans="1:26" x14ac:dyDescent="0.3">
      <c r="A596">
        <v>0</v>
      </c>
      <c r="B596">
        <v>29</v>
      </c>
      <c r="C596">
        <v>3</v>
      </c>
      <c r="D596">
        <v>4</v>
      </c>
      <c r="E596">
        <v>1</v>
      </c>
      <c r="F596">
        <v>3</v>
      </c>
      <c r="G596">
        <v>1</v>
      </c>
      <c r="H596">
        <v>0</v>
      </c>
      <c r="I596">
        <v>1</v>
      </c>
      <c r="J596">
        <v>7</v>
      </c>
      <c r="K596">
        <f t="array" ref="K596">SUM(B596:J596*TRANSPOSE($P$19:$P$27))+$P$18</f>
        <v>1.9928516001488705E-2</v>
      </c>
      <c r="L596">
        <f t="shared" si="18"/>
        <v>0.50498144760383967</v>
      </c>
      <c r="M596">
        <f t="shared" si="19"/>
        <v>0</v>
      </c>
      <c r="Y596">
        <v>0</v>
      </c>
      <c r="Z596">
        <v>0</v>
      </c>
    </row>
    <row r="597" spans="1:26" x14ac:dyDescent="0.3">
      <c r="A597">
        <v>1</v>
      </c>
      <c r="B597">
        <v>58</v>
      </c>
      <c r="C597">
        <v>4</v>
      </c>
      <c r="D597">
        <v>3</v>
      </c>
      <c r="E597">
        <v>5</v>
      </c>
      <c r="F597">
        <v>2</v>
      </c>
      <c r="G597">
        <v>0</v>
      </c>
      <c r="H597">
        <v>1</v>
      </c>
      <c r="I597">
        <v>0</v>
      </c>
      <c r="J597">
        <v>15</v>
      </c>
      <c r="K597">
        <f t="array" ref="K597">SUM(B597:J597*TRANSPOSE($P$19:$P$27))+$P$18</f>
        <v>8.6327089819274838E-2</v>
      </c>
      <c r="L597">
        <f t="shared" si="18"/>
        <v>0.52156614596900341</v>
      </c>
      <c r="M597">
        <f t="shared" si="19"/>
        <v>0</v>
      </c>
      <c r="Y597">
        <v>1</v>
      </c>
      <c r="Z597">
        <v>0</v>
      </c>
    </row>
    <row r="598" spans="1:26" x14ac:dyDescent="0.3">
      <c r="A598">
        <v>0</v>
      </c>
      <c r="B598">
        <v>35</v>
      </c>
      <c r="C598">
        <v>4</v>
      </c>
      <c r="D598">
        <v>4</v>
      </c>
      <c r="E598">
        <v>1</v>
      </c>
      <c r="F598">
        <v>3</v>
      </c>
      <c r="G598">
        <v>0</v>
      </c>
      <c r="H598">
        <v>0</v>
      </c>
      <c r="I598">
        <v>0</v>
      </c>
      <c r="J598">
        <v>2</v>
      </c>
      <c r="K598">
        <f t="array" ref="K598">SUM(B598:J598*TRANSPOSE($P$19:$P$27))+$P$18</f>
        <v>8.0602701006413757E-2</v>
      </c>
      <c r="L598">
        <f t="shared" si="18"/>
        <v>0.52013768684815231</v>
      </c>
      <c r="M598">
        <f t="shared" si="19"/>
        <v>0</v>
      </c>
      <c r="Y598">
        <v>0</v>
      </c>
      <c r="Z598">
        <v>0</v>
      </c>
    </row>
    <row r="599" spans="1:26" x14ac:dyDescent="0.3">
      <c r="A599">
        <v>0</v>
      </c>
      <c r="B599">
        <v>42</v>
      </c>
      <c r="C599">
        <v>4</v>
      </c>
      <c r="D599">
        <v>2</v>
      </c>
      <c r="E599">
        <v>2</v>
      </c>
      <c r="F599">
        <v>4</v>
      </c>
      <c r="G599">
        <v>1</v>
      </c>
      <c r="H599">
        <v>1</v>
      </c>
      <c r="I599">
        <v>1</v>
      </c>
      <c r="J599">
        <v>3</v>
      </c>
      <c r="K599">
        <f t="array" ref="K599">SUM(B599:J599*TRANSPOSE($P$19:$P$27))+$P$18</f>
        <v>0.24354742233142335</v>
      </c>
      <c r="L599">
        <f t="shared" si="18"/>
        <v>0.56058144935379361</v>
      </c>
      <c r="M599">
        <f t="shared" si="19"/>
        <v>0</v>
      </c>
      <c r="Y599">
        <v>0</v>
      </c>
      <c r="Z599">
        <v>0</v>
      </c>
    </row>
    <row r="600" spans="1:26" x14ac:dyDescent="0.3">
      <c r="A600">
        <v>1</v>
      </c>
      <c r="B600">
        <v>28</v>
      </c>
      <c r="C600">
        <v>3</v>
      </c>
      <c r="D600">
        <v>3</v>
      </c>
      <c r="E600">
        <v>1</v>
      </c>
      <c r="F600">
        <v>3</v>
      </c>
      <c r="G600">
        <v>0</v>
      </c>
      <c r="H600">
        <v>0</v>
      </c>
      <c r="I600">
        <v>0</v>
      </c>
      <c r="J600">
        <v>2</v>
      </c>
      <c r="K600">
        <f t="array" ref="K600">SUM(B600:J600*TRANSPOSE($P$19:$P$27))+$P$18</f>
        <v>0.21073172433505805</v>
      </c>
      <c r="L600">
        <f t="shared" si="18"/>
        <v>0.55248342944128548</v>
      </c>
      <c r="M600">
        <f t="shared" si="19"/>
        <v>0</v>
      </c>
      <c r="Y600">
        <v>1</v>
      </c>
      <c r="Z600">
        <v>0</v>
      </c>
    </row>
    <row r="601" spans="1:26" x14ac:dyDescent="0.3">
      <c r="A601">
        <v>0</v>
      </c>
      <c r="B601">
        <v>36</v>
      </c>
      <c r="C601">
        <v>3</v>
      </c>
      <c r="D601">
        <v>3</v>
      </c>
      <c r="E601">
        <v>1</v>
      </c>
      <c r="F601">
        <v>2</v>
      </c>
      <c r="G601">
        <v>1</v>
      </c>
      <c r="H601">
        <v>0</v>
      </c>
      <c r="I601">
        <v>1</v>
      </c>
      <c r="J601">
        <v>2</v>
      </c>
      <c r="K601">
        <f t="array" ref="K601">SUM(B601:J601*TRANSPOSE($P$19:$P$27))+$P$18</f>
        <v>0.14346081710303804</v>
      </c>
      <c r="L601">
        <f t="shared" si="18"/>
        <v>0.53580011918648807</v>
      </c>
      <c r="M601">
        <f t="shared" si="19"/>
        <v>0</v>
      </c>
      <c r="Y601">
        <v>0</v>
      </c>
      <c r="Z601">
        <v>0</v>
      </c>
    </row>
    <row r="602" spans="1:26" x14ac:dyDescent="0.3">
      <c r="A602">
        <v>0</v>
      </c>
      <c r="B602">
        <v>32</v>
      </c>
      <c r="C602">
        <v>3</v>
      </c>
      <c r="D602">
        <v>2</v>
      </c>
      <c r="E602">
        <v>2</v>
      </c>
      <c r="F602">
        <v>3</v>
      </c>
      <c r="G602">
        <v>1</v>
      </c>
      <c r="H602">
        <v>0</v>
      </c>
      <c r="I602">
        <v>1</v>
      </c>
      <c r="J602">
        <v>13</v>
      </c>
      <c r="K602">
        <f t="array" ref="K602">SUM(B602:J602*TRANSPOSE($P$19:$P$27))+$P$18</f>
        <v>5.6764522064942757E-2</v>
      </c>
      <c r="L602">
        <f t="shared" si="18"/>
        <v>0.51418585096315694</v>
      </c>
      <c r="M602">
        <f t="shared" si="19"/>
        <v>0</v>
      </c>
      <c r="Y602">
        <v>0</v>
      </c>
      <c r="Z602">
        <v>0</v>
      </c>
    </row>
    <row r="603" spans="1:26" x14ac:dyDescent="0.3">
      <c r="A603">
        <v>0</v>
      </c>
      <c r="B603">
        <v>40</v>
      </c>
      <c r="C603">
        <v>1</v>
      </c>
      <c r="D603">
        <v>2</v>
      </c>
      <c r="E603">
        <v>2</v>
      </c>
      <c r="F603">
        <v>3</v>
      </c>
      <c r="G603">
        <v>0</v>
      </c>
      <c r="H603">
        <v>0</v>
      </c>
      <c r="I603">
        <v>0</v>
      </c>
      <c r="J603">
        <v>0</v>
      </c>
      <c r="K603">
        <f t="array" ref="K603">SUM(B603:J603*TRANSPOSE($P$19:$P$27))+$P$18</f>
        <v>0.30410691096454401</v>
      </c>
      <c r="L603">
        <f t="shared" si="18"/>
        <v>0.57543847375860657</v>
      </c>
      <c r="M603">
        <f t="shared" si="19"/>
        <v>0</v>
      </c>
      <c r="Y603">
        <v>0</v>
      </c>
      <c r="Z603">
        <v>0</v>
      </c>
    </row>
    <row r="604" spans="1:26" x14ac:dyDescent="0.3">
      <c r="A604">
        <v>0</v>
      </c>
      <c r="B604">
        <v>30</v>
      </c>
      <c r="C604">
        <v>3</v>
      </c>
      <c r="D604">
        <v>2</v>
      </c>
      <c r="E604">
        <v>2</v>
      </c>
      <c r="F604">
        <v>4</v>
      </c>
      <c r="G604">
        <v>0</v>
      </c>
      <c r="H604">
        <v>1</v>
      </c>
      <c r="I604">
        <v>0</v>
      </c>
      <c r="J604">
        <v>0</v>
      </c>
      <c r="K604">
        <f t="array" ref="K604">SUM(B604:J604*TRANSPOSE($P$19:$P$27))+$P$18</f>
        <v>0.43160217883691715</v>
      </c>
      <c r="L604">
        <f t="shared" si="18"/>
        <v>0.60624550658411691</v>
      </c>
      <c r="M604">
        <f t="shared" si="19"/>
        <v>1</v>
      </c>
      <c r="Y604">
        <v>0</v>
      </c>
      <c r="Z604">
        <v>1</v>
      </c>
    </row>
    <row r="605" spans="1:26" x14ac:dyDescent="0.3">
      <c r="A605">
        <v>0</v>
      </c>
      <c r="B605">
        <v>45</v>
      </c>
      <c r="C605">
        <v>2</v>
      </c>
      <c r="D605">
        <v>2</v>
      </c>
      <c r="E605">
        <v>1</v>
      </c>
      <c r="F605">
        <v>3</v>
      </c>
      <c r="G605">
        <v>0</v>
      </c>
      <c r="H605">
        <v>0</v>
      </c>
      <c r="I605">
        <v>0</v>
      </c>
      <c r="J605">
        <v>0</v>
      </c>
      <c r="K605">
        <f t="array" ref="K605">SUM(B605:J605*TRANSPOSE($P$19:$P$27))+$P$18</f>
        <v>0.2728077843255079</v>
      </c>
      <c r="L605">
        <f t="shared" si="18"/>
        <v>0.56777514011693442</v>
      </c>
      <c r="M605">
        <f t="shared" si="19"/>
        <v>0</v>
      </c>
      <c r="Y605">
        <v>0</v>
      </c>
      <c r="Z605">
        <v>0</v>
      </c>
    </row>
    <row r="606" spans="1:26" x14ac:dyDescent="0.3">
      <c r="A606">
        <v>0</v>
      </c>
      <c r="B606">
        <v>42</v>
      </c>
      <c r="C606">
        <v>2</v>
      </c>
      <c r="D606">
        <v>3</v>
      </c>
      <c r="E606">
        <v>2</v>
      </c>
      <c r="F606">
        <v>2</v>
      </c>
      <c r="G606">
        <v>1</v>
      </c>
      <c r="H606">
        <v>0</v>
      </c>
      <c r="I606">
        <v>1</v>
      </c>
      <c r="J606">
        <v>8</v>
      </c>
      <c r="K606">
        <f t="array" ref="K606">SUM(B606:J606*TRANSPOSE($P$19:$P$27))+$P$18</f>
        <v>8.085322661759875E-2</v>
      </c>
      <c r="L606">
        <f t="shared" si="18"/>
        <v>0.52020020985711068</v>
      </c>
      <c r="M606">
        <f t="shared" si="19"/>
        <v>0</v>
      </c>
      <c r="Y606">
        <v>0</v>
      </c>
      <c r="Z606">
        <v>0</v>
      </c>
    </row>
    <row r="607" spans="1:26" x14ac:dyDescent="0.3">
      <c r="A607">
        <v>0</v>
      </c>
      <c r="B607">
        <v>38</v>
      </c>
      <c r="C607">
        <v>1</v>
      </c>
      <c r="D607">
        <v>2</v>
      </c>
      <c r="E607">
        <v>2</v>
      </c>
      <c r="F607">
        <v>1</v>
      </c>
      <c r="G607">
        <v>2</v>
      </c>
      <c r="H607">
        <v>0</v>
      </c>
      <c r="I607">
        <v>1</v>
      </c>
      <c r="J607">
        <v>3</v>
      </c>
      <c r="K607">
        <f t="array" ref="K607">SUM(B607:J607*TRANSPOSE($P$19:$P$27))+$P$18</f>
        <v>0.22895684956947371</v>
      </c>
      <c r="L607">
        <f t="shared" si="18"/>
        <v>0.55698461266726462</v>
      </c>
      <c r="M607">
        <f t="shared" si="19"/>
        <v>0</v>
      </c>
      <c r="Y607">
        <v>0</v>
      </c>
      <c r="Z607">
        <v>0</v>
      </c>
    </row>
    <row r="608" spans="1:26" x14ac:dyDescent="0.3">
      <c r="A608">
        <v>0</v>
      </c>
      <c r="B608">
        <v>34</v>
      </c>
      <c r="C608">
        <v>3</v>
      </c>
      <c r="D608">
        <v>2</v>
      </c>
      <c r="E608">
        <v>1</v>
      </c>
      <c r="F608">
        <v>4</v>
      </c>
      <c r="G608">
        <v>0</v>
      </c>
      <c r="H608">
        <v>0</v>
      </c>
      <c r="I608">
        <v>0</v>
      </c>
      <c r="J608">
        <v>2</v>
      </c>
      <c r="K608">
        <f t="array" ref="K608">SUM(B608:J608*TRANSPOSE($P$19:$P$27))+$P$18</f>
        <v>0.21495855450046197</v>
      </c>
      <c r="L608">
        <f t="shared" si="18"/>
        <v>0.55352815248744791</v>
      </c>
      <c r="M608">
        <f t="shared" si="19"/>
        <v>0</v>
      </c>
      <c r="Y608">
        <v>0</v>
      </c>
      <c r="Z608">
        <v>0</v>
      </c>
    </row>
    <row r="609" spans="1:26" x14ac:dyDescent="0.3">
      <c r="A609">
        <v>1</v>
      </c>
      <c r="B609">
        <v>49</v>
      </c>
      <c r="C609">
        <v>3</v>
      </c>
      <c r="D609">
        <v>3</v>
      </c>
      <c r="E609">
        <v>3</v>
      </c>
      <c r="F609">
        <v>4</v>
      </c>
      <c r="G609">
        <v>1</v>
      </c>
      <c r="H609">
        <v>0</v>
      </c>
      <c r="I609">
        <v>2</v>
      </c>
      <c r="J609">
        <v>8</v>
      </c>
      <c r="K609">
        <f t="array" ref="K609">SUM(B609:J609*TRANSPOSE($P$19:$P$27))+$P$18</f>
        <v>-0.11132894870449084</v>
      </c>
      <c r="L609">
        <f t="shared" si="18"/>
        <v>0.47219935045779593</v>
      </c>
      <c r="M609">
        <f t="shared" si="19"/>
        <v>0</v>
      </c>
      <c r="Y609">
        <v>1</v>
      </c>
      <c r="Z609">
        <v>0</v>
      </c>
    </row>
    <row r="610" spans="1:26" x14ac:dyDescent="0.3">
      <c r="A610">
        <v>1</v>
      </c>
      <c r="B610">
        <v>55</v>
      </c>
      <c r="C610">
        <v>3</v>
      </c>
      <c r="D610">
        <v>3</v>
      </c>
      <c r="E610">
        <v>2</v>
      </c>
      <c r="F610">
        <v>4</v>
      </c>
      <c r="G610">
        <v>0</v>
      </c>
      <c r="H610">
        <v>0</v>
      </c>
      <c r="I610">
        <v>0</v>
      </c>
      <c r="J610">
        <v>7</v>
      </c>
      <c r="K610">
        <f t="array" ref="K610">SUM(B610:J610*TRANSPOSE($P$19:$P$27))+$P$18</f>
        <v>2.5600665902477671E-3</v>
      </c>
      <c r="L610">
        <f t="shared" si="18"/>
        <v>0.50063994993845873</v>
      </c>
      <c r="M610">
        <f t="shared" si="19"/>
        <v>0</v>
      </c>
      <c r="Y610">
        <v>1</v>
      </c>
      <c r="Z610">
        <v>0</v>
      </c>
    </row>
    <row r="611" spans="1:26" x14ac:dyDescent="0.3">
      <c r="A611">
        <v>0</v>
      </c>
      <c r="B611">
        <v>43</v>
      </c>
      <c r="C611">
        <v>2</v>
      </c>
      <c r="D611">
        <v>3</v>
      </c>
      <c r="E611">
        <v>4</v>
      </c>
      <c r="F611">
        <v>1</v>
      </c>
      <c r="G611">
        <v>1</v>
      </c>
      <c r="H611">
        <v>0</v>
      </c>
      <c r="I611">
        <v>1</v>
      </c>
      <c r="J611">
        <v>1</v>
      </c>
      <c r="K611">
        <f t="array" ref="K611">SUM(B611:J611*TRANSPOSE($P$19:$P$27))+$P$18</f>
        <v>0.12532563568699451</v>
      </c>
      <c r="L611">
        <f t="shared" si="18"/>
        <v>0.53128722844039189</v>
      </c>
      <c r="M611">
        <f t="shared" si="19"/>
        <v>0</v>
      </c>
      <c r="Y611">
        <v>0</v>
      </c>
      <c r="Z611">
        <v>0</v>
      </c>
    </row>
    <row r="612" spans="1:26" x14ac:dyDescent="0.3">
      <c r="A612">
        <v>0</v>
      </c>
      <c r="B612">
        <v>27</v>
      </c>
      <c r="C612">
        <v>3</v>
      </c>
      <c r="D612">
        <v>2</v>
      </c>
      <c r="E612">
        <v>3</v>
      </c>
      <c r="F612">
        <v>4</v>
      </c>
      <c r="G612">
        <v>2</v>
      </c>
      <c r="H612">
        <v>1</v>
      </c>
      <c r="I612">
        <v>1</v>
      </c>
      <c r="J612">
        <v>8</v>
      </c>
      <c r="K612">
        <f t="array" ref="K612">SUM(B612:J612*TRANSPOSE($P$19:$P$27))+$P$18</f>
        <v>0.21005275391761691</v>
      </c>
      <c r="L612">
        <f t="shared" si="18"/>
        <v>0.55231556849909669</v>
      </c>
      <c r="M612">
        <f t="shared" si="19"/>
        <v>0</v>
      </c>
      <c r="Y612">
        <v>0</v>
      </c>
      <c r="Z612">
        <v>0</v>
      </c>
    </row>
    <row r="613" spans="1:26" x14ac:dyDescent="0.3">
      <c r="A613">
        <v>0</v>
      </c>
      <c r="B613">
        <v>35</v>
      </c>
      <c r="C613">
        <v>3</v>
      </c>
      <c r="D613">
        <v>3</v>
      </c>
      <c r="E613">
        <v>3</v>
      </c>
      <c r="F613">
        <v>3</v>
      </c>
      <c r="G613">
        <v>0</v>
      </c>
      <c r="H613">
        <v>0</v>
      </c>
      <c r="I613">
        <v>0</v>
      </c>
      <c r="J613">
        <v>5</v>
      </c>
      <c r="K613">
        <f t="array" ref="K613">SUM(B613:J613*TRANSPOSE($P$19:$P$27))+$P$18</f>
        <v>0.10420385275678912</v>
      </c>
      <c r="L613">
        <f t="shared" si="18"/>
        <v>0.52602472225924246</v>
      </c>
      <c r="M613">
        <f t="shared" si="19"/>
        <v>0</v>
      </c>
      <c r="Y613">
        <v>0</v>
      </c>
      <c r="Z613">
        <v>0</v>
      </c>
    </row>
    <row r="614" spans="1:26" x14ac:dyDescent="0.3">
      <c r="A614">
        <v>0</v>
      </c>
      <c r="B614">
        <v>28</v>
      </c>
      <c r="C614">
        <v>2</v>
      </c>
      <c r="D614">
        <v>3</v>
      </c>
      <c r="E614">
        <v>2</v>
      </c>
      <c r="F614">
        <v>2</v>
      </c>
      <c r="G614">
        <v>1</v>
      </c>
      <c r="H614">
        <v>1</v>
      </c>
      <c r="I614">
        <v>0</v>
      </c>
      <c r="J614">
        <v>7</v>
      </c>
      <c r="K614">
        <f t="array" ref="K614">SUM(B614:J614*TRANSPOSE($P$19:$P$27))+$P$18</f>
        <v>0.37338796356478032</v>
      </c>
      <c r="L614">
        <f t="shared" si="18"/>
        <v>0.59226802651243304</v>
      </c>
      <c r="M614">
        <f t="shared" si="19"/>
        <v>0</v>
      </c>
      <c r="Y614">
        <v>0</v>
      </c>
      <c r="Z614">
        <v>0</v>
      </c>
    </row>
    <row r="615" spans="1:26" x14ac:dyDescent="0.3">
      <c r="A615">
        <v>0</v>
      </c>
      <c r="B615">
        <v>34</v>
      </c>
      <c r="C615">
        <v>3</v>
      </c>
      <c r="D615">
        <v>3</v>
      </c>
      <c r="E615">
        <v>1</v>
      </c>
      <c r="F615">
        <v>4</v>
      </c>
      <c r="G615">
        <v>1</v>
      </c>
      <c r="H615">
        <v>0</v>
      </c>
      <c r="I615">
        <v>1</v>
      </c>
      <c r="J615">
        <v>2</v>
      </c>
      <c r="K615">
        <f t="array" ref="K615">SUM(B615:J615*TRANSPOSE($P$19:$P$27))+$P$18</f>
        <v>7.3083203309148415E-2</v>
      </c>
      <c r="L615">
        <f t="shared" si="18"/>
        <v>0.5182607810365627</v>
      </c>
      <c r="M615">
        <f t="shared" si="19"/>
        <v>0</v>
      </c>
      <c r="Y615">
        <v>0</v>
      </c>
      <c r="Z615">
        <v>0</v>
      </c>
    </row>
    <row r="616" spans="1:26" x14ac:dyDescent="0.3">
      <c r="A616">
        <v>1</v>
      </c>
      <c r="B616">
        <v>26</v>
      </c>
      <c r="C616">
        <v>3</v>
      </c>
      <c r="D616">
        <v>2</v>
      </c>
      <c r="E616">
        <v>1</v>
      </c>
      <c r="F616">
        <v>3</v>
      </c>
      <c r="G616">
        <v>1</v>
      </c>
      <c r="H616">
        <v>1</v>
      </c>
      <c r="I616">
        <v>1</v>
      </c>
      <c r="J616">
        <v>7</v>
      </c>
      <c r="K616">
        <f t="array" ref="K616">SUM(B616:J616*TRANSPOSE($P$19:$P$27))+$P$18</f>
        <v>0.37104759956326161</v>
      </c>
      <c r="L616">
        <f t="shared" si="18"/>
        <v>0.59170279675386883</v>
      </c>
      <c r="M616">
        <f t="shared" si="19"/>
        <v>0</v>
      </c>
      <c r="Y616">
        <v>1</v>
      </c>
      <c r="Z616">
        <v>0</v>
      </c>
    </row>
    <row r="617" spans="1:26" x14ac:dyDescent="0.3">
      <c r="A617">
        <v>0</v>
      </c>
      <c r="B617">
        <v>27</v>
      </c>
      <c r="C617">
        <v>4</v>
      </c>
      <c r="D617">
        <v>3</v>
      </c>
      <c r="E617">
        <v>1</v>
      </c>
      <c r="F617">
        <v>4</v>
      </c>
      <c r="G617">
        <v>1</v>
      </c>
      <c r="H617">
        <v>0</v>
      </c>
      <c r="I617">
        <v>3</v>
      </c>
      <c r="J617">
        <v>0</v>
      </c>
      <c r="K617">
        <f t="array" ref="K617">SUM(B617:J617*TRANSPOSE($P$19:$P$27))+$P$18</f>
        <v>3.2012604620477281E-2</v>
      </c>
      <c r="L617">
        <f t="shared" si="18"/>
        <v>0.50800163816311927</v>
      </c>
      <c r="M617">
        <f t="shared" si="19"/>
        <v>0</v>
      </c>
      <c r="Y617">
        <v>0</v>
      </c>
      <c r="Z617">
        <v>0</v>
      </c>
    </row>
    <row r="618" spans="1:26" x14ac:dyDescent="0.3">
      <c r="A618">
        <v>0</v>
      </c>
      <c r="B618">
        <v>51</v>
      </c>
      <c r="C618">
        <v>1</v>
      </c>
      <c r="D618">
        <v>3</v>
      </c>
      <c r="E618">
        <v>4</v>
      </c>
      <c r="F618">
        <v>3</v>
      </c>
      <c r="G618">
        <v>1</v>
      </c>
      <c r="H618">
        <v>0</v>
      </c>
      <c r="I618">
        <v>1</v>
      </c>
      <c r="J618">
        <v>6</v>
      </c>
      <c r="K618">
        <f t="array" ref="K618">SUM(B618:J618*TRANSPOSE($P$19:$P$27))+$P$18</f>
        <v>1.4137057472586201E-2</v>
      </c>
      <c r="L618">
        <f t="shared" si="18"/>
        <v>0.50353383907789395</v>
      </c>
      <c r="M618">
        <f t="shared" si="19"/>
        <v>0</v>
      </c>
      <c r="Y618">
        <v>0</v>
      </c>
      <c r="Z618">
        <v>0</v>
      </c>
    </row>
    <row r="619" spans="1:26" x14ac:dyDescent="0.3">
      <c r="A619">
        <v>0</v>
      </c>
      <c r="B619">
        <v>44</v>
      </c>
      <c r="C619">
        <v>4</v>
      </c>
      <c r="D619">
        <v>3</v>
      </c>
      <c r="E619">
        <v>2</v>
      </c>
      <c r="F619">
        <v>2</v>
      </c>
      <c r="G619">
        <v>0</v>
      </c>
      <c r="H619">
        <v>0</v>
      </c>
      <c r="I619">
        <v>0</v>
      </c>
      <c r="J619">
        <v>2</v>
      </c>
      <c r="K619">
        <f t="array" ref="K619">SUM(B619:J619*TRANSPOSE($P$19:$P$27))+$P$18</f>
        <v>0.12452210048438128</v>
      </c>
      <c r="L619">
        <f t="shared" si="18"/>
        <v>0.53108714694093928</v>
      </c>
      <c r="M619">
        <f t="shared" si="19"/>
        <v>0</v>
      </c>
      <c r="Y619">
        <v>0</v>
      </c>
      <c r="Z619">
        <v>0</v>
      </c>
    </row>
    <row r="620" spans="1:26" x14ac:dyDescent="0.3">
      <c r="A620">
        <v>0</v>
      </c>
      <c r="B620">
        <v>25</v>
      </c>
      <c r="C620">
        <v>1</v>
      </c>
      <c r="D620">
        <v>4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3</v>
      </c>
      <c r="K620">
        <f t="array" ref="K620">SUM(B620:J620*TRANSPOSE($P$19:$P$27))+$P$18</f>
        <v>0.30631857575213695</v>
      </c>
      <c r="L620">
        <f t="shared" si="18"/>
        <v>0.5759786570911446</v>
      </c>
      <c r="M620">
        <f t="shared" si="19"/>
        <v>0</v>
      </c>
      <c r="Y620">
        <v>0</v>
      </c>
      <c r="Z620">
        <v>0</v>
      </c>
    </row>
    <row r="621" spans="1:26" x14ac:dyDescent="0.3">
      <c r="A621">
        <v>0</v>
      </c>
      <c r="B621">
        <v>33</v>
      </c>
      <c r="C621">
        <v>1</v>
      </c>
      <c r="D621">
        <v>4</v>
      </c>
      <c r="E621">
        <v>2</v>
      </c>
      <c r="F621">
        <v>1</v>
      </c>
      <c r="G621">
        <v>2</v>
      </c>
      <c r="H621">
        <v>0</v>
      </c>
      <c r="I621">
        <v>1</v>
      </c>
      <c r="J621">
        <v>8</v>
      </c>
      <c r="K621">
        <f t="array" ref="K621">SUM(B621:J621*TRANSPOSE($P$19:$P$27))+$P$18</f>
        <v>7.2468503156586928E-2</v>
      </c>
      <c r="L621">
        <f t="shared" si="18"/>
        <v>0.51810732516886626</v>
      </c>
      <c r="M621">
        <f t="shared" si="19"/>
        <v>0</v>
      </c>
      <c r="Y621">
        <v>0</v>
      </c>
      <c r="Z621">
        <v>0</v>
      </c>
    </row>
    <row r="622" spans="1:26" x14ac:dyDescent="0.3">
      <c r="A622">
        <v>0</v>
      </c>
      <c r="B622">
        <v>35</v>
      </c>
      <c r="C622">
        <v>3</v>
      </c>
      <c r="D622">
        <v>2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5</v>
      </c>
      <c r="K622">
        <f t="array" ref="K622">SUM(B622:J622*TRANSPOSE($P$19:$P$27))+$P$18</f>
        <v>0.30050525582837107</v>
      </c>
      <c r="L622">
        <f t="shared" si="18"/>
        <v>0.5745584099550276</v>
      </c>
      <c r="M622">
        <f t="shared" si="19"/>
        <v>0</v>
      </c>
      <c r="Y622">
        <v>0</v>
      </c>
      <c r="Z622">
        <v>0</v>
      </c>
    </row>
    <row r="623" spans="1:26" x14ac:dyDescent="0.3">
      <c r="A623">
        <v>0</v>
      </c>
      <c r="B623">
        <v>36</v>
      </c>
      <c r="C623">
        <v>2</v>
      </c>
      <c r="D623">
        <v>3</v>
      </c>
      <c r="E623">
        <v>2</v>
      </c>
      <c r="F623">
        <v>4</v>
      </c>
      <c r="G623">
        <v>1</v>
      </c>
      <c r="H623">
        <v>1</v>
      </c>
      <c r="I623">
        <v>1</v>
      </c>
      <c r="J623">
        <v>14</v>
      </c>
      <c r="K623">
        <f t="array" ref="K623">SUM(B623:J623*TRANSPOSE($P$19:$P$27))+$P$18</f>
        <v>0.18167440134982582</v>
      </c>
      <c r="L623">
        <f t="shared" si="18"/>
        <v>0.5452894184233491</v>
      </c>
      <c r="M623">
        <f t="shared" si="19"/>
        <v>0</v>
      </c>
      <c r="Y623">
        <v>0</v>
      </c>
      <c r="Z623">
        <v>0</v>
      </c>
    </row>
    <row r="624" spans="1:26" x14ac:dyDescent="0.3">
      <c r="A624">
        <v>0</v>
      </c>
      <c r="B624">
        <v>32</v>
      </c>
      <c r="C624">
        <v>2</v>
      </c>
      <c r="D624">
        <v>3</v>
      </c>
      <c r="E624">
        <v>2</v>
      </c>
      <c r="F624">
        <v>4</v>
      </c>
      <c r="G624">
        <v>2</v>
      </c>
      <c r="H624">
        <v>0</v>
      </c>
      <c r="I624">
        <v>1</v>
      </c>
      <c r="J624">
        <v>2</v>
      </c>
      <c r="K624">
        <f t="array" ref="K624">SUM(B624:J624*TRANSPOSE($P$19:$P$27))+$P$18</f>
        <v>3.8240265532214601E-2</v>
      </c>
      <c r="L624">
        <f t="shared" si="18"/>
        <v>0.50955791069909673</v>
      </c>
      <c r="M624">
        <f t="shared" si="19"/>
        <v>0</v>
      </c>
      <c r="Y624">
        <v>0</v>
      </c>
      <c r="Z624">
        <v>0</v>
      </c>
    </row>
    <row r="625" spans="1:26" x14ac:dyDescent="0.3">
      <c r="A625">
        <v>0</v>
      </c>
      <c r="B625">
        <v>30</v>
      </c>
      <c r="C625">
        <v>2</v>
      </c>
      <c r="D625">
        <v>2</v>
      </c>
      <c r="E625">
        <v>1</v>
      </c>
      <c r="F625">
        <v>4</v>
      </c>
      <c r="G625">
        <v>2</v>
      </c>
      <c r="H625">
        <v>0</v>
      </c>
      <c r="I625">
        <v>1</v>
      </c>
      <c r="J625">
        <v>4</v>
      </c>
      <c r="K625">
        <f t="array" ref="K625">SUM(B625:J625*TRANSPOSE($P$19:$P$27))+$P$18</f>
        <v>0.118935480122217</v>
      </c>
      <c r="L625">
        <f t="shared" si="18"/>
        <v>0.52969579707586989</v>
      </c>
      <c r="M625">
        <f t="shared" si="19"/>
        <v>0</v>
      </c>
      <c r="Y625">
        <v>0</v>
      </c>
      <c r="Z625">
        <v>0</v>
      </c>
    </row>
    <row r="626" spans="1:26" x14ac:dyDescent="0.3">
      <c r="A626">
        <v>0</v>
      </c>
      <c r="B626">
        <v>53</v>
      </c>
      <c r="C626">
        <v>1</v>
      </c>
      <c r="D626">
        <v>2</v>
      </c>
      <c r="E626">
        <v>3</v>
      </c>
      <c r="F626">
        <v>4</v>
      </c>
      <c r="G626">
        <v>1</v>
      </c>
      <c r="H626">
        <v>1</v>
      </c>
      <c r="I626">
        <v>1</v>
      </c>
      <c r="J626">
        <v>2</v>
      </c>
      <c r="K626">
        <f t="array" ref="K626">SUM(B626:J626*TRANSPOSE($P$19:$P$27))+$P$18</f>
        <v>0.30732997925021988</v>
      </c>
      <c r="L626">
        <f t="shared" si="18"/>
        <v>0.57622562477109551</v>
      </c>
      <c r="M626">
        <f t="shared" si="19"/>
        <v>0</v>
      </c>
      <c r="Y626">
        <v>0</v>
      </c>
      <c r="Z626">
        <v>0</v>
      </c>
    </row>
    <row r="627" spans="1:26" x14ac:dyDescent="0.3">
      <c r="A627">
        <v>0</v>
      </c>
      <c r="B627">
        <v>45</v>
      </c>
      <c r="C627">
        <v>4</v>
      </c>
      <c r="D627">
        <v>3</v>
      </c>
      <c r="E627">
        <v>3</v>
      </c>
      <c r="F627">
        <v>1</v>
      </c>
      <c r="G627">
        <v>2</v>
      </c>
      <c r="H627">
        <v>1</v>
      </c>
      <c r="I627">
        <v>1</v>
      </c>
      <c r="J627">
        <v>4</v>
      </c>
      <c r="K627">
        <f t="array" ref="K627">SUM(B627:J627*TRANSPOSE($P$19:$P$27))+$P$18</f>
        <v>0.19303030033308488</v>
      </c>
      <c r="L627">
        <f t="shared" si="18"/>
        <v>0.54810333150171819</v>
      </c>
      <c r="M627">
        <f t="shared" si="19"/>
        <v>0</v>
      </c>
      <c r="Y627">
        <v>0</v>
      </c>
      <c r="Z627">
        <v>0</v>
      </c>
    </row>
    <row r="628" spans="1:26" x14ac:dyDescent="0.3">
      <c r="A628">
        <v>0</v>
      </c>
      <c r="B628">
        <v>32</v>
      </c>
      <c r="C628">
        <v>3</v>
      </c>
      <c r="D628">
        <v>4</v>
      </c>
      <c r="E628">
        <v>2</v>
      </c>
      <c r="F628">
        <v>3</v>
      </c>
      <c r="G628">
        <v>1</v>
      </c>
      <c r="H628">
        <v>0</v>
      </c>
      <c r="I628">
        <v>1</v>
      </c>
      <c r="J628">
        <v>3</v>
      </c>
      <c r="K628">
        <f t="array" ref="K628">SUM(B628:J628*TRANSPOSE($P$19:$P$27))+$P$18</f>
        <v>1.833053193289047E-2</v>
      </c>
      <c r="L628">
        <f t="shared" si="18"/>
        <v>0.50458202956354903</v>
      </c>
      <c r="M628">
        <f t="shared" si="19"/>
        <v>0</v>
      </c>
      <c r="Y628">
        <v>0</v>
      </c>
      <c r="Z628">
        <v>0</v>
      </c>
    </row>
    <row r="629" spans="1:26" x14ac:dyDescent="0.3">
      <c r="A629">
        <v>0</v>
      </c>
      <c r="B629">
        <v>52</v>
      </c>
      <c r="C629">
        <v>3</v>
      </c>
      <c r="D629">
        <v>2</v>
      </c>
      <c r="E629">
        <v>4</v>
      </c>
      <c r="F629">
        <v>4</v>
      </c>
      <c r="G629">
        <v>1</v>
      </c>
      <c r="H629">
        <v>0</v>
      </c>
      <c r="I629">
        <v>0</v>
      </c>
      <c r="J629">
        <v>8</v>
      </c>
      <c r="K629">
        <f t="array" ref="K629">SUM(B629:J629*TRANSPOSE($P$19:$P$27))+$P$18</f>
        <v>-4.0736512377203216E-2</v>
      </c>
      <c r="L629">
        <f t="shared" si="18"/>
        <v>0.48981833551704207</v>
      </c>
      <c r="M629">
        <f t="shared" si="19"/>
        <v>0</v>
      </c>
      <c r="Y629">
        <v>0</v>
      </c>
      <c r="Z629">
        <v>0</v>
      </c>
    </row>
    <row r="630" spans="1:26" x14ac:dyDescent="0.3">
      <c r="A630">
        <v>0</v>
      </c>
      <c r="B630">
        <v>37</v>
      </c>
      <c r="C630">
        <v>4</v>
      </c>
      <c r="D630">
        <v>2</v>
      </c>
      <c r="E630">
        <v>2</v>
      </c>
      <c r="F630">
        <v>3</v>
      </c>
      <c r="G630">
        <v>2</v>
      </c>
      <c r="H630">
        <v>0</v>
      </c>
      <c r="I630">
        <v>2</v>
      </c>
      <c r="J630">
        <v>0</v>
      </c>
      <c r="K630">
        <f t="array" ref="K630">SUM(B630:J630*TRANSPOSE($P$19:$P$27))+$P$18</f>
        <v>3.8925285608986226E-2</v>
      </c>
      <c r="L630">
        <f t="shared" si="18"/>
        <v>0.5097290842619262</v>
      </c>
      <c r="M630">
        <f t="shared" si="19"/>
        <v>0</v>
      </c>
      <c r="Y630">
        <v>0</v>
      </c>
      <c r="Z630">
        <v>0</v>
      </c>
    </row>
    <row r="631" spans="1:26" x14ac:dyDescent="0.3">
      <c r="A631">
        <v>0</v>
      </c>
      <c r="B631">
        <v>28</v>
      </c>
      <c r="C631">
        <v>2</v>
      </c>
      <c r="D631">
        <v>2</v>
      </c>
      <c r="E631">
        <v>1</v>
      </c>
      <c r="F631">
        <v>4</v>
      </c>
      <c r="G631">
        <v>2</v>
      </c>
      <c r="H631">
        <v>0</v>
      </c>
      <c r="I631">
        <v>1</v>
      </c>
      <c r="J631">
        <v>1</v>
      </c>
      <c r="K631">
        <f t="array" ref="K631">SUM(B631:J631*TRANSPOSE($P$19:$P$27))+$P$18</f>
        <v>0.15331980705810899</v>
      </c>
      <c r="L631">
        <f t="shared" si="18"/>
        <v>0.53825109183266207</v>
      </c>
      <c r="M631">
        <f t="shared" si="19"/>
        <v>0</v>
      </c>
      <c r="Y631">
        <v>0</v>
      </c>
      <c r="Z631">
        <v>0</v>
      </c>
    </row>
    <row r="632" spans="1:26" x14ac:dyDescent="0.3">
      <c r="A632">
        <v>0</v>
      </c>
      <c r="B632">
        <v>22</v>
      </c>
      <c r="C632">
        <v>4</v>
      </c>
      <c r="D632">
        <v>2</v>
      </c>
      <c r="E632">
        <v>2</v>
      </c>
      <c r="F632">
        <v>4</v>
      </c>
      <c r="G632">
        <v>1</v>
      </c>
      <c r="H632">
        <v>0</v>
      </c>
      <c r="I632">
        <v>2</v>
      </c>
      <c r="J632">
        <v>2</v>
      </c>
      <c r="K632">
        <f t="array" ref="K632">SUM(B632:J632*TRANSPOSE($P$19:$P$27))+$P$18</f>
        <v>9.1246531854064061E-2</v>
      </c>
      <c r="L632">
        <f t="shared" si="18"/>
        <v>0.52279345850096004</v>
      </c>
      <c r="M632">
        <f t="shared" si="19"/>
        <v>0</v>
      </c>
      <c r="Y632">
        <v>0</v>
      </c>
      <c r="Z632">
        <v>0</v>
      </c>
    </row>
    <row r="633" spans="1:26" x14ac:dyDescent="0.3">
      <c r="A633">
        <v>0</v>
      </c>
      <c r="B633">
        <v>44</v>
      </c>
      <c r="C633">
        <v>1</v>
      </c>
      <c r="D633">
        <v>4</v>
      </c>
      <c r="E633">
        <v>1</v>
      </c>
      <c r="F633">
        <v>4</v>
      </c>
      <c r="G633">
        <v>1</v>
      </c>
      <c r="H633">
        <v>1</v>
      </c>
      <c r="I633">
        <v>1</v>
      </c>
      <c r="J633">
        <v>2</v>
      </c>
      <c r="K633">
        <f t="array" ref="K633">SUM(B633:J633*TRANSPOSE($P$19:$P$27))+$P$18</f>
        <v>0.26473073083548282</v>
      </c>
      <c r="L633">
        <f t="shared" si="18"/>
        <v>0.56579210929687329</v>
      </c>
      <c r="M633">
        <f t="shared" si="19"/>
        <v>0</v>
      </c>
      <c r="Y633">
        <v>0</v>
      </c>
      <c r="Z633">
        <v>0</v>
      </c>
    </row>
    <row r="634" spans="1:26" x14ac:dyDescent="0.3">
      <c r="A634">
        <v>0</v>
      </c>
      <c r="B634">
        <v>42</v>
      </c>
      <c r="C634">
        <v>2</v>
      </c>
      <c r="D634">
        <v>3</v>
      </c>
      <c r="E634">
        <v>1</v>
      </c>
      <c r="F634">
        <v>4</v>
      </c>
      <c r="G634">
        <v>0</v>
      </c>
      <c r="H634">
        <v>1</v>
      </c>
      <c r="I634">
        <v>0</v>
      </c>
      <c r="J634">
        <v>1</v>
      </c>
      <c r="K634">
        <f t="array" ref="K634">SUM(B634:J634*TRANSPOSE($P$19:$P$27))+$P$18</f>
        <v>0.38241846710217042</v>
      </c>
      <c r="L634">
        <f t="shared" si="18"/>
        <v>0.59444671614367683</v>
      </c>
      <c r="M634">
        <f t="shared" si="19"/>
        <v>0</v>
      </c>
      <c r="Y634">
        <v>0</v>
      </c>
      <c r="Z634">
        <v>0</v>
      </c>
    </row>
    <row r="635" spans="1:26" x14ac:dyDescent="0.3">
      <c r="A635">
        <v>0</v>
      </c>
      <c r="B635">
        <v>36</v>
      </c>
      <c r="C635">
        <v>1</v>
      </c>
      <c r="D635">
        <v>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4</v>
      </c>
      <c r="K635">
        <f t="array" ref="K635">SUM(B635:J635*TRANSPOSE($P$19:$P$27))+$P$18</f>
        <v>0.33148735577051169</v>
      </c>
      <c r="L635">
        <f t="shared" si="18"/>
        <v>0.58211286860066558</v>
      </c>
      <c r="M635">
        <f t="shared" si="19"/>
        <v>0</v>
      </c>
      <c r="Y635">
        <v>0</v>
      </c>
      <c r="Z635">
        <v>0</v>
      </c>
    </row>
    <row r="636" spans="1:26" x14ac:dyDescent="0.3">
      <c r="A636">
        <v>0</v>
      </c>
      <c r="B636">
        <v>25</v>
      </c>
      <c r="C636">
        <v>3</v>
      </c>
      <c r="D636">
        <v>3</v>
      </c>
      <c r="E636">
        <v>2</v>
      </c>
      <c r="F636">
        <v>1</v>
      </c>
      <c r="G636">
        <v>1</v>
      </c>
      <c r="H636">
        <v>1</v>
      </c>
      <c r="I636">
        <v>0</v>
      </c>
      <c r="J636">
        <v>3</v>
      </c>
      <c r="K636">
        <f t="array" ref="K636">SUM(B636:J636*TRANSPOSE($P$19:$P$27))+$P$18</f>
        <v>0.41877348247299101</v>
      </c>
      <c r="L636">
        <f t="shared" si="18"/>
        <v>0.60317932501481963</v>
      </c>
      <c r="M636">
        <f t="shared" si="19"/>
        <v>1</v>
      </c>
      <c r="Y636">
        <v>0</v>
      </c>
      <c r="Z636">
        <v>1</v>
      </c>
    </row>
    <row r="637" spans="1:26" x14ac:dyDescent="0.3">
      <c r="A637">
        <v>0</v>
      </c>
      <c r="B637">
        <v>35</v>
      </c>
      <c r="C637">
        <v>4</v>
      </c>
      <c r="D637">
        <v>2</v>
      </c>
      <c r="E637">
        <v>3</v>
      </c>
      <c r="F637">
        <v>3</v>
      </c>
      <c r="G637">
        <v>1</v>
      </c>
      <c r="H637">
        <v>1</v>
      </c>
      <c r="I637">
        <v>1</v>
      </c>
      <c r="J637">
        <v>14</v>
      </c>
      <c r="K637">
        <f t="array" ref="K637">SUM(B637:J637*TRANSPOSE($P$19:$P$27))+$P$18</f>
        <v>0.18063080023838551</v>
      </c>
      <c r="L637">
        <f t="shared" si="18"/>
        <v>0.54503067333322819</v>
      </c>
      <c r="M637">
        <f t="shared" si="19"/>
        <v>0</v>
      </c>
      <c r="Y637">
        <v>0</v>
      </c>
      <c r="Z637">
        <v>0</v>
      </c>
    </row>
    <row r="638" spans="1:26" x14ac:dyDescent="0.3">
      <c r="A638">
        <v>1</v>
      </c>
      <c r="B638">
        <v>35</v>
      </c>
      <c r="C638">
        <v>4</v>
      </c>
      <c r="D638">
        <v>3</v>
      </c>
      <c r="E638">
        <v>1</v>
      </c>
      <c r="F638">
        <v>2</v>
      </c>
      <c r="G638">
        <v>2</v>
      </c>
      <c r="H638">
        <v>1</v>
      </c>
      <c r="I638">
        <v>1</v>
      </c>
      <c r="J638">
        <v>2</v>
      </c>
      <c r="K638">
        <f t="array" ref="K638">SUM(B638:J638*TRANSPOSE($P$19:$P$27))+$P$18</f>
        <v>0.26248432775108976</v>
      </c>
      <c r="L638">
        <f t="shared" si="18"/>
        <v>0.5652402082027731</v>
      </c>
      <c r="M638">
        <f t="shared" si="19"/>
        <v>0</v>
      </c>
      <c r="Y638">
        <v>1</v>
      </c>
      <c r="Z638">
        <v>0</v>
      </c>
    </row>
    <row r="639" spans="1:26" x14ac:dyDescent="0.3">
      <c r="A639">
        <v>0</v>
      </c>
      <c r="B639">
        <v>32</v>
      </c>
      <c r="C639">
        <v>4</v>
      </c>
      <c r="D639">
        <v>3</v>
      </c>
      <c r="E639">
        <v>1</v>
      </c>
      <c r="F639">
        <v>4</v>
      </c>
      <c r="G639">
        <v>2</v>
      </c>
      <c r="H639">
        <v>0</v>
      </c>
      <c r="I639">
        <v>1</v>
      </c>
      <c r="J639">
        <v>0</v>
      </c>
      <c r="K639">
        <f t="array" ref="K639">SUM(B639:J639*TRANSPOSE($P$19:$P$27))+$P$18</f>
        <v>2.5943206980804101E-3</v>
      </c>
      <c r="L639">
        <f t="shared" si="18"/>
        <v>0.50064851256329845</v>
      </c>
      <c r="M639">
        <f t="shared" si="19"/>
        <v>0</v>
      </c>
      <c r="Y639">
        <v>0</v>
      </c>
      <c r="Z639">
        <v>0</v>
      </c>
    </row>
    <row r="640" spans="1:26" x14ac:dyDescent="0.3">
      <c r="A640">
        <v>0</v>
      </c>
      <c r="B640">
        <v>25</v>
      </c>
      <c r="C640">
        <v>3</v>
      </c>
      <c r="D640">
        <v>2</v>
      </c>
      <c r="E640">
        <v>2</v>
      </c>
      <c r="F640">
        <v>1</v>
      </c>
      <c r="G640">
        <v>1</v>
      </c>
      <c r="H640">
        <v>0</v>
      </c>
      <c r="I640">
        <v>0</v>
      </c>
      <c r="J640">
        <v>2</v>
      </c>
      <c r="K640">
        <f t="array" ref="K640">SUM(B640:J640*TRANSPOSE($P$19:$P$27))+$P$18</f>
        <v>0.28115629658586705</v>
      </c>
      <c r="L640">
        <f t="shared" si="18"/>
        <v>0.56982253688813811</v>
      </c>
      <c r="M640">
        <f t="shared" si="19"/>
        <v>0</v>
      </c>
      <c r="Y640">
        <v>0</v>
      </c>
      <c r="Z640">
        <v>0</v>
      </c>
    </row>
    <row r="641" spans="1:26" x14ac:dyDescent="0.3">
      <c r="A641">
        <v>0</v>
      </c>
      <c r="B641">
        <v>49</v>
      </c>
      <c r="C641">
        <v>3</v>
      </c>
      <c r="D641">
        <v>3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2</v>
      </c>
      <c r="K641">
        <f t="array" ref="K641">SUM(B641:J641*TRANSPOSE($P$19:$P$27))+$P$18</f>
        <v>0.13555580128108269</v>
      </c>
      <c r="L641">
        <f t="shared" si="18"/>
        <v>0.53383365432417351</v>
      </c>
      <c r="M641">
        <f t="shared" si="19"/>
        <v>0</v>
      </c>
      <c r="Y641">
        <v>0</v>
      </c>
      <c r="Z641">
        <v>0</v>
      </c>
    </row>
    <row r="642" spans="1:26" x14ac:dyDescent="0.3">
      <c r="A642">
        <v>0</v>
      </c>
      <c r="B642">
        <v>24</v>
      </c>
      <c r="C642">
        <v>1</v>
      </c>
      <c r="D642">
        <v>2</v>
      </c>
      <c r="E642">
        <v>1</v>
      </c>
      <c r="F642">
        <v>4</v>
      </c>
      <c r="G642">
        <v>1</v>
      </c>
      <c r="H642">
        <v>0</v>
      </c>
      <c r="I642">
        <v>0</v>
      </c>
      <c r="J642">
        <v>2</v>
      </c>
      <c r="K642">
        <f t="array" ref="K642">SUM(B642:J642*TRANSPOSE($P$19:$P$27))+$P$18</f>
        <v>0.2763759842184581</v>
      </c>
      <c r="L642">
        <f t="shared" si="18"/>
        <v>0.56865049628166087</v>
      </c>
      <c r="M642">
        <f t="shared" si="19"/>
        <v>0</v>
      </c>
      <c r="Y642">
        <v>0</v>
      </c>
      <c r="Z642">
        <v>0</v>
      </c>
    </row>
    <row r="643" spans="1:26" x14ac:dyDescent="0.3">
      <c r="A643">
        <v>0</v>
      </c>
      <c r="B643">
        <v>32</v>
      </c>
      <c r="C643">
        <v>2</v>
      </c>
      <c r="D643">
        <v>3</v>
      </c>
      <c r="E643">
        <v>2</v>
      </c>
      <c r="F643">
        <v>2</v>
      </c>
      <c r="G643">
        <v>1</v>
      </c>
      <c r="H643">
        <v>0</v>
      </c>
      <c r="I643">
        <v>1</v>
      </c>
      <c r="J643">
        <v>8</v>
      </c>
      <c r="K643">
        <f t="array" ref="K643">SUM(B643:J643*TRANSPOSE($P$19:$P$27))+$P$18</f>
        <v>0.11676474555001537</v>
      </c>
      <c r="L643">
        <f t="shared" ref="L643:L706" si="20">$R$1^K643/(1+$R$1^K643)</f>
        <v>0.52915504910184363</v>
      </c>
      <c r="M643">
        <f t="shared" ref="M643:M706" si="21">IF(L643&gt;=0.6,1,0)</f>
        <v>0</v>
      </c>
      <c r="Y643">
        <v>0</v>
      </c>
      <c r="Z643">
        <v>0</v>
      </c>
    </row>
    <row r="644" spans="1:26" x14ac:dyDescent="0.3">
      <c r="A644">
        <v>0</v>
      </c>
      <c r="B644">
        <v>38</v>
      </c>
      <c r="C644">
        <v>2</v>
      </c>
      <c r="D644">
        <v>2</v>
      </c>
      <c r="E644">
        <v>1</v>
      </c>
      <c r="F644">
        <v>2</v>
      </c>
      <c r="G644">
        <v>1</v>
      </c>
      <c r="H644">
        <v>0</v>
      </c>
      <c r="I644">
        <v>1</v>
      </c>
      <c r="J644">
        <v>2</v>
      </c>
      <c r="K644">
        <f t="array" ref="K644">SUM(B644:J644*TRANSPOSE($P$19:$P$27))+$P$18</f>
        <v>0.24126947339250726</v>
      </c>
      <c r="L644">
        <f t="shared" si="20"/>
        <v>0.56002030343852938</v>
      </c>
      <c r="M644">
        <f t="shared" si="21"/>
        <v>0</v>
      </c>
      <c r="Y644">
        <v>0</v>
      </c>
      <c r="Z644">
        <v>0</v>
      </c>
    </row>
    <row r="645" spans="1:26" x14ac:dyDescent="0.3">
      <c r="A645">
        <v>0</v>
      </c>
      <c r="B645">
        <v>42</v>
      </c>
      <c r="C645">
        <v>3</v>
      </c>
      <c r="D645">
        <v>4</v>
      </c>
      <c r="E645">
        <v>2</v>
      </c>
      <c r="F645">
        <v>4</v>
      </c>
      <c r="G645">
        <v>1</v>
      </c>
      <c r="H645">
        <v>1</v>
      </c>
      <c r="I645">
        <v>1</v>
      </c>
      <c r="J645">
        <v>3</v>
      </c>
      <c r="K645">
        <f t="array" ref="K645">SUM(B645:J645*TRANSPOSE($P$19:$P$27))+$P$18</f>
        <v>0.15487728146225466</v>
      </c>
      <c r="L645">
        <f t="shared" si="20"/>
        <v>0.53863811835311992</v>
      </c>
      <c r="M645">
        <f t="shared" si="21"/>
        <v>0</v>
      </c>
      <c r="Y645">
        <v>0</v>
      </c>
      <c r="Z645">
        <v>0</v>
      </c>
    </row>
    <row r="646" spans="1:26" x14ac:dyDescent="0.3">
      <c r="A646">
        <v>0</v>
      </c>
      <c r="B646">
        <v>31</v>
      </c>
      <c r="C646">
        <v>4</v>
      </c>
      <c r="D646">
        <v>3</v>
      </c>
      <c r="E646">
        <v>1</v>
      </c>
      <c r="F646">
        <v>4</v>
      </c>
      <c r="G646">
        <v>1</v>
      </c>
      <c r="H646">
        <v>1</v>
      </c>
      <c r="I646">
        <v>1</v>
      </c>
      <c r="J646">
        <v>4</v>
      </c>
      <c r="K646">
        <f t="array" ref="K646">SUM(B646:J646*TRANSPOSE($P$19:$P$27))+$P$18</f>
        <v>0.23652294438032262</v>
      </c>
      <c r="L646">
        <f t="shared" si="20"/>
        <v>0.55885056050296988</v>
      </c>
      <c r="M646">
        <f t="shared" si="21"/>
        <v>0</v>
      </c>
      <c r="Y646">
        <v>0</v>
      </c>
      <c r="Z646">
        <v>0</v>
      </c>
    </row>
    <row r="647" spans="1:26" x14ac:dyDescent="0.3">
      <c r="A647">
        <v>1</v>
      </c>
      <c r="B647">
        <v>29</v>
      </c>
      <c r="C647">
        <v>2</v>
      </c>
      <c r="D647">
        <v>2</v>
      </c>
      <c r="E647">
        <v>1</v>
      </c>
      <c r="F647">
        <v>3</v>
      </c>
      <c r="G647">
        <v>2</v>
      </c>
      <c r="H647">
        <v>1</v>
      </c>
      <c r="I647">
        <v>3</v>
      </c>
      <c r="J647">
        <v>2</v>
      </c>
      <c r="K647">
        <f t="array" ref="K647">SUM(B647:J647*TRANSPOSE($P$19:$P$27))+$P$18</f>
        <v>0.34677341587716154</v>
      </c>
      <c r="L647">
        <f t="shared" si="20"/>
        <v>0.58582619875457198</v>
      </c>
      <c r="M647">
        <f t="shared" si="21"/>
        <v>0</v>
      </c>
      <c r="Y647">
        <v>1</v>
      </c>
      <c r="Z647">
        <v>0</v>
      </c>
    </row>
    <row r="648" spans="1:26" x14ac:dyDescent="0.3">
      <c r="A648">
        <v>0</v>
      </c>
      <c r="B648">
        <v>53</v>
      </c>
      <c r="C648">
        <v>1</v>
      </c>
      <c r="D648">
        <v>3</v>
      </c>
      <c r="E648">
        <v>4</v>
      </c>
      <c r="F648">
        <v>4</v>
      </c>
      <c r="G648">
        <v>1</v>
      </c>
      <c r="H648">
        <v>0</v>
      </c>
      <c r="I648">
        <v>1</v>
      </c>
      <c r="J648">
        <v>0</v>
      </c>
      <c r="K648">
        <f t="array" ref="K648">SUM(B648:J648*TRANSPOSE($P$19:$P$27))+$P$18</f>
        <v>2.2578841194733523E-2</v>
      </c>
      <c r="L648">
        <f t="shared" si="20"/>
        <v>0.50564388530979099</v>
      </c>
      <c r="M648">
        <f t="shared" si="21"/>
        <v>0</v>
      </c>
      <c r="Y648">
        <v>0</v>
      </c>
      <c r="Z648">
        <v>0</v>
      </c>
    </row>
    <row r="649" spans="1:26" x14ac:dyDescent="0.3">
      <c r="A649">
        <v>0</v>
      </c>
      <c r="B649">
        <v>35</v>
      </c>
      <c r="C649">
        <v>4</v>
      </c>
      <c r="D649">
        <v>2</v>
      </c>
      <c r="E649">
        <v>3</v>
      </c>
      <c r="F649">
        <v>2</v>
      </c>
      <c r="G649">
        <v>1</v>
      </c>
      <c r="H649">
        <v>0</v>
      </c>
      <c r="I649">
        <v>0</v>
      </c>
      <c r="J649">
        <v>10</v>
      </c>
      <c r="K649">
        <f t="array" ref="K649">SUM(B649:J649*TRANSPOSE($P$19:$P$27))+$P$18</f>
        <v>6.6394938115844515E-2</v>
      </c>
      <c r="L649">
        <f t="shared" si="20"/>
        <v>0.51659092041662003</v>
      </c>
      <c r="M649">
        <f t="shared" si="21"/>
        <v>0</v>
      </c>
      <c r="Y649">
        <v>0</v>
      </c>
      <c r="Z649">
        <v>0</v>
      </c>
    </row>
    <row r="650" spans="1:26" x14ac:dyDescent="0.3">
      <c r="A650">
        <v>0</v>
      </c>
      <c r="B650">
        <v>37</v>
      </c>
      <c r="C650">
        <v>3</v>
      </c>
      <c r="D650">
        <v>3</v>
      </c>
      <c r="E650">
        <v>1</v>
      </c>
      <c r="F650">
        <v>4</v>
      </c>
      <c r="G650">
        <v>1</v>
      </c>
      <c r="H650">
        <v>0</v>
      </c>
      <c r="I650">
        <v>1</v>
      </c>
      <c r="J650">
        <v>4</v>
      </c>
      <c r="K650">
        <f t="array" ref="K650">SUM(B650:J650*TRANSPOSE($P$19:$P$27))+$P$18</f>
        <v>4.4175065529817648E-2</v>
      </c>
      <c r="L650">
        <f t="shared" si="20"/>
        <v>0.51104082629238479</v>
      </c>
      <c r="M650">
        <f t="shared" si="21"/>
        <v>0</v>
      </c>
      <c r="Y650">
        <v>0</v>
      </c>
      <c r="Z650">
        <v>0</v>
      </c>
    </row>
    <row r="651" spans="1:26" x14ac:dyDescent="0.3">
      <c r="A651">
        <v>0</v>
      </c>
      <c r="B651">
        <v>53</v>
      </c>
      <c r="C651">
        <v>4</v>
      </c>
      <c r="D651">
        <v>3</v>
      </c>
      <c r="E651">
        <v>4</v>
      </c>
      <c r="F651">
        <v>4</v>
      </c>
      <c r="G651">
        <v>0</v>
      </c>
      <c r="H651">
        <v>0</v>
      </c>
      <c r="I651">
        <v>0</v>
      </c>
      <c r="J651">
        <v>9</v>
      </c>
      <c r="K651">
        <f t="array" ref="K651">SUM(B651:J651*TRANSPOSE($P$19:$P$27))+$P$18</f>
        <v>-0.10301735665995548</v>
      </c>
      <c r="L651">
        <f t="shared" si="20"/>
        <v>0.47427107659374923</v>
      </c>
      <c r="M651">
        <f t="shared" si="21"/>
        <v>0</v>
      </c>
      <c r="Y651">
        <v>0</v>
      </c>
      <c r="Z651">
        <v>0</v>
      </c>
    </row>
    <row r="652" spans="1:26" x14ac:dyDescent="0.3">
      <c r="A652">
        <v>0</v>
      </c>
      <c r="B652">
        <v>43</v>
      </c>
      <c r="C652">
        <v>4</v>
      </c>
      <c r="D652">
        <v>3</v>
      </c>
      <c r="E652">
        <v>2</v>
      </c>
      <c r="F652">
        <v>4</v>
      </c>
      <c r="G652">
        <v>1</v>
      </c>
      <c r="H652">
        <v>0</v>
      </c>
      <c r="I652">
        <v>1</v>
      </c>
      <c r="J652">
        <v>2</v>
      </c>
      <c r="K652">
        <f t="array" ref="K652">SUM(B652:J652*TRANSPOSE($P$19:$P$27))+$P$18</f>
        <v>-2.676831607902308E-2</v>
      </c>
      <c r="L652">
        <f t="shared" si="20"/>
        <v>0.49330901428740342</v>
      </c>
      <c r="M652">
        <f t="shared" si="21"/>
        <v>0</v>
      </c>
      <c r="Y652">
        <v>0</v>
      </c>
      <c r="Z652">
        <v>0</v>
      </c>
    </row>
    <row r="653" spans="1:26" x14ac:dyDescent="0.3">
      <c r="A653">
        <v>0</v>
      </c>
      <c r="B653">
        <v>47</v>
      </c>
      <c r="C653">
        <v>3</v>
      </c>
      <c r="D653">
        <v>3</v>
      </c>
      <c r="E653">
        <v>2</v>
      </c>
      <c r="F653">
        <v>4</v>
      </c>
      <c r="G653">
        <v>1</v>
      </c>
      <c r="H653">
        <v>1</v>
      </c>
      <c r="I653">
        <v>1</v>
      </c>
      <c r="J653">
        <v>6</v>
      </c>
      <c r="K653">
        <f t="array" ref="K653">SUM(B653:J653*TRANSPOSE($P$19:$P$27))+$P$18</f>
        <v>0.17427319916167827</v>
      </c>
      <c r="L653">
        <f t="shared" si="20"/>
        <v>0.54345388216398349</v>
      </c>
      <c r="M653">
        <f t="shared" si="21"/>
        <v>0</v>
      </c>
      <c r="Y653">
        <v>0</v>
      </c>
      <c r="Z653">
        <v>0</v>
      </c>
    </row>
    <row r="654" spans="1:26" x14ac:dyDescent="0.3">
      <c r="A654">
        <v>0</v>
      </c>
      <c r="B654">
        <v>37</v>
      </c>
      <c r="C654">
        <v>1</v>
      </c>
      <c r="D654">
        <v>3</v>
      </c>
      <c r="E654">
        <v>3</v>
      </c>
      <c r="F654">
        <v>2</v>
      </c>
      <c r="G654">
        <v>0</v>
      </c>
      <c r="H654">
        <v>1</v>
      </c>
      <c r="I654">
        <v>0</v>
      </c>
      <c r="J654">
        <v>0</v>
      </c>
      <c r="K654">
        <f t="array" ref="K654">SUM(B654:J654*TRANSPOSE($P$19:$P$27))+$P$18</f>
        <v>0.47325095978329795</v>
      </c>
      <c r="L654">
        <f t="shared" si="20"/>
        <v>0.61614132054738457</v>
      </c>
      <c r="M654">
        <f t="shared" si="21"/>
        <v>1</v>
      </c>
      <c r="Y654">
        <v>0</v>
      </c>
      <c r="Z654">
        <v>1</v>
      </c>
    </row>
    <row r="655" spans="1:26" x14ac:dyDescent="0.3">
      <c r="A655">
        <v>0</v>
      </c>
      <c r="B655">
        <v>50</v>
      </c>
      <c r="C655">
        <v>1</v>
      </c>
      <c r="D655">
        <v>3</v>
      </c>
      <c r="E655">
        <v>4</v>
      </c>
      <c r="F655">
        <v>1</v>
      </c>
      <c r="G655">
        <v>2</v>
      </c>
      <c r="H655">
        <v>0</v>
      </c>
      <c r="I655">
        <v>1</v>
      </c>
      <c r="J655">
        <v>6</v>
      </c>
      <c r="K655">
        <f t="array" ref="K655">SUM(B655:J655*TRANSPOSE($P$19:$P$27))+$P$18</f>
        <v>3.9919518209955873E-2</v>
      </c>
      <c r="L655">
        <f t="shared" si="20"/>
        <v>0.5099775201178639</v>
      </c>
      <c r="M655">
        <f t="shared" si="21"/>
        <v>0</v>
      </c>
      <c r="Y655">
        <v>0</v>
      </c>
      <c r="Z655">
        <v>0</v>
      </c>
    </row>
    <row r="656" spans="1:26" x14ac:dyDescent="0.3">
      <c r="A656">
        <v>0</v>
      </c>
      <c r="B656">
        <v>39</v>
      </c>
      <c r="C656">
        <v>4</v>
      </c>
      <c r="D656">
        <v>2</v>
      </c>
      <c r="E656">
        <v>2</v>
      </c>
      <c r="F656">
        <v>4</v>
      </c>
      <c r="G656">
        <v>1</v>
      </c>
      <c r="H656">
        <v>0</v>
      </c>
      <c r="I656">
        <v>2</v>
      </c>
      <c r="J656">
        <v>4</v>
      </c>
      <c r="K656">
        <f t="array" ref="K656">SUM(B656:J656*TRANSPOSE($P$19:$P$27))+$P$18</f>
        <v>1.2062267569350027E-2</v>
      </c>
      <c r="L656">
        <f t="shared" si="20"/>
        <v>0.50301521767406498</v>
      </c>
      <c r="M656">
        <f t="shared" si="21"/>
        <v>0</v>
      </c>
      <c r="Y656">
        <v>0</v>
      </c>
      <c r="Z656">
        <v>0</v>
      </c>
    </row>
    <row r="657" spans="1:26" x14ac:dyDescent="0.3">
      <c r="A657">
        <v>0</v>
      </c>
      <c r="B657">
        <v>33</v>
      </c>
      <c r="C657">
        <v>4</v>
      </c>
      <c r="D657">
        <v>3</v>
      </c>
      <c r="E657">
        <v>1</v>
      </c>
      <c r="F657">
        <v>2</v>
      </c>
      <c r="G657">
        <v>2</v>
      </c>
      <c r="H657">
        <v>1</v>
      </c>
      <c r="I657">
        <v>1</v>
      </c>
      <c r="J657">
        <v>3</v>
      </c>
      <c r="K657">
        <f t="array" ref="K657">SUM(B657:J657*TRANSPOSE($P$19:$P$27))+$P$18</f>
        <v>0.2605992904877702</v>
      </c>
      <c r="L657">
        <f t="shared" si="20"/>
        <v>0.56477696334571992</v>
      </c>
      <c r="M657">
        <f t="shared" si="21"/>
        <v>0</v>
      </c>
      <c r="Y657">
        <v>0</v>
      </c>
      <c r="Z657">
        <v>0</v>
      </c>
    </row>
    <row r="658" spans="1:26" x14ac:dyDescent="0.3">
      <c r="A658">
        <v>1</v>
      </c>
      <c r="B658">
        <v>32</v>
      </c>
      <c r="C658">
        <v>1</v>
      </c>
      <c r="D658">
        <v>3</v>
      </c>
      <c r="E658">
        <v>1</v>
      </c>
      <c r="F658">
        <v>4</v>
      </c>
      <c r="G658">
        <v>0</v>
      </c>
      <c r="H658">
        <v>1</v>
      </c>
      <c r="I658">
        <v>0</v>
      </c>
      <c r="J658">
        <v>0</v>
      </c>
      <c r="K658">
        <f t="array" ref="K658">SUM(B658:J658*TRANSPOSE($P$19:$P$27))+$P$18</f>
        <v>0.46783458684530216</v>
      </c>
      <c r="L658">
        <f t="shared" si="20"/>
        <v>0.61485961748369833</v>
      </c>
      <c r="M658">
        <f t="shared" si="21"/>
        <v>1</v>
      </c>
      <c r="Y658">
        <v>1</v>
      </c>
      <c r="Z658">
        <v>1</v>
      </c>
    </row>
    <row r="659" spans="1:26" x14ac:dyDescent="0.3">
      <c r="A659">
        <v>0</v>
      </c>
      <c r="B659">
        <v>29</v>
      </c>
      <c r="C659">
        <v>1</v>
      </c>
      <c r="D659">
        <v>2</v>
      </c>
      <c r="E659">
        <v>1</v>
      </c>
      <c r="F659">
        <v>4</v>
      </c>
      <c r="G659">
        <v>2</v>
      </c>
      <c r="H659">
        <v>0</v>
      </c>
      <c r="I659">
        <v>3</v>
      </c>
      <c r="J659">
        <v>3</v>
      </c>
      <c r="K659">
        <f t="array" ref="K659">SUM(B659:J659*TRANSPOSE($P$19:$P$27))+$P$18</f>
        <v>0.12812514854611734</v>
      </c>
      <c r="L659">
        <f t="shared" si="20"/>
        <v>0.53198423245727122</v>
      </c>
      <c r="M659">
        <f t="shared" si="21"/>
        <v>0</v>
      </c>
      <c r="Y659">
        <v>0</v>
      </c>
      <c r="Z659">
        <v>0</v>
      </c>
    </row>
    <row r="660" spans="1:26" x14ac:dyDescent="0.3">
      <c r="A660">
        <v>0</v>
      </c>
      <c r="B660">
        <v>44</v>
      </c>
      <c r="C660">
        <v>2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7</v>
      </c>
      <c r="K660">
        <f t="array" ref="K660">SUM(B660:J660*TRANSPOSE($P$19:$P$27))+$P$18</f>
        <v>0.38180338465118435</v>
      </c>
      <c r="L660">
        <f t="shared" si="20"/>
        <v>0.59429843894494117</v>
      </c>
      <c r="M660">
        <f t="shared" si="21"/>
        <v>0</v>
      </c>
      <c r="Y660">
        <v>0</v>
      </c>
      <c r="Z660">
        <v>0</v>
      </c>
    </row>
    <row r="661" spans="1:26" x14ac:dyDescent="0.3">
      <c r="A661">
        <v>0</v>
      </c>
      <c r="B661">
        <v>28</v>
      </c>
      <c r="C661">
        <v>1</v>
      </c>
      <c r="D661">
        <v>3</v>
      </c>
      <c r="E661">
        <v>2</v>
      </c>
      <c r="F661">
        <v>4</v>
      </c>
      <c r="G661">
        <v>0</v>
      </c>
      <c r="H661">
        <v>0</v>
      </c>
      <c r="I661">
        <v>0</v>
      </c>
      <c r="J661">
        <v>2</v>
      </c>
      <c r="K661">
        <f t="array" ref="K661">SUM(B661:J661*TRANSPOSE($P$19:$P$27))+$P$18</f>
        <v>0.22573239247861143</v>
      </c>
      <c r="L661">
        <f t="shared" si="20"/>
        <v>0.55618890599369597</v>
      </c>
      <c r="M661">
        <f t="shared" si="21"/>
        <v>0</v>
      </c>
      <c r="Y661">
        <v>0</v>
      </c>
      <c r="Z661">
        <v>0</v>
      </c>
    </row>
    <row r="662" spans="1:26" x14ac:dyDescent="0.3">
      <c r="A662">
        <v>1</v>
      </c>
      <c r="B662">
        <v>58</v>
      </c>
      <c r="C662">
        <v>4</v>
      </c>
      <c r="D662">
        <v>2</v>
      </c>
      <c r="E662">
        <v>1</v>
      </c>
      <c r="F662">
        <v>4</v>
      </c>
      <c r="G662">
        <v>2</v>
      </c>
      <c r="H662">
        <v>1</v>
      </c>
      <c r="I662">
        <v>1</v>
      </c>
      <c r="J662">
        <v>0</v>
      </c>
      <c r="K662">
        <f t="array" ref="K662">SUM(B662:J662*TRANSPOSE($P$19:$P$27))+$P$18</f>
        <v>0.18501629904080474</v>
      </c>
      <c r="L662">
        <f t="shared" si="20"/>
        <v>0.54611782612040694</v>
      </c>
      <c r="M662">
        <f t="shared" si="21"/>
        <v>0</v>
      </c>
      <c r="Y662">
        <v>1</v>
      </c>
      <c r="Z662">
        <v>0</v>
      </c>
    </row>
    <row r="663" spans="1:26" x14ac:dyDescent="0.3">
      <c r="A663">
        <v>0</v>
      </c>
      <c r="B663">
        <v>43</v>
      </c>
      <c r="C663">
        <v>1</v>
      </c>
      <c r="D663">
        <v>3</v>
      </c>
      <c r="E663">
        <v>2</v>
      </c>
      <c r="F663">
        <v>2</v>
      </c>
      <c r="G663">
        <v>2</v>
      </c>
      <c r="H663">
        <v>0</v>
      </c>
      <c r="I663">
        <v>1</v>
      </c>
      <c r="J663">
        <v>0</v>
      </c>
      <c r="K663">
        <f t="array" ref="K663">SUM(B663:J663*TRANSPOSE($P$19:$P$27))+$P$18</f>
        <v>0.134869454147447</v>
      </c>
      <c r="L663">
        <f t="shared" si="20"/>
        <v>0.53366286696396492</v>
      </c>
      <c r="M663">
        <f t="shared" si="21"/>
        <v>0</v>
      </c>
      <c r="Y663">
        <v>0</v>
      </c>
      <c r="Z663">
        <v>0</v>
      </c>
    </row>
    <row r="664" spans="1:26" x14ac:dyDescent="0.3">
      <c r="A664">
        <v>1</v>
      </c>
      <c r="B664">
        <v>20</v>
      </c>
      <c r="C664">
        <v>3</v>
      </c>
      <c r="D664">
        <v>2</v>
      </c>
      <c r="E664">
        <v>1</v>
      </c>
      <c r="F664">
        <v>3</v>
      </c>
      <c r="G664">
        <v>0</v>
      </c>
      <c r="H664">
        <v>0</v>
      </c>
      <c r="I664">
        <v>0</v>
      </c>
      <c r="J664">
        <v>2</v>
      </c>
      <c r="K664">
        <f t="array" ref="K664">SUM(B664:J664*TRANSPOSE($P$19:$P$27))+$P$18</f>
        <v>0.30401463979603177</v>
      </c>
      <c r="L664">
        <f t="shared" si="20"/>
        <v>0.57541593325876805</v>
      </c>
      <c r="M664">
        <f t="shared" si="21"/>
        <v>0</v>
      </c>
      <c r="Y664">
        <v>1</v>
      </c>
      <c r="Z664">
        <v>0</v>
      </c>
    </row>
    <row r="665" spans="1:26" x14ac:dyDescent="0.3">
      <c r="A665">
        <v>1</v>
      </c>
      <c r="B665">
        <v>21</v>
      </c>
      <c r="C665">
        <v>4</v>
      </c>
      <c r="D665">
        <v>3</v>
      </c>
      <c r="E665">
        <v>1</v>
      </c>
      <c r="F665">
        <v>4</v>
      </c>
      <c r="G665">
        <v>0</v>
      </c>
      <c r="H665">
        <v>0</v>
      </c>
      <c r="I665">
        <v>0</v>
      </c>
      <c r="J665">
        <v>0</v>
      </c>
      <c r="K665">
        <f t="array" ref="K665">SUM(B665:J665*TRANSPOSE($P$19:$P$27))+$P$18</f>
        <v>0.17478725113625682</v>
      </c>
      <c r="L665">
        <f t="shared" si="20"/>
        <v>0.54358140842892022</v>
      </c>
      <c r="M665">
        <f t="shared" si="21"/>
        <v>0</v>
      </c>
      <c r="Y665">
        <v>1</v>
      </c>
      <c r="Z665">
        <v>0</v>
      </c>
    </row>
    <row r="666" spans="1:26" x14ac:dyDescent="0.3">
      <c r="A666">
        <v>0</v>
      </c>
      <c r="B666">
        <v>36</v>
      </c>
      <c r="C666">
        <v>3</v>
      </c>
      <c r="D666">
        <v>3</v>
      </c>
      <c r="E666">
        <v>2</v>
      </c>
      <c r="F666">
        <v>4</v>
      </c>
      <c r="G666">
        <v>1</v>
      </c>
      <c r="H666">
        <v>1</v>
      </c>
      <c r="I666">
        <v>1</v>
      </c>
      <c r="J666">
        <v>8</v>
      </c>
      <c r="K666">
        <f t="array" ref="K666">SUM(B666:J666*TRANSPOSE($P$19:$P$27))+$P$18</f>
        <v>0.19564118788773077</v>
      </c>
      <c r="L666">
        <f t="shared" si="20"/>
        <v>0.54874986336918041</v>
      </c>
      <c r="M666">
        <f t="shared" si="21"/>
        <v>0</v>
      </c>
      <c r="Y666">
        <v>0</v>
      </c>
      <c r="Z666">
        <v>0</v>
      </c>
    </row>
    <row r="667" spans="1:26" x14ac:dyDescent="0.3">
      <c r="A667">
        <v>0</v>
      </c>
      <c r="B667">
        <v>47</v>
      </c>
      <c r="C667">
        <v>4</v>
      </c>
      <c r="D667">
        <v>2</v>
      </c>
      <c r="E667">
        <v>1</v>
      </c>
      <c r="F667">
        <v>4</v>
      </c>
      <c r="G667">
        <v>0</v>
      </c>
      <c r="H667">
        <v>1</v>
      </c>
      <c r="I667">
        <v>0</v>
      </c>
      <c r="J667">
        <v>2</v>
      </c>
      <c r="K667">
        <f t="array" ref="K667">SUM(B667:J667*TRANSPOSE($P$19:$P$27))+$P$18</f>
        <v>0.33907454737937526</v>
      </c>
      <c r="L667">
        <f t="shared" si="20"/>
        <v>0.58395716059214231</v>
      </c>
      <c r="M667">
        <f t="shared" si="21"/>
        <v>0</v>
      </c>
      <c r="Y667">
        <v>0</v>
      </c>
      <c r="Z667">
        <v>0</v>
      </c>
    </row>
    <row r="668" spans="1:26" x14ac:dyDescent="0.3">
      <c r="A668">
        <v>1</v>
      </c>
      <c r="B668">
        <v>22</v>
      </c>
      <c r="C668">
        <v>2</v>
      </c>
      <c r="D668">
        <v>3</v>
      </c>
      <c r="E668">
        <v>2</v>
      </c>
      <c r="F668">
        <v>3</v>
      </c>
      <c r="G668">
        <v>1</v>
      </c>
      <c r="H668">
        <v>1</v>
      </c>
      <c r="I668">
        <v>1</v>
      </c>
      <c r="J668">
        <v>2</v>
      </c>
      <c r="K668">
        <f t="array" ref="K668">SUM(B668:J668*TRANSPOSE($P$19:$P$27))+$P$18</f>
        <v>0.37953857924302981</v>
      </c>
      <c r="L668">
        <f t="shared" si="20"/>
        <v>0.59375231691512942</v>
      </c>
      <c r="M668">
        <f t="shared" si="21"/>
        <v>0</v>
      </c>
      <c r="Y668">
        <v>1</v>
      </c>
      <c r="Z668">
        <v>0</v>
      </c>
    </row>
    <row r="669" spans="1:26" x14ac:dyDescent="0.3">
      <c r="A669">
        <v>1</v>
      </c>
      <c r="B669">
        <v>41</v>
      </c>
      <c r="C669">
        <v>2</v>
      </c>
      <c r="D669">
        <v>1</v>
      </c>
      <c r="E669">
        <v>1</v>
      </c>
      <c r="F669">
        <v>4</v>
      </c>
      <c r="G669">
        <v>2</v>
      </c>
      <c r="H669">
        <v>1</v>
      </c>
      <c r="I669">
        <v>1</v>
      </c>
      <c r="J669">
        <v>7</v>
      </c>
      <c r="K669">
        <f t="array" ref="K669">SUM(B669:J669*TRANSPOSE($P$19:$P$27))+$P$18</f>
        <v>0.32802271371415781</v>
      </c>
      <c r="L669">
        <f t="shared" si="20"/>
        <v>0.58126991695625896</v>
      </c>
      <c r="M669">
        <f t="shared" si="21"/>
        <v>0</v>
      </c>
      <c r="Y669">
        <v>1</v>
      </c>
      <c r="Z669">
        <v>0</v>
      </c>
    </row>
    <row r="670" spans="1:26" x14ac:dyDescent="0.3">
      <c r="A670">
        <v>0</v>
      </c>
      <c r="B670">
        <v>28</v>
      </c>
      <c r="C670">
        <v>3</v>
      </c>
      <c r="D670">
        <v>3</v>
      </c>
      <c r="E670">
        <v>1</v>
      </c>
      <c r="F670">
        <v>3</v>
      </c>
      <c r="G670">
        <v>2</v>
      </c>
      <c r="H670">
        <v>0</v>
      </c>
      <c r="I670">
        <v>1</v>
      </c>
      <c r="J670">
        <v>2</v>
      </c>
      <c r="K670">
        <f t="array" ref="K670">SUM(B670:J670*TRANSPOSE($P$19:$P$27))+$P$18</f>
        <v>7.8041464722540033E-2</v>
      </c>
      <c r="L670">
        <f t="shared" si="20"/>
        <v>0.51949845009112061</v>
      </c>
      <c r="M670">
        <f t="shared" si="21"/>
        <v>0</v>
      </c>
      <c r="Y670">
        <v>0</v>
      </c>
      <c r="Z670">
        <v>0</v>
      </c>
    </row>
    <row r="671" spans="1:26" x14ac:dyDescent="0.3">
      <c r="A671">
        <v>1</v>
      </c>
      <c r="B671">
        <v>39</v>
      </c>
      <c r="C671">
        <v>4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2</v>
      </c>
      <c r="K671">
        <f t="array" ref="K671">SUM(B671:J671*TRANSPOSE($P$19:$P$27))+$P$18</f>
        <v>0.36422132984458278</v>
      </c>
      <c r="L671">
        <f t="shared" si="20"/>
        <v>0.59005277879057361</v>
      </c>
      <c r="M671">
        <f t="shared" si="21"/>
        <v>0</v>
      </c>
      <c r="Y671">
        <v>1</v>
      </c>
      <c r="Z671">
        <v>0</v>
      </c>
    </row>
    <row r="672" spans="1:26" x14ac:dyDescent="0.3">
      <c r="A672">
        <v>0</v>
      </c>
      <c r="B672">
        <v>27</v>
      </c>
      <c r="C672">
        <v>2</v>
      </c>
      <c r="D672">
        <v>3</v>
      </c>
      <c r="E672">
        <v>1</v>
      </c>
      <c r="F672">
        <v>3</v>
      </c>
      <c r="G672">
        <v>0</v>
      </c>
      <c r="H672">
        <v>0</v>
      </c>
      <c r="I672">
        <v>0</v>
      </c>
      <c r="J672">
        <v>1</v>
      </c>
      <c r="K672">
        <f t="array" ref="K672">SUM(B672:J672*TRANSPOSE($P$19:$P$27))+$P$18</f>
        <v>0.26382747703901466</v>
      </c>
      <c r="L672">
        <f t="shared" si="20"/>
        <v>0.56557021551151632</v>
      </c>
      <c r="M672">
        <f t="shared" si="21"/>
        <v>0</v>
      </c>
      <c r="Y672">
        <v>0</v>
      </c>
      <c r="Z672">
        <v>0</v>
      </c>
    </row>
    <row r="673" spans="1:26" x14ac:dyDescent="0.3">
      <c r="A673">
        <v>0</v>
      </c>
      <c r="B673">
        <v>34</v>
      </c>
      <c r="C673">
        <v>2</v>
      </c>
      <c r="D673">
        <v>3</v>
      </c>
      <c r="E673">
        <v>1</v>
      </c>
      <c r="F673">
        <v>2</v>
      </c>
      <c r="G673">
        <v>2</v>
      </c>
      <c r="H673">
        <v>0</v>
      </c>
      <c r="I673">
        <v>2</v>
      </c>
      <c r="J673">
        <v>0</v>
      </c>
      <c r="K673">
        <f t="array" ref="K673">SUM(B673:J673*TRANSPOSE($P$19:$P$27))+$P$18</f>
        <v>0.13189341187376602</v>
      </c>
      <c r="L673">
        <f t="shared" si="20"/>
        <v>0.53292223196112398</v>
      </c>
      <c r="M673">
        <f t="shared" si="21"/>
        <v>0</v>
      </c>
      <c r="Y673">
        <v>0</v>
      </c>
      <c r="Z673">
        <v>0</v>
      </c>
    </row>
    <row r="674" spans="1:26" x14ac:dyDescent="0.3">
      <c r="A674">
        <v>0</v>
      </c>
      <c r="B674">
        <v>42</v>
      </c>
      <c r="C674">
        <v>3</v>
      </c>
      <c r="D674">
        <v>2</v>
      </c>
      <c r="E674">
        <v>2</v>
      </c>
      <c r="F674">
        <v>3</v>
      </c>
      <c r="G674">
        <v>0</v>
      </c>
      <c r="H674">
        <v>0</v>
      </c>
      <c r="I674">
        <v>0</v>
      </c>
      <c r="J674">
        <v>4</v>
      </c>
      <c r="K674">
        <f t="array" ref="K674">SUM(B674:J674*TRANSPOSE($P$19:$P$27))+$P$18</f>
        <v>0.17978072345702489</v>
      </c>
      <c r="L674">
        <f t="shared" si="20"/>
        <v>0.54481989169196865</v>
      </c>
      <c r="M674">
        <f t="shared" si="21"/>
        <v>0</v>
      </c>
      <c r="Y674">
        <v>0</v>
      </c>
      <c r="Z674">
        <v>0</v>
      </c>
    </row>
    <row r="675" spans="1:26" x14ac:dyDescent="0.3">
      <c r="A675">
        <v>0</v>
      </c>
      <c r="B675">
        <v>33</v>
      </c>
      <c r="C675">
        <v>3</v>
      </c>
      <c r="D675">
        <v>2</v>
      </c>
      <c r="E675">
        <v>1</v>
      </c>
      <c r="F675">
        <v>1</v>
      </c>
      <c r="G675">
        <v>0</v>
      </c>
      <c r="H675">
        <v>1</v>
      </c>
      <c r="I675">
        <v>0</v>
      </c>
      <c r="J675">
        <v>2</v>
      </c>
      <c r="K675">
        <f t="array" ref="K675">SUM(B675:J675*TRANSPOSE($P$19:$P$27))+$P$18</f>
        <v>0.54612781001623012</v>
      </c>
      <c r="L675">
        <f t="shared" si="20"/>
        <v>0.63322359649488213</v>
      </c>
      <c r="M675">
        <f t="shared" si="21"/>
        <v>1</v>
      </c>
      <c r="Y675">
        <v>0</v>
      </c>
      <c r="Z675">
        <v>1</v>
      </c>
    </row>
    <row r="676" spans="1:26" x14ac:dyDescent="0.3">
      <c r="A676">
        <v>0</v>
      </c>
      <c r="B676">
        <v>58</v>
      </c>
      <c r="C676">
        <v>3</v>
      </c>
      <c r="D676">
        <v>2</v>
      </c>
      <c r="E676">
        <v>3</v>
      </c>
      <c r="F676">
        <v>2</v>
      </c>
      <c r="G676">
        <v>2</v>
      </c>
      <c r="H676">
        <v>1</v>
      </c>
      <c r="I676">
        <v>1</v>
      </c>
      <c r="J676">
        <v>0</v>
      </c>
      <c r="K676">
        <f t="array" ref="K676">SUM(B676:J676*TRANSPOSE($P$19:$P$27))+$P$18</f>
        <v>0.24882569120592091</v>
      </c>
      <c r="L676">
        <f t="shared" si="20"/>
        <v>0.56188109137074749</v>
      </c>
      <c r="M676">
        <f t="shared" si="21"/>
        <v>0</v>
      </c>
      <c r="Y676">
        <v>0</v>
      </c>
      <c r="Z676">
        <v>0</v>
      </c>
    </row>
    <row r="677" spans="1:26" x14ac:dyDescent="0.3">
      <c r="A677">
        <v>0</v>
      </c>
      <c r="B677">
        <v>31</v>
      </c>
      <c r="C677">
        <v>2</v>
      </c>
      <c r="D677">
        <v>2</v>
      </c>
      <c r="E677">
        <v>1</v>
      </c>
      <c r="F677">
        <v>3</v>
      </c>
      <c r="G677">
        <v>1</v>
      </c>
      <c r="H677">
        <v>0</v>
      </c>
      <c r="I677">
        <v>0</v>
      </c>
      <c r="J677">
        <v>7</v>
      </c>
      <c r="K677">
        <f t="array" ref="K677">SUM(B677:J677*TRANSPOSE($P$19:$P$27))+$P$18</f>
        <v>0.20424391474602654</v>
      </c>
      <c r="L677">
        <f t="shared" si="20"/>
        <v>0.55087897346289061</v>
      </c>
      <c r="M677">
        <f t="shared" si="21"/>
        <v>0</v>
      </c>
      <c r="Y677">
        <v>0</v>
      </c>
      <c r="Z677">
        <v>0</v>
      </c>
    </row>
    <row r="678" spans="1:26" x14ac:dyDescent="0.3">
      <c r="A678">
        <v>0</v>
      </c>
      <c r="B678">
        <v>35</v>
      </c>
      <c r="C678">
        <v>4</v>
      </c>
      <c r="D678">
        <v>3</v>
      </c>
      <c r="E678">
        <v>2</v>
      </c>
      <c r="F678">
        <v>4</v>
      </c>
      <c r="G678">
        <v>1</v>
      </c>
      <c r="H678">
        <v>1</v>
      </c>
      <c r="I678">
        <v>1</v>
      </c>
      <c r="J678">
        <v>6</v>
      </c>
      <c r="K678">
        <f t="array" ref="K678">SUM(B678:J678*TRANSPOSE($P$19:$P$27))+$P$18</f>
        <v>0.17692976211966605</v>
      </c>
      <c r="L678">
        <f t="shared" si="20"/>
        <v>0.54411286188365915</v>
      </c>
      <c r="M678">
        <f t="shared" si="21"/>
        <v>0</v>
      </c>
      <c r="Y678">
        <v>0</v>
      </c>
      <c r="Z678">
        <v>0</v>
      </c>
    </row>
    <row r="679" spans="1:26" x14ac:dyDescent="0.3">
      <c r="A679">
        <v>0</v>
      </c>
      <c r="B679">
        <v>49</v>
      </c>
      <c r="C679">
        <v>1</v>
      </c>
      <c r="D679">
        <v>3</v>
      </c>
      <c r="E679">
        <v>3</v>
      </c>
      <c r="F679">
        <v>2</v>
      </c>
      <c r="G679">
        <v>1</v>
      </c>
      <c r="H679">
        <v>0</v>
      </c>
      <c r="I679">
        <v>1</v>
      </c>
      <c r="J679">
        <v>9</v>
      </c>
      <c r="K679">
        <f t="array" ref="K679">SUM(B679:J679*TRANSPOSE($P$19:$P$27))+$P$18</f>
        <v>5.9991189487931806E-2</v>
      </c>
      <c r="L679">
        <f t="shared" si="20"/>
        <v>0.51499174733472841</v>
      </c>
      <c r="M679">
        <f t="shared" si="21"/>
        <v>0</v>
      </c>
      <c r="Y679">
        <v>0</v>
      </c>
      <c r="Z679">
        <v>0</v>
      </c>
    </row>
    <row r="680" spans="1:26" x14ac:dyDescent="0.3">
      <c r="A680">
        <v>0</v>
      </c>
      <c r="B680">
        <v>48</v>
      </c>
      <c r="C680">
        <v>4</v>
      </c>
      <c r="D680">
        <v>3</v>
      </c>
      <c r="E680">
        <v>1</v>
      </c>
      <c r="F680">
        <v>3</v>
      </c>
      <c r="G680">
        <v>1</v>
      </c>
      <c r="H680">
        <v>0</v>
      </c>
      <c r="I680">
        <v>2</v>
      </c>
      <c r="J680">
        <v>0</v>
      </c>
      <c r="K680">
        <f t="array" ref="K680">SUM(B680:J680*TRANSPOSE($P$19:$P$27))+$P$18</f>
        <v>1.7331415792616878E-2</v>
      </c>
      <c r="L680">
        <f t="shared" si="20"/>
        <v>0.50433229627851572</v>
      </c>
      <c r="M680">
        <f t="shared" si="21"/>
        <v>0</v>
      </c>
      <c r="Y680">
        <v>0</v>
      </c>
      <c r="Z680">
        <v>0</v>
      </c>
    </row>
    <row r="681" spans="1:26" x14ac:dyDescent="0.3">
      <c r="A681">
        <v>0</v>
      </c>
      <c r="B681">
        <v>31</v>
      </c>
      <c r="C681">
        <v>4</v>
      </c>
      <c r="D681">
        <v>3</v>
      </c>
      <c r="E681">
        <v>2</v>
      </c>
      <c r="F681">
        <v>3</v>
      </c>
      <c r="G681">
        <v>1</v>
      </c>
      <c r="H681">
        <v>0</v>
      </c>
      <c r="I681">
        <v>1</v>
      </c>
      <c r="J681">
        <v>8</v>
      </c>
      <c r="K681">
        <f t="array" ref="K681">SUM(B681:J681*TRANSPOSE($P$19:$P$27))+$P$18</f>
        <v>7.0141913124621702E-4</v>
      </c>
      <c r="L681">
        <f t="shared" si="20"/>
        <v>0.50017533659409152</v>
      </c>
      <c r="M681">
        <f t="shared" si="21"/>
        <v>0</v>
      </c>
      <c r="Y681">
        <v>0</v>
      </c>
      <c r="Z681">
        <v>0</v>
      </c>
    </row>
    <row r="682" spans="1:26" x14ac:dyDescent="0.3">
      <c r="A682">
        <v>0</v>
      </c>
      <c r="B682">
        <v>36</v>
      </c>
      <c r="C682">
        <v>2</v>
      </c>
      <c r="D682">
        <v>3</v>
      </c>
      <c r="E682">
        <v>1</v>
      </c>
      <c r="F682">
        <v>4</v>
      </c>
      <c r="G682">
        <v>0</v>
      </c>
      <c r="H682">
        <v>0</v>
      </c>
      <c r="I682">
        <v>0</v>
      </c>
      <c r="J682">
        <v>2</v>
      </c>
      <c r="K682">
        <f t="array" ref="K682">SUM(B682:J682*TRANSPOSE($P$19:$P$27))+$P$18</f>
        <v>0.18365981015985033</v>
      </c>
      <c r="L682">
        <f t="shared" si="20"/>
        <v>0.54578160283648469</v>
      </c>
      <c r="M682">
        <f t="shared" si="21"/>
        <v>0</v>
      </c>
      <c r="Y682">
        <v>0</v>
      </c>
      <c r="Z682">
        <v>0</v>
      </c>
    </row>
    <row r="683" spans="1:26" x14ac:dyDescent="0.3">
      <c r="A683">
        <v>0</v>
      </c>
      <c r="B683">
        <v>38</v>
      </c>
      <c r="C683">
        <v>4</v>
      </c>
      <c r="D683">
        <v>3</v>
      </c>
      <c r="E683">
        <v>3</v>
      </c>
      <c r="F683">
        <v>1</v>
      </c>
      <c r="G683">
        <v>1</v>
      </c>
      <c r="H683">
        <v>0</v>
      </c>
      <c r="I683">
        <v>1</v>
      </c>
      <c r="J683">
        <v>12</v>
      </c>
      <c r="K683">
        <f t="array" ref="K683">SUM(B683:J683*TRANSPOSE($P$19:$P$27))+$P$18</f>
        <v>-1.0239983328368285E-2</v>
      </c>
      <c r="L683">
        <f t="shared" si="20"/>
        <v>0.49744029196152989</v>
      </c>
      <c r="M683">
        <f t="shared" si="21"/>
        <v>0</v>
      </c>
      <c r="Y683">
        <v>0</v>
      </c>
      <c r="Z683">
        <v>0</v>
      </c>
    </row>
    <row r="684" spans="1:26" x14ac:dyDescent="0.3">
      <c r="A684">
        <v>0</v>
      </c>
      <c r="B684">
        <v>32</v>
      </c>
      <c r="C684">
        <v>3</v>
      </c>
      <c r="D684">
        <v>2</v>
      </c>
      <c r="E684">
        <v>1</v>
      </c>
      <c r="F684">
        <v>2</v>
      </c>
      <c r="G684">
        <v>1</v>
      </c>
      <c r="H684">
        <v>0</v>
      </c>
      <c r="I684">
        <v>0</v>
      </c>
      <c r="J684">
        <v>0</v>
      </c>
      <c r="K684">
        <f t="array" ref="K684">SUM(B684:J684*TRANSPOSE($P$19:$P$27))+$P$18</f>
        <v>0.26246684923067898</v>
      </c>
      <c r="L684">
        <f t="shared" si="20"/>
        <v>0.56523591340668233</v>
      </c>
      <c r="M684">
        <f t="shared" si="21"/>
        <v>0</v>
      </c>
      <c r="Y684">
        <v>0</v>
      </c>
      <c r="Z684">
        <v>0</v>
      </c>
    </row>
    <row r="685" spans="1:26" x14ac:dyDescent="0.3">
      <c r="A685">
        <v>1</v>
      </c>
      <c r="B685">
        <v>25</v>
      </c>
      <c r="C685">
        <v>3</v>
      </c>
      <c r="D685">
        <v>2</v>
      </c>
      <c r="E685">
        <v>1</v>
      </c>
      <c r="F685">
        <v>2</v>
      </c>
      <c r="G685">
        <v>1</v>
      </c>
      <c r="H685">
        <v>1</v>
      </c>
      <c r="I685">
        <v>3</v>
      </c>
      <c r="J685">
        <v>0</v>
      </c>
      <c r="K685">
        <f t="array" ref="K685">SUM(B685:J685*TRANSPOSE($P$19:$P$27))+$P$18</f>
        <v>0.43298401331525316</v>
      </c>
      <c r="L685">
        <f t="shared" si="20"/>
        <v>0.60657528424267737</v>
      </c>
      <c r="M685">
        <f t="shared" si="21"/>
        <v>1</v>
      </c>
      <c r="Y685">
        <v>1</v>
      </c>
      <c r="Z685">
        <v>1</v>
      </c>
    </row>
    <row r="686" spans="1:26" x14ac:dyDescent="0.3">
      <c r="A686">
        <v>0</v>
      </c>
      <c r="B686">
        <v>40</v>
      </c>
      <c r="C686">
        <v>1</v>
      </c>
      <c r="D686">
        <v>2</v>
      </c>
      <c r="E686">
        <v>3</v>
      </c>
      <c r="F686">
        <v>2</v>
      </c>
      <c r="G686">
        <v>2</v>
      </c>
      <c r="H686">
        <v>0</v>
      </c>
      <c r="I686">
        <v>1</v>
      </c>
      <c r="J686">
        <v>0</v>
      </c>
      <c r="K686">
        <f t="array" ref="K686">SUM(B686:J686*TRANSPOSE($P$19:$P$27))+$P$18</f>
        <v>0.1831027175541281</v>
      </c>
      <c r="L686">
        <f t="shared" si="20"/>
        <v>0.54564350812743045</v>
      </c>
      <c r="M686">
        <f t="shared" si="21"/>
        <v>0</v>
      </c>
      <c r="Y686">
        <v>0</v>
      </c>
      <c r="Z686">
        <v>0</v>
      </c>
    </row>
    <row r="687" spans="1:26" x14ac:dyDescent="0.3">
      <c r="A687">
        <v>0</v>
      </c>
      <c r="B687">
        <v>26</v>
      </c>
      <c r="C687">
        <v>3</v>
      </c>
      <c r="D687">
        <v>2</v>
      </c>
      <c r="E687">
        <v>2</v>
      </c>
      <c r="F687">
        <v>1</v>
      </c>
      <c r="G687">
        <v>0</v>
      </c>
      <c r="H687">
        <v>0</v>
      </c>
      <c r="I687">
        <v>0</v>
      </c>
      <c r="J687">
        <v>7</v>
      </c>
      <c r="K687">
        <f t="array" ref="K687">SUM(B687:J687*TRANSPOSE($P$19:$P$27))+$P$18</f>
        <v>0.2875970481798561</v>
      </c>
      <c r="L687">
        <f t="shared" si="20"/>
        <v>0.57140044624387498</v>
      </c>
      <c r="M687">
        <f t="shared" si="21"/>
        <v>0</v>
      </c>
      <c r="Y687">
        <v>0</v>
      </c>
      <c r="Z687">
        <v>0</v>
      </c>
    </row>
    <row r="688" spans="1:26" x14ac:dyDescent="0.3">
      <c r="A688">
        <v>0</v>
      </c>
      <c r="B688">
        <v>41</v>
      </c>
      <c r="C688">
        <v>4</v>
      </c>
      <c r="D688">
        <v>3</v>
      </c>
      <c r="E688">
        <v>1</v>
      </c>
      <c r="F688">
        <v>1</v>
      </c>
      <c r="G688">
        <v>0</v>
      </c>
      <c r="H688">
        <v>1</v>
      </c>
      <c r="I688">
        <v>0</v>
      </c>
      <c r="J688">
        <v>13</v>
      </c>
      <c r="K688">
        <f t="array" ref="K688">SUM(B688:J688*TRANSPOSE($P$19:$P$27))+$P$18</f>
        <v>0.31266688324651293</v>
      </c>
      <c r="L688">
        <f t="shared" si="20"/>
        <v>0.5775281734645884</v>
      </c>
      <c r="M688">
        <f t="shared" si="21"/>
        <v>0</v>
      </c>
      <c r="Y688">
        <v>0</v>
      </c>
      <c r="Z688">
        <v>0</v>
      </c>
    </row>
    <row r="689" spans="1:26" x14ac:dyDescent="0.3">
      <c r="A689">
        <v>0</v>
      </c>
      <c r="B689">
        <v>36</v>
      </c>
      <c r="C689">
        <v>3</v>
      </c>
      <c r="D689">
        <v>3</v>
      </c>
      <c r="E689">
        <v>1</v>
      </c>
      <c r="F689">
        <v>3</v>
      </c>
      <c r="G689">
        <v>0</v>
      </c>
      <c r="H689">
        <v>0</v>
      </c>
      <c r="I689">
        <v>0</v>
      </c>
      <c r="J689">
        <v>8</v>
      </c>
      <c r="K689">
        <f t="array" ref="K689">SUM(B689:J689*TRANSPOSE($P$19:$P$27))+$P$18</f>
        <v>0.12759846289030763</v>
      </c>
      <c r="L689">
        <f t="shared" si="20"/>
        <v>0.53185311122889978</v>
      </c>
      <c r="M689">
        <f t="shared" si="21"/>
        <v>0</v>
      </c>
      <c r="Y689">
        <v>0</v>
      </c>
      <c r="Z689">
        <v>0</v>
      </c>
    </row>
    <row r="690" spans="1:26" x14ac:dyDescent="0.3">
      <c r="A690">
        <v>1</v>
      </c>
      <c r="B690">
        <v>19</v>
      </c>
      <c r="C690">
        <v>4</v>
      </c>
      <c r="D690">
        <v>2</v>
      </c>
      <c r="E690">
        <v>1</v>
      </c>
      <c r="F690">
        <v>2</v>
      </c>
      <c r="G690">
        <v>0</v>
      </c>
      <c r="H690">
        <v>1</v>
      </c>
      <c r="I690">
        <v>0</v>
      </c>
      <c r="J690">
        <v>0</v>
      </c>
      <c r="K690">
        <f t="array" ref="K690">SUM(B690:J690*TRANSPOSE($P$19:$P$27))+$P$18</f>
        <v>0.53532140007012063</v>
      </c>
      <c r="L690">
        <f t="shared" si="20"/>
        <v>0.63071045883152177</v>
      </c>
      <c r="M690">
        <f t="shared" si="21"/>
        <v>1</v>
      </c>
      <c r="Y690">
        <v>1</v>
      </c>
      <c r="Z690">
        <v>1</v>
      </c>
    </row>
    <row r="691" spans="1:26" x14ac:dyDescent="0.3">
      <c r="A691">
        <v>1</v>
      </c>
      <c r="B691">
        <v>20</v>
      </c>
      <c r="C691">
        <v>1</v>
      </c>
      <c r="D691">
        <v>3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f t="array" ref="K691">SUM(B691:J691*TRANSPOSE($P$19:$P$27))+$P$18</f>
        <v>0.4160300586827943</v>
      </c>
      <c r="L691">
        <f t="shared" si="20"/>
        <v>0.60252255809103628</v>
      </c>
      <c r="M691">
        <f t="shared" si="21"/>
        <v>1</v>
      </c>
      <c r="Y691">
        <v>1</v>
      </c>
      <c r="Z691">
        <v>1</v>
      </c>
    </row>
    <row r="692" spans="1:26" x14ac:dyDescent="0.3">
      <c r="A692">
        <v>0</v>
      </c>
      <c r="B692">
        <v>31</v>
      </c>
      <c r="C692">
        <v>4</v>
      </c>
      <c r="D692">
        <v>3</v>
      </c>
      <c r="E692">
        <v>2</v>
      </c>
      <c r="F692">
        <v>4</v>
      </c>
      <c r="G692">
        <v>1</v>
      </c>
      <c r="H692">
        <v>1</v>
      </c>
      <c r="I692">
        <v>2</v>
      </c>
      <c r="J692">
        <v>7</v>
      </c>
      <c r="K692">
        <f t="array" ref="K692">SUM(B692:J692*TRANSPOSE($P$19:$P$27))+$P$18</f>
        <v>0.16027398650280167</v>
      </c>
      <c r="L692">
        <f t="shared" si="20"/>
        <v>0.53997881601213193</v>
      </c>
      <c r="M692">
        <f t="shared" si="21"/>
        <v>0</v>
      </c>
      <c r="Y692">
        <v>0</v>
      </c>
      <c r="Z692">
        <v>0</v>
      </c>
    </row>
    <row r="693" spans="1:26" x14ac:dyDescent="0.3">
      <c r="A693">
        <v>0</v>
      </c>
      <c r="B693">
        <v>40</v>
      </c>
      <c r="C693">
        <v>4</v>
      </c>
      <c r="D693">
        <v>3</v>
      </c>
      <c r="E693">
        <v>1</v>
      </c>
      <c r="F693">
        <v>2</v>
      </c>
      <c r="G693">
        <v>2</v>
      </c>
      <c r="H693">
        <v>1</v>
      </c>
      <c r="I693">
        <v>1</v>
      </c>
      <c r="J693">
        <v>1</v>
      </c>
      <c r="K693">
        <f t="array" ref="K693">SUM(B693:J693*TRANSPOSE($P$19:$P$27))+$P$18</f>
        <v>0.25359590933468423</v>
      </c>
      <c r="L693">
        <f t="shared" si="20"/>
        <v>0.56305490901274002</v>
      </c>
      <c r="M693">
        <f t="shared" si="21"/>
        <v>0</v>
      </c>
      <c r="Y693">
        <v>0</v>
      </c>
      <c r="Z693">
        <v>0</v>
      </c>
    </row>
    <row r="694" spans="1:26" x14ac:dyDescent="0.3">
      <c r="A694">
        <v>0</v>
      </c>
      <c r="B694">
        <v>32</v>
      </c>
      <c r="C694">
        <v>3</v>
      </c>
      <c r="D694">
        <v>3</v>
      </c>
      <c r="E694">
        <v>2</v>
      </c>
      <c r="F694">
        <v>1</v>
      </c>
      <c r="G694">
        <v>1</v>
      </c>
      <c r="H694">
        <v>0</v>
      </c>
      <c r="I694">
        <v>1</v>
      </c>
      <c r="J694">
        <v>7</v>
      </c>
      <c r="K694">
        <f t="array" ref="K694">SUM(B694:J694*TRANSPOSE($P$19:$P$27))+$P$18</f>
        <v>0.12417478562909257</v>
      </c>
      <c r="L694">
        <f t="shared" si="20"/>
        <v>0.53100066191106632</v>
      </c>
      <c r="M694">
        <f t="shared" si="21"/>
        <v>0</v>
      </c>
      <c r="Y694">
        <v>0</v>
      </c>
      <c r="Z694">
        <v>0</v>
      </c>
    </row>
    <row r="695" spans="1:26" x14ac:dyDescent="0.3">
      <c r="A695">
        <v>1</v>
      </c>
      <c r="B695">
        <v>36</v>
      </c>
      <c r="C695">
        <v>3</v>
      </c>
      <c r="D695">
        <v>2</v>
      </c>
      <c r="E695">
        <v>3</v>
      </c>
      <c r="F695">
        <v>4</v>
      </c>
      <c r="G695">
        <v>1</v>
      </c>
      <c r="H695">
        <v>1</v>
      </c>
      <c r="I695">
        <v>1</v>
      </c>
      <c r="J695">
        <v>7</v>
      </c>
      <c r="K695">
        <f t="array" ref="K695">SUM(B695:J695*TRANSPOSE($P$19:$P$27))+$P$18</f>
        <v>0.24216833666448978</v>
      </c>
      <c r="L695">
        <f t="shared" si="20"/>
        <v>0.56024174623410061</v>
      </c>
      <c r="M695">
        <f t="shared" si="21"/>
        <v>0</v>
      </c>
      <c r="Y695">
        <v>1</v>
      </c>
      <c r="Z695">
        <v>0</v>
      </c>
    </row>
    <row r="696" spans="1:26" x14ac:dyDescent="0.3">
      <c r="A696">
        <v>0</v>
      </c>
      <c r="B696">
        <v>33</v>
      </c>
      <c r="C696">
        <v>2</v>
      </c>
      <c r="D696">
        <v>2</v>
      </c>
      <c r="E696">
        <v>2</v>
      </c>
      <c r="F696">
        <v>4</v>
      </c>
      <c r="G696">
        <v>0</v>
      </c>
      <c r="H696">
        <v>0</v>
      </c>
      <c r="I696">
        <v>0</v>
      </c>
      <c r="J696">
        <v>0</v>
      </c>
      <c r="K696">
        <f t="array" ref="K696">SUM(B696:J696*TRANSPOSE($P$19:$P$27))+$P$18</f>
        <v>0.25002775566613711</v>
      </c>
      <c r="L696">
        <f t="shared" si="20"/>
        <v>0.56217695173460391</v>
      </c>
      <c r="M696">
        <f t="shared" si="21"/>
        <v>0</v>
      </c>
      <c r="Y696">
        <v>0</v>
      </c>
      <c r="Z696">
        <v>0</v>
      </c>
    </row>
    <row r="697" spans="1:26" x14ac:dyDescent="0.3">
      <c r="A697">
        <v>1</v>
      </c>
      <c r="B697">
        <v>37</v>
      </c>
      <c r="C697">
        <v>1</v>
      </c>
      <c r="D697">
        <v>2</v>
      </c>
      <c r="E697">
        <v>3</v>
      </c>
      <c r="F697">
        <v>3</v>
      </c>
      <c r="G697">
        <v>1</v>
      </c>
      <c r="H697">
        <v>0</v>
      </c>
      <c r="I697">
        <v>0</v>
      </c>
      <c r="J697">
        <v>1</v>
      </c>
      <c r="K697">
        <f t="array" ref="K697">SUM(B697:J697*TRANSPOSE($P$19:$P$27))+$P$18</f>
        <v>0.2233505242701368</v>
      </c>
      <c r="L697">
        <f t="shared" si="20"/>
        <v>0.55560094151654882</v>
      </c>
      <c r="M697">
        <f t="shared" si="21"/>
        <v>0</v>
      </c>
      <c r="Y697">
        <v>1</v>
      </c>
      <c r="Z697">
        <v>0</v>
      </c>
    </row>
    <row r="698" spans="1:26" x14ac:dyDescent="0.3">
      <c r="A698">
        <v>0</v>
      </c>
      <c r="B698">
        <v>45</v>
      </c>
      <c r="C698">
        <v>3</v>
      </c>
      <c r="D698">
        <v>3</v>
      </c>
      <c r="E698">
        <v>2</v>
      </c>
      <c r="F698">
        <v>2</v>
      </c>
      <c r="G698">
        <v>1</v>
      </c>
      <c r="H698">
        <v>0</v>
      </c>
      <c r="I698">
        <v>0</v>
      </c>
      <c r="J698">
        <v>7</v>
      </c>
      <c r="K698">
        <f t="array" ref="K698">SUM(B698:J698*TRANSPOSE($P$19:$P$27))+$P$18</f>
        <v>6.066289436679273E-2</v>
      </c>
      <c r="L698">
        <f t="shared" si="20"/>
        <v>0.51515950349600537</v>
      </c>
      <c r="M698">
        <f t="shared" si="21"/>
        <v>0</v>
      </c>
      <c r="Y698">
        <v>0</v>
      </c>
      <c r="Z698">
        <v>0</v>
      </c>
    </row>
    <row r="699" spans="1:26" x14ac:dyDescent="0.3">
      <c r="A699">
        <v>0</v>
      </c>
      <c r="B699">
        <v>29</v>
      </c>
      <c r="C699">
        <v>3</v>
      </c>
      <c r="D699">
        <v>3</v>
      </c>
      <c r="E699">
        <v>1</v>
      </c>
      <c r="F699">
        <v>4</v>
      </c>
      <c r="G699">
        <v>1</v>
      </c>
      <c r="H699">
        <v>0</v>
      </c>
      <c r="I699">
        <v>1</v>
      </c>
      <c r="J699">
        <v>1</v>
      </c>
      <c r="K699">
        <f t="array" ref="K699">SUM(B699:J699*TRANSPOSE($P$19:$P$27))+$P$18</f>
        <v>0.10010630382515973</v>
      </c>
      <c r="L699">
        <f t="shared" si="20"/>
        <v>0.52500310866265365</v>
      </c>
      <c r="M699">
        <f t="shared" si="21"/>
        <v>0</v>
      </c>
      <c r="Y699">
        <v>0</v>
      </c>
      <c r="Z699">
        <v>0</v>
      </c>
    </row>
    <row r="700" spans="1:26" x14ac:dyDescent="0.3">
      <c r="A700">
        <v>0</v>
      </c>
      <c r="B700">
        <v>35</v>
      </c>
      <c r="C700">
        <v>3</v>
      </c>
      <c r="D700">
        <v>3</v>
      </c>
      <c r="E700">
        <v>2</v>
      </c>
      <c r="F700">
        <v>3</v>
      </c>
      <c r="G700">
        <v>1</v>
      </c>
      <c r="H700">
        <v>0</v>
      </c>
      <c r="I700">
        <v>0</v>
      </c>
      <c r="J700">
        <v>2</v>
      </c>
      <c r="K700">
        <f t="array" ref="K700">SUM(B700:J700*TRANSPOSE($P$19:$P$27))+$P$18</f>
        <v>0.10313115975803711</v>
      </c>
      <c r="L700">
        <f t="shared" si="20"/>
        <v>0.5257572958204968</v>
      </c>
      <c r="M700">
        <f t="shared" si="21"/>
        <v>0</v>
      </c>
      <c r="Y700">
        <v>0</v>
      </c>
      <c r="Z700">
        <v>0</v>
      </c>
    </row>
    <row r="701" spans="1:26" x14ac:dyDescent="0.3">
      <c r="A701">
        <v>0</v>
      </c>
      <c r="B701">
        <v>52</v>
      </c>
      <c r="C701">
        <v>4</v>
      </c>
      <c r="D701">
        <v>3</v>
      </c>
      <c r="E701">
        <v>4</v>
      </c>
      <c r="F701">
        <v>4</v>
      </c>
      <c r="G701">
        <v>1</v>
      </c>
      <c r="H701">
        <v>0</v>
      </c>
      <c r="I701">
        <v>1</v>
      </c>
      <c r="J701">
        <v>8</v>
      </c>
      <c r="K701">
        <f t="array" ref="K701">SUM(B701:J701*TRANSPOSE($P$19:$P$27))+$P$18</f>
        <v>-0.16768051459318412</v>
      </c>
      <c r="L701">
        <f t="shared" si="20"/>
        <v>0.4581821335186827</v>
      </c>
      <c r="M701">
        <f t="shared" si="21"/>
        <v>0</v>
      </c>
      <c r="Y701">
        <v>0</v>
      </c>
      <c r="Z701">
        <v>0</v>
      </c>
    </row>
    <row r="702" spans="1:26" x14ac:dyDescent="0.3">
      <c r="A702">
        <v>1</v>
      </c>
      <c r="B702">
        <v>58</v>
      </c>
      <c r="C702">
        <v>4</v>
      </c>
      <c r="D702">
        <v>3</v>
      </c>
      <c r="E702">
        <v>1</v>
      </c>
      <c r="F702">
        <v>3</v>
      </c>
      <c r="G702">
        <v>0</v>
      </c>
      <c r="H702">
        <v>0</v>
      </c>
      <c r="I702">
        <v>0</v>
      </c>
      <c r="J702">
        <v>0</v>
      </c>
      <c r="K702">
        <f t="array" ref="K702">SUM(B702:J702*TRANSPOSE($P$19:$P$27))+$P$18</f>
        <v>8.0694589876501466E-2</v>
      </c>
      <c r="L702">
        <f t="shared" si="20"/>
        <v>0.52016061938186786</v>
      </c>
      <c r="M702">
        <f t="shared" si="21"/>
        <v>0</v>
      </c>
      <c r="Y702">
        <v>1</v>
      </c>
      <c r="Z702">
        <v>0</v>
      </c>
    </row>
    <row r="703" spans="1:26" x14ac:dyDescent="0.3">
      <c r="A703">
        <v>0</v>
      </c>
      <c r="B703">
        <v>53</v>
      </c>
      <c r="C703">
        <v>3</v>
      </c>
      <c r="D703">
        <v>3</v>
      </c>
      <c r="E703">
        <v>4</v>
      </c>
      <c r="F703">
        <v>3</v>
      </c>
      <c r="G703">
        <v>2</v>
      </c>
      <c r="H703">
        <v>0</v>
      </c>
      <c r="I703">
        <v>1</v>
      </c>
      <c r="J703">
        <v>13</v>
      </c>
      <c r="K703">
        <f t="array" ref="K703">SUM(B703:J703*TRANSPOSE($P$19:$P$27))+$P$18</f>
        <v>-0.19275976192058619</v>
      </c>
      <c r="L703">
        <f t="shared" si="20"/>
        <v>0.45196367101804291</v>
      </c>
      <c r="M703">
        <f t="shared" si="21"/>
        <v>0</v>
      </c>
      <c r="Y703">
        <v>0</v>
      </c>
      <c r="Z703">
        <v>0</v>
      </c>
    </row>
    <row r="704" spans="1:26" x14ac:dyDescent="0.3">
      <c r="A704">
        <v>0</v>
      </c>
      <c r="B704">
        <v>30</v>
      </c>
      <c r="C704">
        <v>3</v>
      </c>
      <c r="D704">
        <v>3</v>
      </c>
      <c r="E704">
        <v>3</v>
      </c>
      <c r="F704">
        <v>3</v>
      </c>
      <c r="G704">
        <v>2</v>
      </c>
      <c r="H704">
        <v>0</v>
      </c>
      <c r="I704">
        <v>1</v>
      </c>
      <c r="J704">
        <v>4</v>
      </c>
      <c r="K704">
        <f t="array" ref="K704">SUM(B704:J704*TRANSPOSE($P$19:$P$27))+$P$18</f>
        <v>-1.463306339717807E-3</v>
      </c>
      <c r="L704">
        <f t="shared" si="20"/>
        <v>0.49963421141079067</v>
      </c>
      <c r="M704">
        <f t="shared" si="21"/>
        <v>0</v>
      </c>
      <c r="Y704">
        <v>0</v>
      </c>
      <c r="Z704">
        <v>0</v>
      </c>
    </row>
    <row r="705" spans="1:26" x14ac:dyDescent="0.3">
      <c r="A705">
        <v>0</v>
      </c>
      <c r="B705">
        <v>38</v>
      </c>
      <c r="C705">
        <v>3</v>
      </c>
      <c r="D705">
        <v>3</v>
      </c>
      <c r="E705">
        <v>2</v>
      </c>
      <c r="F705">
        <v>4</v>
      </c>
      <c r="G705">
        <v>0</v>
      </c>
      <c r="H705">
        <v>1</v>
      </c>
      <c r="I705">
        <v>0</v>
      </c>
      <c r="J705">
        <v>3</v>
      </c>
      <c r="K705">
        <f t="array" ref="K705">SUM(B705:J705*TRANSPOSE($P$19:$P$27))+$P$18</f>
        <v>0.31111724022653492</v>
      </c>
      <c r="L705">
        <f t="shared" si="20"/>
        <v>0.57715007087872128</v>
      </c>
      <c r="M705">
        <f t="shared" si="21"/>
        <v>0</v>
      </c>
      <c r="Y705">
        <v>0</v>
      </c>
      <c r="Z705">
        <v>0</v>
      </c>
    </row>
    <row r="706" spans="1:26" x14ac:dyDescent="0.3">
      <c r="A706">
        <v>0</v>
      </c>
      <c r="B706">
        <v>35</v>
      </c>
      <c r="C706">
        <v>4</v>
      </c>
      <c r="D706">
        <v>3</v>
      </c>
      <c r="E706">
        <v>3</v>
      </c>
      <c r="F706">
        <v>4</v>
      </c>
      <c r="G706">
        <v>2</v>
      </c>
      <c r="H706">
        <v>0</v>
      </c>
      <c r="I706">
        <v>1</v>
      </c>
      <c r="J706">
        <v>9</v>
      </c>
      <c r="K706">
        <f t="array" ref="K706">SUM(B706:J706*TRANSPOSE($P$19:$P$27))+$P$18</f>
        <v>-0.14397298960603899</v>
      </c>
      <c r="L706">
        <f t="shared" si="20"/>
        <v>0.46407250965889485</v>
      </c>
      <c r="M706">
        <f t="shared" si="21"/>
        <v>0</v>
      </c>
      <c r="Y706">
        <v>0</v>
      </c>
      <c r="Z706">
        <v>0</v>
      </c>
    </row>
    <row r="707" spans="1:26" x14ac:dyDescent="0.3">
      <c r="A707">
        <v>0</v>
      </c>
      <c r="B707">
        <v>39</v>
      </c>
      <c r="C707">
        <v>1</v>
      </c>
      <c r="D707">
        <v>4</v>
      </c>
      <c r="E707">
        <v>3</v>
      </c>
      <c r="F707">
        <v>3</v>
      </c>
      <c r="G707">
        <v>0</v>
      </c>
      <c r="H707">
        <v>0</v>
      </c>
      <c r="I707">
        <v>0</v>
      </c>
      <c r="J707">
        <v>7</v>
      </c>
      <c r="K707">
        <f t="array" ref="K707">SUM(B707:J707*TRANSPOSE($P$19:$P$27))+$P$18</f>
        <v>8.8025382291000542E-2</v>
      </c>
      <c r="L707">
        <f t="shared" ref="L707:L770" si="22">$R$1^K707/(1+$R$1^K707)</f>
        <v>0.52198986965438299</v>
      </c>
      <c r="M707">
        <f t="shared" ref="M707:M770" si="23">IF(L707&gt;=0.6,1,0)</f>
        <v>0</v>
      </c>
      <c r="Y707">
        <v>0</v>
      </c>
      <c r="Z707">
        <v>0</v>
      </c>
    </row>
    <row r="708" spans="1:26" x14ac:dyDescent="0.3">
      <c r="A708">
        <v>1</v>
      </c>
      <c r="B708">
        <v>40</v>
      </c>
      <c r="C708">
        <v>2</v>
      </c>
      <c r="D708">
        <v>4</v>
      </c>
      <c r="E708">
        <v>4</v>
      </c>
      <c r="F708">
        <v>2</v>
      </c>
      <c r="G708">
        <v>0</v>
      </c>
      <c r="H708">
        <v>1</v>
      </c>
      <c r="I708">
        <v>0</v>
      </c>
      <c r="J708">
        <v>0</v>
      </c>
      <c r="K708">
        <f t="array" ref="K708">SUM(B708:J708*TRANSPOSE($P$19:$P$27))+$P$18</f>
        <v>0.33039265143953594</v>
      </c>
      <c r="L708">
        <f t="shared" si="22"/>
        <v>0.58184657729019018</v>
      </c>
      <c r="M708">
        <f t="shared" si="23"/>
        <v>0</v>
      </c>
      <c r="Y708">
        <v>1</v>
      </c>
      <c r="Z708">
        <v>0</v>
      </c>
    </row>
    <row r="709" spans="1:26" x14ac:dyDescent="0.3">
      <c r="A709">
        <v>0</v>
      </c>
      <c r="B709">
        <v>47</v>
      </c>
      <c r="C709">
        <v>3</v>
      </c>
      <c r="D709">
        <v>4</v>
      </c>
      <c r="E709">
        <v>2</v>
      </c>
      <c r="F709">
        <v>3</v>
      </c>
      <c r="G709">
        <v>2</v>
      </c>
      <c r="H709">
        <v>1</v>
      </c>
      <c r="I709">
        <v>0</v>
      </c>
      <c r="J709">
        <v>10</v>
      </c>
      <c r="K709">
        <f t="array" ref="K709">SUM(B709:J709*TRANSPOSE($P$19:$P$27))+$P$18</f>
        <v>7.8814526841396337E-2</v>
      </c>
      <c r="L709">
        <f t="shared" si="22"/>
        <v>0.51969139878484882</v>
      </c>
      <c r="M709">
        <f t="shared" si="23"/>
        <v>0</v>
      </c>
      <c r="Y709">
        <v>0</v>
      </c>
      <c r="Z709">
        <v>0</v>
      </c>
    </row>
    <row r="710" spans="1:26" x14ac:dyDescent="0.3">
      <c r="A710">
        <v>0</v>
      </c>
      <c r="B710">
        <v>36</v>
      </c>
      <c r="C710">
        <v>1</v>
      </c>
      <c r="D710">
        <v>3</v>
      </c>
      <c r="E710">
        <v>2</v>
      </c>
      <c r="F710">
        <v>4</v>
      </c>
      <c r="G710">
        <v>2</v>
      </c>
      <c r="H710">
        <v>0</v>
      </c>
      <c r="I710">
        <v>2</v>
      </c>
      <c r="J710">
        <v>7</v>
      </c>
      <c r="K710">
        <f t="array" ref="K710">SUM(B710:J710*TRANSPOSE($P$19:$P$27))+$P$18</f>
        <v>-2.9768296688824636E-3</v>
      </c>
      <c r="L710">
        <f t="shared" si="22"/>
        <v>0.49925587029477858</v>
      </c>
      <c r="M710">
        <f t="shared" si="23"/>
        <v>0</v>
      </c>
      <c r="Y710">
        <v>0</v>
      </c>
      <c r="Z710">
        <v>0</v>
      </c>
    </row>
    <row r="711" spans="1:26" x14ac:dyDescent="0.3">
      <c r="A711">
        <v>1</v>
      </c>
      <c r="B711">
        <v>31</v>
      </c>
      <c r="C711">
        <v>3</v>
      </c>
      <c r="D711">
        <v>2</v>
      </c>
      <c r="E711">
        <v>1</v>
      </c>
      <c r="F711">
        <v>1</v>
      </c>
      <c r="G711">
        <v>0</v>
      </c>
      <c r="H711">
        <v>1</v>
      </c>
      <c r="I711">
        <v>0</v>
      </c>
      <c r="J711">
        <v>2</v>
      </c>
      <c r="K711">
        <f t="array" ref="K711">SUM(B711:J711*TRANSPOSE($P$19:$P$27))+$P$18</f>
        <v>0.55331011380271355</v>
      </c>
      <c r="L711">
        <f t="shared" si="22"/>
        <v>0.63488992275088907</v>
      </c>
      <c r="M711">
        <f t="shared" si="23"/>
        <v>1</v>
      </c>
      <c r="Y711">
        <v>1</v>
      </c>
      <c r="Z711">
        <v>1</v>
      </c>
    </row>
    <row r="712" spans="1:26" x14ac:dyDescent="0.3">
      <c r="A712">
        <v>0</v>
      </c>
      <c r="B712">
        <v>33</v>
      </c>
      <c r="C712">
        <v>4</v>
      </c>
      <c r="D712">
        <v>3</v>
      </c>
      <c r="E712">
        <v>4</v>
      </c>
      <c r="F712">
        <v>3</v>
      </c>
      <c r="G712">
        <v>0</v>
      </c>
      <c r="H712">
        <v>0</v>
      </c>
      <c r="I712">
        <v>0</v>
      </c>
      <c r="J712">
        <v>8</v>
      </c>
      <c r="K712">
        <f t="array" ref="K712">SUM(B712:J712*TRANSPOSE($P$19:$P$27))+$P$18</f>
        <v>1.6652981044867232E-2</v>
      </c>
      <c r="L712">
        <f t="shared" si="22"/>
        <v>0.50416271741754304</v>
      </c>
      <c r="M712">
        <f t="shared" si="23"/>
        <v>0</v>
      </c>
      <c r="Y712">
        <v>0</v>
      </c>
      <c r="Z712">
        <v>0</v>
      </c>
    </row>
    <row r="713" spans="1:26" x14ac:dyDescent="0.3">
      <c r="A713">
        <v>1</v>
      </c>
      <c r="B713">
        <v>29</v>
      </c>
      <c r="C713">
        <v>4</v>
      </c>
      <c r="D713">
        <v>2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f t="array" ref="K713">SUM(B713:J713*TRANSPOSE($P$19:$P$27))+$P$18</f>
        <v>0.53818983992789038</v>
      </c>
      <c r="L713">
        <f t="shared" si="22"/>
        <v>0.63137824077995175</v>
      </c>
      <c r="M713">
        <f t="shared" si="23"/>
        <v>1</v>
      </c>
      <c r="Y713">
        <v>1</v>
      </c>
      <c r="Z713">
        <v>1</v>
      </c>
    </row>
    <row r="714" spans="1:26" x14ac:dyDescent="0.3">
      <c r="A714">
        <v>0</v>
      </c>
      <c r="B714">
        <v>33</v>
      </c>
      <c r="C714">
        <v>2</v>
      </c>
      <c r="D714">
        <v>3</v>
      </c>
      <c r="E714">
        <v>1</v>
      </c>
      <c r="F714">
        <v>4</v>
      </c>
      <c r="G714">
        <v>0</v>
      </c>
      <c r="H714">
        <v>0</v>
      </c>
      <c r="I714">
        <v>0</v>
      </c>
      <c r="J714">
        <v>2</v>
      </c>
      <c r="K714">
        <f t="array" ref="K714">SUM(B714:J714*TRANSPOSE($P$19:$P$27))+$P$18</f>
        <v>0.19443326583957543</v>
      </c>
      <c r="L714">
        <f t="shared" si="22"/>
        <v>0.54845076698186257</v>
      </c>
      <c r="M714">
        <f t="shared" si="23"/>
        <v>0</v>
      </c>
      <c r="Y714">
        <v>0</v>
      </c>
      <c r="Z714">
        <v>0</v>
      </c>
    </row>
    <row r="715" spans="1:26" x14ac:dyDescent="0.3">
      <c r="A715">
        <v>0</v>
      </c>
      <c r="B715">
        <v>45</v>
      </c>
      <c r="C715">
        <v>4</v>
      </c>
      <c r="D715">
        <v>3</v>
      </c>
      <c r="E715">
        <v>1</v>
      </c>
      <c r="F715">
        <v>4</v>
      </c>
      <c r="G715">
        <v>2</v>
      </c>
      <c r="H715">
        <v>0</v>
      </c>
      <c r="I715">
        <v>2</v>
      </c>
      <c r="J715">
        <v>3</v>
      </c>
      <c r="K715">
        <f t="array" ref="K715">SUM(B715:J715*TRANSPOSE($P$19:$P$27))+$P$18</f>
        <v>-9.3245719203498112E-2</v>
      </c>
      <c r="L715">
        <f t="shared" si="22"/>
        <v>0.47670785792426618</v>
      </c>
      <c r="M715">
        <f t="shared" si="23"/>
        <v>0</v>
      </c>
      <c r="Y715">
        <v>0</v>
      </c>
      <c r="Z715">
        <v>0</v>
      </c>
    </row>
    <row r="716" spans="1:26" x14ac:dyDescent="0.3">
      <c r="A716">
        <v>0</v>
      </c>
      <c r="B716">
        <v>50</v>
      </c>
      <c r="C716">
        <v>4</v>
      </c>
      <c r="D716">
        <v>3</v>
      </c>
      <c r="E716">
        <v>4</v>
      </c>
      <c r="F716">
        <v>4</v>
      </c>
      <c r="G716">
        <v>2</v>
      </c>
      <c r="H716">
        <v>0</v>
      </c>
      <c r="I716">
        <v>1</v>
      </c>
      <c r="J716">
        <v>4</v>
      </c>
      <c r="K716">
        <f t="array" ref="K716">SUM(B716:J716*TRANSPOSE($P$19:$P$27))+$P$18</f>
        <v>-0.17959745534373428</v>
      </c>
      <c r="L716">
        <f t="shared" si="22"/>
        <v>0.45522555284399396</v>
      </c>
      <c r="M716">
        <f t="shared" si="23"/>
        <v>0</v>
      </c>
      <c r="Y716">
        <v>0</v>
      </c>
      <c r="Z716">
        <v>0</v>
      </c>
    </row>
    <row r="717" spans="1:26" x14ac:dyDescent="0.3">
      <c r="A717">
        <v>0</v>
      </c>
      <c r="B717">
        <v>33</v>
      </c>
      <c r="C717">
        <v>3</v>
      </c>
      <c r="D717">
        <v>4</v>
      </c>
      <c r="E717">
        <v>2</v>
      </c>
      <c r="F717">
        <v>2</v>
      </c>
      <c r="G717">
        <v>1</v>
      </c>
      <c r="H717">
        <v>1</v>
      </c>
      <c r="I717">
        <v>1</v>
      </c>
      <c r="J717">
        <v>5</v>
      </c>
      <c r="K717">
        <f t="array" ref="K717">SUM(B717:J717*TRANSPOSE($P$19:$P$27))+$P$18</f>
        <v>0.24662288398219678</v>
      </c>
      <c r="L717">
        <f t="shared" si="22"/>
        <v>0.56133880723879026</v>
      </c>
      <c r="M717">
        <f t="shared" si="23"/>
        <v>0</v>
      </c>
      <c r="Y717">
        <v>0</v>
      </c>
      <c r="Z717">
        <v>0</v>
      </c>
    </row>
    <row r="718" spans="1:26" x14ac:dyDescent="0.3">
      <c r="A718">
        <v>0</v>
      </c>
      <c r="B718">
        <v>41</v>
      </c>
      <c r="C718">
        <v>1</v>
      </c>
      <c r="D718">
        <v>3</v>
      </c>
      <c r="E718">
        <v>5</v>
      </c>
      <c r="F718">
        <v>3</v>
      </c>
      <c r="G718">
        <v>2</v>
      </c>
      <c r="H718">
        <v>0</v>
      </c>
      <c r="I718">
        <v>1</v>
      </c>
      <c r="J718">
        <v>16</v>
      </c>
      <c r="K718">
        <f t="array" ref="K718">SUM(B718:J718*TRANSPOSE($P$19:$P$27))+$P$18</f>
        <v>-0.12308733541735484</v>
      </c>
      <c r="L718">
        <f t="shared" si="22"/>
        <v>0.46927013657951899</v>
      </c>
      <c r="M718">
        <f t="shared" si="23"/>
        <v>0</v>
      </c>
      <c r="Y718">
        <v>0</v>
      </c>
      <c r="Z718">
        <v>0</v>
      </c>
    </row>
    <row r="719" spans="1:26" x14ac:dyDescent="0.3">
      <c r="A719">
        <v>0</v>
      </c>
      <c r="B719">
        <v>27</v>
      </c>
      <c r="C719">
        <v>3</v>
      </c>
      <c r="D719">
        <v>3</v>
      </c>
      <c r="E719">
        <v>1</v>
      </c>
      <c r="F719">
        <v>2</v>
      </c>
      <c r="G719">
        <v>1</v>
      </c>
      <c r="H719">
        <v>0</v>
      </c>
      <c r="I719">
        <v>1</v>
      </c>
      <c r="J719">
        <v>2</v>
      </c>
      <c r="K719">
        <f t="array" ref="K719">SUM(B719:J719*TRANSPOSE($P$19:$P$27))+$P$18</f>
        <v>0.175781184142213</v>
      </c>
      <c r="L719">
        <f t="shared" si="22"/>
        <v>0.54382796759706997</v>
      </c>
      <c r="M719">
        <f t="shared" si="23"/>
        <v>0</v>
      </c>
      <c r="Y719">
        <v>0</v>
      </c>
      <c r="Z719">
        <v>0</v>
      </c>
    </row>
    <row r="720" spans="1:26" x14ac:dyDescent="0.3">
      <c r="A720">
        <v>0</v>
      </c>
      <c r="B720">
        <v>45</v>
      </c>
      <c r="C720">
        <v>4</v>
      </c>
      <c r="D720">
        <v>3</v>
      </c>
      <c r="E720">
        <v>2</v>
      </c>
      <c r="F720">
        <v>1</v>
      </c>
      <c r="G720">
        <v>1</v>
      </c>
      <c r="H720">
        <v>1</v>
      </c>
      <c r="I720">
        <v>1</v>
      </c>
      <c r="J720">
        <v>8</v>
      </c>
      <c r="K720">
        <f t="array" ref="K720">SUM(B720:J720*TRANSPOSE($P$19:$P$27))+$P$18</f>
        <v>0.23922343745820285</v>
      </c>
      <c r="L720">
        <f t="shared" si="22"/>
        <v>0.55951615571240931</v>
      </c>
      <c r="M720">
        <f t="shared" si="23"/>
        <v>0</v>
      </c>
      <c r="Y720">
        <v>0</v>
      </c>
      <c r="Z720">
        <v>0</v>
      </c>
    </row>
    <row r="721" spans="1:26" x14ac:dyDescent="0.3">
      <c r="A721">
        <v>0</v>
      </c>
      <c r="B721">
        <v>47</v>
      </c>
      <c r="C721">
        <v>4</v>
      </c>
      <c r="D721">
        <v>3</v>
      </c>
      <c r="E721">
        <v>2</v>
      </c>
      <c r="F721">
        <v>4</v>
      </c>
      <c r="G721">
        <v>0</v>
      </c>
      <c r="H721">
        <v>1</v>
      </c>
      <c r="I721">
        <v>0</v>
      </c>
      <c r="J721">
        <v>0</v>
      </c>
      <c r="K721">
        <f t="array" ref="K721">SUM(B721:J721*TRANSPOSE($P$19:$P$27))+$P$18</f>
        <v>0.2655616365758563</v>
      </c>
      <c r="L721">
        <f t="shared" si="22"/>
        <v>0.5659962067389781</v>
      </c>
      <c r="M721">
        <f t="shared" si="23"/>
        <v>0</v>
      </c>
      <c r="Y721">
        <v>0</v>
      </c>
      <c r="Z721">
        <v>0</v>
      </c>
    </row>
    <row r="722" spans="1:26" x14ac:dyDescent="0.3">
      <c r="A722">
        <v>1</v>
      </c>
      <c r="B722">
        <v>30</v>
      </c>
      <c r="C722">
        <v>1</v>
      </c>
      <c r="D722">
        <v>3</v>
      </c>
      <c r="E722">
        <v>1</v>
      </c>
      <c r="F722">
        <v>3</v>
      </c>
      <c r="G722">
        <v>1</v>
      </c>
      <c r="H722">
        <v>1</v>
      </c>
      <c r="I722">
        <v>0</v>
      </c>
      <c r="J722">
        <v>2</v>
      </c>
      <c r="K722">
        <f t="array" ref="K722">SUM(B722:J722*TRANSPOSE($P$19:$P$27))+$P$18</f>
        <v>0.44029355858612129</v>
      </c>
      <c r="L722">
        <f t="shared" si="22"/>
        <v>0.60831810045300005</v>
      </c>
      <c r="M722">
        <f t="shared" si="23"/>
        <v>1</v>
      </c>
      <c r="Y722">
        <v>1</v>
      </c>
      <c r="Z722">
        <v>1</v>
      </c>
    </row>
    <row r="723" spans="1:26" x14ac:dyDescent="0.3">
      <c r="A723">
        <v>0</v>
      </c>
      <c r="B723">
        <v>50</v>
      </c>
      <c r="C723">
        <v>4</v>
      </c>
      <c r="D723">
        <v>3</v>
      </c>
      <c r="E723">
        <v>4</v>
      </c>
      <c r="F723">
        <v>3</v>
      </c>
      <c r="G723">
        <v>1</v>
      </c>
      <c r="H723">
        <v>1</v>
      </c>
      <c r="I723">
        <v>1</v>
      </c>
      <c r="J723">
        <v>11</v>
      </c>
      <c r="K723">
        <f t="array" ref="K723">SUM(B723:J723*TRANSPOSE($P$19:$P$27))+$P$18</f>
        <v>6.2317952086044404E-2</v>
      </c>
      <c r="L723">
        <f t="shared" si="22"/>
        <v>0.51557283425100953</v>
      </c>
      <c r="M723">
        <f t="shared" si="23"/>
        <v>0</v>
      </c>
      <c r="Y723">
        <v>0</v>
      </c>
      <c r="Z723">
        <v>0</v>
      </c>
    </row>
    <row r="724" spans="1:26" x14ac:dyDescent="0.3">
      <c r="A724">
        <v>0</v>
      </c>
      <c r="B724">
        <v>38</v>
      </c>
      <c r="C724">
        <v>3</v>
      </c>
      <c r="D724">
        <v>3</v>
      </c>
      <c r="E724">
        <v>1</v>
      </c>
      <c r="F724">
        <v>3</v>
      </c>
      <c r="G724">
        <v>1</v>
      </c>
      <c r="H724">
        <v>0</v>
      </c>
      <c r="I724">
        <v>1</v>
      </c>
      <c r="J724">
        <v>1</v>
      </c>
      <c r="K724">
        <f t="array" ref="K724">SUM(B724:J724*TRANSPOSE($P$19:$P$27))+$P$18</f>
        <v>0.10656589557617102</v>
      </c>
      <c r="L724">
        <f t="shared" si="22"/>
        <v>0.52661353565915714</v>
      </c>
      <c r="M724">
        <f t="shared" si="23"/>
        <v>0</v>
      </c>
      <c r="Y724">
        <v>0</v>
      </c>
      <c r="Z724">
        <v>0</v>
      </c>
    </row>
    <row r="725" spans="1:26" x14ac:dyDescent="0.3">
      <c r="A725">
        <v>0</v>
      </c>
      <c r="B725">
        <v>46</v>
      </c>
      <c r="C725">
        <v>4</v>
      </c>
      <c r="D725">
        <v>3</v>
      </c>
      <c r="E725">
        <v>3</v>
      </c>
      <c r="F725">
        <v>3</v>
      </c>
      <c r="G725">
        <v>2</v>
      </c>
      <c r="H725">
        <v>0</v>
      </c>
      <c r="I725">
        <v>1</v>
      </c>
      <c r="J725">
        <v>7</v>
      </c>
      <c r="K725">
        <f t="array" ref="K725">SUM(B725:J725*TRANSPOSE($P$19:$P$27))+$P$18</f>
        <v>-0.12656101954190524</v>
      </c>
      <c r="L725">
        <f t="shared" si="22"/>
        <v>0.46840517872556098</v>
      </c>
      <c r="M725">
        <f t="shared" si="23"/>
        <v>0</v>
      </c>
      <c r="Y725">
        <v>0</v>
      </c>
      <c r="Z725">
        <v>0</v>
      </c>
    </row>
    <row r="726" spans="1:26" x14ac:dyDescent="0.3">
      <c r="A726">
        <v>0</v>
      </c>
      <c r="B726">
        <v>24</v>
      </c>
      <c r="C726">
        <v>4</v>
      </c>
      <c r="D726">
        <v>2</v>
      </c>
      <c r="E726">
        <v>2</v>
      </c>
      <c r="F726">
        <v>3</v>
      </c>
      <c r="G726">
        <v>2</v>
      </c>
      <c r="H726">
        <v>0</v>
      </c>
      <c r="I726">
        <v>2</v>
      </c>
      <c r="J726">
        <v>2</v>
      </c>
      <c r="K726">
        <f t="array" ref="K726">SUM(B726:J726*TRANSPOSE($P$19:$P$27))+$P$18</f>
        <v>6.7475578121522273E-2</v>
      </c>
      <c r="L726">
        <f t="shared" si="22"/>
        <v>0.51686075011856192</v>
      </c>
      <c r="M726">
        <f t="shared" si="23"/>
        <v>0</v>
      </c>
      <c r="Y726">
        <v>0</v>
      </c>
      <c r="Z726">
        <v>0</v>
      </c>
    </row>
    <row r="727" spans="1:26" x14ac:dyDescent="0.3">
      <c r="A727">
        <v>1</v>
      </c>
      <c r="B727">
        <v>35</v>
      </c>
      <c r="C727">
        <v>3</v>
      </c>
      <c r="D727">
        <v>2</v>
      </c>
      <c r="E727">
        <v>1</v>
      </c>
      <c r="F727">
        <v>2</v>
      </c>
      <c r="G727">
        <v>2</v>
      </c>
      <c r="H727">
        <v>1</v>
      </c>
      <c r="I727">
        <v>1</v>
      </c>
      <c r="J727">
        <v>2</v>
      </c>
      <c r="K727">
        <f t="array" ref="K727">SUM(B727:J727*TRANSPOSE($P$19:$P$27))+$P$18</f>
        <v>0.36747528782704231</v>
      </c>
      <c r="L727">
        <f t="shared" si="22"/>
        <v>0.59083956747296706</v>
      </c>
      <c r="M727">
        <f t="shared" si="23"/>
        <v>0</v>
      </c>
      <c r="Y727">
        <v>1</v>
      </c>
      <c r="Z727">
        <v>0</v>
      </c>
    </row>
    <row r="728" spans="1:26" x14ac:dyDescent="0.3">
      <c r="A728">
        <v>0</v>
      </c>
      <c r="B728">
        <v>31</v>
      </c>
      <c r="C728">
        <v>3</v>
      </c>
      <c r="D728">
        <v>3</v>
      </c>
      <c r="E728">
        <v>2</v>
      </c>
      <c r="F728">
        <v>1</v>
      </c>
      <c r="G728">
        <v>1</v>
      </c>
      <c r="H728">
        <v>0</v>
      </c>
      <c r="I728">
        <v>1</v>
      </c>
      <c r="J728">
        <v>3</v>
      </c>
      <c r="K728">
        <f t="array" ref="K728">SUM(B728:J728*TRANSPOSE($P$19:$P$27))+$P$18</f>
        <v>0.16403530172154557</v>
      </c>
      <c r="L728">
        <f t="shared" si="22"/>
        <v>0.5409128946645777</v>
      </c>
      <c r="M728">
        <f t="shared" si="23"/>
        <v>0</v>
      </c>
      <c r="Y728">
        <v>0</v>
      </c>
      <c r="Z728">
        <v>0</v>
      </c>
    </row>
    <row r="729" spans="1:26" x14ac:dyDescent="0.3">
      <c r="A729">
        <v>0</v>
      </c>
      <c r="B729">
        <v>18</v>
      </c>
      <c r="C729">
        <v>2</v>
      </c>
      <c r="D729">
        <v>3</v>
      </c>
      <c r="E729">
        <v>1</v>
      </c>
      <c r="F729">
        <v>4</v>
      </c>
      <c r="G729">
        <v>0</v>
      </c>
      <c r="H729">
        <v>0</v>
      </c>
      <c r="I729">
        <v>0</v>
      </c>
      <c r="J729">
        <v>0</v>
      </c>
      <c r="K729">
        <f t="array" ref="K729">SUM(B729:J729*TRANSPOSE($P$19:$P$27))+$P$18</f>
        <v>0.26643522633780614</v>
      </c>
      <c r="L729">
        <f t="shared" si="22"/>
        <v>0.56621076462759967</v>
      </c>
      <c r="M729">
        <f t="shared" si="23"/>
        <v>0</v>
      </c>
      <c r="Y729">
        <v>0</v>
      </c>
      <c r="Z729">
        <v>0</v>
      </c>
    </row>
    <row r="730" spans="1:26" x14ac:dyDescent="0.3">
      <c r="A730">
        <v>0</v>
      </c>
      <c r="B730">
        <v>54</v>
      </c>
      <c r="C730">
        <v>3</v>
      </c>
      <c r="D730">
        <v>3</v>
      </c>
      <c r="E730">
        <v>3</v>
      </c>
      <c r="F730">
        <v>3</v>
      </c>
      <c r="G730">
        <v>1</v>
      </c>
      <c r="H730">
        <v>0</v>
      </c>
      <c r="I730">
        <v>1</v>
      </c>
      <c r="J730">
        <v>7</v>
      </c>
      <c r="K730">
        <f t="array" ref="K730">SUM(B730:J730*TRANSPOSE($P$19:$P$27))+$P$18</f>
        <v>-5.9484366190681537E-2</v>
      </c>
      <c r="L730">
        <f t="shared" si="22"/>
        <v>0.48513483241316213</v>
      </c>
      <c r="M730">
        <f t="shared" si="23"/>
        <v>0</v>
      </c>
      <c r="Y730">
        <v>0</v>
      </c>
      <c r="Z730">
        <v>0</v>
      </c>
    </row>
    <row r="731" spans="1:26" x14ac:dyDescent="0.3">
      <c r="A731">
        <v>0</v>
      </c>
      <c r="B731">
        <v>35</v>
      </c>
      <c r="C731">
        <v>3</v>
      </c>
      <c r="D731">
        <v>3</v>
      </c>
      <c r="E731">
        <v>3</v>
      </c>
      <c r="F731">
        <v>3</v>
      </c>
      <c r="G731">
        <v>2</v>
      </c>
      <c r="H731">
        <v>1</v>
      </c>
      <c r="I731">
        <v>1</v>
      </c>
      <c r="J731">
        <v>10</v>
      </c>
      <c r="K731">
        <f t="array" ref="K731">SUM(B731:J731*TRANSPOSE($P$19:$P$27))+$P$18</f>
        <v>0.13741511514722415</v>
      </c>
      <c r="L731">
        <f t="shared" si="22"/>
        <v>0.53429627719672534</v>
      </c>
      <c r="M731">
        <f t="shared" si="23"/>
        <v>0</v>
      </c>
      <c r="Y731">
        <v>0</v>
      </c>
      <c r="Z731">
        <v>0</v>
      </c>
    </row>
    <row r="732" spans="1:26" x14ac:dyDescent="0.3">
      <c r="A732">
        <v>0</v>
      </c>
      <c r="B732">
        <v>30</v>
      </c>
      <c r="C732">
        <v>2</v>
      </c>
      <c r="D732">
        <v>4</v>
      </c>
      <c r="E732">
        <v>3</v>
      </c>
      <c r="F732">
        <v>1</v>
      </c>
      <c r="G732">
        <v>1</v>
      </c>
      <c r="H732">
        <v>1</v>
      </c>
      <c r="I732">
        <v>3</v>
      </c>
      <c r="J732">
        <v>7</v>
      </c>
      <c r="K732">
        <f t="array" ref="K732">SUM(B732:J732*TRANSPOSE($P$19:$P$27))+$P$18</f>
        <v>0.24747889924527378</v>
      </c>
      <c r="L732">
        <f t="shared" si="22"/>
        <v>0.56154955740809376</v>
      </c>
      <c r="M732">
        <f t="shared" si="23"/>
        <v>0</v>
      </c>
      <c r="Y732">
        <v>0</v>
      </c>
      <c r="Z732">
        <v>0</v>
      </c>
    </row>
    <row r="733" spans="1:26" x14ac:dyDescent="0.3">
      <c r="A733">
        <v>1</v>
      </c>
      <c r="B733">
        <v>20</v>
      </c>
      <c r="C733">
        <v>4</v>
      </c>
      <c r="D733">
        <v>2</v>
      </c>
      <c r="E733">
        <v>1</v>
      </c>
      <c r="F733">
        <v>1</v>
      </c>
      <c r="G733">
        <v>0</v>
      </c>
      <c r="H733">
        <v>1</v>
      </c>
      <c r="I733">
        <v>0</v>
      </c>
      <c r="J733">
        <v>0</v>
      </c>
      <c r="K733">
        <f t="array" ref="K733">SUM(B733:J733*TRANSPOSE($P$19:$P$27))+$P$18</f>
        <v>0.57051020696706534</v>
      </c>
      <c r="L733">
        <f t="shared" si="22"/>
        <v>0.63886724699721631</v>
      </c>
      <c r="M733">
        <f t="shared" si="23"/>
        <v>1</v>
      </c>
      <c r="Y733">
        <v>1</v>
      </c>
      <c r="Z733">
        <v>1</v>
      </c>
    </row>
    <row r="734" spans="1:26" x14ac:dyDescent="0.3">
      <c r="A734">
        <v>1</v>
      </c>
      <c r="B734">
        <v>30</v>
      </c>
      <c r="C734">
        <v>2</v>
      </c>
      <c r="D734">
        <v>3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2</v>
      </c>
      <c r="K734">
        <f t="array" ref="K734">SUM(B734:J734*TRANSPOSE($P$19:$P$27))+$P$18</f>
        <v>0.28276663909967326</v>
      </c>
      <c r="L734">
        <f t="shared" si="22"/>
        <v>0.57021718641410379</v>
      </c>
      <c r="M734">
        <f t="shared" si="23"/>
        <v>0</v>
      </c>
      <c r="Y734">
        <v>1</v>
      </c>
      <c r="Z734">
        <v>0</v>
      </c>
    </row>
    <row r="735" spans="1:26" x14ac:dyDescent="0.3">
      <c r="A735">
        <v>0</v>
      </c>
      <c r="B735">
        <v>26</v>
      </c>
      <c r="C735">
        <v>4</v>
      </c>
      <c r="D735">
        <v>4</v>
      </c>
      <c r="E735">
        <v>2</v>
      </c>
      <c r="F735">
        <v>4</v>
      </c>
      <c r="G735">
        <v>1</v>
      </c>
      <c r="H735">
        <v>0</v>
      </c>
      <c r="I735">
        <v>0</v>
      </c>
      <c r="J735">
        <v>7</v>
      </c>
      <c r="K735">
        <f t="array" ref="K735">SUM(B735:J735*TRANSPOSE($P$19:$P$27))+$P$18</f>
        <v>-5.3656097317941076E-2</v>
      </c>
      <c r="L735">
        <f t="shared" si="22"/>
        <v>0.48659058278919404</v>
      </c>
      <c r="M735">
        <f t="shared" si="23"/>
        <v>0</v>
      </c>
      <c r="Y735">
        <v>0</v>
      </c>
      <c r="Z735">
        <v>0</v>
      </c>
    </row>
    <row r="736" spans="1:26" x14ac:dyDescent="0.3">
      <c r="A736">
        <v>0</v>
      </c>
      <c r="B736">
        <v>22</v>
      </c>
      <c r="C736">
        <v>2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3</v>
      </c>
      <c r="K736">
        <f t="array" ref="K736">SUM(B736:J736*TRANSPOSE($P$19:$P$27))+$P$18</f>
        <v>0.39299422173979787</v>
      </c>
      <c r="L736">
        <f t="shared" si="22"/>
        <v>0.59699348549424136</v>
      </c>
      <c r="M736">
        <f t="shared" si="23"/>
        <v>0</v>
      </c>
      <c r="Y736">
        <v>0</v>
      </c>
      <c r="Z736">
        <v>0</v>
      </c>
    </row>
    <row r="737" spans="1:26" x14ac:dyDescent="0.3">
      <c r="A737">
        <v>0</v>
      </c>
      <c r="B737">
        <v>48</v>
      </c>
      <c r="C737">
        <v>1</v>
      </c>
      <c r="D737">
        <v>2</v>
      </c>
      <c r="E737">
        <v>2</v>
      </c>
      <c r="F737">
        <v>3</v>
      </c>
      <c r="G737">
        <v>0</v>
      </c>
      <c r="H737">
        <v>0</v>
      </c>
      <c r="I737">
        <v>0</v>
      </c>
      <c r="J737">
        <v>2</v>
      </c>
      <c r="K737">
        <f t="array" ref="K737">SUM(B737:J737*TRANSPOSE($P$19:$P$27))+$P$18</f>
        <v>0.25724301371900493</v>
      </c>
      <c r="L737">
        <f t="shared" si="22"/>
        <v>0.56395188422644149</v>
      </c>
      <c r="M737">
        <f t="shared" si="23"/>
        <v>0</v>
      </c>
      <c r="Y737">
        <v>0</v>
      </c>
      <c r="Z737">
        <v>0</v>
      </c>
    </row>
    <row r="738" spans="1:26" x14ac:dyDescent="0.3">
      <c r="A738">
        <v>0</v>
      </c>
      <c r="B738">
        <v>48</v>
      </c>
      <c r="C738">
        <v>3</v>
      </c>
      <c r="D738">
        <v>2</v>
      </c>
      <c r="E738">
        <v>3</v>
      </c>
      <c r="F738">
        <v>3</v>
      </c>
      <c r="G738">
        <v>0</v>
      </c>
      <c r="H738">
        <v>0</v>
      </c>
      <c r="I738">
        <v>0</v>
      </c>
      <c r="J738">
        <v>11</v>
      </c>
      <c r="K738">
        <f t="array" ref="K738">SUM(B738:J738*TRANSPOSE($P$19:$P$27))+$P$18</f>
        <v>6.7668532160870654E-2</v>
      </c>
      <c r="L738">
        <f t="shared" si="22"/>
        <v>0.51690892862171833</v>
      </c>
      <c r="M738">
        <f t="shared" si="23"/>
        <v>0</v>
      </c>
      <c r="Y738">
        <v>0</v>
      </c>
      <c r="Z738">
        <v>0</v>
      </c>
    </row>
    <row r="739" spans="1:26" x14ac:dyDescent="0.3">
      <c r="A739">
        <v>0</v>
      </c>
      <c r="B739">
        <v>41</v>
      </c>
      <c r="C739">
        <v>4</v>
      </c>
      <c r="D739">
        <v>3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2</v>
      </c>
      <c r="K739">
        <f t="array" ref="K739">SUM(B739:J739*TRANSPOSE($P$19:$P$27))+$P$18</f>
        <v>9.6515597373919904E-2</v>
      </c>
      <c r="L739">
        <f t="shared" si="22"/>
        <v>0.52410769022231185</v>
      </c>
      <c r="M739">
        <f t="shared" si="23"/>
        <v>0</v>
      </c>
      <c r="Y739">
        <v>0</v>
      </c>
      <c r="Z739">
        <v>0</v>
      </c>
    </row>
    <row r="740" spans="1:26" x14ac:dyDescent="0.3">
      <c r="A740">
        <v>0</v>
      </c>
      <c r="B740">
        <v>39</v>
      </c>
      <c r="C740">
        <v>4</v>
      </c>
      <c r="D740">
        <v>2</v>
      </c>
      <c r="E740">
        <v>4</v>
      </c>
      <c r="F740">
        <v>4</v>
      </c>
      <c r="G740">
        <v>1</v>
      </c>
      <c r="H740">
        <v>0</v>
      </c>
      <c r="I740">
        <v>1</v>
      </c>
      <c r="J740">
        <v>6</v>
      </c>
      <c r="K740">
        <f t="array" ref="K740">SUM(B740:J740*TRANSPOSE($P$19:$P$27))+$P$18</f>
        <v>-3.8307157566396355E-2</v>
      </c>
      <c r="L740">
        <f t="shared" si="22"/>
        <v>0.49042537414716103</v>
      </c>
      <c r="M740">
        <f t="shared" si="23"/>
        <v>0</v>
      </c>
      <c r="Y740">
        <v>0</v>
      </c>
      <c r="Z740">
        <v>0</v>
      </c>
    </row>
    <row r="741" spans="1:26" x14ac:dyDescent="0.3">
      <c r="A741">
        <v>0</v>
      </c>
      <c r="B741">
        <v>27</v>
      </c>
      <c r="C741">
        <v>1</v>
      </c>
      <c r="D741">
        <v>3</v>
      </c>
      <c r="E741">
        <v>2</v>
      </c>
      <c r="F741">
        <v>4</v>
      </c>
      <c r="G741">
        <v>1</v>
      </c>
      <c r="H741">
        <v>0</v>
      </c>
      <c r="I741">
        <v>1</v>
      </c>
      <c r="J741">
        <v>2</v>
      </c>
      <c r="K741">
        <f t="array" ref="K741">SUM(B741:J741*TRANSPOSE($P$19:$P$27))+$P$18</f>
        <v>0.15200189349558002</v>
      </c>
      <c r="L741">
        <f t="shared" si="22"/>
        <v>0.53792355924147139</v>
      </c>
      <c r="M741">
        <f t="shared" si="23"/>
        <v>0</v>
      </c>
      <c r="Y741">
        <v>0</v>
      </c>
      <c r="Z741">
        <v>0</v>
      </c>
    </row>
    <row r="742" spans="1:26" x14ac:dyDescent="0.3">
      <c r="A742">
        <v>0</v>
      </c>
      <c r="B742">
        <v>35</v>
      </c>
      <c r="C742">
        <v>2</v>
      </c>
      <c r="D742">
        <v>3</v>
      </c>
      <c r="E742">
        <v>1</v>
      </c>
      <c r="F742">
        <v>4</v>
      </c>
      <c r="G742">
        <v>2</v>
      </c>
      <c r="H742">
        <v>0</v>
      </c>
      <c r="I742">
        <v>1</v>
      </c>
      <c r="J742">
        <v>2</v>
      </c>
      <c r="K742">
        <f t="array" ref="K742">SUM(B742:J742*TRANSPOSE($P$19:$P$27))+$P$18</f>
        <v>5.4560702440574094E-2</v>
      </c>
      <c r="L742">
        <f t="shared" si="22"/>
        <v>0.51363537964462003</v>
      </c>
      <c r="M742">
        <f t="shared" si="23"/>
        <v>0</v>
      </c>
      <c r="Y742">
        <v>0</v>
      </c>
      <c r="Z742">
        <v>0</v>
      </c>
    </row>
    <row r="743" spans="1:26" x14ac:dyDescent="0.3">
      <c r="A743">
        <v>0</v>
      </c>
      <c r="B743">
        <v>42</v>
      </c>
      <c r="C743">
        <v>4</v>
      </c>
      <c r="D743">
        <v>3</v>
      </c>
      <c r="E743">
        <v>5</v>
      </c>
      <c r="F743">
        <v>3</v>
      </c>
      <c r="G743">
        <v>1</v>
      </c>
      <c r="H743">
        <v>0</v>
      </c>
      <c r="I743">
        <v>0</v>
      </c>
      <c r="J743">
        <v>0</v>
      </c>
      <c r="K743">
        <f t="array" ref="K743">SUM(B743:J743*TRANSPOSE($P$19:$P$27))+$P$18</f>
        <v>-2.559115892021413E-2</v>
      </c>
      <c r="L743">
        <f t="shared" si="22"/>
        <v>0.49360322265198808</v>
      </c>
      <c r="M743">
        <f t="shared" si="23"/>
        <v>0</v>
      </c>
      <c r="Y743">
        <v>0</v>
      </c>
      <c r="Z743">
        <v>0</v>
      </c>
    </row>
    <row r="744" spans="1:26" x14ac:dyDescent="0.3">
      <c r="A744">
        <v>0</v>
      </c>
      <c r="B744">
        <v>50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0</v>
      </c>
      <c r="I744">
        <v>0</v>
      </c>
      <c r="J744">
        <v>0</v>
      </c>
      <c r="K744">
        <f t="array" ref="K744">SUM(B744:J744*TRANSPOSE($P$19:$P$27))+$P$18</f>
        <v>0.13658701677874008</v>
      </c>
      <c r="L744">
        <f t="shared" si="22"/>
        <v>0.53409024216762457</v>
      </c>
      <c r="M744">
        <f t="shared" si="23"/>
        <v>0</v>
      </c>
      <c r="Y744">
        <v>0</v>
      </c>
      <c r="Z744">
        <v>0</v>
      </c>
    </row>
    <row r="745" spans="1:26" x14ac:dyDescent="0.3">
      <c r="A745">
        <v>0</v>
      </c>
      <c r="B745">
        <v>59</v>
      </c>
      <c r="C745">
        <v>3</v>
      </c>
      <c r="D745">
        <v>2</v>
      </c>
      <c r="E745">
        <v>4</v>
      </c>
      <c r="F745">
        <v>4</v>
      </c>
      <c r="G745">
        <v>0</v>
      </c>
      <c r="H745">
        <v>1</v>
      </c>
      <c r="I745">
        <v>0</v>
      </c>
      <c r="J745">
        <v>3</v>
      </c>
      <c r="K745">
        <f t="array" ref="K745">SUM(B745:J745*TRANSPOSE($P$19:$P$27))+$P$18</f>
        <v>0.24606896560733127</v>
      </c>
      <c r="L745">
        <f t="shared" si="22"/>
        <v>0.56120242124695141</v>
      </c>
      <c r="M745">
        <f t="shared" si="23"/>
        <v>0</v>
      </c>
      <c r="Y745">
        <v>0</v>
      </c>
      <c r="Z745">
        <v>0</v>
      </c>
    </row>
    <row r="746" spans="1:26" x14ac:dyDescent="0.3">
      <c r="A746">
        <v>1</v>
      </c>
      <c r="B746">
        <v>37</v>
      </c>
      <c r="C746">
        <v>1</v>
      </c>
      <c r="D746">
        <v>1</v>
      </c>
      <c r="E746">
        <v>2</v>
      </c>
      <c r="F746">
        <v>2</v>
      </c>
      <c r="G746">
        <v>1</v>
      </c>
      <c r="H746">
        <v>0</v>
      </c>
      <c r="I746">
        <v>0</v>
      </c>
      <c r="J746">
        <v>0</v>
      </c>
      <c r="K746">
        <f t="array" ref="K746">SUM(B746:J746*TRANSPOSE($P$19:$P$27))+$P$18</f>
        <v>0.36284541701325096</v>
      </c>
      <c r="L746">
        <f t="shared" si="22"/>
        <v>0.58971995187808257</v>
      </c>
      <c r="M746">
        <f t="shared" si="23"/>
        <v>0</v>
      </c>
      <c r="Y746">
        <v>1</v>
      </c>
      <c r="Z746">
        <v>0</v>
      </c>
    </row>
    <row r="747" spans="1:26" x14ac:dyDescent="0.3">
      <c r="A747">
        <v>0</v>
      </c>
      <c r="B747">
        <v>55</v>
      </c>
      <c r="C747">
        <v>3</v>
      </c>
      <c r="D747">
        <v>3</v>
      </c>
      <c r="E747">
        <v>2</v>
      </c>
      <c r="F747">
        <v>2</v>
      </c>
      <c r="G747">
        <v>1</v>
      </c>
      <c r="H747">
        <v>1</v>
      </c>
      <c r="I747">
        <v>2</v>
      </c>
      <c r="J747">
        <v>7</v>
      </c>
      <c r="K747">
        <f t="array" ref="K747">SUM(B747:J747*TRANSPOSE($P$19:$P$27))+$P$18</f>
        <v>0.19208351840628646</v>
      </c>
      <c r="L747">
        <f t="shared" si="22"/>
        <v>0.54786884046115458</v>
      </c>
      <c r="M747">
        <f t="shared" si="23"/>
        <v>0</v>
      </c>
      <c r="Y747">
        <v>0</v>
      </c>
      <c r="Z747">
        <v>0</v>
      </c>
    </row>
    <row r="748" spans="1:26" x14ac:dyDescent="0.3">
      <c r="A748">
        <v>0</v>
      </c>
      <c r="B748">
        <v>41</v>
      </c>
      <c r="C748">
        <v>2</v>
      </c>
      <c r="D748">
        <v>1</v>
      </c>
      <c r="E748">
        <v>5</v>
      </c>
      <c r="F748">
        <v>3</v>
      </c>
      <c r="G748">
        <v>2</v>
      </c>
      <c r="H748">
        <v>0</v>
      </c>
      <c r="I748">
        <v>2</v>
      </c>
      <c r="J748">
        <v>16</v>
      </c>
      <c r="K748">
        <f t="array" ref="K748">SUM(B748:J748*TRANSPOSE($P$19:$P$27))+$P$18</f>
        <v>-5.6370236688214392E-2</v>
      </c>
      <c r="L748">
        <f t="shared" si="22"/>
        <v>0.48591263137311441</v>
      </c>
      <c r="M748">
        <f t="shared" si="23"/>
        <v>0</v>
      </c>
      <c r="Y748">
        <v>0</v>
      </c>
      <c r="Z748">
        <v>0</v>
      </c>
    </row>
    <row r="749" spans="1:26" x14ac:dyDescent="0.3">
      <c r="A749">
        <v>0</v>
      </c>
      <c r="B749">
        <v>38</v>
      </c>
      <c r="C749">
        <v>2</v>
      </c>
      <c r="D749">
        <v>3</v>
      </c>
      <c r="E749">
        <v>2</v>
      </c>
      <c r="F749">
        <v>4</v>
      </c>
      <c r="G749">
        <v>0</v>
      </c>
      <c r="H749">
        <v>1</v>
      </c>
      <c r="I749">
        <v>0</v>
      </c>
      <c r="J749">
        <v>0</v>
      </c>
      <c r="K749">
        <f t="array" ref="K749">SUM(B749:J749*TRANSPOSE($P$19:$P$27))+$P$18</f>
        <v>0.37875652313685554</v>
      </c>
      <c r="L749">
        <f t="shared" si="22"/>
        <v>0.59356368250779623</v>
      </c>
      <c r="M749">
        <f t="shared" si="23"/>
        <v>0</v>
      </c>
      <c r="Y749">
        <v>0</v>
      </c>
      <c r="Z749">
        <v>0</v>
      </c>
    </row>
    <row r="750" spans="1:26" x14ac:dyDescent="0.3">
      <c r="A750">
        <v>1</v>
      </c>
      <c r="B750">
        <v>26</v>
      </c>
      <c r="C750">
        <v>2</v>
      </c>
      <c r="D750">
        <v>1</v>
      </c>
      <c r="E750">
        <v>2</v>
      </c>
      <c r="F750">
        <v>1</v>
      </c>
      <c r="G750">
        <v>0</v>
      </c>
      <c r="H750">
        <v>0</v>
      </c>
      <c r="I750">
        <v>0</v>
      </c>
      <c r="J750">
        <v>2</v>
      </c>
      <c r="K750">
        <f t="array" ref="K750">SUM(B750:J750*TRANSPOSE($P$19:$P$27))+$P$18</f>
        <v>0.43792471350482282</v>
      </c>
      <c r="L750">
        <f t="shared" si="22"/>
        <v>0.60775359634881287</v>
      </c>
      <c r="M750">
        <f t="shared" si="23"/>
        <v>1</v>
      </c>
      <c r="Y750">
        <v>1</v>
      </c>
      <c r="Z750">
        <v>1</v>
      </c>
    </row>
    <row r="751" spans="1:26" x14ac:dyDescent="0.3">
      <c r="A751">
        <v>1</v>
      </c>
      <c r="B751">
        <v>52</v>
      </c>
      <c r="C751">
        <v>1</v>
      </c>
      <c r="D751">
        <v>1</v>
      </c>
      <c r="E751">
        <v>5</v>
      </c>
      <c r="F751">
        <v>4</v>
      </c>
      <c r="G751">
        <v>1</v>
      </c>
      <c r="H751">
        <v>0</v>
      </c>
      <c r="I751">
        <v>1</v>
      </c>
      <c r="J751">
        <v>14</v>
      </c>
      <c r="K751">
        <f t="array" ref="K751">SUM(B751:J751*TRANSPOSE($P$19:$P$27))+$P$18</f>
        <v>1.2407264327316536E-3</v>
      </c>
      <c r="L751">
        <f t="shared" si="22"/>
        <v>0.50031014940745011</v>
      </c>
      <c r="M751">
        <f t="shared" si="23"/>
        <v>0</v>
      </c>
      <c r="Y751">
        <v>1</v>
      </c>
      <c r="Z751">
        <v>0</v>
      </c>
    </row>
    <row r="752" spans="1:26" x14ac:dyDescent="0.3">
      <c r="A752">
        <v>0</v>
      </c>
      <c r="B752">
        <v>44</v>
      </c>
      <c r="C752">
        <v>4</v>
      </c>
      <c r="D752">
        <v>4</v>
      </c>
      <c r="E752">
        <v>4</v>
      </c>
      <c r="F752">
        <v>4</v>
      </c>
      <c r="G752">
        <v>1</v>
      </c>
      <c r="H752">
        <v>1</v>
      </c>
      <c r="I752">
        <v>1</v>
      </c>
      <c r="J752">
        <v>11</v>
      </c>
      <c r="K752">
        <f t="array" ref="K752">SUM(B752:J752*TRANSPOSE($P$19:$P$27))+$P$18</f>
        <v>-1.9468795659732363E-2</v>
      </c>
      <c r="L752">
        <f t="shared" si="22"/>
        <v>0.49513345941955739</v>
      </c>
      <c r="M752">
        <f t="shared" si="23"/>
        <v>0</v>
      </c>
      <c r="Y752">
        <v>0</v>
      </c>
      <c r="Z752">
        <v>0</v>
      </c>
    </row>
    <row r="753" spans="1:26" x14ac:dyDescent="0.3">
      <c r="A753">
        <v>0</v>
      </c>
      <c r="B753">
        <v>50</v>
      </c>
      <c r="C753">
        <v>4</v>
      </c>
      <c r="D753">
        <v>3</v>
      </c>
      <c r="E753">
        <v>2</v>
      </c>
      <c r="F753">
        <v>3</v>
      </c>
      <c r="G753">
        <v>1</v>
      </c>
      <c r="H753">
        <v>0</v>
      </c>
      <c r="I753">
        <v>1</v>
      </c>
      <c r="J753">
        <v>7</v>
      </c>
      <c r="K753">
        <f t="array" ref="K753">SUM(B753:J753*TRANSPOSE($P$19:$P$27))+$P$18</f>
        <v>-5.8463125790542469E-2</v>
      </c>
      <c r="L753">
        <f t="shared" si="22"/>
        <v>0.48538989424769274</v>
      </c>
      <c r="M753">
        <f t="shared" si="23"/>
        <v>0</v>
      </c>
      <c r="Y753">
        <v>0</v>
      </c>
      <c r="Z753">
        <v>0</v>
      </c>
    </row>
    <row r="754" spans="1:26" x14ac:dyDescent="0.3">
      <c r="A754">
        <v>1</v>
      </c>
      <c r="B754">
        <v>36</v>
      </c>
      <c r="C754">
        <v>3</v>
      </c>
      <c r="D754">
        <v>4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13</v>
      </c>
      <c r="K754">
        <f t="array" ref="K754">SUM(B754:J754*TRANSPOSE($P$19:$P$27))+$P$18</f>
        <v>9.5267974906625752E-2</v>
      </c>
      <c r="L754">
        <f t="shared" si="22"/>
        <v>0.52379653264669246</v>
      </c>
      <c r="M754">
        <f t="shared" si="23"/>
        <v>0</v>
      </c>
      <c r="Y754">
        <v>1</v>
      </c>
      <c r="Z754">
        <v>0</v>
      </c>
    </row>
    <row r="755" spans="1:26" x14ac:dyDescent="0.3">
      <c r="A755">
        <v>0</v>
      </c>
      <c r="B755">
        <v>39</v>
      </c>
      <c r="C755">
        <v>4</v>
      </c>
      <c r="D755">
        <v>3</v>
      </c>
      <c r="E755">
        <v>3</v>
      </c>
      <c r="F755">
        <v>1</v>
      </c>
      <c r="G755">
        <v>0</v>
      </c>
      <c r="H755">
        <v>1</v>
      </c>
      <c r="I755">
        <v>0</v>
      </c>
      <c r="J755">
        <v>6</v>
      </c>
      <c r="K755">
        <f t="array" ref="K755">SUM(B755:J755*TRANSPOSE($P$19:$P$27))+$P$18</f>
        <v>0.32913278920544747</v>
      </c>
      <c r="L755">
        <f t="shared" si="22"/>
        <v>0.58154005159338895</v>
      </c>
      <c r="M755">
        <f t="shared" si="23"/>
        <v>0</v>
      </c>
      <c r="Y755">
        <v>0</v>
      </c>
      <c r="Z755">
        <v>0</v>
      </c>
    </row>
    <row r="756" spans="1:26" x14ac:dyDescent="0.3">
      <c r="A756">
        <v>0</v>
      </c>
      <c r="B756">
        <v>33</v>
      </c>
      <c r="C756">
        <v>2</v>
      </c>
      <c r="D756">
        <v>2</v>
      </c>
      <c r="E756">
        <v>1</v>
      </c>
      <c r="F756">
        <v>4</v>
      </c>
      <c r="G756">
        <v>0</v>
      </c>
      <c r="H756">
        <v>0</v>
      </c>
      <c r="I756">
        <v>0</v>
      </c>
      <c r="J756">
        <v>2</v>
      </c>
      <c r="K756">
        <f t="array" ref="K756">SUM(B756:J756*TRANSPOSE($P$19:$P$27))+$P$18</f>
        <v>0.25898696615461581</v>
      </c>
      <c r="L756">
        <f t="shared" si="22"/>
        <v>0.56438064745399463</v>
      </c>
      <c r="M756">
        <f t="shared" si="23"/>
        <v>0</v>
      </c>
      <c r="Y756">
        <v>0</v>
      </c>
      <c r="Z756">
        <v>0</v>
      </c>
    </row>
    <row r="757" spans="1:26" x14ac:dyDescent="0.3">
      <c r="A757">
        <v>0</v>
      </c>
      <c r="B757">
        <v>45</v>
      </c>
      <c r="C757">
        <v>4</v>
      </c>
      <c r="D757">
        <v>3</v>
      </c>
      <c r="E757">
        <v>4</v>
      </c>
      <c r="F757">
        <v>4</v>
      </c>
      <c r="G757">
        <v>1</v>
      </c>
      <c r="H757">
        <v>0</v>
      </c>
      <c r="I757">
        <v>1</v>
      </c>
      <c r="J757">
        <v>3</v>
      </c>
      <c r="K757">
        <f t="array" ref="K757">SUM(B757:J757*TRANSPOSE($P$19:$P$27))+$P$18</f>
        <v>-9.7205746091478251E-2</v>
      </c>
      <c r="L757">
        <f t="shared" si="22"/>
        <v>0.47572019441740626</v>
      </c>
      <c r="M757">
        <f t="shared" si="23"/>
        <v>0</v>
      </c>
      <c r="Y757">
        <v>0</v>
      </c>
      <c r="Z757">
        <v>0</v>
      </c>
    </row>
    <row r="758" spans="1:26" x14ac:dyDescent="0.3">
      <c r="A758">
        <v>0</v>
      </c>
      <c r="B758">
        <v>32</v>
      </c>
      <c r="C758">
        <v>4</v>
      </c>
      <c r="D758">
        <v>3</v>
      </c>
      <c r="E758">
        <v>1</v>
      </c>
      <c r="F758">
        <v>3</v>
      </c>
      <c r="G758">
        <v>0</v>
      </c>
      <c r="H758">
        <v>0</v>
      </c>
      <c r="I758">
        <v>0</v>
      </c>
      <c r="J758">
        <v>7</v>
      </c>
      <c r="K758">
        <f t="array" ref="K758">SUM(B758:J758*TRANSPOSE($P$19:$P$27))+$P$18</f>
        <v>0.11059315175216489</v>
      </c>
      <c r="L758">
        <f t="shared" si="22"/>
        <v>0.52761728425549892</v>
      </c>
      <c r="M758">
        <f t="shared" si="23"/>
        <v>0</v>
      </c>
      <c r="Y758">
        <v>0</v>
      </c>
      <c r="Z758">
        <v>0</v>
      </c>
    </row>
    <row r="759" spans="1:26" x14ac:dyDescent="0.3">
      <c r="A759">
        <v>0</v>
      </c>
      <c r="B759">
        <v>34</v>
      </c>
      <c r="C759">
        <v>2</v>
      </c>
      <c r="D759">
        <v>4</v>
      </c>
      <c r="E759">
        <v>2</v>
      </c>
      <c r="F759">
        <v>4</v>
      </c>
      <c r="G759">
        <v>2</v>
      </c>
      <c r="H759">
        <v>0</v>
      </c>
      <c r="I759">
        <v>1</v>
      </c>
      <c r="J759">
        <v>1</v>
      </c>
      <c r="K759">
        <f t="array" ref="K759">SUM(B759:J759*TRANSPOSE($P$19:$P$27))+$P$18</f>
        <v>-2.4428397519506317E-2</v>
      </c>
      <c r="L759">
        <f t="shared" si="22"/>
        <v>0.49389383741693677</v>
      </c>
      <c r="M759">
        <f t="shared" si="23"/>
        <v>0</v>
      </c>
      <c r="Y759">
        <v>0</v>
      </c>
      <c r="Z759">
        <v>0</v>
      </c>
    </row>
    <row r="760" spans="1:26" x14ac:dyDescent="0.3">
      <c r="A760">
        <v>0</v>
      </c>
      <c r="B760">
        <v>59</v>
      </c>
      <c r="C760">
        <v>2</v>
      </c>
      <c r="D760">
        <v>3</v>
      </c>
      <c r="E760">
        <v>3</v>
      </c>
      <c r="F760">
        <v>4</v>
      </c>
      <c r="G760">
        <v>1</v>
      </c>
      <c r="H760">
        <v>1</v>
      </c>
      <c r="I760">
        <v>1</v>
      </c>
      <c r="J760">
        <v>4</v>
      </c>
      <c r="K760">
        <f t="array" ref="K760">SUM(B760:J760*TRANSPOSE($P$19:$P$27))+$P$18</f>
        <v>0.16265742571521158</v>
      </c>
      <c r="L760">
        <f t="shared" si="22"/>
        <v>0.54057074828656659</v>
      </c>
      <c r="M760">
        <f t="shared" si="23"/>
        <v>0</v>
      </c>
      <c r="Y760">
        <v>0</v>
      </c>
      <c r="Z760">
        <v>0</v>
      </c>
    </row>
    <row r="761" spans="1:26" x14ac:dyDescent="0.3">
      <c r="A761">
        <v>0</v>
      </c>
      <c r="B761">
        <v>45</v>
      </c>
      <c r="C761">
        <v>2</v>
      </c>
      <c r="D761">
        <v>3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3</v>
      </c>
      <c r="K761">
        <f t="array" ref="K761">SUM(B761:J761*TRANSPOSE($P$19:$P$27))+$P$18</f>
        <v>0.21983201965124544</v>
      </c>
      <c r="L761">
        <f t="shared" si="22"/>
        <v>0.55473211371333242</v>
      </c>
      <c r="M761">
        <f t="shared" si="23"/>
        <v>0</v>
      </c>
      <c r="Y761">
        <v>0</v>
      </c>
      <c r="Z761">
        <v>0</v>
      </c>
    </row>
    <row r="762" spans="1:26" x14ac:dyDescent="0.3">
      <c r="A762">
        <v>0</v>
      </c>
      <c r="B762">
        <v>53</v>
      </c>
      <c r="C762">
        <v>3</v>
      </c>
      <c r="D762">
        <v>2</v>
      </c>
      <c r="E762">
        <v>3</v>
      </c>
      <c r="F762">
        <v>2</v>
      </c>
      <c r="G762">
        <v>1</v>
      </c>
      <c r="H762">
        <v>0</v>
      </c>
      <c r="I762">
        <v>1</v>
      </c>
      <c r="J762">
        <v>7</v>
      </c>
      <c r="K762">
        <f t="array" ref="K762">SUM(B762:J762*TRANSPOSE($P$19:$P$27))+$P$18</f>
        <v>4.7440444807787086E-2</v>
      </c>
      <c r="L762">
        <f t="shared" si="22"/>
        <v>0.51185665832731553</v>
      </c>
      <c r="M762">
        <f t="shared" si="23"/>
        <v>0</v>
      </c>
      <c r="Y762">
        <v>0</v>
      </c>
      <c r="Z762">
        <v>0</v>
      </c>
    </row>
    <row r="763" spans="1:26" x14ac:dyDescent="0.3">
      <c r="A763">
        <v>1</v>
      </c>
      <c r="B763">
        <v>36</v>
      </c>
      <c r="C763">
        <v>1</v>
      </c>
      <c r="D763">
        <v>3</v>
      </c>
      <c r="E763">
        <v>2</v>
      </c>
      <c r="F763">
        <v>3</v>
      </c>
      <c r="G763">
        <v>2</v>
      </c>
      <c r="H763">
        <v>0</v>
      </c>
      <c r="I763">
        <v>1</v>
      </c>
      <c r="J763">
        <v>0</v>
      </c>
      <c r="K763">
        <f t="array" ref="K763">SUM(B763:J763*TRANSPOSE($P$19:$P$27))+$P$18</f>
        <v>0.12122755860995227</v>
      </c>
      <c r="L763">
        <f t="shared" si="22"/>
        <v>0.53026669714269647</v>
      </c>
      <c r="M763">
        <f t="shared" si="23"/>
        <v>0</v>
      </c>
      <c r="Y763">
        <v>1</v>
      </c>
      <c r="Z763">
        <v>0</v>
      </c>
    </row>
    <row r="764" spans="1:26" x14ac:dyDescent="0.3">
      <c r="A764">
        <v>1</v>
      </c>
      <c r="B764">
        <v>26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2</v>
      </c>
      <c r="K764">
        <f t="array" ref="K764">SUM(B764:J764*TRANSPOSE($P$19:$P$27))+$P$18</f>
        <v>0.51026504159943253</v>
      </c>
      <c r="L764">
        <f t="shared" si="22"/>
        <v>0.62485620258066299</v>
      </c>
      <c r="M764">
        <f t="shared" si="23"/>
        <v>1</v>
      </c>
      <c r="Y764">
        <v>1</v>
      </c>
      <c r="Z764">
        <v>1</v>
      </c>
    </row>
    <row r="765" spans="1:26" x14ac:dyDescent="0.3">
      <c r="A765">
        <v>0</v>
      </c>
      <c r="B765">
        <v>34</v>
      </c>
      <c r="C765">
        <v>3</v>
      </c>
      <c r="D765">
        <v>3</v>
      </c>
      <c r="E765">
        <v>1</v>
      </c>
      <c r="F765">
        <v>3</v>
      </c>
      <c r="G765">
        <v>1</v>
      </c>
      <c r="H765">
        <v>1</v>
      </c>
      <c r="I765">
        <v>1</v>
      </c>
      <c r="J765">
        <v>1</v>
      </c>
      <c r="K765">
        <f t="array" ref="K765">SUM(B765:J765*TRANSPOSE($P$19:$P$27))+$P$18</f>
        <v>0.33216873040110495</v>
      </c>
      <c r="L765">
        <f t="shared" si="22"/>
        <v>0.58227859161086359</v>
      </c>
      <c r="M765">
        <f t="shared" si="23"/>
        <v>0</v>
      </c>
      <c r="Y765">
        <v>0</v>
      </c>
      <c r="Z765">
        <v>0</v>
      </c>
    </row>
    <row r="766" spans="1:26" x14ac:dyDescent="0.3">
      <c r="A766">
        <v>0</v>
      </c>
      <c r="B766">
        <v>28</v>
      </c>
      <c r="C766">
        <v>4</v>
      </c>
      <c r="D766">
        <v>3</v>
      </c>
      <c r="E766">
        <v>1</v>
      </c>
      <c r="F766">
        <v>2</v>
      </c>
      <c r="G766">
        <v>1</v>
      </c>
      <c r="H766">
        <v>0</v>
      </c>
      <c r="I766">
        <v>0</v>
      </c>
      <c r="J766">
        <v>0</v>
      </c>
      <c r="K766">
        <f t="array" ref="K766">SUM(B766:J766*TRANSPOSE($P$19:$P$27))+$P$18</f>
        <v>0.17184049672769308</v>
      </c>
      <c r="L766">
        <f t="shared" si="22"/>
        <v>0.54285029916243921</v>
      </c>
      <c r="M766">
        <f t="shared" si="23"/>
        <v>0</v>
      </c>
      <c r="Y766">
        <v>0</v>
      </c>
      <c r="Z766">
        <v>0</v>
      </c>
    </row>
    <row r="767" spans="1:26" x14ac:dyDescent="0.3">
      <c r="A767">
        <v>0</v>
      </c>
      <c r="B767">
        <v>38</v>
      </c>
      <c r="C767">
        <v>3</v>
      </c>
      <c r="D767">
        <v>3</v>
      </c>
      <c r="E767">
        <v>1</v>
      </c>
      <c r="F767">
        <v>3</v>
      </c>
      <c r="G767">
        <v>1</v>
      </c>
      <c r="H767">
        <v>0</v>
      </c>
      <c r="I767">
        <v>1</v>
      </c>
      <c r="J767">
        <v>2</v>
      </c>
      <c r="K767">
        <f t="array" ref="K767">SUM(B767:J767*TRANSPOSE($P$19:$P$27))+$P$18</f>
        <v>9.7498554526368242E-2</v>
      </c>
      <c r="L767">
        <f t="shared" si="22"/>
        <v>0.52435282698650931</v>
      </c>
      <c r="M767">
        <f t="shared" si="23"/>
        <v>0</v>
      </c>
      <c r="Y767">
        <v>0</v>
      </c>
      <c r="Z767">
        <v>0</v>
      </c>
    </row>
    <row r="768" spans="1:26" x14ac:dyDescent="0.3">
      <c r="A768">
        <v>0</v>
      </c>
      <c r="B768">
        <v>50</v>
      </c>
      <c r="C768">
        <v>2</v>
      </c>
      <c r="D768">
        <v>3</v>
      </c>
      <c r="E768">
        <v>5</v>
      </c>
      <c r="F768">
        <v>3</v>
      </c>
      <c r="G768">
        <v>1</v>
      </c>
      <c r="H768">
        <v>1</v>
      </c>
      <c r="I768">
        <v>1</v>
      </c>
      <c r="J768">
        <v>1</v>
      </c>
      <c r="K768">
        <f t="array" ref="K768">SUM(B768:J768*TRANSPOSE($P$19:$P$27))+$P$18</f>
        <v>0.20677198951781284</v>
      </c>
      <c r="L768">
        <f t="shared" si="22"/>
        <v>0.55150430219473801</v>
      </c>
      <c r="M768">
        <f t="shared" si="23"/>
        <v>0</v>
      </c>
      <c r="Y768">
        <v>0</v>
      </c>
      <c r="Z768">
        <v>0</v>
      </c>
    </row>
    <row r="769" spans="1:26" x14ac:dyDescent="0.3">
      <c r="A769">
        <v>0</v>
      </c>
      <c r="B769">
        <v>37</v>
      </c>
      <c r="C769">
        <v>4</v>
      </c>
      <c r="D769">
        <v>3</v>
      </c>
      <c r="E769">
        <v>2</v>
      </c>
      <c r="F769">
        <v>2</v>
      </c>
      <c r="G769">
        <v>0</v>
      </c>
      <c r="H769">
        <v>0</v>
      </c>
      <c r="I769">
        <v>0</v>
      </c>
      <c r="J769">
        <v>3</v>
      </c>
      <c r="K769">
        <f t="array" ref="K769">SUM(B769:J769*TRANSPOSE($P$19:$P$27))+$P$18</f>
        <v>0.14059282268727002</v>
      </c>
      <c r="L769">
        <f t="shared" si="22"/>
        <v>0.53508679756020983</v>
      </c>
      <c r="M769">
        <f t="shared" si="23"/>
        <v>0</v>
      </c>
      <c r="Y769">
        <v>0</v>
      </c>
      <c r="Z769">
        <v>0</v>
      </c>
    </row>
    <row r="770" spans="1:26" x14ac:dyDescent="0.3">
      <c r="A770">
        <v>0</v>
      </c>
      <c r="B770">
        <v>40</v>
      </c>
      <c r="C770">
        <v>3</v>
      </c>
      <c r="D770">
        <v>3</v>
      </c>
      <c r="E770">
        <v>2</v>
      </c>
      <c r="F770">
        <v>1</v>
      </c>
      <c r="G770">
        <v>1</v>
      </c>
      <c r="H770">
        <v>0</v>
      </c>
      <c r="I770">
        <v>1</v>
      </c>
      <c r="J770">
        <v>7</v>
      </c>
      <c r="K770">
        <f t="array" ref="K770">SUM(B770:J770*TRANSPOSE($P$19:$P$27))+$P$18</f>
        <v>9.5445570483159048E-2</v>
      </c>
      <c r="L770">
        <f t="shared" si="22"/>
        <v>0.52384082619256844</v>
      </c>
      <c r="M770">
        <f t="shared" si="23"/>
        <v>0</v>
      </c>
      <c r="Y770">
        <v>0</v>
      </c>
      <c r="Z770">
        <v>0</v>
      </c>
    </row>
    <row r="771" spans="1:26" x14ac:dyDescent="0.3">
      <c r="A771">
        <v>0</v>
      </c>
      <c r="B771">
        <v>26</v>
      </c>
      <c r="C771">
        <v>1</v>
      </c>
      <c r="D771">
        <v>2</v>
      </c>
      <c r="E771">
        <v>1</v>
      </c>
      <c r="F771">
        <v>3</v>
      </c>
      <c r="G771">
        <v>2</v>
      </c>
      <c r="H771">
        <v>0</v>
      </c>
      <c r="I771">
        <v>2</v>
      </c>
      <c r="J771">
        <v>3</v>
      </c>
      <c r="K771">
        <f t="array" ref="K771">SUM(B771:J771*TRANSPOSE($P$19:$P$27))+$P$18</f>
        <v>0.19963160515605693</v>
      </c>
      <c r="L771">
        <f t="shared" ref="L771:L834" si="24">$R$1^K771/(1+$R$1^K771)</f>
        <v>0.54973768835632275</v>
      </c>
      <c r="M771">
        <f t="shared" ref="M771:M834" si="25">IF(L771&gt;=0.6,1,0)</f>
        <v>0</v>
      </c>
      <c r="Y771">
        <v>0</v>
      </c>
      <c r="Z771">
        <v>0</v>
      </c>
    </row>
    <row r="772" spans="1:26" x14ac:dyDescent="0.3">
      <c r="A772">
        <v>0</v>
      </c>
      <c r="B772">
        <v>46</v>
      </c>
      <c r="C772">
        <v>4</v>
      </c>
      <c r="D772">
        <v>3</v>
      </c>
      <c r="E772">
        <v>5</v>
      </c>
      <c r="F772">
        <v>4</v>
      </c>
      <c r="G772">
        <v>2</v>
      </c>
      <c r="H772">
        <v>0</v>
      </c>
      <c r="I772">
        <v>2</v>
      </c>
      <c r="J772">
        <v>2</v>
      </c>
      <c r="K772">
        <f t="array" ref="K772">SUM(B772:J772*TRANSPOSE($P$19:$P$27))+$P$18</f>
        <v>-0.19614510039927446</v>
      </c>
      <c r="L772">
        <f t="shared" si="24"/>
        <v>0.45112537208082587</v>
      </c>
      <c r="M772">
        <f t="shared" si="25"/>
        <v>0</v>
      </c>
      <c r="Y772">
        <v>0</v>
      </c>
      <c r="Z772">
        <v>0</v>
      </c>
    </row>
    <row r="773" spans="1:26" x14ac:dyDescent="0.3">
      <c r="A773">
        <v>0</v>
      </c>
      <c r="B773">
        <v>54</v>
      </c>
      <c r="C773">
        <v>3</v>
      </c>
      <c r="D773">
        <v>2</v>
      </c>
      <c r="E773">
        <v>3</v>
      </c>
      <c r="F773">
        <v>3</v>
      </c>
      <c r="G773">
        <v>1</v>
      </c>
      <c r="H773">
        <v>0</v>
      </c>
      <c r="I773">
        <v>1</v>
      </c>
      <c r="J773">
        <v>4</v>
      </c>
      <c r="K773">
        <f t="array" ref="K773">SUM(B773:J773*TRANSPOSE($P$19:$P$27))+$P$18</f>
        <v>3.2271357273767398E-2</v>
      </c>
      <c r="L773">
        <f t="shared" si="24"/>
        <v>0.50806630291983024</v>
      </c>
      <c r="M773">
        <f t="shared" si="25"/>
        <v>0</v>
      </c>
      <c r="Y773">
        <v>0</v>
      </c>
      <c r="Z773">
        <v>0</v>
      </c>
    </row>
    <row r="774" spans="1:26" x14ac:dyDescent="0.3">
      <c r="A774">
        <v>0</v>
      </c>
      <c r="B774">
        <v>56</v>
      </c>
      <c r="C774">
        <v>1</v>
      </c>
      <c r="D774">
        <v>3</v>
      </c>
      <c r="E774">
        <v>1</v>
      </c>
      <c r="F774">
        <v>3</v>
      </c>
      <c r="G774">
        <v>1</v>
      </c>
      <c r="H774">
        <v>0</v>
      </c>
      <c r="I774">
        <v>1</v>
      </c>
      <c r="J774">
        <v>4</v>
      </c>
      <c r="K774">
        <f t="array" ref="K774">SUM(B774:J774*TRANSPOSE($P$19:$P$27))+$P$18</f>
        <v>9.5597657870236663E-2</v>
      </c>
      <c r="L774">
        <f t="shared" si="24"/>
        <v>0.52387875752425117</v>
      </c>
      <c r="M774">
        <f t="shared" si="25"/>
        <v>0</v>
      </c>
      <c r="Y774">
        <v>0</v>
      </c>
      <c r="Z774">
        <v>0</v>
      </c>
    </row>
    <row r="775" spans="1:26" x14ac:dyDescent="0.3">
      <c r="A775">
        <v>0</v>
      </c>
      <c r="B775">
        <v>36</v>
      </c>
      <c r="C775">
        <v>4</v>
      </c>
      <c r="D775">
        <v>2</v>
      </c>
      <c r="E775">
        <v>3</v>
      </c>
      <c r="F775">
        <v>4</v>
      </c>
      <c r="G775">
        <v>0</v>
      </c>
      <c r="H775">
        <v>0</v>
      </c>
      <c r="I775">
        <v>0</v>
      </c>
      <c r="J775">
        <v>8</v>
      </c>
      <c r="K775">
        <f t="array" ref="K775">SUM(B775:J775*TRANSPOSE($P$19:$P$27))+$P$18</f>
        <v>5.8747159478080513E-2</v>
      </c>
      <c r="L775">
        <f t="shared" si="24"/>
        <v>0.51468104589472563</v>
      </c>
      <c r="M775">
        <f t="shared" si="25"/>
        <v>0</v>
      </c>
      <c r="Y775">
        <v>0</v>
      </c>
      <c r="Z775">
        <v>0</v>
      </c>
    </row>
    <row r="776" spans="1:26" x14ac:dyDescent="0.3">
      <c r="A776">
        <v>0</v>
      </c>
      <c r="B776">
        <v>55</v>
      </c>
      <c r="C776">
        <v>3</v>
      </c>
      <c r="D776">
        <v>2</v>
      </c>
      <c r="E776">
        <v>4</v>
      </c>
      <c r="F776">
        <v>1</v>
      </c>
      <c r="G776">
        <v>0</v>
      </c>
      <c r="H776">
        <v>0</v>
      </c>
      <c r="I776">
        <v>0</v>
      </c>
      <c r="J776">
        <v>7</v>
      </c>
      <c r="K776">
        <f t="array" ref="K776">SUM(B776:J776*TRANSPOSE($P$19:$P$27))+$P$18</f>
        <v>0.12926585809967872</v>
      </c>
      <c r="L776">
        <f t="shared" si="24"/>
        <v>0.53226820307219436</v>
      </c>
      <c r="M776">
        <f t="shared" si="25"/>
        <v>0</v>
      </c>
      <c r="Y776">
        <v>0</v>
      </c>
      <c r="Z776">
        <v>0</v>
      </c>
    </row>
    <row r="777" spans="1:26" x14ac:dyDescent="0.3">
      <c r="A777">
        <v>0</v>
      </c>
      <c r="B777">
        <v>43</v>
      </c>
      <c r="C777">
        <v>3</v>
      </c>
      <c r="D777">
        <v>2</v>
      </c>
      <c r="E777">
        <v>3</v>
      </c>
      <c r="F777">
        <v>4</v>
      </c>
      <c r="G777">
        <v>2</v>
      </c>
      <c r="H777">
        <v>0</v>
      </c>
      <c r="I777">
        <v>1</v>
      </c>
      <c r="J777">
        <v>0</v>
      </c>
      <c r="K777">
        <f t="array" ref="K777">SUM(B777:J777*TRANSPOSE($P$19:$P$27))+$P$18</f>
        <v>1.3894824772205938E-2</v>
      </c>
      <c r="L777">
        <f t="shared" si="24"/>
        <v>0.50347329015489273</v>
      </c>
      <c r="M777">
        <f t="shared" si="25"/>
        <v>0</v>
      </c>
      <c r="Y777">
        <v>0</v>
      </c>
      <c r="Z777">
        <v>0</v>
      </c>
    </row>
    <row r="778" spans="1:26" x14ac:dyDescent="0.3">
      <c r="A778">
        <v>1</v>
      </c>
      <c r="B778">
        <v>20</v>
      </c>
      <c r="C778">
        <v>4</v>
      </c>
      <c r="D778">
        <v>3</v>
      </c>
      <c r="E778">
        <v>1</v>
      </c>
      <c r="F778">
        <v>4</v>
      </c>
      <c r="G778">
        <v>0</v>
      </c>
      <c r="H778">
        <v>1</v>
      </c>
      <c r="I778">
        <v>0</v>
      </c>
      <c r="J778">
        <v>2</v>
      </c>
      <c r="K778">
        <f t="array" ref="K778">SUM(B778:J778*TRANSPOSE($P$19:$P$27))+$P$18</f>
        <v>0.37148194818185998</v>
      </c>
      <c r="L778">
        <f t="shared" si="24"/>
        <v>0.5918077162356481</v>
      </c>
      <c r="M778">
        <f t="shared" si="25"/>
        <v>0</v>
      </c>
      <c r="Y778">
        <v>1</v>
      </c>
      <c r="Z778">
        <v>0</v>
      </c>
    </row>
    <row r="779" spans="1:26" x14ac:dyDescent="0.3">
      <c r="A779">
        <v>1</v>
      </c>
      <c r="B779">
        <v>21</v>
      </c>
      <c r="C779">
        <v>3</v>
      </c>
      <c r="D779">
        <v>2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f t="array" ref="K779">SUM(B779:J779*TRANSPOSE($P$19:$P$27))+$P$18</f>
        <v>0.39611808758276867</v>
      </c>
      <c r="L779">
        <f t="shared" si="24"/>
        <v>0.59774475730376531</v>
      </c>
      <c r="M779">
        <f t="shared" si="25"/>
        <v>0</v>
      </c>
      <c r="Y779">
        <v>1</v>
      </c>
      <c r="Z779">
        <v>0</v>
      </c>
    </row>
    <row r="780" spans="1:26" x14ac:dyDescent="0.3">
      <c r="A780">
        <v>0</v>
      </c>
      <c r="B780">
        <v>46</v>
      </c>
      <c r="C780">
        <v>4</v>
      </c>
      <c r="D780">
        <v>2</v>
      </c>
      <c r="E780">
        <v>2</v>
      </c>
      <c r="F780">
        <v>1</v>
      </c>
      <c r="G780">
        <v>2</v>
      </c>
      <c r="H780">
        <v>1</v>
      </c>
      <c r="I780">
        <v>3</v>
      </c>
      <c r="J780">
        <v>13</v>
      </c>
      <c r="K780">
        <f t="array" ref="K780">SUM(B780:J780*TRANSPOSE($P$19:$P$27))+$P$18</f>
        <v>0.15557458761468601</v>
      </c>
      <c r="L780">
        <f t="shared" si="24"/>
        <v>0.53881138123828032</v>
      </c>
      <c r="M780">
        <f t="shared" si="25"/>
        <v>0</v>
      </c>
      <c r="Y780">
        <v>0</v>
      </c>
      <c r="Z780">
        <v>0</v>
      </c>
    </row>
    <row r="781" spans="1:26" x14ac:dyDescent="0.3">
      <c r="A781">
        <v>1</v>
      </c>
      <c r="B781">
        <v>51</v>
      </c>
      <c r="C781">
        <v>1</v>
      </c>
      <c r="D781">
        <v>3</v>
      </c>
      <c r="E781">
        <v>1</v>
      </c>
      <c r="F781">
        <v>3</v>
      </c>
      <c r="G781">
        <v>1</v>
      </c>
      <c r="H781">
        <v>1</v>
      </c>
      <c r="I781">
        <v>3</v>
      </c>
      <c r="J781">
        <v>0</v>
      </c>
      <c r="K781">
        <f t="array" ref="K781">SUM(B781:J781*TRANSPOSE($P$19:$P$27))+$P$18</f>
        <v>0.3171549245075671</v>
      </c>
      <c r="L781">
        <f t="shared" si="24"/>
        <v>0.57862271170030444</v>
      </c>
      <c r="M781">
        <f t="shared" si="25"/>
        <v>0</v>
      </c>
      <c r="Y781">
        <v>1</v>
      </c>
      <c r="Z781">
        <v>0</v>
      </c>
    </row>
    <row r="782" spans="1:26" x14ac:dyDescent="0.3">
      <c r="A782">
        <v>1</v>
      </c>
      <c r="B782">
        <v>28</v>
      </c>
      <c r="C782">
        <v>2</v>
      </c>
      <c r="D782">
        <v>2</v>
      </c>
      <c r="E782">
        <v>3</v>
      </c>
      <c r="F782">
        <v>1</v>
      </c>
      <c r="G782">
        <v>0</v>
      </c>
      <c r="H782">
        <v>0</v>
      </c>
      <c r="I782">
        <v>0</v>
      </c>
      <c r="J782">
        <v>7</v>
      </c>
      <c r="K782">
        <f t="array" ref="K782">SUM(B782:J782*TRANSPOSE($P$19:$P$27))+$P$18</f>
        <v>0.29375811156620041</v>
      </c>
      <c r="L782">
        <f t="shared" si="24"/>
        <v>0.57290847831064662</v>
      </c>
      <c r="M782">
        <f t="shared" si="25"/>
        <v>0</v>
      </c>
      <c r="Y782">
        <v>1</v>
      </c>
      <c r="Z782">
        <v>0</v>
      </c>
    </row>
    <row r="783" spans="1:26" x14ac:dyDescent="0.3">
      <c r="A783">
        <v>0</v>
      </c>
      <c r="B783">
        <v>26</v>
      </c>
      <c r="C783">
        <v>1</v>
      </c>
      <c r="D783">
        <v>2</v>
      </c>
      <c r="E783">
        <v>1</v>
      </c>
      <c r="F783">
        <v>1</v>
      </c>
      <c r="G783">
        <v>1</v>
      </c>
      <c r="H783">
        <v>0</v>
      </c>
      <c r="I783">
        <v>2</v>
      </c>
      <c r="J783">
        <v>3</v>
      </c>
      <c r="K783">
        <f t="array" ref="K783">SUM(B783:J783*TRANSPOSE($P$19:$P$27))+$P$18</f>
        <v>0.33256013147267471</v>
      </c>
      <c r="L783">
        <f t="shared" si="24"/>
        <v>0.58237377924772471</v>
      </c>
      <c r="M783">
        <f t="shared" si="25"/>
        <v>0</v>
      </c>
      <c r="Y783">
        <v>0</v>
      </c>
      <c r="Z783">
        <v>0</v>
      </c>
    </row>
    <row r="784" spans="1:26" x14ac:dyDescent="0.3">
      <c r="A784">
        <v>0</v>
      </c>
      <c r="B784">
        <v>30</v>
      </c>
      <c r="C784">
        <v>3</v>
      </c>
      <c r="D784">
        <v>3</v>
      </c>
      <c r="E784">
        <v>2</v>
      </c>
      <c r="F784">
        <v>1</v>
      </c>
      <c r="G784">
        <v>1</v>
      </c>
      <c r="H784">
        <v>0</v>
      </c>
      <c r="I784">
        <v>1</v>
      </c>
      <c r="J784">
        <v>2</v>
      </c>
      <c r="K784">
        <f t="array" ref="K784">SUM(B784:J784*TRANSPOSE($P$19:$P$27))+$P$18</f>
        <v>0.17669379466459012</v>
      </c>
      <c r="L784">
        <f t="shared" si="24"/>
        <v>0.54405433465951314</v>
      </c>
      <c r="M784">
        <f t="shared" si="25"/>
        <v>0</v>
      </c>
      <c r="Y784">
        <v>0</v>
      </c>
      <c r="Z784">
        <v>0</v>
      </c>
    </row>
    <row r="785" spans="1:26" x14ac:dyDescent="0.3">
      <c r="A785">
        <v>0</v>
      </c>
      <c r="B785">
        <v>41</v>
      </c>
      <c r="C785">
        <v>2</v>
      </c>
      <c r="D785">
        <v>4</v>
      </c>
      <c r="E785">
        <v>1</v>
      </c>
      <c r="F785">
        <v>3</v>
      </c>
      <c r="G785">
        <v>1</v>
      </c>
      <c r="H785">
        <v>0</v>
      </c>
      <c r="I785">
        <v>0</v>
      </c>
      <c r="J785">
        <v>6</v>
      </c>
      <c r="K785">
        <f t="array" ref="K785">SUM(B785:J785*TRANSPOSE($P$19:$P$27))+$P$18</f>
        <v>4.8292336233331734E-2</v>
      </c>
      <c r="L785">
        <f t="shared" si="24"/>
        <v>0.51206948719264977</v>
      </c>
      <c r="M785">
        <f t="shared" si="25"/>
        <v>0</v>
      </c>
      <c r="Y785">
        <v>0</v>
      </c>
      <c r="Z785">
        <v>0</v>
      </c>
    </row>
    <row r="786" spans="1:26" x14ac:dyDescent="0.3">
      <c r="A786">
        <v>0</v>
      </c>
      <c r="B786">
        <v>38</v>
      </c>
      <c r="C786">
        <v>3</v>
      </c>
      <c r="D786">
        <v>2</v>
      </c>
      <c r="E786">
        <v>3</v>
      </c>
      <c r="F786">
        <v>3</v>
      </c>
      <c r="G786">
        <v>1</v>
      </c>
      <c r="H786">
        <v>0</v>
      </c>
      <c r="I786">
        <v>1</v>
      </c>
      <c r="J786">
        <v>9</v>
      </c>
      <c r="K786">
        <f t="array" ref="K786">SUM(B786:J786*TRANSPOSE($P$19:$P$27))+$P$18</f>
        <v>4.4393082316619759E-2</v>
      </c>
      <c r="L786">
        <f t="shared" si="24"/>
        <v>0.51109529813307986</v>
      </c>
      <c r="M786">
        <f t="shared" si="25"/>
        <v>0</v>
      </c>
      <c r="Y786">
        <v>0</v>
      </c>
      <c r="Z786">
        <v>0</v>
      </c>
    </row>
    <row r="787" spans="1:26" x14ac:dyDescent="0.3">
      <c r="A787">
        <v>0</v>
      </c>
      <c r="B787">
        <v>40</v>
      </c>
      <c r="C787">
        <v>1</v>
      </c>
      <c r="D787">
        <v>3</v>
      </c>
      <c r="E787">
        <v>3</v>
      </c>
      <c r="F787">
        <v>4</v>
      </c>
      <c r="G787">
        <v>1</v>
      </c>
      <c r="H787">
        <v>0</v>
      </c>
      <c r="I787">
        <v>1</v>
      </c>
      <c r="J787">
        <v>10</v>
      </c>
      <c r="K787">
        <f t="array" ref="K787">SUM(B787:J787*TRANSPOSE($P$19:$P$27))+$P$18</f>
        <v>5.6842978969312563E-3</v>
      </c>
      <c r="L787">
        <f t="shared" si="24"/>
        <v>0.5014209233059741</v>
      </c>
      <c r="M787">
        <f t="shared" si="25"/>
        <v>0</v>
      </c>
      <c r="Y787">
        <v>0</v>
      </c>
      <c r="Z787">
        <v>0</v>
      </c>
    </row>
    <row r="788" spans="1:26" x14ac:dyDescent="0.3">
      <c r="A788">
        <v>0</v>
      </c>
      <c r="B788">
        <v>27</v>
      </c>
      <c r="C788">
        <v>1</v>
      </c>
      <c r="D788">
        <v>1</v>
      </c>
      <c r="E788">
        <v>1</v>
      </c>
      <c r="F788">
        <v>3</v>
      </c>
      <c r="G788">
        <v>1</v>
      </c>
      <c r="H788">
        <v>0</v>
      </c>
      <c r="I788">
        <v>3</v>
      </c>
      <c r="J788">
        <v>2</v>
      </c>
      <c r="K788">
        <f t="array" ref="K788">SUM(B788:J788*TRANSPOSE($P$19:$P$27))+$P$18</f>
        <v>0.30307706122387512</v>
      </c>
      <c r="L788">
        <f t="shared" si="24"/>
        <v>0.57518687872543695</v>
      </c>
      <c r="M788">
        <f t="shared" si="25"/>
        <v>0</v>
      </c>
      <c r="Y788">
        <v>0</v>
      </c>
      <c r="Z788">
        <v>0</v>
      </c>
    </row>
    <row r="789" spans="1:26" x14ac:dyDescent="0.3">
      <c r="A789">
        <v>0</v>
      </c>
      <c r="B789">
        <v>55</v>
      </c>
      <c r="C789">
        <v>4</v>
      </c>
      <c r="D789">
        <v>3</v>
      </c>
      <c r="E789">
        <v>3</v>
      </c>
      <c r="F789">
        <v>2</v>
      </c>
      <c r="G789">
        <v>1</v>
      </c>
      <c r="H789">
        <v>0</v>
      </c>
      <c r="I789">
        <v>1</v>
      </c>
      <c r="J789">
        <v>2</v>
      </c>
      <c r="K789">
        <f t="array" ref="K789">SUM(B789:J789*TRANSPOSE($P$19:$P$27))+$P$18</f>
        <v>-1.9396113805634663E-2</v>
      </c>
      <c r="L789">
        <f t="shared" si="24"/>
        <v>0.495151626284346</v>
      </c>
      <c r="M789">
        <f t="shared" si="25"/>
        <v>0</v>
      </c>
      <c r="Y789">
        <v>0</v>
      </c>
      <c r="Z789">
        <v>0</v>
      </c>
    </row>
    <row r="790" spans="1:26" x14ac:dyDescent="0.3">
      <c r="A790">
        <v>0</v>
      </c>
      <c r="B790">
        <v>28</v>
      </c>
      <c r="C790">
        <v>3</v>
      </c>
      <c r="D790">
        <v>3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7</v>
      </c>
      <c r="K790">
        <f t="array" ref="K790">SUM(B790:J790*TRANSPOSE($P$19:$P$27))+$P$18</f>
        <v>0.13830112649795934</v>
      </c>
      <c r="L790">
        <f t="shared" si="24"/>
        <v>0.53451670830693254</v>
      </c>
      <c r="M790">
        <f t="shared" si="25"/>
        <v>0</v>
      </c>
      <c r="Y790">
        <v>0</v>
      </c>
      <c r="Z790">
        <v>0</v>
      </c>
    </row>
    <row r="791" spans="1:26" x14ac:dyDescent="0.3">
      <c r="A791">
        <v>1</v>
      </c>
      <c r="B791">
        <v>44</v>
      </c>
      <c r="C791">
        <v>2</v>
      </c>
      <c r="D791">
        <v>2</v>
      </c>
      <c r="E791">
        <v>3</v>
      </c>
      <c r="F791">
        <v>1</v>
      </c>
      <c r="G791">
        <v>1</v>
      </c>
      <c r="H791">
        <v>0</v>
      </c>
      <c r="I791">
        <v>1</v>
      </c>
      <c r="J791">
        <v>6</v>
      </c>
      <c r="K791">
        <f t="array" ref="K791">SUM(B791:J791*TRANSPOSE($P$19:$P$27))+$P$18</f>
        <v>0.16804537144786347</v>
      </c>
      <c r="L791">
        <f t="shared" si="24"/>
        <v>0.54190843188342497</v>
      </c>
      <c r="M791">
        <f t="shared" si="25"/>
        <v>0</v>
      </c>
      <c r="Y791">
        <v>1</v>
      </c>
      <c r="Z791">
        <v>0</v>
      </c>
    </row>
    <row r="792" spans="1:26" x14ac:dyDescent="0.3">
      <c r="A792">
        <v>0</v>
      </c>
      <c r="B792">
        <v>33</v>
      </c>
      <c r="C792">
        <v>4</v>
      </c>
      <c r="D792">
        <v>2</v>
      </c>
      <c r="E792">
        <v>3</v>
      </c>
      <c r="F792">
        <v>4</v>
      </c>
      <c r="G792">
        <v>2</v>
      </c>
      <c r="H792">
        <v>0</v>
      </c>
      <c r="I792">
        <v>1</v>
      </c>
      <c r="J792">
        <v>2</v>
      </c>
      <c r="K792">
        <f t="array" ref="K792">SUM(B792:J792*TRANSPOSE($P$19:$P$27))+$P$18</f>
        <v>-8.7655981558952822E-3</v>
      </c>
      <c r="L792">
        <f t="shared" si="24"/>
        <v>0.49780884170169654</v>
      </c>
      <c r="M792">
        <f t="shared" si="25"/>
        <v>0</v>
      </c>
      <c r="Y792">
        <v>0</v>
      </c>
      <c r="Z792">
        <v>0</v>
      </c>
    </row>
    <row r="793" spans="1:26" x14ac:dyDescent="0.3">
      <c r="A793">
        <v>1</v>
      </c>
      <c r="B793">
        <v>35</v>
      </c>
      <c r="C793">
        <v>4</v>
      </c>
      <c r="D793">
        <v>3</v>
      </c>
      <c r="E793">
        <v>3</v>
      </c>
      <c r="F793">
        <v>1</v>
      </c>
      <c r="G793">
        <v>0</v>
      </c>
      <c r="H793">
        <v>1</v>
      </c>
      <c r="I793">
        <v>0</v>
      </c>
      <c r="J793">
        <v>7</v>
      </c>
      <c r="K793">
        <f t="array" ref="K793">SUM(B793:J793*TRANSPOSE($P$19:$P$27))+$P$18</f>
        <v>0.33443005572861129</v>
      </c>
      <c r="L793">
        <f t="shared" si="24"/>
        <v>0.58282845473882317</v>
      </c>
      <c r="M793">
        <f t="shared" si="25"/>
        <v>0</v>
      </c>
      <c r="Y793">
        <v>1</v>
      </c>
      <c r="Z793">
        <v>0</v>
      </c>
    </row>
    <row r="794" spans="1:26" x14ac:dyDescent="0.3">
      <c r="A794">
        <v>1</v>
      </c>
      <c r="B794">
        <v>33</v>
      </c>
      <c r="C794">
        <v>1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7</v>
      </c>
      <c r="K794">
        <f t="array" ref="K794">SUM(B794:J794*TRANSPOSE($P$19:$P$27))+$P$18</f>
        <v>0.26577358686861563</v>
      </c>
      <c r="L794">
        <f t="shared" si="24"/>
        <v>0.56604826503624706</v>
      </c>
      <c r="M794">
        <f t="shared" si="25"/>
        <v>0</v>
      </c>
      <c r="Y794">
        <v>1</v>
      </c>
      <c r="Z794">
        <v>0</v>
      </c>
    </row>
    <row r="795" spans="1:26" x14ac:dyDescent="0.3">
      <c r="A795">
        <v>0</v>
      </c>
      <c r="B795">
        <v>28</v>
      </c>
      <c r="C795">
        <v>1</v>
      </c>
      <c r="D795">
        <v>3</v>
      </c>
      <c r="E795">
        <v>1</v>
      </c>
      <c r="F795">
        <v>3</v>
      </c>
      <c r="G795">
        <v>2</v>
      </c>
      <c r="H795">
        <v>0</v>
      </c>
      <c r="I795">
        <v>1</v>
      </c>
      <c r="J795">
        <v>2</v>
      </c>
      <c r="K795">
        <f t="array" ref="K795">SUM(B795:J795*TRANSPOSE($P$19:$P$27))+$P$18</f>
        <v>0.15891598424436437</v>
      </c>
      <c r="L795">
        <f t="shared" si="24"/>
        <v>0.53964150266667377</v>
      </c>
      <c r="M795">
        <f t="shared" si="25"/>
        <v>0</v>
      </c>
      <c r="Y795">
        <v>0</v>
      </c>
      <c r="Z795">
        <v>0</v>
      </c>
    </row>
    <row r="796" spans="1:26" x14ac:dyDescent="0.3">
      <c r="A796">
        <v>0</v>
      </c>
      <c r="B796">
        <v>34</v>
      </c>
      <c r="C796">
        <v>1</v>
      </c>
      <c r="D796">
        <v>3</v>
      </c>
      <c r="E796">
        <v>2</v>
      </c>
      <c r="F796">
        <v>4</v>
      </c>
      <c r="G796">
        <v>0</v>
      </c>
      <c r="H796">
        <v>0</v>
      </c>
      <c r="I796">
        <v>0</v>
      </c>
      <c r="J796">
        <v>2</v>
      </c>
      <c r="K796">
        <f t="array" ref="K796">SUM(B796:J796*TRANSPOSE($P$19:$P$27))+$P$18</f>
        <v>0.20418548111916146</v>
      </c>
      <c r="L796">
        <f t="shared" si="24"/>
        <v>0.55086451777755696</v>
      </c>
      <c r="M796">
        <f t="shared" si="25"/>
        <v>0</v>
      </c>
      <c r="Y796">
        <v>0</v>
      </c>
      <c r="Z796">
        <v>0</v>
      </c>
    </row>
    <row r="797" spans="1:26" x14ac:dyDescent="0.3">
      <c r="A797">
        <v>0</v>
      </c>
      <c r="B797">
        <v>37</v>
      </c>
      <c r="C797">
        <v>4</v>
      </c>
      <c r="D797">
        <v>2</v>
      </c>
      <c r="E797">
        <v>2</v>
      </c>
      <c r="F797">
        <v>4</v>
      </c>
      <c r="G797">
        <v>2</v>
      </c>
      <c r="H797">
        <v>1</v>
      </c>
      <c r="I797">
        <v>3</v>
      </c>
      <c r="J797">
        <v>0</v>
      </c>
      <c r="K797">
        <f t="array" ref="K797">SUM(B797:J797*TRANSPOSE($P$19:$P$27))+$P$18</f>
        <v>0.18943051193073879</v>
      </c>
      <c r="L797">
        <f t="shared" si="24"/>
        <v>0.54721165308207498</v>
      </c>
      <c r="M797">
        <f t="shared" si="25"/>
        <v>0</v>
      </c>
      <c r="Y797">
        <v>0</v>
      </c>
      <c r="Z797">
        <v>0</v>
      </c>
    </row>
    <row r="798" spans="1:26" x14ac:dyDescent="0.3">
      <c r="A798">
        <v>1</v>
      </c>
      <c r="B798">
        <v>25</v>
      </c>
      <c r="C798">
        <v>4</v>
      </c>
      <c r="D798">
        <v>3</v>
      </c>
      <c r="E798">
        <v>1</v>
      </c>
      <c r="F798">
        <v>4</v>
      </c>
      <c r="G798">
        <v>1</v>
      </c>
      <c r="H798">
        <v>1</v>
      </c>
      <c r="I798">
        <v>1</v>
      </c>
      <c r="J798">
        <v>7</v>
      </c>
      <c r="K798">
        <f t="array" ref="K798">SUM(B798:J798*TRANSPOSE($P$19:$P$27))+$P$18</f>
        <v>0.23086783259036436</v>
      </c>
      <c r="L798">
        <f t="shared" si="24"/>
        <v>0.55745605262270981</v>
      </c>
      <c r="M798">
        <f t="shared" si="25"/>
        <v>0</v>
      </c>
      <c r="Y798">
        <v>1</v>
      </c>
      <c r="Z798">
        <v>0</v>
      </c>
    </row>
    <row r="799" spans="1:26" x14ac:dyDescent="0.3">
      <c r="A799">
        <v>1</v>
      </c>
      <c r="B799">
        <v>26</v>
      </c>
      <c r="C799">
        <v>1</v>
      </c>
      <c r="D799">
        <v>3</v>
      </c>
      <c r="E799">
        <v>1</v>
      </c>
      <c r="F799">
        <v>3</v>
      </c>
      <c r="G799">
        <v>2</v>
      </c>
      <c r="H799">
        <v>0</v>
      </c>
      <c r="I799">
        <v>1</v>
      </c>
      <c r="J799">
        <v>1</v>
      </c>
      <c r="K799">
        <f t="array" ref="K799">SUM(B799:J799*TRANSPOSE($P$19:$P$27))+$P$18</f>
        <v>0.17516562908065048</v>
      </c>
      <c r="L799">
        <f t="shared" si="24"/>
        <v>0.54367527296471729</v>
      </c>
      <c r="M799">
        <f t="shared" si="25"/>
        <v>0</v>
      </c>
      <c r="Y799">
        <v>1</v>
      </c>
      <c r="Z799">
        <v>0</v>
      </c>
    </row>
    <row r="800" spans="1:26" x14ac:dyDescent="0.3">
      <c r="A800">
        <v>1</v>
      </c>
      <c r="B800">
        <v>33</v>
      </c>
      <c r="C800">
        <v>1</v>
      </c>
      <c r="D800">
        <v>2</v>
      </c>
      <c r="E800">
        <v>1</v>
      </c>
      <c r="F800">
        <v>2</v>
      </c>
      <c r="G800">
        <v>0</v>
      </c>
      <c r="H800">
        <v>1</v>
      </c>
      <c r="I800">
        <v>0</v>
      </c>
      <c r="J800">
        <v>2</v>
      </c>
      <c r="K800">
        <f t="array" ref="K800">SUM(B800:J800*TRANSPOSE($P$19:$P$27))+$P$18</f>
        <v>0.5882223707478681</v>
      </c>
      <c r="L800">
        <f t="shared" si="24"/>
        <v>0.64294317008628021</v>
      </c>
      <c r="M800">
        <f t="shared" si="25"/>
        <v>1</v>
      </c>
      <c r="Y800">
        <v>1</v>
      </c>
      <c r="Z800">
        <v>1</v>
      </c>
    </row>
    <row r="801" spans="1:26" x14ac:dyDescent="0.3">
      <c r="A801">
        <v>0</v>
      </c>
      <c r="B801">
        <v>42</v>
      </c>
      <c r="C801">
        <v>4</v>
      </c>
      <c r="D801">
        <v>3</v>
      </c>
      <c r="E801">
        <v>4</v>
      </c>
      <c r="F801">
        <v>1</v>
      </c>
      <c r="G801">
        <v>1</v>
      </c>
      <c r="H801">
        <v>0</v>
      </c>
      <c r="I801">
        <v>1</v>
      </c>
      <c r="J801">
        <v>6</v>
      </c>
      <c r="K801">
        <f t="array" ref="K801">SUM(B801:J801*TRANSPOSE($P$19:$P$27))+$P$18</f>
        <v>2.7055628093975992E-3</v>
      </c>
      <c r="L801">
        <f t="shared" si="24"/>
        <v>0.50067632015879882</v>
      </c>
      <c r="M801">
        <f t="shared" si="25"/>
        <v>0</v>
      </c>
      <c r="Y801">
        <v>0</v>
      </c>
      <c r="Z801">
        <v>0</v>
      </c>
    </row>
    <row r="802" spans="1:26" x14ac:dyDescent="0.3">
      <c r="A802">
        <v>1</v>
      </c>
      <c r="B802">
        <v>28</v>
      </c>
      <c r="C802">
        <v>1</v>
      </c>
      <c r="D802">
        <v>2</v>
      </c>
      <c r="E802">
        <v>1</v>
      </c>
      <c r="F802">
        <v>2</v>
      </c>
      <c r="G802">
        <v>2</v>
      </c>
      <c r="H802">
        <v>0</v>
      </c>
      <c r="I802">
        <v>2</v>
      </c>
      <c r="J802">
        <v>0</v>
      </c>
      <c r="K802">
        <f t="array" ref="K802">SUM(B802:J802*TRANSPOSE($P$19:$P$27))+$P$18</f>
        <v>0.25843128330916865</v>
      </c>
      <c r="L802">
        <f t="shared" si="24"/>
        <v>0.56424403925646394</v>
      </c>
      <c r="M802">
        <f t="shared" si="25"/>
        <v>0</v>
      </c>
      <c r="Y802">
        <v>1</v>
      </c>
      <c r="Z802">
        <v>0</v>
      </c>
    </row>
    <row r="803" spans="1:26" x14ac:dyDescent="0.3">
      <c r="A803">
        <v>1</v>
      </c>
      <c r="B803">
        <v>50</v>
      </c>
      <c r="C803">
        <v>4</v>
      </c>
      <c r="D803">
        <v>3</v>
      </c>
      <c r="E803">
        <v>2</v>
      </c>
      <c r="F803">
        <v>3</v>
      </c>
      <c r="G803">
        <v>0</v>
      </c>
      <c r="H803">
        <v>1</v>
      </c>
      <c r="I803">
        <v>0</v>
      </c>
      <c r="J803">
        <v>0</v>
      </c>
      <c r="K803">
        <f t="array" ref="K803">SUM(B803:J803*TRANSPOSE($P$19:$P$27))+$P$18</f>
        <v>0.29356813968631773</v>
      </c>
      <c r="L803">
        <f t="shared" si="24"/>
        <v>0.57286199933999693</v>
      </c>
      <c r="M803">
        <f t="shared" si="25"/>
        <v>0</v>
      </c>
      <c r="Y803">
        <v>1</v>
      </c>
      <c r="Z803">
        <v>0</v>
      </c>
    </row>
    <row r="804" spans="1:26" x14ac:dyDescent="0.3">
      <c r="A804">
        <v>0</v>
      </c>
      <c r="B804">
        <v>33</v>
      </c>
      <c r="C804">
        <v>4</v>
      </c>
      <c r="D804">
        <v>3</v>
      </c>
      <c r="E804">
        <v>2</v>
      </c>
      <c r="F804">
        <v>2</v>
      </c>
      <c r="G804">
        <v>1</v>
      </c>
      <c r="H804">
        <v>0</v>
      </c>
      <c r="I804">
        <v>1</v>
      </c>
      <c r="J804">
        <v>2</v>
      </c>
      <c r="K804">
        <f t="array" ref="K804">SUM(B804:J804*TRANSPOSE($P$19:$P$27))+$P$18</f>
        <v>8.670312043376649E-2</v>
      </c>
      <c r="L804">
        <f t="shared" si="24"/>
        <v>0.52165996824043182</v>
      </c>
      <c r="M804">
        <f t="shared" si="25"/>
        <v>0</v>
      </c>
      <c r="Y804">
        <v>0</v>
      </c>
      <c r="Z804">
        <v>0</v>
      </c>
    </row>
    <row r="805" spans="1:26" x14ac:dyDescent="0.3">
      <c r="A805">
        <v>0</v>
      </c>
      <c r="B805">
        <v>34</v>
      </c>
      <c r="C805">
        <v>3</v>
      </c>
      <c r="D805">
        <v>2</v>
      </c>
      <c r="E805">
        <v>1</v>
      </c>
      <c r="F805">
        <v>4</v>
      </c>
      <c r="G805">
        <v>1</v>
      </c>
      <c r="H805">
        <v>0</v>
      </c>
      <c r="I805">
        <v>3</v>
      </c>
      <c r="J805">
        <v>0</v>
      </c>
      <c r="K805">
        <f t="array" ref="K805">SUM(B805:J805*TRANSPOSE($P$19:$P$27))+$P$18</f>
        <v>0.11186550144373808</v>
      </c>
      <c r="L805">
        <f t="shared" si="24"/>
        <v>0.52793435717574388</v>
      </c>
      <c r="M805">
        <f t="shared" si="25"/>
        <v>0</v>
      </c>
      <c r="Y805">
        <v>0</v>
      </c>
      <c r="Z805">
        <v>0</v>
      </c>
    </row>
    <row r="806" spans="1:26" x14ac:dyDescent="0.3">
      <c r="A806">
        <v>0</v>
      </c>
      <c r="B806">
        <v>48</v>
      </c>
      <c r="C806">
        <v>1</v>
      </c>
      <c r="D806">
        <v>4</v>
      </c>
      <c r="E806">
        <v>4</v>
      </c>
      <c r="F806">
        <v>4</v>
      </c>
      <c r="G806">
        <v>0</v>
      </c>
      <c r="H806">
        <v>0</v>
      </c>
      <c r="I806">
        <v>0</v>
      </c>
      <c r="J806">
        <v>4</v>
      </c>
      <c r="K806">
        <f t="array" ref="K806">SUM(B806:J806*TRANSPOSE($P$19:$P$27))+$P$18</f>
        <v>1.7033187022963081E-2</v>
      </c>
      <c r="L806">
        <f t="shared" si="24"/>
        <v>0.50425775231757397</v>
      </c>
      <c r="M806">
        <f t="shared" si="25"/>
        <v>0</v>
      </c>
      <c r="Y806">
        <v>0</v>
      </c>
      <c r="Z806">
        <v>0</v>
      </c>
    </row>
    <row r="807" spans="1:26" x14ac:dyDescent="0.3">
      <c r="A807">
        <v>0</v>
      </c>
      <c r="B807">
        <v>45</v>
      </c>
      <c r="C807">
        <v>2</v>
      </c>
      <c r="D807">
        <v>2</v>
      </c>
      <c r="E807">
        <v>2</v>
      </c>
      <c r="F807">
        <v>3</v>
      </c>
      <c r="G807">
        <v>1</v>
      </c>
      <c r="H807">
        <v>0</v>
      </c>
      <c r="I807">
        <v>1</v>
      </c>
      <c r="J807">
        <v>10</v>
      </c>
      <c r="K807">
        <f t="array" ref="K807">SUM(B807:J807*TRANSPOSE($P$19:$P$27))+$P$18</f>
        <v>7.7718830363121882E-2</v>
      </c>
      <c r="L807">
        <f t="shared" si="24"/>
        <v>0.51941792200794801</v>
      </c>
      <c r="M807">
        <f t="shared" si="25"/>
        <v>0</v>
      </c>
      <c r="Y807">
        <v>0</v>
      </c>
      <c r="Z807">
        <v>0</v>
      </c>
    </row>
    <row r="808" spans="1:26" x14ac:dyDescent="0.3">
      <c r="A808">
        <v>0</v>
      </c>
      <c r="B808">
        <v>52</v>
      </c>
      <c r="C808">
        <v>2</v>
      </c>
      <c r="D808">
        <v>3</v>
      </c>
      <c r="E808">
        <v>3</v>
      </c>
      <c r="F808">
        <v>2</v>
      </c>
      <c r="G808">
        <v>0</v>
      </c>
      <c r="H808">
        <v>0</v>
      </c>
      <c r="I808">
        <v>0</v>
      </c>
      <c r="J808">
        <v>6</v>
      </c>
      <c r="K808">
        <f t="array" ref="K808">SUM(B808:J808*TRANSPOSE($P$19:$P$27))+$P$18</f>
        <v>0.11330414807297629</v>
      </c>
      <c r="L808">
        <f t="shared" si="24"/>
        <v>0.52829284457440384</v>
      </c>
      <c r="M808">
        <f t="shared" si="25"/>
        <v>0</v>
      </c>
      <c r="Y808">
        <v>0</v>
      </c>
      <c r="Z808">
        <v>0</v>
      </c>
    </row>
    <row r="809" spans="1:26" x14ac:dyDescent="0.3">
      <c r="A809">
        <v>0</v>
      </c>
      <c r="B809">
        <v>38</v>
      </c>
      <c r="C809">
        <v>3</v>
      </c>
      <c r="D809">
        <v>2</v>
      </c>
      <c r="E809">
        <v>3</v>
      </c>
      <c r="F809">
        <v>3</v>
      </c>
      <c r="G809">
        <v>2</v>
      </c>
      <c r="H809">
        <v>1</v>
      </c>
      <c r="I809">
        <v>2</v>
      </c>
      <c r="J809">
        <v>7</v>
      </c>
      <c r="K809">
        <f t="array" ref="K809">SUM(B809:J809*TRANSPOSE($P$19:$P$27))+$P$18</f>
        <v>0.19644434079191953</v>
      </c>
      <c r="L809">
        <f t="shared" si="24"/>
        <v>0.54894871444656357</v>
      </c>
      <c r="M809">
        <f t="shared" si="25"/>
        <v>0</v>
      </c>
      <c r="Y809">
        <v>0</v>
      </c>
      <c r="Z809">
        <v>0</v>
      </c>
    </row>
    <row r="810" spans="1:26" x14ac:dyDescent="0.3">
      <c r="A810">
        <v>0</v>
      </c>
      <c r="B810">
        <v>29</v>
      </c>
      <c r="C810">
        <v>3</v>
      </c>
      <c r="D810">
        <v>3</v>
      </c>
      <c r="E810">
        <v>1</v>
      </c>
      <c r="F810">
        <v>4</v>
      </c>
      <c r="G810">
        <v>2</v>
      </c>
      <c r="H810">
        <v>0</v>
      </c>
      <c r="I810">
        <v>1</v>
      </c>
      <c r="J810">
        <v>5</v>
      </c>
      <c r="K810">
        <f t="array" ref="K810">SUM(B810:J810*TRANSPOSE($P$19:$P$27))+$P$18</f>
        <v>8.4683308897034459E-3</v>
      </c>
      <c r="L810">
        <f t="shared" si="24"/>
        <v>0.50211685056647559</v>
      </c>
      <c r="M810">
        <f t="shared" si="25"/>
        <v>0</v>
      </c>
      <c r="Y810">
        <v>0</v>
      </c>
      <c r="Z810">
        <v>0</v>
      </c>
    </row>
    <row r="811" spans="1:26" x14ac:dyDescent="0.3">
      <c r="A811">
        <v>0</v>
      </c>
      <c r="B811">
        <v>28</v>
      </c>
      <c r="C811">
        <v>4</v>
      </c>
      <c r="D811">
        <v>3</v>
      </c>
      <c r="E811">
        <v>3</v>
      </c>
      <c r="F811">
        <v>2</v>
      </c>
      <c r="G811">
        <v>2</v>
      </c>
      <c r="H811">
        <v>0</v>
      </c>
      <c r="I811">
        <v>3</v>
      </c>
      <c r="J811">
        <v>7</v>
      </c>
      <c r="K811">
        <f t="array" ref="K811">SUM(B811:J811*TRANSPOSE($P$19:$P$27))+$P$18</f>
        <v>-6.7046410953425339E-2</v>
      </c>
      <c r="L811">
        <f t="shared" si="24"/>
        <v>0.48324640932958762</v>
      </c>
      <c r="M811">
        <f t="shared" si="25"/>
        <v>0</v>
      </c>
      <c r="Y811">
        <v>0</v>
      </c>
      <c r="Z811">
        <v>0</v>
      </c>
    </row>
    <row r="812" spans="1:26" x14ac:dyDescent="0.3">
      <c r="A812">
        <v>0</v>
      </c>
      <c r="B812">
        <v>46</v>
      </c>
      <c r="C812">
        <v>1</v>
      </c>
      <c r="D812">
        <v>3</v>
      </c>
      <c r="E812">
        <v>4</v>
      </c>
      <c r="F812">
        <v>3</v>
      </c>
      <c r="G812">
        <v>1</v>
      </c>
      <c r="H812">
        <v>0</v>
      </c>
      <c r="I812">
        <v>1</v>
      </c>
      <c r="J812">
        <v>9</v>
      </c>
      <c r="K812">
        <f t="array" ref="K812">SUM(B812:J812*TRANSPOSE($P$19:$P$27))+$P$18</f>
        <v>4.8907937893859499E-3</v>
      </c>
      <c r="L812">
        <f t="shared" si="24"/>
        <v>0.50122256923628139</v>
      </c>
      <c r="M812">
        <f t="shared" si="25"/>
        <v>0</v>
      </c>
      <c r="Y812">
        <v>0</v>
      </c>
      <c r="Z812">
        <v>0</v>
      </c>
    </row>
    <row r="813" spans="1:26" x14ac:dyDescent="0.3">
      <c r="A813">
        <v>0</v>
      </c>
      <c r="B813">
        <v>38</v>
      </c>
      <c r="C813">
        <v>4</v>
      </c>
      <c r="D813">
        <v>3</v>
      </c>
      <c r="E813">
        <v>3</v>
      </c>
      <c r="F813">
        <v>2</v>
      </c>
      <c r="G813">
        <v>0</v>
      </c>
      <c r="H813">
        <v>0</v>
      </c>
      <c r="I813">
        <v>0</v>
      </c>
      <c r="J813">
        <v>0</v>
      </c>
      <c r="K813">
        <f t="array" ref="K813">SUM(B813:J813*TRANSPOSE($P$19:$P$27))+$P$18</f>
        <v>0.13710980135535256</v>
      </c>
      <c r="L813">
        <f t="shared" si="24"/>
        <v>0.5342203149514988</v>
      </c>
      <c r="M813">
        <f t="shared" si="25"/>
        <v>0</v>
      </c>
      <c r="Y813">
        <v>0</v>
      </c>
      <c r="Z813">
        <v>0</v>
      </c>
    </row>
    <row r="814" spans="1:26" x14ac:dyDescent="0.3">
      <c r="A814">
        <v>0</v>
      </c>
      <c r="B814">
        <v>43</v>
      </c>
      <c r="C814">
        <v>3</v>
      </c>
      <c r="D814">
        <v>3</v>
      </c>
      <c r="E814">
        <v>3</v>
      </c>
      <c r="F814">
        <v>1</v>
      </c>
      <c r="G814">
        <v>1</v>
      </c>
      <c r="H814">
        <v>0</v>
      </c>
      <c r="I814">
        <v>1</v>
      </c>
      <c r="J814">
        <v>7</v>
      </c>
      <c r="K814">
        <f t="array" ref="K814">SUM(B814:J814*TRANSPOSE($P$19:$P$27))+$P$18</f>
        <v>5.7578222215349695E-2</v>
      </c>
      <c r="L814">
        <f t="shared" si="24"/>
        <v>0.51438908882112133</v>
      </c>
      <c r="M814">
        <f t="shared" si="25"/>
        <v>0</v>
      </c>
      <c r="Y814">
        <v>0</v>
      </c>
      <c r="Z814">
        <v>0</v>
      </c>
    </row>
    <row r="815" spans="1:26" x14ac:dyDescent="0.3">
      <c r="A815">
        <v>1</v>
      </c>
      <c r="B815">
        <v>39</v>
      </c>
      <c r="C815">
        <v>1</v>
      </c>
      <c r="D815">
        <v>3</v>
      </c>
      <c r="E815">
        <v>4</v>
      </c>
      <c r="F815">
        <v>4</v>
      </c>
      <c r="G815">
        <v>2</v>
      </c>
      <c r="H815">
        <v>0</v>
      </c>
      <c r="I815">
        <v>3</v>
      </c>
      <c r="J815">
        <v>7</v>
      </c>
      <c r="K815">
        <f t="array" ref="K815">SUM(B815:J815*TRANSPOSE($P$19:$P$27))+$P$18</f>
        <v>-8.9891112664804429E-2</v>
      </c>
      <c r="L815">
        <f t="shared" si="24"/>
        <v>0.47754466743205615</v>
      </c>
      <c r="M815">
        <f t="shared" si="25"/>
        <v>0</v>
      </c>
      <c r="Y815">
        <v>1</v>
      </c>
      <c r="Z815">
        <v>0</v>
      </c>
    </row>
    <row r="816" spans="1:26" x14ac:dyDescent="0.3">
      <c r="A816">
        <v>0</v>
      </c>
      <c r="B816">
        <v>40</v>
      </c>
      <c r="C816">
        <v>3</v>
      </c>
      <c r="D816">
        <v>2</v>
      </c>
      <c r="E816">
        <v>5</v>
      </c>
      <c r="F816">
        <v>3</v>
      </c>
      <c r="G816">
        <v>0</v>
      </c>
      <c r="H816">
        <v>0</v>
      </c>
      <c r="I816">
        <v>0</v>
      </c>
      <c r="J816">
        <v>7</v>
      </c>
      <c r="K816">
        <f t="array" ref="K816">SUM(B816:J816*TRANSPOSE($P$19:$P$27))+$P$18</f>
        <v>7.8479326329846555E-2</v>
      </c>
      <c r="L816">
        <f t="shared" si="24"/>
        <v>0.51960773675525984</v>
      </c>
      <c r="M816">
        <f t="shared" si="25"/>
        <v>0</v>
      </c>
      <c r="Y816">
        <v>0</v>
      </c>
      <c r="Z816">
        <v>0</v>
      </c>
    </row>
    <row r="817" spans="1:26" x14ac:dyDescent="0.3">
      <c r="A817">
        <v>0</v>
      </c>
      <c r="B817">
        <v>21</v>
      </c>
      <c r="C817">
        <v>4</v>
      </c>
      <c r="D817">
        <v>2</v>
      </c>
      <c r="E817">
        <v>1</v>
      </c>
      <c r="F817">
        <v>2</v>
      </c>
      <c r="G817">
        <v>0</v>
      </c>
      <c r="H817">
        <v>1</v>
      </c>
      <c r="I817">
        <v>0</v>
      </c>
      <c r="J817">
        <v>2</v>
      </c>
      <c r="K817">
        <f t="array" ref="K817">SUM(B817:J817*TRANSPOSE($P$19:$P$27))+$P$18</f>
        <v>0.51000441418403164</v>
      </c>
      <c r="L817">
        <f t="shared" si="24"/>
        <v>0.62479511301329749</v>
      </c>
      <c r="M817">
        <f t="shared" si="25"/>
        <v>1</v>
      </c>
      <c r="Y817">
        <v>0</v>
      </c>
      <c r="Z817">
        <v>1</v>
      </c>
    </row>
    <row r="818" spans="1:26" x14ac:dyDescent="0.3">
      <c r="A818">
        <v>0</v>
      </c>
      <c r="B818">
        <v>39</v>
      </c>
      <c r="C818">
        <v>3</v>
      </c>
      <c r="D818">
        <v>3</v>
      </c>
      <c r="E818">
        <v>2</v>
      </c>
      <c r="F818">
        <v>2</v>
      </c>
      <c r="G818">
        <v>0</v>
      </c>
      <c r="H818">
        <v>0</v>
      </c>
      <c r="I818">
        <v>0</v>
      </c>
      <c r="J818">
        <v>4</v>
      </c>
      <c r="K818">
        <f t="array" ref="K818">SUM(B818:J818*TRANSPOSE($P$19:$P$27))+$P$18</f>
        <v>0.16478043761189598</v>
      </c>
      <c r="L818">
        <f t="shared" si="24"/>
        <v>0.54109790654673429</v>
      </c>
      <c r="M818">
        <f t="shared" si="25"/>
        <v>0</v>
      </c>
      <c r="Y818">
        <v>0</v>
      </c>
      <c r="Z818">
        <v>0</v>
      </c>
    </row>
    <row r="819" spans="1:26" x14ac:dyDescent="0.3">
      <c r="A819">
        <v>0</v>
      </c>
      <c r="B819">
        <v>36</v>
      </c>
      <c r="C819">
        <v>1</v>
      </c>
      <c r="D819">
        <v>3</v>
      </c>
      <c r="E819">
        <v>2</v>
      </c>
      <c r="F819">
        <v>4</v>
      </c>
      <c r="G819">
        <v>0</v>
      </c>
      <c r="H819">
        <v>0</v>
      </c>
      <c r="I819">
        <v>0</v>
      </c>
      <c r="J819">
        <v>9</v>
      </c>
      <c r="K819">
        <f t="array" ref="K819">SUM(B819:J819*TRANSPOSE($P$19:$P$27))+$P$18</f>
        <v>0.13353178998405812</v>
      </c>
      <c r="L819">
        <f t="shared" si="24"/>
        <v>0.53332998632712569</v>
      </c>
      <c r="M819">
        <f t="shared" si="25"/>
        <v>0</v>
      </c>
      <c r="Y819">
        <v>0</v>
      </c>
      <c r="Z819">
        <v>0</v>
      </c>
    </row>
    <row r="820" spans="1:26" x14ac:dyDescent="0.3">
      <c r="A820">
        <v>0</v>
      </c>
      <c r="B820">
        <v>31</v>
      </c>
      <c r="C820">
        <v>3</v>
      </c>
      <c r="D820">
        <v>4</v>
      </c>
      <c r="E820">
        <v>1</v>
      </c>
      <c r="F820">
        <v>4</v>
      </c>
      <c r="G820">
        <v>1</v>
      </c>
      <c r="H820">
        <v>0</v>
      </c>
      <c r="I820">
        <v>1</v>
      </c>
      <c r="J820">
        <v>2</v>
      </c>
      <c r="K820">
        <f t="array" ref="K820">SUM(B820:J820*TRANSPOSE($P$19:$P$27))+$P$18</f>
        <v>1.9302958673833137E-2</v>
      </c>
      <c r="L820">
        <f t="shared" si="24"/>
        <v>0.50482508952643101</v>
      </c>
      <c r="M820">
        <f t="shared" si="25"/>
        <v>0</v>
      </c>
      <c r="Y820">
        <v>0</v>
      </c>
      <c r="Z820">
        <v>0</v>
      </c>
    </row>
    <row r="821" spans="1:26" x14ac:dyDescent="0.3">
      <c r="A821">
        <v>0</v>
      </c>
      <c r="B821">
        <v>28</v>
      </c>
      <c r="C821">
        <v>1</v>
      </c>
      <c r="D821">
        <v>2</v>
      </c>
      <c r="E821">
        <v>1</v>
      </c>
      <c r="F821">
        <v>2</v>
      </c>
      <c r="G821">
        <v>1</v>
      </c>
      <c r="H821">
        <v>0</v>
      </c>
      <c r="I821">
        <v>0</v>
      </c>
      <c r="J821">
        <v>3</v>
      </c>
      <c r="K821">
        <f t="array" ref="K821">SUM(B821:J821*TRANSPOSE($P$19:$P$27))+$P$18</f>
        <v>0.33050395317606146</v>
      </c>
      <c r="L821">
        <f t="shared" si="24"/>
        <v>0.58187365407490821</v>
      </c>
      <c r="M821">
        <f t="shared" si="25"/>
        <v>0</v>
      </c>
      <c r="Y821">
        <v>0</v>
      </c>
      <c r="Z821">
        <v>0</v>
      </c>
    </row>
    <row r="822" spans="1:26" x14ac:dyDescent="0.3">
      <c r="A822">
        <v>0</v>
      </c>
      <c r="B822">
        <v>35</v>
      </c>
      <c r="C822">
        <v>4</v>
      </c>
      <c r="D822">
        <v>3</v>
      </c>
      <c r="E822">
        <v>2</v>
      </c>
      <c r="F822">
        <v>4</v>
      </c>
      <c r="G822">
        <v>2</v>
      </c>
      <c r="H822">
        <v>0</v>
      </c>
      <c r="I822">
        <v>1</v>
      </c>
      <c r="J822">
        <v>2</v>
      </c>
      <c r="K822">
        <f t="array" ref="K822">SUM(B822:J822*TRANSPOSE($P$19:$P$27))+$P$18</f>
        <v>-5.3407709669334613E-2</v>
      </c>
      <c r="L822">
        <f t="shared" si="24"/>
        <v>0.48665262881062527</v>
      </c>
      <c r="M822">
        <f t="shared" si="25"/>
        <v>0</v>
      </c>
      <c r="Y822">
        <v>0</v>
      </c>
      <c r="Z822">
        <v>0</v>
      </c>
    </row>
    <row r="823" spans="1:26" x14ac:dyDescent="0.3">
      <c r="A823">
        <v>0</v>
      </c>
      <c r="B823">
        <v>49</v>
      </c>
      <c r="C823">
        <v>4</v>
      </c>
      <c r="D823">
        <v>2</v>
      </c>
      <c r="E823">
        <v>4</v>
      </c>
      <c r="F823">
        <v>2</v>
      </c>
      <c r="G823">
        <v>1</v>
      </c>
      <c r="H823">
        <v>0</v>
      </c>
      <c r="I823">
        <v>1</v>
      </c>
      <c r="J823">
        <v>8</v>
      </c>
      <c r="K823">
        <f t="array" ref="K823">SUM(B823:J823*TRANSPOSE($P$19:$P$27))+$P$18</f>
        <v>-1.4793441018045694E-2</v>
      </c>
      <c r="L823">
        <f t="shared" si="24"/>
        <v>0.49630209063240344</v>
      </c>
      <c r="M823">
        <f t="shared" si="25"/>
        <v>0</v>
      </c>
      <c r="Y823">
        <v>0</v>
      </c>
      <c r="Z823">
        <v>0</v>
      </c>
    </row>
    <row r="824" spans="1:26" x14ac:dyDescent="0.3">
      <c r="A824">
        <v>0</v>
      </c>
      <c r="B824">
        <v>34</v>
      </c>
      <c r="C824">
        <v>4</v>
      </c>
      <c r="D824">
        <v>3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2</v>
      </c>
      <c r="K824">
        <f t="array" ref="K824">SUM(B824:J824*TRANSPOSE($P$19:$P$27))+$P$18</f>
        <v>0.12165366062661154</v>
      </c>
      <c r="L824">
        <f t="shared" si="24"/>
        <v>0.53037281993168306</v>
      </c>
      <c r="M824">
        <f t="shared" si="25"/>
        <v>0</v>
      </c>
      <c r="Y824">
        <v>0</v>
      </c>
      <c r="Z824">
        <v>0</v>
      </c>
    </row>
    <row r="825" spans="1:26" x14ac:dyDescent="0.3">
      <c r="A825">
        <v>0</v>
      </c>
      <c r="B825">
        <v>29</v>
      </c>
      <c r="C825">
        <v>4</v>
      </c>
      <c r="D825">
        <v>3</v>
      </c>
      <c r="E825">
        <v>1</v>
      </c>
      <c r="F825">
        <v>2</v>
      </c>
      <c r="G825">
        <v>2</v>
      </c>
      <c r="H825">
        <v>0</v>
      </c>
      <c r="I825">
        <v>2</v>
      </c>
      <c r="J825">
        <v>5</v>
      </c>
      <c r="K825">
        <f t="array" ref="K825">SUM(B825:J825*TRANSPOSE($P$19:$P$27))+$P$18</f>
        <v>2.363794656913587E-2</v>
      </c>
      <c r="L825">
        <f t="shared" si="24"/>
        <v>0.50590859886070427</v>
      </c>
      <c r="M825">
        <f t="shared" si="25"/>
        <v>0</v>
      </c>
      <c r="Y825">
        <v>0</v>
      </c>
      <c r="Z825">
        <v>0</v>
      </c>
    </row>
    <row r="826" spans="1:26" x14ac:dyDescent="0.3">
      <c r="A826">
        <v>0</v>
      </c>
      <c r="B826">
        <v>42</v>
      </c>
      <c r="C826">
        <v>2</v>
      </c>
      <c r="D826">
        <v>1</v>
      </c>
      <c r="E826">
        <v>2</v>
      </c>
      <c r="F826">
        <v>4</v>
      </c>
      <c r="G826">
        <v>0</v>
      </c>
      <c r="H826">
        <v>0</v>
      </c>
      <c r="I826">
        <v>0</v>
      </c>
      <c r="J826">
        <v>0</v>
      </c>
      <c r="K826">
        <f t="array" ref="K826">SUM(B826:J826*TRANSPOSE($P$19:$P$27))+$P$18</f>
        <v>0.28226108894200241</v>
      </c>
      <c r="L826">
        <f t="shared" si="24"/>
        <v>0.5700932999174031</v>
      </c>
      <c r="M826">
        <f t="shared" si="25"/>
        <v>0</v>
      </c>
      <c r="Y826">
        <v>0</v>
      </c>
      <c r="Z826">
        <v>0</v>
      </c>
    </row>
    <row r="827" spans="1:26" x14ac:dyDescent="0.3">
      <c r="A827">
        <v>0</v>
      </c>
      <c r="B827">
        <v>29</v>
      </c>
      <c r="C827">
        <v>2</v>
      </c>
      <c r="D827">
        <v>2</v>
      </c>
      <c r="E827">
        <v>2</v>
      </c>
      <c r="F827">
        <v>4</v>
      </c>
      <c r="G827">
        <v>1</v>
      </c>
      <c r="H827">
        <v>1</v>
      </c>
      <c r="I827">
        <v>1</v>
      </c>
      <c r="J827">
        <v>7</v>
      </c>
      <c r="K827">
        <f t="array" ref="K827">SUM(B827:J827*TRANSPOSE($P$19:$P$27))+$P$18</f>
        <v>0.33483755226617795</v>
      </c>
      <c r="L827">
        <f t="shared" si="24"/>
        <v>0.5829275196040844</v>
      </c>
      <c r="M827">
        <f t="shared" si="25"/>
        <v>0</v>
      </c>
      <c r="Y827">
        <v>0</v>
      </c>
      <c r="Z827">
        <v>0</v>
      </c>
    </row>
    <row r="828" spans="1:26" x14ac:dyDescent="0.3">
      <c r="A828">
        <v>0</v>
      </c>
      <c r="B828">
        <v>38</v>
      </c>
      <c r="C828">
        <v>3</v>
      </c>
      <c r="D828">
        <v>4</v>
      </c>
      <c r="E828">
        <v>1</v>
      </c>
      <c r="F828">
        <v>3</v>
      </c>
      <c r="G828">
        <v>1</v>
      </c>
      <c r="H828">
        <v>0</v>
      </c>
      <c r="I828">
        <v>1</v>
      </c>
      <c r="J828">
        <v>6</v>
      </c>
      <c r="K828">
        <f t="array" ref="K828">SUM(B828:J828*TRANSPOSE($P$19:$P$27))+$P$18</f>
        <v>-3.3245099878836948E-3</v>
      </c>
      <c r="L828">
        <f t="shared" si="24"/>
        <v>0.49916895944313266</v>
      </c>
      <c r="M828">
        <f t="shared" si="25"/>
        <v>0</v>
      </c>
      <c r="Y828">
        <v>0</v>
      </c>
      <c r="Z828">
        <v>0</v>
      </c>
    </row>
    <row r="829" spans="1:26" x14ac:dyDescent="0.3">
      <c r="A829">
        <v>0</v>
      </c>
      <c r="B829">
        <v>28</v>
      </c>
      <c r="C829">
        <v>3</v>
      </c>
      <c r="D829">
        <v>2</v>
      </c>
      <c r="E829">
        <v>1</v>
      </c>
      <c r="F829">
        <v>3</v>
      </c>
      <c r="G829">
        <v>2</v>
      </c>
      <c r="H829">
        <v>1</v>
      </c>
      <c r="I829">
        <v>1</v>
      </c>
      <c r="J829">
        <v>1</v>
      </c>
      <c r="K829">
        <f t="array" ref="K829">SUM(B829:J829*TRANSPOSE($P$19:$P$27))+$P$18</f>
        <v>0.36290073333935058</v>
      </c>
      <c r="L829">
        <f t="shared" si="24"/>
        <v>0.58973333422734708</v>
      </c>
      <c r="M829">
        <f t="shared" si="25"/>
        <v>0</v>
      </c>
      <c r="Y829">
        <v>0</v>
      </c>
      <c r="Z829">
        <v>0</v>
      </c>
    </row>
    <row r="830" spans="1:26" x14ac:dyDescent="0.3">
      <c r="A830">
        <v>1</v>
      </c>
      <c r="B830">
        <v>18</v>
      </c>
      <c r="C830">
        <v>3</v>
      </c>
      <c r="D830">
        <v>3</v>
      </c>
      <c r="E830">
        <v>1</v>
      </c>
      <c r="F830">
        <v>3</v>
      </c>
      <c r="G830">
        <v>0</v>
      </c>
      <c r="H830">
        <v>0</v>
      </c>
      <c r="I830">
        <v>0</v>
      </c>
      <c r="J830">
        <v>0</v>
      </c>
      <c r="K830">
        <f t="array" ref="K830">SUM(B830:J830*TRANSPOSE($P$19:$P$27))+$P$18</f>
        <v>0.26477792536708045</v>
      </c>
      <c r="L830">
        <f t="shared" si="24"/>
        <v>0.56580370240529887</v>
      </c>
      <c r="M830">
        <f t="shared" si="25"/>
        <v>0</v>
      </c>
      <c r="Y830">
        <v>1</v>
      </c>
      <c r="Z830">
        <v>0</v>
      </c>
    </row>
    <row r="831" spans="1:26" x14ac:dyDescent="0.3">
      <c r="A831">
        <v>1</v>
      </c>
      <c r="B831">
        <v>33</v>
      </c>
      <c r="C831">
        <v>1</v>
      </c>
      <c r="D831">
        <v>3</v>
      </c>
      <c r="E831">
        <v>2</v>
      </c>
      <c r="F831">
        <v>1</v>
      </c>
      <c r="G831">
        <v>0</v>
      </c>
      <c r="H831">
        <v>1</v>
      </c>
      <c r="I831">
        <v>0</v>
      </c>
      <c r="J831">
        <v>2</v>
      </c>
      <c r="K831">
        <f t="array" ref="K831">SUM(B831:J831*TRANSPOSE($P$19:$P$27))+$P$18</f>
        <v>0.53535473663492972</v>
      </c>
      <c r="L831">
        <f t="shared" si="24"/>
        <v>0.63071822257115351</v>
      </c>
      <c r="M831">
        <f t="shared" si="25"/>
        <v>1</v>
      </c>
      <c r="Y831">
        <v>1</v>
      </c>
      <c r="Z831">
        <v>1</v>
      </c>
    </row>
    <row r="832" spans="1:26" x14ac:dyDescent="0.3">
      <c r="A832">
        <v>0</v>
      </c>
      <c r="B832">
        <v>41</v>
      </c>
      <c r="C832">
        <v>2</v>
      </c>
      <c r="D832">
        <v>3</v>
      </c>
      <c r="E832">
        <v>1</v>
      </c>
      <c r="F832">
        <v>4</v>
      </c>
      <c r="G832">
        <v>1</v>
      </c>
      <c r="H832">
        <v>1</v>
      </c>
      <c r="I832">
        <v>1</v>
      </c>
      <c r="J832">
        <v>0</v>
      </c>
      <c r="K832">
        <f t="array" ref="K832">SUM(B832:J832*TRANSPOSE($P$19:$P$27))+$P$18</f>
        <v>0.31775530916894185</v>
      </c>
      <c r="L832">
        <f t="shared" si="24"/>
        <v>0.57876907447899761</v>
      </c>
      <c r="M832">
        <f t="shared" si="25"/>
        <v>0</v>
      </c>
      <c r="Y832">
        <v>0</v>
      </c>
      <c r="Z832">
        <v>0</v>
      </c>
    </row>
    <row r="833" spans="1:26" x14ac:dyDescent="0.3">
      <c r="A833">
        <v>1</v>
      </c>
      <c r="B833">
        <v>31</v>
      </c>
      <c r="C833">
        <v>3</v>
      </c>
      <c r="D833">
        <v>3</v>
      </c>
      <c r="E833">
        <v>1</v>
      </c>
      <c r="F833">
        <v>3</v>
      </c>
      <c r="G833">
        <v>1</v>
      </c>
      <c r="H833">
        <v>0</v>
      </c>
      <c r="I833">
        <v>1</v>
      </c>
      <c r="J833">
        <v>2</v>
      </c>
      <c r="K833">
        <f t="array" ref="K833">SUM(B833:J833*TRANSPOSE($P$19:$P$27))+$P$18</f>
        <v>0.12263661777905988</v>
      </c>
      <c r="L833">
        <f t="shared" si="24"/>
        <v>0.53061761972100085</v>
      </c>
      <c r="M833">
        <f t="shared" si="25"/>
        <v>0</v>
      </c>
      <c r="Y833">
        <v>1</v>
      </c>
      <c r="Z833">
        <v>0</v>
      </c>
    </row>
    <row r="834" spans="1:26" x14ac:dyDescent="0.3">
      <c r="A834">
        <v>0</v>
      </c>
      <c r="B834">
        <v>37</v>
      </c>
      <c r="C834">
        <v>3</v>
      </c>
      <c r="D834">
        <v>2</v>
      </c>
      <c r="E834">
        <v>2</v>
      </c>
      <c r="F834">
        <v>4</v>
      </c>
      <c r="G834">
        <v>2</v>
      </c>
      <c r="H834">
        <v>0</v>
      </c>
      <c r="I834">
        <v>2</v>
      </c>
      <c r="J834">
        <v>2</v>
      </c>
      <c r="K834">
        <f t="array" ref="K834">SUM(B834:J834*TRANSPOSE($P$19:$P$27))+$P$18</f>
        <v>2.2447904480106362E-2</v>
      </c>
      <c r="L834">
        <f t="shared" si="24"/>
        <v>0.50561115867137074</v>
      </c>
      <c r="M834">
        <f t="shared" si="25"/>
        <v>0</v>
      </c>
      <c r="Y834">
        <v>0</v>
      </c>
      <c r="Z834">
        <v>0</v>
      </c>
    </row>
    <row r="835" spans="1:26" x14ac:dyDescent="0.3">
      <c r="A835">
        <v>0</v>
      </c>
      <c r="B835">
        <v>27</v>
      </c>
      <c r="C835">
        <v>4</v>
      </c>
      <c r="D835">
        <v>2</v>
      </c>
      <c r="E835">
        <v>1</v>
      </c>
      <c r="F835">
        <v>3</v>
      </c>
      <c r="G835">
        <v>1</v>
      </c>
      <c r="H835">
        <v>0</v>
      </c>
      <c r="I835">
        <v>1</v>
      </c>
      <c r="J835">
        <v>2</v>
      </c>
      <c r="K835">
        <f t="array" ref="K835">SUM(B835:J835*TRANSPOSE($P$19:$P$27))+$P$18</f>
        <v>0.16111766590615484</v>
      </c>
      <c r="L835">
        <f t="shared" ref="L835:L898" si="26">$R$1^K835/(1+$R$1^K835)</f>
        <v>0.54018835859666914</v>
      </c>
      <c r="M835">
        <f t="shared" ref="M835:M898" si="27">IF(L835&gt;=0.6,1,0)</f>
        <v>0</v>
      </c>
      <c r="Y835">
        <v>0</v>
      </c>
      <c r="Z835">
        <v>0</v>
      </c>
    </row>
    <row r="836" spans="1:26" x14ac:dyDescent="0.3">
      <c r="A836">
        <v>0</v>
      </c>
      <c r="B836">
        <v>34</v>
      </c>
      <c r="C836">
        <v>2</v>
      </c>
      <c r="D836">
        <v>3</v>
      </c>
      <c r="E836">
        <v>2</v>
      </c>
      <c r="F836">
        <v>3</v>
      </c>
      <c r="G836">
        <v>1</v>
      </c>
      <c r="H836">
        <v>0</v>
      </c>
      <c r="I836">
        <v>0</v>
      </c>
      <c r="J836">
        <v>5</v>
      </c>
      <c r="K836">
        <f t="array" ref="K836">SUM(B836:J836*TRANSPOSE($P$19:$P$27))+$P$18</f>
        <v>0.11995754826278238</v>
      </c>
      <c r="L836">
        <f t="shared" si="26"/>
        <v>0.52995037866222905</v>
      </c>
      <c r="M836">
        <f t="shared" si="27"/>
        <v>0</v>
      </c>
      <c r="Y836">
        <v>0</v>
      </c>
      <c r="Z836">
        <v>0</v>
      </c>
    </row>
    <row r="837" spans="1:26" x14ac:dyDescent="0.3">
      <c r="A837">
        <v>0</v>
      </c>
      <c r="B837">
        <v>35</v>
      </c>
      <c r="C837">
        <v>3</v>
      </c>
      <c r="D837">
        <v>3</v>
      </c>
      <c r="E837">
        <v>1</v>
      </c>
      <c r="F837">
        <v>3</v>
      </c>
      <c r="G837">
        <v>0</v>
      </c>
      <c r="H837">
        <v>0</v>
      </c>
      <c r="I837">
        <v>0</v>
      </c>
      <c r="J837">
        <v>4</v>
      </c>
      <c r="K837">
        <f t="array" ref="K837">SUM(B837:J837*TRANSPOSE($P$19:$P$27))+$P$18</f>
        <v>0.16745897898276063</v>
      </c>
      <c r="L837">
        <f t="shared" si="26"/>
        <v>0.54176287517865784</v>
      </c>
      <c r="M837">
        <f t="shared" si="27"/>
        <v>0</v>
      </c>
      <c r="Y837">
        <v>0</v>
      </c>
      <c r="Z837">
        <v>0</v>
      </c>
    </row>
    <row r="838" spans="1:26" x14ac:dyDescent="0.3">
      <c r="A838">
        <v>1</v>
      </c>
      <c r="B838">
        <v>29</v>
      </c>
      <c r="C838">
        <v>4</v>
      </c>
      <c r="D838">
        <v>2</v>
      </c>
      <c r="E838">
        <v>3</v>
      </c>
      <c r="F838">
        <v>1</v>
      </c>
      <c r="G838">
        <v>1</v>
      </c>
      <c r="H838">
        <v>0</v>
      </c>
      <c r="I838">
        <v>1</v>
      </c>
      <c r="J838">
        <v>8</v>
      </c>
      <c r="K838">
        <f t="array" ref="K838">SUM(B838:J838*TRANSPOSE($P$19:$P$27))+$P$18</f>
        <v>0.12290344822505861</v>
      </c>
      <c r="L838">
        <f t="shared" si="26"/>
        <v>0.53068406976152038</v>
      </c>
      <c r="M838">
        <f t="shared" si="27"/>
        <v>0</v>
      </c>
      <c r="Y838">
        <v>1</v>
      </c>
      <c r="Z838">
        <v>0</v>
      </c>
    </row>
    <row r="839" spans="1:26" x14ac:dyDescent="0.3">
      <c r="A839">
        <v>0</v>
      </c>
      <c r="B839">
        <v>40</v>
      </c>
      <c r="C839">
        <v>2</v>
      </c>
      <c r="D839">
        <v>3</v>
      </c>
      <c r="E839">
        <v>3</v>
      </c>
      <c r="F839">
        <v>3</v>
      </c>
      <c r="G839">
        <v>0</v>
      </c>
      <c r="H839">
        <v>0</v>
      </c>
      <c r="I839">
        <v>0</v>
      </c>
      <c r="J839">
        <v>7</v>
      </c>
      <c r="K839">
        <f t="array" ref="K839">SUM(B839:J839*TRANSPOSE($P$19:$P$27))+$P$18</f>
        <v>0.1085506709518872</v>
      </c>
      <c r="L839">
        <f t="shared" si="26"/>
        <v>0.52710824613288498</v>
      </c>
      <c r="M839">
        <f t="shared" si="27"/>
        <v>0</v>
      </c>
      <c r="Y839">
        <v>0</v>
      </c>
      <c r="Z839">
        <v>0</v>
      </c>
    </row>
    <row r="840" spans="1:26" x14ac:dyDescent="0.3">
      <c r="A840">
        <v>1</v>
      </c>
      <c r="B840">
        <v>42</v>
      </c>
      <c r="C840">
        <v>3</v>
      </c>
      <c r="D840">
        <v>3</v>
      </c>
      <c r="E840">
        <v>4</v>
      </c>
      <c r="F840">
        <v>1</v>
      </c>
      <c r="G840">
        <v>0</v>
      </c>
      <c r="H840">
        <v>1</v>
      </c>
      <c r="I840">
        <v>0</v>
      </c>
      <c r="J840">
        <v>9</v>
      </c>
      <c r="K840">
        <f t="array" ref="K840">SUM(B840:J840*TRANSPOSE($P$19:$P$27))+$P$18</f>
        <v>0.30450067754914167</v>
      </c>
      <c r="L840">
        <f t="shared" si="26"/>
        <v>0.57553466166083966</v>
      </c>
      <c r="M840">
        <f t="shared" si="27"/>
        <v>0</v>
      </c>
      <c r="Y840">
        <v>1</v>
      </c>
      <c r="Z840">
        <v>0</v>
      </c>
    </row>
    <row r="841" spans="1:26" x14ac:dyDescent="0.3">
      <c r="A841">
        <v>0</v>
      </c>
      <c r="B841">
        <v>42</v>
      </c>
      <c r="C841">
        <v>2</v>
      </c>
      <c r="D841">
        <v>3</v>
      </c>
      <c r="E841">
        <v>2</v>
      </c>
      <c r="F841">
        <v>1</v>
      </c>
      <c r="G841">
        <v>0</v>
      </c>
      <c r="H841">
        <v>0</v>
      </c>
      <c r="I841">
        <v>0</v>
      </c>
      <c r="J841">
        <v>4</v>
      </c>
      <c r="K841">
        <f t="array" ref="K841">SUM(B841:J841*TRANSPOSE($P$19:$P$27))+$P$18</f>
        <v>0.23322420048326953</v>
      </c>
      <c r="L841">
        <f t="shared" si="26"/>
        <v>0.55803722654153309</v>
      </c>
      <c r="M841">
        <f t="shared" si="27"/>
        <v>0</v>
      </c>
      <c r="Y841">
        <v>0</v>
      </c>
      <c r="Z841">
        <v>0</v>
      </c>
    </row>
    <row r="842" spans="1:26" x14ac:dyDescent="0.3">
      <c r="A842">
        <v>0</v>
      </c>
      <c r="B842">
        <v>35</v>
      </c>
      <c r="C842">
        <v>4</v>
      </c>
      <c r="D842">
        <v>2</v>
      </c>
      <c r="E842">
        <v>1</v>
      </c>
      <c r="F842">
        <v>3</v>
      </c>
      <c r="G842">
        <v>1</v>
      </c>
      <c r="H842">
        <v>0</v>
      </c>
      <c r="I842">
        <v>1</v>
      </c>
      <c r="J842">
        <v>0</v>
      </c>
      <c r="K842">
        <f t="array" ref="K842">SUM(B842:J842*TRANSPOSE($P$19:$P$27))+$P$18</f>
        <v>0.15052313285982721</v>
      </c>
      <c r="L842">
        <f t="shared" si="26"/>
        <v>0.5375560133983982</v>
      </c>
      <c r="M842">
        <f t="shared" si="27"/>
        <v>0</v>
      </c>
      <c r="Y842">
        <v>0</v>
      </c>
      <c r="Z842">
        <v>0</v>
      </c>
    </row>
    <row r="843" spans="1:26" x14ac:dyDescent="0.3">
      <c r="A843">
        <v>0</v>
      </c>
      <c r="B843">
        <v>24</v>
      </c>
      <c r="C843">
        <v>4</v>
      </c>
      <c r="D843">
        <v>3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3</v>
      </c>
      <c r="K843">
        <f t="array" ref="K843">SUM(B843:J843*TRANSPOSE($P$19:$P$27))+$P$18</f>
        <v>0.21437168988749611</v>
      </c>
      <c r="L843">
        <f t="shared" si="26"/>
        <v>0.55338312834241932</v>
      </c>
      <c r="M843">
        <f t="shared" si="27"/>
        <v>0</v>
      </c>
      <c r="Y843">
        <v>0</v>
      </c>
      <c r="Z843">
        <v>0</v>
      </c>
    </row>
    <row r="844" spans="1:26" x14ac:dyDescent="0.3">
      <c r="A844">
        <v>1</v>
      </c>
      <c r="B844">
        <v>28</v>
      </c>
      <c r="C844">
        <v>3</v>
      </c>
      <c r="D844">
        <v>3</v>
      </c>
      <c r="E844">
        <v>1</v>
      </c>
      <c r="F844">
        <v>4</v>
      </c>
      <c r="G844">
        <v>1</v>
      </c>
      <c r="H844">
        <v>1</v>
      </c>
      <c r="I844">
        <v>0</v>
      </c>
      <c r="J844">
        <v>1</v>
      </c>
      <c r="K844">
        <f t="array" ref="K844">SUM(B844:J844*TRANSPOSE($P$19:$P$27))+$P$18</f>
        <v>0.33688872511039691</v>
      </c>
      <c r="L844">
        <f t="shared" si="26"/>
        <v>0.58342607027901805</v>
      </c>
      <c r="M844">
        <f t="shared" si="27"/>
        <v>0</v>
      </c>
      <c r="Y844">
        <v>1</v>
      </c>
      <c r="Z844">
        <v>0</v>
      </c>
    </row>
    <row r="845" spans="1:26" x14ac:dyDescent="0.3">
      <c r="A845">
        <v>0</v>
      </c>
      <c r="B845">
        <v>26</v>
      </c>
      <c r="C845">
        <v>1</v>
      </c>
      <c r="D845">
        <v>4</v>
      </c>
      <c r="E845">
        <v>1</v>
      </c>
      <c r="F845">
        <v>4</v>
      </c>
      <c r="G845">
        <v>1</v>
      </c>
      <c r="H845">
        <v>0</v>
      </c>
      <c r="I845">
        <v>1</v>
      </c>
      <c r="J845">
        <v>7</v>
      </c>
      <c r="K845">
        <f t="array" ref="K845">SUM(B845:J845*TRANSPOSE($P$19:$P$27))+$P$18</f>
        <v>7.2796532412851556E-2</v>
      </c>
      <c r="L845">
        <f t="shared" si="26"/>
        <v>0.51818921595145628</v>
      </c>
      <c r="M845">
        <f t="shared" si="27"/>
        <v>0</v>
      </c>
      <c r="Y845">
        <v>0</v>
      </c>
      <c r="Z845">
        <v>0</v>
      </c>
    </row>
    <row r="846" spans="1:26" x14ac:dyDescent="0.3">
      <c r="A846">
        <v>0</v>
      </c>
      <c r="B846">
        <v>30</v>
      </c>
      <c r="C846">
        <v>3</v>
      </c>
      <c r="D846">
        <v>2</v>
      </c>
      <c r="E846">
        <v>2</v>
      </c>
      <c r="F846">
        <v>3</v>
      </c>
      <c r="G846">
        <v>1</v>
      </c>
      <c r="H846">
        <v>0</v>
      </c>
      <c r="I846">
        <v>1</v>
      </c>
      <c r="J846">
        <v>3</v>
      </c>
      <c r="K846">
        <f t="array" ref="K846">SUM(B846:J846*TRANSPOSE($P$19:$P$27))+$P$18</f>
        <v>0.15462023634945476</v>
      </c>
      <c r="L846">
        <f t="shared" si="26"/>
        <v>0.53857424680780319</v>
      </c>
      <c r="M846">
        <f t="shared" si="27"/>
        <v>0</v>
      </c>
      <c r="Y846">
        <v>0</v>
      </c>
      <c r="Z846">
        <v>0</v>
      </c>
    </row>
    <row r="847" spans="1:26" x14ac:dyDescent="0.3">
      <c r="A847">
        <v>0</v>
      </c>
      <c r="B847">
        <v>40</v>
      </c>
      <c r="C847">
        <v>3</v>
      </c>
      <c r="D847">
        <v>2</v>
      </c>
      <c r="E847">
        <v>2</v>
      </c>
      <c r="F847">
        <v>4</v>
      </c>
      <c r="G847">
        <v>1</v>
      </c>
      <c r="H847">
        <v>1</v>
      </c>
      <c r="I847">
        <v>1</v>
      </c>
      <c r="J847">
        <v>1</v>
      </c>
      <c r="K847">
        <f t="array" ref="K847">SUM(B847:J847*TRANSPOSE($P$19:$P$27))+$P$18</f>
        <v>0.30930166797842462</v>
      </c>
      <c r="L847">
        <f t="shared" si="26"/>
        <v>0.57670696834816093</v>
      </c>
      <c r="M847">
        <f t="shared" si="27"/>
        <v>0</v>
      </c>
      <c r="Y847">
        <v>0</v>
      </c>
      <c r="Z847">
        <v>0</v>
      </c>
    </row>
    <row r="848" spans="1:26" x14ac:dyDescent="0.3">
      <c r="A848">
        <v>0</v>
      </c>
      <c r="B848">
        <v>35</v>
      </c>
      <c r="C848">
        <v>3</v>
      </c>
      <c r="D848">
        <v>2</v>
      </c>
      <c r="E848">
        <v>3</v>
      </c>
      <c r="F848">
        <v>2</v>
      </c>
      <c r="G848">
        <v>2</v>
      </c>
      <c r="H848">
        <v>0</v>
      </c>
      <c r="I848">
        <v>1</v>
      </c>
      <c r="J848">
        <v>7</v>
      </c>
      <c r="K848">
        <f t="array" ref="K848">SUM(B848:J848*TRANSPOSE($P$19:$P$27))+$P$18</f>
        <v>5.6712570149892172E-2</v>
      </c>
      <c r="L848">
        <f t="shared" si="26"/>
        <v>0.51417287477511875</v>
      </c>
      <c r="M848">
        <f t="shared" si="27"/>
        <v>0</v>
      </c>
      <c r="Y848">
        <v>0</v>
      </c>
      <c r="Z848">
        <v>0</v>
      </c>
    </row>
    <row r="849" spans="1:26" x14ac:dyDescent="0.3">
      <c r="A849">
        <v>0</v>
      </c>
      <c r="B849">
        <v>34</v>
      </c>
      <c r="C849">
        <v>4</v>
      </c>
      <c r="D849">
        <v>2</v>
      </c>
      <c r="E849">
        <v>2</v>
      </c>
      <c r="F849">
        <v>1</v>
      </c>
      <c r="G849">
        <v>0</v>
      </c>
      <c r="H849">
        <v>0</v>
      </c>
      <c r="I849">
        <v>0</v>
      </c>
      <c r="J849">
        <v>9</v>
      </c>
      <c r="K849">
        <f t="array" ref="K849">SUM(B849:J849*TRANSPOSE($P$19:$P$27))+$P$18</f>
        <v>0.20029589117340474</v>
      </c>
      <c r="L849">
        <f t="shared" si="26"/>
        <v>0.54990209403883605</v>
      </c>
      <c r="M849">
        <f t="shared" si="27"/>
        <v>0</v>
      </c>
      <c r="Y849">
        <v>0</v>
      </c>
      <c r="Z849">
        <v>0</v>
      </c>
    </row>
    <row r="850" spans="1:26" x14ac:dyDescent="0.3">
      <c r="A850">
        <v>0</v>
      </c>
      <c r="B850">
        <v>35</v>
      </c>
      <c r="C850">
        <v>4</v>
      </c>
      <c r="D850">
        <v>2</v>
      </c>
      <c r="E850">
        <v>1</v>
      </c>
      <c r="F850">
        <v>4</v>
      </c>
      <c r="G850">
        <v>1</v>
      </c>
      <c r="H850">
        <v>0</v>
      </c>
      <c r="I850">
        <v>1</v>
      </c>
      <c r="J850">
        <v>2</v>
      </c>
      <c r="K850">
        <f t="array" ref="K850">SUM(B850:J850*TRANSPOSE($P$19:$P$27))+$P$18</f>
        <v>9.3608491970035068E-2</v>
      </c>
      <c r="L850">
        <f t="shared" si="26"/>
        <v>0.52338262830592797</v>
      </c>
      <c r="M850">
        <f t="shared" si="27"/>
        <v>0</v>
      </c>
      <c r="Y850">
        <v>0</v>
      </c>
      <c r="Z850">
        <v>0</v>
      </c>
    </row>
    <row r="851" spans="1:26" x14ac:dyDescent="0.3">
      <c r="A851">
        <v>1</v>
      </c>
      <c r="B851">
        <v>43</v>
      </c>
      <c r="C851">
        <v>1</v>
      </c>
      <c r="D851">
        <v>1</v>
      </c>
      <c r="E851">
        <v>2</v>
      </c>
      <c r="F851">
        <v>3</v>
      </c>
      <c r="G851">
        <v>0</v>
      </c>
      <c r="H851">
        <v>0</v>
      </c>
      <c r="I851">
        <v>0</v>
      </c>
      <c r="J851">
        <v>3</v>
      </c>
      <c r="K851">
        <f t="array" ref="K851">SUM(B851:J851*TRANSPOSE($P$19:$P$27))+$P$18</f>
        <v>0.33068513245045084</v>
      </c>
      <c r="L851">
        <f t="shared" si="26"/>
        <v>0.58191772917104923</v>
      </c>
      <c r="M851">
        <f t="shared" si="27"/>
        <v>0</v>
      </c>
      <c r="Y851">
        <v>1</v>
      </c>
      <c r="Z851">
        <v>0</v>
      </c>
    </row>
    <row r="852" spans="1:26" x14ac:dyDescent="0.3">
      <c r="A852">
        <v>0</v>
      </c>
      <c r="B852">
        <v>32</v>
      </c>
      <c r="C852">
        <v>3</v>
      </c>
      <c r="D852">
        <v>3</v>
      </c>
      <c r="E852">
        <v>1</v>
      </c>
      <c r="F852">
        <v>1</v>
      </c>
      <c r="G852">
        <v>2</v>
      </c>
      <c r="H852">
        <v>0</v>
      </c>
      <c r="I852">
        <v>3</v>
      </c>
      <c r="J852">
        <v>0</v>
      </c>
      <c r="K852">
        <f t="array" ref="K852">SUM(B852:J852*TRANSPOSE($P$19:$P$27))+$P$18</f>
        <v>0.11546537254949529</v>
      </c>
      <c r="L852">
        <f t="shared" si="26"/>
        <v>0.52883133169065533</v>
      </c>
      <c r="M852">
        <f t="shared" si="27"/>
        <v>0</v>
      </c>
      <c r="Y852">
        <v>0</v>
      </c>
      <c r="Z852">
        <v>0</v>
      </c>
    </row>
    <row r="853" spans="1:26" x14ac:dyDescent="0.3">
      <c r="A853">
        <v>0</v>
      </c>
      <c r="B853">
        <v>56</v>
      </c>
      <c r="C853">
        <v>4</v>
      </c>
      <c r="D853">
        <v>3</v>
      </c>
      <c r="E853">
        <v>5</v>
      </c>
      <c r="F853">
        <v>1</v>
      </c>
      <c r="G853">
        <v>2</v>
      </c>
      <c r="H853">
        <v>0</v>
      </c>
      <c r="I853">
        <v>1</v>
      </c>
      <c r="J853">
        <v>2</v>
      </c>
      <c r="K853">
        <f t="array" ref="K853">SUM(B853:J853*TRANSPOSE($P$19:$P$27))+$P$18</f>
        <v>-9.3763700821103635E-2</v>
      </c>
      <c r="L853">
        <f t="shared" si="26"/>
        <v>0.4765786584962674</v>
      </c>
      <c r="M853">
        <f t="shared" si="27"/>
        <v>0</v>
      </c>
      <c r="Y853">
        <v>0</v>
      </c>
      <c r="Z853">
        <v>0</v>
      </c>
    </row>
    <row r="854" spans="1:26" x14ac:dyDescent="0.3">
      <c r="A854">
        <v>0</v>
      </c>
      <c r="B854">
        <v>29</v>
      </c>
      <c r="C854">
        <v>2</v>
      </c>
      <c r="D854">
        <v>3</v>
      </c>
      <c r="E854">
        <v>1</v>
      </c>
      <c r="F854">
        <v>4</v>
      </c>
      <c r="G854">
        <v>1</v>
      </c>
      <c r="H854">
        <v>0</v>
      </c>
      <c r="I854">
        <v>1</v>
      </c>
      <c r="J854">
        <v>8</v>
      </c>
      <c r="K854">
        <f t="array" ref="K854">SUM(B854:J854*TRANSPOSE($P$19:$P$27))+$P$18</f>
        <v>7.7072176237451773E-2</v>
      </c>
      <c r="L854">
        <f t="shared" si="26"/>
        <v>0.51925651701695874</v>
      </c>
      <c r="M854">
        <f t="shared" si="27"/>
        <v>0</v>
      </c>
      <c r="Y854">
        <v>0</v>
      </c>
      <c r="Z854">
        <v>0</v>
      </c>
    </row>
    <row r="855" spans="1:26" x14ac:dyDescent="0.3">
      <c r="A855">
        <v>0</v>
      </c>
      <c r="B855">
        <v>19</v>
      </c>
      <c r="C855">
        <v>3</v>
      </c>
      <c r="D855">
        <v>3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1</v>
      </c>
      <c r="K855">
        <f t="array" ref="K855">SUM(B855:J855*TRANSPOSE($P$19:$P$27))+$P$18</f>
        <v>0.32967935000440879</v>
      </c>
      <c r="L855">
        <f t="shared" si="26"/>
        <v>0.5816730381105063</v>
      </c>
      <c r="M855">
        <f t="shared" si="27"/>
        <v>0</v>
      </c>
      <c r="Y855">
        <v>0</v>
      </c>
      <c r="Z855">
        <v>0</v>
      </c>
    </row>
    <row r="856" spans="1:26" x14ac:dyDescent="0.3">
      <c r="A856">
        <v>0</v>
      </c>
      <c r="B856">
        <v>45</v>
      </c>
      <c r="C856">
        <v>1</v>
      </c>
      <c r="D856">
        <v>3</v>
      </c>
      <c r="E856">
        <v>1</v>
      </c>
      <c r="F856">
        <v>3</v>
      </c>
      <c r="G856">
        <v>1</v>
      </c>
      <c r="H856">
        <v>1</v>
      </c>
      <c r="I856">
        <v>1</v>
      </c>
      <c r="J856">
        <v>2</v>
      </c>
      <c r="K856">
        <f t="array" ref="K856">SUM(B856:J856*TRANSPOSE($P$19:$P$27))+$P$18</f>
        <v>0.36447323804746812</v>
      </c>
      <c r="L856">
        <f t="shared" si="26"/>
        <v>0.59011370529075924</v>
      </c>
      <c r="M856">
        <f t="shared" si="27"/>
        <v>0</v>
      </c>
      <c r="Y856">
        <v>0</v>
      </c>
      <c r="Z856">
        <v>0</v>
      </c>
    </row>
    <row r="857" spans="1:26" x14ac:dyDescent="0.3">
      <c r="A857">
        <v>0</v>
      </c>
      <c r="B857">
        <v>37</v>
      </c>
      <c r="C857">
        <v>4</v>
      </c>
      <c r="D857">
        <v>2</v>
      </c>
      <c r="E857">
        <v>2</v>
      </c>
      <c r="F857">
        <v>4</v>
      </c>
      <c r="G857">
        <v>1</v>
      </c>
      <c r="H857">
        <v>0</v>
      </c>
      <c r="I857">
        <v>1</v>
      </c>
      <c r="J857">
        <v>8</v>
      </c>
      <c r="K857">
        <f t="array" ref="K857">SUM(B857:J857*TRANSPOSE($P$19:$P$27))+$P$18</f>
        <v>4.9282492966502556E-3</v>
      </c>
      <c r="L857">
        <f t="shared" si="26"/>
        <v>0.50123193208580297</v>
      </c>
      <c r="M857">
        <f t="shared" si="27"/>
        <v>0</v>
      </c>
      <c r="Y857">
        <v>0</v>
      </c>
      <c r="Z857">
        <v>0</v>
      </c>
    </row>
    <row r="858" spans="1:26" x14ac:dyDescent="0.3">
      <c r="A858">
        <v>0</v>
      </c>
      <c r="B858">
        <v>20</v>
      </c>
      <c r="C858">
        <v>1</v>
      </c>
      <c r="D858">
        <v>2</v>
      </c>
      <c r="E858">
        <v>1</v>
      </c>
      <c r="F858">
        <v>3</v>
      </c>
      <c r="G858">
        <v>0</v>
      </c>
      <c r="H858">
        <v>0</v>
      </c>
      <c r="I858">
        <v>0</v>
      </c>
      <c r="J858">
        <v>2</v>
      </c>
      <c r="K858">
        <f t="array" ref="K858">SUM(B858:J858*TRANSPOSE($P$19:$P$27))+$P$18</f>
        <v>0.38488915931785611</v>
      </c>
      <c r="L858">
        <f t="shared" si="26"/>
        <v>0.59504214918302911</v>
      </c>
      <c r="M858">
        <f t="shared" si="27"/>
        <v>0</v>
      </c>
      <c r="Y858">
        <v>0</v>
      </c>
      <c r="Z858">
        <v>0</v>
      </c>
    </row>
    <row r="859" spans="1:26" x14ac:dyDescent="0.3">
      <c r="A859">
        <v>1</v>
      </c>
      <c r="B859">
        <v>44</v>
      </c>
      <c r="C859">
        <v>3</v>
      </c>
      <c r="D859">
        <v>3</v>
      </c>
      <c r="E859">
        <v>1</v>
      </c>
      <c r="F859">
        <v>3</v>
      </c>
      <c r="G859">
        <v>0</v>
      </c>
      <c r="H859">
        <v>1</v>
      </c>
      <c r="I859">
        <v>0</v>
      </c>
      <c r="J859">
        <v>4</v>
      </c>
      <c r="K859">
        <f t="array" ref="K859">SUM(B859:J859*TRANSPOSE($P$19:$P$27))+$P$18</f>
        <v>0.34637683919555284</v>
      </c>
      <c r="L859">
        <f t="shared" si="26"/>
        <v>0.5857299825256217</v>
      </c>
      <c r="M859">
        <f t="shared" si="27"/>
        <v>0</v>
      </c>
      <c r="Y859">
        <v>1</v>
      </c>
      <c r="Z859">
        <v>0</v>
      </c>
    </row>
    <row r="860" spans="1:26" x14ac:dyDescent="0.3">
      <c r="A860">
        <v>0</v>
      </c>
      <c r="B860">
        <v>53</v>
      </c>
      <c r="C860">
        <v>4</v>
      </c>
      <c r="D860">
        <v>3</v>
      </c>
      <c r="E860">
        <v>5</v>
      </c>
      <c r="F860">
        <v>3</v>
      </c>
      <c r="G860">
        <v>2</v>
      </c>
      <c r="H860">
        <v>0</v>
      </c>
      <c r="I860">
        <v>1</v>
      </c>
      <c r="J860">
        <v>7</v>
      </c>
      <c r="K860">
        <f t="array" ref="K860">SUM(B860:J860*TRANSPOSE($P$19:$P$27))+$P$18</f>
        <v>-0.20588686797076561</v>
      </c>
      <c r="L860">
        <f t="shared" si="26"/>
        <v>0.4487146175010065</v>
      </c>
      <c r="M860">
        <f t="shared" si="27"/>
        <v>0</v>
      </c>
      <c r="Y860">
        <v>0</v>
      </c>
      <c r="Z860">
        <v>0</v>
      </c>
    </row>
    <row r="861" spans="1:26" x14ac:dyDescent="0.3">
      <c r="A861">
        <v>0</v>
      </c>
      <c r="B861">
        <v>29</v>
      </c>
      <c r="C861">
        <v>2</v>
      </c>
      <c r="D861">
        <v>1</v>
      </c>
      <c r="E861">
        <v>1</v>
      </c>
      <c r="F861">
        <v>4</v>
      </c>
      <c r="G861">
        <v>1</v>
      </c>
      <c r="H861">
        <v>1</v>
      </c>
      <c r="I861">
        <v>1</v>
      </c>
      <c r="J861">
        <v>4</v>
      </c>
      <c r="K861">
        <f t="array" ref="K861">SUM(B861:J861*TRANSPOSE($P$19:$P$27))+$P$18</f>
        <v>0.45368716831871131</v>
      </c>
      <c r="L861">
        <f t="shared" si="26"/>
        <v>0.61150435764307631</v>
      </c>
      <c r="M861">
        <f t="shared" si="27"/>
        <v>1</v>
      </c>
      <c r="Y861">
        <v>0</v>
      </c>
      <c r="Z861">
        <v>1</v>
      </c>
    </row>
    <row r="862" spans="1:26" x14ac:dyDescent="0.3">
      <c r="A862">
        <v>1</v>
      </c>
      <c r="B862">
        <v>22</v>
      </c>
      <c r="C862">
        <v>3</v>
      </c>
      <c r="D862">
        <v>2</v>
      </c>
      <c r="E862">
        <v>1</v>
      </c>
      <c r="F862">
        <v>4</v>
      </c>
      <c r="G862">
        <v>1</v>
      </c>
      <c r="H862">
        <v>1</v>
      </c>
      <c r="I862">
        <v>1</v>
      </c>
      <c r="J862">
        <v>0</v>
      </c>
      <c r="K862">
        <f t="array" ref="K862">SUM(B862:J862*TRANSPOSE($P$19:$P$27))+$P$18</f>
        <v>0.41010363569466174</v>
      </c>
      <c r="L862">
        <f t="shared" si="26"/>
        <v>0.6011025328440478</v>
      </c>
      <c r="M862">
        <f t="shared" si="27"/>
        <v>1</v>
      </c>
      <c r="Y862">
        <v>1</v>
      </c>
      <c r="Z862">
        <v>1</v>
      </c>
    </row>
    <row r="863" spans="1:26" x14ac:dyDescent="0.3">
      <c r="A863">
        <v>0</v>
      </c>
      <c r="B863">
        <v>46</v>
      </c>
      <c r="C863">
        <v>3</v>
      </c>
      <c r="D863">
        <v>3</v>
      </c>
      <c r="E863">
        <v>4</v>
      </c>
      <c r="F863">
        <v>1</v>
      </c>
      <c r="G863">
        <v>1</v>
      </c>
      <c r="H863">
        <v>0</v>
      </c>
      <c r="I863">
        <v>0</v>
      </c>
      <c r="J863">
        <v>15</v>
      </c>
      <c r="K863">
        <f t="array" ref="K863">SUM(B863:J863*TRANSPOSE($P$19:$P$27))+$P$18</f>
        <v>-3.0874812310854316E-2</v>
      </c>
      <c r="L863">
        <f t="shared" si="26"/>
        <v>0.49228271013834174</v>
      </c>
      <c r="M863">
        <f t="shared" si="27"/>
        <v>0</v>
      </c>
      <c r="Y863">
        <v>0</v>
      </c>
      <c r="Z863">
        <v>0</v>
      </c>
    </row>
    <row r="864" spans="1:26" x14ac:dyDescent="0.3">
      <c r="A864">
        <v>0</v>
      </c>
      <c r="B864">
        <v>44</v>
      </c>
      <c r="C864">
        <v>4</v>
      </c>
      <c r="D864">
        <v>1</v>
      </c>
      <c r="E864">
        <v>1</v>
      </c>
      <c r="F864">
        <v>3</v>
      </c>
      <c r="G864">
        <v>0</v>
      </c>
      <c r="H864">
        <v>0</v>
      </c>
      <c r="I864">
        <v>0</v>
      </c>
      <c r="J864">
        <v>0</v>
      </c>
      <c r="K864">
        <f t="array" ref="K864">SUM(B864:J864*TRANSPOSE($P$19:$P$27))+$P$18</f>
        <v>0.26007811701196559</v>
      </c>
      <c r="L864">
        <f t="shared" si="26"/>
        <v>0.56464886581072626</v>
      </c>
      <c r="M864">
        <f t="shared" si="27"/>
        <v>0</v>
      </c>
      <c r="Y864">
        <v>0</v>
      </c>
      <c r="Z864">
        <v>0</v>
      </c>
    </row>
    <row r="865" spans="1:26" x14ac:dyDescent="0.3">
      <c r="A865">
        <v>0</v>
      </c>
      <c r="B865">
        <v>33</v>
      </c>
      <c r="C865">
        <v>2</v>
      </c>
      <c r="D865">
        <v>3</v>
      </c>
      <c r="E865">
        <v>1</v>
      </c>
      <c r="F865">
        <v>3</v>
      </c>
      <c r="G865">
        <v>1</v>
      </c>
      <c r="H865">
        <v>0</v>
      </c>
      <c r="I865">
        <v>1</v>
      </c>
      <c r="J865">
        <v>4</v>
      </c>
      <c r="K865">
        <f t="array" ref="K865">SUM(B865:J865*TRANSPOSE($P$19:$P$27))+$P$18</f>
        <v>0.13775689165388294</v>
      </c>
      <c r="L865">
        <f t="shared" si="26"/>
        <v>0.53438130949905327</v>
      </c>
      <c r="M865">
        <f t="shared" si="27"/>
        <v>0</v>
      </c>
      <c r="Y865">
        <v>0</v>
      </c>
      <c r="Z865">
        <v>0</v>
      </c>
    </row>
    <row r="866" spans="1:26" x14ac:dyDescent="0.3">
      <c r="A866">
        <v>1</v>
      </c>
      <c r="B866">
        <v>41</v>
      </c>
      <c r="C866">
        <v>1</v>
      </c>
      <c r="D866">
        <v>2</v>
      </c>
      <c r="E866">
        <v>1</v>
      </c>
      <c r="F866">
        <v>1</v>
      </c>
      <c r="G866">
        <v>2</v>
      </c>
      <c r="H866">
        <v>0</v>
      </c>
      <c r="I866">
        <v>1</v>
      </c>
      <c r="J866">
        <v>0</v>
      </c>
      <c r="K866">
        <f t="array" ref="K866">SUM(B866:J866*TRANSPOSE($P$19:$P$27))+$P$18</f>
        <v>0.27247930962724165</v>
      </c>
      <c r="L866">
        <f t="shared" si="26"/>
        <v>0.56769453684537341</v>
      </c>
      <c r="M866">
        <f t="shared" si="27"/>
        <v>0</v>
      </c>
      <c r="Y866">
        <v>1</v>
      </c>
      <c r="Z866">
        <v>0</v>
      </c>
    </row>
    <row r="867" spans="1:26" x14ac:dyDescent="0.3">
      <c r="A867">
        <v>0</v>
      </c>
      <c r="B867">
        <v>30</v>
      </c>
      <c r="C867">
        <v>3</v>
      </c>
      <c r="D867">
        <v>3</v>
      </c>
      <c r="E867">
        <v>2</v>
      </c>
      <c r="F867">
        <v>1</v>
      </c>
      <c r="G867">
        <v>2</v>
      </c>
      <c r="H867">
        <v>0</v>
      </c>
      <c r="I867">
        <v>3</v>
      </c>
      <c r="J867">
        <v>3</v>
      </c>
      <c r="K867">
        <f t="array" ref="K867">SUM(B867:J867*TRANSPOSE($P$19:$P$27))+$P$18</f>
        <v>6.8351760598485689E-2</v>
      </c>
      <c r="L867">
        <f t="shared" si="26"/>
        <v>0.51707952072102414</v>
      </c>
      <c r="M867">
        <f t="shared" si="27"/>
        <v>0</v>
      </c>
      <c r="Y867">
        <v>0</v>
      </c>
      <c r="Z867">
        <v>0</v>
      </c>
    </row>
    <row r="868" spans="1:26" x14ac:dyDescent="0.3">
      <c r="A868">
        <v>0</v>
      </c>
      <c r="B868">
        <v>40</v>
      </c>
      <c r="C868">
        <v>2</v>
      </c>
      <c r="D868">
        <v>3</v>
      </c>
      <c r="E868">
        <v>2</v>
      </c>
      <c r="F868">
        <v>2</v>
      </c>
      <c r="G868">
        <v>1</v>
      </c>
      <c r="H868">
        <v>0</v>
      </c>
      <c r="I868">
        <v>3</v>
      </c>
      <c r="J868">
        <v>0</v>
      </c>
      <c r="K868">
        <f t="array" ref="K868">SUM(B868:J868*TRANSPOSE($P$19:$P$27))+$P$18</f>
        <v>0.11666817452244838</v>
      </c>
      <c r="L868">
        <f t="shared" si="26"/>
        <v>0.52913099085895821</v>
      </c>
      <c r="M868">
        <f t="shared" si="27"/>
        <v>0</v>
      </c>
      <c r="Y868">
        <v>0</v>
      </c>
      <c r="Z868">
        <v>0</v>
      </c>
    </row>
    <row r="869" spans="1:26" x14ac:dyDescent="0.3">
      <c r="A869">
        <v>0</v>
      </c>
      <c r="B869">
        <v>50</v>
      </c>
      <c r="C869">
        <v>4</v>
      </c>
      <c r="D869">
        <v>3</v>
      </c>
      <c r="E869">
        <v>4</v>
      </c>
      <c r="F869">
        <v>1</v>
      </c>
      <c r="G869">
        <v>1</v>
      </c>
      <c r="H869">
        <v>0</v>
      </c>
      <c r="I869">
        <v>1</v>
      </c>
      <c r="J869">
        <v>2</v>
      </c>
      <c r="K869">
        <f t="array" ref="K869">SUM(B869:J869*TRANSPOSE($P$19:$P$27))+$P$18</f>
        <v>1.0245711862675755E-2</v>
      </c>
      <c r="L869">
        <f t="shared" si="26"/>
        <v>0.50256113998600616</v>
      </c>
      <c r="M869">
        <f t="shared" si="27"/>
        <v>0</v>
      </c>
      <c r="Y869">
        <v>0</v>
      </c>
      <c r="Z869">
        <v>0</v>
      </c>
    </row>
    <row r="870" spans="1:26" x14ac:dyDescent="0.3">
      <c r="A870">
        <v>0</v>
      </c>
      <c r="B870">
        <v>28</v>
      </c>
      <c r="C870">
        <v>4</v>
      </c>
      <c r="D870">
        <v>2</v>
      </c>
      <c r="E870">
        <v>1</v>
      </c>
      <c r="F870">
        <v>1</v>
      </c>
      <c r="G870">
        <v>1</v>
      </c>
      <c r="H870">
        <v>0</v>
      </c>
      <c r="I870">
        <v>3</v>
      </c>
      <c r="J870">
        <v>5</v>
      </c>
      <c r="K870">
        <f t="array" ref="K870">SUM(B870:J870*TRANSPOSE($P$19:$P$27))+$P$18</f>
        <v>0.16397832416382108</v>
      </c>
      <c r="L870">
        <f t="shared" si="26"/>
        <v>0.54089874708194141</v>
      </c>
      <c r="M870">
        <f t="shared" si="27"/>
        <v>0</v>
      </c>
      <c r="Y870">
        <v>0</v>
      </c>
      <c r="Z870">
        <v>0</v>
      </c>
    </row>
    <row r="871" spans="1:26" x14ac:dyDescent="0.3">
      <c r="A871">
        <v>0</v>
      </c>
      <c r="B871">
        <v>46</v>
      </c>
      <c r="C871">
        <v>4</v>
      </c>
      <c r="D871">
        <v>3</v>
      </c>
      <c r="E871">
        <v>5</v>
      </c>
      <c r="F871">
        <v>2</v>
      </c>
      <c r="G871">
        <v>1</v>
      </c>
      <c r="H871">
        <v>0</v>
      </c>
      <c r="I871">
        <v>1</v>
      </c>
      <c r="J871">
        <v>2</v>
      </c>
      <c r="K871">
        <f t="array" ref="K871">SUM(B871:J871*TRANSPOSE($P$19:$P$27))+$P$18</f>
        <v>-4.126353194262844E-2</v>
      </c>
      <c r="L871">
        <f t="shared" si="26"/>
        <v>0.489686649624687</v>
      </c>
      <c r="M871">
        <f t="shared" si="27"/>
        <v>0</v>
      </c>
      <c r="Y871">
        <v>0</v>
      </c>
      <c r="Z871">
        <v>0</v>
      </c>
    </row>
    <row r="872" spans="1:26" x14ac:dyDescent="0.3">
      <c r="A872">
        <v>0</v>
      </c>
      <c r="B872">
        <v>35</v>
      </c>
      <c r="C872">
        <v>3</v>
      </c>
      <c r="D872">
        <v>3</v>
      </c>
      <c r="E872">
        <v>2</v>
      </c>
      <c r="F872">
        <v>1</v>
      </c>
      <c r="G872">
        <v>1</v>
      </c>
      <c r="H872">
        <v>1</v>
      </c>
      <c r="I872">
        <v>3</v>
      </c>
      <c r="J872">
        <v>7</v>
      </c>
      <c r="K872">
        <f t="array" ref="K872">SUM(B872:J872*TRANSPOSE($P$19:$P$27))+$P$18</f>
        <v>0.28073347292127815</v>
      </c>
      <c r="L872">
        <f t="shared" si="26"/>
        <v>0.56971890000481951</v>
      </c>
      <c r="M872">
        <f t="shared" si="27"/>
        <v>0</v>
      </c>
      <c r="Y872">
        <v>0</v>
      </c>
      <c r="Z872">
        <v>0</v>
      </c>
    </row>
    <row r="873" spans="1:26" x14ac:dyDescent="0.3">
      <c r="A873">
        <v>1</v>
      </c>
      <c r="B873">
        <v>24</v>
      </c>
      <c r="C873">
        <v>4</v>
      </c>
      <c r="D873">
        <v>3</v>
      </c>
      <c r="E873">
        <v>1</v>
      </c>
      <c r="F873">
        <v>2</v>
      </c>
      <c r="G873">
        <v>1</v>
      </c>
      <c r="H873">
        <v>0</v>
      </c>
      <c r="I873">
        <v>1</v>
      </c>
      <c r="J873">
        <v>0</v>
      </c>
      <c r="K873">
        <f t="array" ref="K873">SUM(B873:J873*TRANSPOSE($P$19:$P$27))+$P$18</f>
        <v>0.16425206216063148</v>
      </c>
      <c r="L873">
        <f t="shared" si="26"/>
        <v>0.54096671588814127</v>
      </c>
      <c r="M873">
        <f t="shared" si="27"/>
        <v>0</v>
      </c>
      <c r="Y873">
        <v>1</v>
      </c>
      <c r="Z873">
        <v>0</v>
      </c>
    </row>
    <row r="874" spans="1:26" x14ac:dyDescent="0.3">
      <c r="A874">
        <v>0</v>
      </c>
      <c r="B874">
        <v>33</v>
      </c>
      <c r="C874">
        <v>2</v>
      </c>
      <c r="D874">
        <v>3</v>
      </c>
      <c r="E874">
        <v>2</v>
      </c>
      <c r="F874">
        <v>3</v>
      </c>
      <c r="G874">
        <v>1</v>
      </c>
      <c r="H874">
        <v>0</v>
      </c>
      <c r="I874">
        <v>1</v>
      </c>
      <c r="J874">
        <v>7</v>
      </c>
      <c r="K874">
        <f t="array" ref="K874">SUM(B874:J874*TRANSPOSE($P$19:$P$27))+$P$18</f>
        <v>8.3460975916390123E-2</v>
      </c>
      <c r="L874">
        <f t="shared" si="26"/>
        <v>0.52085098096247606</v>
      </c>
      <c r="M874">
        <f t="shared" si="27"/>
        <v>0</v>
      </c>
      <c r="Y874">
        <v>0</v>
      </c>
      <c r="Z874">
        <v>0</v>
      </c>
    </row>
    <row r="875" spans="1:26" x14ac:dyDescent="0.3">
      <c r="A875">
        <v>0</v>
      </c>
      <c r="B875">
        <v>36</v>
      </c>
      <c r="C875">
        <v>3</v>
      </c>
      <c r="D875">
        <v>1</v>
      </c>
      <c r="E875">
        <v>1</v>
      </c>
      <c r="F875">
        <v>3</v>
      </c>
      <c r="G875">
        <v>2</v>
      </c>
      <c r="H875">
        <v>0</v>
      </c>
      <c r="I875">
        <v>1</v>
      </c>
      <c r="J875">
        <v>7</v>
      </c>
      <c r="K875">
        <f t="array" ref="K875">SUM(B875:J875*TRANSPOSE($P$19:$P$27))+$P$18</f>
        <v>0.13308294495767325</v>
      </c>
      <c r="L875">
        <f t="shared" si="26"/>
        <v>0.53321828360089718</v>
      </c>
      <c r="M875">
        <f t="shared" si="27"/>
        <v>0</v>
      </c>
      <c r="Y875">
        <v>0</v>
      </c>
      <c r="Z875">
        <v>0</v>
      </c>
    </row>
    <row r="876" spans="1:26" x14ac:dyDescent="0.3">
      <c r="A876">
        <v>0</v>
      </c>
      <c r="B876">
        <v>30</v>
      </c>
      <c r="C876">
        <v>3</v>
      </c>
      <c r="D876">
        <v>3</v>
      </c>
      <c r="E876">
        <v>2</v>
      </c>
      <c r="F876">
        <v>3</v>
      </c>
      <c r="G876">
        <v>2</v>
      </c>
      <c r="H876">
        <v>0</v>
      </c>
      <c r="I876">
        <v>3</v>
      </c>
      <c r="J876">
        <v>7</v>
      </c>
      <c r="K876">
        <f t="array" ref="K876">SUM(B876:J876*TRANSPOSE($P$19:$P$27))+$P$18</f>
        <v>-4.5477521181098601E-2</v>
      </c>
      <c r="L876">
        <f t="shared" si="26"/>
        <v>0.4886337570335772</v>
      </c>
      <c r="M876">
        <f t="shared" si="27"/>
        <v>0</v>
      </c>
      <c r="Y876">
        <v>0</v>
      </c>
      <c r="Z876">
        <v>0</v>
      </c>
    </row>
    <row r="877" spans="1:26" x14ac:dyDescent="0.3">
      <c r="A877">
        <v>0</v>
      </c>
      <c r="B877">
        <v>44</v>
      </c>
      <c r="C877">
        <v>4</v>
      </c>
      <c r="D877">
        <v>3</v>
      </c>
      <c r="E877">
        <v>2</v>
      </c>
      <c r="F877">
        <v>4</v>
      </c>
      <c r="G877">
        <v>0</v>
      </c>
      <c r="H877">
        <v>0</v>
      </c>
      <c r="I877">
        <v>0</v>
      </c>
      <c r="J877">
        <v>11</v>
      </c>
      <c r="K877">
        <f t="array" ref="K877">SUM(B877:J877*TRANSPOSE($P$19:$P$27))+$P$18</f>
        <v>-3.464388654421735E-2</v>
      </c>
      <c r="L877">
        <f t="shared" si="26"/>
        <v>0.49134079223785915</v>
      </c>
      <c r="M877">
        <f t="shared" si="27"/>
        <v>0</v>
      </c>
      <c r="Y877">
        <v>0</v>
      </c>
      <c r="Z877">
        <v>0</v>
      </c>
    </row>
    <row r="878" spans="1:26" x14ac:dyDescent="0.3">
      <c r="A878">
        <v>0</v>
      </c>
      <c r="B878">
        <v>20</v>
      </c>
      <c r="C878">
        <v>3</v>
      </c>
      <c r="D878">
        <v>4</v>
      </c>
      <c r="E878">
        <v>1</v>
      </c>
      <c r="F878">
        <v>4</v>
      </c>
      <c r="G878">
        <v>0</v>
      </c>
      <c r="H878">
        <v>0</v>
      </c>
      <c r="I878">
        <v>0</v>
      </c>
      <c r="J878">
        <v>1</v>
      </c>
      <c r="K878">
        <f t="array" ref="K878">SUM(B878:J878*TRANSPOSE($P$19:$P$27))+$P$18</f>
        <v>0.14519462142556727</v>
      </c>
      <c r="L878">
        <f t="shared" si="26"/>
        <v>0.53623127656037117</v>
      </c>
      <c r="M878">
        <f t="shared" si="27"/>
        <v>0</v>
      </c>
      <c r="Y878">
        <v>0</v>
      </c>
      <c r="Z878">
        <v>0</v>
      </c>
    </row>
    <row r="879" spans="1:26" x14ac:dyDescent="0.3">
      <c r="A879">
        <v>0</v>
      </c>
      <c r="B879">
        <v>46</v>
      </c>
      <c r="C879">
        <v>4</v>
      </c>
      <c r="D879">
        <v>3</v>
      </c>
      <c r="E879">
        <v>2</v>
      </c>
      <c r="F879">
        <v>4</v>
      </c>
      <c r="G879">
        <v>2</v>
      </c>
      <c r="H879">
        <v>0</v>
      </c>
      <c r="I879">
        <v>1</v>
      </c>
      <c r="J879">
        <v>3</v>
      </c>
      <c r="K879">
        <f t="array" ref="K879">SUM(B879:J879*TRANSPOSE($P$19:$P$27))+$P$18</f>
        <v>-0.1019777215447959</v>
      </c>
      <c r="L879">
        <f t="shared" si="26"/>
        <v>0.47453027718960661</v>
      </c>
      <c r="M879">
        <f t="shared" si="27"/>
        <v>0</v>
      </c>
      <c r="Y879">
        <v>0</v>
      </c>
      <c r="Z879">
        <v>0</v>
      </c>
    </row>
    <row r="880" spans="1:26" x14ac:dyDescent="0.3">
      <c r="A880">
        <v>0</v>
      </c>
      <c r="B880">
        <v>42</v>
      </c>
      <c r="C880">
        <v>4</v>
      </c>
      <c r="D880">
        <v>4</v>
      </c>
      <c r="E880">
        <v>2</v>
      </c>
      <c r="F880">
        <v>1</v>
      </c>
      <c r="G880">
        <v>1</v>
      </c>
      <c r="H880">
        <v>0</v>
      </c>
      <c r="I880">
        <v>1</v>
      </c>
      <c r="J880">
        <v>3</v>
      </c>
      <c r="K880">
        <f t="array" ref="K880">SUM(B880:J880*TRANSPOSE($P$19:$P$27))+$P$18</f>
        <v>1.9541670819934631E-2</v>
      </c>
      <c r="L880">
        <f t="shared" si="26"/>
        <v>0.50488475574928449</v>
      </c>
      <c r="M880">
        <f t="shared" si="27"/>
        <v>0</v>
      </c>
      <c r="Y880">
        <v>0</v>
      </c>
      <c r="Z880">
        <v>0</v>
      </c>
    </row>
    <row r="881" spans="1:26" x14ac:dyDescent="0.3">
      <c r="A881">
        <v>0</v>
      </c>
      <c r="B881">
        <v>60</v>
      </c>
      <c r="C881">
        <v>2</v>
      </c>
      <c r="D881">
        <v>4</v>
      </c>
      <c r="E881">
        <v>2</v>
      </c>
      <c r="F881">
        <v>4</v>
      </c>
      <c r="G881">
        <v>2</v>
      </c>
      <c r="H881">
        <v>1</v>
      </c>
      <c r="I881">
        <v>1</v>
      </c>
      <c r="J881">
        <v>7</v>
      </c>
      <c r="K881">
        <f t="array" ref="K881">SUM(B881:J881*TRANSPOSE($P$19:$P$27))+$P$18</f>
        <v>3.903583420936052E-2</v>
      </c>
      <c r="L881">
        <f t="shared" si="26"/>
        <v>0.50975670805384488</v>
      </c>
      <c r="M881">
        <f t="shared" si="27"/>
        <v>0</v>
      </c>
      <c r="Y881">
        <v>0</v>
      </c>
      <c r="Z881">
        <v>0</v>
      </c>
    </row>
    <row r="882" spans="1:26" x14ac:dyDescent="0.3">
      <c r="A882">
        <v>0</v>
      </c>
      <c r="B882">
        <v>32</v>
      </c>
      <c r="C882">
        <v>3</v>
      </c>
      <c r="D882">
        <v>2</v>
      </c>
      <c r="E882">
        <v>1</v>
      </c>
      <c r="F882">
        <v>2</v>
      </c>
      <c r="G882">
        <v>1</v>
      </c>
      <c r="H882">
        <v>0</v>
      </c>
      <c r="I882">
        <v>1</v>
      </c>
      <c r="J882">
        <v>2</v>
      </c>
      <c r="K882">
        <f t="array" ref="K882">SUM(B882:J882*TRANSPOSE($P$19:$P$27))+$P$18</f>
        <v>0.22237912499104506</v>
      </c>
      <c r="L882">
        <f t="shared" si="26"/>
        <v>0.55536110667823968</v>
      </c>
      <c r="M882">
        <f t="shared" si="27"/>
        <v>0</v>
      </c>
      <c r="Y882">
        <v>0</v>
      </c>
      <c r="Z882">
        <v>0</v>
      </c>
    </row>
    <row r="883" spans="1:26" x14ac:dyDescent="0.3">
      <c r="A883">
        <v>0</v>
      </c>
      <c r="B883">
        <v>32</v>
      </c>
      <c r="C883">
        <v>4</v>
      </c>
      <c r="D883">
        <v>3</v>
      </c>
      <c r="E883">
        <v>2</v>
      </c>
      <c r="F883">
        <v>3</v>
      </c>
      <c r="G883">
        <v>0</v>
      </c>
      <c r="H883">
        <v>1</v>
      </c>
      <c r="I883">
        <v>0</v>
      </c>
      <c r="J883">
        <v>7</v>
      </c>
      <c r="K883">
        <f t="array" ref="K883">SUM(B883:J883*TRANSPOSE($P$19:$P$27))+$P$18</f>
        <v>0.2947374864160478</v>
      </c>
      <c r="L883">
        <f t="shared" si="26"/>
        <v>0.57314807404059787</v>
      </c>
      <c r="M883">
        <f t="shared" si="27"/>
        <v>0</v>
      </c>
      <c r="Y883">
        <v>0</v>
      </c>
      <c r="Z883">
        <v>0</v>
      </c>
    </row>
    <row r="884" spans="1:26" x14ac:dyDescent="0.3">
      <c r="A884">
        <v>0</v>
      </c>
      <c r="B884">
        <v>36</v>
      </c>
      <c r="C884">
        <v>3</v>
      </c>
      <c r="D884">
        <v>1</v>
      </c>
      <c r="E884">
        <v>3</v>
      </c>
      <c r="F884">
        <v>1</v>
      </c>
      <c r="G884">
        <v>2</v>
      </c>
      <c r="H884">
        <v>1</v>
      </c>
      <c r="I884">
        <v>1</v>
      </c>
      <c r="J884">
        <v>7</v>
      </c>
      <c r="K884">
        <f t="array" ref="K884">SUM(B884:J884*TRANSPOSE($P$19:$P$27))+$P$18</f>
        <v>0.36769330461384453</v>
      </c>
      <c r="L884">
        <f t="shared" si="26"/>
        <v>0.59089226612438617</v>
      </c>
      <c r="M884">
        <f t="shared" si="27"/>
        <v>0</v>
      </c>
      <c r="Y884">
        <v>0</v>
      </c>
      <c r="Z884">
        <v>0</v>
      </c>
    </row>
    <row r="885" spans="1:26" x14ac:dyDescent="0.3">
      <c r="A885">
        <v>0</v>
      </c>
      <c r="B885">
        <v>33</v>
      </c>
      <c r="C885">
        <v>1</v>
      </c>
      <c r="D885">
        <v>3</v>
      </c>
      <c r="E885">
        <v>1</v>
      </c>
      <c r="F885">
        <v>4</v>
      </c>
      <c r="G885">
        <v>1</v>
      </c>
      <c r="H885">
        <v>0</v>
      </c>
      <c r="I885">
        <v>1</v>
      </c>
      <c r="J885">
        <v>10</v>
      </c>
      <c r="K885">
        <f t="array" ref="K885">SUM(B885:J885*TRANSPOSE($P$19:$P$27))+$P$18</f>
        <v>8.5010146325791625E-2</v>
      </c>
      <c r="L885">
        <f t="shared" si="26"/>
        <v>0.52123754739314165</v>
      </c>
      <c r="M885">
        <f t="shared" si="27"/>
        <v>0</v>
      </c>
      <c r="Y885">
        <v>0</v>
      </c>
      <c r="Z885">
        <v>0</v>
      </c>
    </row>
    <row r="886" spans="1:26" x14ac:dyDescent="0.3">
      <c r="A886">
        <v>0</v>
      </c>
      <c r="B886">
        <v>40</v>
      </c>
      <c r="C886">
        <v>2</v>
      </c>
      <c r="D886">
        <v>2</v>
      </c>
      <c r="E886">
        <v>2</v>
      </c>
      <c r="F886">
        <v>2</v>
      </c>
      <c r="G886">
        <v>2</v>
      </c>
      <c r="H886">
        <v>0</v>
      </c>
      <c r="I886">
        <v>1</v>
      </c>
      <c r="J886">
        <v>1</v>
      </c>
      <c r="K886">
        <f t="array" ref="K886">SUM(B886:J886*TRANSPOSE($P$19:$P$27))+$P$18</f>
        <v>0.16069200933149741</v>
      </c>
      <c r="L886">
        <f t="shared" si="26"/>
        <v>0.54008264108823745</v>
      </c>
      <c r="M886">
        <f t="shared" si="27"/>
        <v>0</v>
      </c>
      <c r="Y886">
        <v>0</v>
      </c>
      <c r="Z886">
        <v>0</v>
      </c>
    </row>
    <row r="887" spans="1:26" x14ac:dyDescent="0.3">
      <c r="A887">
        <v>0</v>
      </c>
      <c r="B887">
        <v>25</v>
      </c>
      <c r="C887">
        <v>3</v>
      </c>
      <c r="D887">
        <v>3</v>
      </c>
      <c r="E887">
        <v>2</v>
      </c>
      <c r="F887">
        <v>4</v>
      </c>
      <c r="G887">
        <v>0</v>
      </c>
      <c r="H887">
        <v>0</v>
      </c>
      <c r="I887">
        <v>0</v>
      </c>
      <c r="J887">
        <v>3</v>
      </c>
      <c r="K887">
        <f t="array" ref="K887">SUM(B887:J887*TRANSPOSE($P$19:$P$27))+$P$18</f>
        <v>0.1465639875867093</v>
      </c>
      <c r="L887">
        <f t="shared" si="26"/>
        <v>0.5365717682726876</v>
      </c>
      <c r="M887">
        <f t="shared" si="27"/>
        <v>0</v>
      </c>
      <c r="Y887">
        <v>0</v>
      </c>
      <c r="Z887">
        <v>0</v>
      </c>
    </row>
    <row r="888" spans="1:26" x14ac:dyDescent="0.3">
      <c r="A888">
        <v>0</v>
      </c>
      <c r="B888">
        <v>30</v>
      </c>
      <c r="C888">
        <v>4</v>
      </c>
      <c r="D888">
        <v>3</v>
      </c>
      <c r="E888">
        <v>1</v>
      </c>
      <c r="F888">
        <v>2</v>
      </c>
      <c r="G888">
        <v>1</v>
      </c>
      <c r="H888">
        <v>1</v>
      </c>
      <c r="I888">
        <v>1</v>
      </c>
      <c r="J888">
        <v>9</v>
      </c>
      <c r="K888">
        <f t="array" ref="K888">SUM(B888:J888*TRANSPOSE($P$19:$P$27))+$P$18</f>
        <v>0.27233730860492311</v>
      </c>
      <c r="L888">
        <f t="shared" si="26"/>
        <v>0.5676596905950988</v>
      </c>
      <c r="M888">
        <f t="shared" si="27"/>
        <v>0</v>
      </c>
      <c r="Y888">
        <v>0</v>
      </c>
      <c r="Z888">
        <v>0</v>
      </c>
    </row>
    <row r="889" spans="1:26" x14ac:dyDescent="0.3">
      <c r="A889">
        <v>0</v>
      </c>
      <c r="B889">
        <v>42</v>
      </c>
      <c r="C889">
        <v>1</v>
      </c>
      <c r="D889">
        <v>3</v>
      </c>
      <c r="E889">
        <v>3</v>
      </c>
      <c r="F889">
        <v>1</v>
      </c>
      <c r="G889">
        <v>1</v>
      </c>
      <c r="H889">
        <v>1</v>
      </c>
      <c r="I889">
        <v>0</v>
      </c>
      <c r="J889">
        <v>0</v>
      </c>
      <c r="K889">
        <f t="array" ref="K889">SUM(B889:J889*TRANSPOSE($P$19:$P$27))+$P$18</f>
        <v>0.43870655037103107</v>
      </c>
      <c r="L889">
        <f t="shared" si="26"/>
        <v>0.60793994275296404</v>
      </c>
      <c r="M889">
        <f t="shared" si="27"/>
        <v>1</v>
      </c>
      <c r="Y889">
        <v>0</v>
      </c>
      <c r="Z889">
        <v>1</v>
      </c>
    </row>
    <row r="890" spans="1:26" x14ac:dyDescent="0.3">
      <c r="A890">
        <v>0</v>
      </c>
      <c r="B890">
        <v>35</v>
      </c>
      <c r="C890">
        <v>3</v>
      </c>
      <c r="D890">
        <v>2</v>
      </c>
      <c r="E890">
        <v>3</v>
      </c>
      <c r="F890">
        <v>4</v>
      </c>
      <c r="G890">
        <v>1</v>
      </c>
      <c r="H890">
        <v>1</v>
      </c>
      <c r="I890">
        <v>1</v>
      </c>
      <c r="J890">
        <v>2</v>
      </c>
      <c r="K890">
        <f t="array" ref="K890">SUM(B890:J890*TRANSPOSE($P$19:$P$27))+$P$18</f>
        <v>0.29109619380674567</v>
      </c>
      <c r="L890">
        <f t="shared" si="26"/>
        <v>0.57225709019508764</v>
      </c>
      <c r="M890">
        <f t="shared" si="27"/>
        <v>0</v>
      </c>
      <c r="Y890">
        <v>0</v>
      </c>
      <c r="Z890">
        <v>0</v>
      </c>
    </row>
    <row r="891" spans="1:26" x14ac:dyDescent="0.3">
      <c r="A891">
        <v>0</v>
      </c>
      <c r="B891">
        <v>27</v>
      </c>
      <c r="C891">
        <v>1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7</v>
      </c>
      <c r="K891">
        <f t="array" ref="K891">SUM(B891:J891*TRANSPOSE($P$19:$P$27))+$P$18</f>
        <v>0.4393841423171484</v>
      </c>
      <c r="L891">
        <f t="shared" si="26"/>
        <v>0.6081014175341094</v>
      </c>
      <c r="M891">
        <f t="shared" si="27"/>
        <v>1</v>
      </c>
      <c r="Y891">
        <v>0</v>
      </c>
      <c r="Z891">
        <v>1</v>
      </c>
    </row>
    <row r="892" spans="1:26" x14ac:dyDescent="0.3">
      <c r="A892">
        <v>0</v>
      </c>
      <c r="B892">
        <v>54</v>
      </c>
      <c r="C892">
        <v>4</v>
      </c>
      <c r="D892">
        <v>3</v>
      </c>
      <c r="E892">
        <v>3</v>
      </c>
      <c r="F892">
        <v>3</v>
      </c>
      <c r="G892">
        <v>2</v>
      </c>
      <c r="H892">
        <v>0</v>
      </c>
      <c r="I892">
        <v>1</v>
      </c>
      <c r="J892">
        <v>4</v>
      </c>
      <c r="K892">
        <f t="array" ref="K892">SUM(B892:J892*TRANSPOSE($P$19:$P$27))+$P$18</f>
        <v>-0.12808821153843009</v>
      </c>
      <c r="L892">
        <f t="shared" si="26"/>
        <v>0.46802496306575214</v>
      </c>
      <c r="M892">
        <f t="shared" si="27"/>
        <v>0</v>
      </c>
      <c r="Y892">
        <v>0</v>
      </c>
      <c r="Z892">
        <v>0</v>
      </c>
    </row>
    <row r="893" spans="1:26" x14ac:dyDescent="0.3">
      <c r="A893">
        <v>0</v>
      </c>
      <c r="B893">
        <v>44</v>
      </c>
      <c r="C893">
        <v>1</v>
      </c>
      <c r="D893">
        <v>4</v>
      </c>
      <c r="E893">
        <v>1</v>
      </c>
      <c r="F893">
        <v>4</v>
      </c>
      <c r="G893">
        <v>1</v>
      </c>
      <c r="H893">
        <v>0</v>
      </c>
      <c r="I893">
        <v>1</v>
      </c>
      <c r="J893">
        <v>5</v>
      </c>
      <c r="K893">
        <f t="array" ref="K893">SUM(B893:J893*TRANSPOSE($P$19:$P$27))+$P$18</f>
        <v>2.6290480434107089E-2</v>
      </c>
      <c r="L893">
        <f t="shared" si="26"/>
        <v>0.50657156019800731</v>
      </c>
      <c r="M893">
        <f t="shared" si="27"/>
        <v>0</v>
      </c>
      <c r="Y893">
        <v>0</v>
      </c>
      <c r="Z893">
        <v>0</v>
      </c>
    </row>
    <row r="894" spans="1:26" x14ac:dyDescent="0.3">
      <c r="A894">
        <v>1</v>
      </c>
      <c r="B894">
        <v>19</v>
      </c>
      <c r="C894">
        <v>1</v>
      </c>
      <c r="D894">
        <v>2</v>
      </c>
      <c r="E894">
        <v>1</v>
      </c>
      <c r="F894">
        <v>2</v>
      </c>
      <c r="G894">
        <v>0</v>
      </c>
      <c r="H894">
        <v>1</v>
      </c>
      <c r="I894">
        <v>0</v>
      </c>
      <c r="J894">
        <v>1</v>
      </c>
      <c r="K894">
        <f t="array" ref="K894">SUM(B894:J894*TRANSPOSE($P$19:$P$27))+$P$18</f>
        <v>0.64756583830305425</v>
      </c>
      <c r="L894">
        <f t="shared" si="26"/>
        <v>0.65644657835272269</v>
      </c>
      <c r="M894">
        <f t="shared" si="27"/>
        <v>1</v>
      </c>
      <c r="Y894">
        <v>1</v>
      </c>
      <c r="Z894">
        <v>1</v>
      </c>
    </row>
    <row r="895" spans="1:26" x14ac:dyDescent="0.3">
      <c r="A895">
        <v>0</v>
      </c>
      <c r="B895">
        <v>29</v>
      </c>
      <c r="C895">
        <v>1</v>
      </c>
      <c r="D895">
        <v>3</v>
      </c>
      <c r="E895">
        <v>1</v>
      </c>
      <c r="F895">
        <v>4</v>
      </c>
      <c r="G895">
        <v>2</v>
      </c>
      <c r="H895">
        <v>0</v>
      </c>
      <c r="I895">
        <v>3</v>
      </c>
      <c r="J895">
        <v>2</v>
      </c>
      <c r="K895">
        <f t="array" ref="K895">SUM(B895:J895*TRANSPOSE($P$19:$P$27))+$P$18</f>
        <v>7.2638789280879745E-2</v>
      </c>
      <c r="L895">
        <f t="shared" si="26"/>
        <v>0.51814983632795997</v>
      </c>
      <c r="M895">
        <f t="shared" si="27"/>
        <v>0</v>
      </c>
      <c r="Y895">
        <v>0</v>
      </c>
      <c r="Z895">
        <v>0</v>
      </c>
    </row>
    <row r="896" spans="1:26" x14ac:dyDescent="0.3">
      <c r="A896">
        <v>0</v>
      </c>
      <c r="B896">
        <v>54</v>
      </c>
      <c r="C896">
        <v>4</v>
      </c>
      <c r="D896">
        <v>3</v>
      </c>
      <c r="E896">
        <v>4</v>
      </c>
      <c r="F896">
        <v>4</v>
      </c>
      <c r="G896">
        <v>1</v>
      </c>
      <c r="H896">
        <v>0</v>
      </c>
      <c r="I896">
        <v>0</v>
      </c>
      <c r="J896">
        <v>9</v>
      </c>
      <c r="K896">
        <f t="array" ref="K896">SUM(B896:J896*TRANSPOSE($P$19:$P$27))+$P$18</f>
        <v>-0.16197711728944209</v>
      </c>
      <c r="L896">
        <f t="shared" si="26"/>
        <v>0.4595981961797489</v>
      </c>
      <c r="M896">
        <f t="shared" si="27"/>
        <v>0</v>
      </c>
      <c r="Y896">
        <v>0</v>
      </c>
      <c r="Z896">
        <v>0</v>
      </c>
    </row>
    <row r="897" spans="1:26" x14ac:dyDescent="0.3">
      <c r="A897">
        <v>0</v>
      </c>
      <c r="B897">
        <v>31</v>
      </c>
      <c r="C897">
        <v>3</v>
      </c>
      <c r="D897">
        <v>3</v>
      </c>
      <c r="E897">
        <v>2</v>
      </c>
      <c r="F897">
        <v>1</v>
      </c>
      <c r="G897">
        <v>1</v>
      </c>
      <c r="H897">
        <v>1</v>
      </c>
      <c r="I897">
        <v>0</v>
      </c>
      <c r="J897">
        <v>5</v>
      </c>
      <c r="K897">
        <f t="array" ref="K897">SUM(B897:J897*TRANSPOSE($P$19:$P$27))+$P$18</f>
        <v>0.37909188901393537</v>
      </c>
      <c r="L897">
        <f t="shared" si="26"/>
        <v>0.59364457720216512</v>
      </c>
      <c r="M897">
        <f t="shared" si="27"/>
        <v>0</v>
      </c>
      <c r="Y897">
        <v>0</v>
      </c>
      <c r="Z897">
        <v>0</v>
      </c>
    </row>
    <row r="898" spans="1:26" x14ac:dyDescent="0.3">
      <c r="A898">
        <v>0</v>
      </c>
      <c r="B898">
        <v>31</v>
      </c>
      <c r="C898">
        <v>3</v>
      </c>
      <c r="D898">
        <v>2</v>
      </c>
      <c r="E898">
        <v>2</v>
      </c>
      <c r="F898">
        <v>1</v>
      </c>
      <c r="G898">
        <v>0</v>
      </c>
      <c r="H898">
        <v>0</v>
      </c>
      <c r="I898">
        <v>0</v>
      </c>
      <c r="J898">
        <v>9</v>
      </c>
      <c r="K898">
        <f t="array" ref="K898">SUM(B898:J898*TRANSPOSE($P$19:$P$27))+$P$18</f>
        <v>0.25150660661404189</v>
      </c>
      <c r="L898">
        <f t="shared" si="26"/>
        <v>0.56254087600680858</v>
      </c>
      <c r="M898">
        <f t="shared" si="27"/>
        <v>0</v>
      </c>
      <c r="Y898">
        <v>0</v>
      </c>
      <c r="Z898">
        <v>0</v>
      </c>
    </row>
    <row r="899" spans="1:26" x14ac:dyDescent="0.3">
      <c r="A899">
        <v>0</v>
      </c>
      <c r="B899">
        <v>59</v>
      </c>
      <c r="C899">
        <v>3</v>
      </c>
      <c r="D899">
        <v>2</v>
      </c>
      <c r="E899">
        <v>2</v>
      </c>
      <c r="F899">
        <v>4</v>
      </c>
      <c r="G899">
        <v>0</v>
      </c>
      <c r="H899">
        <v>0</v>
      </c>
      <c r="I899">
        <v>0</v>
      </c>
      <c r="J899">
        <v>1</v>
      </c>
      <c r="K899">
        <f t="array" ref="K899">SUM(B899:J899*TRANSPOSE($P$19:$P$27))+$P$18</f>
        <v>0.10715320563113861</v>
      </c>
      <c r="L899">
        <f t="shared" ref="L899:L962" si="28">$R$1^K899/(1+$R$1^K899)</f>
        <v>0.52675992972002827</v>
      </c>
      <c r="M899">
        <f t="shared" ref="M899:M962" si="29">IF(L899&gt;=0.6,1,0)</f>
        <v>0</v>
      </c>
      <c r="Y899">
        <v>0</v>
      </c>
      <c r="Z899">
        <v>0</v>
      </c>
    </row>
    <row r="900" spans="1:26" x14ac:dyDescent="0.3">
      <c r="A900">
        <v>0</v>
      </c>
      <c r="B900">
        <v>43</v>
      </c>
      <c r="C900">
        <v>3</v>
      </c>
      <c r="D900">
        <v>1</v>
      </c>
      <c r="E900">
        <v>5</v>
      </c>
      <c r="F900">
        <v>4</v>
      </c>
      <c r="G900">
        <v>1</v>
      </c>
      <c r="H900">
        <v>0</v>
      </c>
      <c r="I900">
        <v>1</v>
      </c>
      <c r="J900">
        <v>7</v>
      </c>
      <c r="K900">
        <f t="array" ref="K900">SUM(B900:J900*TRANSPOSE($P$19:$P$27))+$P$18</f>
        <v>1.6157961298702506E-2</v>
      </c>
      <c r="L900">
        <f t="shared" si="28"/>
        <v>0.50403898363694544</v>
      </c>
      <c r="M900">
        <f t="shared" si="29"/>
        <v>0</v>
      </c>
      <c r="Y900">
        <v>0</v>
      </c>
      <c r="Z900">
        <v>0</v>
      </c>
    </row>
    <row r="901" spans="1:26" x14ac:dyDescent="0.3">
      <c r="A901">
        <v>0</v>
      </c>
      <c r="B901">
        <v>49</v>
      </c>
      <c r="C901">
        <v>1</v>
      </c>
      <c r="D901">
        <v>2</v>
      </c>
      <c r="E901">
        <v>5</v>
      </c>
      <c r="F901">
        <v>3</v>
      </c>
      <c r="G901">
        <v>1</v>
      </c>
      <c r="H901">
        <v>0</v>
      </c>
      <c r="I901">
        <v>1</v>
      </c>
      <c r="J901">
        <v>0</v>
      </c>
      <c r="K901">
        <f t="array" ref="K901">SUM(B901:J901*TRANSPOSE($P$19:$P$27))+$P$18</f>
        <v>0.11318321528484276</v>
      </c>
      <c r="L901">
        <f t="shared" si="28"/>
        <v>0.5282627112038748</v>
      </c>
      <c r="M901">
        <f t="shared" si="29"/>
        <v>0</v>
      </c>
      <c r="Y901">
        <v>0</v>
      </c>
      <c r="Z901">
        <v>0</v>
      </c>
    </row>
    <row r="902" spans="1:26" x14ac:dyDescent="0.3">
      <c r="A902">
        <v>0</v>
      </c>
      <c r="B902">
        <v>36</v>
      </c>
      <c r="C902">
        <v>3</v>
      </c>
      <c r="D902">
        <v>3</v>
      </c>
      <c r="E902">
        <v>1</v>
      </c>
      <c r="F902">
        <v>2</v>
      </c>
      <c r="G902">
        <v>1</v>
      </c>
      <c r="H902">
        <v>0</v>
      </c>
      <c r="I902">
        <v>0</v>
      </c>
      <c r="J902">
        <v>10</v>
      </c>
      <c r="K902">
        <f t="array" ref="K902">SUM(B902:J902*TRANSPOSE($P$19:$P$27))+$P$18</f>
        <v>9.2875130844643494E-2</v>
      </c>
      <c r="L902">
        <f t="shared" si="28"/>
        <v>0.52319970482749623</v>
      </c>
      <c r="M902">
        <f t="shared" si="29"/>
        <v>0</v>
      </c>
      <c r="Y902">
        <v>0</v>
      </c>
      <c r="Z902">
        <v>0</v>
      </c>
    </row>
    <row r="903" spans="1:26" x14ac:dyDescent="0.3">
      <c r="A903">
        <v>0</v>
      </c>
      <c r="B903">
        <v>48</v>
      </c>
      <c r="C903">
        <v>4</v>
      </c>
      <c r="D903">
        <v>4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0</v>
      </c>
      <c r="K903">
        <f t="array" ref="K903">SUM(B903:J903*TRANSPOSE($P$19:$P$27))+$P$18</f>
        <v>9.0832367284064186E-2</v>
      </c>
      <c r="L903">
        <f t="shared" si="28"/>
        <v>0.52269014227377053</v>
      </c>
      <c r="M903">
        <f t="shared" si="29"/>
        <v>0</v>
      </c>
      <c r="Y903">
        <v>0</v>
      </c>
      <c r="Z903">
        <v>0</v>
      </c>
    </row>
    <row r="904" spans="1:26" x14ac:dyDescent="0.3">
      <c r="A904">
        <v>0</v>
      </c>
      <c r="B904">
        <v>27</v>
      </c>
      <c r="C904">
        <v>1</v>
      </c>
      <c r="D904">
        <v>3</v>
      </c>
      <c r="E904">
        <v>1</v>
      </c>
      <c r="F904">
        <v>3</v>
      </c>
      <c r="G904">
        <v>2</v>
      </c>
      <c r="H904">
        <v>0</v>
      </c>
      <c r="I904">
        <v>3</v>
      </c>
      <c r="J904">
        <v>3</v>
      </c>
      <c r="K904">
        <f t="array" ref="K904">SUM(B904:J904*TRANSPOSE($P$19:$P$27))+$P$18</f>
        <v>0.10953371080774665</v>
      </c>
      <c r="L904">
        <f t="shared" si="28"/>
        <v>0.52735325174850212</v>
      </c>
      <c r="M904">
        <f t="shared" si="29"/>
        <v>0</v>
      </c>
      <c r="Y904">
        <v>0</v>
      </c>
      <c r="Z904">
        <v>0</v>
      </c>
    </row>
    <row r="905" spans="1:26" x14ac:dyDescent="0.3">
      <c r="A905">
        <v>0</v>
      </c>
      <c r="B905">
        <v>29</v>
      </c>
      <c r="C905">
        <v>3</v>
      </c>
      <c r="D905">
        <v>3</v>
      </c>
      <c r="E905">
        <v>2</v>
      </c>
      <c r="F905">
        <v>4</v>
      </c>
      <c r="G905">
        <v>2</v>
      </c>
      <c r="H905">
        <v>1</v>
      </c>
      <c r="I905">
        <v>2</v>
      </c>
      <c r="J905">
        <v>0</v>
      </c>
      <c r="K905">
        <f t="array" ref="K905">SUM(B905:J905*TRANSPOSE($P$19:$P$27))+$P$18</f>
        <v>0.21599632866257223</v>
      </c>
      <c r="L905">
        <f t="shared" si="28"/>
        <v>0.55378458167383615</v>
      </c>
      <c r="M905">
        <f t="shared" si="29"/>
        <v>0</v>
      </c>
      <c r="Y905">
        <v>0</v>
      </c>
      <c r="Z905">
        <v>0</v>
      </c>
    </row>
    <row r="906" spans="1:26" x14ac:dyDescent="0.3">
      <c r="A906">
        <v>0</v>
      </c>
      <c r="B906">
        <v>48</v>
      </c>
      <c r="C906">
        <v>4</v>
      </c>
      <c r="D906">
        <v>2</v>
      </c>
      <c r="E906">
        <v>5</v>
      </c>
      <c r="F906">
        <v>4</v>
      </c>
      <c r="G906">
        <v>0</v>
      </c>
      <c r="H906">
        <v>0</v>
      </c>
      <c r="I906">
        <v>0</v>
      </c>
      <c r="J906">
        <v>0</v>
      </c>
      <c r="K906">
        <f t="array" ref="K906">SUM(B906:J906*TRANSPOSE($P$19:$P$27))+$P$18</f>
        <v>3.4004279981434515E-2</v>
      </c>
      <c r="L906">
        <f t="shared" si="28"/>
        <v>0.50849936977493893</v>
      </c>
      <c r="M906">
        <f t="shared" si="29"/>
        <v>0</v>
      </c>
      <c r="Y906">
        <v>0</v>
      </c>
      <c r="Z906">
        <v>0</v>
      </c>
    </row>
    <row r="907" spans="1:26" x14ac:dyDescent="0.3">
      <c r="A907">
        <v>0</v>
      </c>
      <c r="B907">
        <v>29</v>
      </c>
      <c r="C907">
        <v>4</v>
      </c>
      <c r="D907">
        <v>2</v>
      </c>
      <c r="E907">
        <v>4</v>
      </c>
      <c r="F907">
        <v>4</v>
      </c>
      <c r="G907">
        <v>2</v>
      </c>
      <c r="H907">
        <v>0</v>
      </c>
      <c r="I907">
        <v>2</v>
      </c>
      <c r="J907">
        <v>7</v>
      </c>
      <c r="K907">
        <f t="array" ref="K907">SUM(B907:J907*TRANSPOSE($P$19:$P$27))+$P$18</f>
        <v>-8.8784630560055589E-2</v>
      </c>
      <c r="L907">
        <f t="shared" si="28"/>
        <v>0.47782070822994693</v>
      </c>
      <c r="M907">
        <f t="shared" si="29"/>
        <v>0</v>
      </c>
      <c r="Y907">
        <v>0</v>
      </c>
      <c r="Z907">
        <v>0</v>
      </c>
    </row>
    <row r="908" spans="1:26" x14ac:dyDescent="0.3">
      <c r="A908">
        <v>0</v>
      </c>
      <c r="B908">
        <v>34</v>
      </c>
      <c r="C908">
        <v>3</v>
      </c>
      <c r="D908">
        <v>4</v>
      </c>
      <c r="E908">
        <v>1</v>
      </c>
      <c r="F908">
        <v>3</v>
      </c>
      <c r="G908">
        <v>1</v>
      </c>
      <c r="H908">
        <v>0</v>
      </c>
      <c r="I908">
        <v>0</v>
      </c>
      <c r="J908">
        <v>0</v>
      </c>
      <c r="K908">
        <f t="array" ref="K908">SUM(B908:J908*TRANSPOSE($P$19:$P$27))+$P$18</f>
        <v>8.7397186023928319E-2</v>
      </c>
      <c r="L908">
        <f t="shared" si="28"/>
        <v>0.52183313844698553</v>
      </c>
      <c r="M908">
        <f t="shared" si="29"/>
        <v>0</v>
      </c>
      <c r="Y908">
        <v>0</v>
      </c>
      <c r="Z908">
        <v>0</v>
      </c>
    </row>
    <row r="909" spans="1:26" x14ac:dyDescent="0.3">
      <c r="A909">
        <v>0</v>
      </c>
      <c r="B909">
        <v>44</v>
      </c>
      <c r="C909">
        <v>2</v>
      </c>
      <c r="D909">
        <v>3</v>
      </c>
      <c r="E909">
        <v>5</v>
      </c>
      <c r="F909">
        <v>2</v>
      </c>
      <c r="G909">
        <v>1</v>
      </c>
      <c r="H909">
        <v>0</v>
      </c>
      <c r="I909">
        <v>1</v>
      </c>
      <c r="J909">
        <v>9</v>
      </c>
      <c r="K909">
        <f t="array" ref="K909">SUM(B909:J909*TRANSPOSE($P$19:$P$27))+$P$18</f>
        <v>-1.6678095982940788E-2</v>
      </c>
      <c r="L909">
        <f t="shared" si="28"/>
        <v>0.49583100493475313</v>
      </c>
      <c r="M909">
        <f t="shared" si="29"/>
        <v>0</v>
      </c>
      <c r="Y909">
        <v>0</v>
      </c>
      <c r="Z909">
        <v>0</v>
      </c>
    </row>
    <row r="910" spans="1:26" x14ac:dyDescent="0.3">
      <c r="A910">
        <v>0</v>
      </c>
      <c r="B910">
        <v>33</v>
      </c>
      <c r="C910">
        <v>4</v>
      </c>
      <c r="D910">
        <v>4</v>
      </c>
      <c r="E910">
        <v>3</v>
      </c>
      <c r="F910">
        <v>3</v>
      </c>
      <c r="G910">
        <v>2</v>
      </c>
      <c r="H910">
        <v>1</v>
      </c>
      <c r="I910">
        <v>2</v>
      </c>
      <c r="J910">
        <v>8</v>
      </c>
      <c r="K910">
        <f t="array" ref="K910">SUM(B910:J910*TRANSPOSE($P$19:$P$27))+$P$18</f>
        <v>3.5788098817332248E-2</v>
      </c>
      <c r="L910">
        <f t="shared" si="28"/>
        <v>0.50894514252099576</v>
      </c>
      <c r="M910">
        <f t="shared" si="29"/>
        <v>0</v>
      </c>
      <c r="Y910">
        <v>0</v>
      </c>
      <c r="Z910">
        <v>0</v>
      </c>
    </row>
    <row r="911" spans="1:26" x14ac:dyDescent="0.3">
      <c r="A911">
        <v>0</v>
      </c>
      <c r="B911">
        <v>19</v>
      </c>
      <c r="C911">
        <v>2</v>
      </c>
      <c r="D911">
        <v>4</v>
      </c>
      <c r="E911">
        <v>1</v>
      </c>
      <c r="F911">
        <v>4</v>
      </c>
      <c r="G911">
        <v>0</v>
      </c>
      <c r="H911">
        <v>1</v>
      </c>
      <c r="I911">
        <v>0</v>
      </c>
      <c r="J911">
        <v>0</v>
      </c>
      <c r="K911">
        <f t="array" ref="K911">SUM(B911:J911*TRANSPOSE($P$19:$P$27))+$P$18</f>
        <v>0.40952860138149122</v>
      </c>
      <c r="L911">
        <f t="shared" si="28"/>
        <v>0.60096465839175717</v>
      </c>
      <c r="M911">
        <f t="shared" si="29"/>
        <v>1</v>
      </c>
      <c r="Y911">
        <v>0</v>
      </c>
      <c r="Z911">
        <v>1</v>
      </c>
    </row>
    <row r="912" spans="1:26" x14ac:dyDescent="0.3">
      <c r="A912">
        <v>0</v>
      </c>
      <c r="B912">
        <v>23</v>
      </c>
      <c r="C912">
        <v>4</v>
      </c>
      <c r="D912">
        <v>3</v>
      </c>
      <c r="E912">
        <v>1</v>
      </c>
      <c r="F912">
        <v>3</v>
      </c>
      <c r="G912">
        <v>1</v>
      </c>
      <c r="H912">
        <v>0</v>
      </c>
      <c r="I912">
        <v>1</v>
      </c>
      <c r="J912">
        <v>0</v>
      </c>
      <c r="K912">
        <f t="array" ref="K912">SUM(B912:J912*TRANSPOSE($P$19:$P$27))+$P$18</f>
        <v>0.12906325526368689</v>
      </c>
      <c r="L912">
        <f t="shared" si="28"/>
        <v>0.53221776822104239</v>
      </c>
      <c r="M912">
        <f t="shared" si="29"/>
        <v>0</v>
      </c>
      <c r="Y912">
        <v>0</v>
      </c>
      <c r="Z912">
        <v>0</v>
      </c>
    </row>
    <row r="913" spans="1:26" x14ac:dyDescent="0.3">
      <c r="A913">
        <v>1</v>
      </c>
      <c r="B913">
        <v>25</v>
      </c>
      <c r="C913">
        <v>3</v>
      </c>
      <c r="D913">
        <v>1</v>
      </c>
      <c r="E913">
        <v>1</v>
      </c>
      <c r="F913">
        <v>4</v>
      </c>
      <c r="G913">
        <v>0</v>
      </c>
      <c r="H913">
        <v>1</v>
      </c>
      <c r="I913">
        <v>0</v>
      </c>
      <c r="J913">
        <v>0</v>
      </c>
      <c r="K913">
        <f t="array" ref="K913">SUM(B913:J913*TRANSPOSE($P$19:$P$27))+$P$18</f>
        <v>0.54120553120625026</v>
      </c>
      <c r="L913">
        <f t="shared" si="28"/>
        <v>0.63207976082250095</v>
      </c>
      <c r="M913">
        <f t="shared" si="29"/>
        <v>1</v>
      </c>
      <c r="Y913">
        <v>1</v>
      </c>
      <c r="Z913">
        <v>1</v>
      </c>
    </row>
    <row r="914" spans="1:26" x14ac:dyDescent="0.3">
      <c r="A914">
        <v>0</v>
      </c>
      <c r="B914">
        <v>26</v>
      </c>
      <c r="C914">
        <v>3</v>
      </c>
      <c r="D914">
        <v>3</v>
      </c>
      <c r="E914">
        <v>1</v>
      </c>
      <c r="F914">
        <v>4</v>
      </c>
      <c r="G914">
        <v>0</v>
      </c>
      <c r="H914">
        <v>1</v>
      </c>
      <c r="I914">
        <v>0</v>
      </c>
      <c r="J914">
        <v>5</v>
      </c>
      <c r="K914">
        <f t="array" ref="K914">SUM(B914:J914*TRANSPOSE($P$19:$P$27))+$P$18</f>
        <v>0.36317027343391367</v>
      </c>
      <c r="L914">
        <f t="shared" si="28"/>
        <v>0.58979854055584136</v>
      </c>
      <c r="M914">
        <f t="shared" si="29"/>
        <v>0</v>
      </c>
      <c r="Y914">
        <v>0</v>
      </c>
      <c r="Z914">
        <v>0</v>
      </c>
    </row>
    <row r="915" spans="1:26" x14ac:dyDescent="0.3">
      <c r="A915">
        <v>1</v>
      </c>
      <c r="B915">
        <v>45</v>
      </c>
      <c r="C915">
        <v>1</v>
      </c>
      <c r="D915">
        <v>1</v>
      </c>
      <c r="E915">
        <v>5</v>
      </c>
      <c r="F915">
        <v>2</v>
      </c>
      <c r="G915">
        <v>0</v>
      </c>
      <c r="H915">
        <v>1</v>
      </c>
      <c r="I915">
        <v>0</v>
      </c>
      <c r="J915">
        <v>10</v>
      </c>
      <c r="K915">
        <f t="array" ref="K915">SUM(B915:J915*TRANSPOSE($P$19:$P$27))+$P$18</f>
        <v>0.4287679495932481</v>
      </c>
      <c r="L915">
        <f t="shared" si="28"/>
        <v>0.60556880921124612</v>
      </c>
      <c r="M915">
        <f t="shared" si="29"/>
        <v>1</v>
      </c>
      <c r="Y915">
        <v>1</v>
      </c>
      <c r="Z915">
        <v>1</v>
      </c>
    </row>
    <row r="916" spans="1:26" x14ac:dyDescent="0.3">
      <c r="A916">
        <v>0</v>
      </c>
      <c r="B916">
        <v>55</v>
      </c>
      <c r="C916">
        <v>4</v>
      </c>
      <c r="D916">
        <v>2</v>
      </c>
      <c r="E916">
        <v>4</v>
      </c>
      <c r="F916">
        <v>2</v>
      </c>
      <c r="G916">
        <v>2</v>
      </c>
      <c r="H916">
        <v>1</v>
      </c>
      <c r="I916">
        <v>1</v>
      </c>
      <c r="J916">
        <v>9</v>
      </c>
      <c r="K916">
        <f t="array" ref="K916">SUM(B916:J916*TRANSPOSE($P$19:$P$27))+$P$18</f>
        <v>0.11046192508842367</v>
      </c>
      <c r="L916">
        <f t="shared" si="28"/>
        <v>0.52758458095072436</v>
      </c>
      <c r="M916">
        <f t="shared" si="29"/>
        <v>0</v>
      </c>
      <c r="Y916">
        <v>0</v>
      </c>
      <c r="Z916">
        <v>0</v>
      </c>
    </row>
    <row r="917" spans="1:26" x14ac:dyDescent="0.3">
      <c r="A917">
        <v>1</v>
      </c>
      <c r="B917">
        <v>21</v>
      </c>
      <c r="C917">
        <v>1</v>
      </c>
      <c r="D917">
        <v>2</v>
      </c>
      <c r="E917">
        <v>1</v>
      </c>
      <c r="F917">
        <v>3</v>
      </c>
      <c r="G917">
        <v>0</v>
      </c>
      <c r="H917">
        <v>0</v>
      </c>
      <c r="I917">
        <v>0</v>
      </c>
      <c r="J917">
        <v>2</v>
      </c>
      <c r="K917">
        <f t="array" ref="K917">SUM(B917:J917*TRANSPOSE($P$19:$P$27))+$P$18</f>
        <v>0.38129800742461445</v>
      </c>
      <c r="L917">
        <f t="shared" si="28"/>
        <v>0.59417659538199541</v>
      </c>
      <c r="M917">
        <f t="shared" si="29"/>
        <v>0</v>
      </c>
      <c r="Y917">
        <v>1</v>
      </c>
      <c r="Z917">
        <v>0</v>
      </c>
    </row>
    <row r="918" spans="1:26" x14ac:dyDescent="0.3">
      <c r="A918">
        <v>0</v>
      </c>
      <c r="B918">
        <v>46</v>
      </c>
      <c r="C918">
        <v>4</v>
      </c>
      <c r="D918">
        <v>2</v>
      </c>
      <c r="E918">
        <v>5</v>
      </c>
      <c r="F918">
        <v>2</v>
      </c>
      <c r="G918">
        <v>1</v>
      </c>
      <c r="H918">
        <v>0</v>
      </c>
      <c r="I918">
        <v>1</v>
      </c>
      <c r="J918">
        <v>4</v>
      </c>
      <c r="K918">
        <f t="array" ref="K918">SUM(B918:J918*TRANSPOSE($P$19:$P$27))+$P$18</f>
        <v>5.1554862728062645E-3</v>
      </c>
      <c r="L918">
        <f t="shared" si="28"/>
        <v>0.50128873507864069</v>
      </c>
      <c r="M918">
        <f t="shared" si="29"/>
        <v>0</v>
      </c>
      <c r="Y918">
        <v>0</v>
      </c>
      <c r="Z918">
        <v>0</v>
      </c>
    </row>
    <row r="919" spans="1:26" x14ac:dyDescent="0.3">
      <c r="A919">
        <v>0</v>
      </c>
      <c r="B919">
        <v>34</v>
      </c>
      <c r="C919">
        <v>3</v>
      </c>
      <c r="D919">
        <v>3</v>
      </c>
      <c r="E919">
        <v>2</v>
      </c>
      <c r="F919">
        <v>1</v>
      </c>
      <c r="G919">
        <v>0</v>
      </c>
      <c r="H919">
        <v>1</v>
      </c>
      <c r="I919">
        <v>0</v>
      </c>
      <c r="J919">
        <v>2</v>
      </c>
      <c r="K919">
        <f t="array" ref="K919">SUM(B919:J919*TRANSPOSE($P$19:$P$27))+$P$18</f>
        <v>0.45088906521986372</v>
      </c>
      <c r="L919">
        <f t="shared" si="28"/>
        <v>0.61083948324138337</v>
      </c>
      <c r="M919">
        <f t="shared" si="29"/>
        <v>1</v>
      </c>
      <c r="Y919">
        <v>0</v>
      </c>
      <c r="Z919">
        <v>1</v>
      </c>
    </row>
    <row r="920" spans="1:26" x14ac:dyDescent="0.3">
      <c r="A920">
        <v>0</v>
      </c>
      <c r="B920">
        <v>51</v>
      </c>
      <c r="C920">
        <v>4</v>
      </c>
      <c r="D920">
        <v>3</v>
      </c>
      <c r="E920">
        <v>5</v>
      </c>
      <c r="F920">
        <v>2</v>
      </c>
      <c r="G920">
        <v>2</v>
      </c>
      <c r="H920">
        <v>1</v>
      </c>
      <c r="I920">
        <v>1</v>
      </c>
      <c r="J920">
        <v>10</v>
      </c>
      <c r="K920">
        <f t="array" ref="K920">SUM(B920:J920*TRANSPOSE($P$19:$P$27))+$P$18</f>
        <v>2.4111598708462689E-2</v>
      </c>
      <c r="L920">
        <f t="shared" si="28"/>
        <v>0.50602698275026536</v>
      </c>
      <c r="M920">
        <f t="shared" si="29"/>
        <v>0</v>
      </c>
      <c r="Y920">
        <v>0</v>
      </c>
      <c r="Z920">
        <v>0</v>
      </c>
    </row>
    <row r="921" spans="1:26" x14ac:dyDescent="0.3">
      <c r="A921">
        <v>0</v>
      </c>
      <c r="B921">
        <v>59</v>
      </c>
      <c r="C921">
        <v>4</v>
      </c>
      <c r="D921">
        <v>3</v>
      </c>
      <c r="E921">
        <v>3</v>
      </c>
      <c r="F921">
        <v>4</v>
      </c>
      <c r="G921">
        <v>0</v>
      </c>
      <c r="H921">
        <v>0</v>
      </c>
      <c r="I921">
        <v>0</v>
      </c>
      <c r="J921">
        <v>7</v>
      </c>
      <c r="K921">
        <f t="array" ref="K921">SUM(B921:J921*TRANSPOSE($P$19:$P$27))+$P$18</f>
        <v>-7.9335693331715418E-2</v>
      </c>
      <c r="L921">
        <f t="shared" si="28"/>
        <v>0.48017852650143178</v>
      </c>
      <c r="M921">
        <f t="shared" si="29"/>
        <v>0</v>
      </c>
      <c r="Y921">
        <v>0</v>
      </c>
      <c r="Z921">
        <v>0</v>
      </c>
    </row>
    <row r="922" spans="1:26" x14ac:dyDescent="0.3">
      <c r="A922">
        <v>0</v>
      </c>
      <c r="B922">
        <v>34</v>
      </c>
      <c r="C922">
        <v>3</v>
      </c>
      <c r="D922">
        <v>3</v>
      </c>
      <c r="E922">
        <v>2</v>
      </c>
      <c r="F922">
        <v>2</v>
      </c>
      <c r="G922">
        <v>2</v>
      </c>
      <c r="H922">
        <v>0</v>
      </c>
      <c r="I922">
        <v>2</v>
      </c>
      <c r="J922">
        <v>8</v>
      </c>
      <c r="K922">
        <f t="array" ref="K922">SUM(B922:J922*TRANSPOSE($P$19:$P$27))+$P$18</f>
        <v>-8.1764688736533087E-3</v>
      </c>
      <c r="L922">
        <f t="shared" si="28"/>
        <v>0.4979561061089996</v>
      </c>
      <c r="M922">
        <f t="shared" si="29"/>
        <v>0</v>
      </c>
      <c r="Y922">
        <v>0</v>
      </c>
      <c r="Z922">
        <v>0</v>
      </c>
    </row>
    <row r="923" spans="1:26" x14ac:dyDescent="0.3">
      <c r="A923">
        <v>0</v>
      </c>
      <c r="B923">
        <v>28</v>
      </c>
      <c r="C923">
        <v>4</v>
      </c>
      <c r="D923">
        <v>3</v>
      </c>
      <c r="E923">
        <v>1</v>
      </c>
      <c r="F923">
        <v>3</v>
      </c>
      <c r="G923">
        <v>0</v>
      </c>
      <c r="H923">
        <v>1</v>
      </c>
      <c r="I923">
        <v>0</v>
      </c>
      <c r="J923">
        <v>2</v>
      </c>
      <c r="K923">
        <f t="array" ref="K923">SUM(B923:J923*TRANSPOSE($P$19:$P$27))+$P$18</f>
        <v>0.38153269182611305</v>
      </c>
      <c r="L923">
        <f t="shared" si="28"/>
        <v>0.59423317789401475</v>
      </c>
      <c r="M923">
        <f t="shared" si="29"/>
        <v>0</v>
      </c>
      <c r="Y923">
        <v>0</v>
      </c>
      <c r="Z923">
        <v>0</v>
      </c>
    </row>
    <row r="924" spans="1:26" x14ac:dyDescent="0.3">
      <c r="A924">
        <v>0</v>
      </c>
      <c r="B924">
        <v>44</v>
      </c>
      <c r="C924">
        <v>3</v>
      </c>
      <c r="D924">
        <v>4</v>
      </c>
      <c r="E924">
        <v>5</v>
      </c>
      <c r="F924">
        <v>1</v>
      </c>
      <c r="G924">
        <v>2</v>
      </c>
      <c r="H924">
        <v>0</v>
      </c>
      <c r="I924">
        <v>2</v>
      </c>
      <c r="J924">
        <v>9</v>
      </c>
      <c r="K924">
        <f t="array" ref="K924">SUM(B924:J924*TRANSPOSE($P$19:$P$27))+$P$18</f>
        <v>-0.16021074814498004</v>
      </c>
      <c r="L924">
        <f t="shared" si="28"/>
        <v>0.46003689091406874</v>
      </c>
      <c r="M924">
        <f t="shared" si="29"/>
        <v>0</v>
      </c>
      <c r="Y924">
        <v>0</v>
      </c>
      <c r="Z924">
        <v>0</v>
      </c>
    </row>
    <row r="925" spans="1:26" x14ac:dyDescent="0.3">
      <c r="A925">
        <v>0</v>
      </c>
      <c r="B925">
        <v>34</v>
      </c>
      <c r="C925">
        <v>3</v>
      </c>
      <c r="D925">
        <v>2</v>
      </c>
      <c r="E925">
        <v>2</v>
      </c>
      <c r="F925">
        <v>2</v>
      </c>
      <c r="G925">
        <v>1</v>
      </c>
      <c r="H925">
        <v>0</v>
      </c>
      <c r="I925">
        <v>2</v>
      </c>
      <c r="J925">
        <v>9</v>
      </c>
      <c r="K925">
        <f t="array" ref="K925">SUM(B925:J925*TRANSPOSE($P$19:$P$27))+$P$18</f>
        <v>0.102678499127829</v>
      </c>
      <c r="L925">
        <f t="shared" si="28"/>
        <v>0.52564444136390509</v>
      </c>
      <c r="M925">
        <f t="shared" si="29"/>
        <v>0</v>
      </c>
      <c r="Y925">
        <v>0</v>
      </c>
      <c r="Z925">
        <v>0</v>
      </c>
    </row>
    <row r="926" spans="1:26" x14ac:dyDescent="0.3">
      <c r="A926">
        <v>0</v>
      </c>
      <c r="B926">
        <v>35</v>
      </c>
      <c r="C926">
        <v>3</v>
      </c>
      <c r="D926">
        <v>3</v>
      </c>
      <c r="E926">
        <v>1</v>
      </c>
      <c r="F926">
        <v>3</v>
      </c>
      <c r="G926">
        <v>1</v>
      </c>
      <c r="H926">
        <v>1</v>
      </c>
      <c r="I926">
        <v>0</v>
      </c>
      <c r="J926">
        <v>2</v>
      </c>
      <c r="K926">
        <f t="array" ref="K926">SUM(B926:J926*TRANSPOSE($P$19:$P$27))+$P$18</f>
        <v>0.34146327959808864</v>
      </c>
      <c r="L926">
        <f t="shared" si="28"/>
        <v>0.58453732914973555</v>
      </c>
      <c r="M926">
        <f t="shared" si="29"/>
        <v>0</v>
      </c>
      <c r="Y926">
        <v>0</v>
      </c>
      <c r="Z926">
        <v>0</v>
      </c>
    </row>
    <row r="927" spans="1:26" x14ac:dyDescent="0.3">
      <c r="A927">
        <v>0</v>
      </c>
      <c r="B927">
        <v>42</v>
      </c>
      <c r="C927">
        <v>2</v>
      </c>
      <c r="D927">
        <v>4</v>
      </c>
      <c r="E927">
        <v>2</v>
      </c>
      <c r="F927">
        <v>2</v>
      </c>
      <c r="G927">
        <v>1</v>
      </c>
      <c r="H927">
        <v>1</v>
      </c>
      <c r="I927">
        <v>0</v>
      </c>
      <c r="J927">
        <v>0</v>
      </c>
      <c r="K927">
        <f t="array" ref="K927">SUM(B927:J927*TRANSPOSE($P$19:$P$27))+$P$18</f>
        <v>0.32202952409297653</v>
      </c>
      <c r="L927">
        <f t="shared" si="28"/>
        <v>0.57981064829232076</v>
      </c>
      <c r="M927">
        <f t="shared" si="29"/>
        <v>0</v>
      </c>
      <c r="Y927">
        <v>0</v>
      </c>
      <c r="Z927">
        <v>0</v>
      </c>
    </row>
    <row r="928" spans="1:26" x14ac:dyDescent="0.3">
      <c r="A928">
        <v>0</v>
      </c>
      <c r="B928">
        <v>43</v>
      </c>
      <c r="C928">
        <v>4</v>
      </c>
      <c r="D928">
        <v>2</v>
      </c>
      <c r="E928">
        <v>3</v>
      </c>
      <c r="F928">
        <v>4</v>
      </c>
      <c r="G928">
        <v>0</v>
      </c>
      <c r="H928">
        <v>0</v>
      </c>
      <c r="I928">
        <v>0</v>
      </c>
      <c r="J928">
        <v>7</v>
      </c>
      <c r="K928">
        <f t="array" ref="K928">SUM(B928:J928*TRANSPOSE($P$19:$P$27))+$P$18</f>
        <v>4.2676437275191659E-2</v>
      </c>
      <c r="L928">
        <f t="shared" si="28"/>
        <v>0.51066638461354374</v>
      </c>
      <c r="M928">
        <f t="shared" si="29"/>
        <v>0</v>
      </c>
      <c r="Y928">
        <v>0</v>
      </c>
      <c r="Z928">
        <v>0</v>
      </c>
    </row>
    <row r="929" spans="1:26" x14ac:dyDescent="0.3">
      <c r="A929">
        <v>0</v>
      </c>
      <c r="B929">
        <v>36</v>
      </c>
      <c r="C929">
        <v>3</v>
      </c>
      <c r="D929">
        <v>3</v>
      </c>
      <c r="E929">
        <v>2</v>
      </c>
      <c r="F929">
        <v>2</v>
      </c>
      <c r="G929">
        <v>0</v>
      </c>
      <c r="H929">
        <v>1</v>
      </c>
      <c r="I929">
        <v>0</v>
      </c>
      <c r="J929">
        <v>14</v>
      </c>
      <c r="K929">
        <f t="array" ref="K929">SUM(B929:J929*TRANSPOSE($P$19:$P$27))+$P$18</f>
        <v>0.29611871004555973</v>
      </c>
      <c r="L929">
        <f t="shared" si="28"/>
        <v>0.57348592029597023</v>
      </c>
      <c r="M929">
        <f t="shared" si="29"/>
        <v>0</v>
      </c>
      <c r="Y929">
        <v>0</v>
      </c>
      <c r="Z929">
        <v>0</v>
      </c>
    </row>
    <row r="930" spans="1:26" x14ac:dyDescent="0.3">
      <c r="A930">
        <v>1</v>
      </c>
      <c r="B930">
        <v>44</v>
      </c>
      <c r="C930">
        <v>1</v>
      </c>
      <c r="D930">
        <v>3</v>
      </c>
      <c r="E930">
        <v>3</v>
      </c>
      <c r="F930">
        <v>4</v>
      </c>
      <c r="G930">
        <v>1</v>
      </c>
      <c r="H930">
        <v>0</v>
      </c>
      <c r="I930">
        <v>1</v>
      </c>
      <c r="J930">
        <v>7</v>
      </c>
      <c r="K930">
        <f t="array" ref="K930">SUM(B930:J930*TRANSPOSE($P$19:$P$27))+$P$18</f>
        <v>1.8521713473373169E-2</v>
      </c>
      <c r="L930">
        <f t="shared" si="28"/>
        <v>0.50462981593759859</v>
      </c>
      <c r="M930">
        <f t="shared" si="29"/>
        <v>0</v>
      </c>
      <c r="Y930">
        <v>1</v>
      </c>
      <c r="Z930">
        <v>0</v>
      </c>
    </row>
    <row r="931" spans="1:26" x14ac:dyDescent="0.3">
      <c r="A931">
        <v>0</v>
      </c>
      <c r="B931">
        <v>28</v>
      </c>
      <c r="C931">
        <v>4</v>
      </c>
      <c r="D931">
        <v>2</v>
      </c>
      <c r="E931">
        <v>1</v>
      </c>
      <c r="F931">
        <v>4</v>
      </c>
      <c r="G931">
        <v>1</v>
      </c>
      <c r="H931">
        <v>1</v>
      </c>
      <c r="I931">
        <v>1</v>
      </c>
      <c r="J931">
        <v>2</v>
      </c>
      <c r="K931">
        <f t="array" ref="K931">SUM(B931:J931*TRANSPOSE($P$19:$P$27))+$P$18</f>
        <v>0.32998478247469387</v>
      </c>
      <c r="L931">
        <f t="shared" si="28"/>
        <v>0.58174734928530569</v>
      </c>
      <c r="M931">
        <f t="shared" si="29"/>
        <v>0</v>
      </c>
      <c r="Y931">
        <v>0</v>
      </c>
      <c r="Z931">
        <v>0</v>
      </c>
    </row>
    <row r="932" spans="1:26" x14ac:dyDescent="0.3">
      <c r="A932">
        <v>0</v>
      </c>
      <c r="B932">
        <v>51</v>
      </c>
      <c r="C932">
        <v>2</v>
      </c>
      <c r="D932">
        <v>2</v>
      </c>
      <c r="E932">
        <v>1</v>
      </c>
      <c r="F932">
        <v>3</v>
      </c>
      <c r="G932">
        <v>0</v>
      </c>
      <c r="H932">
        <v>0</v>
      </c>
      <c r="I932">
        <v>0</v>
      </c>
      <c r="J932">
        <v>0</v>
      </c>
      <c r="K932">
        <f t="array" ref="K932">SUM(B932:J932*TRANSPOSE($P$19:$P$27))+$P$18</f>
        <v>0.25126087296605792</v>
      </c>
      <c r="L932">
        <f t="shared" si="28"/>
        <v>0.56248040908900476</v>
      </c>
      <c r="M932">
        <f t="shared" si="29"/>
        <v>0</v>
      </c>
      <c r="Y932">
        <v>0</v>
      </c>
      <c r="Z932">
        <v>0</v>
      </c>
    </row>
    <row r="933" spans="1:26" x14ac:dyDescent="0.3">
      <c r="A933">
        <v>0</v>
      </c>
      <c r="B933">
        <v>30</v>
      </c>
      <c r="C933">
        <v>3</v>
      </c>
      <c r="D933">
        <v>3</v>
      </c>
      <c r="E933">
        <v>2</v>
      </c>
      <c r="F933">
        <v>3</v>
      </c>
      <c r="G933">
        <v>0</v>
      </c>
      <c r="H933">
        <v>1</v>
      </c>
      <c r="I933">
        <v>0</v>
      </c>
      <c r="J933">
        <v>4</v>
      </c>
      <c r="K933">
        <f t="array" ref="K933">SUM(B933:J933*TRANSPOSE($P$19:$P$27))+$P$18</f>
        <v>0.36955907311285174</v>
      </c>
      <c r="L933">
        <f t="shared" si="28"/>
        <v>0.59134317102811196</v>
      </c>
      <c r="M933">
        <f t="shared" si="29"/>
        <v>0</v>
      </c>
      <c r="Y933">
        <v>0</v>
      </c>
      <c r="Z933">
        <v>0</v>
      </c>
    </row>
    <row r="934" spans="1:26" x14ac:dyDescent="0.3">
      <c r="A934">
        <v>1</v>
      </c>
      <c r="B934">
        <v>29</v>
      </c>
      <c r="C934">
        <v>2</v>
      </c>
      <c r="D934">
        <v>3</v>
      </c>
      <c r="E934">
        <v>1</v>
      </c>
      <c r="F934">
        <v>3</v>
      </c>
      <c r="G934">
        <v>2</v>
      </c>
      <c r="H934">
        <v>1</v>
      </c>
      <c r="I934">
        <v>2</v>
      </c>
      <c r="J934">
        <v>7</v>
      </c>
      <c r="K934">
        <f t="array" ref="K934">SUM(B934:J934*TRANSPOSE($P$19:$P$27))+$P$18</f>
        <v>0.25883605245313512</v>
      </c>
      <c r="L934">
        <f t="shared" si="28"/>
        <v>0.56434354803260189</v>
      </c>
      <c r="M934">
        <f t="shared" si="29"/>
        <v>0</v>
      </c>
      <c r="Y934">
        <v>1</v>
      </c>
      <c r="Z934">
        <v>0</v>
      </c>
    </row>
    <row r="935" spans="1:26" x14ac:dyDescent="0.3">
      <c r="A935">
        <v>0</v>
      </c>
      <c r="B935">
        <v>28</v>
      </c>
      <c r="C935">
        <v>4</v>
      </c>
      <c r="D935">
        <v>3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2</v>
      </c>
      <c r="K935">
        <f t="array" ref="K935">SUM(B935:J935*TRANSPOSE($P$19:$P$27))+$P$18</f>
        <v>0.24785438215451883</v>
      </c>
      <c r="L935">
        <f t="shared" si="28"/>
        <v>0.56164199395289172</v>
      </c>
      <c r="M935">
        <f t="shared" si="29"/>
        <v>0</v>
      </c>
      <c r="Y935">
        <v>0</v>
      </c>
      <c r="Z935">
        <v>0</v>
      </c>
    </row>
    <row r="936" spans="1:26" x14ac:dyDescent="0.3">
      <c r="A936">
        <v>0</v>
      </c>
      <c r="B936">
        <v>25</v>
      </c>
      <c r="C936">
        <v>4</v>
      </c>
      <c r="D936">
        <v>3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2</v>
      </c>
      <c r="K936">
        <f t="array" ref="K936">SUM(B936:J936*TRANSPOSE($P$19:$P$27))+$P$18</f>
        <v>0.21984787904405734</v>
      </c>
      <c r="L936">
        <f t="shared" si="28"/>
        <v>0.5547360306435043</v>
      </c>
      <c r="M936">
        <f t="shared" si="29"/>
        <v>0</v>
      </c>
      <c r="Y936">
        <v>0</v>
      </c>
      <c r="Z936">
        <v>0</v>
      </c>
    </row>
    <row r="937" spans="1:26" x14ac:dyDescent="0.3">
      <c r="A937">
        <v>0</v>
      </c>
      <c r="B937">
        <v>32</v>
      </c>
      <c r="C937">
        <v>3</v>
      </c>
      <c r="D937">
        <v>4</v>
      </c>
      <c r="E937">
        <v>2</v>
      </c>
      <c r="F937">
        <v>4</v>
      </c>
      <c r="G937">
        <v>1</v>
      </c>
      <c r="H937">
        <v>0</v>
      </c>
      <c r="I937">
        <v>2</v>
      </c>
      <c r="J937">
        <v>7</v>
      </c>
      <c r="K937">
        <f t="array" ref="K937">SUM(B937:J937*TRANSPOSE($P$19:$P$27))+$P$18</f>
        <v>-7.867183319653559E-2</v>
      </c>
      <c r="L937">
        <f t="shared" si="28"/>
        <v>0.48034421570370162</v>
      </c>
      <c r="M937">
        <f t="shared" si="29"/>
        <v>0</v>
      </c>
      <c r="Y937">
        <v>0</v>
      </c>
      <c r="Z937">
        <v>0</v>
      </c>
    </row>
    <row r="938" spans="1:26" x14ac:dyDescent="0.3">
      <c r="A938">
        <v>0</v>
      </c>
      <c r="B938">
        <v>45</v>
      </c>
      <c r="C938">
        <v>2</v>
      </c>
      <c r="D938">
        <v>3</v>
      </c>
      <c r="E938">
        <v>5</v>
      </c>
      <c r="F938">
        <v>2</v>
      </c>
      <c r="G938">
        <v>0</v>
      </c>
      <c r="H938">
        <v>0</v>
      </c>
      <c r="I938">
        <v>0</v>
      </c>
      <c r="J938">
        <v>0</v>
      </c>
      <c r="K938">
        <f t="array" ref="K938">SUM(B938:J938*TRANSPOSE($P$19:$P$27))+$P$18</f>
        <v>0.13865847244831631</v>
      </c>
      <c r="L938">
        <f t="shared" si="28"/>
        <v>0.53460560873541818</v>
      </c>
      <c r="M938">
        <f t="shared" si="29"/>
        <v>0</v>
      </c>
      <c r="Y938">
        <v>0</v>
      </c>
      <c r="Z938">
        <v>0</v>
      </c>
    </row>
    <row r="939" spans="1:26" x14ac:dyDescent="0.3">
      <c r="A939">
        <v>0</v>
      </c>
      <c r="B939">
        <v>39</v>
      </c>
      <c r="C939">
        <v>3</v>
      </c>
      <c r="D939">
        <v>2</v>
      </c>
      <c r="E939">
        <v>4</v>
      </c>
      <c r="F939">
        <v>2</v>
      </c>
      <c r="G939">
        <v>2</v>
      </c>
      <c r="H939">
        <v>1</v>
      </c>
      <c r="I939">
        <v>2</v>
      </c>
      <c r="J939">
        <v>9</v>
      </c>
      <c r="K939">
        <f t="array" ref="K939">SUM(B939:J939*TRANSPOSE($P$19:$P$27))+$P$18</f>
        <v>0.1864045730011743</v>
      </c>
      <c r="L939">
        <f t="shared" si="28"/>
        <v>0.54646188419423403</v>
      </c>
      <c r="M939">
        <f t="shared" si="29"/>
        <v>0</v>
      </c>
      <c r="Y939">
        <v>0</v>
      </c>
      <c r="Z939">
        <v>0</v>
      </c>
    </row>
    <row r="940" spans="1:26" x14ac:dyDescent="0.3">
      <c r="A940">
        <v>0</v>
      </c>
      <c r="B940">
        <v>58</v>
      </c>
      <c r="C940">
        <v>1</v>
      </c>
      <c r="D940">
        <v>3</v>
      </c>
      <c r="E940">
        <v>1</v>
      </c>
      <c r="F940">
        <v>3</v>
      </c>
      <c r="G940">
        <v>2</v>
      </c>
      <c r="H940">
        <v>0</v>
      </c>
      <c r="I940">
        <v>2</v>
      </c>
      <c r="J940">
        <v>2</v>
      </c>
      <c r="K940">
        <f t="array" ref="K940">SUM(B940:J940*TRANSPOSE($P$19:$P$27))+$P$18</f>
        <v>2.9228385307086047E-2</v>
      </c>
      <c r="L940">
        <f t="shared" si="28"/>
        <v>0.50730581869856606</v>
      </c>
      <c r="M940">
        <f t="shared" si="29"/>
        <v>0</v>
      </c>
      <c r="Y940">
        <v>0</v>
      </c>
      <c r="Z940">
        <v>0</v>
      </c>
    </row>
    <row r="941" spans="1:26" x14ac:dyDescent="0.3">
      <c r="A941">
        <v>1</v>
      </c>
      <c r="B941">
        <v>32</v>
      </c>
      <c r="C941">
        <v>4</v>
      </c>
      <c r="D941">
        <v>3</v>
      </c>
      <c r="E941">
        <v>2</v>
      </c>
      <c r="F941">
        <v>3</v>
      </c>
      <c r="G941">
        <v>1</v>
      </c>
      <c r="H941">
        <v>0</v>
      </c>
      <c r="I941">
        <v>1</v>
      </c>
      <c r="J941">
        <v>4</v>
      </c>
      <c r="K941">
        <f t="array" ref="K941">SUM(B941:J941*TRANSPOSE($P$19:$P$27))+$P$18</f>
        <v>3.3379631437215895E-2</v>
      </c>
      <c r="L941">
        <f t="shared" si="28"/>
        <v>0.50834326812632635</v>
      </c>
      <c r="M941">
        <f t="shared" si="29"/>
        <v>0</v>
      </c>
      <c r="Y941">
        <v>1</v>
      </c>
      <c r="Z941">
        <v>0</v>
      </c>
    </row>
    <row r="942" spans="1:26" x14ac:dyDescent="0.3">
      <c r="A942">
        <v>1</v>
      </c>
      <c r="B942">
        <v>39</v>
      </c>
      <c r="C942">
        <v>3</v>
      </c>
      <c r="D942">
        <v>3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2</v>
      </c>
      <c r="K942">
        <f t="array" ref="K942">SUM(B942:J942*TRANSPOSE($P$19:$P$27))+$P$18</f>
        <v>0.2487889710897726</v>
      </c>
      <c r="L942">
        <f t="shared" si="28"/>
        <v>0.56187205286964059</v>
      </c>
      <c r="M942">
        <f t="shared" si="29"/>
        <v>0</v>
      </c>
      <c r="Y942">
        <v>1</v>
      </c>
      <c r="Z942">
        <v>0</v>
      </c>
    </row>
    <row r="943" spans="1:26" x14ac:dyDescent="0.3">
      <c r="A943">
        <v>0</v>
      </c>
      <c r="B943">
        <v>30</v>
      </c>
      <c r="C943">
        <v>1</v>
      </c>
      <c r="D943">
        <v>2</v>
      </c>
      <c r="E943">
        <v>2</v>
      </c>
      <c r="F943">
        <v>4</v>
      </c>
      <c r="G943">
        <v>1</v>
      </c>
      <c r="H943">
        <v>0</v>
      </c>
      <c r="I943">
        <v>1</v>
      </c>
      <c r="J943">
        <v>2</v>
      </c>
      <c r="K943">
        <f t="array" ref="K943">SUM(B943:J943*TRANSPOSE($P$19:$P$27))+$P$18</f>
        <v>0.20578213813089541</v>
      </c>
      <c r="L943">
        <f t="shared" si="28"/>
        <v>0.55125947804550246</v>
      </c>
      <c r="M943">
        <f t="shared" si="29"/>
        <v>0</v>
      </c>
      <c r="Y943">
        <v>0</v>
      </c>
      <c r="Z943">
        <v>0</v>
      </c>
    </row>
    <row r="944" spans="1:26" x14ac:dyDescent="0.3">
      <c r="A944">
        <v>0</v>
      </c>
      <c r="B944">
        <v>36</v>
      </c>
      <c r="C944">
        <v>4</v>
      </c>
      <c r="D944">
        <v>3</v>
      </c>
      <c r="E944">
        <v>3</v>
      </c>
      <c r="F944">
        <v>3</v>
      </c>
      <c r="G944">
        <v>1</v>
      </c>
      <c r="H944">
        <v>0</v>
      </c>
      <c r="I944">
        <v>0</v>
      </c>
      <c r="J944">
        <v>7</v>
      </c>
      <c r="K944">
        <f t="array" ref="K944">SUM(B944:J944*TRANSPOSE($P$19:$P$27))+$P$18</f>
        <v>-1.3327849733215325E-2</v>
      </c>
      <c r="L944">
        <f t="shared" si="28"/>
        <v>0.49666843234438873</v>
      </c>
      <c r="M944">
        <f t="shared" si="29"/>
        <v>0</v>
      </c>
      <c r="Y944">
        <v>0</v>
      </c>
      <c r="Z944">
        <v>0</v>
      </c>
    </row>
    <row r="945" spans="1:26" x14ac:dyDescent="0.3">
      <c r="A945">
        <v>0</v>
      </c>
      <c r="B945">
        <v>46</v>
      </c>
      <c r="C945">
        <v>4</v>
      </c>
      <c r="D945">
        <v>3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6</v>
      </c>
      <c r="K945">
        <f t="array" ref="K945">SUM(B945:J945*TRANSPOSE($P$19:$P$27))+$P$18</f>
        <v>0.14694428387695724</v>
      </c>
      <c r="L945">
        <f t="shared" si="28"/>
        <v>0.53666632258013192</v>
      </c>
      <c r="M945">
        <f t="shared" si="29"/>
        <v>0</v>
      </c>
      <c r="Y945">
        <v>0</v>
      </c>
      <c r="Z945">
        <v>0</v>
      </c>
    </row>
    <row r="946" spans="1:26" x14ac:dyDescent="0.3">
      <c r="A946">
        <v>0</v>
      </c>
      <c r="B946">
        <v>28</v>
      </c>
      <c r="C946">
        <v>3</v>
      </c>
      <c r="D946">
        <v>1</v>
      </c>
      <c r="E946">
        <v>2</v>
      </c>
      <c r="F946">
        <v>4</v>
      </c>
      <c r="G946">
        <v>1</v>
      </c>
      <c r="H946">
        <v>0</v>
      </c>
      <c r="I946">
        <v>3</v>
      </c>
      <c r="J946">
        <v>8</v>
      </c>
      <c r="K946">
        <f t="array" ref="K946">SUM(B946:J946*TRANSPOSE($P$19:$P$27))+$P$18</f>
        <v>9.8333492131721156E-2</v>
      </c>
      <c r="L946">
        <f t="shared" si="28"/>
        <v>0.52456104038318985</v>
      </c>
      <c r="M946">
        <f t="shared" si="29"/>
        <v>0</v>
      </c>
      <c r="Y946">
        <v>0</v>
      </c>
      <c r="Z946">
        <v>0</v>
      </c>
    </row>
    <row r="947" spans="1:26" x14ac:dyDescent="0.3">
      <c r="A947">
        <v>0</v>
      </c>
      <c r="B947">
        <v>50</v>
      </c>
      <c r="C947">
        <v>4</v>
      </c>
      <c r="D947">
        <v>3</v>
      </c>
      <c r="E947">
        <v>4</v>
      </c>
      <c r="F947">
        <v>1</v>
      </c>
      <c r="G947">
        <v>1</v>
      </c>
      <c r="H947">
        <v>1</v>
      </c>
      <c r="I947">
        <v>0</v>
      </c>
      <c r="J947">
        <v>2</v>
      </c>
      <c r="K947">
        <f t="array" ref="K947">SUM(B947:J947*TRANSPOSE($P$19:$P$27))+$P$18</f>
        <v>0.24343698125467128</v>
      </c>
      <c r="L947">
        <f t="shared" si="28"/>
        <v>0.56055424705449619</v>
      </c>
      <c r="M947">
        <f t="shared" si="29"/>
        <v>0</v>
      </c>
      <c r="Y947">
        <v>0</v>
      </c>
      <c r="Z947">
        <v>0</v>
      </c>
    </row>
    <row r="948" spans="1:26" x14ac:dyDescent="0.3">
      <c r="A948">
        <v>1</v>
      </c>
      <c r="B948">
        <v>40</v>
      </c>
      <c r="C948">
        <v>4</v>
      </c>
      <c r="D948">
        <v>2</v>
      </c>
      <c r="E948">
        <v>3</v>
      </c>
      <c r="F948">
        <v>2</v>
      </c>
      <c r="G948">
        <v>0</v>
      </c>
      <c r="H948">
        <v>1</v>
      </c>
      <c r="I948">
        <v>0</v>
      </c>
      <c r="J948">
        <v>4</v>
      </c>
      <c r="K948">
        <f t="array" ref="K948">SUM(B948:J948*TRANSPOSE($P$19:$P$27))+$P$18</f>
        <v>0.36945006093666533</v>
      </c>
      <c r="L948">
        <f t="shared" si="28"/>
        <v>0.59131683000448954</v>
      </c>
      <c r="M948">
        <f t="shared" si="29"/>
        <v>0</v>
      </c>
      <c r="Y948">
        <v>1</v>
      </c>
      <c r="Z948">
        <v>0</v>
      </c>
    </row>
    <row r="949" spans="1:26" x14ac:dyDescent="0.3">
      <c r="A949">
        <v>1</v>
      </c>
      <c r="B949">
        <v>52</v>
      </c>
      <c r="C949">
        <v>2</v>
      </c>
      <c r="D949">
        <v>3</v>
      </c>
      <c r="E949">
        <v>3</v>
      </c>
      <c r="F949">
        <v>2</v>
      </c>
      <c r="G949">
        <v>0</v>
      </c>
      <c r="H949">
        <v>1</v>
      </c>
      <c r="I949">
        <v>0</v>
      </c>
      <c r="J949">
        <v>7</v>
      </c>
      <c r="K949">
        <f t="array" ref="K949">SUM(B949:J949*TRANSPOSE($P$19:$P$27))+$P$18</f>
        <v>0.31547503427514068</v>
      </c>
      <c r="L949">
        <f t="shared" si="28"/>
        <v>0.57821311190624991</v>
      </c>
      <c r="M949">
        <f t="shared" si="29"/>
        <v>0</v>
      </c>
      <c r="Y949">
        <v>1</v>
      </c>
      <c r="Z949">
        <v>0</v>
      </c>
    </row>
    <row r="950" spans="1:26" x14ac:dyDescent="0.3">
      <c r="A950">
        <v>0</v>
      </c>
      <c r="B950">
        <v>30</v>
      </c>
      <c r="C950">
        <v>2</v>
      </c>
      <c r="D950">
        <v>3</v>
      </c>
      <c r="E950">
        <v>3</v>
      </c>
      <c r="F950">
        <v>1</v>
      </c>
      <c r="G950">
        <v>1</v>
      </c>
      <c r="H950">
        <v>1</v>
      </c>
      <c r="I950">
        <v>2</v>
      </c>
      <c r="J950">
        <v>1</v>
      </c>
      <c r="K950">
        <f t="array" ref="K950">SUM(B950:J950*TRANSPOSE($P$19:$P$27))+$P$18</f>
        <v>0.38838968799915968</v>
      </c>
      <c r="L950">
        <f t="shared" si="28"/>
        <v>0.59588529223991515</v>
      </c>
      <c r="M950">
        <f t="shared" si="29"/>
        <v>0</v>
      </c>
      <c r="Y950">
        <v>0</v>
      </c>
      <c r="Z950">
        <v>0</v>
      </c>
    </row>
    <row r="951" spans="1:26" x14ac:dyDescent="0.3">
      <c r="A951">
        <v>0</v>
      </c>
      <c r="B951">
        <v>39</v>
      </c>
      <c r="C951">
        <v>1</v>
      </c>
      <c r="D951">
        <v>3</v>
      </c>
      <c r="E951">
        <v>2</v>
      </c>
      <c r="F951">
        <v>3</v>
      </c>
      <c r="G951">
        <v>0</v>
      </c>
      <c r="H951">
        <v>0</v>
      </c>
      <c r="I951">
        <v>0</v>
      </c>
      <c r="J951">
        <v>7</v>
      </c>
      <c r="K951">
        <f t="array" ref="K951">SUM(B951:J951*TRANSPOSE($P$19:$P$27))+$P$18</f>
        <v>0.17967297519412539</v>
      </c>
      <c r="L951">
        <f t="shared" si="28"/>
        <v>0.5447931737149182</v>
      </c>
      <c r="M951">
        <f t="shared" si="29"/>
        <v>0</v>
      </c>
      <c r="Y951">
        <v>0</v>
      </c>
      <c r="Z951">
        <v>0</v>
      </c>
    </row>
    <row r="952" spans="1:26" x14ac:dyDescent="0.3">
      <c r="A952">
        <v>0</v>
      </c>
      <c r="B952">
        <v>31</v>
      </c>
      <c r="C952">
        <v>4</v>
      </c>
      <c r="D952">
        <v>3</v>
      </c>
      <c r="E952">
        <v>3</v>
      </c>
      <c r="F952">
        <v>3</v>
      </c>
      <c r="G952">
        <v>2</v>
      </c>
      <c r="H952">
        <v>1</v>
      </c>
      <c r="I952">
        <v>1</v>
      </c>
      <c r="J952">
        <v>8</v>
      </c>
      <c r="K952">
        <f t="array" ref="K952">SUM(B952:J952*TRANSPOSE($P$19:$P$27))+$P$18</f>
        <v>0.1294771450588843</v>
      </c>
      <c r="L952">
        <f t="shared" si="28"/>
        <v>0.53232079899948836</v>
      </c>
      <c r="M952">
        <f t="shared" si="29"/>
        <v>0</v>
      </c>
      <c r="Y952">
        <v>0</v>
      </c>
      <c r="Z952">
        <v>0</v>
      </c>
    </row>
    <row r="953" spans="1:26" x14ac:dyDescent="0.3">
      <c r="A953">
        <v>0</v>
      </c>
      <c r="B953">
        <v>41</v>
      </c>
      <c r="C953">
        <v>3</v>
      </c>
      <c r="D953">
        <v>1</v>
      </c>
      <c r="E953">
        <v>2</v>
      </c>
      <c r="F953">
        <v>2</v>
      </c>
      <c r="G953">
        <v>0</v>
      </c>
      <c r="H953">
        <v>0</v>
      </c>
      <c r="I953">
        <v>0</v>
      </c>
      <c r="J953">
        <v>2</v>
      </c>
      <c r="K953">
        <f t="array" ref="K953">SUM(B953:J953*TRANSPOSE($P$19:$P$27))+$P$18</f>
        <v>0.30484021655509913</v>
      </c>
      <c r="L953">
        <f t="shared" si="28"/>
        <v>0.57561759844957983</v>
      </c>
      <c r="M953">
        <f t="shared" si="29"/>
        <v>0</v>
      </c>
      <c r="Y953">
        <v>0</v>
      </c>
      <c r="Z953">
        <v>0</v>
      </c>
    </row>
    <row r="954" spans="1:26" x14ac:dyDescent="0.3">
      <c r="A954">
        <v>1</v>
      </c>
      <c r="B954">
        <v>31</v>
      </c>
      <c r="C954">
        <v>4</v>
      </c>
      <c r="D954">
        <v>3</v>
      </c>
      <c r="E954">
        <v>1</v>
      </c>
      <c r="F954">
        <v>2</v>
      </c>
      <c r="G954">
        <v>0</v>
      </c>
      <c r="H954">
        <v>1</v>
      </c>
      <c r="I954">
        <v>0</v>
      </c>
      <c r="J954">
        <v>2</v>
      </c>
      <c r="K954">
        <f t="array" ref="K954">SUM(B954:J954*TRANSPOSE($P$19:$P$27))+$P$18</f>
        <v>0.40953919493657442</v>
      </c>
      <c r="L954">
        <f t="shared" si="28"/>
        <v>0.60096719852517078</v>
      </c>
      <c r="M954">
        <f t="shared" si="29"/>
        <v>1</v>
      </c>
      <c r="Y954">
        <v>1</v>
      </c>
      <c r="Z954">
        <v>1</v>
      </c>
    </row>
    <row r="955" spans="1:26" x14ac:dyDescent="0.3">
      <c r="A955">
        <v>1</v>
      </c>
      <c r="B955">
        <v>44</v>
      </c>
      <c r="C955">
        <v>1</v>
      </c>
      <c r="D955">
        <v>3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2</v>
      </c>
      <c r="K955">
        <f t="array" ref="K955">SUM(B955:J955*TRANSPOSE($P$19:$P$27))+$P$18</f>
        <v>0.25633912240914358</v>
      </c>
      <c r="L955">
        <f t="shared" si="28"/>
        <v>0.56372961838776392</v>
      </c>
      <c r="M955">
        <f t="shared" si="29"/>
        <v>0</v>
      </c>
      <c r="Y955">
        <v>1</v>
      </c>
      <c r="Z955">
        <v>0</v>
      </c>
    </row>
    <row r="956" spans="1:26" x14ac:dyDescent="0.3">
      <c r="A956">
        <v>0</v>
      </c>
      <c r="B956">
        <v>42</v>
      </c>
      <c r="C956">
        <v>3</v>
      </c>
      <c r="D956">
        <v>3</v>
      </c>
      <c r="E956">
        <v>4</v>
      </c>
      <c r="F956">
        <v>3</v>
      </c>
      <c r="G956">
        <v>1</v>
      </c>
      <c r="H956">
        <v>1</v>
      </c>
      <c r="I956">
        <v>0</v>
      </c>
      <c r="J956">
        <v>8</v>
      </c>
      <c r="K956">
        <f t="array" ref="K956">SUM(B956:J956*TRANSPOSE($P$19:$P$27))+$P$18</f>
        <v>0.1806394922823269</v>
      </c>
      <c r="L956">
        <f t="shared" si="28"/>
        <v>0.54503282849449808</v>
      </c>
      <c r="M956">
        <f t="shared" si="29"/>
        <v>0</v>
      </c>
      <c r="Y956">
        <v>0</v>
      </c>
      <c r="Z956">
        <v>0</v>
      </c>
    </row>
    <row r="957" spans="1:26" x14ac:dyDescent="0.3">
      <c r="A957">
        <v>0</v>
      </c>
      <c r="B957">
        <v>55</v>
      </c>
      <c r="C957">
        <v>4</v>
      </c>
      <c r="D957">
        <v>1</v>
      </c>
      <c r="E957">
        <v>5</v>
      </c>
      <c r="F957">
        <v>3</v>
      </c>
      <c r="G957">
        <v>1</v>
      </c>
      <c r="H957">
        <v>0</v>
      </c>
      <c r="I957">
        <v>1</v>
      </c>
      <c r="J957">
        <v>9</v>
      </c>
      <c r="K957">
        <f t="array" ref="K957">SUM(B957:J957*TRANSPOSE($P$19:$P$27))+$P$18</f>
        <v>-4.6727844490529136E-2</v>
      </c>
      <c r="L957">
        <f t="shared" si="28"/>
        <v>0.48832137460994757</v>
      </c>
      <c r="M957">
        <f t="shared" si="29"/>
        <v>0</v>
      </c>
      <c r="Y957">
        <v>0</v>
      </c>
      <c r="Z957">
        <v>0</v>
      </c>
    </row>
    <row r="958" spans="1:26" x14ac:dyDescent="0.3">
      <c r="A958">
        <v>0</v>
      </c>
      <c r="B958">
        <v>56</v>
      </c>
      <c r="C958">
        <v>4</v>
      </c>
      <c r="D958">
        <v>3</v>
      </c>
      <c r="E958">
        <v>5</v>
      </c>
      <c r="F958">
        <v>2</v>
      </c>
      <c r="G958">
        <v>0</v>
      </c>
      <c r="H958">
        <v>0</v>
      </c>
      <c r="I958">
        <v>0</v>
      </c>
      <c r="J958">
        <v>3</v>
      </c>
      <c r="K958">
        <f t="array" ref="K958">SUM(B958:J958*TRANSPOSE($P$19:$P$27))+$P$18</f>
        <v>-8.9207410485748762E-3</v>
      </c>
      <c r="L958">
        <f t="shared" si="28"/>
        <v>0.49777006075804675</v>
      </c>
      <c r="M958">
        <f t="shared" si="29"/>
        <v>0</v>
      </c>
      <c r="Y958">
        <v>0</v>
      </c>
      <c r="Z958">
        <v>0</v>
      </c>
    </row>
    <row r="959" spans="1:26" x14ac:dyDescent="0.3">
      <c r="A959">
        <v>0</v>
      </c>
      <c r="B959">
        <v>40</v>
      </c>
      <c r="C959">
        <v>3</v>
      </c>
      <c r="D959">
        <v>3</v>
      </c>
      <c r="E959">
        <v>1</v>
      </c>
      <c r="F959">
        <v>3</v>
      </c>
      <c r="G959">
        <v>2</v>
      </c>
      <c r="H959">
        <v>0</v>
      </c>
      <c r="I959">
        <v>1</v>
      </c>
      <c r="J959">
        <v>2</v>
      </c>
      <c r="K959">
        <f t="array" ref="K959">SUM(B959:J959*TRANSPOSE($P$19:$P$27))+$P$18</f>
        <v>3.4947642003639978E-2</v>
      </c>
      <c r="L959">
        <f t="shared" si="28"/>
        <v>0.50873511577931474</v>
      </c>
      <c r="M959">
        <f t="shared" si="29"/>
        <v>0</v>
      </c>
      <c r="Y959">
        <v>0</v>
      </c>
      <c r="Z959">
        <v>0</v>
      </c>
    </row>
    <row r="960" spans="1:26" x14ac:dyDescent="0.3">
      <c r="A960">
        <v>0</v>
      </c>
      <c r="B960">
        <v>34</v>
      </c>
      <c r="C960">
        <v>4</v>
      </c>
      <c r="D960">
        <v>3</v>
      </c>
      <c r="E960">
        <v>3</v>
      </c>
      <c r="F960">
        <v>4</v>
      </c>
      <c r="G960">
        <v>2</v>
      </c>
      <c r="H960">
        <v>0</v>
      </c>
      <c r="I960">
        <v>1</v>
      </c>
      <c r="J960">
        <v>7</v>
      </c>
      <c r="K960">
        <f t="array" ref="K960">SUM(B960:J960*TRANSPOSE($P$19:$P$27))+$P$18</f>
        <v>-0.12224715561319155</v>
      </c>
      <c r="L960">
        <f t="shared" si="28"/>
        <v>0.46947937182138455</v>
      </c>
      <c r="M960">
        <f t="shared" si="29"/>
        <v>0</v>
      </c>
      <c r="Y960">
        <v>0</v>
      </c>
      <c r="Z960">
        <v>0</v>
      </c>
    </row>
    <row r="961" spans="1:26" x14ac:dyDescent="0.3">
      <c r="A961">
        <v>0</v>
      </c>
      <c r="B961">
        <v>40</v>
      </c>
      <c r="C961">
        <v>3</v>
      </c>
      <c r="D961">
        <v>3</v>
      </c>
      <c r="E961">
        <v>2</v>
      </c>
      <c r="F961">
        <v>4</v>
      </c>
      <c r="G961">
        <v>0</v>
      </c>
      <c r="H961">
        <v>0</v>
      </c>
      <c r="I961">
        <v>0</v>
      </c>
      <c r="J961">
        <v>8</v>
      </c>
      <c r="K961">
        <f t="array" ref="K961">SUM(B961:J961*TRANSPOSE($P$19:$P$27))+$P$18</f>
        <v>4.7360003939070028E-2</v>
      </c>
      <c r="L961">
        <f t="shared" si="28"/>
        <v>0.51183656148332746</v>
      </c>
      <c r="M961">
        <f t="shared" si="29"/>
        <v>0</v>
      </c>
      <c r="Y961">
        <v>0</v>
      </c>
      <c r="Z961">
        <v>0</v>
      </c>
    </row>
    <row r="962" spans="1:26" x14ac:dyDescent="0.3">
      <c r="A962">
        <v>0</v>
      </c>
      <c r="B962">
        <v>41</v>
      </c>
      <c r="C962">
        <v>3</v>
      </c>
      <c r="D962">
        <v>3</v>
      </c>
      <c r="E962">
        <v>2</v>
      </c>
      <c r="F962">
        <v>1</v>
      </c>
      <c r="G962">
        <v>2</v>
      </c>
      <c r="H962">
        <v>0</v>
      </c>
      <c r="I962">
        <v>1</v>
      </c>
      <c r="J962">
        <v>3</v>
      </c>
      <c r="K962">
        <f t="array" ref="K962">SUM(B962:J962*TRANSPOSE($P$19:$P$27))+$P$18</f>
        <v>7.2755174052883897E-2</v>
      </c>
      <c r="L962">
        <f t="shared" si="28"/>
        <v>0.51817889110764681</v>
      </c>
      <c r="M962">
        <f t="shared" si="29"/>
        <v>0</v>
      </c>
      <c r="Y962">
        <v>0</v>
      </c>
      <c r="Z962">
        <v>0</v>
      </c>
    </row>
    <row r="963" spans="1:26" x14ac:dyDescent="0.3">
      <c r="A963">
        <v>0</v>
      </c>
      <c r="B963">
        <v>35</v>
      </c>
      <c r="C963">
        <v>3</v>
      </c>
      <c r="D963">
        <v>3</v>
      </c>
      <c r="E963">
        <v>2</v>
      </c>
      <c r="F963">
        <v>3</v>
      </c>
      <c r="G963">
        <v>0</v>
      </c>
      <c r="H963">
        <v>1</v>
      </c>
      <c r="I963">
        <v>0</v>
      </c>
      <c r="J963">
        <v>6</v>
      </c>
      <c r="K963">
        <f t="array" ref="K963">SUM(B963:J963*TRANSPOSE($P$19:$P$27))+$P$18</f>
        <v>0.33346863154703771</v>
      </c>
      <c r="L963">
        <f t="shared" ref="L963:L1026" si="30">$R$1^K963/(1+$R$1^K963)</f>
        <v>0.5825947002374452</v>
      </c>
      <c r="M963">
        <f t="shared" ref="M963:M1026" si="31">IF(L963&gt;=0.6,1,0)</f>
        <v>0</v>
      </c>
      <c r="Y963">
        <v>0</v>
      </c>
      <c r="Z963">
        <v>0</v>
      </c>
    </row>
    <row r="964" spans="1:26" x14ac:dyDescent="0.3">
      <c r="A964">
        <v>0</v>
      </c>
      <c r="B964">
        <v>51</v>
      </c>
      <c r="C964">
        <v>3</v>
      </c>
      <c r="D964">
        <v>3</v>
      </c>
      <c r="E964">
        <v>4</v>
      </c>
      <c r="F964">
        <v>2</v>
      </c>
      <c r="G964">
        <v>2</v>
      </c>
      <c r="H964">
        <v>1</v>
      </c>
      <c r="I964">
        <v>1</v>
      </c>
      <c r="J964">
        <v>9</v>
      </c>
      <c r="K964">
        <f t="array" ref="K964">SUM(B964:J964*TRANSPOSE($P$19:$P$27))+$P$18</f>
        <v>0.10071009210726201</v>
      </c>
      <c r="L964">
        <f t="shared" si="30"/>
        <v>0.52515366038279443</v>
      </c>
      <c r="M964">
        <f t="shared" si="31"/>
        <v>0</v>
      </c>
      <c r="Y964">
        <v>0</v>
      </c>
      <c r="Z964">
        <v>0</v>
      </c>
    </row>
    <row r="965" spans="1:26" x14ac:dyDescent="0.3">
      <c r="A965">
        <v>0</v>
      </c>
      <c r="B965">
        <v>38</v>
      </c>
      <c r="C965">
        <v>2</v>
      </c>
      <c r="D965">
        <v>3</v>
      </c>
      <c r="E965">
        <v>2</v>
      </c>
      <c r="F965">
        <v>1</v>
      </c>
      <c r="G965">
        <v>2</v>
      </c>
      <c r="H965">
        <v>0</v>
      </c>
      <c r="I965">
        <v>1</v>
      </c>
      <c r="J965">
        <v>7</v>
      </c>
      <c r="K965">
        <f t="array" ref="K965">SUM(B965:J965*TRANSPOSE($P$19:$P$27))+$P$18</f>
        <v>8.7696525294309713E-2</v>
      </c>
      <c r="L965">
        <f t="shared" si="30"/>
        <v>0.52190782234075772</v>
      </c>
      <c r="M965">
        <f t="shared" si="31"/>
        <v>0</v>
      </c>
      <c r="Y965">
        <v>0</v>
      </c>
      <c r="Z965">
        <v>0</v>
      </c>
    </row>
    <row r="966" spans="1:26" x14ac:dyDescent="0.3">
      <c r="A966">
        <v>0</v>
      </c>
      <c r="B966">
        <v>34</v>
      </c>
      <c r="C966">
        <v>3</v>
      </c>
      <c r="D966">
        <v>3</v>
      </c>
      <c r="E966">
        <v>2</v>
      </c>
      <c r="F966">
        <v>1</v>
      </c>
      <c r="G966">
        <v>0</v>
      </c>
      <c r="H966">
        <v>0</v>
      </c>
      <c r="I966">
        <v>0</v>
      </c>
      <c r="J966">
        <v>8</v>
      </c>
      <c r="K966">
        <f t="array" ref="K966">SUM(B966:J966*TRANSPOSE($P$19:$P$27))+$P$18</f>
        <v>0.18524679166907942</v>
      </c>
      <c r="L966">
        <f t="shared" si="30"/>
        <v>0.54617495252211368</v>
      </c>
      <c r="M966">
        <f t="shared" si="31"/>
        <v>0</v>
      </c>
      <c r="Y966">
        <v>0</v>
      </c>
      <c r="Z966">
        <v>0</v>
      </c>
    </row>
    <row r="967" spans="1:26" x14ac:dyDescent="0.3">
      <c r="A967">
        <v>0</v>
      </c>
      <c r="B967">
        <v>25</v>
      </c>
      <c r="C967">
        <v>4</v>
      </c>
      <c r="D967">
        <v>3</v>
      </c>
      <c r="E967">
        <v>1</v>
      </c>
      <c r="F967">
        <v>4</v>
      </c>
      <c r="G967">
        <v>1</v>
      </c>
      <c r="H967">
        <v>0</v>
      </c>
      <c r="I967">
        <v>3</v>
      </c>
      <c r="J967">
        <v>2</v>
      </c>
      <c r="K967">
        <f t="array" ref="K967">SUM(B967:J967*TRANSPOSE($P$19:$P$27))+$P$18</f>
        <v>2.1060226307354935E-2</v>
      </c>
      <c r="L967">
        <f t="shared" si="30"/>
        <v>0.50526431614018441</v>
      </c>
      <c r="M967">
        <f t="shared" si="31"/>
        <v>0</v>
      </c>
      <c r="Y967">
        <v>0</v>
      </c>
      <c r="Z967">
        <v>0</v>
      </c>
    </row>
    <row r="968" spans="1:26" x14ac:dyDescent="0.3">
      <c r="A968">
        <v>1</v>
      </c>
      <c r="B968">
        <v>58</v>
      </c>
      <c r="C968">
        <v>3</v>
      </c>
      <c r="D968">
        <v>2</v>
      </c>
      <c r="E968">
        <v>3</v>
      </c>
      <c r="F968">
        <v>1</v>
      </c>
      <c r="G968">
        <v>1</v>
      </c>
      <c r="H968">
        <v>1</v>
      </c>
      <c r="I968">
        <v>0</v>
      </c>
      <c r="J968">
        <v>9</v>
      </c>
      <c r="K968">
        <f t="array" ref="K968">SUM(B968:J968*TRANSPOSE($P$19:$P$27))+$P$18</f>
        <v>0.283321231424155</v>
      </c>
      <c r="L968">
        <f t="shared" si="30"/>
        <v>0.57035308071665591</v>
      </c>
      <c r="M968">
        <f t="shared" si="31"/>
        <v>0</v>
      </c>
      <c r="Y968">
        <v>1</v>
      </c>
      <c r="Z968">
        <v>0</v>
      </c>
    </row>
    <row r="969" spans="1:26" x14ac:dyDescent="0.3">
      <c r="A969">
        <v>0</v>
      </c>
      <c r="B969">
        <v>40</v>
      </c>
      <c r="C969">
        <v>2</v>
      </c>
      <c r="D969">
        <v>3</v>
      </c>
      <c r="E969">
        <v>1</v>
      </c>
      <c r="F969">
        <v>2</v>
      </c>
      <c r="G969">
        <v>1</v>
      </c>
      <c r="H969">
        <v>0</v>
      </c>
      <c r="I969">
        <v>1</v>
      </c>
      <c r="J969">
        <v>2</v>
      </c>
      <c r="K969">
        <f t="array" ref="K969">SUM(B969:J969*TRANSPOSE($P$19:$P$27))+$P$18</f>
        <v>0.16953346929098356</v>
      </c>
      <c r="L969">
        <f t="shared" si="30"/>
        <v>0.54227778137125737</v>
      </c>
      <c r="M969">
        <f t="shared" si="31"/>
        <v>0</v>
      </c>
      <c r="Y969">
        <v>0</v>
      </c>
      <c r="Z969">
        <v>0</v>
      </c>
    </row>
    <row r="970" spans="1:26" x14ac:dyDescent="0.3">
      <c r="A970">
        <v>0</v>
      </c>
      <c r="B970">
        <v>36</v>
      </c>
      <c r="C970">
        <v>1</v>
      </c>
      <c r="D970">
        <v>4</v>
      </c>
      <c r="E970">
        <v>2</v>
      </c>
      <c r="F970">
        <v>1</v>
      </c>
      <c r="G970">
        <v>1</v>
      </c>
      <c r="H970">
        <v>0</v>
      </c>
      <c r="I970">
        <v>1</v>
      </c>
      <c r="J970">
        <v>7</v>
      </c>
      <c r="K970">
        <f t="array" ref="K970">SUM(B970:J970*TRANSPOSE($P$19:$P$27))+$P$18</f>
        <v>0.12613099726290977</v>
      </c>
      <c r="L970">
        <f t="shared" si="30"/>
        <v>0.53148775461627473</v>
      </c>
      <c r="M970">
        <f t="shared" si="31"/>
        <v>0</v>
      </c>
      <c r="Y970">
        <v>0</v>
      </c>
      <c r="Z970">
        <v>0</v>
      </c>
    </row>
    <row r="971" spans="1:26" x14ac:dyDescent="0.3">
      <c r="A971">
        <v>0</v>
      </c>
      <c r="B971">
        <v>48</v>
      </c>
      <c r="C971">
        <v>4</v>
      </c>
      <c r="D971">
        <v>3</v>
      </c>
      <c r="E971">
        <v>3</v>
      </c>
      <c r="F971">
        <v>4</v>
      </c>
      <c r="G971">
        <v>0</v>
      </c>
      <c r="H971">
        <v>0</v>
      </c>
      <c r="I971">
        <v>0</v>
      </c>
      <c r="J971">
        <v>9</v>
      </c>
      <c r="K971">
        <f t="array" ref="K971">SUM(B971:J971*TRANSPOSE($P$19:$P$27))+$P$18</f>
        <v>-5.7967704605662806E-2</v>
      </c>
      <c r="L971">
        <f t="shared" si="30"/>
        <v>0.48551363185581686</v>
      </c>
      <c r="M971">
        <f t="shared" si="31"/>
        <v>0</v>
      </c>
      <c r="Y971">
        <v>0</v>
      </c>
      <c r="Z971">
        <v>0</v>
      </c>
    </row>
    <row r="972" spans="1:26" x14ac:dyDescent="0.3">
      <c r="A972">
        <v>0</v>
      </c>
      <c r="B972">
        <v>27</v>
      </c>
      <c r="C972">
        <v>3</v>
      </c>
      <c r="D972">
        <v>4</v>
      </c>
      <c r="E972">
        <v>1</v>
      </c>
      <c r="F972">
        <v>4</v>
      </c>
      <c r="G972">
        <v>1</v>
      </c>
      <c r="H972">
        <v>0</v>
      </c>
      <c r="I972">
        <v>1</v>
      </c>
      <c r="J972">
        <v>0</v>
      </c>
      <c r="K972">
        <f t="array" ref="K972">SUM(B972:J972*TRANSPOSE($P$19:$P$27))+$P$18</f>
        <v>5.1802248346405455E-2</v>
      </c>
      <c r="L972">
        <f t="shared" si="30"/>
        <v>0.51294632495403436</v>
      </c>
      <c r="M972">
        <f t="shared" si="31"/>
        <v>0</v>
      </c>
      <c r="Y972">
        <v>0</v>
      </c>
      <c r="Z972">
        <v>0</v>
      </c>
    </row>
    <row r="973" spans="1:26" x14ac:dyDescent="0.3">
      <c r="A973">
        <v>0</v>
      </c>
      <c r="B973">
        <v>51</v>
      </c>
      <c r="C973">
        <v>4</v>
      </c>
      <c r="D973">
        <v>2</v>
      </c>
      <c r="E973">
        <v>4</v>
      </c>
      <c r="F973">
        <v>2</v>
      </c>
      <c r="G973">
        <v>0</v>
      </c>
      <c r="H973">
        <v>0</v>
      </c>
      <c r="I973">
        <v>0</v>
      </c>
      <c r="J973">
        <v>2</v>
      </c>
      <c r="K973">
        <f t="array" ref="K973">SUM(B973:J973*TRANSPOSE($P$19:$P$27))+$P$18</f>
        <v>0.10974995237056118</v>
      </c>
      <c r="L973">
        <f t="shared" si="30"/>
        <v>0.52740714443980186</v>
      </c>
      <c r="M973">
        <f t="shared" si="31"/>
        <v>0</v>
      </c>
      <c r="Y973">
        <v>0</v>
      </c>
      <c r="Z973">
        <v>0</v>
      </c>
    </row>
    <row r="974" spans="1:26" x14ac:dyDescent="0.3">
      <c r="A974">
        <v>0</v>
      </c>
      <c r="B974">
        <v>18</v>
      </c>
      <c r="C974">
        <v>4</v>
      </c>
      <c r="D974">
        <v>3</v>
      </c>
      <c r="E974">
        <v>1</v>
      </c>
      <c r="F974">
        <v>4</v>
      </c>
      <c r="G974">
        <v>0</v>
      </c>
      <c r="H974">
        <v>0</v>
      </c>
      <c r="I974">
        <v>0</v>
      </c>
      <c r="J974">
        <v>0</v>
      </c>
      <c r="K974">
        <f t="array" ref="K974">SUM(B974:J974*TRANSPOSE($P$19:$P$27))+$P$18</f>
        <v>0.1855607068159818</v>
      </c>
      <c r="L974">
        <f t="shared" si="30"/>
        <v>0.54625275280625996</v>
      </c>
      <c r="M974">
        <f t="shared" si="31"/>
        <v>0</v>
      </c>
      <c r="Y974">
        <v>0</v>
      </c>
      <c r="Z974">
        <v>0</v>
      </c>
    </row>
    <row r="975" spans="1:26" x14ac:dyDescent="0.3">
      <c r="A975">
        <v>0</v>
      </c>
      <c r="B975">
        <v>35</v>
      </c>
      <c r="C975">
        <v>4</v>
      </c>
      <c r="D975">
        <v>2</v>
      </c>
      <c r="E975">
        <v>2</v>
      </c>
      <c r="F975">
        <v>4</v>
      </c>
      <c r="G975">
        <v>1</v>
      </c>
      <c r="H975">
        <v>0</v>
      </c>
      <c r="I975">
        <v>1</v>
      </c>
      <c r="J975">
        <v>7</v>
      </c>
      <c r="K975">
        <f t="array" ref="K975">SUM(B975:J975*TRANSPOSE($P$19:$P$27))+$P$18</f>
        <v>2.117789413293647E-2</v>
      </c>
      <c r="L975">
        <f t="shared" si="30"/>
        <v>0.50529372676766071</v>
      </c>
      <c r="M975">
        <f t="shared" si="31"/>
        <v>0</v>
      </c>
      <c r="Y975">
        <v>0</v>
      </c>
      <c r="Z975">
        <v>0</v>
      </c>
    </row>
    <row r="976" spans="1:26" x14ac:dyDescent="0.3">
      <c r="A976">
        <v>0</v>
      </c>
      <c r="B976">
        <v>27</v>
      </c>
      <c r="C976">
        <v>4</v>
      </c>
      <c r="D976">
        <v>1</v>
      </c>
      <c r="E976">
        <v>2</v>
      </c>
      <c r="F976">
        <v>4</v>
      </c>
      <c r="G976">
        <v>0</v>
      </c>
      <c r="H976">
        <v>0</v>
      </c>
      <c r="I976">
        <v>0</v>
      </c>
      <c r="J976">
        <v>2</v>
      </c>
      <c r="K976">
        <f t="array" ref="K976">SUM(B976:J976*TRANSPOSE($P$19:$P$27))+$P$18</f>
        <v>0.23711916571919756</v>
      </c>
      <c r="L976">
        <f t="shared" si="30"/>
        <v>0.55899753049029066</v>
      </c>
      <c r="M976">
        <f t="shared" si="31"/>
        <v>0</v>
      </c>
      <c r="Y976">
        <v>0</v>
      </c>
      <c r="Z976">
        <v>0</v>
      </c>
    </row>
    <row r="977" spans="1:26" x14ac:dyDescent="0.3">
      <c r="A977">
        <v>1</v>
      </c>
      <c r="B977">
        <v>55</v>
      </c>
      <c r="C977">
        <v>1</v>
      </c>
      <c r="D977">
        <v>4</v>
      </c>
      <c r="E977">
        <v>4</v>
      </c>
      <c r="F977">
        <v>3</v>
      </c>
      <c r="G977">
        <v>0</v>
      </c>
      <c r="H977">
        <v>1</v>
      </c>
      <c r="I977">
        <v>0</v>
      </c>
      <c r="J977">
        <v>7</v>
      </c>
      <c r="K977">
        <f t="array" ref="K977">SUM(B977:J977*TRANSPOSE($P$19:$P$27))+$P$18</f>
        <v>0.21471128666301664</v>
      </c>
      <c r="L977">
        <f t="shared" si="30"/>
        <v>0.55346704954313597</v>
      </c>
      <c r="M977">
        <f t="shared" si="31"/>
        <v>0</v>
      </c>
      <c r="Y977">
        <v>1</v>
      </c>
      <c r="Z977">
        <v>0</v>
      </c>
    </row>
    <row r="978" spans="1:26" x14ac:dyDescent="0.3">
      <c r="A978">
        <v>0</v>
      </c>
      <c r="B978">
        <v>56</v>
      </c>
      <c r="C978">
        <v>4</v>
      </c>
      <c r="D978">
        <v>3</v>
      </c>
      <c r="E978">
        <v>4</v>
      </c>
      <c r="F978">
        <v>2</v>
      </c>
      <c r="G978">
        <v>1</v>
      </c>
      <c r="H978">
        <v>1</v>
      </c>
      <c r="I978">
        <v>1</v>
      </c>
      <c r="J978">
        <v>16</v>
      </c>
      <c r="K978">
        <f t="array" ref="K978">SUM(B978:J978*TRANSPOSE($P$19:$P$27))+$P$18</f>
        <v>3.4214294267766676E-2</v>
      </c>
      <c r="L978">
        <f t="shared" si="30"/>
        <v>0.5085518526391537</v>
      </c>
      <c r="M978">
        <f t="shared" si="31"/>
        <v>0</v>
      </c>
      <c r="Y978">
        <v>0</v>
      </c>
      <c r="Z978">
        <v>0</v>
      </c>
    </row>
    <row r="979" spans="1:26" x14ac:dyDescent="0.3">
      <c r="A979">
        <v>0</v>
      </c>
      <c r="B979">
        <v>34</v>
      </c>
      <c r="C979">
        <v>1</v>
      </c>
      <c r="D979">
        <v>2</v>
      </c>
      <c r="E979">
        <v>1</v>
      </c>
      <c r="F979">
        <v>3</v>
      </c>
      <c r="G979">
        <v>2</v>
      </c>
      <c r="H979">
        <v>0</v>
      </c>
      <c r="I979">
        <v>3</v>
      </c>
      <c r="J979">
        <v>4</v>
      </c>
      <c r="K979">
        <f t="array" ref="K979">SUM(B979:J979*TRANSPOSE($P$19:$P$27))+$P$18</f>
        <v>0.13988200682029239</v>
      </c>
      <c r="L979">
        <f t="shared" si="30"/>
        <v>0.53490998259951905</v>
      </c>
      <c r="M979">
        <f t="shared" si="31"/>
        <v>0</v>
      </c>
      <c r="Y979">
        <v>0</v>
      </c>
      <c r="Z979">
        <v>0</v>
      </c>
    </row>
    <row r="980" spans="1:26" x14ac:dyDescent="0.3">
      <c r="A980">
        <v>0</v>
      </c>
      <c r="B980">
        <v>40</v>
      </c>
      <c r="C980">
        <v>2</v>
      </c>
      <c r="D980">
        <v>4</v>
      </c>
      <c r="E980">
        <v>2</v>
      </c>
      <c r="F980">
        <v>3</v>
      </c>
      <c r="G980">
        <v>2</v>
      </c>
      <c r="H980">
        <v>0</v>
      </c>
      <c r="I980">
        <v>3</v>
      </c>
      <c r="J980">
        <v>11</v>
      </c>
      <c r="K980">
        <f t="array" ref="K980">SUM(B980:J980*TRANSPOSE($P$19:$P$27))+$P$18</f>
        <v>-0.14177484486685477</v>
      </c>
      <c r="L980">
        <f t="shared" si="30"/>
        <v>0.46461919477758273</v>
      </c>
      <c r="M980">
        <f t="shared" si="31"/>
        <v>0</v>
      </c>
      <c r="Y980">
        <v>0</v>
      </c>
      <c r="Z980">
        <v>0</v>
      </c>
    </row>
    <row r="981" spans="1:26" x14ac:dyDescent="0.3">
      <c r="A981">
        <v>0</v>
      </c>
      <c r="B981">
        <v>34</v>
      </c>
      <c r="C981">
        <v>2</v>
      </c>
      <c r="D981">
        <v>3</v>
      </c>
      <c r="E981">
        <v>2</v>
      </c>
      <c r="F981">
        <v>3</v>
      </c>
      <c r="G981">
        <v>1</v>
      </c>
      <c r="H981">
        <v>0</v>
      </c>
      <c r="I981">
        <v>2</v>
      </c>
      <c r="J981">
        <v>7</v>
      </c>
      <c r="K981">
        <f t="array" ref="K981">SUM(B981:J981*TRANSPOSE($P$19:$P$27))+$P$18</f>
        <v>5.7916781883120216E-2</v>
      </c>
      <c r="L981">
        <f t="shared" si="30"/>
        <v>0.51447364945941298</v>
      </c>
      <c r="M981">
        <f t="shared" si="31"/>
        <v>0</v>
      </c>
      <c r="Y981">
        <v>0</v>
      </c>
      <c r="Z981">
        <v>0</v>
      </c>
    </row>
    <row r="982" spans="1:26" x14ac:dyDescent="0.3">
      <c r="A982">
        <v>1</v>
      </c>
      <c r="B982">
        <v>31</v>
      </c>
      <c r="C982">
        <v>3</v>
      </c>
      <c r="D982">
        <v>2</v>
      </c>
      <c r="E982">
        <v>1</v>
      </c>
      <c r="F982">
        <v>4</v>
      </c>
      <c r="G982">
        <v>0</v>
      </c>
      <c r="H982">
        <v>0</v>
      </c>
      <c r="I982">
        <v>0</v>
      </c>
      <c r="J982">
        <v>0</v>
      </c>
      <c r="K982">
        <f t="array" ref="K982">SUM(B982:J982*TRANSPOSE($P$19:$P$27))+$P$18</f>
        <v>0.24386669227979263</v>
      </c>
      <c r="L982">
        <f t="shared" si="30"/>
        <v>0.56066008540861423</v>
      </c>
      <c r="M982">
        <f t="shared" si="31"/>
        <v>0</v>
      </c>
      <c r="Y982">
        <v>1</v>
      </c>
      <c r="Z982">
        <v>0</v>
      </c>
    </row>
    <row r="983" spans="1:26" x14ac:dyDescent="0.3">
      <c r="A983">
        <v>1</v>
      </c>
      <c r="B983">
        <v>35</v>
      </c>
      <c r="C983">
        <v>4</v>
      </c>
      <c r="D983">
        <v>3</v>
      </c>
      <c r="E983">
        <v>2</v>
      </c>
      <c r="F983">
        <v>3</v>
      </c>
      <c r="G983">
        <v>1</v>
      </c>
      <c r="H983">
        <v>1</v>
      </c>
      <c r="I983">
        <v>1</v>
      </c>
      <c r="J983">
        <v>2</v>
      </c>
      <c r="K983">
        <f t="array" ref="K983">SUM(B983:J983*TRANSPOSE($P$19:$P$27))+$P$18</f>
        <v>0.25197908510906386</v>
      </c>
      <c r="L983">
        <f t="shared" si="30"/>
        <v>0.56265713210390611</v>
      </c>
      <c r="M983">
        <f t="shared" si="31"/>
        <v>0</v>
      </c>
      <c r="Y983">
        <v>1</v>
      </c>
      <c r="Z983">
        <v>0</v>
      </c>
    </row>
    <row r="984" spans="1:26" x14ac:dyDescent="0.3">
      <c r="A984">
        <v>0</v>
      </c>
      <c r="B984">
        <v>38</v>
      </c>
      <c r="C984">
        <v>4</v>
      </c>
      <c r="D984">
        <v>4</v>
      </c>
      <c r="E984">
        <v>1</v>
      </c>
      <c r="F984">
        <v>3</v>
      </c>
      <c r="G984">
        <v>2</v>
      </c>
      <c r="H984">
        <v>0</v>
      </c>
      <c r="I984">
        <v>3</v>
      </c>
      <c r="J984">
        <v>2</v>
      </c>
      <c r="K984">
        <f t="array" ref="K984">SUM(B984:J984*TRANSPOSE($P$19:$P$27))+$P$18</f>
        <v>-0.10676709856588573</v>
      </c>
      <c r="L984">
        <f t="shared" si="30"/>
        <v>0.47333631157084027</v>
      </c>
      <c r="M984">
        <f t="shared" si="31"/>
        <v>0</v>
      </c>
      <c r="Y984">
        <v>0</v>
      </c>
      <c r="Z984">
        <v>0</v>
      </c>
    </row>
    <row r="985" spans="1:26" x14ac:dyDescent="0.3">
      <c r="A985">
        <v>0</v>
      </c>
      <c r="B985">
        <v>34</v>
      </c>
      <c r="C985">
        <v>3</v>
      </c>
      <c r="D985">
        <v>3</v>
      </c>
      <c r="E985">
        <v>2</v>
      </c>
      <c r="F985">
        <v>4</v>
      </c>
      <c r="G985">
        <v>0</v>
      </c>
      <c r="H985">
        <v>0</v>
      </c>
      <c r="I985">
        <v>0</v>
      </c>
      <c r="J985">
        <v>11</v>
      </c>
      <c r="K985">
        <f t="array" ref="K985">SUM(B985:J985*TRANSPOSE($P$19:$P$27))+$P$18</f>
        <v>4.1704892149111439E-2</v>
      </c>
      <c r="L985">
        <f t="shared" si="30"/>
        <v>0.51042363154218162</v>
      </c>
      <c r="M985">
        <f t="shared" si="31"/>
        <v>0</v>
      </c>
      <c r="Y985">
        <v>0</v>
      </c>
      <c r="Z985">
        <v>0</v>
      </c>
    </row>
    <row r="986" spans="1:26" x14ac:dyDescent="0.3">
      <c r="A986">
        <v>0</v>
      </c>
      <c r="B986">
        <v>28</v>
      </c>
      <c r="C986">
        <v>3</v>
      </c>
      <c r="D986">
        <v>2</v>
      </c>
      <c r="E986">
        <v>2</v>
      </c>
      <c r="F986">
        <v>1</v>
      </c>
      <c r="G986">
        <v>1</v>
      </c>
      <c r="H986">
        <v>0</v>
      </c>
      <c r="I986">
        <v>1</v>
      </c>
      <c r="J986">
        <v>3</v>
      </c>
      <c r="K986">
        <f t="array" ref="K986">SUM(B986:J986*TRANSPOSE($P$19:$P$27))+$P$18</f>
        <v>0.23936245771631093</v>
      </c>
      <c r="L986">
        <f t="shared" si="30"/>
        <v>0.55955041450718335</v>
      </c>
      <c r="M986">
        <f t="shared" si="31"/>
        <v>0</v>
      </c>
      <c r="Y986">
        <v>0</v>
      </c>
      <c r="Z986">
        <v>0</v>
      </c>
    </row>
    <row r="987" spans="1:26" x14ac:dyDescent="0.3">
      <c r="A987">
        <v>1</v>
      </c>
      <c r="B987">
        <v>31</v>
      </c>
      <c r="C987">
        <v>4</v>
      </c>
      <c r="D987">
        <v>3</v>
      </c>
      <c r="E987">
        <v>2</v>
      </c>
      <c r="F987">
        <v>3</v>
      </c>
      <c r="G987">
        <v>1</v>
      </c>
      <c r="H987">
        <v>1</v>
      </c>
      <c r="I987">
        <v>2</v>
      </c>
      <c r="J987">
        <v>2</v>
      </c>
      <c r="K987">
        <f t="array" ref="K987">SUM(B987:J987*TRANSPOSE($P$19:$P$27))+$P$18</f>
        <v>0.24439065054200226</v>
      </c>
      <c r="L987">
        <f t="shared" si="30"/>
        <v>0.56078912950762627</v>
      </c>
      <c r="M987">
        <f t="shared" si="31"/>
        <v>0</v>
      </c>
      <c r="Y987">
        <v>1</v>
      </c>
      <c r="Z987">
        <v>0</v>
      </c>
    </row>
    <row r="988" spans="1:26" x14ac:dyDescent="0.3">
      <c r="A988">
        <v>0</v>
      </c>
      <c r="B988">
        <v>39</v>
      </c>
      <c r="C988">
        <v>1</v>
      </c>
      <c r="D988">
        <v>2</v>
      </c>
      <c r="E988">
        <v>2</v>
      </c>
      <c r="F988">
        <v>4</v>
      </c>
      <c r="G988">
        <v>1</v>
      </c>
      <c r="H988">
        <v>1</v>
      </c>
      <c r="I988">
        <v>2</v>
      </c>
      <c r="J988">
        <v>4</v>
      </c>
      <c r="K988">
        <f t="array" ref="K988">SUM(B988:J988*TRANSPOSE($P$19:$P$27))+$P$18</f>
        <v>0.34461227410405376</v>
      </c>
      <c r="L988">
        <f t="shared" si="30"/>
        <v>0.58530178989032233</v>
      </c>
      <c r="M988">
        <f t="shared" si="31"/>
        <v>0</v>
      </c>
      <c r="Y988">
        <v>0</v>
      </c>
      <c r="Z988">
        <v>0</v>
      </c>
    </row>
    <row r="989" spans="1:26" x14ac:dyDescent="0.3">
      <c r="A989">
        <v>0</v>
      </c>
      <c r="B989">
        <v>51</v>
      </c>
      <c r="C989">
        <v>2</v>
      </c>
      <c r="D989">
        <v>3</v>
      </c>
      <c r="E989">
        <v>3</v>
      </c>
      <c r="F989">
        <v>2</v>
      </c>
      <c r="G989">
        <v>1</v>
      </c>
      <c r="H989">
        <v>0</v>
      </c>
      <c r="I989">
        <v>0</v>
      </c>
      <c r="J989">
        <v>2</v>
      </c>
      <c r="K989">
        <f t="array" ref="K989">SUM(B989:J989*TRANSPOSE($P$19:$P$27))+$P$18</f>
        <v>9.779605542918457E-2</v>
      </c>
      <c r="L989">
        <f t="shared" si="30"/>
        <v>0.52442701754502519</v>
      </c>
      <c r="M989">
        <f t="shared" si="31"/>
        <v>0</v>
      </c>
      <c r="Y989">
        <v>0</v>
      </c>
      <c r="Z989">
        <v>0</v>
      </c>
    </row>
    <row r="990" spans="1:26" x14ac:dyDescent="0.3">
      <c r="A990">
        <v>0</v>
      </c>
      <c r="B990">
        <v>41</v>
      </c>
      <c r="C990">
        <v>4</v>
      </c>
      <c r="D990">
        <v>3</v>
      </c>
      <c r="E990">
        <v>2</v>
      </c>
      <c r="F990">
        <v>4</v>
      </c>
      <c r="G990">
        <v>2</v>
      </c>
      <c r="H990">
        <v>1</v>
      </c>
      <c r="I990">
        <v>2</v>
      </c>
      <c r="J990">
        <v>2</v>
      </c>
      <c r="K990">
        <f t="array" ref="K990">SUM(B990:J990*TRANSPOSE($P$19:$P$27))+$P$18</f>
        <v>0.11433056408315445</v>
      </c>
      <c r="L990">
        <f t="shared" si="30"/>
        <v>0.52854859297699364</v>
      </c>
      <c r="M990">
        <f t="shared" si="31"/>
        <v>0</v>
      </c>
      <c r="Y990">
        <v>0</v>
      </c>
      <c r="Z990">
        <v>0</v>
      </c>
    </row>
    <row r="991" spans="1:26" x14ac:dyDescent="0.3">
      <c r="A991">
        <v>0</v>
      </c>
      <c r="B991">
        <v>37</v>
      </c>
      <c r="C991">
        <v>3</v>
      </c>
      <c r="D991">
        <v>3</v>
      </c>
      <c r="E991">
        <v>1</v>
      </c>
      <c r="F991">
        <v>3</v>
      </c>
      <c r="G991">
        <v>1</v>
      </c>
      <c r="H991">
        <v>1</v>
      </c>
      <c r="I991">
        <v>0</v>
      </c>
      <c r="J991">
        <v>4</v>
      </c>
      <c r="K991">
        <f t="array" ref="K991">SUM(B991:J991*TRANSPOSE($P$19:$P$27))+$P$18</f>
        <v>0.31614629371199965</v>
      </c>
      <c r="L991">
        <f t="shared" si="30"/>
        <v>0.57837679490341132</v>
      </c>
      <c r="M991">
        <f t="shared" si="31"/>
        <v>0</v>
      </c>
      <c r="Y991">
        <v>0</v>
      </c>
      <c r="Z991">
        <v>0</v>
      </c>
    </row>
    <row r="992" spans="1:26" x14ac:dyDescent="0.3">
      <c r="A992">
        <v>0</v>
      </c>
      <c r="B992">
        <v>33</v>
      </c>
      <c r="C992">
        <v>2</v>
      </c>
      <c r="D992">
        <v>3</v>
      </c>
      <c r="E992">
        <v>2</v>
      </c>
      <c r="F992">
        <v>4</v>
      </c>
      <c r="G992">
        <v>1</v>
      </c>
      <c r="H992">
        <v>0</v>
      </c>
      <c r="I992">
        <v>0</v>
      </c>
      <c r="J992">
        <v>4</v>
      </c>
      <c r="K992">
        <f t="array" ref="K992">SUM(B992:J992*TRANSPOSE($P$19:$P$27))+$P$18</f>
        <v>9.3836082415640343E-2</v>
      </c>
      <c r="L992">
        <f t="shared" si="30"/>
        <v>0.52343939529407224</v>
      </c>
      <c r="M992">
        <f t="shared" si="31"/>
        <v>0</v>
      </c>
      <c r="Y992">
        <v>0</v>
      </c>
      <c r="Z992">
        <v>0</v>
      </c>
    </row>
    <row r="993" spans="1:26" x14ac:dyDescent="0.3">
      <c r="A993">
        <v>0</v>
      </c>
      <c r="B993">
        <v>32</v>
      </c>
      <c r="C993">
        <v>3</v>
      </c>
      <c r="D993">
        <v>3</v>
      </c>
      <c r="E993">
        <v>2</v>
      </c>
      <c r="F993">
        <v>2</v>
      </c>
      <c r="G993">
        <v>1</v>
      </c>
      <c r="H993">
        <v>1</v>
      </c>
      <c r="I993">
        <v>3</v>
      </c>
      <c r="J993">
        <v>2</v>
      </c>
      <c r="K993">
        <f t="array" ref="K993">SUM(B993:J993*TRANSPOSE($P$19:$P$27))+$P$18</f>
        <v>0.29806367505983095</v>
      </c>
      <c r="L993">
        <f t="shared" si="30"/>
        <v>0.57396154093872731</v>
      </c>
      <c r="M993">
        <f t="shared" si="31"/>
        <v>0</v>
      </c>
      <c r="Y993">
        <v>0</v>
      </c>
      <c r="Z993">
        <v>0</v>
      </c>
    </row>
    <row r="994" spans="1:26" x14ac:dyDescent="0.3">
      <c r="A994">
        <v>0</v>
      </c>
      <c r="B994">
        <v>39</v>
      </c>
      <c r="C994">
        <v>3</v>
      </c>
      <c r="D994">
        <v>3</v>
      </c>
      <c r="E994">
        <v>3</v>
      </c>
      <c r="F994">
        <v>3</v>
      </c>
      <c r="G994">
        <v>1</v>
      </c>
      <c r="H994">
        <v>0</v>
      </c>
      <c r="I994">
        <v>1</v>
      </c>
      <c r="J994">
        <v>4</v>
      </c>
      <c r="K994">
        <f t="array" ref="K994">SUM(B994:J994*TRANSPOSE($P$19:$P$27))+$P$18</f>
        <v>2.1584935357352064E-2</v>
      </c>
      <c r="L994">
        <f t="shared" si="30"/>
        <v>0.50539546489666343</v>
      </c>
      <c r="M994">
        <f t="shared" si="31"/>
        <v>0</v>
      </c>
      <c r="Y994">
        <v>0</v>
      </c>
      <c r="Z994">
        <v>0</v>
      </c>
    </row>
    <row r="995" spans="1:26" x14ac:dyDescent="0.3">
      <c r="A995">
        <v>0</v>
      </c>
      <c r="B995">
        <v>25</v>
      </c>
      <c r="C995">
        <v>1</v>
      </c>
      <c r="D995">
        <v>4</v>
      </c>
      <c r="E995">
        <v>2</v>
      </c>
      <c r="F995">
        <v>3</v>
      </c>
      <c r="G995">
        <v>1</v>
      </c>
      <c r="H995">
        <v>0</v>
      </c>
      <c r="I995">
        <v>0</v>
      </c>
      <c r="J995">
        <v>2</v>
      </c>
      <c r="K995">
        <f t="array" ref="K995">SUM(B995:J995*TRANSPOSE($P$19:$P$27))+$P$18</f>
        <v>0.15536349789723758</v>
      </c>
      <c r="L995">
        <f t="shared" si="30"/>
        <v>0.53875893178752088</v>
      </c>
      <c r="M995">
        <f t="shared" si="31"/>
        <v>0</v>
      </c>
      <c r="Y995">
        <v>0</v>
      </c>
      <c r="Z995">
        <v>0</v>
      </c>
    </row>
    <row r="996" spans="1:26" x14ac:dyDescent="0.3">
      <c r="A996">
        <v>0</v>
      </c>
      <c r="B996">
        <v>52</v>
      </c>
      <c r="C996">
        <v>4</v>
      </c>
      <c r="D996">
        <v>4</v>
      </c>
      <c r="E996">
        <v>4</v>
      </c>
      <c r="F996">
        <v>3</v>
      </c>
      <c r="G996">
        <v>1</v>
      </c>
      <c r="H996">
        <v>1</v>
      </c>
      <c r="I996">
        <v>1</v>
      </c>
      <c r="J996">
        <v>3</v>
      </c>
      <c r="K996">
        <f t="array" ref="K996">SUM(B996:J996*TRANSPOSE($P$19:$P$27))+$P$18</f>
        <v>6.3120676382943608E-2</v>
      </c>
      <c r="L996">
        <f t="shared" si="30"/>
        <v>0.51577329735030675</v>
      </c>
      <c r="M996">
        <f t="shared" si="31"/>
        <v>0</v>
      </c>
      <c r="Y996">
        <v>0</v>
      </c>
      <c r="Z996">
        <v>0</v>
      </c>
    </row>
    <row r="997" spans="1:26" x14ac:dyDescent="0.3">
      <c r="A997">
        <v>0</v>
      </c>
      <c r="B997">
        <v>43</v>
      </c>
      <c r="C997">
        <v>1</v>
      </c>
      <c r="D997">
        <v>2</v>
      </c>
      <c r="E997">
        <v>2</v>
      </c>
      <c r="F997">
        <v>3</v>
      </c>
      <c r="G997">
        <v>0</v>
      </c>
      <c r="H997">
        <v>1</v>
      </c>
      <c r="I997">
        <v>0</v>
      </c>
      <c r="J997">
        <v>7</v>
      </c>
      <c r="K997">
        <f t="array" ref="K997">SUM(B997:J997*TRANSPOSE($P$19:$P$27))+$P$18</f>
        <v>0.44110029518816629</v>
      </c>
      <c r="L997">
        <f t="shared" si="30"/>
        <v>0.60851028258309559</v>
      </c>
      <c r="M997">
        <f t="shared" si="31"/>
        <v>1</v>
      </c>
      <c r="Y997">
        <v>0</v>
      </c>
      <c r="Z997">
        <v>1</v>
      </c>
    </row>
    <row r="998" spans="1:26" x14ac:dyDescent="0.3">
      <c r="A998">
        <v>0</v>
      </c>
      <c r="B998">
        <v>27</v>
      </c>
      <c r="C998">
        <v>4</v>
      </c>
      <c r="D998">
        <v>2</v>
      </c>
      <c r="E998">
        <v>2</v>
      </c>
      <c r="F998">
        <v>4</v>
      </c>
      <c r="G998">
        <v>1</v>
      </c>
      <c r="H998">
        <v>1</v>
      </c>
      <c r="I998">
        <v>0</v>
      </c>
      <c r="J998">
        <v>2</v>
      </c>
      <c r="K998">
        <f t="array" ref="K998">SUM(B998:J998*TRANSPOSE($P$19:$P$27))+$P$18</f>
        <v>0.32843508391987941</v>
      </c>
      <c r="L998">
        <f t="shared" si="30"/>
        <v>0.58137027211421699</v>
      </c>
      <c r="M998">
        <f t="shared" si="31"/>
        <v>0</v>
      </c>
      <c r="Y998">
        <v>0</v>
      </c>
      <c r="Z998">
        <v>0</v>
      </c>
    </row>
    <row r="999" spans="1:26" x14ac:dyDescent="0.3">
      <c r="A999">
        <v>1</v>
      </c>
      <c r="B999">
        <v>27</v>
      </c>
      <c r="C999">
        <v>4</v>
      </c>
      <c r="D999">
        <v>3</v>
      </c>
      <c r="E999">
        <v>1</v>
      </c>
      <c r="F999">
        <v>3</v>
      </c>
      <c r="G999">
        <v>0</v>
      </c>
      <c r="H999">
        <v>1</v>
      </c>
      <c r="I999">
        <v>0</v>
      </c>
      <c r="J999">
        <v>2</v>
      </c>
      <c r="K999">
        <f t="array" ref="K999">SUM(B999:J999*TRANSPOSE($P$19:$P$27))+$P$18</f>
        <v>0.38512384371935471</v>
      </c>
      <c r="L999">
        <f t="shared" si="30"/>
        <v>0.59509869325202125</v>
      </c>
      <c r="M999">
        <f t="shared" si="31"/>
        <v>0</v>
      </c>
      <c r="Y999">
        <v>1</v>
      </c>
      <c r="Z999">
        <v>0</v>
      </c>
    </row>
    <row r="1000" spans="1:26" x14ac:dyDescent="0.3">
      <c r="A1000">
        <v>0</v>
      </c>
      <c r="B1000">
        <v>26</v>
      </c>
      <c r="C1000">
        <v>1</v>
      </c>
      <c r="D1000">
        <v>2</v>
      </c>
      <c r="E1000">
        <v>1</v>
      </c>
      <c r="F1000">
        <v>4</v>
      </c>
      <c r="G1000">
        <v>0</v>
      </c>
      <c r="H1000">
        <v>0</v>
      </c>
      <c r="I1000">
        <v>0</v>
      </c>
      <c r="J1000">
        <v>3</v>
      </c>
      <c r="K1000">
        <f t="array" ref="K1000">SUM(B1000:J1000*TRANSPOSE($P$19:$P$27))+$P$18</f>
        <v>0.31549494811841677</v>
      </c>
      <c r="L1000">
        <f t="shared" si="30"/>
        <v>0.57821796803717684</v>
      </c>
      <c r="M1000">
        <f t="shared" si="31"/>
        <v>0</v>
      </c>
      <c r="Y1000">
        <v>0</v>
      </c>
      <c r="Z1000">
        <v>0</v>
      </c>
    </row>
    <row r="1001" spans="1:26" x14ac:dyDescent="0.3">
      <c r="A1001">
        <v>0</v>
      </c>
      <c r="B1001">
        <v>42</v>
      </c>
      <c r="C1001">
        <v>3</v>
      </c>
      <c r="D1001">
        <v>3</v>
      </c>
      <c r="E1001">
        <v>4</v>
      </c>
      <c r="F1001">
        <v>1</v>
      </c>
      <c r="G1001">
        <v>1</v>
      </c>
      <c r="H1001">
        <v>0</v>
      </c>
      <c r="I1001">
        <v>1</v>
      </c>
      <c r="J1001">
        <v>7</v>
      </c>
      <c r="K1001">
        <f t="array" ref="K1001">SUM(B1001:J1001*TRANSPOSE($P$19:$P$27))+$P$18</f>
        <v>3.4075481520506989E-2</v>
      </c>
      <c r="L1001">
        <f t="shared" si="30"/>
        <v>0.5085171631602976</v>
      </c>
      <c r="M1001">
        <f t="shared" si="31"/>
        <v>0</v>
      </c>
      <c r="Y1001">
        <v>0</v>
      </c>
      <c r="Z1001">
        <v>0</v>
      </c>
    </row>
    <row r="1002" spans="1:26" x14ac:dyDescent="0.3">
      <c r="A1002">
        <v>0</v>
      </c>
      <c r="B1002">
        <v>52</v>
      </c>
      <c r="C1002">
        <v>3</v>
      </c>
      <c r="D1002">
        <v>3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4</v>
      </c>
      <c r="K1002">
        <f t="array" ref="K1002">SUM(B1002:J1002*TRANSPOSE($P$19:$P$27))+$P$18</f>
        <v>0.12860070564178017</v>
      </c>
      <c r="L1002">
        <f t="shared" si="30"/>
        <v>0.53210262116121687</v>
      </c>
      <c r="M1002">
        <f t="shared" si="31"/>
        <v>0</v>
      </c>
      <c r="Y1002">
        <v>0</v>
      </c>
      <c r="Z1002">
        <v>0</v>
      </c>
    </row>
    <row r="1003" spans="1:26" x14ac:dyDescent="0.3">
      <c r="A1003">
        <v>0</v>
      </c>
      <c r="B1003">
        <v>37</v>
      </c>
      <c r="C1003">
        <v>1</v>
      </c>
      <c r="D1003">
        <v>3</v>
      </c>
      <c r="E1003">
        <v>1</v>
      </c>
      <c r="F1003">
        <v>3</v>
      </c>
      <c r="G1003">
        <v>0</v>
      </c>
      <c r="H1003">
        <v>0</v>
      </c>
      <c r="I1003">
        <v>0</v>
      </c>
      <c r="J1003">
        <v>2</v>
      </c>
      <c r="K1003">
        <f t="array" ref="K1003">SUM(B1003:J1003*TRANSPOSE($P$19:$P$27))+$P$18</f>
        <v>0.25928587681770732</v>
      </c>
      <c r="L1003">
        <f t="shared" si="30"/>
        <v>0.56445412714052257</v>
      </c>
      <c r="M1003">
        <f t="shared" si="31"/>
        <v>0</v>
      </c>
      <c r="Y1003">
        <v>0</v>
      </c>
      <c r="Z1003">
        <v>0</v>
      </c>
    </row>
    <row r="1004" spans="1:26" x14ac:dyDescent="0.3">
      <c r="A1004">
        <v>0</v>
      </c>
      <c r="B1004">
        <v>35</v>
      </c>
      <c r="C1004">
        <v>3</v>
      </c>
      <c r="D1004">
        <v>3</v>
      </c>
      <c r="E1004">
        <v>3</v>
      </c>
      <c r="F1004">
        <v>4</v>
      </c>
      <c r="G1004">
        <v>0</v>
      </c>
      <c r="H1004">
        <v>0</v>
      </c>
      <c r="I1004">
        <v>0</v>
      </c>
      <c r="J1004">
        <v>2</v>
      </c>
      <c r="K1004">
        <f t="array" ref="K1004">SUM(B1004:J1004*TRANSPOSE($P$19:$P$27))+$P$18</f>
        <v>9.2625917116011203E-2</v>
      </c>
      <c r="L1004">
        <f t="shared" si="30"/>
        <v>0.5231375416156514</v>
      </c>
      <c r="M1004">
        <f t="shared" si="31"/>
        <v>0</v>
      </c>
      <c r="Y1004">
        <v>0</v>
      </c>
      <c r="Z1004">
        <v>0</v>
      </c>
    </row>
    <row r="1005" spans="1:26" x14ac:dyDescent="0.3">
      <c r="A1005">
        <v>0</v>
      </c>
      <c r="B1005">
        <v>25</v>
      </c>
      <c r="C1005">
        <v>1</v>
      </c>
      <c r="D1005">
        <v>3</v>
      </c>
      <c r="E1005">
        <v>1</v>
      </c>
      <c r="F1005">
        <v>4</v>
      </c>
      <c r="G1005">
        <v>1</v>
      </c>
      <c r="H1005">
        <v>0</v>
      </c>
      <c r="I1005">
        <v>1</v>
      </c>
      <c r="J1005">
        <v>2</v>
      </c>
      <c r="K1005">
        <f t="array" ref="K1005">SUM(B1005:J1005*TRANSPOSE($P$19:$P$27))+$P$18</f>
        <v>0.18627808987014793</v>
      </c>
      <c r="L1005">
        <f t="shared" si="30"/>
        <v>0.5464305395175848</v>
      </c>
      <c r="M1005">
        <f t="shared" si="31"/>
        <v>0</v>
      </c>
      <c r="Y1005">
        <v>0</v>
      </c>
      <c r="Z1005">
        <v>0</v>
      </c>
    </row>
    <row r="1006" spans="1:26" x14ac:dyDescent="0.3">
      <c r="A1006">
        <v>0</v>
      </c>
      <c r="B1006">
        <v>26</v>
      </c>
      <c r="C1006">
        <v>3</v>
      </c>
      <c r="D1006">
        <v>4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7</v>
      </c>
      <c r="K1006">
        <f t="array" ref="K1006">SUM(B1006:J1006*TRANSPOSE($P$19:$P$27))+$P$18</f>
        <v>0.18558354013785949</v>
      </c>
      <c r="L1006">
        <f t="shared" si="30"/>
        <v>0.54625841169623712</v>
      </c>
      <c r="M1006">
        <f t="shared" si="31"/>
        <v>0</v>
      </c>
      <c r="Y1006">
        <v>0</v>
      </c>
      <c r="Z1006">
        <v>0</v>
      </c>
    </row>
    <row r="1007" spans="1:26" x14ac:dyDescent="0.3">
      <c r="A1007">
        <v>0</v>
      </c>
      <c r="B1007">
        <v>29</v>
      </c>
      <c r="C1007">
        <v>2</v>
      </c>
      <c r="D1007">
        <v>2</v>
      </c>
      <c r="E1007">
        <v>3</v>
      </c>
      <c r="F1007">
        <v>1</v>
      </c>
      <c r="G1007">
        <v>0</v>
      </c>
      <c r="H1007">
        <v>0</v>
      </c>
      <c r="I1007">
        <v>0</v>
      </c>
      <c r="J1007">
        <v>9</v>
      </c>
      <c r="K1007">
        <f t="array" ref="K1007">SUM(B1007:J1007*TRANSPOSE($P$19:$P$27))+$P$18</f>
        <v>0.27203227757335302</v>
      </c>
      <c r="L1007">
        <f t="shared" si="30"/>
        <v>0.56758483543635596</v>
      </c>
      <c r="M1007">
        <f t="shared" si="31"/>
        <v>0</v>
      </c>
      <c r="Y1007">
        <v>0</v>
      </c>
      <c r="Z1007">
        <v>0</v>
      </c>
    </row>
    <row r="1008" spans="1:26" x14ac:dyDescent="0.3">
      <c r="A1008">
        <v>1</v>
      </c>
      <c r="B1008">
        <v>49</v>
      </c>
      <c r="C1008">
        <v>1</v>
      </c>
      <c r="D1008">
        <v>2</v>
      </c>
      <c r="E1008">
        <v>2</v>
      </c>
      <c r="F1008">
        <v>1</v>
      </c>
      <c r="G1008">
        <v>0</v>
      </c>
      <c r="H1008">
        <v>0</v>
      </c>
      <c r="I1008">
        <v>0</v>
      </c>
      <c r="J1008">
        <v>3</v>
      </c>
      <c r="K1008">
        <f t="array" ref="K1008">SUM(B1008:J1008*TRANSPOSE($P$19:$P$27))+$P$18</f>
        <v>0.32214443835633333</v>
      </c>
      <c r="L1008">
        <f t="shared" si="30"/>
        <v>0.57983864172467936</v>
      </c>
      <c r="M1008">
        <f t="shared" si="31"/>
        <v>0</v>
      </c>
      <c r="Y1008">
        <v>1</v>
      </c>
      <c r="Z1008">
        <v>0</v>
      </c>
    </row>
    <row r="1009" spans="1:26" x14ac:dyDescent="0.3">
      <c r="A1009">
        <v>1</v>
      </c>
      <c r="B1009">
        <v>29</v>
      </c>
      <c r="C1009">
        <v>3</v>
      </c>
      <c r="D1009">
        <v>3</v>
      </c>
      <c r="E1009">
        <v>3</v>
      </c>
      <c r="F1009">
        <v>4</v>
      </c>
      <c r="G1009">
        <v>0</v>
      </c>
      <c r="H1009">
        <v>1</v>
      </c>
      <c r="I1009">
        <v>0</v>
      </c>
      <c r="J1009">
        <v>7</v>
      </c>
      <c r="K1009">
        <f t="array" ref="K1009">SUM(B1009:J1009*TRANSPOSE($P$19:$P$27))+$P$18</f>
        <v>0.28007435047841411</v>
      </c>
      <c r="L1009">
        <f t="shared" si="30"/>
        <v>0.56955733254208496</v>
      </c>
      <c r="M1009">
        <f t="shared" si="31"/>
        <v>0</v>
      </c>
      <c r="Y1009">
        <v>1</v>
      </c>
      <c r="Z1009">
        <v>0</v>
      </c>
    </row>
    <row r="1010" spans="1:26" x14ac:dyDescent="0.3">
      <c r="A1010">
        <v>0</v>
      </c>
      <c r="B1010">
        <v>54</v>
      </c>
      <c r="C1010">
        <v>4</v>
      </c>
      <c r="D1010">
        <v>3</v>
      </c>
      <c r="E1010">
        <v>4</v>
      </c>
      <c r="F1010">
        <v>4</v>
      </c>
      <c r="G1010">
        <v>0</v>
      </c>
      <c r="H1010">
        <v>0</v>
      </c>
      <c r="I1010">
        <v>0</v>
      </c>
      <c r="J1010">
        <v>7</v>
      </c>
      <c r="K1010">
        <f t="array" ref="K1010">SUM(B1010:J1010*TRANSPOSE($P$19:$P$27))+$P$18</f>
        <v>-8.8473826453591475E-2</v>
      </c>
      <c r="L1010">
        <f t="shared" si="30"/>
        <v>0.4778982488588196</v>
      </c>
      <c r="M1010">
        <f t="shared" si="31"/>
        <v>0</v>
      </c>
      <c r="Y1010">
        <v>0</v>
      </c>
      <c r="Z1010">
        <v>0</v>
      </c>
    </row>
    <row r="1011" spans="1:26" x14ac:dyDescent="0.3">
      <c r="A1011">
        <v>0</v>
      </c>
      <c r="B1011">
        <v>58</v>
      </c>
      <c r="C1011">
        <v>4</v>
      </c>
      <c r="D1011">
        <v>3</v>
      </c>
      <c r="E1011">
        <v>5</v>
      </c>
      <c r="F1011">
        <v>1</v>
      </c>
      <c r="G1011">
        <v>1</v>
      </c>
      <c r="H1011">
        <v>1</v>
      </c>
      <c r="I1011">
        <v>1</v>
      </c>
      <c r="J1011">
        <v>8</v>
      </c>
      <c r="K1011">
        <f t="array" ref="K1011">SUM(B1011:J1011*TRANSPOSE($P$19:$P$27))+$P$18</f>
        <v>0.11125678508180803</v>
      </c>
      <c r="L1011">
        <f t="shared" si="30"/>
        <v>0.52778266623878245</v>
      </c>
      <c r="M1011">
        <f t="shared" si="31"/>
        <v>0</v>
      </c>
      <c r="Y1011">
        <v>0</v>
      </c>
      <c r="Z1011">
        <v>0</v>
      </c>
    </row>
    <row r="1012" spans="1:26" x14ac:dyDescent="0.3">
      <c r="A1012">
        <v>0</v>
      </c>
      <c r="B1012">
        <v>55</v>
      </c>
      <c r="C1012">
        <v>2</v>
      </c>
      <c r="D1012">
        <v>4</v>
      </c>
      <c r="E1012">
        <v>4</v>
      </c>
      <c r="F1012">
        <v>4</v>
      </c>
      <c r="G1012">
        <v>2</v>
      </c>
      <c r="H1012">
        <v>0</v>
      </c>
      <c r="I1012">
        <v>2</v>
      </c>
      <c r="J1012">
        <v>7</v>
      </c>
      <c r="K1012">
        <f t="array" ref="K1012">SUM(B1012:J1012*TRANSPOSE($P$19:$P$27))+$P$18</f>
        <v>-0.23038746089259543</v>
      </c>
      <c r="L1012">
        <f t="shared" si="30"/>
        <v>0.44266244548028927</v>
      </c>
      <c r="M1012">
        <f t="shared" si="31"/>
        <v>0</v>
      </c>
      <c r="Y1012">
        <v>0</v>
      </c>
      <c r="Z1012">
        <v>0</v>
      </c>
    </row>
    <row r="1013" spans="1:26" x14ac:dyDescent="0.3">
      <c r="A1013">
        <v>0</v>
      </c>
      <c r="B1013">
        <v>36</v>
      </c>
      <c r="C1013">
        <v>1</v>
      </c>
      <c r="D1013">
        <v>3</v>
      </c>
      <c r="E1013">
        <v>2</v>
      </c>
      <c r="F1013">
        <v>2</v>
      </c>
      <c r="G1013">
        <v>0</v>
      </c>
      <c r="H1013">
        <v>1</v>
      </c>
      <c r="I1013">
        <v>0</v>
      </c>
      <c r="J1013">
        <v>4</v>
      </c>
      <c r="K1013">
        <f t="array" ref="K1013">SUM(B1013:J1013*TRANSPOSE($P$19:$P$27))+$P$18</f>
        <v>0.46766664006541253</v>
      </c>
      <c r="L1013">
        <f t="shared" si="30"/>
        <v>0.6148198498222095</v>
      </c>
      <c r="M1013">
        <f t="shared" si="31"/>
        <v>1</v>
      </c>
      <c r="Y1013">
        <v>0</v>
      </c>
      <c r="Z1013">
        <v>1</v>
      </c>
    </row>
    <row r="1014" spans="1:26" x14ac:dyDescent="0.3">
      <c r="A1014">
        <v>1</v>
      </c>
      <c r="B1014">
        <v>31</v>
      </c>
      <c r="C1014">
        <v>2</v>
      </c>
      <c r="D1014">
        <v>1</v>
      </c>
      <c r="E1014">
        <v>1</v>
      </c>
      <c r="F1014">
        <v>3</v>
      </c>
      <c r="G1014">
        <v>0</v>
      </c>
      <c r="H1014">
        <v>0</v>
      </c>
      <c r="I1014">
        <v>0</v>
      </c>
      <c r="J1014">
        <v>0</v>
      </c>
      <c r="K1014">
        <f t="array" ref="K1014">SUM(B1014:J1014*TRANSPOSE($P$19:$P$27))+$P$18</f>
        <v>0.38763761114593165</v>
      </c>
      <c r="L1014">
        <f t="shared" si="30"/>
        <v>0.59570419334111047</v>
      </c>
      <c r="M1014">
        <f t="shared" si="31"/>
        <v>0</v>
      </c>
      <c r="Y1014">
        <v>1</v>
      </c>
      <c r="Z1014">
        <v>0</v>
      </c>
    </row>
    <row r="1015" spans="1:26" x14ac:dyDescent="0.3">
      <c r="A1015">
        <v>0</v>
      </c>
      <c r="B1015">
        <v>30</v>
      </c>
      <c r="C1015">
        <v>4</v>
      </c>
      <c r="D1015">
        <v>3</v>
      </c>
      <c r="E1015">
        <v>2</v>
      </c>
      <c r="F1015">
        <v>1</v>
      </c>
      <c r="G1015">
        <v>2</v>
      </c>
      <c r="H1015">
        <v>0</v>
      </c>
      <c r="I1015">
        <v>2</v>
      </c>
      <c r="J1015">
        <v>2</v>
      </c>
      <c r="K1015">
        <f t="array" ref="K1015">SUM(B1015:J1015*TRANSPOSE($P$19:$P$27))+$P$18</f>
        <v>5.8934884027404766E-2</v>
      </c>
      <c r="L1015">
        <f t="shared" si="30"/>
        <v>0.5147279315800346</v>
      </c>
      <c r="M1015">
        <f t="shared" si="31"/>
        <v>0</v>
      </c>
      <c r="Y1015">
        <v>0</v>
      </c>
      <c r="Z1015">
        <v>0</v>
      </c>
    </row>
    <row r="1016" spans="1:26" x14ac:dyDescent="0.3">
      <c r="A1016">
        <v>0</v>
      </c>
      <c r="B1016">
        <v>31</v>
      </c>
      <c r="C1016">
        <v>1</v>
      </c>
      <c r="D1016">
        <v>3</v>
      </c>
      <c r="E1016">
        <v>4</v>
      </c>
      <c r="F1016">
        <v>2</v>
      </c>
      <c r="G1016">
        <v>0</v>
      </c>
      <c r="H1016">
        <v>0</v>
      </c>
      <c r="I1016">
        <v>0</v>
      </c>
      <c r="J1016">
        <v>2</v>
      </c>
      <c r="K1016">
        <f t="array" ref="K1016">SUM(B1016:J1016*TRANSPOSE($P$19:$P$27))+$P$18</f>
        <v>0.23833106920309066</v>
      </c>
      <c r="L1016">
        <f t="shared" si="30"/>
        <v>0.55929623571036235</v>
      </c>
      <c r="M1016">
        <f t="shared" si="31"/>
        <v>0</v>
      </c>
      <c r="Y1016">
        <v>0</v>
      </c>
      <c r="Z1016">
        <v>0</v>
      </c>
    </row>
    <row r="1017" spans="1:26" x14ac:dyDescent="0.3">
      <c r="A1017">
        <v>0</v>
      </c>
      <c r="B1017">
        <v>34</v>
      </c>
      <c r="C1017">
        <v>4</v>
      </c>
      <c r="D1017">
        <v>3</v>
      </c>
      <c r="E1017">
        <v>1</v>
      </c>
      <c r="F1017">
        <v>1</v>
      </c>
      <c r="G1017">
        <v>2</v>
      </c>
      <c r="H1017">
        <v>0</v>
      </c>
      <c r="I1017">
        <v>2</v>
      </c>
      <c r="J1017">
        <v>3</v>
      </c>
      <c r="K1017">
        <f t="array" ref="K1017">SUM(B1017:J1017*TRANSPOSE($P$19:$P$27))+$P$18</f>
        <v>6.2596827992719595E-2</v>
      </c>
      <c r="L1017">
        <f t="shared" si="30"/>
        <v>0.51564247807197483</v>
      </c>
      <c r="M1017">
        <f t="shared" si="31"/>
        <v>0</v>
      </c>
      <c r="Y1017">
        <v>0</v>
      </c>
      <c r="Z1017">
        <v>0</v>
      </c>
    </row>
    <row r="1018" spans="1:26" x14ac:dyDescent="0.3">
      <c r="A1018">
        <v>1</v>
      </c>
      <c r="B1018">
        <v>31</v>
      </c>
      <c r="C1018">
        <v>1</v>
      </c>
      <c r="D1018">
        <v>2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f t="array" ref="K1018">SUM(B1018:J1018*TRANSPOSE($P$19:$P$27))+$P$18</f>
        <v>0.40230112938198986</v>
      </c>
      <c r="L1018">
        <f t="shared" si="30"/>
        <v>0.59923038809915308</v>
      </c>
      <c r="M1018">
        <f t="shared" si="31"/>
        <v>0</v>
      </c>
      <c r="Y1018">
        <v>1</v>
      </c>
      <c r="Z1018">
        <v>0</v>
      </c>
    </row>
    <row r="1019" spans="1:26" x14ac:dyDescent="0.3">
      <c r="A1019">
        <v>0</v>
      </c>
      <c r="B1019">
        <v>27</v>
      </c>
      <c r="C1019">
        <v>2</v>
      </c>
      <c r="D1019">
        <v>3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f t="array" ref="K1019">SUM(B1019:J1019*TRANSPOSE($P$19:$P$27))+$P$18</f>
        <v>0.29508612693294561</v>
      </c>
      <c r="L1019">
        <f t="shared" si="30"/>
        <v>0.57323335770037909</v>
      </c>
      <c r="M1019">
        <f t="shared" si="31"/>
        <v>0</v>
      </c>
      <c r="Y1019">
        <v>0</v>
      </c>
      <c r="Z1019">
        <v>0</v>
      </c>
    </row>
    <row r="1020" spans="1:26" x14ac:dyDescent="0.3">
      <c r="A1020">
        <v>0</v>
      </c>
      <c r="B1020">
        <v>36</v>
      </c>
      <c r="C1020">
        <v>1</v>
      </c>
      <c r="D1020">
        <v>2</v>
      </c>
      <c r="E1020">
        <v>2</v>
      </c>
      <c r="F1020">
        <v>4</v>
      </c>
      <c r="G1020">
        <v>0</v>
      </c>
      <c r="H1020">
        <v>0</v>
      </c>
      <c r="I1020">
        <v>0</v>
      </c>
      <c r="J1020">
        <v>4</v>
      </c>
      <c r="K1020">
        <f t="array" ref="K1020">SUM(B1020:J1020*TRANSPOSE($P$19:$P$27))+$P$18</f>
        <v>0.24342219554811284</v>
      </c>
      <c r="L1020">
        <f t="shared" si="30"/>
        <v>0.56055060521871403</v>
      </c>
      <c r="M1020">
        <f t="shared" si="31"/>
        <v>0</v>
      </c>
      <c r="Y1020">
        <v>0</v>
      </c>
      <c r="Z1020">
        <v>0</v>
      </c>
    </row>
    <row r="1021" spans="1:26" x14ac:dyDescent="0.3">
      <c r="A1021">
        <v>0</v>
      </c>
      <c r="B1021">
        <v>36</v>
      </c>
      <c r="C1021">
        <v>3</v>
      </c>
      <c r="D1021">
        <v>2</v>
      </c>
      <c r="E1021">
        <v>2</v>
      </c>
      <c r="F1021">
        <v>1</v>
      </c>
      <c r="G1021">
        <v>1</v>
      </c>
      <c r="H1021">
        <v>0</v>
      </c>
      <c r="I1021">
        <v>2</v>
      </c>
      <c r="J1021">
        <v>2</v>
      </c>
      <c r="K1021">
        <f t="array" ref="K1021">SUM(B1021:J1021*TRANSPOSE($P$19:$P$27))+$P$18</f>
        <v>0.19774754148015217</v>
      </c>
      <c r="L1021">
        <f t="shared" si="30"/>
        <v>0.5492713380999229</v>
      </c>
      <c r="M1021">
        <f t="shared" si="31"/>
        <v>0</v>
      </c>
      <c r="Y1021">
        <v>0</v>
      </c>
      <c r="Z1021">
        <v>0</v>
      </c>
    </row>
    <row r="1022" spans="1:26" x14ac:dyDescent="0.3">
      <c r="A1022">
        <v>0</v>
      </c>
      <c r="B1022">
        <v>47</v>
      </c>
      <c r="C1022">
        <v>1</v>
      </c>
      <c r="D1022">
        <v>3</v>
      </c>
      <c r="E1022">
        <v>1</v>
      </c>
      <c r="F1022">
        <v>4</v>
      </c>
      <c r="G1022">
        <v>1</v>
      </c>
      <c r="H1022">
        <v>0</v>
      </c>
      <c r="I1022">
        <v>1</v>
      </c>
      <c r="J1022">
        <v>5</v>
      </c>
      <c r="K1022">
        <f t="array" ref="K1022">SUM(B1022:J1022*TRANSPOSE($P$19:$P$27))+$P$18</f>
        <v>8.0070725069422588E-2</v>
      </c>
      <c r="L1022">
        <f t="shared" si="30"/>
        <v>0.5200049209422124</v>
      </c>
      <c r="M1022">
        <f t="shared" si="31"/>
        <v>0</v>
      </c>
      <c r="Y1022">
        <v>0</v>
      </c>
      <c r="Z1022">
        <v>0</v>
      </c>
    </row>
    <row r="1023" spans="1:26" x14ac:dyDescent="0.3">
      <c r="A1023">
        <v>1</v>
      </c>
      <c r="B1023">
        <v>25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2</v>
      </c>
      <c r="K1023">
        <f t="array" ref="K1023">SUM(B1023:J1023*TRANSPOSE($P$19:$P$27))+$P$18</f>
        <v>0.38912470869577576</v>
      </c>
      <c r="L1023">
        <f t="shared" si="30"/>
        <v>0.59606225881096142</v>
      </c>
      <c r="M1023">
        <f t="shared" si="31"/>
        <v>0</v>
      </c>
      <c r="Y1023">
        <v>1</v>
      </c>
      <c r="Z1023">
        <v>0</v>
      </c>
    </row>
    <row r="1024" spans="1:26" x14ac:dyDescent="0.3">
      <c r="A1024">
        <v>0</v>
      </c>
      <c r="B1024">
        <v>37</v>
      </c>
      <c r="C1024">
        <v>3</v>
      </c>
      <c r="D1024">
        <v>4</v>
      </c>
      <c r="E1024">
        <v>1</v>
      </c>
      <c r="F1024">
        <v>3</v>
      </c>
      <c r="G1024">
        <v>0</v>
      </c>
      <c r="H1024">
        <v>0</v>
      </c>
      <c r="I1024">
        <v>0</v>
      </c>
      <c r="J1024">
        <v>5</v>
      </c>
      <c r="K1024">
        <f t="array" ref="K1024">SUM(B1024:J1024*TRANSPOSE($P$19:$P$27))+$P$18</f>
        <v>8.6655633831434042E-2</v>
      </c>
      <c r="L1024">
        <f t="shared" si="30"/>
        <v>0.52164812008479922</v>
      </c>
      <c r="M1024">
        <f t="shared" si="31"/>
        <v>0</v>
      </c>
      <c r="Y1024">
        <v>0</v>
      </c>
      <c r="Z1024">
        <v>0</v>
      </c>
    </row>
    <row r="1025" spans="1:26" x14ac:dyDescent="0.3">
      <c r="A1025">
        <v>0</v>
      </c>
      <c r="B1025">
        <v>56</v>
      </c>
      <c r="C1025">
        <v>1</v>
      </c>
      <c r="D1025">
        <v>3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2</v>
      </c>
      <c r="K1025">
        <f t="array" ref="K1025">SUM(B1025:J1025*TRANSPOSE($P$19:$P$27))+$P$18</f>
        <v>0.19129225755021539</v>
      </c>
      <c r="L1025">
        <f t="shared" si="30"/>
        <v>0.54767285127264231</v>
      </c>
      <c r="M1025">
        <f t="shared" si="31"/>
        <v>0</v>
      </c>
      <c r="Y1025">
        <v>0</v>
      </c>
      <c r="Z1025">
        <v>0</v>
      </c>
    </row>
    <row r="1026" spans="1:26" x14ac:dyDescent="0.3">
      <c r="A1026">
        <v>0</v>
      </c>
      <c r="B1026">
        <v>47</v>
      </c>
      <c r="C1026">
        <v>1</v>
      </c>
      <c r="D1026">
        <v>3</v>
      </c>
      <c r="E1026">
        <v>4</v>
      </c>
      <c r="F1026">
        <v>3</v>
      </c>
      <c r="G1026">
        <v>1</v>
      </c>
      <c r="H1026">
        <v>0</v>
      </c>
      <c r="I1026">
        <v>2</v>
      </c>
      <c r="J1026">
        <v>17</v>
      </c>
      <c r="K1026">
        <f t="array" ref="K1026">SUM(B1026:J1026*TRANSPOSE($P$19:$P$27))+$P$18</f>
        <v>-9.3192128642306749E-2</v>
      </c>
      <c r="L1026">
        <f t="shared" si="30"/>
        <v>0.4767212251209752</v>
      </c>
      <c r="M1026">
        <f t="shared" si="31"/>
        <v>0</v>
      </c>
      <c r="Y1026">
        <v>0</v>
      </c>
      <c r="Z1026">
        <v>0</v>
      </c>
    </row>
    <row r="1027" spans="1:26" x14ac:dyDescent="0.3">
      <c r="A1027">
        <v>0</v>
      </c>
      <c r="B1027">
        <v>24</v>
      </c>
      <c r="C1027">
        <v>4</v>
      </c>
      <c r="D1027">
        <v>3</v>
      </c>
      <c r="E1027">
        <v>2</v>
      </c>
      <c r="F1027">
        <v>3</v>
      </c>
      <c r="G1027">
        <v>1</v>
      </c>
      <c r="H1027">
        <v>1</v>
      </c>
      <c r="I1027">
        <v>2</v>
      </c>
      <c r="J1027">
        <v>4</v>
      </c>
      <c r="K1027">
        <f t="array" ref="K1027">SUM(B1027:J1027*TRANSPOSE($P$19:$P$27))+$P$18</f>
        <v>0.25139403169508812</v>
      </c>
      <c r="L1027">
        <f t="shared" ref="L1027:L1090" si="32">$R$1^K1027/(1+$R$1^K1027)</f>
        <v>0.56251317527566624</v>
      </c>
      <c r="M1027">
        <f t="shared" ref="M1027:M1090" si="33">IF(L1027&gt;=0.6,1,0)</f>
        <v>0</v>
      </c>
      <c r="Y1027">
        <v>0</v>
      </c>
      <c r="Z1027">
        <v>0</v>
      </c>
    </row>
    <row r="1028" spans="1:26" x14ac:dyDescent="0.3">
      <c r="A1028">
        <v>0</v>
      </c>
      <c r="B1028">
        <v>32</v>
      </c>
      <c r="C1028">
        <v>4</v>
      </c>
      <c r="D1028">
        <v>3</v>
      </c>
      <c r="E1028">
        <v>2</v>
      </c>
      <c r="F1028">
        <v>4</v>
      </c>
      <c r="G1028">
        <v>1</v>
      </c>
      <c r="H1028">
        <v>0</v>
      </c>
      <c r="I1028">
        <v>1</v>
      </c>
      <c r="J1028">
        <v>3</v>
      </c>
      <c r="K1028">
        <f t="array" ref="K1028">SUM(B1028:J1028*TRANSPOSE($P$19:$P$27))+$P$18</f>
        <v>3.6670136968323108E-3</v>
      </c>
      <c r="L1028">
        <f t="shared" si="32"/>
        <v>0.50091665734432067</v>
      </c>
      <c r="M1028">
        <f t="shared" si="33"/>
        <v>0</v>
      </c>
      <c r="Y1028">
        <v>0</v>
      </c>
      <c r="Z1028">
        <v>0</v>
      </c>
    </row>
    <row r="1029" spans="1:26" x14ac:dyDescent="0.3">
      <c r="A1029">
        <v>0</v>
      </c>
      <c r="B1029">
        <v>34</v>
      </c>
      <c r="C1029">
        <v>4</v>
      </c>
      <c r="D1029">
        <v>2</v>
      </c>
      <c r="E1029">
        <v>1</v>
      </c>
      <c r="F1029">
        <v>2</v>
      </c>
      <c r="G1029">
        <v>1</v>
      </c>
      <c r="H1029">
        <v>0</v>
      </c>
      <c r="I1029">
        <v>1</v>
      </c>
      <c r="J1029">
        <v>4</v>
      </c>
      <c r="K1029">
        <f t="array" ref="K1029">SUM(B1029:J1029*TRANSPOSE($P$19:$P$27))+$P$18</f>
        <v>0.1566248793440439</v>
      </c>
      <c r="L1029">
        <f t="shared" si="32"/>
        <v>0.5390723343708711</v>
      </c>
      <c r="M1029">
        <f t="shared" si="33"/>
        <v>0</v>
      </c>
      <c r="Y1029">
        <v>0</v>
      </c>
      <c r="Z1029">
        <v>0</v>
      </c>
    </row>
    <row r="1030" spans="1:26" x14ac:dyDescent="0.3">
      <c r="A1030">
        <v>0</v>
      </c>
      <c r="B1030">
        <v>41</v>
      </c>
      <c r="C1030">
        <v>2</v>
      </c>
      <c r="D1030">
        <v>4</v>
      </c>
      <c r="E1030">
        <v>1</v>
      </c>
      <c r="F1030">
        <v>3</v>
      </c>
      <c r="G1030">
        <v>1</v>
      </c>
      <c r="H1030">
        <v>1</v>
      </c>
      <c r="I1030">
        <v>0</v>
      </c>
      <c r="J1030">
        <v>2</v>
      </c>
      <c r="K1030">
        <f t="array" ref="K1030">SUM(B1030:J1030*TRANSPOSE($P$19:$P$27))+$P$18</f>
        <v>0.29579992768451036</v>
      </c>
      <c r="L1030">
        <f t="shared" si="32"/>
        <v>0.573407952447054</v>
      </c>
      <c r="M1030">
        <f t="shared" si="33"/>
        <v>0</v>
      </c>
      <c r="Y1030">
        <v>0</v>
      </c>
      <c r="Z1030">
        <v>0</v>
      </c>
    </row>
    <row r="1031" spans="1:26" x14ac:dyDescent="0.3">
      <c r="A1031">
        <v>0</v>
      </c>
      <c r="B1031">
        <v>40</v>
      </c>
      <c r="C1031">
        <v>3</v>
      </c>
      <c r="D1031">
        <v>3</v>
      </c>
      <c r="E1031">
        <v>2</v>
      </c>
      <c r="F1031">
        <v>3</v>
      </c>
      <c r="G1031">
        <v>2</v>
      </c>
      <c r="H1031">
        <v>0</v>
      </c>
      <c r="I1031">
        <v>2</v>
      </c>
      <c r="J1031">
        <v>7</v>
      </c>
      <c r="K1031">
        <f t="array" ref="K1031">SUM(B1031:J1031*TRANSPOSE($P$19:$P$27))+$P$18</f>
        <v>-5.9435997973486976E-2</v>
      </c>
      <c r="L1031">
        <f t="shared" si="32"/>
        <v>0.48514691253541542</v>
      </c>
      <c r="M1031">
        <f t="shared" si="33"/>
        <v>0</v>
      </c>
      <c r="Y1031">
        <v>0</v>
      </c>
      <c r="Z1031">
        <v>0</v>
      </c>
    </row>
    <row r="1032" spans="1:26" x14ac:dyDescent="0.3">
      <c r="A1032">
        <v>0</v>
      </c>
      <c r="B1032">
        <v>31</v>
      </c>
      <c r="C1032">
        <v>1</v>
      </c>
      <c r="D1032">
        <v>3</v>
      </c>
      <c r="E1032">
        <v>3</v>
      </c>
      <c r="F1032">
        <v>4</v>
      </c>
      <c r="G1032">
        <v>2</v>
      </c>
      <c r="H1032">
        <v>0</v>
      </c>
      <c r="I1032">
        <v>1</v>
      </c>
      <c r="J1032">
        <v>7</v>
      </c>
      <c r="K1032">
        <f t="array" ref="K1032">SUM(B1032:J1032*TRANSPOSE($P$19:$P$27))+$P$18</f>
        <v>9.8380793492697238E-3</v>
      </c>
      <c r="L1032">
        <f t="shared" si="32"/>
        <v>0.50245924499253047</v>
      </c>
      <c r="M1032">
        <f t="shared" si="33"/>
        <v>0</v>
      </c>
      <c r="Y1032">
        <v>0</v>
      </c>
      <c r="Z1032">
        <v>0</v>
      </c>
    </row>
    <row r="1033" spans="1:26" x14ac:dyDescent="0.3">
      <c r="A1033">
        <v>1</v>
      </c>
      <c r="B1033">
        <v>46</v>
      </c>
      <c r="C1033">
        <v>1</v>
      </c>
      <c r="D1033">
        <v>3</v>
      </c>
      <c r="E1033">
        <v>3</v>
      </c>
      <c r="F1033">
        <v>4</v>
      </c>
      <c r="G1033">
        <v>2</v>
      </c>
      <c r="H1033">
        <v>0</v>
      </c>
      <c r="I1033">
        <v>1</v>
      </c>
      <c r="J1033">
        <v>7</v>
      </c>
      <c r="K1033">
        <f t="array" ref="K1033">SUM(B1033:J1033*TRANSPOSE($P$19:$P$27))+$P$18</f>
        <v>-4.4029199049355205E-2</v>
      </c>
      <c r="L1033">
        <f t="shared" si="32"/>
        <v>0.48899561882608183</v>
      </c>
      <c r="M1033">
        <f t="shared" si="33"/>
        <v>0</v>
      </c>
      <c r="Y1033">
        <v>1</v>
      </c>
      <c r="Z1033">
        <v>0</v>
      </c>
    </row>
    <row r="1034" spans="1:26" x14ac:dyDescent="0.3">
      <c r="A1034">
        <v>1</v>
      </c>
      <c r="B1034">
        <v>39</v>
      </c>
      <c r="C1034">
        <v>1</v>
      </c>
      <c r="D1034">
        <v>2</v>
      </c>
      <c r="E1034">
        <v>1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f t="array" ref="K1034">SUM(B1034:J1034*TRANSPOSE($P$19:$P$27))+$P$18</f>
        <v>0.62359010027821027</v>
      </c>
      <c r="L1034">
        <f t="shared" si="32"/>
        <v>0.6510199304926847</v>
      </c>
      <c r="M1034">
        <f t="shared" si="33"/>
        <v>1</v>
      </c>
      <c r="Y1034">
        <v>1</v>
      </c>
      <c r="Z1034">
        <v>1</v>
      </c>
    </row>
    <row r="1035" spans="1:26" x14ac:dyDescent="0.3">
      <c r="A1035">
        <v>1</v>
      </c>
      <c r="B1035">
        <v>31</v>
      </c>
      <c r="C1035">
        <v>3</v>
      </c>
      <c r="D1035">
        <v>4</v>
      </c>
      <c r="E1035">
        <v>3</v>
      </c>
      <c r="F1035">
        <v>2</v>
      </c>
      <c r="G1035">
        <v>0</v>
      </c>
      <c r="H1035">
        <v>0</v>
      </c>
      <c r="I1035">
        <v>0</v>
      </c>
      <c r="J1035">
        <v>8</v>
      </c>
      <c r="K1035">
        <f t="array" ref="K1035">SUM(B1035:J1035*TRANSPOSE($P$19:$P$27))+$P$18</f>
        <v>6.5592695655493083E-2</v>
      </c>
      <c r="L1035">
        <f t="shared" si="32"/>
        <v>0.51639059874253446</v>
      </c>
      <c r="M1035">
        <f t="shared" si="33"/>
        <v>0</v>
      </c>
      <c r="Y1035">
        <v>1</v>
      </c>
      <c r="Z1035">
        <v>0</v>
      </c>
    </row>
    <row r="1036" spans="1:26" x14ac:dyDescent="0.3">
      <c r="A1036">
        <v>0</v>
      </c>
      <c r="B1036">
        <v>45</v>
      </c>
      <c r="C1036">
        <v>2</v>
      </c>
      <c r="D1036">
        <v>1</v>
      </c>
      <c r="E1036">
        <v>3</v>
      </c>
      <c r="F1036">
        <v>1</v>
      </c>
      <c r="G1036">
        <v>2</v>
      </c>
      <c r="H1036">
        <v>1</v>
      </c>
      <c r="I1036">
        <v>1</v>
      </c>
      <c r="J1036">
        <v>7</v>
      </c>
      <c r="K1036">
        <f t="array" ref="K1036">SUM(B1036:J1036*TRANSPOSE($P$19:$P$27))+$P$18</f>
        <v>0.37581019733558163</v>
      </c>
      <c r="L1036">
        <f t="shared" si="32"/>
        <v>0.59285277192889974</v>
      </c>
      <c r="M1036">
        <f t="shared" si="33"/>
        <v>0</v>
      </c>
      <c r="Y1036">
        <v>0</v>
      </c>
      <c r="Z1036">
        <v>0</v>
      </c>
    </row>
    <row r="1037" spans="1:26" x14ac:dyDescent="0.3">
      <c r="A1037">
        <v>0</v>
      </c>
      <c r="B1037">
        <v>31</v>
      </c>
      <c r="C1037">
        <v>4</v>
      </c>
      <c r="D1037">
        <v>4</v>
      </c>
      <c r="E1037">
        <v>1</v>
      </c>
      <c r="F1037">
        <v>2</v>
      </c>
      <c r="G1037">
        <v>0</v>
      </c>
      <c r="H1037">
        <v>0</v>
      </c>
      <c r="I1037">
        <v>0</v>
      </c>
      <c r="J1037">
        <v>2</v>
      </c>
      <c r="K1037">
        <f t="array" ref="K1037">SUM(B1037:J1037*TRANSPOSE($P$19:$P$27))+$P$18</f>
        <v>0.13374726736956677</v>
      </c>
      <c r="L1037">
        <f t="shared" si="32"/>
        <v>0.53338361035639081</v>
      </c>
      <c r="M1037">
        <f t="shared" si="33"/>
        <v>0</v>
      </c>
      <c r="Y1037">
        <v>0</v>
      </c>
      <c r="Z1037">
        <v>0</v>
      </c>
    </row>
    <row r="1038" spans="1:26" x14ac:dyDescent="0.3">
      <c r="A1038">
        <v>1</v>
      </c>
      <c r="B1038">
        <v>31</v>
      </c>
      <c r="C1038">
        <v>2</v>
      </c>
      <c r="D1038">
        <v>3</v>
      </c>
      <c r="E1038">
        <v>1</v>
      </c>
      <c r="F1038">
        <v>4</v>
      </c>
      <c r="G1038">
        <v>1</v>
      </c>
      <c r="H1038">
        <v>1</v>
      </c>
      <c r="I1038">
        <v>1</v>
      </c>
      <c r="J1038">
        <v>2</v>
      </c>
      <c r="K1038">
        <f t="array" ref="K1038">SUM(B1038:J1038*TRANSPOSE($P$19:$P$27))+$P$18</f>
        <v>0.33553214600175274</v>
      </c>
      <c r="L1038">
        <f t="shared" si="32"/>
        <v>0.58309636409453847</v>
      </c>
      <c r="M1038">
        <f t="shared" si="33"/>
        <v>0</v>
      </c>
      <c r="Y1038">
        <v>1</v>
      </c>
      <c r="Z1038">
        <v>0</v>
      </c>
    </row>
    <row r="1039" spans="1:26" x14ac:dyDescent="0.3">
      <c r="A1039">
        <v>0</v>
      </c>
      <c r="B1039">
        <v>45</v>
      </c>
      <c r="C1039">
        <v>2</v>
      </c>
      <c r="D1039">
        <v>3</v>
      </c>
      <c r="E1039">
        <v>3</v>
      </c>
      <c r="F1039">
        <v>4</v>
      </c>
      <c r="G1039">
        <v>1</v>
      </c>
      <c r="H1039">
        <v>1</v>
      </c>
      <c r="I1039">
        <v>2</v>
      </c>
      <c r="J1039">
        <v>1</v>
      </c>
      <c r="K1039">
        <f t="array" ref="K1039">SUM(B1039:J1039*TRANSPOSE($P$19:$P$27))+$P$18</f>
        <v>0.21818253322997516</v>
      </c>
      <c r="L1039">
        <f t="shared" si="32"/>
        <v>0.5543246888746145</v>
      </c>
      <c r="M1039">
        <f t="shared" si="33"/>
        <v>0</v>
      </c>
      <c r="Y1039">
        <v>0</v>
      </c>
      <c r="Z1039">
        <v>0</v>
      </c>
    </row>
    <row r="1040" spans="1:26" x14ac:dyDescent="0.3">
      <c r="A1040">
        <v>0</v>
      </c>
      <c r="B1040">
        <v>48</v>
      </c>
      <c r="C1040">
        <v>3</v>
      </c>
      <c r="D1040">
        <v>3</v>
      </c>
      <c r="E1040">
        <v>2</v>
      </c>
      <c r="F1040">
        <v>1</v>
      </c>
      <c r="G1040">
        <v>2</v>
      </c>
      <c r="H1040">
        <v>0</v>
      </c>
      <c r="I1040">
        <v>3</v>
      </c>
      <c r="J1040">
        <v>2</v>
      </c>
      <c r="K1040">
        <f t="array" ref="K1040">SUM(B1040:J1040*TRANSPOSE($P$19:$P$27))+$P$18</f>
        <v>1.2778367569938665E-2</v>
      </c>
      <c r="L1040">
        <f t="shared" si="32"/>
        <v>0.50319421720825763</v>
      </c>
      <c r="M1040">
        <f t="shared" si="33"/>
        <v>0</v>
      </c>
      <c r="Y1040">
        <v>0</v>
      </c>
      <c r="Z1040">
        <v>0</v>
      </c>
    </row>
    <row r="1041" spans="1:26" x14ac:dyDescent="0.3">
      <c r="A1041">
        <v>1</v>
      </c>
      <c r="B1041">
        <v>34</v>
      </c>
      <c r="C1041">
        <v>1</v>
      </c>
      <c r="D1041">
        <v>3</v>
      </c>
      <c r="E1041">
        <v>1</v>
      </c>
      <c r="F1041">
        <v>3</v>
      </c>
      <c r="G1041">
        <v>1</v>
      </c>
      <c r="H1041">
        <v>0</v>
      </c>
      <c r="I1041">
        <v>0</v>
      </c>
      <c r="J1041">
        <v>2</v>
      </c>
      <c r="K1041">
        <f t="array" ref="K1041">SUM(B1041:J1041*TRANSPOSE($P$19:$P$27))+$P$18</f>
        <v>0.21469072376118747</v>
      </c>
      <c r="L1041">
        <f t="shared" si="32"/>
        <v>0.55346196812269954</v>
      </c>
      <c r="M1041">
        <f t="shared" si="33"/>
        <v>0</v>
      </c>
      <c r="Y1041">
        <v>1</v>
      </c>
      <c r="Z1041">
        <v>0</v>
      </c>
    </row>
    <row r="1042" spans="1:26" x14ac:dyDescent="0.3">
      <c r="A1042">
        <v>0</v>
      </c>
      <c r="B1042">
        <v>40</v>
      </c>
      <c r="C1042">
        <v>4</v>
      </c>
      <c r="D1042">
        <v>2</v>
      </c>
      <c r="E1042">
        <v>3</v>
      </c>
      <c r="F1042">
        <v>2</v>
      </c>
      <c r="G1042">
        <v>2</v>
      </c>
      <c r="H1042">
        <v>0</v>
      </c>
      <c r="I1042">
        <v>1</v>
      </c>
      <c r="J1042">
        <v>8</v>
      </c>
      <c r="K1042">
        <f t="array" ref="K1042">SUM(B1042:J1042*TRANSPOSE($P$19:$P$27))+$P$18</f>
        <v>-1.0747790127031309E-2</v>
      </c>
      <c r="L1042">
        <f t="shared" si="32"/>
        <v>0.49731335691932216</v>
      </c>
      <c r="M1042">
        <f t="shared" si="33"/>
        <v>0</v>
      </c>
      <c r="Y1042">
        <v>0</v>
      </c>
      <c r="Z1042">
        <v>0</v>
      </c>
    </row>
    <row r="1043" spans="1:26" x14ac:dyDescent="0.3">
      <c r="A1043">
        <v>0</v>
      </c>
      <c r="B1043">
        <v>28</v>
      </c>
      <c r="C1043">
        <v>4</v>
      </c>
      <c r="D1043">
        <v>3</v>
      </c>
      <c r="E1043">
        <v>2</v>
      </c>
      <c r="F1043">
        <v>1</v>
      </c>
      <c r="G1043">
        <v>0</v>
      </c>
      <c r="H1043">
        <v>0</v>
      </c>
      <c r="I1043">
        <v>0</v>
      </c>
      <c r="J1043">
        <v>4</v>
      </c>
      <c r="K1043">
        <f t="array" ref="K1043">SUM(B1043:J1043*TRANSPOSE($P$19:$P$27))+$P$18</f>
        <v>0.20262580746682857</v>
      </c>
      <c r="L1043">
        <f t="shared" si="32"/>
        <v>0.55047864403009716</v>
      </c>
      <c r="M1043">
        <f t="shared" si="33"/>
        <v>0</v>
      </c>
      <c r="Y1043">
        <v>0</v>
      </c>
      <c r="Z1043">
        <v>0</v>
      </c>
    </row>
    <row r="1044" spans="1:26" x14ac:dyDescent="0.3">
      <c r="A1044">
        <v>0</v>
      </c>
      <c r="B1044">
        <v>44</v>
      </c>
      <c r="C1044">
        <v>3</v>
      </c>
      <c r="D1044">
        <v>2</v>
      </c>
      <c r="E1044">
        <v>1</v>
      </c>
      <c r="F1044">
        <v>3</v>
      </c>
      <c r="G1044">
        <v>0</v>
      </c>
      <c r="H1044">
        <v>0</v>
      </c>
      <c r="I1044">
        <v>0</v>
      </c>
      <c r="J1044">
        <v>2</v>
      </c>
      <c r="K1044">
        <f t="array" ref="K1044">SUM(B1044:J1044*TRANSPOSE($P$19:$P$27))+$P$18</f>
        <v>0.21782699435823172</v>
      </c>
      <c r="L1044">
        <f t="shared" si="32"/>
        <v>0.55423686082487678</v>
      </c>
      <c r="M1044">
        <f t="shared" si="33"/>
        <v>0</v>
      </c>
      <c r="Y1044">
        <v>0</v>
      </c>
      <c r="Z1044">
        <v>0</v>
      </c>
    </row>
    <row r="1045" spans="1:26" x14ac:dyDescent="0.3">
      <c r="A1045">
        <v>0</v>
      </c>
      <c r="B1045">
        <v>53</v>
      </c>
      <c r="C1045">
        <v>4</v>
      </c>
      <c r="D1045">
        <v>4</v>
      </c>
      <c r="E1045">
        <v>4</v>
      </c>
      <c r="F1045">
        <v>2</v>
      </c>
      <c r="G1045">
        <v>0</v>
      </c>
      <c r="H1045">
        <v>0</v>
      </c>
      <c r="I1045">
        <v>0</v>
      </c>
      <c r="J1045">
        <v>8</v>
      </c>
      <c r="K1045">
        <f t="array" ref="K1045">SUM(B1045:J1045*TRANSPOSE($P$19:$P$27))+$P$18</f>
        <v>-8.0943798344820017E-2</v>
      </c>
      <c r="L1045">
        <f t="shared" si="32"/>
        <v>0.47977718655398949</v>
      </c>
      <c r="M1045">
        <f t="shared" si="33"/>
        <v>0</v>
      </c>
      <c r="Y1045">
        <v>0</v>
      </c>
      <c r="Z1045">
        <v>0</v>
      </c>
    </row>
    <row r="1046" spans="1:26" x14ac:dyDescent="0.3">
      <c r="A1046">
        <v>0</v>
      </c>
      <c r="B1046">
        <v>49</v>
      </c>
      <c r="C1046">
        <v>1</v>
      </c>
      <c r="D1046">
        <v>3</v>
      </c>
      <c r="E1046">
        <v>2</v>
      </c>
      <c r="F1046">
        <v>3</v>
      </c>
      <c r="G1046">
        <v>1</v>
      </c>
      <c r="H1046">
        <v>0</v>
      </c>
      <c r="I1046">
        <v>1</v>
      </c>
      <c r="J1046">
        <v>2</v>
      </c>
      <c r="K1046">
        <f t="array" ref="K1046">SUM(B1046:J1046*TRANSPOSE($P$19:$P$27))+$P$18</f>
        <v>0.11177651063444971</v>
      </c>
      <c r="L1046">
        <f t="shared" si="32"/>
        <v>0.52791218115989946</v>
      </c>
      <c r="M1046">
        <f t="shared" si="33"/>
        <v>0</v>
      </c>
      <c r="Y1046">
        <v>0</v>
      </c>
      <c r="Z1046">
        <v>0</v>
      </c>
    </row>
    <row r="1047" spans="1:26" x14ac:dyDescent="0.3">
      <c r="A1047">
        <v>0</v>
      </c>
      <c r="B1047">
        <v>40</v>
      </c>
      <c r="C1047">
        <v>3</v>
      </c>
      <c r="D1047">
        <v>3</v>
      </c>
      <c r="E1047">
        <v>1</v>
      </c>
      <c r="F1047">
        <v>3</v>
      </c>
      <c r="G1047">
        <v>2</v>
      </c>
      <c r="H1047">
        <v>0</v>
      </c>
      <c r="I1047">
        <v>1</v>
      </c>
      <c r="J1047">
        <v>1</v>
      </c>
      <c r="K1047">
        <f t="array" ref="K1047">SUM(B1047:J1047*TRANSPOSE($P$19:$P$27))+$P$18</f>
        <v>4.4014983053442758E-2</v>
      </c>
      <c r="L1047">
        <f t="shared" si="32"/>
        <v>0.51100082926420576</v>
      </c>
      <c r="M1047">
        <f t="shared" si="33"/>
        <v>0</v>
      </c>
      <c r="Y1047">
        <v>0</v>
      </c>
      <c r="Z1047">
        <v>0</v>
      </c>
    </row>
    <row r="1048" spans="1:26" x14ac:dyDescent="0.3">
      <c r="A1048">
        <v>0</v>
      </c>
      <c r="B1048">
        <v>44</v>
      </c>
      <c r="C1048">
        <v>4</v>
      </c>
      <c r="D1048">
        <v>3</v>
      </c>
      <c r="E1048">
        <v>1</v>
      </c>
      <c r="F1048">
        <v>2</v>
      </c>
      <c r="G1048">
        <v>0</v>
      </c>
      <c r="H1048">
        <v>0</v>
      </c>
      <c r="I1048">
        <v>0</v>
      </c>
      <c r="J1048">
        <v>2</v>
      </c>
      <c r="K1048">
        <f t="array" ref="K1048">SUM(B1048:J1048*TRANSPOSE($P$19:$P$27))+$P$18</f>
        <v>0.15161599307246565</v>
      </c>
      <c r="L1048">
        <f t="shared" si="32"/>
        <v>0.53782764767937419</v>
      </c>
      <c r="M1048">
        <f t="shared" si="33"/>
        <v>0</v>
      </c>
      <c r="Y1048">
        <v>0</v>
      </c>
      <c r="Z1048">
        <v>0</v>
      </c>
    </row>
    <row r="1049" spans="1:26" x14ac:dyDescent="0.3">
      <c r="A1049">
        <v>0</v>
      </c>
      <c r="B1049">
        <v>33</v>
      </c>
      <c r="C1049">
        <v>4</v>
      </c>
      <c r="D1049">
        <v>3</v>
      </c>
      <c r="E1049">
        <v>2</v>
      </c>
      <c r="F1049">
        <v>1</v>
      </c>
      <c r="G1049">
        <v>1</v>
      </c>
      <c r="H1049">
        <v>0</v>
      </c>
      <c r="I1049">
        <v>2</v>
      </c>
      <c r="J1049">
        <v>3</v>
      </c>
      <c r="K1049">
        <f t="array" ref="K1049">SUM(B1049:J1049*TRANSPOSE($P$19:$P$27))+$P$18</f>
        <v>9.4462696034121829E-2</v>
      </c>
      <c r="L1049">
        <f t="shared" si="32"/>
        <v>0.52359568592669581</v>
      </c>
      <c r="M1049">
        <f t="shared" si="33"/>
        <v>0</v>
      </c>
      <c r="Y1049">
        <v>0</v>
      </c>
      <c r="Z1049">
        <v>0</v>
      </c>
    </row>
    <row r="1050" spans="1:26" x14ac:dyDescent="0.3">
      <c r="A1050">
        <v>0</v>
      </c>
      <c r="B1050">
        <v>34</v>
      </c>
      <c r="C1050">
        <v>4</v>
      </c>
      <c r="D1050">
        <v>1</v>
      </c>
      <c r="E1050">
        <v>2</v>
      </c>
      <c r="F1050">
        <v>1</v>
      </c>
      <c r="G1050">
        <v>0</v>
      </c>
      <c r="H1050">
        <v>0</v>
      </c>
      <c r="I1050">
        <v>0</v>
      </c>
      <c r="J1050">
        <v>9</v>
      </c>
      <c r="K1050">
        <f t="array" ref="K1050">SUM(B1050:J1050*TRANSPOSE($P$19:$P$27))+$P$18</f>
        <v>0.26484959148844511</v>
      </c>
      <c r="L1050">
        <f t="shared" si="32"/>
        <v>0.56582130670370934</v>
      </c>
      <c r="M1050">
        <f t="shared" si="33"/>
        <v>0</v>
      </c>
      <c r="Y1050">
        <v>0</v>
      </c>
      <c r="Z1050">
        <v>0</v>
      </c>
    </row>
    <row r="1051" spans="1:26" x14ac:dyDescent="0.3">
      <c r="A1051">
        <v>0</v>
      </c>
      <c r="B1051">
        <v>30</v>
      </c>
      <c r="C1051">
        <v>4</v>
      </c>
      <c r="D1051">
        <v>3</v>
      </c>
      <c r="E1051">
        <v>2</v>
      </c>
      <c r="F1051">
        <v>3</v>
      </c>
      <c r="G1051">
        <v>1</v>
      </c>
      <c r="H1051">
        <v>0</v>
      </c>
      <c r="I1051">
        <v>2</v>
      </c>
      <c r="J1051">
        <v>1</v>
      </c>
      <c r="K1051">
        <f t="array" ref="K1051">SUM(B1051:J1051*TRANSPOSE($P$19:$P$27))+$P$18</f>
        <v>4.5810916233079535E-2</v>
      </c>
      <c r="L1051">
        <f t="shared" si="32"/>
        <v>0.51144953970374085</v>
      </c>
      <c r="M1051">
        <f t="shared" si="33"/>
        <v>0</v>
      </c>
      <c r="Y1051">
        <v>0</v>
      </c>
      <c r="Z1051">
        <v>0</v>
      </c>
    </row>
    <row r="1052" spans="1:26" x14ac:dyDescent="0.3">
      <c r="A1052">
        <v>0</v>
      </c>
      <c r="B1052">
        <v>42</v>
      </c>
      <c r="C1052">
        <v>1</v>
      </c>
      <c r="D1052">
        <v>3</v>
      </c>
      <c r="E1052">
        <v>1</v>
      </c>
      <c r="F1052">
        <v>4</v>
      </c>
      <c r="G1052">
        <v>0</v>
      </c>
      <c r="H1052">
        <v>0</v>
      </c>
      <c r="I1052">
        <v>0</v>
      </c>
      <c r="J1052">
        <v>9</v>
      </c>
      <c r="K1052">
        <f t="array" ref="K1052">SUM(B1052:J1052*TRANSPOSE($P$19:$P$27))+$P$18</f>
        <v>0.13907877121269252</v>
      </c>
      <c r="L1052">
        <f t="shared" si="32"/>
        <v>0.53471016773393665</v>
      </c>
      <c r="M1052">
        <f t="shared" si="33"/>
        <v>0</v>
      </c>
      <c r="Y1052">
        <v>0</v>
      </c>
      <c r="Z1052">
        <v>0</v>
      </c>
    </row>
    <row r="1053" spans="1:26" x14ac:dyDescent="0.3">
      <c r="A1053">
        <v>0</v>
      </c>
      <c r="B1053">
        <v>44</v>
      </c>
      <c r="C1053">
        <v>1</v>
      </c>
      <c r="D1053">
        <v>3</v>
      </c>
      <c r="E1053">
        <v>2</v>
      </c>
      <c r="F1053">
        <v>3</v>
      </c>
      <c r="G1053">
        <v>1</v>
      </c>
      <c r="H1053">
        <v>0</v>
      </c>
      <c r="I1053">
        <v>1</v>
      </c>
      <c r="J1053">
        <v>0</v>
      </c>
      <c r="K1053">
        <f t="array" ref="K1053">SUM(B1053:J1053*TRANSPOSE($P$19:$P$27))+$P$18</f>
        <v>0.14786695220026369</v>
      </c>
      <c r="L1053">
        <f t="shared" si="32"/>
        <v>0.5368957176439092</v>
      </c>
      <c r="M1053">
        <f t="shared" si="33"/>
        <v>0</v>
      </c>
      <c r="Y1053">
        <v>0</v>
      </c>
      <c r="Z1053">
        <v>0</v>
      </c>
    </row>
    <row r="1054" spans="1:26" x14ac:dyDescent="0.3">
      <c r="A1054">
        <v>0</v>
      </c>
      <c r="B1054">
        <v>30</v>
      </c>
      <c r="C1054">
        <v>3</v>
      </c>
      <c r="D1054">
        <v>3</v>
      </c>
      <c r="E1054">
        <v>1</v>
      </c>
      <c r="F1054">
        <v>3</v>
      </c>
      <c r="G1054">
        <v>2</v>
      </c>
      <c r="H1054">
        <v>0</v>
      </c>
      <c r="I1054">
        <v>2</v>
      </c>
      <c r="J1054">
        <v>0</v>
      </c>
      <c r="K1054">
        <f t="array" ref="K1054">SUM(B1054:J1054*TRANSPOSE($P$19:$P$27))+$P$18</f>
        <v>6.7040800895634134E-2</v>
      </c>
      <c r="L1054">
        <f t="shared" si="32"/>
        <v>0.51675218987573523</v>
      </c>
      <c r="M1054">
        <f t="shared" si="33"/>
        <v>0</v>
      </c>
      <c r="Y1054">
        <v>0</v>
      </c>
      <c r="Z1054">
        <v>0</v>
      </c>
    </row>
    <row r="1055" spans="1:26" x14ac:dyDescent="0.3">
      <c r="A1055">
        <v>0</v>
      </c>
      <c r="B1055">
        <v>57</v>
      </c>
      <c r="C1055">
        <v>2</v>
      </c>
      <c r="D1055">
        <v>4</v>
      </c>
      <c r="E1055">
        <v>2</v>
      </c>
      <c r="F1055">
        <v>3</v>
      </c>
      <c r="G1055">
        <v>1</v>
      </c>
      <c r="H1055">
        <v>0</v>
      </c>
      <c r="I1055">
        <v>1</v>
      </c>
      <c r="J1055">
        <v>9</v>
      </c>
      <c r="K1055">
        <f t="array" ref="K1055">SUM(B1055:J1055*TRANSPOSE($P$19:$P$27))+$P$18</f>
        <v>-8.541505193605603E-2</v>
      </c>
      <c r="L1055">
        <f t="shared" si="32"/>
        <v>0.47866142017699281</v>
      </c>
      <c r="M1055">
        <f t="shared" si="33"/>
        <v>0</v>
      </c>
      <c r="Y1055">
        <v>0</v>
      </c>
      <c r="Z1055">
        <v>0</v>
      </c>
    </row>
    <row r="1056" spans="1:26" x14ac:dyDescent="0.3">
      <c r="A1056">
        <v>0</v>
      </c>
      <c r="B1056">
        <v>49</v>
      </c>
      <c r="C1056">
        <v>3</v>
      </c>
      <c r="D1056">
        <v>3</v>
      </c>
      <c r="E1056">
        <v>3</v>
      </c>
      <c r="F1056">
        <v>2</v>
      </c>
      <c r="G1056">
        <v>2</v>
      </c>
      <c r="H1056">
        <v>0</v>
      </c>
      <c r="I1056">
        <v>2</v>
      </c>
      <c r="J1056">
        <v>7</v>
      </c>
      <c r="K1056">
        <f t="array" ref="K1056">SUM(B1056:J1056*TRANSPOSE($P$19:$P$27))+$P$18</f>
        <v>-8.0070298810560048E-2</v>
      </c>
      <c r="L1056">
        <f t="shared" si="32"/>
        <v>0.47999518544088537</v>
      </c>
      <c r="M1056">
        <f t="shared" si="33"/>
        <v>0</v>
      </c>
      <c r="Y1056">
        <v>0</v>
      </c>
      <c r="Z1056">
        <v>0</v>
      </c>
    </row>
    <row r="1057" spans="1:26" x14ac:dyDescent="0.3">
      <c r="A1057">
        <v>0</v>
      </c>
      <c r="B1057">
        <v>34</v>
      </c>
      <c r="C1057">
        <v>2</v>
      </c>
      <c r="D1057">
        <v>3</v>
      </c>
      <c r="E1057">
        <v>4</v>
      </c>
      <c r="F1057">
        <v>1</v>
      </c>
      <c r="G1057">
        <v>2</v>
      </c>
      <c r="H1057">
        <v>0</v>
      </c>
      <c r="I1057">
        <v>2</v>
      </c>
      <c r="J1057">
        <v>8</v>
      </c>
      <c r="K1057">
        <f t="array" ref="K1057">SUM(B1057:J1057*TRANSPOSE($P$19:$P$27))+$P$18</f>
        <v>1.6852964501276491E-2</v>
      </c>
      <c r="L1057">
        <f t="shared" si="32"/>
        <v>0.50421270459108802</v>
      </c>
      <c r="M1057">
        <f t="shared" si="33"/>
        <v>0</v>
      </c>
      <c r="Y1057">
        <v>0</v>
      </c>
      <c r="Z1057">
        <v>0</v>
      </c>
    </row>
    <row r="1058" spans="1:26" x14ac:dyDescent="0.3">
      <c r="A1058">
        <v>1</v>
      </c>
      <c r="B1058">
        <v>28</v>
      </c>
      <c r="C1058">
        <v>1</v>
      </c>
      <c r="D1058">
        <v>3</v>
      </c>
      <c r="E1058">
        <v>1</v>
      </c>
      <c r="F1058">
        <v>3</v>
      </c>
      <c r="G1058">
        <v>1</v>
      </c>
      <c r="H1058">
        <v>0</v>
      </c>
      <c r="I1058">
        <v>1</v>
      </c>
      <c r="J1058">
        <v>2</v>
      </c>
      <c r="K1058">
        <f t="array" ref="K1058">SUM(B1058:J1058*TRANSPOSE($P$19:$P$27))+$P$18</f>
        <v>0.2142845929806092</v>
      </c>
      <c r="L1058">
        <f t="shared" si="32"/>
        <v>0.55336160445269722</v>
      </c>
      <c r="M1058">
        <f t="shared" si="33"/>
        <v>0</v>
      </c>
      <c r="Y1058">
        <v>1</v>
      </c>
      <c r="Z1058">
        <v>0</v>
      </c>
    </row>
    <row r="1059" spans="1:26" x14ac:dyDescent="0.3">
      <c r="A1059">
        <v>1</v>
      </c>
      <c r="B1059">
        <v>29</v>
      </c>
      <c r="C1059">
        <v>1</v>
      </c>
      <c r="D1059">
        <v>3</v>
      </c>
      <c r="E1059">
        <v>2</v>
      </c>
      <c r="F1059">
        <v>2</v>
      </c>
      <c r="G1059">
        <v>0</v>
      </c>
      <c r="H1059">
        <v>0</v>
      </c>
      <c r="I1059">
        <v>0</v>
      </c>
      <c r="J1059">
        <v>3</v>
      </c>
      <c r="K1059">
        <f t="array" ref="K1059">SUM(B1059:J1059*TRANSPOSE($P$19:$P$27))+$P$18</f>
        <v>0.29063381711593983</v>
      </c>
      <c r="L1059">
        <f t="shared" si="32"/>
        <v>0.57214391808767506</v>
      </c>
      <c r="M1059">
        <f t="shared" si="33"/>
        <v>0</v>
      </c>
      <c r="Y1059">
        <v>1</v>
      </c>
      <c r="Z1059">
        <v>0</v>
      </c>
    </row>
    <row r="1060" spans="1:26" x14ac:dyDescent="0.3">
      <c r="A1060">
        <v>1</v>
      </c>
      <c r="B1060">
        <v>34</v>
      </c>
      <c r="C1060">
        <v>1</v>
      </c>
      <c r="D1060">
        <v>2</v>
      </c>
      <c r="E1060">
        <v>2</v>
      </c>
      <c r="F1060">
        <v>2</v>
      </c>
      <c r="G1060">
        <v>0</v>
      </c>
      <c r="H1060">
        <v>1</v>
      </c>
      <c r="I1060">
        <v>0</v>
      </c>
      <c r="J1060">
        <v>9</v>
      </c>
      <c r="K1060">
        <f t="array" ref="K1060">SUM(B1060:J1060*TRANSPOSE($P$19:$P$27))+$P$18</f>
        <v>0.49406593891792205</v>
      </c>
      <c r="L1060">
        <f t="shared" si="32"/>
        <v>0.62105173881640663</v>
      </c>
      <c r="M1060">
        <f t="shared" si="33"/>
        <v>1</v>
      </c>
      <c r="Y1060">
        <v>1</v>
      </c>
      <c r="Z1060">
        <v>1</v>
      </c>
    </row>
    <row r="1061" spans="1:26" x14ac:dyDescent="0.3">
      <c r="A1061">
        <v>0</v>
      </c>
      <c r="B1061">
        <v>35</v>
      </c>
      <c r="C1061">
        <v>4</v>
      </c>
      <c r="D1061">
        <v>3</v>
      </c>
      <c r="E1061">
        <v>1</v>
      </c>
      <c r="F1061">
        <v>3</v>
      </c>
      <c r="G1061">
        <v>1</v>
      </c>
      <c r="H1061">
        <v>0</v>
      </c>
      <c r="I1061">
        <v>1</v>
      </c>
      <c r="J1061">
        <v>0</v>
      </c>
      <c r="K1061">
        <f t="array" ref="K1061">SUM(B1061:J1061*TRANSPOSE($P$19:$P$27))+$P$18</f>
        <v>8.5969432544786728E-2</v>
      </c>
      <c r="L1061">
        <f t="shared" si="32"/>
        <v>0.52147690656260171</v>
      </c>
      <c r="M1061">
        <f t="shared" si="33"/>
        <v>0</v>
      </c>
      <c r="Y1061">
        <v>0</v>
      </c>
      <c r="Z1061">
        <v>0</v>
      </c>
    </row>
    <row r="1062" spans="1:26" x14ac:dyDescent="0.3">
      <c r="A1062">
        <v>1</v>
      </c>
      <c r="B1062">
        <v>24</v>
      </c>
      <c r="C1062">
        <v>2</v>
      </c>
      <c r="D1062">
        <v>3</v>
      </c>
      <c r="E1062">
        <v>1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f t="array" ref="K1062">SUM(B1062:J1062*TRANSPOSE($P$19:$P$27))+$P$18</f>
        <v>0.57246641860088276</v>
      </c>
      <c r="L1062">
        <f t="shared" si="32"/>
        <v>0.63931840661480832</v>
      </c>
      <c r="M1062">
        <f t="shared" si="33"/>
        <v>1</v>
      </c>
      <c r="Y1062">
        <v>1</v>
      </c>
      <c r="Z1062">
        <v>1</v>
      </c>
    </row>
    <row r="1063" spans="1:26" x14ac:dyDescent="0.3">
      <c r="A1063">
        <v>0</v>
      </c>
      <c r="B1063">
        <v>24</v>
      </c>
      <c r="C1063">
        <v>4</v>
      </c>
      <c r="D1063">
        <v>3</v>
      </c>
      <c r="E1063">
        <v>1</v>
      </c>
      <c r="F1063">
        <v>2</v>
      </c>
      <c r="G1063">
        <v>1</v>
      </c>
      <c r="H1063">
        <v>0</v>
      </c>
      <c r="I1063">
        <v>1</v>
      </c>
      <c r="J1063">
        <v>0</v>
      </c>
      <c r="K1063">
        <f t="array" ref="K1063">SUM(B1063:J1063*TRANSPOSE($P$19:$P$27))+$P$18</f>
        <v>0.16425206216063148</v>
      </c>
      <c r="L1063">
        <f t="shared" si="32"/>
        <v>0.54096671588814127</v>
      </c>
      <c r="M1063">
        <f t="shared" si="33"/>
        <v>0</v>
      </c>
      <c r="Y1063">
        <v>0</v>
      </c>
      <c r="Z1063">
        <v>0</v>
      </c>
    </row>
    <row r="1064" spans="1:26" x14ac:dyDescent="0.3">
      <c r="A1064">
        <v>0</v>
      </c>
      <c r="B1064">
        <v>44</v>
      </c>
      <c r="C1064">
        <v>2</v>
      </c>
      <c r="D1064">
        <v>3</v>
      </c>
      <c r="E1064">
        <v>3</v>
      </c>
      <c r="F1064">
        <v>3</v>
      </c>
      <c r="G1064">
        <v>0</v>
      </c>
      <c r="H1064">
        <v>1</v>
      </c>
      <c r="I1064">
        <v>0</v>
      </c>
      <c r="J1064">
        <v>2</v>
      </c>
      <c r="K1064">
        <f t="array" ref="K1064">SUM(B1064:J1064*TRANSPOSE($P$19:$P$27))+$P$18</f>
        <v>0.35076099587990184</v>
      </c>
      <c r="L1064">
        <f t="shared" si="32"/>
        <v>0.5867932881578487</v>
      </c>
      <c r="M1064">
        <f t="shared" si="33"/>
        <v>0</v>
      </c>
      <c r="Y1064">
        <v>0</v>
      </c>
      <c r="Z1064">
        <v>0</v>
      </c>
    </row>
    <row r="1065" spans="1:26" x14ac:dyDescent="0.3">
      <c r="A1065">
        <v>0</v>
      </c>
      <c r="B1065">
        <v>29</v>
      </c>
      <c r="C1065">
        <v>3</v>
      </c>
      <c r="D1065">
        <v>2</v>
      </c>
      <c r="E1065">
        <v>2</v>
      </c>
      <c r="F1065">
        <v>3</v>
      </c>
      <c r="G1065">
        <v>2</v>
      </c>
      <c r="H1065">
        <v>0</v>
      </c>
      <c r="I1065">
        <v>2</v>
      </c>
      <c r="J1065">
        <v>7</v>
      </c>
      <c r="K1065">
        <f t="array" ref="K1065">SUM(B1065:J1065*TRANSPOSE($P$19:$P$27))+$P$18</f>
        <v>4.4620373167211791E-2</v>
      </c>
      <c r="L1065">
        <f t="shared" si="32"/>
        <v>0.51115208683277891</v>
      </c>
      <c r="M1065">
        <f t="shared" si="33"/>
        <v>0</v>
      </c>
      <c r="Y1065">
        <v>0</v>
      </c>
      <c r="Z1065">
        <v>0</v>
      </c>
    </row>
    <row r="1066" spans="1:26" x14ac:dyDescent="0.3">
      <c r="A1066">
        <v>0</v>
      </c>
      <c r="B1066">
        <v>30</v>
      </c>
      <c r="C1066">
        <v>3</v>
      </c>
      <c r="D1066">
        <v>3</v>
      </c>
      <c r="E1066">
        <v>1</v>
      </c>
      <c r="F1066">
        <v>3</v>
      </c>
      <c r="G1066">
        <v>2</v>
      </c>
      <c r="H1066">
        <v>0</v>
      </c>
      <c r="I1066">
        <v>1</v>
      </c>
      <c r="J1066">
        <v>3</v>
      </c>
      <c r="K1066">
        <f t="array" ref="K1066">SUM(B1066:J1066*TRANSPOSE($P$19:$P$27))+$P$18</f>
        <v>6.1791819886253818E-2</v>
      </c>
      <c r="L1066">
        <f t="shared" si="32"/>
        <v>0.51544144134631786</v>
      </c>
      <c r="M1066">
        <f t="shared" si="33"/>
        <v>0</v>
      </c>
      <c r="Y1066">
        <v>0</v>
      </c>
      <c r="Z1066">
        <v>0</v>
      </c>
    </row>
    <row r="1067" spans="1:26" x14ac:dyDescent="0.3">
      <c r="A1067">
        <v>0</v>
      </c>
      <c r="B1067">
        <v>55</v>
      </c>
      <c r="C1067">
        <v>4</v>
      </c>
      <c r="D1067">
        <v>3</v>
      </c>
      <c r="E1067">
        <v>2</v>
      </c>
      <c r="F1067">
        <v>3</v>
      </c>
      <c r="G1067">
        <v>1</v>
      </c>
      <c r="H1067">
        <v>1</v>
      </c>
      <c r="I1067">
        <v>0</v>
      </c>
      <c r="J1067">
        <v>2</v>
      </c>
      <c r="K1067">
        <f t="array" ref="K1067">SUM(B1067:J1067*TRANSPOSE($P$19:$P$27))+$P$18</f>
        <v>0.20210908938425876</v>
      </c>
      <c r="L1067">
        <f t="shared" si="32"/>
        <v>0.55035079108118501</v>
      </c>
      <c r="M1067">
        <f t="shared" si="33"/>
        <v>0</v>
      </c>
      <c r="Y1067">
        <v>0</v>
      </c>
      <c r="Z1067">
        <v>0</v>
      </c>
    </row>
    <row r="1068" spans="1:26" x14ac:dyDescent="0.3">
      <c r="A1068">
        <v>0</v>
      </c>
      <c r="B1068">
        <v>33</v>
      </c>
      <c r="C1068">
        <v>1</v>
      </c>
      <c r="D1068">
        <v>2</v>
      </c>
      <c r="E1068">
        <v>1</v>
      </c>
      <c r="F1068">
        <v>2</v>
      </c>
      <c r="G1068">
        <v>1</v>
      </c>
      <c r="H1068">
        <v>0</v>
      </c>
      <c r="I1068">
        <v>0</v>
      </c>
      <c r="J1068">
        <v>4</v>
      </c>
      <c r="K1068">
        <f t="array" ref="K1068">SUM(B1068:J1068*TRANSPOSE($P$19:$P$27))+$P$18</f>
        <v>0.30348085266005026</v>
      </c>
      <c r="L1068">
        <f t="shared" si="32"/>
        <v>0.57528553069843125</v>
      </c>
      <c r="M1068">
        <f t="shared" si="33"/>
        <v>0</v>
      </c>
      <c r="Y1068">
        <v>0</v>
      </c>
      <c r="Z1068">
        <v>0</v>
      </c>
    </row>
    <row r="1069" spans="1:26" x14ac:dyDescent="0.3">
      <c r="A1069">
        <v>0</v>
      </c>
      <c r="B1069">
        <v>47</v>
      </c>
      <c r="C1069">
        <v>3</v>
      </c>
      <c r="D1069">
        <v>3</v>
      </c>
      <c r="E1069">
        <v>2</v>
      </c>
      <c r="F1069">
        <v>3</v>
      </c>
      <c r="G1069">
        <v>1</v>
      </c>
      <c r="H1069">
        <v>1</v>
      </c>
      <c r="I1069">
        <v>1</v>
      </c>
      <c r="J1069">
        <v>4</v>
      </c>
      <c r="K1069">
        <f t="array" ref="K1069">SUM(B1069:J1069*TRANSPOSE($P$19:$P$27))+$P$18</f>
        <v>0.23118784005147031</v>
      </c>
      <c r="L1069">
        <f t="shared" si="32"/>
        <v>0.5575349884427333</v>
      </c>
      <c r="M1069">
        <f t="shared" si="33"/>
        <v>0</v>
      </c>
      <c r="Y1069">
        <v>0</v>
      </c>
      <c r="Z1069">
        <v>0</v>
      </c>
    </row>
    <row r="1070" spans="1:26" x14ac:dyDescent="0.3">
      <c r="A1070">
        <v>1</v>
      </c>
      <c r="B1070">
        <v>28</v>
      </c>
      <c r="C1070">
        <v>3</v>
      </c>
      <c r="D1070">
        <v>2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f t="array" ref="K1070">SUM(B1070:J1070*TRANSPOSE($P$19:$P$27))+$P$18</f>
        <v>0.37098002433007704</v>
      </c>
      <c r="L1070">
        <f t="shared" si="32"/>
        <v>0.59168647280449849</v>
      </c>
      <c r="M1070">
        <f t="shared" si="33"/>
        <v>0</v>
      </c>
      <c r="Y1070">
        <v>1</v>
      </c>
      <c r="Z1070">
        <v>0</v>
      </c>
    </row>
    <row r="1071" spans="1:26" x14ac:dyDescent="0.3">
      <c r="A1071">
        <v>0</v>
      </c>
      <c r="B1071">
        <v>28</v>
      </c>
      <c r="C1071">
        <v>1</v>
      </c>
      <c r="D1071">
        <v>2</v>
      </c>
      <c r="E1071">
        <v>1</v>
      </c>
      <c r="F1071">
        <v>3</v>
      </c>
      <c r="G1071">
        <v>2</v>
      </c>
      <c r="H1071">
        <v>0</v>
      </c>
      <c r="I1071">
        <v>1</v>
      </c>
      <c r="J1071">
        <v>0</v>
      </c>
      <c r="K1071">
        <f t="array" ref="K1071">SUM(B1071:J1071*TRANSPOSE($P$19:$P$27))+$P$18</f>
        <v>0.24160436665901042</v>
      </c>
      <c r="L1071">
        <f t="shared" si="32"/>
        <v>0.56010281010860075</v>
      </c>
      <c r="M1071">
        <f t="shared" si="33"/>
        <v>0</v>
      </c>
      <c r="Y1071">
        <v>0</v>
      </c>
      <c r="Z1071">
        <v>0</v>
      </c>
    </row>
    <row r="1072" spans="1:26" x14ac:dyDescent="0.3">
      <c r="A1072">
        <v>0</v>
      </c>
      <c r="B1072">
        <v>28</v>
      </c>
      <c r="C1072">
        <v>3</v>
      </c>
      <c r="D1072">
        <v>3</v>
      </c>
      <c r="E1072">
        <v>2</v>
      </c>
      <c r="F1072">
        <v>1</v>
      </c>
      <c r="G1072">
        <v>0</v>
      </c>
      <c r="H1072">
        <v>0</v>
      </c>
      <c r="I1072">
        <v>0</v>
      </c>
      <c r="J1072">
        <v>2</v>
      </c>
      <c r="K1072">
        <f t="array" ref="K1072">SUM(B1072:J1072*TRANSPOSE($P$19:$P$27))+$P$18</f>
        <v>0.26119774932734652</v>
      </c>
      <c r="L1072">
        <f t="shared" si="32"/>
        <v>0.56492404593144385</v>
      </c>
      <c r="M1072">
        <f t="shared" si="33"/>
        <v>0</v>
      </c>
      <c r="Y1072">
        <v>0</v>
      </c>
      <c r="Z1072">
        <v>0</v>
      </c>
    </row>
    <row r="1073" spans="1:26" x14ac:dyDescent="0.3">
      <c r="A1073">
        <v>0</v>
      </c>
      <c r="B1073">
        <v>49</v>
      </c>
      <c r="C1073">
        <v>3</v>
      </c>
      <c r="D1073">
        <v>2</v>
      </c>
      <c r="E1073">
        <v>2</v>
      </c>
      <c r="F1073">
        <v>1</v>
      </c>
      <c r="G1073">
        <v>1</v>
      </c>
      <c r="H1073">
        <v>0</v>
      </c>
      <c r="I1073">
        <v>1</v>
      </c>
      <c r="J1073">
        <v>2</v>
      </c>
      <c r="K1073">
        <f t="array" ref="K1073">SUM(B1073:J1073*TRANSPOSE($P$19:$P$27))+$P$18</f>
        <v>0.17301560900803881</v>
      </c>
      <c r="L1073">
        <f t="shared" si="32"/>
        <v>0.54314187460186436</v>
      </c>
      <c r="M1073">
        <f t="shared" si="33"/>
        <v>0</v>
      </c>
      <c r="Y1073">
        <v>0</v>
      </c>
      <c r="Z1073">
        <v>0</v>
      </c>
    </row>
    <row r="1074" spans="1:26" x14ac:dyDescent="0.3">
      <c r="A1074">
        <v>0</v>
      </c>
      <c r="B1074">
        <v>29</v>
      </c>
      <c r="C1074">
        <v>4</v>
      </c>
      <c r="D1074">
        <v>3</v>
      </c>
      <c r="E1074">
        <v>1</v>
      </c>
      <c r="F1074">
        <v>2</v>
      </c>
      <c r="G1074">
        <v>1</v>
      </c>
      <c r="H1074">
        <v>0</v>
      </c>
      <c r="I1074">
        <v>3</v>
      </c>
      <c r="J1074">
        <v>2</v>
      </c>
      <c r="K1074">
        <f t="array" ref="K1074">SUM(B1074:J1074*TRANSPOSE($P$19:$P$27))+$P$18</f>
        <v>8.4255536314761015E-2</v>
      </c>
      <c r="L1074">
        <f t="shared" si="32"/>
        <v>0.52104925176133321</v>
      </c>
      <c r="M1074">
        <f t="shared" si="33"/>
        <v>0</v>
      </c>
      <c r="Y1074">
        <v>0</v>
      </c>
      <c r="Z1074">
        <v>0</v>
      </c>
    </row>
    <row r="1075" spans="1:26" x14ac:dyDescent="0.3">
      <c r="A1075">
        <v>0</v>
      </c>
      <c r="B1075">
        <v>28</v>
      </c>
      <c r="C1075">
        <v>3</v>
      </c>
      <c r="D1075">
        <v>1</v>
      </c>
      <c r="E1075">
        <v>2</v>
      </c>
      <c r="F1075">
        <v>2</v>
      </c>
      <c r="G1075">
        <v>1</v>
      </c>
      <c r="H1075">
        <v>0</v>
      </c>
      <c r="I1075">
        <v>2</v>
      </c>
      <c r="J1075">
        <v>6</v>
      </c>
      <c r="K1075">
        <f t="array" ref="K1075">SUM(B1075:J1075*TRANSPOSE($P$19:$P$27))+$P$18</f>
        <v>0.21598113395172802</v>
      </c>
      <c r="L1075">
        <f t="shared" si="32"/>
        <v>0.55378082733733724</v>
      </c>
      <c r="M1075">
        <f t="shared" si="33"/>
        <v>0</v>
      </c>
      <c r="Y1075">
        <v>0</v>
      </c>
      <c r="Z1075">
        <v>0</v>
      </c>
    </row>
    <row r="1076" spans="1:26" x14ac:dyDescent="0.3">
      <c r="A1076">
        <v>0</v>
      </c>
      <c r="B1076">
        <v>33</v>
      </c>
      <c r="C1076">
        <v>4</v>
      </c>
      <c r="D1076">
        <v>3</v>
      </c>
      <c r="E1076">
        <v>2</v>
      </c>
      <c r="F1076">
        <v>3</v>
      </c>
      <c r="G1076">
        <v>0</v>
      </c>
      <c r="H1076">
        <v>1</v>
      </c>
      <c r="I1076">
        <v>0</v>
      </c>
      <c r="J1076">
        <v>0</v>
      </c>
      <c r="K1076">
        <f t="array" ref="K1076">SUM(B1076:J1076*TRANSPOSE($P$19:$P$27))+$P$18</f>
        <v>0.35461772187142609</v>
      </c>
      <c r="L1076">
        <f t="shared" si="32"/>
        <v>0.58772800568063377</v>
      </c>
      <c r="M1076">
        <f t="shared" si="33"/>
        <v>0</v>
      </c>
      <c r="Y1076">
        <v>0</v>
      </c>
      <c r="Z1076">
        <v>0</v>
      </c>
    </row>
    <row r="1077" spans="1:26" x14ac:dyDescent="0.3">
      <c r="A1077">
        <v>0</v>
      </c>
      <c r="B1077">
        <v>32</v>
      </c>
      <c r="C1077">
        <v>3</v>
      </c>
      <c r="D1077">
        <v>3</v>
      </c>
      <c r="E1077">
        <v>3</v>
      </c>
      <c r="F1077">
        <v>4</v>
      </c>
      <c r="G1077">
        <v>0</v>
      </c>
      <c r="H1077">
        <v>0</v>
      </c>
      <c r="I1077">
        <v>0</v>
      </c>
      <c r="J1077">
        <v>2</v>
      </c>
      <c r="K1077">
        <f t="array" ref="K1077">SUM(B1077:J1077*TRANSPOSE($P$19:$P$27))+$P$18</f>
        <v>0.10339937279573619</v>
      </c>
      <c r="L1077">
        <f t="shared" si="32"/>
        <v>0.52582416374089846</v>
      </c>
      <c r="M1077">
        <f t="shared" si="33"/>
        <v>0</v>
      </c>
      <c r="Y1077">
        <v>0</v>
      </c>
      <c r="Z1077">
        <v>0</v>
      </c>
    </row>
    <row r="1078" spans="1:26" x14ac:dyDescent="0.3">
      <c r="A1078">
        <v>0</v>
      </c>
      <c r="B1078">
        <v>54</v>
      </c>
      <c r="C1078">
        <v>2</v>
      </c>
      <c r="D1078">
        <v>3</v>
      </c>
      <c r="E1078">
        <v>4</v>
      </c>
      <c r="F1078">
        <v>4</v>
      </c>
      <c r="G1078">
        <v>2</v>
      </c>
      <c r="H1078">
        <v>0</v>
      </c>
      <c r="I1078">
        <v>1</v>
      </c>
      <c r="J1078">
        <v>9</v>
      </c>
      <c r="K1078">
        <f t="array" ref="K1078">SUM(B1078:J1078*TRANSPOSE($P$19:$P$27))+$P$18</f>
        <v>-0.15842424864389082</v>
      </c>
      <c r="L1078">
        <f t="shared" si="32"/>
        <v>0.46048064820836293</v>
      </c>
      <c r="M1078">
        <f t="shared" si="33"/>
        <v>0</v>
      </c>
      <c r="Y1078">
        <v>0</v>
      </c>
      <c r="Z1078">
        <v>0</v>
      </c>
    </row>
    <row r="1079" spans="1:26" x14ac:dyDescent="0.3">
      <c r="A1079">
        <v>1</v>
      </c>
      <c r="B1079">
        <v>29</v>
      </c>
      <c r="C1079">
        <v>1</v>
      </c>
      <c r="D1079">
        <v>2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7</v>
      </c>
      <c r="K1079">
        <f t="array" ref="K1079">SUM(B1079:J1079*TRANSPOSE($P$19:$P$27))+$P$18</f>
        <v>0.38479200461003976</v>
      </c>
      <c r="L1079">
        <f t="shared" si="32"/>
        <v>0.5950187403167827</v>
      </c>
      <c r="M1079">
        <f t="shared" si="33"/>
        <v>0</v>
      </c>
      <c r="Y1079">
        <v>1</v>
      </c>
      <c r="Z1079">
        <v>0</v>
      </c>
    </row>
    <row r="1080" spans="1:26" x14ac:dyDescent="0.3">
      <c r="A1080">
        <v>0</v>
      </c>
      <c r="B1080">
        <v>44</v>
      </c>
      <c r="C1080">
        <v>4</v>
      </c>
      <c r="D1080">
        <v>3</v>
      </c>
      <c r="E1080">
        <v>4</v>
      </c>
      <c r="F1080">
        <v>1</v>
      </c>
      <c r="G1080">
        <v>1</v>
      </c>
      <c r="H1080">
        <v>0</v>
      </c>
      <c r="I1080">
        <v>1</v>
      </c>
      <c r="J1080">
        <v>6</v>
      </c>
      <c r="K1080">
        <f t="array" ref="K1080">SUM(B1080:J1080*TRANSPOSE($P$19:$P$27))+$P$18</f>
        <v>-4.4767409770857247E-3</v>
      </c>
      <c r="L1080">
        <f t="shared" si="32"/>
        <v>0.49888093266620187</v>
      </c>
      <c r="M1080">
        <f t="shared" si="33"/>
        <v>0</v>
      </c>
      <c r="Y1080">
        <v>0</v>
      </c>
      <c r="Z1080">
        <v>0</v>
      </c>
    </row>
    <row r="1081" spans="1:26" x14ac:dyDescent="0.3">
      <c r="A1081">
        <v>0</v>
      </c>
      <c r="B1081">
        <v>39</v>
      </c>
      <c r="C1081">
        <v>2</v>
      </c>
      <c r="D1081">
        <v>3</v>
      </c>
      <c r="E1081">
        <v>3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f t="array" ref="K1081">SUM(B1081:J1081*TRANSPOSE($P$19:$P$27))+$P$18</f>
        <v>0.21439316898393523</v>
      </c>
      <c r="L1081">
        <f t="shared" si="32"/>
        <v>0.5533884363497934</v>
      </c>
      <c r="M1081">
        <f t="shared" si="33"/>
        <v>0</v>
      </c>
      <c r="Y1081">
        <v>0</v>
      </c>
      <c r="Z1081">
        <v>0</v>
      </c>
    </row>
    <row r="1082" spans="1:26" x14ac:dyDescent="0.3">
      <c r="A1082">
        <v>0</v>
      </c>
      <c r="B1082">
        <v>46</v>
      </c>
      <c r="C1082">
        <v>3</v>
      </c>
      <c r="D1082">
        <v>3</v>
      </c>
      <c r="E1082">
        <v>4</v>
      </c>
      <c r="F1082">
        <v>2</v>
      </c>
      <c r="G1082">
        <v>1</v>
      </c>
      <c r="H1082">
        <v>0</v>
      </c>
      <c r="I1082">
        <v>1</v>
      </c>
      <c r="J1082">
        <v>12</v>
      </c>
      <c r="K1082">
        <f t="array" ref="K1082">SUM(B1082:J1082*TRANSPOSE($P$19:$P$27))+$P$18</f>
        <v>-6.4405790091660475E-2</v>
      </c>
      <c r="L1082">
        <f t="shared" si="32"/>
        <v>0.48390578378186411</v>
      </c>
      <c r="M1082">
        <f t="shared" si="33"/>
        <v>0</v>
      </c>
      <c r="Y1082">
        <v>0</v>
      </c>
      <c r="Z1082">
        <v>0</v>
      </c>
    </row>
    <row r="1083" spans="1:26" x14ac:dyDescent="0.3">
      <c r="A1083">
        <v>0</v>
      </c>
      <c r="B1083">
        <v>35</v>
      </c>
      <c r="C1083">
        <v>4</v>
      </c>
      <c r="D1083">
        <v>2</v>
      </c>
      <c r="E1083">
        <v>3</v>
      </c>
      <c r="F1083">
        <v>2</v>
      </c>
      <c r="G1083">
        <v>0</v>
      </c>
      <c r="H1083">
        <v>0</v>
      </c>
      <c r="I1083">
        <v>0</v>
      </c>
      <c r="J1083">
        <v>8</v>
      </c>
      <c r="K1083">
        <f t="array" ref="K1083">SUM(B1083:J1083*TRANSPOSE($P$19:$P$27))+$P$18</f>
        <v>0.13989822895169512</v>
      </c>
      <c r="L1083">
        <f t="shared" si="32"/>
        <v>0.53491401794161619</v>
      </c>
      <c r="M1083">
        <f t="shared" si="33"/>
        <v>0</v>
      </c>
      <c r="Y1083">
        <v>0</v>
      </c>
      <c r="Z1083">
        <v>0</v>
      </c>
    </row>
    <row r="1084" spans="1:26" x14ac:dyDescent="0.3">
      <c r="A1084">
        <v>0</v>
      </c>
      <c r="B1084">
        <v>23</v>
      </c>
      <c r="C1084">
        <v>1</v>
      </c>
      <c r="D1084">
        <v>3</v>
      </c>
      <c r="E1084">
        <v>2</v>
      </c>
      <c r="F1084">
        <v>3</v>
      </c>
      <c r="G1084">
        <v>0</v>
      </c>
      <c r="H1084">
        <v>0</v>
      </c>
      <c r="I1084">
        <v>0</v>
      </c>
      <c r="J1084">
        <v>3</v>
      </c>
      <c r="K1084">
        <f t="array" ref="K1084">SUM(B1084:J1084*TRANSPOSE($P$19:$P$27))+$P$18</f>
        <v>0.27340076968520344</v>
      </c>
      <c r="L1084">
        <f t="shared" si="32"/>
        <v>0.56792064165691769</v>
      </c>
      <c r="M1084">
        <f t="shared" si="33"/>
        <v>0</v>
      </c>
      <c r="Y1084">
        <v>0</v>
      </c>
      <c r="Z1084">
        <v>0</v>
      </c>
    </row>
    <row r="1085" spans="1:26" x14ac:dyDescent="0.3">
      <c r="A1085">
        <v>1</v>
      </c>
      <c r="B1085">
        <v>40</v>
      </c>
      <c r="C1085">
        <v>4</v>
      </c>
      <c r="D1085">
        <v>3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4</v>
      </c>
      <c r="K1085">
        <f t="array" ref="K1085">SUM(B1085:J1085*TRANSPOSE($P$19:$P$27))+$P$18</f>
        <v>0.18662587733601288</v>
      </c>
      <c r="L1085">
        <f t="shared" si="32"/>
        <v>0.54651672629582204</v>
      </c>
      <c r="M1085">
        <f t="shared" si="33"/>
        <v>0</v>
      </c>
      <c r="Y1085">
        <v>1</v>
      </c>
      <c r="Z1085">
        <v>0</v>
      </c>
    </row>
    <row r="1086" spans="1:26" x14ac:dyDescent="0.3">
      <c r="A1086">
        <v>0</v>
      </c>
      <c r="B1086">
        <v>34</v>
      </c>
      <c r="C1086">
        <v>4</v>
      </c>
      <c r="D1086">
        <v>2</v>
      </c>
      <c r="E1086">
        <v>3</v>
      </c>
      <c r="F1086">
        <v>3</v>
      </c>
      <c r="G1086">
        <v>1</v>
      </c>
      <c r="H1086">
        <v>1</v>
      </c>
      <c r="I1086">
        <v>0</v>
      </c>
      <c r="J1086">
        <v>9</v>
      </c>
      <c r="K1086">
        <f t="array" ref="K1086">SUM(B1086:J1086*TRANSPOSE($P$19:$P$27))+$P$18</f>
        <v>0.25151169952066976</v>
      </c>
      <c r="L1086">
        <f t="shared" si="32"/>
        <v>0.56254212918292101</v>
      </c>
      <c r="M1086">
        <f t="shared" si="33"/>
        <v>0</v>
      </c>
      <c r="Y1086">
        <v>0</v>
      </c>
      <c r="Z1086">
        <v>0</v>
      </c>
    </row>
    <row r="1087" spans="1:26" x14ac:dyDescent="0.3">
      <c r="A1087">
        <v>1</v>
      </c>
      <c r="B1087">
        <v>31</v>
      </c>
      <c r="C1087">
        <v>4</v>
      </c>
      <c r="D1087">
        <v>3</v>
      </c>
      <c r="E1087">
        <v>1</v>
      </c>
      <c r="F1087">
        <v>3</v>
      </c>
      <c r="G1087">
        <v>0</v>
      </c>
      <c r="H1087">
        <v>0</v>
      </c>
      <c r="I1087">
        <v>0</v>
      </c>
      <c r="J1087">
        <v>2</v>
      </c>
      <c r="K1087">
        <f t="array" ref="K1087">SUM(B1087:J1087*TRANSPOSE($P$19:$P$27))+$P$18</f>
        <v>0.15952100889442089</v>
      </c>
      <c r="L1087">
        <f t="shared" si="32"/>
        <v>0.53979178887097512</v>
      </c>
      <c r="M1087">
        <f t="shared" si="33"/>
        <v>0</v>
      </c>
      <c r="Y1087">
        <v>1</v>
      </c>
      <c r="Z1087">
        <v>0</v>
      </c>
    </row>
    <row r="1088" spans="1:26" x14ac:dyDescent="0.3">
      <c r="A1088">
        <v>0</v>
      </c>
      <c r="B1088">
        <v>50</v>
      </c>
      <c r="C1088">
        <v>3</v>
      </c>
      <c r="D1088">
        <v>1</v>
      </c>
      <c r="E1088">
        <v>4</v>
      </c>
      <c r="F1088">
        <v>4</v>
      </c>
      <c r="G1088">
        <v>0</v>
      </c>
      <c r="H1088">
        <v>1</v>
      </c>
      <c r="I1088">
        <v>0</v>
      </c>
      <c r="J1088">
        <v>6</v>
      </c>
      <c r="K1088">
        <f t="array" ref="K1088">SUM(B1088:J1088*TRANSPOSE($P$19:$P$27))+$P$18</f>
        <v>0.31574100981213832</v>
      </c>
      <c r="L1088">
        <f t="shared" si="32"/>
        <v>0.57827797066561903</v>
      </c>
      <c r="M1088">
        <f t="shared" si="33"/>
        <v>0</v>
      </c>
      <c r="Y1088">
        <v>0</v>
      </c>
      <c r="Z1088">
        <v>0</v>
      </c>
    </row>
    <row r="1089" spans="1:26" x14ac:dyDescent="0.3">
      <c r="A1089">
        <v>0</v>
      </c>
      <c r="B1089">
        <v>34</v>
      </c>
      <c r="C1089">
        <v>2</v>
      </c>
      <c r="D1089">
        <v>3</v>
      </c>
      <c r="E1089">
        <v>1</v>
      </c>
      <c r="F1089">
        <v>3</v>
      </c>
      <c r="G1089">
        <v>1</v>
      </c>
      <c r="H1089">
        <v>1</v>
      </c>
      <c r="I1089">
        <v>1</v>
      </c>
      <c r="J1089">
        <v>10</v>
      </c>
      <c r="K1089">
        <f t="array" ref="K1089">SUM(B1089:J1089*TRANSPOSE($P$19:$P$27))+$P$18</f>
        <v>0.29099992071379144</v>
      </c>
      <c r="L1089">
        <f t="shared" si="32"/>
        <v>0.57223352685155449</v>
      </c>
      <c r="M1089">
        <f t="shared" si="33"/>
        <v>0</v>
      </c>
      <c r="Y1089">
        <v>0</v>
      </c>
      <c r="Z1089">
        <v>0</v>
      </c>
    </row>
    <row r="1090" spans="1:26" x14ac:dyDescent="0.3">
      <c r="A1090">
        <v>0</v>
      </c>
      <c r="B1090">
        <v>42</v>
      </c>
      <c r="C1090">
        <v>3</v>
      </c>
      <c r="D1090">
        <v>2</v>
      </c>
      <c r="E1090">
        <v>1</v>
      </c>
      <c r="F1090">
        <v>2</v>
      </c>
      <c r="G1090">
        <v>1</v>
      </c>
      <c r="H1090">
        <v>0</v>
      </c>
      <c r="I1090">
        <v>1</v>
      </c>
      <c r="J1090">
        <v>0</v>
      </c>
      <c r="K1090">
        <f t="array" ref="K1090">SUM(B1090:J1090*TRANSPOSE($P$19:$P$27))+$P$18</f>
        <v>0.20460228815823422</v>
      </c>
      <c r="L1090">
        <f t="shared" si="32"/>
        <v>0.55096762829494617</v>
      </c>
      <c r="M1090">
        <f t="shared" si="33"/>
        <v>0</v>
      </c>
      <c r="Y1090">
        <v>0</v>
      </c>
      <c r="Z1090">
        <v>0</v>
      </c>
    </row>
    <row r="1091" spans="1:26" x14ac:dyDescent="0.3">
      <c r="A1091">
        <v>0</v>
      </c>
      <c r="B1091">
        <v>37</v>
      </c>
      <c r="C1091">
        <v>1</v>
      </c>
      <c r="D1091">
        <v>3</v>
      </c>
      <c r="E1091">
        <v>2</v>
      </c>
      <c r="F1091">
        <v>4</v>
      </c>
      <c r="G1091">
        <v>1</v>
      </c>
      <c r="H1091">
        <v>0</v>
      </c>
      <c r="I1091">
        <v>0</v>
      </c>
      <c r="J1091">
        <v>8</v>
      </c>
      <c r="K1091">
        <f t="array" ref="K1091">SUM(B1091:J1091*TRANSPOSE($P$19:$P$27))+$P$18</f>
        <v>8.3639370404374525E-2</v>
      </c>
      <c r="L1091">
        <f t="shared" ref="L1091:L1154" si="34">$R$1^K1091/(1+$R$1^K1091)</f>
        <v>0.52089549724325468</v>
      </c>
      <c r="M1091">
        <f t="shared" ref="M1091:M1154" si="35">IF(L1091&gt;=0.6,1,0)</f>
        <v>0</v>
      </c>
      <c r="Y1091">
        <v>0</v>
      </c>
      <c r="Z1091">
        <v>0</v>
      </c>
    </row>
    <row r="1092" spans="1:26" x14ac:dyDescent="0.3">
      <c r="A1092">
        <v>0</v>
      </c>
      <c r="B1092">
        <v>29</v>
      </c>
      <c r="C1092">
        <v>3</v>
      </c>
      <c r="D1092">
        <v>1</v>
      </c>
      <c r="E1092">
        <v>2</v>
      </c>
      <c r="F1092">
        <v>1</v>
      </c>
      <c r="G1092">
        <v>1</v>
      </c>
      <c r="H1092">
        <v>0</v>
      </c>
      <c r="I1092">
        <v>1</v>
      </c>
      <c r="J1092">
        <v>7</v>
      </c>
      <c r="K1092">
        <f t="array" ref="K1092">SUM(B1092:J1092*TRANSPOSE($P$19:$P$27))+$P$18</f>
        <v>0.2640556419388983</v>
      </c>
      <c r="L1092">
        <f t="shared" si="34"/>
        <v>0.56562626910085767</v>
      </c>
      <c r="M1092">
        <f t="shared" si="35"/>
        <v>0</v>
      </c>
      <c r="Y1092">
        <v>0</v>
      </c>
      <c r="Z1092">
        <v>0</v>
      </c>
    </row>
    <row r="1093" spans="1:26" x14ac:dyDescent="0.3">
      <c r="A1093">
        <v>0</v>
      </c>
      <c r="B1093">
        <v>33</v>
      </c>
      <c r="C1093">
        <v>4</v>
      </c>
      <c r="D1093">
        <v>2</v>
      </c>
      <c r="E1093">
        <v>2</v>
      </c>
      <c r="F1093">
        <v>2</v>
      </c>
      <c r="G1093">
        <v>0</v>
      </c>
      <c r="H1093">
        <v>0</v>
      </c>
      <c r="I1093">
        <v>0</v>
      </c>
      <c r="J1093">
        <v>3</v>
      </c>
      <c r="K1093">
        <f t="array" ref="K1093">SUM(B1093:J1093*TRANSPOSE($P$19:$P$27))+$P$18</f>
        <v>0.21951113057527705</v>
      </c>
      <c r="L1093">
        <f t="shared" si="34"/>
        <v>0.55465285952803511</v>
      </c>
      <c r="M1093">
        <f t="shared" si="35"/>
        <v>0</v>
      </c>
      <c r="Y1093">
        <v>0</v>
      </c>
      <c r="Z1093">
        <v>0</v>
      </c>
    </row>
    <row r="1094" spans="1:26" x14ac:dyDescent="0.3">
      <c r="A1094">
        <v>0</v>
      </c>
      <c r="B1094">
        <v>45</v>
      </c>
      <c r="C1094">
        <v>4</v>
      </c>
      <c r="D1094">
        <v>3</v>
      </c>
      <c r="E1094">
        <v>1</v>
      </c>
      <c r="F1094">
        <v>4</v>
      </c>
      <c r="G1094">
        <v>1</v>
      </c>
      <c r="H1094">
        <v>0</v>
      </c>
      <c r="I1094">
        <v>1</v>
      </c>
      <c r="J1094">
        <v>4</v>
      </c>
      <c r="K1094">
        <f t="array" ref="K1094">SUM(B1094:J1094*TRANSPOSE($P$19:$P$27))+$P$18</f>
        <v>-2.4991409377027818E-2</v>
      </c>
      <c r="L1094">
        <f t="shared" si="34"/>
        <v>0.49375312052369874</v>
      </c>
      <c r="M1094">
        <f t="shared" si="35"/>
        <v>0</v>
      </c>
      <c r="Y1094">
        <v>0</v>
      </c>
      <c r="Z1094">
        <v>0</v>
      </c>
    </row>
    <row r="1095" spans="1:26" x14ac:dyDescent="0.3">
      <c r="A1095">
        <v>0</v>
      </c>
      <c r="B1095">
        <v>42</v>
      </c>
      <c r="C1095">
        <v>4</v>
      </c>
      <c r="D1095">
        <v>3</v>
      </c>
      <c r="E1095">
        <v>3</v>
      </c>
      <c r="F1095">
        <v>4</v>
      </c>
      <c r="G1095">
        <v>1</v>
      </c>
      <c r="H1095">
        <v>1</v>
      </c>
      <c r="I1095">
        <v>1</v>
      </c>
      <c r="J1095">
        <v>8</v>
      </c>
      <c r="K1095">
        <f t="array" ref="K1095">SUM(B1095:J1095*TRANSPOSE($P$19:$P$27))+$P$18</f>
        <v>0.10656312417928437</v>
      </c>
      <c r="L1095">
        <f t="shared" si="34"/>
        <v>0.52661284484444415</v>
      </c>
      <c r="M1095">
        <f t="shared" si="35"/>
        <v>0</v>
      </c>
      <c r="Y1095">
        <v>0</v>
      </c>
      <c r="Z1095">
        <v>0</v>
      </c>
    </row>
    <row r="1096" spans="1:26" x14ac:dyDescent="0.3">
      <c r="A1096">
        <v>0</v>
      </c>
      <c r="B1096">
        <v>40</v>
      </c>
      <c r="C1096">
        <v>1</v>
      </c>
      <c r="D1096">
        <v>3</v>
      </c>
      <c r="E1096">
        <v>2</v>
      </c>
      <c r="F1096">
        <v>1</v>
      </c>
      <c r="G1096">
        <v>1</v>
      </c>
      <c r="H1096">
        <v>0</v>
      </c>
      <c r="I1096">
        <v>0</v>
      </c>
      <c r="J1096">
        <v>4</v>
      </c>
      <c r="K1096">
        <f t="array" ref="K1096">SUM(B1096:J1096*TRANSPOSE($P$19:$P$27))+$P$18</f>
        <v>0.22547515529442008</v>
      </c>
      <c r="L1096">
        <f t="shared" si="34"/>
        <v>0.55612541451152853</v>
      </c>
      <c r="M1096">
        <f t="shared" si="35"/>
        <v>0</v>
      </c>
      <c r="Y1096">
        <v>0</v>
      </c>
      <c r="Z1096">
        <v>0</v>
      </c>
    </row>
    <row r="1097" spans="1:26" x14ac:dyDescent="0.3">
      <c r="A1097">
        <v>0</v>
      </c>
      <c r="B1097">
        <v>33</v>
      </c>
      <c r="C1097">
        <v>2</v>
      </c>
      <c r="D1097">
        <v>3</v>
      </c>
      <c r="E1097">
        <v>2</v>
      </c>
      <c r="F1097">
        <v>3</v>
      </c>
      <c r="G1097">
        <v>1</v>
      </c>
      <c r="H1097">
        <v>1</v>
      </c>
      <c r="I1097">
        <v>1</v>
      </c>
      <c r="J1097">
        <v>14</v>
      </c>
      <c r="K1097">
        <f t="array" ref="K1097">SUM(B1097:J1097*TRANSPOSE($P$19:$P$27))+$P$18</f>
        <v>0.23122781581973728</v>
      </c>
      <c r="L1097">
        <f t="shared" si="34"/>
        <v>0.5575448490088456</v>
      </c>
      <c r="M1097">
        <f t="shared" si="35"/>
        <v>0</v>
      </c>
      <c r="Y1097">
        <v>0</v>
      </c>
      <c r="Z1097">
        <v>0</v>
      </c>
    </row>
    <row r="1098" spans="1:26" x14ac:dyDescent="0.3">
      <c r="A1098">
        <v>0</v>
      </c>
      <c r="B1098">
        <v>40</v>
      </c>
      <c r="C1098">
        <v>3</v>
      </c>
      <c r="D1098">
        <v>3</v>
      </c>
      <c r="E1098">
        <v>4</v>
      </c>
      <c r="F1098">
        <v>4</v>
      </c>
      <c r="G1098">
        <v>0</v>
      </c>
      <c r="H1098">
        <v>1</v>
      </c>
      <c r="I1098">
        <v>0</v>
      </c>
      <c r="J1098">
        <v>7</v>
      </c>
      <c r="K1098">
        <f t="array" ref="K1098">SUM(B1098:J1098*TRANSPOSE($P$19:$P$27))+$P$18</f>
        <v>0.21347778706467146</v>
      </c>
      <c r="L1098">
        <f t="shared" si="34"/>
        <v>0.55316221242441455</v>
      </c>
      <c r="M1098">
        <f t="shared" si="35"/>
        <v>0</v>
      </c>
      <c r="Y1098">
        <v>0</v>
      </c>
      <c r="Z1098">
        <v>0</v>
      </c>
    </row>
    <row r="1099" spans="1:26" x14ac:dyDescent="0.3">
      <c r="A1099">
        <v>0</v>
      </c>
      <c r="B1099">
        <v>24</v>
      </c>
      <c r="C1099">
        <v>3</v>
      </c>
      <c r="D1099">
        <v>2</v>
      </c>
      <c r="E1099">
        <v>1</v>
      </c>
      <c r="F1099">
        <v>1</v>
      </c>
      <c r="G1099">
        <v>2</v>
      </c>
      <c r="H1099">
        <v>0</v>
      </c>
      <c r="I1099">
        <v>3</v>
      </c>
      <c r="J1099">
        <v>1</v>
      </c>
      <c r="K1099">
        <f t="array" ref="K1099">SUM(B1099:J1099*TRANSPOSE($P$19:$P$27))+$P$18</f>
        <v>0.19968094696066618</v>
      </c>
      <c r="L1099">
        <f t="shared" si="34"/>
        <v>0.54974990044755556</v>
      </c>
      <c r="M1099">
        <f t="shared" si="35"/>
        <v>0</v>
      </c>
      <c r="Y1099">
        <v>0</v>
      </c>
      <c r="Z1099">
        <v>0</v>
      </c>
    </row>
    <row r="1100" spans="1:26" x14ac:dyDescent="0.3">
      <c r="A1100">
        <v>0</v>
      </c>
      <c r="B1100">
        <v>40</v>
      </c>
      <c r="C1100">
        <v>4</v>
      </c>
      <c r="D1100">
        <v>3</v>
      </c>
      <c r="E1100">
        <v>2</v>
      </c>
      <c r="F1100">
        <v>4</v>
      </c>
      <c r="G1100">
        <v>2</v>
      </c>
      <c r="H1100">
        <v>1</v>
      </c>
      <c r="I1100">
        <v>0</v>
      </c>
      <c r="J1100">
        <v>2</v>
      </c>
      <c r="K1100">
        <f t="array" ref="K1100">SUM(B1100:J1100*TRANSPOSE($P$19:$P$27))+$P$18</f>
        <v>0.16182780025645238</v>
      </c>
      <c r="L1100">
        <f t="shared" si="34"/>
        <v>0.54036472191463014</v>
      </c>
      <c r="M1100">
        <f t="shared" si="35"/>
        <v>0</v>
      </c>
      <c r="Y1100">
        <v>0</v>
      </c>
      <c r="Z1100">
        <v>0</v>
      </c>
    </row>
    <row r="1101" spans="1:26" x14ac:dyDescent="0.3">
      <c r="A1101">
        <v>0</v>
      </c>
      <c r="B1101">
        <v>45</v>
      </c>
      <c r="C1101">
        <v>1</v>
      </c>
      <c r="D1101">
        <v>3</v>
      </c>
      <c r="E1101">
        <v>3</v>
      </c>
      <c r="F1101">
        <v>2</v>
      </c>
      <c r="G1101">
        <v>2</v>
      </c>
      <c r="H1101">
        <v>0</v>
      </c>
      <c r="I1101">
        <v>3</v>
      </c>
      <c r="J1101">
        <v>8</v>
      </c>
      <c r="K1101">
        <f t="array" ref="K1101">SUM(B1101:J1101*TRANSPOSE($P$19:$P$27))+$P$18</f>
        <v>-1.5851554905599974E-2</v>
      </c>
      <c r="L1101">
        <f t="shared" si="34"/>
        <v>0.49603760511511596</v>
      </c>
      <c r="M1101">
        <f t="shared" si="35"/>
        <v>0</v>
      </c>
      <c r="Y1101">
        <v>0</v>
      </c>
      <c r="Z1101">
        <v>0</v>
      </c>
    </row>
    <row r="1102" spans="1:26" x14ac:dyDescent="0.3">
      <c r="A1102">
        <v>0</v>
      </c>
      <c r="B1102">
        <v>35</v>
      </c>
      <c r="C1102">
        <v>2</v>
      </c>
      <c r="D1102">
        <v>2</v>
      </c>
      <c r="E1102">
        <v>1</v>
      </c>
      <c r="F1102">
        <v>3</v>
      </c>
      <c r="G1102">
        <v>1</v>
      </c>
      <c r="H1102">
        <v>0</v>
      </c>
      <c r="I1102">
        <v>2</v>
      </c>
      <c r="J1102">
        <v>3</v>
      </c>
      <c r="K1102">
        <f t="array" ref="K1102">SUM(B1102:J1102*TRANSPOSE($P$19:$P$27))+$P$18</f>
        <v>0.18224258709221475</v>
      </c>
      <c r="L1102">
        <f t="shared" si="34"/>
        <v>0.54543028119996506</v>
      </c>
      <c r="M1102">
        <f t="shared" si="35"/>
        <v>0</v>
      </c>
      <c r="Y1102">
        <v>0</v>
      </c>
      <c r="Z1102">
        <v>0</v>
      </c>
    </row>
    <row r="1103" spans="1:26" x14ac:dyDescent="0.3">
      <c r="A1103">
        <v>0</v>
      </c>
      <c r="B1103">
        <v>32</v>
      </c>
      <c r="C1103">
        <v>4</v>
      </c>
      <c r="D1103">
        <v>2</v>
      </c>
      <c r="E1103">
        <v>2</v>
      </c>
      <c r="F1103">
        <v>2</v>
      </c>
      <c r="G1103">
        <v>1</v>
      </c>
      <c r="H1103">
        <v>0</v>
      </c>
      <c r="I1103">
        <v>1</v>
      </c>
      <c r="J1103">
        <v>1</v>
      </c>
      <c r="K1103">
        <f t="array" ref="K1103">SUM(B1103:J1103*TRANSPOSE($P$19:$P$27))+$P$18</f>
        <v>0.16391531369185119</v>
      </c>
      <c r="L1103">
        <f t="shared" si="34"/>
        <v>0.54088310144409923</v>
      </c>
      <c r="M1103">
        <f t="shared" si="35"/>
        <v>0</v>
      </c>
      <c r="Y1103">
        <v>0</v>
      </c>
      <c r="Z1103">
        <v>0</v>
      </c>
    </row>
    <row r="1104" spans="1:26" x14ac:dyDescent="0.3">
      <c r="A1104">
        <v>0</v>
      </c>
      <c r="B1104">
        <v>36</v>
      </c>
      <c r="C1104">
        <v>3</v>
      </c>
      <c r="D1104">
        <v>3</v>
      </c>
      <c r="E1104">
        <v>1</v>
      </c>
      <c r="F1104">
        <v>4</v>
      </c>
      <c r="G1104">
        <v>0</v>
      </c>
      <c r="H1104">
        <v>1</v>
      </c>
      <c r="I1104">
        <v>0</v>
      </c>
      <c r="J1104">
        <v>2</v>
      </c>
      <c r="K1104">
        <f t="array" ref="K1104">SUM(B1104:J1104*TRANSPOSE($P$19:$P$27))+$P$18</f>
        <v>0.35446077765090545</v>
      </c>
      <c r="L1104">
        <f t="shared" si="34"/>
        <v>0.58768998091959757</v>
      </c>
      <c r="M1104">
        <f t="shared" si="35"/>
        <v>0</v>
      </c>
      <c r="Y1104">
        <v>0</v>
      </c>
      <c r="Z1104">
        <v>0</v>
      </c>
    </row>
    <row r="1105" spans="1:26" x14ac:dyDescent="0.3">
      <c r="A1105">
        <v>0</v>
      </c>
      <c r="B1105">
        <v>48</v>
      </c>
      <c r="C1105">
        <v>3</v>
      </c>
      <c r="D1105">
        <v>3</v>
      </c>
      <c r="E1105">
        <v>2</v>
      </c>
      <c r="F1105">
        <v>3</v>
      </c>
      <c r="G1105">
        <v>2</v>
      </c>
      <c r="H1105">
        <v>0</v>
      </c>
      <c r="I1105">
        <v>1</v>
      </c>
      <c r="J1105">
        <v>7</v>
      </c>
      <c r="K1105">
        <f t="array" ref="K1105">SUM(B1105:J1105*TRANSPOSE($P$19:$P$27))+$P$18</f>
        <v>-6.6212170979392027E-2</v>
      </c>
      <c r="L1105">
        <f t="shared" si="34"/>
        <v>0.48345471646519872</v>
      </c>
      <c r="M1105">
        <f t="shared" si="35"/>
        <v>0</v>
      </c>
      <c r="Y1105">
        <v>0</v>
      </c>
      <c r="Z1105">
        <v>0</v>
      </c>
    </row>
    <row r="1106" spans="1:26" x14ac:dyDescent="0.3">
      <c r="A1106">
        <v>0</v>
      </c>
      <c r="B1106">
        <v>29</v>
      </c>
      <c r="C1106">
        <v>3</v>
      </c>
      <c r="D1106">
        <v>4</v>
      </c>
      <c r="E1106">
        <v>1</v>
      </c>
      <c r="F1106">
        <v>3</v>
      </c>
      <c r="G1106">
        <v>1</v>
      </c>
      <c r="H1106">
        <v>0</v>
      </c>
      <c r="I1106">
        <v>2</v>
      </c>
      <c r="J1106">
        <v>0</v>
      </c>
      <c r="K1106">
        <f t="array" ref="K1106">SUM(B1106:J1106*TRANSPOSE($P$19:$P$27))+$P$18</f>
        <v>6.1446861210080361E-2</v>
      </c>
      <c r="L1106">
        <f t="shared" si="34"/>
        <v>0.51535529240375433</v>
      </c>
      <c r="M1106">
        <f t="shared" si="35"/>
        <v>0</v>
      </c>
      <c r="Y1106">
        <v>0</v>
      </c>
      <c r="Z1106">
        <v>0</v>
      </c>
    </row>
    <row r="1107" spans="1:26" x14ac:dyDescent="0.3">
      <c r="A1107">
        <v>0</v>
      </c>
      <c r="B1107">
        <v>33</v>
      </c>
      <c r="C1107">
        <v>1</v>
      </c>
      <c r="D1107">
        <v>3</v>
      </c>
      <c r="E1107">
        <v>2</v>
      </c>
      <c r="F1107">
        <v>1</v>
      </c>
      <c r="G1107">
        <v>1</v>
      </c>
      <c r="H1107">
        <v>0</v>
      </c>
      <c r="I1107">
        <v>1</v>
      </c>
      <c r="J1107">
        <v>2</v>
      </c>
      <c r="K1107">
        <f t="array" ref="K1107">SUM(B1107:J1107*TRANSPOSE($P$19:$P$27))+$P$18</f>
        <v>0.24679485850668947</v>
      </c>
      <c r="L1107">
        <f t="shared" si="34"/>
        <v>0.56138114898710489</v>
      </c>
      <c r="M1107">
        <f t="shared" si="35"/>
        <v>0</v>
      </c>
      <c r="Y1107">
        <v>0</v>
      </c>
      <c r="Z1107">
        <v>0</v>
      </c>
    </row>
    <row r="1108" spans="1:26" x14ac:dyDescent="0.3">
      <c r="A1108">
        <v>1</v>
      </c>
      <c r="B1108">
        <v>30</v>
      </c>
      <c r="C1108">
        <v>2</v>
      </c>
      <c r="D1108">
        <v>2</v>
      </c>
      <c r="E1108">
        <v>2</v>
      </c>
      <c r="F1108">
        <v>1</v>
      </c>
      <c r="G1108">
        <v>1</v>
      </c>
      <c r="H1108">
        <v>0</v>
      </c>
      <c r="I1108">
        <v>1</v>
      </c>
      <c r="J1108">
        <v>8</v>
      </c>
      <c r="K1108">
        <f t="array" ref="K1108">SUM(B1108:J1108*TRANSPOSE($P$19:$P$27))+$P$18</f>
        <v>0.22728070844172543</v>
      </c>
      <c r="L1108">
        <f t="shared" si="34"/>
        <v>0.55657102370833145</v>
      </c>
      <c r="M1108">
        <f t="shared" si="35"/>
        <v>0</v>
      </c>
      <c r="Y1108">
        <v>1</v>
      </c>
      <c r="Z1108">
        <v>0</v>
      </c>
    </row>
    <row r="1109" spans="1:26" x14ac:dyDescent="0.3">
      <c r="A1109">
        <v>0</v>
      </c>
      <c r="B1109">
        <v>38</v>
      </c>
      <c r="C1109">
        <v>3</v>
      </c>
      <c r="D1109">
        <v>3</v>
      </c>
      <c r="E1109">
        <v>2</v>
      </c>
      <c r="F1109">
        <v>3</v>
      </c>
      <c r="G1109">
        <v>1</v>
      </c>
      <c r="H1109">
        <v>0</v>
      </c>
      <c r="I1109">
        <v>0</v>
      </c>
      <c r="J1109">
        <v>3</v>
      </c>
      <c r="K1109">
        <f t="array" ref="K1109">SUM(B1109:J1109*TRANSPOSE($P$19:$P$27))+$P$18</f>
        <v>8.3290363028509229E-2</v>
      </c>
      <c r="L1109">
        <f t="shared" si="34"/>
        <v>0.52080840618018498</v>
      </c>
      <c r="M1109">
        <f t="shared" si="35"/>
        <v>0</v>
      </c>
      <c r="Y1109">
        <v>0</v>
      </c>
      <c r="Z1109">
        <v>0</v>
      </c>
    </row>
    <row r="1110" spans="1:26" x14ac:dyDescent="0.3">
      <c r="A1110">
        <v>0</v>
      </c>
      <c r="B1110">
        <v>35</v>
      </c>
      <c r="C1110">
        <v>4</v>
      </c>
      <c r="D1110">
        <v>2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f t="array" ref="K1110">SUM(B1110:J1110*TRANSPOSE($P$19:$P$27))+$P$18</f>
        <v>0.30540470131647313</v>
      </c>
      <c r="L1110">
        <f t="shared" si="34"/>
        <v>0.57575547171854291</v>
      </c>
      <c r="M1110">
        <f t="shared" si="35"/>
        <v>0</v>
      </c>
      <c r="Y1110">
        <v>0</v>
      </c>
      <c r="Z1110">
        <v>0</v>
      </c>
    </row>
    <row r="1111" spans="1:26" x14ac:dyDescent="0.3">
      <c r="A1111">
        <v>0</v>
      </c>
      <c r="B1111">
        <v>30</v>
      </c>
      <c r="C1111">
        <v>3</v>
      </c>
      <c r="D1111">
        <v>3</v>
      </c>
      <c r="E1111">
        <v>3</v>
      </c>
      <c r="F1111">
        <v>2</v>
      </c>
      <c r="G1111">
        <v>1</v>
      </c>
      <c r="H1111">
        <v>0</v>
      </c>
      <c r="I1111">
        <v>1</v>
      </c>
      <c r="J1111">
        <v>2</v>
      </c>
      <c r="K1111">
        <f t="array" ref="K1111">SUM(B1111:J1111*TRANSPOSE($P$19:$P$27))+$P$18</f>
        <v>0.11081994328631928</v>
      </c>
      <c r="L1111">
        <f t="shared" si="34"/>
        <v>0.52767380294692445</v>
      </c>
      <c r="M1111">
        <f t="shared" si="35"/>
        <v>0</v>
      </c>
      <c r="Y1111">
        <v>0</v>
      </c>
      <c r="Z1111">
        <v>0</v>
      </c>
    </row>
    <row r="1112" spans="1:26" x14ac:dyDescent="0.3">
      <c r="A1112">
        <v>1</v>
      </c>
      <c r="B1112">
        <v>35</v>
      </c>
      <c r="C1112">
        <v>1</v>
      </c>
      <c r="D1112">
        <v>3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0</v>
      </c>
      <c r="K1112">
        <f t="array" ref="K1112">SUM(B1112:J1112*TRANSPOSE($P$19:$P$27))+$P$18</f>
        <v>0.44071074792361847</v>
      </c>
      <c r="L1112">
        <f t="shared" si="34"/>
        <v>0.6084174881850718</v>
      </c>
      <c r="M1112">
        <f t="shared" si="35"/>
        <v>1</v>
      </c>
      <c r="Y1112">
        <v>1</v>
      </c>
      <c r="Z1112">
        <v>1</v>
      </c>
    </row>
    <row r="1113" spans="1:26" x14ac:dyDescent="0.3">
      <c r="A1113">
        <v>1</v>
      </c>
      <c r="B1113">
        <v>53</v>
      </c>
      <c r="C1113">
        <v>3</v>
      </c>
      <c r="D1113">
        <v>2</v>
      </c>
      <c r="E1113">
        <v>3</v>
      </c>
      <c r="F1113">
        <v>4</v>
      </c>
      <c r="G1113">
        <v>1</v>
      </c>
      <c r="H1113">
        <v>0</v>
      </c>
      <c r="I1113">
        <v>1</v>
      </c>
      <c r="J1113">
        <v>7</v>
      </c>
      <c r="K1113">
        <f t="array" ref="K1113">SUM(B1113:J1113*TRANSPOSE($P$19:$P$27))+$P$18</f>
        <v>-3.0119472772585865E-2</v>
      </c>
      <c r="L1113">
        <f t="shared" si="34"/>
        <v>0.49247148155423326</v>
      </c>
      <c r="M1113">
        <f t="shared" si="35"/>
        <v>0</v>
      </c>
      <c r="Y1113">
        <v>1</v>
      </c>
      <c r="Z1113">
        <v>0</v>
      </c>
    </row>
    <row r="1114" spans="1:26" x14ac:dyDescent="0.3">
      <c r="A1114">
        <v>1</v>
      </c>
      <c r="B1114">
        <v>38</v>
      </c>
      <c r="C1114">
        <v>3</v>
      </c>
      <c r="D1114">
        <v>3</v>
      </c>
      <c r="E1114">
        <v>2</v>
      </c>
      <c r="F1114">
        <v>2</v>
      </c>
      <c r="G1114">
        <v>1</v>
      </c>
      <c r="H1114">
        <v>0</v>
      </c>
      <c r="I1114">
        <v>2</v>
      </c>
      <c r="J1114">
        <v>2</v>
      </c>
      <c r="K1114">
        <f t="array" ref="K1114">SUM(B1114:J1114*TRANSPOSE($P$19:$P$27))+$P$18</f>
        <v>8.7231578588442105E-2</v>
      </c>
      <c r="L1114">
        <f t="shared" si="34"/>
        <v>0.52179181966609789</v>
      </c>
      <c r="M1114">
        <f t="shared" si="35"/>
        <v>0</v>
      </c>
      <c r="Y1114">
        <v>1</v>
      </c>
      <c r="Z1114">
        <v>0</v>
      </c>
    </row>
    <row r="1115" spans="1:26" x14ac:dyDescent="0.3">
      <c r="A1115">
        <v>0</v>
      </c>
      <c r="B1115">
        <v>32</v>
      </c>
      <c r="C1115">
        <v>4</v>
      </c>
      <c r="D1115">
        <v>3</v>
      </c>
      <c r="E1115">
        <v>2</v>
      </c>
      <c r="F1115">
        <v>1</v>
      </c>
      <c r="G1115">
        <v>1</v>
      </c>
      <c r="H1115">
        <v>0</v>
      </c>
      <c r="I1115">
        <v>1</v>
      </c>
      <c r="J1115">
        <v>5</v>
      </c>
      <c r="K1115">
        <f t="array" ref="K1115">SUM(B1115:J1115*TRANSPOSE($P$19:$P$27))+$P$18</f>
        <v>0.10187220796778607</v>
      </c>
      <c r="L1115">
        <f t="shared" si="34"/>
        <v>0.52544341552077489</v>
      </c>
      <c r="M1115">
        <f t="shared" si="35"/>
        <v>0</v>
      </c>
      <c r="Y1115">
        <v>0</v>
      </c>
      <c r="Z1115">
        <v>0</v>
      </c>
    </row>
    <row r="1116" spans="1:26" x14ac:dyDescent="0.3">
      <c r="A1116">
        <v>0</v>
      </c>
      <c r="B1116">
        <v>48</v>
      </c>
      <c r="C1116">
        <v>3</v>
      </c>
      <c r="D1116">
        <v>3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2</v>
      </c>
      <c r="K1116">
        <f t="array" ref="K1116">SUM(B1116:J1116*TRANSPOSE($P$19:$P$27))+$P$18</f>
        <v>0.13914695317432435</v>
      </c>
      <c r="L1116">
        <f t="shared" si="34"/>
        <v>0.53472712928003163</v>
      </c>
      <c r="M1116">
        <f t="shared" si="35"/>
        <v>0</v>
      </c>
      <c r="Y1116">
        <v>0</v>
      </c>
      <c r="Z1116">
        <v>0</v>
      </c>
    </row>
    <row r="1117" spans="1:26" x14ac:dyDescent="0.3">
      <c r="A1117">
        <v>0</v>
      </c>
      <c r="B1117">
        <v>34</v>
      </c>
      <c r="C1117">
        <v>1</v>
      </c>
      <c r="D1117">
        <v>3</v>
      </c>
      <c r="E1117">
        <v>1</v>
      </c>
      <c r="F1117">
        <v>4</v>
      </c>
      <c r="G1117">
        <v>0</v>
      </c>
      <c r="H1117">
        <v>0</v>
      </c>
      <c r="I1117">
        <v>0</v>
      </c>
      <c r="J1117">
        <v>0</v>
      </c>
      <c r="K1117">
        <f t="array" ref="K1117">SUM(B1117:J1117*TRANSPOSE($P$19:$P$27))+$P$18</f>
        <v>0.24941405580685161</v>
      </c>
      <c r="L1117">
        <f t="shared" si="34"/>
        <v>0.56202590922068807</v>
      </c>
      <c r="M1117">
        <f t="shared" si="35"/>
        <v>0</v>
      </c>
      <c r="Y1117">
        <v>0</v>
      </c>
      <c r="Z1117">
        <v>0</v>
      </c>
    </row>
    <row r="1118" spans="1:26" x14ac:dyDescent="0.3">
      <c r="A1118">
        <v>0</v>
      </c>
      <c r="B1118">
        <v>55</v>
      </c>
      <c r="C1118">
        <v>3</v>
      </c>
      <c r="D1118">
        <v>2</v>
      </c>
      <c r="E1118">
        <v>5</v>
      </c>
      <c r="F1118">
        <v>4</v>
      </c>
      <c r="G1118">
        <v>1</v>
      </c>
      <c r="H1118">
        <v>0</v>
      </c>
      <c r="I1118">
        <v>1</v>
      </c>
      <c r="J1118">
        <v>6</v>
      </c>
      <c r="K1118">
        <f t="array" ref="K1118">SUM(B1118:J1118*TRANSPOSE($P$19:$P$27))+$P$18</f>
        <v>-8.2422220685435144E-2</v>
      </c>
      <c r="L1118">
        <f t="shared" si="34"/>
        <v>0.47940823494416879</v>
      </c>
      <c r="M1118">
        <f t="shared" si="35"/>
        <v>0</v>
      </c>
      <c r="Y1118">
        <v>0</v>
      </c>
      <c r="Z1118">
        <v>0</v>
      </c>
    </row>
    <row r="1119" spans="1:26" x14ac:dyDescent="0.3">
      <c r="A1119">
        <v>0</v>
      </c>
      <c r="B1119">
        <v>34</v>
      </c>
      <c r="C1119">
        <v>2</v>
      </c>
      <c r="D1119">
        <v>3</v>
      </c>
      <c r="E1119">
        <v>2</v>
      </c>
      <c r="F1119">
        <v>4</v>
      </c>
      <c r="G1119">
        <v>1</v>
      </c>
      <c r="H1119">
        <v>0</v>
      </c>
      <c r="I1119">
        <v>1</v>
      </c>
      <c r="J1119">
        <v>2</v>
      </c>
      <c r="K1119">
        <f t="array" ref="K1119">SUM(B1119:J1119*TRANSPOSE($P$19:$P$27))+$P$18</f>
        <v>8.6426570481976217E-2</v>
      </c>
      <c r="L1119">
        <f t="shared" si="34"/>
        <v>0.52159096723924203</v>
      </c>
      <c r="M1119">
        <f t="shared" si="35"/>
        <v>0</v>
      </c>
      <c r="Y1119">
        <v>0</v>
      </c>
      <c r="Z1119">
        <v>0</v>
      </c>
    </row>
    <row r="1120" spans="1:26" x14ac:dyDescent="0.3">
      <c r="A1120">
        <v>0</v>
      </c>
      <c r="B1120">
        <v>26</v>
      </c>
      <c r="C1120">
        <v>1</v>
      </c>
      <c r="D1120">
        <v>3</v>
      </c>
      <c r="E1120">
        <v>1</v>
      </c>
      <c r="F1120">
        <v>4</v>
      </c>
      <c r="G1120">
        <v>1</v>
      </c>
      <c r="H1120">
        <v>0</v>
      </c>
      <c r="I1120">
        <v>0</v>
      </c>
      <c r="J1120">
        <v>0</v>
      </c>
      <c r="K1120">
        <f t="array" ref="K1120">SUM(B1120:J1120*TRANSPOSE($P$19:$P$27))+$P$18</f>
        <v>0.22277466221653996</v>
      </c>
      <c r="L1120">
        <f t="shared" si="34"/>
        <v>0.55545876645490544</v>
      </c>
      <c r="M1120">
        <f t="shared" si="35"/>
        <v>0</v>
      </c>
      <c r="Y1120">
        <v>0</v>
      </c>
      <c r="Z1120">
        <v>0</v>
      </c>
    </row>
    <row r="1121" spans="1:26" x14ac:dyDescent="0.3">
      <c r="A1121">
        <v>0</v>
      </c>
      <c r="B1121">
        <v>38</v>
      </c>
      <c r="C1121">
        <v>3</v>
      </c>
      <c r="D1121">
        <v>3</v>
      </c>
      <c r="E1121">
        <v>2</v>
      </c>
      <c r="F1121">
        <v>2</v>
      </c>
      <c r="G1121">
        <v>1</v>
      </c>
      <c r="H1121">
        <v>0</v>
      </c>
      <c r="I1121">
        <v>1</v>
      </c>
      <c r="J1121">
        <v>8</v>
      </c>
      <c r="K1121">
        <f t="array" ref="K1121">SUM(B1121:J1121*TRANSPOSE($P$19:$P$27))+$P$18</f>
        <v>5.4780574429653228E-2</v>
      </c>
      <c r="L1121">
        <f t="shared" si="34"/>
        <v>0.51369030090256462</v>
      </c>
      <c r="M1121">
        <f t="shared" si="35"/>
        <v>0</v>
      </c>
      <c r="Y1121">
        <v>0</v>
      </c>
      <c r="Z1121">
        <v>0</v>
      </c>
    </row>
    <row r="1122" spans="1:26" x14ac:dyDescent="0.3">
      <c r="A1122">
        <v>0</v>
      </c>
      <c r="B1122">
        <v>38</v>
      </c>
      <c r="C1122">
        <v>2</v>
      </c>
      <c r="D1122">
        <v>3</v>
      </c>
      <c r="E1122">
        <v>2</v>
      </c>
      <c r="F1122">
        <v>2</v>
      </c>
      <c r="G1122">
        <v>0</v>
      </c>
      <c r="H1122">
        <v>0</v>
      </c>
      <c r="I1122">
        <v>0</v>
      </c>
      <c r="J1122">
        <v>2</v>
      </c>
      <c r="K1122">
        <f t="array" ref="K1122">SUM(B1122:J1122*TRANSPOSE($P$19:$P$27))+$P$18</f>
        <v>0.22694353136565559</v>
      </c>
      <c r="L1122">
        <f t="shared" si="34"/>
        <v>0.55648781554252147</v>
      </c>
      <c r="M1122">
        <f t="shared" si="35"/>
        <v>0</v>
      </c>
      <c r="Y1122">
        <v>0</v>
      </c>
      <c r="Z1122">
        <v>0</v>
      </c>
    </row>
    <row r="1123" spans="1:26" x14ac:dyDescent="0.3">
      <c r="A1123">
        <v>0</v>
      </c>
      <c r="B1123">
        <v>36</v>
      </c>
      <c r="C1123">
        <v>2</v>
      </c>
      <c r="D1123">
        <v>3</v>
      </c>
      <c r="E1123">
        <v>2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f t="array" ref="K1123">SUM(B1123:J1123*TRANSPOSE($P$19:$P$27))+$P$18</f>
        <v>0.21348055846155811</v>
      </c>
      <c r="L1123">
        <f t="shared" si="34"/>
        <v>0.55316289736993007</v>
      </c>
      <c r="M1123">
        <f t="shared" si="35"/>
        <v>0</v>
      </c>
      <c r="Y1123">
        <v>0</v>
      </c>
      <c r="Z1123">
        <v>0</v>
      </c>
    </row>
    <row r="1124" spans="1:26" x14ac:dyDescent="0.3">
      <c r="A1124">
        <v>0</v>
      </c>
      <c r="B1124">
        <v>29</v>
      </c>
      <c r="C1124">
        <v>2</v>
      </c>
      <c r="D1124">
        <v>3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9</v>
      </c>
      <c r="K1124">
        <f t="array" ref="K1124">SUM(B1124:J1124*TRANSPOSE($P$19:$P$27))+$P$18</f>
        <v>0.47290458968644866</v>
      </c>
      <c r="L1124">
        <f t="shared" si="34"/>
        <v>0.61605940534207304</v>
      </c>
      <c r="M1124">
        <f t="shared" si="35"/>
        <v>1</v>
      </c>
      <c r="Y1124">
        <v>0</v>
      </c>
      <c r="Z1124">
        <v>1</v>
      </c>
    </row>
    <row r="1125" spans="1:26" x14ac:dyDescent="0.3">
      <c r="A1125">
        <v>0</v>
      </c>
      <c r="B1125">
        <v>35</v>
      </c>
      <c r="C1125">
        <v>1</v>
      </c>
      <c r="D1125">
        <v>3</v>
      </c>
      <c r="E1125">
        <v>2</v>
      </c>
      <c r="F1125">
        <v>3</v>
      </c>
      <c r="G1125">
        <v>0</v>
      </c>
      <c r="H1125">
        <v>1</v>
      </c>
      <c r="I1125">
        <v>0</v>
      </c>
      <c r="J1125">
        <v>2</v>
      </c>
      <c r="K1125">
        <f t="array" ref="K1125">SUM(B1125:J1125*TRANSPOSE($P$19:$P$27))+$P$18</f>
        <v>0.45061251526807344</v>
      </c>
      <c r="L1125">
        <f t="shared" si="34"/>
        <v>0.61077374807960783</v>
      </c>
      <c r="M1125">
        <f t="shared" si="35"/>
        <v>1</v>
      </c>
      <c r="Y1125">
        <v>0</v>
      </c>
      <c r="Z1125">
        <v>1</v>
      </c>
    </row>
    <row r="1126" spans="1:26" x14ac:dyDescent="0.3">
      <c r="A1126">
        <v>0</v>
      </c>
      <c r="B1126">
        <v>39</v>
      </c>
      <c r="C1126">
        <v>4</v>
      </c>
      <c r="D1126">
        <v>4</v>
      </c>
      <c r="E1126">
        <v>3</v>
      </c>
      <c r="F1126">
        <v>3</v>
      </c>
      <c r="G1126">
        <v>1</v>
      </c>
      <c r="H1126">
        <v>0</v>
      </c>
      <c r="I1126">
        <v>1</v>
      </c>
      <c r="J1126">
        <v>6</v>
      </c>
      <c r="K1126">
        <f t="array" ref="K1126">SUM(B1126:J1126*TRANSPOSE($P$19:$P$27))+$P$18</f>
        <v>-0.10154070681820626</v>
      </c>
      <c r="L1126">
        <f t="shared" si="34"/>
        <v>0.47463923728928004</v>
      </c>
      <c r="M1126">
        <f t="shared" si="35"/>
        <v>0</v>
      </c>
      <c r="Y1126">
        <v>0</v>
      </c>
      <c r="Z1126">
        <v>0</v>
      </c>
    </row>
    <row r="1127" spans="1:26" x14ac:dyDescent="0.3">
      <c r="A1127">
        <v>0</v>
      </c>
      <c r="B1127">
        <v>29</v>
      </c>
      <c r="C1127">
        <v>1</v>
      </c>
      <c r="D1127">
        <v>3</v>
      </c>
      <c r="E1127">
        <v>2</v>
      </c>
      <c r="F1127">
        <v>4</v>
      </c>
      <c r="G1127">
        <v>2</v>
      </c>
      <c r="H1127">
        <v>0</v>
      </c>
      <c r="I1127">
        <v>1</v>
      </c>
      <c r="J1127">
        <v>4</v>
      </c>
      <c r="K1127">
        <f t="array" ref="K1127">SUM(B1127:J1127*TRANSPOSE($P$19:$P$27))+$P$18</f>
        <v>7.1316298873245976E-2</v>
      </c>
      <c r="L1127">
        <f t="shared" si="34"/>
        <v>0.51781967573557641</v>
      </c>
      <c r="M1127">
        <f t="shared" si="35"/>
        <v>0</v>
      </c>
      <c r="Y1127">
        <v>0</v>
      </c>
      <c r="Z1127">
        <v>0</v>
      </c>
    </row>
    <row r="1128" spans="1:26" x14ac:dyDescent="0.3">
      <c r="A1128">
        <v>0</v>
      </c>
      <c r="B1128">
        <v>50</v>
      </c>
      <c r="C1128">
        <v>3</v>
      </c>
      <c r="D1128">
        <v>3</v>
      </c>
      <c r="E1128">
        <v>5</v>
      </c>
      <c r="F1128">
        <v>3</v>
      </c>
      <c r="G1128">
        <v>1</v>
      </c>
      <c r="H1128">
        <v>1</v>
      </c>
      <c r="I1128">
        <v>1</v>
      </c>
      <c r="J1128">
        <v>0</v>
      </c>
      <c r="K1128">
        <f t="array" ref="K1128">SUM(B1128:J1128*TRANSPOSE($P$19:$P$27))+$P$18</f>
        <v>0.17540207080670356</v>
      </c>
      <c r="L1128">
        <f t="shared" si="34"/>
        <v>0.54373392568871526</v>
      </c>
      <c r="M1128">
        <f t="shared" si="35"/>
        <v>0</v>
      </c>
      <c r="Y1128">
        <v>0</v>
      </c>
      <c r="Z1128">
        <v>0</v>
      </c>
    </row>
    <row r="1129" spans="1:26" x14ac:dyDescent="0.3">
      <c r="A1129">
        <v>0</v>
      </c>
      <c r="B1129">
        <v>23</v>
      </c>
      <c r="C1129">
        <v>4</v>
      </c>
      <c r="D1129">
        <v>4</v>
      </c>
      <c r="E1129">
        <v>1</v>
      </c>
      <c r="F1129">
        <v>3</v>
      </c>
      <c r="G1129">
        <v>1</v>
      </c>
      <c r="H1129">
        <v>0</v>
      </c>
      <c r="I1129">
        <v>1</v>
      </c>
      <c r="J1129">
        <v>2</v>
      </c>
      <c r="K1129">
        <f t="array" ref="K1129">SUM(B1129:J1129*TRANSPOSE($P$19:$P$27))+$P$18</f>
        <v>4.6374872849040738E-2</v>
      </c>
      <c r="L1129">
        <f t="shared" si="34"/>
        <v>0.5115904394034263</v>
      </c>
      <c r="M1129">
        <f t="shared" si="35"/>
        <v>0</v>
      </c>
      <c r="Y1129">
        <v>0</v>
      </c>
      <c r="Z1129">
        <v>0</v>
      </c>
    </row>
    <row r="1130" spans="1:26" x14ac:dyDescent="0.3">
      <c r="A1130">
        <v>0</v>
      </c>
      <c r="B1130">
        <v>36</v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1</v>
      </c>
      <c r="I1130">
        <v>1</v>
      </c>
      <c r="J1130">
        <v>2</v>
      </c>
      <c r="K1130">
        <f t="array" ref="K1130">SUM(B1130:J1130*TRANSPOSE($P$19:$P$27))+$P$18</f>
        <v>0.38270592976389117</v>
      </c>
      <c r="L1130">
        <f t="shared" si="34"/>
        <v>0.59451600852275821</v>
      </c>
      <c r="M1130">
        <f t="shared" si="35"/>
        <v>0</v>
      </c>
      <c r="Y1130">
        <v>0</v>
      </c>
      <c r="Z1130">
        <v>0</v>
      </c>
    </row>
    <row r="1131" spans="1:26" x14ac:dyDescent="0.3">
      <c r="A1131">
        <v>0</v>
      </c>
      <c r="B1131">
        <v>42</v>
      </c>
      <c r="C1131">
        <v>4</v>
      </c>
      <c r="D1131">
        <v>2</v>
      </c>
      <c r="E1131">
        <v>5</v>
      </c>
      <c r="F1131">
        <v>4</v>
      </c>
      <c r="G1131">
        <v>0</v>
      </c>
      <c r="H1131">
        <v>0</v>
      </c>
      <c r="I1131">
        <v>0</v>
      </c>
      <c r="J1131">
        <v>0</v>
      </c>
      <c r="K1131">
        <f t="array" ref="K1131">SUM(B1131:J1131*TRANSPOSE($P$19:$P$27))+$P$18</f>
        <v>5.5551191340884598E-2</v>
      </c>
      <c r="L1131">
        <f t="shared" si="34"/>
        <v>0.51388278869771442</v>
      </c>
      <c r="M1131">
        <f t="shared" si="35"/>
        <v>0</v>
      </c>
      <c r="Y1131">
        <v>0</v>
      </c>
      <c r="Z1131">
        <v>0</v>
      </c>
    </row>
    <row r="1132" spans="1:26" x14ac:dyDescent="0.3">
      <c r="A1132">
        <v>0</v>
      </c>
      <c r="B1132">
        <v>35</v>
      </c>
      <c r="C1132">
        <v>2</v>
      </c>
      <c r="D1132">
        <v>4</v>
      </c>
      <c r="E1132">
        <v>2</v>
      </c>
      <c r="F1132">
        <v>3</v>
      </c>
      <c r="G1132">
        <v>1</v>
      </c>
      <c r="H1132">
        <v>0</v>
      </c>
      <c r="I1132">
        <v>2</v>
      </c>
      <c r="J1132">
        <v>9</v>
      </c>
      <c r="K1132">
        <f t="array" ref="K1132">SUM(B1132:J1132*TRANSPOSE($P$19:$P$27))+$P$18</f>
        <v>-2.8362752424767712E-2</v>
      </c>
      <c r="L1132">
        <f t="shared" si="34"/>
        <v>0.49291052224005755</v>
      </c>
      <c r="M1132">
        <f t="shared" si="35"/>
        <v>0</v>
      </c>
      <c r="Y1132">
        <v>0</v>
      </c>
      <c r="Z1132">
        <v>0</v>
      </c>
    </row>
    <row r="1133" spans="1:26" x14ac:dyDescent="0.3">
      <c r="A1133">
        <v>0</v>
      </c>
      <c r="B1133">
        <v>34</v>
      </c>
      <c r="C1133">
        <v>4</v>
      </c>
      <c r="D1133">
        <v>2</v>
      </c>
      <c r="E1133">
        <v>2</v>
      </c>
      <c r="F1133">
        <v>3</v>
      </c>
      <c r="G1133">
        <v>1</v>
      </c>
      <c r="H1133">
        <v>0</v>
      </c>
      <c r="I1133">
        <v>1</v>
      </c>
      <c r="J1133">
        <v>2</v>
      </c>
      <c r="K1133">
        <f t="array" ref="K1133">SUM(B1133:J1133*TRANSPOSE($P$19:$P$27))+$P$18</f>
        <v>0.10888571006537862</v>
      </c>
      <c r="L1133">
        <f t="shared" si="34"/>
        <v>0.5271917502872594</v>
      </c>
      <c r="M1133">
        <f t="shared" si="35"/>
        <v>0</v>
      </c>
      <c r="Y1133">
        <v>0</v>
      </c>
      <c r="Z1133">
        <v>0</v>
      </c>
    </row>
    <row r="1134" spans="1:26" x14ac:dyDescent="0.3">
      <c r="A1134">
        <v>0</v>
      </c>
      <c r="B1134">
        <v>40</v>
      </c>
      <c r="C1134">
        <v>4</v>
      </c>
      <c r="D1134">
        <v>3</v>
      </c>
      <c r="E1134">
        <v>2</v>
      </c>
      <c r="F1134">
        <v>1</v>
      </c>
      <c r="G1134">
        <v>1</v>
      </c>
      <c r="H1134">
        <v>0</v>
      </c>
      <c r="I1134">
        <v>1</v>
      </c>
      <c r="J1134">
        <v>4</v>
      </c>
      <c r="K1134">
        <f t="array" ref="K1134">SUM(B1134:J1134*TRANSPOSE($P$19:$P$27))+$P$18</f>
        <v>8.2210333871655328E-2</v>
      </c>
      <c r="L1134">
        <f t="shared" si="34"/>
        <v>0.5205388884493316</v>
      </c>
      <c r="M1134">
        <f t="shared" si="35"/>
        <v>0</v>
      </c>
      <c r="Y1134">
        <v>0</v>
      </c>
      <c r="Z1134">
        <v>0</v>
      </c>
    </row>
    <row r="1135" spans="1:26" x14ac:dyDescent="0.3">
      <c r="A1135">
        <v>0</v>
      </c>
      <c r="B1135">
        <v>43</v>
      </c>
      <c r="C1135">
        <v>4</v>
      </c>
      <c r="D1135">
        <v>4</v>
      </c>
      <c r="E1135">
        <v>1</v>
      </c>
      <c r="F1135">
        <v>2</v>
      </c>
      <c r="G1135">
        <v>2</v>
      </c>
      <c r="H1135">
        <v>0</v>
      </c>
      <c r="I1135">
        <v>1</v>
      </c>
      <c r="J1135">
        <v>4</v>
      </c>
      <c r="K1135">
        <f t="array" ref="K1135">SUM(B1135:J1135*TRANSPOSE($P$19:$P$27))+$P$18</f>
        <v>-6.0171497061456969E-2</v>
      </c>
      <c r="L1135">
        <f t="shared" si="34"/>
        <v>0.4849632210878646</v>
      </c>
      <c r="M1135">
        <f t="shared" si="35"/>
        <v>0</v>
      </c>
      <c r="Y1135">
        <v>0</v>
      </c>
      <c r="Z1135">
        <v>0</v>
      </c>
    </row>
    <row r="1136" spans="1:26" x14ac:dyDescent="0.3">
      <c r="A1136">
        <v>0</v>
      </c>
      <c r="B1136">
        <v>35</v>
      </c>
      <c r="C1136">
        <v>3</v>
      </c>
      <c r="D1136">
        <v>2</v>
      </c>
      <c r="E1136">
        <v>1</v>
      </c>
      <c r="F1136">
        <v>4</v>
      </c>
      <c r="G1136">
        <v>1</v>
      </c>
      <c r="H1136">
        <v>0</v>
      </c>
      <c r="I1136">
        <v>1</v>
      </c>
      <c r="J1136">
        <v>0</v>
      </c>
      <c r="K1136">
        <f t="array" ref="K1136">SUM(B1136:J1136*TRANSPOSE($P$19:$P$27))+$P$18</f>
        <v>0.15218043383055291</v>
      </c>
      <c r="L1136">
        <f t="shared" si="34"/>
        <v>0.53796793264729081</v>
      </c>
      <c r="M1136">
        <f t="shared" si="35"/>
        <v>0</v>
      </c>
      <c r="Y1136">
        <v>0</v>
      </c>
      <c r="Z1136">
        <v>0</v>
      </c>
    </row>
    <row r="1137" spans="1:26" x14ac:dyDescent="0.3">
      <c r="A1137">
        <v>0</v>
      </c>
      <c r="B1137">
        <v>46</v>
      </c>
      <c r="C1137">
        <v>4</v>
      </c>
      <c r="D1137">
        <v>4</v>
      </c>
      <c r="E1137">
        <v>4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f t="array" ref="K1137">SUM(B1137:J1137*TRANSPOSE($P$19:$P$27))+$P$18</f>
        <v>5.5512952096480772E-2</v>
      </c>
      <c r="L1137">
        <f t="shared" si="34"/>
        <v>0.5138732372419017</v>
      </c>
      <c r="M1137">
        <f t="shared" si="35"/>
        <v>0</v>
      </c>
      <c r="Y1137">
        <v>0</v>
      </c>
      <c r="Z1137">
        <v>0</v>
      </c>
    </row>
    <row r="1138" spans="1:26" x14ac:dyDescent="0.3">
      <c r="A1138">
        <v>1</v>
      </c>
      <c r="B1138">
        <v>28</v>
      </c>
      <c r="C1138">
        <v>3</v>
      </c>
      <c r="D1138">
        <v>3</v>
      </c>
      <c r="E1138">
        <v>1</v>
      </c>
      <c r="F1138">
        <v>2</v>
      </c>
      <c r="G1138">
        <v>1</v>
      </c>
      <c r="H1138">
        <v>1</v>
      </c>
      <c r="I1138">
        <v>3</v>
      </c>
      <c r="J1138">
        <v>1</v>
      </c>
      <c r="K1138">
        <f t="array" ref="K1138">SUM(B1138:J1138*TRANSPOSE($P$19:$P$27))+$P$18</f>
        <v>0.34858951627068485</v>
      </c>
      <c r="L1138">
        <f t="shared" si="34"/>
        <v>0.58626673174217114</v>
      </c>
      <c r="M1138">
        <f t="shared" si="35"/>
        <v>0</v>
      </c>
      <c r="Y1138">
        <v>1</v>
      </c>
      <c r="Z1138">
        <v>0</v>
      </c>
    </row>
    <row r="1139" spans="1:26" x14ac:dyDescent="0.3">
      <c r="A1139">
        <v>0</v>
      </c>
      <c r="B1139">
        <v>22</v>
      </c>
      <c r="C1139">
        <v>2</v>
      </c>
      <c r="D1139">
        <v>2</v>
      </c>
      <c r="E1139">
        <v>1</v>
      </c>
      <c r="F1139">
        <v>3</v>
      </c>
      <c r="G1139">
        <v>1</v>
      </c>
      <c r="H1139">
        <v>1</v>
      </c>
      <c r="I1139">
        <v>0</v>
      </c>
      <c r="J1139">
        <v>2</v>
      </c>
      <c r="K1139">
        <f t="array" ref="K1139">SUM(B1139:J1139*TRANSPOSE($P$19:$P$27))+$P$18</f>
        <v>0.49313921428618296</v>
      </c>
      <c r="L1139">
        <f t="shared" si="34"/>
        <v>0.62083363560426541</v>
      </c>
      <c r="M1139">
        <f t="shared" si="35"/>
        <v>1</v>
      </c>
      <c r="Y1139">
        <v>0</v>
      </c>
      <c r="Z1139">
        <v>1</v>
      </c>
    </row>
    <row r="1140" spans="1:26" x14ac:dyDescent="0.3">
      <c r="A1140">
        <v>0</v>
      </c>
      <c r="B1140">
        <v>50</v>
      </c>
      <c r="C1140">
        <v>2</v>
      </c>
      <c r="D1140">
        <v>3</v>
      </c>
      <c r="E1140">
        <v>4</v>
      </c>
      <c r="F1140">
        <v>3</v>
      </c>
      <c r="G1140">
        <v>1</v>
      </c>
      <c r="H1140">
        <v>1</v>
      </c>
      <c r="I1140">
        <v>1</v>
      </c>
      <c r="J1140">
        <v>8</v>
      </c>
      <c r="K1140">
        <f t="array" ref="K1140">SUM(B1140:J1140*TRANSPOSE($P$19:$P$27))+$P$18</f>
        <v>0.1703944947572773</v>
      </c>
      <c r="L1140">
        <f t="shared" si="34"/>
        <v>0.54249146878139243</v>
      </c>
      <c r="M1140">
        <f t="shared" si="35"/>
        <v>0</v>
      </c>
      <c r="Y1140">
        <v>0</v>
      </c>
      <c r="Z1140">
        <v>0</v>
      </c>
    </row>
    <row r="1141" spans="1:26" x14ac:dyDescent="0.3">
      <c r="A1141">
        <v>0</v>
      </c>
      <c r="B1141">
        <v>32</v>
      </c>
      <c r="C1141">
        <v>2</v>
      </c>
      <c r="D1141">
        <v>4</v>
      </c>
      <c r="E1141">
        <v>1</v>
      </c>
      <c r="F1141">
        <v>4</v>
      </c>
      <c r="G1141">
        <v>1</v>
      </c>
      <c r="H1141">
        <v>0</v>
      </c>
      <c r="I1141">
        <v>2</v>
      </c>
      <c r="J1141">
        <v>2</v>
      </c>
      <c r="K1141">
        <f t="array" ref="K1141">SUM(B1141:J1141*TRANSPOSE($P$19:$P$27))+$P$18</f>
        <v>3.41960244014754E-2</v>
      </c>
      <c r="L1141">
        <f t="shared" si="34"/>
        <v>0.50854728698145535</v>
      </c>
      <c r="M1141">
        <f t="shared" si="35"/>
        <v>0</v>
      </c>
      <c r="Y1141">
        <v>0</v>
      </c>
      <c r="Z1141">
        <v>0</v>
      </c>
    </row>
    <row r="1142" spans="1:26" x14ac:dyDescent="0.3">
      <c r="A1142">
        <v>0</v>
      </c>
      <c r="B1142">
        <v>44</v>
      </c>
      <c r="C1142">
        <v>2</v>
      </c>
      <c r="D1142">
        <v>3</v>
      </c>
      <c r="E1142">
        <v>5</v>
      </c>
      <c r="F1142">
        <v>4</v>
      </c>
      <c r="G1142">
        <v>2</v>
      </c>
      <c r="H1142">
        <v>1</v>
      </c>
      <c r="I1142">
        <v>1</v>
      </c>
      <c r="J1142">
        <v>7</v>
      </c>
      <c r="K1142">
        <f t="array" ref="K1142">SUM(B1142:J1142*TRANSPOSE($P$19:$P$27))+$P$18</f>
        <v>7.9766287052014495E-2</v>
      </c>
      <c r="L1142">
        <f t="shared" si="34"/>
        <v>0.51992894068962092</v>
      </c>
      <c r="M1142">
        <f t="shared" si="35"/>
        <v>0</v>
      </c>
      <c r="Y1142">
        <v>0</v>
      </c>
      <c r="Z1142">
        <v>0</v>
      </c>
    </row>
    <row r="1143" spans="1:26" x14ac:dyDescent="0.3">
      <c r="A1143">
        <v>0</v>
      </c>
      <c r="B1143">
        <v>30</v>
      </c>
      <c r="C1143">
        <v>2</v>
      </c>
      <c r="D1143">
        <v>2</v>
      </c>
      <c r="E1143">
        <v>1</v>
      </c>
      <c r="F1143">
        <v>2</v>
      </c>
      <c r="G1143">
        <v>1</v>
      </c>
      <c r="H1143">
        <v>0</v>
      </c>
      <c r="I1143">
        <v>1</v>
      </c>
      <c r="J1143">
        <v>4</v>
      </c>
      <c r="K1143">
        <f t="array" ref="K1143">SUM(B1143:J1143*TRANSPOSE($P$19:$P$27))+$P$18</f>
        <v>0.25186400643883478</v>
      </c>
      <c r="L1143">
        <f t="shared" si="34"/>
        <v>0.56262881695756972</v>
      </c>
      <c r="M1143">
        <f t="shared" si="35"/>
        <v>0</v>
      </c>
      <c r="Y1143">
        <v>0</v>
      </c>
      <c r="Z1143">
        <v>0</v>
      </c>
    </row>
    <row r="1144" spans="1:26" x14ac:dyDescent="0.3">
      <c r="A1144">
        <v>0</v>
      </c>
      <c r="B1144">
        <v>45</v>
      </c>
      <c r="C1144">
        <v>3</v>
      </c>
      <c r="D1144">
        <v>1</v>
      </c>
      <c r="E1144">
        <v>2</v>
      </c>
      <c r="F1144">
        <v>1</v>
      </c>
      <c r="G1144">
        <v>0</v>
      </c>
      <c r="H1144">
        <v>1</v>
      </c>
      <c r="I1144">
        <v>0</v>
      </c>
      <c r="J1144">
        <v>7</v>
      </c>
      <c r="K1144">
        <f t="array" ref="K1144">SUM(B1144:J1144*TRANSPOSE($P$19:$P$27))+$P$18</f>
        <v>0.49515708977527184</v>
      </c>
      <c r="L1144">
        <f t="shared" si="34"/>
        <v>0.62130847676671419</v>
      </c>
      <c r="M1144">
        <f t="shared" si="35"/>
        <v>1</v>
      </c>
      <c r="Y1144">
        <v>0</v>
      </c>
      <c r="Z1144">
        <v>1</v>
      </c>
    </row>
    <row r="1145" spans="1:26" x14ac:dyDescent="0.3">
      <c r="A1145">
        <v>0</v>
      </c>
      <c r="B1145">
        <v>45</v>
      </c>
      <c r="C1145">
        <v>1</v>
      </c>
      <c r="D1145">
        <v>2</v>
      </c>
      <c r="E1145">
        <v>2</v>
      </c>
      <c r="F1145">
        <v>1</v>
      </c>
      <c r="G1145">
        <v>1</v>
      </c>
      <c r="H1145">
        <v>0</v>
      </c>
      <c r="I1145">
        <v>1</v>
      </c>
      <c r="J1145">
        <v>7</v>
      </c>
      <c r="K1145">
        <f t="array" ref="K1145">SUM(B1145:J1145*TRANSPOSE($P$19:$P$27))+$P$18</f>
        <v>0.22291803085381534</v>
      </c>
      <c r="L1145">
        <f t="shared" si="34"/>
        <v>0.55549416370689808</v>
      </c>
      <c r="M1145">
        <f t="shared" si="35"/>
        <v>0</v>
      </c>
      <c r="Y1145">
        <v>0</v>
      </c>
      <c r="Z1145">
        <v>0</v>
      </c>
    </row>
    <row r="1146" spans="1:26" x14ac:dyDescent="0.3">
      <c r="A1146">
        <v>0</v>
      </c>
      <c r="B1146">
        <v>31</v>
      </c>
      <c r="C1146">
        <v>4</v>
      </c>
      <c r="D1146">
        <v>3</v>
      </c>
      <c r="E1146">
        <v>2</v>
      </c>
      <c r="F1146">
        <v>1</v>
      </c>
      <c r="G1146">
        <v>0</v>
      </c>
      <c r="H1146">
        <v>0</v>
      </c>
      <c r="I1146">
        <v>0</v>
      </c>
      <c r="J1146">
        <v>2</v>
      </c>
      <c r="K1146">
        <f t="array" ref="K1146">SUM(B1146:J1146*TRANSPOSE($P$19:$P$27))+$P$18</f>
        <v>0.20998703388670936</v>
      </c>
      <c r="L1146">
        <f t="shared" si="34"/>
        <v>0.55229931999078175</v>
      </c>
      <c r="M1146">
        <f t="shared" si="35"/>
        <v>0</v>
      </c>
      <c r="Y1146">
        <v>0</v>
      </c>
      <c r="Z1146">
        <v>0</v>
      </c>
    </row>
    <row r="1147" spans="1:26" x14ac:dyDescent="0.3">
      <c r="A1147">
        <v>0</v>
      </c>
      <c r="B1147">
        <v>36</v>
      </c>
      <c r="C1147">
        <v>3</v>
      </c>
      <c r="D1147">
        <v>3</v>
      </c>
      <c r="E1147">
        <v>2</v>
      </c>
      <c r="F1147">
        <v>3</v>
      </c>
      <c r="G1147">
        <v>1</v>
      </c>
      <c r="H1147">
        <v>1</v>
      </c>
      <c r="I1147">
        <v>2</v>
      </c>
      <c r="J1147">
        <v>2</v>
      </c>
      <c r="K1147">
        <f t="array" ref="K1147">SUM(B1147:J1147*TRANSPOSE($P$19:$P$27))+$P$18</f>
        <v>0.26687215083670612</v>
      </c>
      <c r="L1147">
        <f t="shared" si="34"/>
        <v>0.56631806610168089</v>
      </c>
      <c r="M1147">
        <f t="shared" si="35"/>
        <v>0</v>
      </c>
      <c r="Y1147">
        <v>0</v>
      </c>
      <c r="Z1147">
        <v>0</v>
      </c>
    </row>
    <row r="1148" spans="1:26" x14ac:dyDescent="0.3">
      <c r="A1148">
        <v>0</v>
      </c>
      <c r="B1148">
        <v>34</v>
      </c>
      <c r="C1148">
        <v>3</v>
      </c>
      <c r="D1148">
        <v>4</v>
      </c>
      <c r="E1148">
        <v>2</v>
      </c>
      <c r="F1148">
        <v>4</v>
      </c>
      <c r="G1148">
        <v>2</v>
      </c>
      <c r="H1148">
        <v>0</v>
      </c>
      <c r="I1148">
        <v>1</v>
      </c>
      <c r="J1148">
        <v>7</v>
      </c>
      <c r="K1148">
        <f t="array" ref="K1148">SUM(B1148:J1148*TRANSPOSE($P$19:$P$27))+$P$18</f>
        <v>-0.1192697035792355</v>
      </c>
      <c r="L1148">
        <f t="shared" si="34"/>
        <v>0.47022095125144497</v>
      </c>
      <c r="M1148">
        <f t="shared" si="35"/>
        <v>0</v>
      </c>
      <c r="Y1148">
        <v>0</v>
      </c>
      <c r="Z1148">
        <v>0</v>
      </c>
    </row>
    <row r="1149" spans="1:26" x14ac:dyDescent="0.3">
      <c r="A1149">
        <v>0</v>
      </c>
      <c r="B1149">
        <v>49</v>
      </c>
      <c r="C1149">
        <v>3</v>
      </c>
      <c r="D1149">
        <v>3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6</v>
      </c>
      <c r="K1149">
        <f t="array" ref="K1149">SUM(B1149:J1149*TRANSPOSE($P$19:$P$27))+$P$18</f>
        <v>9.9286437081871237E-2</v>
      </c>
      <c r="L1149">
        <f t="shared" si="34"/>
        <v>0.52479867154074988</v>
      </c>
      <c r="M1149">
        <f t="shared" si="35"/>
        <v>0</v>
      </c>
      <c r="Y1149">
        <v>0</v>
      </c>
      <c r="Z1149">
        <v>0</v>
      </c>
    </row>
    <row r="1150" spans="1:26" x14ac:dyDescent="0.3">
      <c r="A1150">
        <v>0</v>
      </c>
      <c r="B1150">
        <v>39</v>
      </c>
      <c r="C1150">
        <v>2</v>
      </c>
      <c r="D1150">
        <v>3</v>
      </c>
      <c r="E1150">
        <v>2</v>
      </c>
      <c r="F1150">
        <v>1</v>
      </c>
      <c r="G1150">
        <v>1</v>
      </c>
      <c r="H1150">
        <v>0</v>
      </c>
      <c r="I1150">
        <v>3</v>
      </c>
      <c r="J1150">
        <v>7</v>
      </c>
      <c r="K1150">
        <f t="array" ref="K1150">SUM(B1150:J1150*TRANSPOSE($P$19:$P$27))+$P$18</f>
        <v>9.556789785725639E-2</v>
      </c>
      <c r="L1150">
        <f t="shared" si="34"/>
        <v>0.523871335254397</v>
      </c>
      <c r="M1150">
        <f t="shared" si="35"/>
        <v>0</v>
      </c>
      <c r="Y1150">
        <v>0</v>
      </c>
      <c r="Z1150">
        <v>0</v>
      </c>
    </row>
    <row r="1151" spans="1:26" x14ac:dyDescent="0.3">
      <c r="A1151">
        <v>0</v>
      </c>
      <c r="B1151">
        <v>27</v>
      </c>
      <c r="C1151">
        <v>4</v>
      </c>
      <c r="D1151">
        <v>2</v>
      </c>
      <c r="E1151">
        <v>1</v>
      </c>
      <c r="F1151">
        <v>1</v>
      </c>
      <c r="G1151">
        <v>2</v>
      </c>
      <c r="H1151">
        <v>0</v>
      </c>
      <c r="I1151">
        <v>2</v>
      </c>
      <c r="J1151">
        <v>7</v>
      </c>
      <c r="K1151">
        <f t="array" ref="K1151">SUM(B1151:J1151*TRANSPOSE($P$19:$P$27))+$P$18</f>
        <v>0.11601922736124026</v>
      </c>
      <c r="L1151">
        <f t="shared" si="34"/>
        <v>0.52896931848867246</v>
      </c>
      <c r="M1151">
        <f t="shared" si="35"/>
        <v>0</v>
      </c>
      <c r="Y1151">
        <v>0</v>
      </c>
      <c r="Z1151">
        <v>0</v>
      </c>
    </row>
    <row r="1152" spans="1:26" x14ac:dyDescent="0.3">
      <c r="A1152">
        <v>0</v>
      </c>
      <c r="B1152">
        <v>35</v>
      </c>
      <c r="C1152">
        <v>2</v>
      </c>
      <c r="D1152">
        <v>4</v>
      </c>
      <c r="E1152">
        <v>2</v>
      </c>
      <c r="F1152">
        <v>1</v>
      </c>
      <c r="G1152">
        <v>1</v>
      </c>
      <c r="H1152">
        <v>0</v>
      </c>
      <c r="I1152">
        <v>0</v>
      </c>
      <c r="J1152">
        <v>15</v>
      </c>
      <c r="K1152">
        <f t="array" ref="K1152">SUM(B1152:J1152*TRANSPOSE($P$19:$P$27))+$P$18</f>
        <v>3.8699203136844607E-2</v>
      </c>
      <c r="L1152">
        <f t="shared" si="34"/>
        <v>0.50967259077781746</v>
      </c>
      <c r="M1152">
        <f t="shared" si="35"/>
        <v>0</v>
      </c>
      <c r="Y1152">
        <v>0</v>
      </c>
      <c r="Z1152">
        <v>0</v>
      </c>
    </row>
    <row r="1153" spans="1:26" x14ac:dyDescent="0.3">
      <c r="A1153">
        <v>0</v>
      </c>
      <c r="B1153">
        <v>28</v>
      </c>
      <c r="C1153">
        <v>2</v>
      </c>
      <c r="D1153">
        <v>1</v>
      </c>
      <c r="E1153">
        <v>2</v>
      </c>
      <c r="F1153">
        <v>1</v>
      </c>
      <c r="G1153">
        <v>2</v>
      </c>
      <c r="H1153">
        <v>0</v>
      </c>
      <c r="I1153">
        <v>1</v>
      </c>
      <c r="J1153">
        <v>3</v>
      </c>
      <c r="K1153">
        <f t="array" ref="K1153">SUM(B1153:J1153*TRANSPOSE($P$19:$P$27))+$P$18</f>
        <v>0.28898480905601864</v>
      </c>
      <c r="L1153">
        <f t="shared" si="34"/>
        <v>0.57174024266599843</v>
      </c>
      <c r="M1153">
        <f t="shared" si="35"/>
        <v>0</v>
      </c>
      <c r="Y1153">
        <v>0</v>
      </c>
      <c r="Z1153">
        <v>0</v>
      </c>
    </row>
    <row r="1154" spans="1:26" x14ac:dyDescent="0.3">
      <c r="A1154">
        <v>0</v>
      </c>
      <c r="B1154">
        <v>21</v>
      </c>
      <c r="C1154">
        <v>3</v>
      </c>
      <c r="D1154">
        <v>3</v>
      </c>
      <c r="E1154">
        <v>1</v>
      </c>
      <c r="F1154">
        <v>4</v>
      </c>
      <c r="G1154">
        <v>0</v>
      </c>
      <c r="H1154">
        <v>0</v>
      </c>
      <c r="I1154">
        <v>0</v>
      </c>
      <c r="J1154">
        <v>2</v>
      </c>
      <c r="K1154">
        <f t="array" ref="K1154">SUM(B1154:J1154*TRANSPOSE($P$19:$P$27))+$P$18</f>
        <v>0.19708982879756332</v>
      </c>
      <c r="L1154">
        <f t="shared" si="34"/>
        <v>0.54910851824825069</v>
      </c>
      <c r="M1154">
        <f t="shared" si="35"/>
        <v>0</v>
      </c>
      <c r="Y1154">
        <v>0</v>
      </c>
      <c r="Z1154">
        <v>0</v>
      </c>
    </row>
    <row r="1155" spans="1:26" x14ac:dyDescent="0.3">
      <c r="A1155">
        <v>1</v>
      </c>
      <c r="B1155">
        <v>18</v>
      </c>
      <c r="C1155">
        <v>2</v>
      </c>
      <c r="D1155">
        <v>3</v>
      </c>
      <c r="E1155">
        <v>1</v>
      </c>
      <c r="F1155">
        <v>4</v>
      </c>
      <c r="G1155">
        <v>0</v>
      </c>
      <c r="H1155">
        <v>1</v>
      </c>
      <c r="I1155">
        <v>0</v>
      </c>
      <c r="J1155">
        <v>0</v>
      </c>
      <c r="K1155">
        <f t="array" ref="K1155">SUM(B1155:J1155*TRANSPOSE($P$19:$P$27))+$P$18</f>
        <v>0.47767345358977337</v>
      </c>
      <c r="L1155">
        <f t="shared" ref="L1155:L1218" si="36">$R$1^K1155/(1+$R$1^K1155)</f>
        <v>0.61718664282488855</v>
      </c>
      <c r="M1155">
        <f t="shared" ref="M1155:M1218" si="37">IF(L1155&gt;=0.6,1,0)</f>
        <v>1</v>
      </c>
      <c r="Y1155">
        <v>1</v>
      </c>
      <c r="Z1155">
        <v>1</v>
      </c>
    </row>
    <row r="1156" spans="1:26" x14ac:dyDescent="0.3">
      <c r="A1156">
        <v>0</v>
      </c>
      <c r="B1156">
        <v>47</v>
      </c>
      <c r="C1156">
        <v>4</v>
      </c>
      <c r="D1156">
        <v>3</v>
      </c>
      <c r="E1156">
        <v>5</v>
      </c>
      <c r="F1156">
        <v>3</v>
      </c>
      <c r="G1156">
        <v>1</v>
      </c>
      <c r="H1156">
        <v>0</v>
      </c>
      <c r="I1156">
        <v>1</v>
      </c>
      <c r="J1156">
        <v>2</v>
      </c>
      <c r="K1156">
        <f t="array" ref="K1156">SUM(B1156:J1156*TRANSPOSE($P$19:$P$27))+$P$18</f>
        <v>-8.3634642626056577E-2</v>
      </c>
      <c r="L1156">
        <f t="shared" si="36"/>
        <v>0.4791056825148553</v>
      </c>
      <c r="M1156">
        <f t="shared" si="37"/>
        <v>0</v>
      </c>
      <c r="Y1156">
        <v>0</v>
      </c>
      <c r="Z1156">
        <v>0</v>
      </c>
    </row>
    <row r="1157" spans="1:26" x14ac:dyDescent="0.3">
      <c r="A1157">
        <v>0</v>
      </c>
      <c r="B1157">
        <v>39</v>
      </c>
      <c r="C1157">
        <v>3</v>
      </c>
      <c r="D1157">
        <v>2</v>
      </c>
      <c r="E1157">
        <v>2</v>
      </c>
      <c r="F1157">
        <v>3</v>
      </c>
      <c r="G1157">
        <v>2</v>
      </c>
      <c r="H1157">
        <v>0</v>
      </c>
      <c r="I1157">
        <v>1</v>
      </c>
      <c r="J1157">
        <v>8</v>
      </c>
      <c r="K1157">
        <f t="array" ref="K1157">SUM(B1157:J1157*TRANSPOSE($P$19:$P$27))+$P$18</f>
        <v>2.1594555325020526E-2</v>
      </c>
      <c r="L1157">
        <f t="shared" si="36"/>
        <v>0.50539786935907771</v>
      </c>
      <c r="M1157">
        <f t="shared" si="37"/>
        <v>0</v>
      </c>
      <c r="Y1157">
        <v>0</v>
      </c>
      <c r="Z1157">
        <v>0</v>
      </c>
    </row>
    <row r="1158" spans="1:26" x14ac:dyDescent="0.3">
      <c r="A1158">
        <v>0</v>
      </c>
      <c r="B1158">
        <v>40</v>
      </c>
      <c r="C1158">
        <v>1</v>
      </c>
      <c r="D1158">
        <v>2</v>
      </c>
      <c r="E1158">
        <v>3</v>
      </c>
      <c r="F1158">
        <v>3</v>
      </c>
      <c r="G1158">
        <v>1</v>
      </c>
      <c r="H1158">
        <v>0</v>
      </c>
      <c r="I1158">
        <v>2</v>
      </c>
      <c r="J1158">
        <v>15</v>
      </c>
      <c r="K1158">
        <f t="array" ref="K1158">SUM(B1158:J1158*TRANSPOSE($P$19:$P$27))+$P$18</f>
        <v>4.1728209613115408E-2</v>
      </c>
      <c r="L1158">
        <f t="shared" si="36"/>
        <v>0.5104294577691243</v>
      </c>
      <c r="M1158">
        <f t="shared" si="37"/>
        <v>0</v>
      </c>
      <c r="Y1158">
        <v>0</v>
      </c>
      <c r="Z1158">
        <v>0</v>
      </c>
    </row>
    <row r="1159" spans="1:26" x14ac:dyDescent="0.3">
      <c r="A1159">
        <v>0</v>
      </c>
      <c r="B1159">
        <v>35</v>
      </c>
      <c r="C1159">
        <v>3</v>
      </c>
      <c r="D1159">
        <v>3</v>
      </c>
      <c r="E1159">
        <v>2</v>
      </c>
      <c r="F1159">
        <v>3</v>
      </c>
      <c r="G1159">
        <v>1</v>
      </c>
      <c r="H1159">
        <v>0</v>
      </c>
      <c r="I1159">
        <v>1</v>
      </c>
      <c r="J1159">
        <v>11</v>
      </c>
      <c r="K1159">
        <f t="array" ref="K1159">SUM(B1159:J1159*TRANSPOSE($P$19:$P$27))+$P$18</f>
        <v>-4.279518302168217E-4</v>
      </c>
      <c r="L1159">
        <f t="shared" si="36"/>
        <v>0.49989302313704648</v>
      </c>
      <c r="M1159">
        <f t="shared" si="37"/>
        <v>0</v>
      </c>
      <c r="Y1159">
        <v>0</v>
      </c>
      <c r="Z1159">
        <v>0</v>
      </c>
    </row>
    <row r="1160" spans="1:26" x14ac:dyDescent="0.3">
      <c r="A1160">
        <v>0</v>
      </c>
      <c r="B1160">
        <v>37</v>
      </c>
      <c r="C1160">
        <v>3</v>
      </c>
      <c r="D1160">
        <v>3</v>
      </c>
      <c r="E1160">
        <v>2</v>
      </c>
      <c r="F1160">
        <v>3</v>
      </c>
      <c r="G1160">
        <v>1</v>
      </c>
      <c r="H1160">
        <v>0</v>
      </c>
      <c r="I1160">
        <v>3</v>
      </c>
      <c r="J1160">
        <v>3</v>
      </c>
      <c r="K1160">
        <f t="array" ref="K1160">SUM(B1160:J1160*TRANSPOSE($P$19:$P$27))+$P$18</f>
        <v>2.1022388501666156E-2</v>
      </c>
      <c r="L1160">
        <f t="shared" si="36"/>
        <v>0.50525485871616727</v>
      </c>
      <c r="M1160">
        <f t="shared" si="37"/>
        <v>0</v>
      </c>
      <c r="Y1160">
        <v>0</v>
      </c>
      <c r="Z1160">
        <v>0</v>
      </c>
    </row>
    <row r="1161" spans="1:26" x14ac:dyDescent="0.3">
      <c r="A1161">
        <v>0</v>
      </c>
      <c r="B1161">
        <v>39</v>
      </c>
      <c r="C1161">
        <v>1</v>
      </c>
      <c r="D1161">
        <v>3</v>
      </c>
      <c r="E1161">
        <v>2</v>
      </c>
      <c r="F1161">
        <v>3</v>
      </c>
      <c r="G1161">
        <v>0</v>
      </c>
      <c r="H1161">
        <v>0</v>
      </c>
      <c r="I1161">
        <v>0</v>
      </c>
      <c r="J1161">
        <v>2</v>
      </c>
      <c r="K1161">
        <f t="array" ref="K1161">SUM(B1161:J1161*TRANSPOSE($P$19:$P$27))+$P$18</f>
        <v>0.22500968044313963</v>
      </c>
      <c r="L1161">
        <f t="shared" si="36"/>
        <v>0.55601052098779213</v>
      </c>
      <c r="M1161">
        <f t="shared" si="37"/>
        <v>0</v>
      </c>
      <c r="Y1161">
        <v>0</v>
      </c>
      <c r="Z1161">
        <v>0</v>
      </c>
    </row>
    <row r="1162" spans="1:26" x14ac:dyDescent="0.3">
      <c r="A1162">
        <v>0</v>
      </c>
      <c r="B1162">
        <v>45</v>
      </c>
      <c r="C1162">
        <v>4</v>
      </c>
      <c r="D1162">
        <v>2</v>
      </c>
      <c r="E1162">
        <v>2</v>
      </c>
      <c r="F1162">
        <v>4</v>
      </c>
      <c r="G1162">
        <v>2</v>
      </c>
      <c r="H1162">
        <v>0</v>
      </c>
      <c r="I1162">
        <v>2</v>
      </c>
      <c r="J1162">
        <v>7</v>
      </c>
      <c r="K1162">
        <f t="array" ref="K1162">SUM(B1162:J1162*TRANSPOSE($P$19:$P$27))+$P$18</f>
        <v>-9.2055275675753445E-2</v>
      </c>
      <c r="L1162">
        <f t="shared" si="36"/>
        <v>0.47700480036925424</v>
      </c>
      <c r="M1162">
        <f t="shared" si="37"/>
        <v>0</v>
      </c>
      <c r="Y1162">
        <v>0</v>
      </c>
      <c r="Z1162">
        <v>0</v>
      </c>
    </row>
    <row r="1163" spans="1:26" x14ac:dyDescent="0.3">
      <c r="A1163">
        <v>0</v>
      </c>
      <c r="B1163">
        <v>38</v>
      </c>
      <c r="C1163">
        <v>4</v>
      </c>
      <c r="D1163">
        <v>2</v>
      </c>
      <c r="E1163">
        <v>3</v>
      </c>
      <c r="F1163">
        <v>3</v>
      </c>
      <c r="G1163">
        <v>1</v>
      </c>
      <c r="H1163">
        <v>1</v>
      </c>
      <c r="I1163">
        <v>1</v>
      </c>
      <c r="J1163">
        <v>4</v>
      </c>
      <c r="K1163">
        <f t="array" ref="K1163">SUM(B1163:J1163*TRANSPOSE($P$19:$P$27))+$P$18</f>
        <v>0.2605307550566891</v>
      </c>
      <c r="L1163">
        <f t="shared" si="36"/>
        <v>0.56476011873831322</v>
      </c>
      <c r="M1163">
        <f t="shared" si="37"/>
        <v>0</v>
      </c>
      <c r="Y1163">
        <v>0</v>
      </c>
      <c r="Z1163">
        <v>0</v>
      </c>
    </row>
    <row r="1164" spans="1:26" x14ac:dyDescent="0.3">
      <c r="A1164">
        <v>1</v>
      </c>
      <c r="B1164">
        <v>35</v>
      </c>
      <c r="C1164">
        <v>4</v>
      </c>
      <c r="D1164">
        <v>2</v>
      </c>
      <c r="E1164">
        <v>3</v>
      </c>
      <c r="F1164">
        <v>1</v>
      </c>
      <c r="G1164">
        <v>1</v>
      </c>
      <c r="H1164">
        <v>0</v>
      </c>
      <c r="I1164">
        <v>0</v>
      </c>
      <c r="J1164">
        <v>12</v>
      </c>
      <c r="K1164">
        <f t="array" ref="K1164">SUM(B1164:J1164*TRANSPOSE($P$19:$P$27))+$P$18</f>
        <v>8.7040214806425209E-2</v>
      </c>
      <c r="L1164">
        <f t="shared" si="36"/>
        <v>0.52174407434806958</v>
      </c>
      <c r="M1164">
        <f t="shared" si="37"/>
        <v>0</v>
      </c>
      <c r="Y1164">
        <v>1</v>
      </c>
      <c r="Z1164">
        <v>0</v>
      </c>
    </row>
    <row r="1165" spans="1:26" x14ac:dyDescent="0.3">
      <c r="A1165">
        <v>0</v>
      </c>
      <c r="B1165">
        <v>37</v>
      </c>
      <c r="C1165">
        <v>2</v>
      </c>
      <c r="D1165">
        <v>3</v>
      </c>
      <c r="E1165">
        <v>1</v>
      </c>
      <c r="F1165">
        <v>2</v>
      </c>
      <c r="G1165">
        <v>1</v>
      </c>
      <c r="H1165">
        <v>0</v>
      </c>
      <c r="I1165">
        <v>1</v>
      </c>
      <c r="J1165">
        <v>4</v>
      </c>
      <c r="K1165">
        <f t="array" ref="K1165">SUM(B1165:J1165*TRANSPOSE($P$19:$P$27))+$P$18</f>
        <v>0.16217224287110277</v>
      </c>
      <c r="L1165">
        <f t="shared" si="36"/>
        <v>0.54045026130409235</v>
      </c>
      <c r="M1165">
        <f t="shared" si="37"/>
        <v>0</v>
      </c>
      <c r="Y1165">
        <v>0</v>
      </c>
      <c r="Z1165">
        <v>0</v>
      </c>
    </row>
    <row r="1166" spans="1:26" x14ac:dyDescent="0.3">
      <c r="A1166">
        <v>0</v>
      </c>
      <c r="B1166">
        <v>40</v>
      </c>
      <c r="C1166">
        <v>3</v>
      </c>
      <c r="D1166">
        <v>3</v>
      </c>
      <c r="E1166">
        <v>3</v>
      </c>
      <c r="F1166">
        <v>4</v>
      </c>
      <c r="G1166">
        <v>0</v>
      </c>
      <c r="H1166">
        <v>1</v>
      </c>
      <c r="I1166">
        <v>0</v>
      </c>
      <c r="J1166">
        <v>2</v>
      </c>
      <c r="K1166">
        <f t="array" ref="K1166">SUM(B1166:J1166*TRANSPOSE($P$19:$P$27))+$P$18</f>
        <v>0.28590838490176995</v>
      </c>
      <c r="L1166">
        <f t="shared" si="36"/>
        <v>0.57098688238864936</v>
      </c>
      <c r="M1166">
        <f t="shared" si="37"/>
        <v>0</v>
      </c>
      <c r="Y1166">
        <v>0</v>
      </c>
      <c r="Z1166">
        <v>0</v>
      </c>
    </row>
    <row r="1167" spans="1:26" x14ac:dyDescent="0.3">
      <c r="A1167">
        <v>0</v>
      </c>
      <c r="B1167">
        <v>44</v>
      </c>
      <c r="C1167">
        <v>1</v>
      </c>
      <c r="D1167">
        <v>3</v>
      </c>
      <c r="E1167">
        <v>2</v>
      </c>
      <c r="F1167">
        <v>4</v>
      </c>
      <c r="G1167">
        <v>1</v>
      </c>
      <c r="H1167">
        <v>1</v>
      </c>
      <c r="I1167">
        <v>0</v>
      </c>
      <c r="J1167">
        <v>7</v>
      </c>
      <c r="K1167">
        <f t="array" ref="K1167">SUM(B1167:J1167*TRANSPOSE($P$19:$P$27))+$P$18</f>
        <v>0.27880687545345295</v>
      </c>
      <c r="L1167">
        <f t="shared" si="36"/>
        <v>0.56924660098018032</v>
      </c>
      <c r="M1167">
        <f t="shared" si="37"/>
        <v>0</v>
      </c>
      <c r="Y1167">
        <v>0</v>
      </c>
      <c r="Z1167">
        <v>0</v>
      </c>
    </row>
    <row r="1168" spans="1:26" x14ac:dyDescent="0.3">
      <c r="A1168">
        <v>0</v>
      </c>
      <c r="B1168">
        <v>48</v>
      </c>
      <c r="C1168">
        <v>3</v>
      </c>
      <c r="D1168">
        <v>2</v>
      </c>
      <c r="E1168">
        <v>4</v>
      </c>
      <c r="F1168">
        <v>4</v>
      </c>
      <c r="G1168">
        <v>1</v>
      </c>
      <c r="H1168">
        <v>0</v>
      </c>
      <c r="I1168">
        <v>1</v>
      </c>
      <c r="J1168">
        <v>2</v>
      </c>
      <c r="K1168">
        <f t="array" ref="K1168">SUM(B1168:J1168*TRANSPOSE($P$19:$P$27))+$P$18</f>
        <v>6.0790993545523087E-3</v>
      </c>
      <c r="L1168">
        <f t="shared" si="36"/>
        <v>0.50151961258303468</v>
      </c>
      <c r="M1168">
        <f t="shared" si="37"/>
        <v>0</v>
      </c>
      <c r="Y1168">
        <v>0</v>
      </c>
      <c r="Z1168">
        <v>0</v>
      </c>
    </row>
    <row r="1169" spans="1:26" x14ac:dyDescent="0.3">
      <c r="A1169">
        <v>1</v>
      </c>
      <c r="B1169">
        <v>35</v>
      </c>
      <c r="C1169">
        <v>1</v>
      </c>
      <c r="D1169">
        <v>1</v>
      </c>
      <c r="E1169">
        <v>2</v>
      </c>
      <c r="F1169">
        <v>4</v>
      </c>
      <c r="G1169">
        <v>2</v>
      </c>
      <c r="H1169">
        <v>1</v>
      </c>
      <c r="I1169">
        <v>2</v>
      </c>
      <c r="J1169">
        <v>2</v>
      </c>
      <c r="K1169">
        <f t="array" ref="K1169">SUM(B1169:J1169*TRANSPOSE($P$19:$P$27))+$P$18</f>
        <v>0.38629665535542151</v>
      </c>
      <c r="L1169">
        <f t="shared" si="36"/>
        <v>0.59538122869048149</v>
      </c>
      <c r="M1169">
        <f t="shared" si="37"/>
        <v>0</v>
      </c>
      <c r="Y1169">
        <v>1</v>
      </c>
      <c r="Z1169">
        <v>0</v>
      </c>
    </row>
    <row r="1170" spans="1:26" x14ac:dyDescent="0.3">
      <c r="A1170">
        <v>0</v>
      </c>
      <c r="B1170">
        <v>24</v>
      </c>
      <c r="C1170">
        <v>1</v>
      </c>
      <c r="D1170">
        <v>3</v>
      </c>
      <c r="E1170">
        <v>1</v>
      </c>
      <c r="F1170">
        <v>4</v>
      </c>
      <c r="G1170">
        <v>0</v>
      </c>
      <c r="H1170">
        <v>1</v>
      </c>
      <c r="I1170">
        <v>0</v>
      </c>
      <c r="J1170">
        <v>3</v>
      </c>
      <c r="K1170">
        <f t="array" ref="K1170">SUM(B1170:J1170*TRANSPOSE($P$19:$P$27))+$P$18</f>
        <v>0.469361778841827</v>
      </c>
      <c r="L1170">
        <f t="shared" si="36"/>
        <v>0.61522116666709326</v>
      </c>
      <c r="M1170">
        <f t="shared" si="37"/>
        <v>1</v>
      </c>
      <c r="Y1170">
        <v>0</v>
      </c>
      <c r="Z1170">
        <v>1</v>
      </c>
    </row>
    <row r="1171" spans="1:26" x14ac:dyDescent="0.3">
      <c r="A1171">
        <v>0</v>
      </c>
      <c r="B1171">
        <v>27</v>
      </c>
      <c r="C1171">
        <v>2</v>
      </c>
      <c r="D1171">
        <v>4</v>
      </c>
      <c r="E1171">
        <v>1</v>
      </c>
      <c r="F1171">
        <v>3</v>
      </c>
      <c r="G1171">
        <v>1</v>
      </c>
      <c r="H1171">
        <v>0</v>
      </c>
      <c r="I1171">
        <v>0</v>
      </c>
      <c r="J1171">
        <v>2</v>
      </c>
      <c r="K1171">
        <f t="array" ref="K1171">SUM(B1171:J1171*TRANSPOSE($P$19:$P$27))+$P$18</f>
        <v>0.13483782693792667</v>
      </c>
      <c r="L1171">
        <f t="shared" si="36"/>
        <v>0.53365499680889594</v>
      </c>
      <c r="M1171">
        <f t="shared" si="37"/>
        <v>0</v>
      </c>
      <c r="Y1171">
        <v>0</v>
      </c>
      <c r="Z1171">
        <v>0</v>
      </c>
    </row>
    <row r="1172" spans="1:26" x14ac:dyDescent="0.3">
      <c r="A1172">
        <v>0</v>
      </c>
      <c r="B1172">
        <v>27</v>
      </c>
      <c r="C1172">
        <v>4</v>
      </c>
      <c r="D1172">
        <v>3</v>
      </c>
      <c r="E1172">
        <v>1</v>
      </c>
      <c r="F1172">
        <v>4</v>
      </c>
      <c r="G1172">
        <v>0</v>
      </c>
      <c r="H1172">
        <v>0</v>
      </c>
      <c r="I1172">
        <v>0</v>
      </c>
      <c r="J1172">
        <v>2</v>
      </c>
      <c r="K1172">
        <f t="array" ref="K1172">SUM(B1172:J1172*TRANSPOSE($P$19:$P$27))+$P$18</f>
        <v>0.13510565767720117</v>
      </c>
      <c r="L1172">
        <f t="shared" si="36"/>
        <v>0.53372164362078323</v>
      </c>
      <c r="M1172">
        <f t="shared" si="37"/>
        <v>0</v>
      </c>
      <c r="Y1172">
        <v>0</v>
      </c>
      <c r="Z1172">
        <v>0</v>
      </c>
    </row>
    <row r="1173" spans="1:26" x14ac:dyDescent="0.3">
      <c r="A1173">
        <v>1</v>
      </c>
      <c r="B1173">
        <v>40</v>
      </c>
      <c r="C1173">
        <v>1</v>
      </c>
      <c r="D1173">
        <v>3</v>
      </c>
      <c r="E1173">
        <v>1</v>
      </c>
      <c r="F1173">
        <v>1</v>
      </c>
      <c r="G1173">
        <v>0</v>
      </c>
      <c r="H1173">
        <v>1</v>
      </c>
      <c r="I1173">
        <v>0</v>
      </c>
      <c r="J1173">
        <v>2</v>
      </c>
      <c r="K1173">
        <f t="array" ref="K1173">SUM(B1173:J1173*TRANSPOSE($P$19:$P$27))+$P$18</f>
        <v>0.53731056597032234</v>
      </c>
      <c r="L1173">
        <f t="shared" si="36"/>
        <v>0.6311735963657702</v>
      </c>
      <c r="M1173">
        <f t="shared" si="37"/>
        <v>1</v>
      </c>
      <c r="Y1173">
        <v>1</v>
      </c>
      <c r="Z1173">
        <v>1</v>
      </c>
    </row>
    <row r="1174" spans="1:26" x14ac:dyDescent="0.3">
      <c r="A1174">
        <v>0</v>
      </c>
      <c r="B1174">
        <v>29</v>
      </c>
      <c r="C1174">
        <v>3</v>
      </c>
      <c r="D1174">
        <v>2</v>
      </c>
      <c r="E1174">
        <v>2</v>
      </c>
      <c r="F1174">
        <v>3</v>
      </c>
      <c r="G1174">
        <v>0</v>
      </c>
      <c r="H1174">
        <v>0</v>
      </c>
      <c r="I1174">
        <v>0</v>
      </c>
      <c r="J1174">
        <v>2</v>
      </c>
      <c r="K1174">
        <f t="array" ref="K1174">SUM(B1174:J1174*TRANSPOSE($P$19:$P$27))+$P$18</f>
        <v>0.24460038016877239</v>
      </c>
      <c r="L1174">
        <f t="shared" si="36"/>
        <v>0.56084078088190037</v>
      </c>
      <c r="M1174">
        <f t="shared" si="37"/>
        <v>0</v>
      </c>
      <c r="Y1174">
        <v>0</v>
      </c>
      <c r="Z1174">
        <v>0</v>
      </c>
    </row>
    <row r="1175" spans="1:26" x14ac:dyDescent="0.3">
      <c r="A1175">
        <v>0</v>
      </c>
      <c r="B1175">
        <v>36</v>
      </c>
      <c r="C1175">
        <v>2</v>
      </c>
      <c r="D1175">
        <v>3</v>
      </c>
      <c r="E1175">
        <v>3</v>
      </c>
      <c r="F1175">
        <v>1</v>
      </c>
      <c r="G1175">
        <v>1</v>
      </c>
      <c r="H1175">
        <v>0</v>
      </c>
      <c r="I1175">
        <v>2</v>
      </c>
      <c r="J1175">
        <v>2</v>
      </c>
      <c r="K1175">
        <f t="array" ref="K1175">SUM(B1175:J1175*TRANSPOSE($P$19:$P$27))+$P$18</f>
        <v>0.14653720833793948</v>
      </c>
      <c r="L1175">
        <f t="shared" si="36"/>
        <v>0.53656510996149909</v>
      </c>
      <c r="M1175">
        <f t="shared" si="37"/>
        <v>0</v>
      </c>
      <c r="Y1175">
        <v>0</v>
      </c>
      <c r="Z1175">
        <v>0</v>
      </c>
    </row>
    <row r="1176" spans="1:26" x14ac:dyDescent="0.3">
      <c r="A1176">
        <v>0</v>
      </c>
      <c r="B1176">
        <v>25</v>
      </c>
      <c r="C1176">
        <v>4</v>
      </c>
      <c r="D1176">
        <v>4</v>
      </c>
      <c r="E1176">
        <v>2</v>
      </c>
      <c r="F1176">
        <v>3</v>
      </c>
      <c r="G1176">
        <v>2</v>
      </c>
      <c r="H1176">
        <v>0</v>
      </c>
      <c r="I1176">
        <v>2</v>
      </c>
      <c r="J1176">
        <v>7</v>
      </c>
      <c r="K1176">
        <f t="array" ref="K1176">SUM(B1176:J1176*TRANSPOSE($P$19:$P$27))+$P$18</f>
        <v>-0.11055967965081448</v>
      </c>
      <c r="L1176">
        <f t="shared" si="36"/>
        <v>0.47239105738290926</v>
      </c>
      <c r="M1176">
        <f t="shared" si="37"/>
        <v>0</v>
      </c>
      <c r="Y1176">
        <v>0</v>
      </c>
      <c r="Z1176">
        <v>0</v>
      </c>
    </row>
    <row r="1177" spans="1:26" x14ac:dyDescent="0.3">
      <c r="A1177">
        <v>0</v>
      </c>
      <c r="B1177">
        <v>39</v>
      </c>
      <c r="C1177">
        <v>4</v>
      </c>
      <c r="D1177">
        <v>3</v>
      </c>
      <c r="E1177">
        <v>2</v>
      </c>
      <c r="F1177">
        <v>2</v>
      </c>
      <c r="G1177">
        <v>1</v>
      </c>
      <c r="H1177">
        <v>0</v>
      </c>
      <c r="I1177">
        <v>0</v>
      </c>
      <c r="J1177">
        <v>4</v>
      </c>
      <c r="K1177">
        <f t="array" ref="K1177">SUM(B1177:J1177*TRANSPOSE($P$19:$P$27))+$P$18</f>
        <v>6.8974569114738982E-2</v>
      </c>
      <c r="L1177">
        <f t="shared" si="36"/>
        <v>0.51723502338659533</v>
      </c>
      <c r="M1177">
        <f t="shared" si="37"/>
        <v>0</v>
      </c>
      <c r="Y1177">
        <v>0</v>
      </c>
      <c r="Z1177">
        <v>0</v>
      </c>
    </row>
    <row r="1178" spans="1:26" x14ac:dyDescent="0.3">
      <c r="A1178">
        <v>0</v>
      </c>
      <c r="B1178">
        <v>49</v>
      </c>
      <c r="C1178">
        <v>1</v>
      </c>
      <c r="D1178">
        <v>3</v>
      </c>
      <c r="E1178">
        <v>4</v>
      </c>
      <c r="F1178">
        <v>2</v>
      </c>
      <c r="G1178">
        <v>1</v>
      </c>
      <c r="H1178">
        <v>0</v>
      </c>
      <c r="I1178">
        <v>2</v>
      </c>
      <c r="J1178">
        <v>2</v>
      </c>
      <c r="K1178">
        <f t="array" ref="K1178">SUM(B1178:J1178*TRANSPOSE($P$19:$P$27))+$P$18</f>
        <v>7.4415642108439206E-2</v>
      </c>
      <c r="L1178">
        <f t="shared" si="36"/>
        <v>0.51859340379280905</v>
      </c>
      <c r="M1178">
        <f t="shared" si="37"/>
        <v>0</v>
      </c>
      <c r="Y1178">
        <v>0</v>
      </c>
      <c r="Z1178">
        <v>0</v>
      </c>
    </row>
    <row r="1179" spans="1:26" x14ac:dyDescent="0.3">
      <c r="A1179">
        <v>0</v>
      </c>
      <c r="B1179">
        <v>50</v>
      </c>
      <c r="C1179">
        <v>4</v>
      </c>
      <c r="D1179">
        <v>2</v>
      </c>
      <c r="E1179">
        <v>3</v>
      </c>
      <c r="F1179">
        <v>1</v>
      </c>
      <c r="G1179">
        <v>2</v>
      </c>
      <c r="H1179">
        <v>0</v>
      </c>
      <c r="I1179">
        <v>3</v>
      </c>
      <c r="J1179">
        <v>11</v>
      </c>
      <c r="K1179">
        <f t="array" ref="K1179">SUM(B1179:J1179*TRANSPOSE($P$19:$P$27))+$P$18</f>
        <v>-7.8987457698726615E-2</v>
      </c>
      <c r="L1179">
        <f t="shared" si="36"/>
        <v>0.48026544017763007</v>
      </c>
      <c r="M1179">
        <f t="shared" si="37"/>
        <v>0</v>
      </c>
      <c r="Y1179">
        <v>0</v>
      </c>
      <c r="Z1179">
        <v>0</v>
      </c>
    </row>
    <row r="1180" spans="1:26" x14ac:dyDescent="0.3">
      <c r="A1180">
        <v>0</v>
      </c>
      <c r="B1180">
        <v>20</v>
      </c>
      <c r="C1180">
        <v>3</v>
      </c>
      <c r="D1180">
        <v>3</v>
      </c>
      <c r="E1180">
        <v>1</v>
      </c>
      <c r="F1180">
        <v>3</v>
      </c>
      <c r="G1180">
        <v>0</v>
      </c>
      <c r="H1180">
        <v>0</v>
      </c>
      <c r="I1180">
        <v>0</v>
      </c>
      <c r="J1180">
        <v>2</v>
      </c>
      <c r="K1180">
        <f t="array" ref="K1180">SUM(B1180:J1180*TRANSPOSE($P$19:$P$27))+$P$18</f>
        <v>0.23946093948099145</v>
      </c>
      <c r="L1180">
        <f t="shared" si="36"/>
        <v>0.55957468304833902</v>
      </c>
      <c r="M1180">
        <f t="shared" si="37"/>
        <v>0</v>
      </c>
      <c r="Y1180">
        <v>0</v>
      </c>
      <c r="Z1180">
        <v>0</v>
      </c>
    </row>
    <row r="1181" spans="1:26" x14ac:dyDescent="0.3">
      <c r="A1181">
        <v>0</v>
      </c>
      <c r="B1181">
        <v>34</v>
      </c>
      <c r="C1181">
        <v>4</v>
      </c>
      <c r="D1181">
        <v>3</v>
      </c>
      <c r="E1181">
        <v>2</v>
      </c>
      <c r="F1181">
        <v>2</v>
      </c>
      <c r="G1181">
        <v>2</v>
      </c>
      <c r="H1181">
        <v>0</v>
      </c>
      <c r="I1181">
        <v>1</v>
      </c>
      <c r="J1181">
        <v>8</v>
      </c>
      <c r="K1181">
        <f t="array" ref="K1181">SUM(B1181:J1181*TRANSPOSE($P$19:$P$27))+$P$18</f>
        <v>-2.6660686494537233E-2</v>
      </c>
      <c r="L1181">
        <f t="shared" si="36"/>
        <v>0.49333591409499455</v>
      </c>
      <c r="M1181">
        <f t="shared" si="37"/>
        <v>0</v>
      </c>
      <c r="Y1181">
        <v>0</v>
      </c>
      <c r="Z1181">
        <v>0</v>
      </c>
    </row>
    <row r="1182" spans="1:26" x14ac:dyDescent="0.3">
      <c r="A1182">
        <v>0</v>
      </c>
      <c r="B1182">
        <v>36</v>
      </c>
      <c r="C1182">
        <v>1</v>
      </c>
      <c r="D1182">
        <v>3</v>
      </c>
      <c r="E1182">
        <v>1</v>
      </c>
      <c r="F1182">
        <v>2</v>
      </c>
      <c r="G1182">
        <v>0</v>
      </c>
      <c r="H1182">
        <v>0</v>
      </c>
      <c r="I1182">
        <v>0</v>
      </c>
      <c r="J1182">
        <v>3</v>
      </c>
      <c r="K1182">
        <f t="array" ref="K1182">SUM(B1182:J1182*TRANSPOSE($P$19:$P$27))+$P$18</f>
        <v>0.29258964645133256</v>
      </c>
      <c r="L1182">
        <f t="shared" si="36"/>
        <v>0.57262257850190623</v>
      </c>
      <c r="M1182">
        <f t="shared" si="37"/>
        <v>0</v>
      </c>
      <c r="Y1182">
        <v>0</v>
      </c>
      <c r="Z1182">
        <v>0</v>
      </c>
    </row>
    <row r="1183" spans="1:26" x14ac:dyDescent="0.3">
      <c r="A1183">
        <v>0</v>
      </c>
      <c r="B1183">
        <v>49</v>
      </c>
      <c r="C1183">
        <v>3</v>
      </c>
      <c r="D1183">
        <v>2</v>
      </c>
      <c r="E1183">
        <v>4</v>
      </c>
      <c r="F1183">
        <v>3</v>
      </c>
      <c r="G1183">
        <v>1</v>
      </c>
      <c r="H1183">
        <v>1</v>
      </c>
      <c r="I1183">
        <v>1</v>
      </c>
      <c r="J1183">
        <v>11</v>
      </c>
      <c r="K1183">
        <f t="array" ref="K1183">SUM(B1183:J1183*TRANSPOSE($P$19:$P$27))+$P$18</f>
        <v>0.17090006405523861</v>
      </c>
      <c r="L1183">
        <f t="shared" si="36"/>
        <v>0.54261693258001198</v>
      </c>
      <c r="M1183">
        <f t="shared" si="37"/>
        <v>0</v>
      </c>
      <c r="Y1183">
        <v>0</v>
      </c>
      <c r="Z1183">
        <v>0</v>
      </c>
    </row>
    <row r="1184" spans="1:26" x14ac:dyDescent="0.3">
      <c r="A1184">
        <v>0</v>
      </c>
      <c r="B1184">
        <v>36</v>
      </c>
      <c r="C1184">
        <v>4</v>
      </c>
      <c r="D1184">
        <v>2</v>
      </c>
      <c r="E1184">
        <v>2</v>
      </c>
      <c r="F1184">
        <v>3</v>
      </c>
      <c r="G1184">
        <v>1</v>
      </c>
      <c r="H1184">
        <v>0</v>
      </c>
      <c r="I1184">
        <v>0</v>
      </c>
      <c r="J1184">
        <v>2</v>
      </c>
      <c r="K1184">
        <f t="array" ref="K1184">SUM(B1184:J1184*TRANSPOSE($P$19:$P$27))+$P$18</f>
        <v>0.12365644841892354</v>
      </c>
      <c r="L1184">
        <f t="shared" si="36"/>
        <v>0.5308715870650863</v>
      </c>
      <c r="M1184">
        <f t="shared" si="37"/>
        <v>0</v>
      </c>
      <c r="Y1184">
        <v>0</v>
      </c>
      <c r="Z1184">
        <v>0</v>
      </c>
    </row>
    <row r="1185" spans="1:26" x14ac:dyDescent="0.3">
      <c r="A1185">
        <v>0</v>
      </c>
      <c r="B1185">
        <v>36</v>
      </c>
      <c r="C1185">
        <v>4</v>
      </c>
      <c r="D1185">
        <v>4</v>
      </c>
      <c r="E1185">
        <v>2</v>
      </c>
      <c r="F1185">
        <v>1</v>
      </c>
      <c r="G1185">
        <v>2</v>
      </c>
      <c r="H1185">
        <v>0</v>
      </c>
      <c r="I1185">
        <v>1</v>
      </c>
      <c r="J1185">
        <v>4</v>
      </c>
      <c r="K1185">
        <f t="array" ref="K1185">SUM(B1185:J1185*TRANSPOSE($P$19:$P$27))+$P$18</f>
        <v>-2.3347367606663227E-2</v>
      </c>
      <c r="L1185">
        <f t="shared" si="36"/>
        <v>0.49416402832846046</v>
      </c>
      <c r="M1185">
        <f t="shared" si="37"/>
        <v>0</v>
      </c>
      <c r="Y1185">
        <v>0</v>
      </c>
      <c r="Z1185">
        <v>0</v>
      </c>
    </row>
    <row r="1186" spans="1:26" x14ac:dyDescent="0.3">
      <c r="A1186">
        <v>0</v>
      </c>
      <c r="B1186">
        <v>54</v>
      </c>
      <c r="C1186">
        <v>2</v>
      </c>
      <c r="D1186">
        <v>3</v>
      </c>
      <c r="E1186">
        <v>4</v>
      </c>
      <c r="F1186">
        <v>3</v>
      </c>
      <c r="G1186">
        <v>1</v>
      </c>
      <c r="H1186">
        <v>0</v>
      </c>
      <c r="I1186">
        <v>1</v>
      </c>
      <c r="J1186">
        <v>8</v>
      </c>
      <c r="K1186">
        <f t="array" ref="K1186">SUM(B1186:J1186*TRANSPOSE($P$19:$P$27))+$P$18</f>
        <v>-5.5208340067656625E-2</v>
      </c>
      <c r="L1186">
        <f t="shared" si="36"/>
        <v>0.48620284956875642</v>
      </c>
      <c r="M1186">
        <f t="shared" si="37"/>
        <v>0</v>
      </c>
      <c r="Y1186">
        <v>0</v>
      </c>
      <c r="Z1186">
        <v>0</v>
      </c>
    </row>
    <row r="1187" spans="1:26" x14ac:dyDescent="0.3">
      <c r="A1187">
        <v>0</v>
      </c>
      <c r="B1187">
        <v>43</v>
      </c>
      <c r="C1187">
        <v>3</v>
      </c>
      <c r="D1187">
        <v>2</v>
      </c>
      <c r="E1187">
        <v>4</v>
      </c>
      <c r="F1187">
        <v>3</v>
      </c>
      <c r="G1187">
        <v>1</v>
      </c>
      <c r="H1187">
        <v>0</v>
      </c>
      <c r="I1187">
        <v>1</v>
      </c>
      <c r="J1187">
        <v>10</v>
      </c>
      <c r="K1187">
        <f t="array" ref="K1187">SUM(B1187:J1187*TRANSPOSE($P$19:$P$27))+$P$18</f>
        <v>-9.723910787475698E-3</v>
      </c>
      <c r="L1187">
        <f t="shared" si="36"/>
        <v>0.497569293506121</v>
      </c>
      <c r="M1187">
        <f t="shared" si="37"/>
        <v>0</v>
      </c>
      <c r="Y1187">
        <v>0</v>
      </c>
      <c r="Z1187">
        <v>0</v>
      </c>
    </row>
    <row r="1188" spans="1:26" x14ac:dyDescent="0.3">
      <c r="A1188">
        <v>1</v>
      </c>
      <c r="B1188">
        <v>35</v>
      </c>
      <c r="C1188">
        <v>4</v>
      </c>
      <c r="D1188">
        <v>3</v>
      </c>
      <c r="E1188">
        <v>2</v>
      </c>
      <c r="F1188">
        <v>4</v>
      </c>
      <c r="G1188">
        <v>0</v>
      </c>
      <c r="H1188">
        <v>1</v>
      </c>
      <c r="I1188">
        <v>0</v>
      </c>
      <c r="J1188">
        <v>9</v>
      </c>
      <c r="K1188">
        <f t="array" ref="K1188">SUM(B1188:J1188*TRANSPOSE($P$19:$P$27))+$P$18</f>
        <v>0.22704938984653067</v>
      </c>
      <c r="L1188">
        <f t="shared" si="36"/>
        <v>0.55651393951657524</v>
      </c>
      <c r="M1188">
        <f t="shared" si="37"/>
        <v>0</v>
      </c>
      <c r="Y1188">
        <v>1</v>
      </c>
      <c r="Z1188">
        <v>0</v>
      </c>
    </row>
    <row r="1189" spans="1:26" x14ac:dyDescent="0.3">
      <c r="A1189">
        <v>0</v>
      </c>
      <c r="B1189">
        <v>38</v>
      </c>
      <c r="C1189">
        <v>4</v>
      </c>
      <c r="D1189">
        <v>3</v>
      </c>
      <c r="E1189">
        <v>2</v>
      </c>
      <c r="F1189">
        <v>4</v>
      </c>
      <c r="G1189">
        <v>1</v>
      </c>
      <c r="H1189">
        <v>0</v>
      </c>
      <c r="I1189">
        <v>2</v>
      </c>
      <c r="J1189">
        <v>11</v>
      </c>
      <c r="K1189">
        <f t="array" ref="K1189">SUM(B1189:J1189*TRANSPOSE($P$19:$P$27))+$P$18</f>
        <v>-0.1123716682010687</v>
      </c>
      <c r="L1189">
        <f t="shared" si="36"/>
        <v>0.47193951097654568</v>
      </c>
      <c r="M1189">
        <f t="shared" si="37"/>
        <v>0</v>
      </c>
      <c r="Y1189">
        <v>0</v>
      </c>
      <c r="Z1189">
        <v>0</v>
      </c>
    </row>
    <row r="1190" spans="1:26" x14ac:dyDescent="0.3">
      <c r="A1190">
        <v>0</v>
      </c>
      <c r="B1190">
        <v>29</v>
      </c>
      <c r="C1190">
        <v>1</v>
      </c>
      <c r="D1190">
        <v>2</v>
      </c>
      <c r="E1190">
        <v>2</v>
      </c>
      <c r="F1190">
        <v>2</v>
      </c>
      <c r="G1190">
        <v>2</v>
      </c>
      <c r="H1190">
        <v>1</v>
      </c>
      <c r="I1190">
        <v>1</v>
      </c>
      <c r="J1190">
        <v>0</v>
      </c>
      <c r="K1190">
        <f t="array" ref="K1190">SUM(B1190:J1190*TRANSPOSE($P$19:$P$27))+$P$18</f>
        <v>0.46093750821983798</v>
      </c>
      <c r="L1190">
        <f t="shared" si="36"/>
        <v>0.61322522032992088</v>
      </c>
      <c r="M1190">
        <f t="shared" si="37"/>
        <v>1</v>
      </c>
      <c r="Y1190">
        <v>0</v>
      </c>
      <c r="Z1190">
        <v>1</v>
      </c>
    </row>
    <row r="1191" spans="1:26" x14ac:dyDescent="0.3">
      <c r="A1191">
        <v>0</v>
      </c>
      <c r="B1191">
        <v>33</v>
      </c>
      <c r="C1191">
        <v>4</v>
      </c>
      <c r="D1191">
        <v>3</v>
      </c>
      <c r="E1191">
        <v>2</v>
      </c>
      <c r="F1191">
        <v>4</v>
      </c>
      <c r="G1191">
        <v>2</v>
      </c>
      <c r="H1191">
        <v>0</v>
      </c>
      <c r="I1191">
        <v>2</v>
      </c>
      <c r="J1191">
        <v>2</v>
      </c>
      <c r="K1191">
        <f t="array" ref="K1191">SUM(B1191:J1191*TRANSPOSE($P$19:$P$27))+$P$18</f>
        <v>-6.8178448022879534E-2</v>
      </c>
      <c r="L1191">
        <f t="shared" si="36"/>
        <v>0.48296375250662732</v>
      </c>
      <c r="M1191">
        <f t="shared" si="37"/>
        <v>0</v>
      </c>
      <c r="Y1191">
        <v>0</v>
      </c>
      <c r="Z1191">
        <v>0</v>
      </c>
    </row>
    <row r="1192" spans="1:26" x14ac:dyDescent="0.3">
      <c r="A1192">
        <v>0</v>
      </c>
      <c r="B1192">
        <v>32</v>
      </c>
      <c r="C1192">
        <v>4</v>
      </c>
      <c r="D1192">
        <v>3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5</v>
      </c>
      <c r="K1192">
        <f t="array" ref="K1192">SUM(B1192:J1192*TRANSPOSE($P$19:$P$27))+$P$18</f>
        <v>-1.4229401698673594E-2</v>
      </c>
      <c r="L1192">
        <f t="shared" si="36"/>
        <v>0.49644307841987012</v>
      </c>
      <c r="M1192">
        <f t="shared" si="37"/>
        <v>0</v>
      </c>
      <c r="Y1192">
        <v>0</v>
      </c>
      <c r="Z1192">
        <v>0</v>
      </c>
    </row>
    <row r="1193" spans="1:26" x14ac:dyDescent="0.3">
      <c r="A1193">
        <v>0</v>
      </c>
      <c r="B1193">
        <v>31</v>
      </c>
      <c r="C1193">
        <v>1</v>
      </c>
      <c r="D1193">
        <v>3</v>
      </c>
      <c r="E1193">
        <v>2</v>
      </c>
      <c r="F1193">
        <v>4</v>
      </c>
      <c r="G1193">
        <v>1</v>
      </c>
      <c r="H1193">
        <v>0</v>
      </c>
      <c r="I1193">
        <v>2</v>
      </c>
      <c r="J1193">
        <v>0</v>
      </c>
      <c r="K1193">
        <f t="array" ref="K1193">SUM(B1193:J1193*TRANSPOSE($P$19:$P$27))+$P$18</f>
        <v>0.1338189258821908</v>
      </c>
      <c r="L1193">
        <f t="shared" si="36"/>
        <v>0.53340144323176286</v>
      </c>
      <c r="M1193">
        <f t="shared" si="37"/>
        <v>0</v>
      </c>
      <c r="Y1193">
        <v>0</v>
      </c>
      <c r="Z1193">
        <v>0</v>
      </c>
    </row>
    <row r="1194" spans="1:26" x14ac:dyDescent="0.3">
      <c r="A1194">
        <v>0</v>
      </c>
      <c r="B1194">
        <v>49</v>
      </c>
      <c r="C1194">
        <v>4</v>
      </c>
      <c r="D1194">
        <v>3</v>
      </c>
      <c r="E1194">
        <v>1</v>
      </c>
      <c r="F1194">
        <v>1</v>
      </c>
      <c r="G1194">
        <v>2</v>
      </c>
      <c r="H1194">
        <v>1</v>
      </c>
      <c r="I1194">
        <v>1</v>
      </c>
      <c r="J1194">
        <v>2</v>
      </c>
      <c r="K1194">
        <f t="array" ref="K1194">SUM(B1194:J1194*TRANSPOSE($P$19:$P$27))+$P$18</f>
        <v>0.25098816003589286</v>
      </c>
      <c r="L1194">
        <f t="shared" si="36"/>
        <v>0.56241330128931133</v>
      </c>
      <c r="M1194">
        <f t="shared" si="37"/>
        <v>0</v>
      </c>
      <c r="Y1194">
        <v>0</v>
      </c>
      <c r="Z1194">
        <v>0</v>
      </c>
    </row>
    <row r="1195" spans="1:26" x14ac:dyDescent="0.3">
      <c r="A1195">
        <v>0</v>
      </c>
      <c r="B1195">
        <v>38</v>
      </c>
      <c r="C1195">
        <v>4</v>
      </c>
      <c r="D1195">
        <v>2</v>
      </c>
      <c r="E1195">
        <v>1</v>
      </c>
      <c r="F1195">
        <v>2</v>
      </c>
      <c r="G1195">
        <v>0</v>
      </c>
      <c r="H1195">
        <v>0</v>
      </c>
      <c r="I1195">
        <v>0</v>
      </c>
      <c r="J1195">
        <v>3</v>
      </c>
      <c r="K1195">
        <f t="array" ref="K1195">SUM(B1195:J1195*TRANSPOSE($P$19:$P$27))+$P$18</f>
        <v>0.22864926369715322</v>
      </c>
      <c r="L1195">
        <f t="shared" si="36"/>
        <v>0.55690872154613891</v>
      </c>
      <c r="M1195">
        <f t="shared" si="37"/>
        <v>0</v>
      </c>
      <c r="Y1195">
        <v>0</v>
      </c>
      <c r="Z1195">
        <v>0</v>
      </c>
    </row>
    <row r="1196" spans="1:26" x14ac:dyDescent="0.3">
      <c r="A1196">
        <v>0</v>
      </c>
      <c r="B1196">
        <v>47</v>
      </c>
      <c r="C1196">
        <v>2</v>
      </c>
      <c r="D1196">
        <v>4</v>
      </c>
      <c r="E1196">
        <v>4</v>
      </c>
      <c r="F1196">
        <v>2</v>
      </c>
      <c r="G1196">
        <v>2</v>
      </c>
      <c r="H1196">
        <v>0</v>
      </c>
      <c r="I1196">
        <v>3</v>
      </c>
      <c r="J1196">
        <v>2</v>
      </c>
      <c r="K1196">
        <f t="array" ref="K1196">SUM(B1196:J1196*TRANSPOSE($P$19:$P$27))+$P$18</f>
        <v>-0.1007146650573032</v>
      </c>
      <c r="L1196">
        <f t="shared" si="36"/>
        <v>0.47484519939139797</v>
      </c>
      <c r="M1196">
        <f t="shared" si="37"/>
        <v>0</v>
      </c>
      <c r="Y1196">
        <v>0</v>
      </c>
      <c r="Z1196">
        <v>0</v>
      </c>
    </row>
    <row r="1197" spans="1:26" x14ac:dyDescent="0.3">
      <c r="A1197">
        <v>0</v>
      </c>
      <c r="B1197">
        <v>49</v>
      </c>
      <c r="C1197">
        <v>3</v>
      </c>
      <c r="D1197">
        <v>3</v>
      </c>
      <c r="E1197">
        <v>4</v>
      </c>
      <c r="F1197">
        <v>3</v>
      </c>
      <c r="G1197">
        <v>0</v>
      </c>
      <c r="H1197">
        <v>0</v>
      </c>
      <c r="I1197">
        <v>0</v>
      </c>
      <c r="J1197">
        <v>7</v>
      </c>
      <c r="K1197">
        <f t="array" ref="K1197">SUM(B1197:J1197*TRANSPOSE($P$19:$P$27))+$P$18</f>
        <v>8.6991515637154793E-3</v>
      </c>
      <c r="L1197">
        <f t="shared" si="36"/>
        <v>0.50217454868920175</v>
      </c>
      <c r="M1197">
        <f t="shared" si="37"/>
        <v>0</v>
      </c>
      <c r="Y1197">
        <v>0</v>
      </c>
      <c r="Z1197">
        <v>0</v>
      </c>
    </row>
    <row r="1198" spans="1:26" x14ac:dyDescent="0.3">
      <c r="A1198">
        <v>0</v>
      </c>
      <c r="B1198">
        <v>41</v>
      </c>
      <c r="C1198">
        <v>4</v>
      </c>
      <c r="D1198">
        <v>3</v>
      </c>
      <c r="E1198">
        <v>3</v>
      </c>
      <c r="F1198">
        <v>3</v>
      </c>
      <c r="G1198">
        <v>0</v>
      </c>
      <c r="H1198">
        <v>1</v>
      </c>
      <c r="I1198">
        <v>0</v>
      </c>
      <c r="J1198">
        <v>0</v>
      </c>
      <c r="K1198">
        <f t="array" ref="K1198">SUM(B1198:J1198*TRANSPOSE($P$19:$P$27))+$P$18</f>
        <v>0.29879461413740843</v>
      </c>
      <c r="L1198">
        <f t="shared" si="36"/>
        <v>0.57414024904481009</v>
      </c>
      <c r="M1198">
        <f t="shared" si="37"/>
        <v>0</v>
      </c>
      <c r="Y1198">
        <v>0</v>
      </c>
      <c r="Z1198">
        <v>0</v>
      </c>
    </row>
    <row r="1199" spans="1:26" x14ac:dyDescent="0.3">
      <c r="A1199">
        <v>0</v>
      </c>
      <c r="B1199">
        <v>20</v>
      </c>
      <c r="C1199">
        <v>4</v>
      </c>
      <c r="D1199">
        <v>3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2</v>
      </c>
      <c r="K1199">
        <f t="array" ref="K1199">SUM(B1199:J1199*TRANSPOSE($P$19:$P$27))+$P$18</f>
        <v>0.27658359730045212</v>
      </c>
      <c r="L1199">
        <f t="shared" si="36"/>
        <v>0.56870141508846628</v>
      </c>
      <c r="M1199">
        <f t="shared" si="37"/>
        <v>0</v>
      </c>
      <c r="Y1199">
        <v>0</v>
      </c>
      <c r="Z1199">
        <v>0</v>
      </c>
    </row>
    <row r="1200" spans="1:26" x14ac:dyDescent="0.3">
      <c r="A1200">
        <v>0</v>
      </c>
      <c r="B1200">
        <v>33</v>
      </c>
      <c r="C1200">
        <v>3</v>
      </c>
      <c r="D1200">
        <v>3</v>
      </c>
      <c r="E1200">
        <v>2</v>
      </c>
      <c r="F1200">
        <v>4</v>
      </c>
      <c r="G1200">
        <v>2</v>
      </c>
      <c r="H1200">
        <v>1</v>
      </c>
      <c r="I1200">
        <v>1</v>
      </c>
      <c r="J1200">
        <v>5</v>
      </c>
      <c r="K1200">
        <f t="array" ref="K1200">SUM(B1200:J1200*TRANSPOSE($P$19:$P$27))+$P$18</f>
        <v>0.17824805798061938</v>
      </c>
      <c r="L1200">
        <f t="shared" si="36"/>
        <v>0.54443981755346949</v>
      </c>
      <c r="M1200">
        <f t="shared" si="37"/>
        <v>0</v>
      </c>
      <c r="Y1200">
        <v>0</v>
      </c>
      <c r="Z1200">
        <v>0</v>
      </c>
    </row>
    <row r="1201" spans="1:26" x14ac:dyDescent="0.3">
      <c r="A1201">
        <v>0</v>
      </c>
      <c r="B1201">
        <v>36</v>
      </c>
      <c r="C1201">
        <v>1</v>
      </c>
      <c r="D1201">
        <v>3</v>
      </c>
      <c r="E1201">
        <v>2</v>
      </c>
      <c r="F1201">
        <v>3</v>
      </c>
      <c r="G1201">
        <v>1</v>
      </c>
      <c r="H1201">
        <v>0</v>
      </c>
      <c r="I1201">
        <v>2</v>
      </c>
      <c r="J1201">
        <v>2</v>
      </c>
      <c r="K1201">
        <f t="array" ref="K1201">SUM(B1201:J1201*TRANSPOSE($P$19:$P$27))+$P$18</f>
        <v>0.13650844310656329</v>
      </c>
      <c r="L1201">
        <f t="shared" si="36"/>
        <v>0.53407069203844437</v>
      </c>
      <c r="M1201">
        <f t="shared" si="37"/>
        <v>0</v>
      </c>
      <c r="Y1201">
        <v>0</v>
      </c>
      <c r="Z1201">
        <v>0</v>
      </c>
    </row>
    <row r="1202" spans="1:26" x14ac:dyDescent="0.3">
      <c r="A1202">
        <v>0</v>
      </c>
      <c r="B1202">
        <v>44</v>
      </c>
      <c r="C1202">
        <v>3</v>
      </c>
      <c r="D1202">
        <v>3</v>
      </c>
      <c r="E1202">
        <v>1</v>
      </c>
      <c r="F1202">
        <v>4</v>
      </c>
      <c r="G1202">
        <v>2</v>
      </c>
      <c r="H1202">
        <v>1</v>
      </c>
      <c r="I1202">
        <v>3</v>
      </c>
      <c r="J1202">
        <v>2</v>
      </c>
      <c r="K1202">
        <f t="array" ref="K1202">SUM(B1202:J1202*TRANSPOSE($P$19:$P$27))+$P$18</f>
        <v>0.14913521861239754</v>
      </c>
      <c r="L1202">
        <f t="shared" si="36"/>
        <v>0.53721101027329887</v>
      </c>
      <c r="M1202">
        <f t="shared" si="37"/>
        <v>0</v>
      </c>
      <c r="Y1202">
        <v>0</v>
      </c>
      <c r="Z1202">
        <v>0</v>
      </c>
    </row>
    <row r="1203" spans="1:26" x14ac:dyDescent="0.3">
      <c r="A1203">
        <v>1</v>
      </c>
      <c r="B1203">
        <v>23</v>
      </c>
      <c r="C1203">
        <v>4</v>
      </c>
      <c r="D1203">
        <v>2</v>
      </c>
      <c r="E1203">
        <v>1</v>
      </c>
      <c r="F1203">
        <v>3</v>
      </c>
      <c r="G1203">
        <v>0</v>
      </c>
      <c r="H1203">
        <v>1</v>
      </c>
      <c r="I1203">
        <v>0</v>
      </c>
      <c r="J1203">
        <v>4</v>
      </c>
      <c r="K1203">
        <f t="array" ref="K1203">SUM(B1203:J1203*TRANSPOSE($P$19:$P$27))+$P$18</f>
        <v>0.44590746950775617</v>
      </c>
      <c r="L1203">
        <f t="shared" si="36"/>
        <v>0.60965475630892974</v>
      </c>
      <c r="M1203">
        <f t="shared" si="37"/>
        <v>1</v>
      </c>
      <c r="Y1203">
        <v>1</v>
      </c>
      <c r="Z1203">
        <v>1</v>
      </c>
    </row>
    <row r="1204" spans="1:26" x14ac:dyDescent="0.3">
      <c r="A1204">
        <v>0</v>
      </c>
      <c r="B1204">
        <v>38</v>
      </c>
      <c r="C1204">
        <v>4</v>
      </c>
      <c r="D1204">
        <v>3</v>
      </c>
      <c r="E1204">
        <v>1</v>
      </c>
      <c r="F1204">
        <v>3</v>
      </c>
      <c r="G1204">
        <v>1</v>
      </c>
      <c r="H1204">
        <v>0</v>
      </c>
      <c r="I1204">
        <v>1</v>
      </c>
      <c r="J1204">
        <v>0</v>
      </c>
      <c r="K1204">
        <f t="array" ref="K1204">SUM(B1204:J1204*TRANSPOSE($P$19:$P$27))+$P$18</f>
        <v>7.5195976865061742E-2</v>
      </c>
      <c r="L1204">
        <f t="shared" si="36"/>
        <v>0.51878819467383153</v>
      </c>
      <c r="M1204">
        <f t="shared" si="37"/>
        <v>0</v>
      </c>
      <c r="Y1204">
        <v>0</v>
      </c>
      <c r="Z1204">
        <v>0</v>
      </c>
    </row>
    <row r="1205" spans="1:26" x14ac:dyDescent="0.3">
      <c r="A1205">
        <v>0</v>
      </c>
      <c r="B1205">
        <v>53</v>
      </c>
      <c r="C1205">
        <v>2</v>
      </c>
      <c r="D1205">
        <v>4</v>
      </c>
      <c r="E1205">
        <v>3</v>
      </c>
      <c r="F1205">
        <v>4</v>
      </c>
      <c r="G1205">
        <v>1</v>
      </c>
      <c r="H1205">
        <v>0</v>
      </c>
      <c r="I1205">
        <v>0</v>
      </c>
      <c r="J1205">
        <v>3</v>
      </c>
      <c r="K1205">
        <f t="array" ref="K1205">SUM(B1205:J1205*TRANSPOSE($P$19:$P$27))+$P$18</f>
        <v>-6.056720730251508E-2</v>
      </c>
      <c r="L1205">
        <f t="shared" si="36"/>
        <v>0.48486439383677948</v>
      </c>
      <c r="M1205">
        <f t="shared" si="37"/>
        <v>0</v>
      </c>
      <c r="Y1205">
        <v>0</v>
      </c>
      <c r="Z1205">
        <v>0</v>
      </c>
    </row>
    <row r="1206" spans="1:26" x14ac:dyDescent="0.3">
      <c r="A1206">
        <v>1</v>
      </c>
      <c r="B1206">
        <v>48</v>
      </c>
      <c r="C1206">
        <v>4</v>
      </c>
      <c r="D1206">
        <v>3</v>
      </c>
      <c r="E1206">
        <v>1</v>
      </c>
      <c r="F1206">
        <v>3</v>
      </c>
      <c r="G1206">
        <v>1</v>
      </c>
      <c r="H1206">
        <v>1</v>
      </c>
      <c r="I1206">
        <v>2</v>
      </c>
      <c r="J1206">
        <v>7</v>
      </c>
      <c r="K1206">
        <f t="array" ref="K1206">SUM(B1206:J1206*TRANSPOSE($P$19:$P$27))+$P$18</f>
        <v>0.16509825569596426</v>
      </c>
      <c r="L1206">
        <f t="shared" si="36"/>
        <v>0.54117681504719628</v>
      </c>
      <c r="M1206">
        <f t="shared" si="37"/>
        <v>0</v>
      </c>
      <c r="Y1206">
        <v>1</v>
      </c>
      <c r="Z1206">
        <v>0</v>
      </c>
    </row>
    <row r="1207" spans="1:26" x14ac:dyDescent="0.3">
      <c r="A1207">
        <v>1</v>
      </c>
      <c r="B1207">
        <v>32</v>
      </c>
      <c r="C1207">
        <v>4</v>
      </c>
      <c r="D1207">
        <v>3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f t="array" ref="K1207">SUM(B1207:J1207*TRANSPOSE($P$19:$P$27))+$P$18</f>
        <v>0.21284449789097126</v>
      </c>
      <c r="L1207">
        <f t="shared" si="36"/>
        <v>0.55300569091215757</v>
      </c>
      <c r="M1207">
        <f t="shared" si="37"/>
        <v>0</v>
      </c>
      <c r="Y1207">
        <v>1</v>
      </c>
      <c r="Z1207">
        <v>0</v>
      </c>
    </row>
    <row r="1208" spans="1:26" x14ac:dyDescent="0.3">
      <c r="A1208">
        <v>0</v>
      </c>
      <c r="B1208">
        <v>26</v>
      </c>
      <c r="C1208">
        <v>4</v>
      </c>
      <c r="D1208">
        <v>3</v>
      </c>
      <c r="E1208">
        <v>1</v>
      </c>
      <c r="F1208">
        <v>4</v>
      </c>
      <c r="G1208">
        <v>0</v>
      </c>
      <c r="H1208">
        <v>0</v>
      </c>
      <c r="I1208">
        <v>0</v>
      </c>
      <c r="J1208">
        <v>7</v>
      </c>
      <c r="K1208">
        <f t="array" ref="K1208">SUM(B1208:J1208*TRANSPOSE($P$19:$P$27))+$P$18</f>
        <v>9.3360104321428605E-2</v>
      </c>
      <c r="L1208">
        <f t="shared" si="36"/>
        <v>0.52332067326397003</v>
      </c>
      <c r="M1208">
        <f t="shared" si="37"/>
        <v>0</v>
      </c>
      <c r="Y1208">
        <v>0</v>
      </c>
      <c r="Z1208">
        <v>0</v>
      </c>
    </row>
    <row r="1209" spans="1:26" x14ac:dyDescent="0.3">
      <c r="A1209">
        <v>0</v>
      </c>
      <c r="B1209">
        <v>55</v>
      </c>
      <c r="C1209">
        <v>1</v>
      </c>
      <c r="D1209">
        <v>2</v>
      </c>
      <c r="E1209">
        <v>1</v>
      </c>
      <c r="F1209">
        <v>2</v>
      </c>
      <c r="G1209">
        <v>2</v>
      </c>
      <c r="H1209">
        <v>0</v>
      </c>
      <c r="I1209">
        <v>1</v>
      </c>
      <c r="J1209">
        <v>2</v>
      </c>
      <c r="K1209">
        <f t="array" ref="K1209">SUM(B1209:J1209*TRANSPOSE($P$19:$P$27))+$P$18</f>
        <v>0.16528854223206613</v>
      </c>
      <c r="L1209">
        <f t="shared" si="36"/>
        <v>0.54122405877541746</v>
      </c>
      <c r="M1209">
        <f t="shared" si="37"/>
        <v>0</v>
      </c>
      <c r="Y1209">
        <v>0</v>
      </c>
      <c r="Z1209">
        <v>0</v>
      </c>
    </row>
    <row r="1210" spans="1:26" x14ac:dyDescent="0.3">
      <c r="A1210">
        <v>0</v>
      </c>
      <c r="B1210">
        <v>34</v>
      </c>
      <c r="C1210">
        <v>2</v>
      </c>
      <c r="D1210">
        <v>2</v>
      </c>
      <c r="E1210">
        <v>2</v>
      </c>
      <c r="F1210">
        <v>4</v>
      </c>
      <c r="G1210">
        <v>1</v>
      </c>
      <c r="H1210">
        <v>0</v>
      </c>
      <c r="I1210">
        <v>1</v>
      </c>
      <c r="J1210">
        <v>10</v>
      </c>
      <c r="K1210">
        <f t="array" ref="K1210">SUM(B1210:J1210*TRANSPOSE($P$19:$P$27))+$P$18</f>
        <v>7.8441542398593911E-2</v>
      </c>
      <c r="L1210">
        <f t="shared" si="36"/>
        <v>0.51959830626989201</v>
      </c>
      <c r="M1210">
        <f t="shared" si="37"/>
        <v>0</v>
      </c>
      <c r="Y1210">
        <v>0</v>
      </c>
      <c r="Z1210">
        <v>0</v>
      </c>
    </row>
    <row r="1211" spans="1:26" x14ac:dyDescent="0.3">
      <c r="A1211">
        <v>0</v>
      </c>
      <c r="B1211">
        <v>60</v>
      </c>
      <c r="C1211">
        <v>3</v>
      </c>
      <c r="D1211">
        <v>1</v>
      </c>
      <c r="E1211">
        <v>3</v>
      </c>
      <c r="F1211">
        <v>4</v>
      </c>
      <c r="G1211">
        <v>2</v>
      </c>
      <c r="H1211">
        <v>0</v>
      </c>
      <c r="I1211">
        <v>1</v>
      </c>
      <c r="J1211">
        <v>0</v>
      </c>
      <c r="K1211">
        <f t="array" ref="K1211">SUM(B1211:J1211*TRANSPOSE($P$19:$P$27))+$P$18</f>
        <v>1.7398942902137837E-2</v>
      </c>
      <c r="L1211">
        <f t="shared" si="36"/>
        <v>0.50434917503330667</v>
      </c>
      <c r="M1211">
        <f t="shared" si="37"/>
        <v>0</v>
      </c>
      <c r="Y1211">
        <v>0</v>
      </c>
      <c r="Z1211">
        <v>0</v>
      </c>
    </row>
    <row r="1212" spans="1:26" x14ac:dyDescent="0.3">
      <c r="A1212">
        <v>0</v>
      </c>
      <c r="B1212">
        <v>33</v>
      </c>
      <c r="C1212">
        <v>2</v>
      </c>
      <c r="D1212">
        <v>4</v>
      </c>
      <c r="E1212">
        <v>1</v>
      </c>
      <c r="F1212">
        <v>2</v>
      </c>
      <c r="G1212">
        <v>1</v>
      </c>
      <c r="H1212">
        <v>0</v>
      </c>
      <c r="I1212">
        <v>3</v>
      </c>
      <c r="J1212">
        <v>11</v>
      </c>
      <c r="K1212">
        <f t="array" ref="K1212">SUM(B1212:J1212*TRANSPOSE($P$19:$P$27))+$P$18</f>
        <v>4.6056785003525391E-3</v>
      </c>
      <c r="L1212">
        <f t="shared" si="36"/>
        <v>0.50115129820626858</v>
      </c>
      <c r="M1212">
        <f t="shared" si="37"/>
        <v>0</v>
      </c>
      <c r="Y1212">
        <v>0</v>
      </c>
      <c r="Z1212">
        <v>0</v>
      </c>
    </row>
    <row r="1213" spans="1:26" x14ac:dyDescent="0.3">
      <c r="A1213">
        <v>0</v>
      </c>
      <c r="B1213">
        <v>37</v>
      </c>
      <c r="C1213">
        <v>3</v>
      </c>
      <c r="D1213">
        <v>1</v>
      </c>
      <c r="E1213">
        <v>2</v>
      </c>
      <c r="F1213">
        <v>4</v>
      </c>
      <c r="G1213">
        <v>2</v>
      </c>
      <c r="H1213">
        <v>0</v>
      </c>
      <c r="I1213">
        <v>2</v>
      </c>
      <c r="J1213">
        <v>3</v>
      </c>
      <c r="K1213">
        <f t="array" ref="K1213">SUM(B1213:J1213*TRANSPOSE($P$19:$P$27))+$P$18</f>
        <v>7.7934263745343846E-2</v>
      </c>
      <c r="L1213">
        <f t="shared" si="36"/>
        <v>0.51947169332215426</v>
      </c>
      <c r="M1213">
        <f t="shared" si="37"/>
        <v>0</v>
      </c>
      <c r="Y1213">
        <v>0</v>
      </c>
      <c r="Z1213">
        <v>0</v>
      </c>
    </row>
    <row r="1214" spans="1:26" x14ac:dyDescent="0.3">
      <c r="A1214">
        <v>0</v>
      </c>
      <c r="B1214">
        <v>34</v>
      </c>
      <c r="C1214">
        <v>2</v>
      </c>
      <c r="D1214">
        <v>2</v>
      </c>
      <c r="E1214">
        <v>1</v>
      </c>
      <c r="F1214">
        <v>4</v>
      </c>
      <c r="G1214">
        <v>1</v>
      </c>
      <c r="H1214">
        <v>0</v>
      </c>
      <c r="I1214">
        <v>0</v>
      </c>
      <c r="J1214">
        <v>9</v>
      </c>
      <c r="K1214">
        <f t="array" ref="K1214">SUM(B1214:J1214*TRANSPOSE($P$19:$P$27))+$P$18</f>
        <v>0.1365558181765093</v>
      </c>
      <c r="L1214">
        <f t="shared" si="36"/>
        <v>0.5340824795710416</v>
      </c>
      <c r="M1214">
        <f t="shared" si="37"/>
        <v>0</v>
      </c>
      <c r="Y1214">
        <v>0</v>
      </c>
      <c r="Z1214">
        <v>0</v>
      </c>
    </row>
    <row r="1215" spans="1:26" x14ac:dyDescent="0.3">
      <c r="A1215">
        <v>1</v>
      </c>
      <c r="B1215">
        <v>23</v>
      </c>
      <c r="C1215">
        <v>3</v>
      </c>
      <c r="D1215">
        <v>3</v>
      </c>
      <c r="E1215">
        <v>1</v>
      </c>
      <c r="F1215">
        <v>4</v>
      </c>
      <c r="G1215">
        <v>2</v>
      </c>
      <c r="H1215">
        <v>1</v>
      </c>
      <c r="I1215">
        <v>1</v>
      </c>
      <c r="J1215">
        <v>2</v>
      </c>
      <c r="K1215">
        <f t="array" ref="K1215">SUM(B1215:J1215*TRANSPOSE($P$19:$P$27))+$P$18</f>
        <v>0.26845549265052915</v>
      </c>
      <c r="L1215">
        <f t="shared" si="36"/>
        <v>0.56670685666035403</v>
      </c>
      <c r="M1215">
        <f t="shared" si="37"/>
        <v>0</v>
      </c>
      <c r="Y1215">
        <v>1</v>
      </c>
      <c r="Z1215">
        <v>0</v>
      </c>
    </row>
    <row r="1216" spans="1:26" x14ac:dyDescent="0.3">
      <c r="A1216">
        <v>0</v>
      </c>
      <c r="B1216">
        <v>44</v>
      </c>
      <c r="C1216">
        <v>3</v>
      </c>
      <c r="D1216">
        <v>4</v>
      </c>
      <c r="E1216">
        <v>3</v>
      </c>
      <c r="F1216">
        <v>4</v>
      </c>
      <c r="G1216">
        <v>1</v>
      </c>
      <c r="H1216">
        <v>1</v>
      </c>
      <c r="I1216">
        <v>1</v>
      </c>
      <c r="J1216">
        <v>7</v>
      </c>
      <c r="K1216">
        <f t="array" ref="K1216">SUM(B1216:J1216*TRANSPOSE($P$19:$P$27))+$P$18</f>
        <v>8.4331720888475625E-2</v>
      </c>
      <c r="L1216">
        <f t="shared" si="36"/>
        <v>0.52106826214780944</v>
      </c>
      <c r="M1216">
        <f t="shared" si="37"/>
        <v>0</v>
      </c>
      <c r="Y1216">
        <v>0</v>
      </c>
      <c r="Z1216">
        <v>0</v>
      </c>
    </row>
    <row r="1217" spans="1:26" x14ac:dyDescent="0.3">
      <c r="A1217">
        <v>0</v>
      </c>
      <c r="B1217">
        <v>35</v>
      </c>
      <c r="C1217">
        <v>1</v>
      </c>
      <c r="D1217">
        <v>2</v>
      </c>
      <c r="E1217">
        <v>1</v>
      </c>
      <c r="F1217">
        <v>4</v>
      </c>
      <c r="G1217">
        <v>0</v>
      </c>
      <c r="H1217">
        <v>1</v>
      </c>
      <c r="I1217">
        <v>0</v>
      </c>
      <c r="J1217">
        <v>4</v>
      </c>
      <c r="K1217">
        <f t="array" ref="K1217">SUM(B1217:J1217*TRANSPOSE($P$19:$P$27))+$P$18</f>
        <v>0.48534546728140615</v>
      </c>
      <c r="L1217">
        <f t="shared" si="36"/>
        <v>0.61899746402765976</v>
      </c>
      <c r="M1217">
        <f t="shared" si="37"/>
        <v>1</v>
      </c>
      <c r="Y1217">
        <v>0</v>
      </c>
      <c r="Z1217">
        <v>1</v>
      </c>
    </row>
    <row r="1218" spans="1:26" x14ac:dyDescent="0.3">
      <c r="A1218">
        <v>0</v>
      </c>
      <c r="B1218">
        <v>43</v>
      </c>
      <c r="C1218">
        <v>4</v>
      </c>
      <c r="D1218">
        <v>3</v>
      </c>
      <c r="E1218">
        <v>2</v>
      </c>
      <c r="F1218">
        <v>4</v>
      </c>
      <c r="G1218">
        <v>1</v>
      </c>
      <c r="H1218">
        <v>1</v>
      </c>
      <c r="I1218">
        <v>1</v>
      </c>
      <c r="J1218">
        <v>9</v>
      </c>
      <c r="K1218">
        <f t="array" ref="K1218">SUM(B1218:J1218*TRANSPOSE($P$19:$P$27))+$P$18</f>
        <v>0.12099852382432419</v>
      </c>
      <c r="L1218">
        <f t="shared" si="36"/>
        <v>0.53020965377879292</v>
      </c>
      <c r="M1218">
        <f t="shared" si="37"/>
        <v>0</v>
      </c>
      <c r="Y1218">
        <v>0</v>
      </c>
      <c r="Z1218">
        <v>0</v>
      </c>
    </row>
    <row r="1219" spans="1:26" x14ac:dyDescent="0.3">
      <c r="A1219">
        <v>0</v>
      </c>
      <c r="B1219">
        <v>24</v>
      </c>
      <c r="C1219">
        <v>3</v>
      </c>
      <c r="D1219">
        <v>4</v>
      </c>
      <c r="E1219">
        <v>1</v>
      </c>
      <c r="F1219">
        <v>3</v>
      </c>
      <c r="G1219">
        <v>1</v>
      </c>
      <c r="H1219">
        <v>0</v>
      </c>
      <c r="I1219">
        <v>1</v>
      </c>
      <c r="J1219">
        <v>3</v>
      </c>
      <c r="K1219">
        <f t="array" ref="K1219">SUM(B1219:J1219*TRANSPOSE($P$19:$P$27))+$P$18</f>
        <v>7.4153639666908355E-2</v>
      </c>
      <c r="L1219">
        <f t="shared" ref="L1219:L1282" si="38">$R$1^K1219/(1+$R$1^K1219)</f>
        <v>0.51852800022429646</v>
      </c>
      <c r="M1219">
        <f t="shared" ref="M1219:M1282" si="39">IF(L1219&gt;=0.6,1,0)</f>
        <v>0</v>
      </c>
      <c r="Y1219">
        <v>0</v>
      </c>
      <c r="Z1219">
        <v>0</v>
      </c>
    </row>
    <row r="1220" spans="1:26" x14ac:dyDescent="0.3">
      <c r="A1220">
        <v>0</v>
      </c>
      <c r="B1220">
        <v>41</v>
      </c>
      <c r="C1220">
        <v>4</v>
      </c>
      <c r="D1220">
        <v>3</v>
      </c>
      <c r="E1220">
        <v>3</v>
      </c>
      <c r="F1220">
        <v>3</v>
      </c>
      <c r="G1220">
        <v>0</v>
      </c>
      <c r="H1220">
        <v>0</v>
      </c>
      <c r="I1220">
        <v>0</v>
      </c>
      <c r="J1220">
        <v>8</v>
      </c>
      <c r="K1220">
        <f t="array" ref="K1220">SUM(B1220:J1220*TRANSPOSE($P$19:$P$27))+$P$18</f>
        <v>1.5017658487018415E-2</v>
      </c>
      <c r="L1220">
        <f t="shared" si="38"/>
        <v>0.50375395481043284</v>
      </c>
      <c r="M1220">
        <f t="shared" si="39"/>
        <v>0</v>
      </c>
      <c r="Y1220">
        <v>0</v>
      </c>
      <c r="Z1220">
        <v>0</v>
      </c>
    </row>
    <row r="1221" spans="1:26" x14ac:dyDescent="0.3">
      <c r="A1221">
        <v>0</v>
      </c>
      <c r="B1221">
        <v>29</v>
      </c>
      <c r="C1221">
        <v>4</v>
      </c>
      <c r="D1221">
        <v>3</v>
      </c>
      <c r="E1221">
        <v>1</v>
      </c>
      <c r="F1221">
        <v>3</v>
      </c>
      <c r="G1221">
        <v>1</v>
      </c>
      <c r="H1221">
        <v>0</v>
      </c>
      <c r="I1221">
        <v>1</v>
      </c>
      <c r="J1221">
        <v>3</v>
      </c>
      <c r="K1221">
        <f t="array" ref="K1221">SUM(B1221:J1221*TRANSPOSE($P$19:$P$27))+$P$18</f>
        <v>8.0314320754828139E-2</v>
      </c>
      <c r="L1221">
        <f t="shared" si="38"/>
        <v>0.52006571577665239</v>
      </c>
      <c r="M1221">
        <f t="shared" si="39"/>
        <v>0</v>
      </c>
      <c r="Y1221">
        <v>0</v>
      </c>
      <c r="Z1221">
        <v>0</v>
      </c>
    </row>
    <row r="1222" spans="1:26" x14ac:dyDescent="0.3">
      <c r="A1222">
        <v>0</v>
      </c>
      <c r="B1222">
        <v>36</v>
      </c>
      <c r="C1222">
        <v>3</v>
      </c>
      <c r="D1222">
        <v>3</v>
      </c>
      <c r="E1222">
        <v>2</v>
      </c>
      <c r="F1222">
        <v>4</v>
      </c>
      <c r="G1222">
        <v>0</v>
      </c>
      <c r="H1222">
        <v>0</v>
      </c>
      <c r="I1222">
        <v>0</v>
      </c>
      <c r="J1222">
        <v>7</v>
      </c>
      <c r="K1222">
        <f t="array" ref="K1222">SUM(B1222:J1222*TRANSPOSE($P$19:$P$27))+$P$18</f>
        <v>7.0791952561839566E-2</v>
      </c>
      <c r="L1222">
        <f t="shared" si="38"/>
        <v>0.5176887680134129</v>
      </c>
      <c r="M1222">
        <f t="shared" si="39"/>
        <v>0</v>
      </c>
      <c r="Y1222">
        <v>0</v>
      </c>
      <c r="Z1222">
        <v>0</v>
      </c>
    </row>
    <row r="1223" spans="1:26" x14ac:dyDescent="0.3">
      <c r="A1223">
        <v>0</v>
      </c>
      <c r="B1223">
        <v>45</v>
      </c>
      <c r="C1223">
        <v>3</v>
      </c>
      <c r="D1223">
        <v>2</v>
      </c>
      <c r="E1223">
        <v>3</v>
      </c>
      <c r="F1223">
        <v>3</v>
      </c>
      <c r="G1223">
        <v>1</v>
      </c>
      <c r="H1223">
        <v>0</v>
      </c>
      <c r="I1223">
        <v>1</v>
      </c>
      <c r="J1223">
        <v>15</v>
      </c>
      <c r="K1223">
        <f t="array" ref="K1223">SUM(B1223:J1223*TRANSPOSE($P$19:$P$27))+$P$18</f>
        <v>-3.5149027234888996E-2</v>
      </c>
      <c r="L1223">
        <f t="shared" si="38"/>
        <v>0.49121455858623558</v>
      </c>
      <c r="M1223">
        <f t="shared" si="39"/>
        <v>0</v>
      </c>
      <c r="Y1223">
        <v>0</v>
      </c>
      <c r="Z1223">
        <v>0</v>
      </c>
    </row>
    <row r="1224" spans="1:26" x14ac:dyDescent="0.3">
      <c r="A1224">
        <v>1</v>
      </c>
      <c r="B1224">
        <v>24</v>
      </c>
      <c r="C1224">
        <v>4</v>
      </c>
      <c r="D1224">
        <v>1</v>
      </c>
      <c r="E1224">
        <v>1</v>
      </c>
      <c r="F1224">
        <v>3</v>
      </c>
      <c r="G1224">
        <v>1</v>
      </c>
      <c r="H1224">
        <v>0</v>
      </c>
      <c r="I1224">
        <v>1</v>
      </c>
      <c r="J1224">
        <v>0</v>
      </c>
      <c r="K1224">
        <f t="array" ref="K1224">SUM(B1224:J1224*TRANSPOSE($P$19:$P$27))+$P$18</f>
        <v>0.25457950400052598</v>
      </c>
      <c r="L1224">
        <f t="shared" si="38"/>
        <v>0.56329685686995834</v>
      </c>
      <c r="M1224">
        <f t="shared" si="39"/>
        <v>0</v>
      </c>
      <c r="Y1224">
        <v>1</v>
      </c>
      <c r="Z1224">
        <v>0</v>
      </c>
    </row>
    <row r="1225" spans="1:26" x14ac:dyDescent="0.3">
      <c r="A1225">
        <v>1</v>
      </c>
      <c r="B1225">
        <v>47</v>
      </c>
      <c r="C1225">
        <v>3</v>
      </c>
      <c r="D1225">
        <v>1</v>
      </c>
      <c r="E1225">
        <v>4</v>
      </c>
      <c r="F1225">
        <v>3</v>
      </c>
      <c r="G1225">
        <v>1</v>
      </c>
      <c r="H1225">
        <v>0</v>
      </c>
      <c r="I1225">
        <v>0</v>
      </c>
      <c r="J1225">
        <v>5</v>
      </c>
      <c r="K1225">
        <f t="array" ref="K1225">SUM(B1225:J1225*TRANSPOSE($P$19:$P$27))+$P$18</f>
        <v>0.10775492934364062</v>
      </c>
      <c r="L1225">
        <f t="shared" si="38"/>
        <v>0.52690991178556823</v>
      </c>
      <c r="M1225">
        <f t="shared" si="39"/>
        <v>0</v>
      </c>
      <c r="Y1225">
        <v>1</v>
      </c>
      <c r="Z1225">
        <v>0</v>
      </c>
    </row>
    <row r="1226" spans="1:26" x14ac:dyDescent="0.3">
      <c r="A1226">
        <v>0</v>
      </c>
      <c r="B1226">
        <v>26</v>
      </c>
      <c r="C1226">
        <v>4</v>
      </c>
      <c r="D1226">
        <v>1</v>
      </c>
      <c r="E1226">
        <v>1</v>
      </c>
      <c r="F1226">
        <v>3</v>
      </c>
      <c r="G1226">
        <v>1</v>
      </c>
      <c r="H1226">
        <v>0</v>
      </c>
      <c r="I1226">
        <v>3</v>
      </c>
      <c r="J1226">
        <v>2</v>
      </c>
      <c r="K1226">
        <f t="array" ref="K1226">SUM(B1226:J1226*TRANSPOSE($P$19:$P$27))+$P$18</f>
        <v>0.1853564338343805</v>
      </c>
      <c r="L1226">
        <f t="shared" si="38"/>
        <v>0.54620212633711129</v>
      </c>
      <c r="M1226">
        <f t="shared" si="39"/>
        <v>0</v>
      </c>
      <c r="Y1226">
        <v>0</v>
      </c>
      <c r="Z1226">
        <v>0</v>
      </c>
    </row>
    <row r="1227" spans="1:26" x14ac:dyDescent="0.3">
      <c r="A1227">
        <v>0</v>
      </c>
      <c r="B1227">
        <v>45</v>
      </c>
      <c r="C1227">
        <v>4</v>
      </c>
      <c r="D1227">
        <v>2</v>
      </c>
      <c r="E1227">
        <v>4</v>
      </c>
      <c r="F1227">
        <v>2</v>
      </c>
      <c r="G1227">
        <v>0</v>
      </c>
      <c r="H1227">
        <v>0</v>
      </c>
      <c r="I1227">
        <v>0</v>
      </c>
      <c r="J1227">
        <v>6</v>
      </c>
      <c r="K1227">
        <f t="array" ref="K1227">SUM(B1227:J1227*TRANSPOSE($P$19:$P$27))+$P$18</f>
        <v>9.5027499530799697E-2</v>
      </c>
      <c r="L1227">
        <f t="shared" si="38"/>
        <v>0.52373655585428902</v>
      </c>
      <c r="M1227">
        <f t="shared" si="39"/>
        <v>0</v>
      </c>
      <c r="Y1227">
        <v>0</v>
      </c>
      <c r="Z1227">
        <v>0</v>
      </c>
    </row>
    <row r="1228" spans="1:26" x14ac:dyDescent="0.3">
      <c r="A1228">
        <v>0</v>
      </c>
      <c r="B1228">
        <v>32</v>
      </c>
      <c r="C1228">
        <v>1</v>
      </c>
      <c r="D1228">
        <v>3</v>
      </c>
      <c r="E1228">
        <v>1</v>
      </c>
      <c r="F1228">
        <v>3</v>
      </c>
      <c r="G1228">
        <v>1</v>
      </c>
      <c r="H1228">
        <v>0</v>
      </c>
      <c r="I1228">
        <v>1</v>
      </c>
      <c r="J1228">
        <v>2</v>
      </c>
      <c r="K1228">
        <f t="array" ref="K1228">SUM(B1228:J1228*TRANSPOSE($P$19:$P$27))+$P$18</f>
        <v>0.19991998540764255</v>
      </c>
      <c r="L1228">
        <f t="shared" si="38"/>
        <v>0.54980906158802134</v>
      </c>
      <c r="M1228">
        <f t="shared" si="39"/>
        <v>0</v>
      </c>
      <c r="Y1228">
        <v>0</v>
      </c>
      <c r="Z1228">
        <v>0</v>
      </c>
    </row>
    <row r="1229" spans="1:26" x14ac:dyDescent="0.3">
      <c r="A1229">
        <v>0</v>
      </c>
      <c r="B1229">
        <v>31</v>
      </c>
      <c r="C1229">
        <v>2</v>
      </c>
      <c r="D1229">
        <v>3</v>
      </c>
      <c r="E1229">
        <v>1</v>
      </c>
      <c r="F1229">
        <v>3</v>
      </c>
      <c r="G1229">
        <v>1</v>
      </c>
      <c r="H1229">
        <v>0</v>
      </c>
      <c r="I1229">
        <v>1</v>
      </c>
      <c r="J1229">
        <v>2</v>
      </c>
      <c r="K1229">
        <f t="array" ref="K1229">SUM(B1229:J1229*TRANSPOSE($P$19:$P$27))+$P$18</f>
        <v>0.16307387753997205</v>
      </c>
      <c r="L1229">
        <f t="shared" si="38"/>
        <v>0.54067416329665152</v>
      </c>
      <c r="M1229">
        <f t="shared" si="39"/>
        <v>0</v>
      </c>
      <c r="Y1229">
        <v>0</v>
      </c>
      <c r="Z1229">
        <v>0</v>
      </c>
    </row>
    <row r="1230" spans="1:26" x14ac:dyDescent="0.3">
      <c r="A1230">
        <v>0</v>
      </c>
      <c r="B1230">
        <v>41</v>
      </c>
      <c r="C1230">
        <v>3</v>
      </c>
      <c r="D1230">
        <v>1</v>
      </c>
      <c r="E1230">
        <v>2</v>
      </c>
      <c r="F1230">
        <v>2</v>
      </c>
      <c r="G1230">
        <v>1</v>
      </c>
      <c r="H1230">
        <v>0</v>
      </c>
      <c r="I1230">
        <v>1</v>
      </c>
      <c r="J1230">
        <v>2</v>
      </c>
      <c r="K1230">
        <f t="array" ref="K1230">SUM(B1230:J1230*TRANSPOSE($P$19:$P$27))+$P$18</f>
        <v>0.22751856567882611</v>
      </c>
      <c r="L1230">
        <f t="shared" si="38"/>
        <v>0.55662971993108656</v>
      </c>
      <c r="M1230">
        <f t="shared" si="39"/>
        <v>0</v>
      </c>
      <c r="Y1230">
        <v>0</v>
      </c>
      <c r="Z1230">
        <v>0</v>
      </c>
    </row>
    <row r="1231" spans="1:26" x14ac:dyDescent="0.3">
      <c r="A1231">
        <v>0</v>
      </c>
      <c r="B1231">
        <v>40</v>
      </c>
      <c r="C1231">
        <v>2</v>
      </c>
      <c r="D1231">
        <v>3</v>
      </c>
      <c r="E1231">
        <v>2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f t="array" ref="K1231">SUM(B1231:J1231*TRANSPOSE($P$19:$P$27))+$P$18</f>
        <v>0.41059244484465834</v>
      </c>
      <c r="L1231">
        <f t="shared" si="38"/>
        <v>0.60121972071469432</v>
      </c>
      <c r="M1231">
        <f t="shared" si="39"/>
        <v>1</v>
      </c>
      <c r="Y1231">
        <v>0</v>
      </c>
      <c r="Z1231">
        <v>1</v>
      </c>
    </row>
    <row r="1232" spans="1:26" x14ac:dyDescent="0.3">
      <c r="A1232">
        <v>0</v>
      </c>
      <c r="B1232">
        <v>24</v>
      </c>
      <c r="C1232">
        <v>2</v>
      </c>
      <c r="D1232">
        <v>3</v>
      </c>
      <c r="E1232">
        <v>1</v>
      </c>
      <c r="F1232">
        <v>1</v>
      </c>
      <c r="G1232">
        <v>2</v>
      </c>
      <c r="H1232">
        <v>0</v>
      </c>
      <c r="I1232">
        <v>3</v>
      </c>
      <c r="J1232">
        <v>2</v>
      </c>
      <c r="K1232">
        <f t="array" ref="K1232">SUM(B1232:J1232*TRANSPOSE($P$19:$P$27))+$P$18</f>
        <v>0.16649716535673531</v>
      </c>
      <c r="L1232">
        <f t="shared" si="38"/>
        <v>0.54152411449373383</v>
      </c>
      <c r="M1232">
        <f t="shared" si="39"/>
        <v>0</v>
      </c>
      <c r="Y1232">
        <v>0</v>
      </c>
      <c r="Z1232">
        <v>0</v>
      </c>
    </row>
    <row r="1233" spans="1:26" x14ac:dyDescent="0.3">
      <c r="A1233">
        <v>0</v>
      </c>
      <c r="B1233">
        <v>46</v>
      </c>
      <c r="C1233">
        <v>3</v>
      </c>
      <c r="D1233">
        <v>3</v>
      </c>
      <c r="E1233">
        <v>2</v>
      </c>
      <c r="F1233">
        <v>2</v>
      </c>
      <c r="G1233">
        <v>0</v>
      </c>
      <c r="H1233">
        <v>0</v>
      </c>
      <c r="I1233">
        <v>0</v>
      </c>
      <c r="J1233">
        <v>7</v>
      </c>
      <c r="K1233">
        <f t="array" ref="K1233">SUM(B1233:J1233*TRANSPOSE($P$19:$P$27))+$P$18</f>
        <v>0.1124403512097959</v>
      </c>
      <c r="L1233">
        <f t="shared" si="38"/>
        <v>0.52807760388753211</v>
      </c>
      <c r="M1233">
        <f t="shared" si="39"/>
        <v>0</v>
      </c>
      <c r="Y1233">
        <v>0</v>
      </c>
      <c r="Z1233">
        <v>0</v>
      </c>
    </row>
    <row r="1234" spans="1:26" x14ac:dyDescent="0.3">
      <c r="A1234">
        <v>0</v>
      </c>
      <c r="B1234">
        <v>35</v>
      </c>
      <c r="C1234">
        <v>4</v>
      </c>
      <c r="D1234">
        <v>3</v>
      </c>
      <c r="E1234">
        <v>2</v>
      </c>
      <c r="F1234">
        <v>3</v>
      </c>
      <c r="G1234">
        <v>1</v>
      </c>
      <c r="H1234">
        <v>0</v>
      </c>
      <c r="I1234">
        <v>1</v>
      </c>
      <c r="J1234">
        <v>7</v>
      </c>
      <c r="K1234">
        <f t="array" ref="K1234">SUM(B1234:J1234*TRANSPOSE($P$19:$P$27))+$P$18</f>
        <v>-4.5958473919175402E-3</v>
      </c>
      <c r="L1234">
        <f t="shared" si="38"/>
        <v>0.4988511593030055</v>
      </c>
      <c r="M1234">
        <f t="shared" si="39"/>
        <v>0</v>
      </c>
      <c r="Y1234">
        <v>0</v>
      </c>
      <c r="Z1234">
        <v>0</v>
      </c>
    </row>
    <row r="1235" spans="1:26" x14ac:dyDescent="0.3">
      <c r="A1235">
        <v>0</v>
      </c>
      <c r="B1235">
        <v>30</v>
      </c>
      <c r="C1235">
        <v>2</v>
      </c>
      <c r="D1235">
        <v>3</v>
      </c>
      <c r="E1235">
        <v>1</v>
      </c>
      <c r="F1235">
        <v>4</v>
      </c>
      <c r="G1235">
        <v>1</v>
      </c>
      <c r="H1235">
        <v>0</v>
      </c>
      <c r="I1235">
        <v>1</v>
      </c>
      <c r="J1235">
        <v>0</v>
      </c>
      <c r="K1235">
        <f t="array" ref="K1235">SUM(B1235:J1235*TRANSPOSE($P$19:$P$27))+$P$18</f>
        <v>0.1460197527426329</v>
      </c>
      <c r="L1235">
        <f t="shared" si="38"/>
        <v>0.53643644881458008</v>
      </c>
      <c r="M1235">
        <f t="shared" si="39"/>
        <v>0</v>
      </c>
      <c r="Y1235">
        <v>0</v>
      </c>
      <c r="Z1235">
        <v>0</v>
      </c>
    </row>
    <row r="1236" spans="1:26" x14ac:dyDescent="0.3">
      <c r="A1236">
        <v>0</v>
      </c>
      <c r="B1236">
        <v>47</v>
      </c>
      <c r="C1236">
        <v>3</v>
      </c>
      <c r="D1236">
        <v>3</v>
      </c>
      <c r="E1236">
        <v>2</v>
      </c>
      <c r="F1236">
        <v>2</v>
      </c>
      <c r="G1236">
        <v>1</v>
      </c>
      <c r="H1236">
        <v>0</v>
      </c>
      <c r="I1236">
        <v>1</v>
      </c>
      <c r="J1236">
        <v>0</v>
      </c>
      <c r="K1236">
        <f t="array" ref="K1236">SUM(B1236:J1236*TRANSPOSE($P$19:$P$27))+$P$18</f>
        <v>9.4998935788901062E-2</v>
      </c>
      <c r="L1236">
        <f t="shared" si="38"/>
        <v>0.52372943174621933</v>
      </c>
      <c r="M1236">
        <f t="shared" si="39"/>
        <v>0</v>
      </c>
      <c r="Y1236">
        <v>0</v>
      </c>
      <c r="Z1236">
        <v>0</v>
      </c>
    </row>
    <row r="1237" spans="1:26" x14ac:dyDescent="0.3">
      <c r="A1237">
        <v>0</v>
      </c>
      <c r="B1237">
        <v>46</v>
      </c>
      <c r="C1237">
        <v>3</v>
      </c>
      <c r="D1237">
        <v>3</v>
      </c>
      <c r="E1237">
        <v>3</v>
      </c>
      <c r="F1237">
        <v>4</v>
      </c>
      <c r="G1237">
        <v>2</v>
      </c>
      <c r="H1237">
        <v>1</v>
      </c>
      <c r="I1237">
        <v>1</v>
      </c>
      <c r="J1237">
        <v>6</v>
      </c>
      <c r="K1237">
        <f t="array" ref="K1237">SUM(B1237:J1237*TRANSPOSE($P$19:$P$27))+$P$18</f>
        <v>9.5401849730590516E-2</v>
      </c>
      <c r="L1237">
        <f t="shared" si="38"/>
        <v>0.52382992197399503</v>
      </c>
      <c r="M1237">
        <f t="shared" si="39"/>
        <v>0</v>
      </c>
      <c r="Y1237">
        <v>0</v>
      </c>
      <c r="Z1237">
        <v>0</v>
      </c>
    </row>
    <row r="1238" spans="1:26" x14ac:dyDescent="0.3">
      <c r="A1238">
        <v>1</v>
      </c>
      <c r="B1238">
        <v>36</v>
      </c>
      <c r="C1238">
        <v>2</v>
      </c>
      <c r="D1238">
        <v>2</v>
      </c>
      <c r="E1238">
        <v>2</v>
      </c>
      <c r="F1238">
        <v>1</v>
      </c>
      <c r="G1238">
        <v>2</v>
      </c>
      <c r="H1238">
        <v>1</v>
      </c>
      <c r="I1238">
        <v>3</v>
      </c>
      <c r="J1238">
        <v>2</v>
      </c>
      <c r="K1238">
        <f t="array" ref="K1238">SUM(B1238:J1238*TRANSPOSE($P$19:$P$27))+$P$18</f>
        <v>0.37210137761675838</v>
      </c>
      <c r="L1238">
        <f t="shared" si="38"/>
        <v>0.59195732860922023</v>
      </c>
      <c r="M1238">
        <f t="shared" si="39"/>
        <v>0</v>
      </c>
      <c r="Y1238">
        <v>1</v>
      </c>
      <c r="Z1238">
        <v>0</v>
      </c>
    </row>
    <row r="1239" spans="1:26" x14ac:dyDescent="0.3">
      <c r="A1239">
        <v>1</v>
      </c>
      <c r="B1239">
        <v>32</v>
      </c>
      <c r="C1239">
        <v>1</v>
      </c>
      <c r="D1239">
        <v>1</v>
      </c>
      <c r="E1239">
        <v>2</v>
      </c>
      <c r="F1239">
        <v>2</v>
      </c>
      <c r="G1239">
        <v>0</v>
      </c>
      <c r="H1239">
        <v>0</v>
      </c>
      <c r="I1239">
        <v>0</v>
      </c>
      <c r="J1239">
        <v>0</v>
      </c>
      <c r="K1239">
        <f t="array" ref="K1239">SUM(B1239:J1239*TRANSPOSE($P$19:$P$27))+$P$18</f>
        <v>0.43616978521570421</v>
      </c>
      <c r="L1239">
        <f t="shared" si="38"/>
        <v>0.60733520483848802</v>
      </c>
      <c r="M1239">
        <f t="shared" si="39"/>
        <v>1</v>
      </c>
      <c r="Y1239">
        <v>1</v>
      </c>
      <c r="Z1239">
        <v>1</v>
      </c>
    </row>
    <row r="1240" spans="1:26" x14ac:dyDescent="0.3">
      <c r="A1240">
        <v>0</v>
      </c>
      <c r="B1240">
        <v>23</v>
      </c>
      <c r="C1240">
        <v>3</v>
      </c>
      <c r="D1240">
        <v>3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2</v>
      </c>
      <c r="K1240">
        <f t="array" ref="K1240">SUM(B1240:J1240*TRANSPOSE($P$19:$P$27))+$P$18</f>
        <v>0.26746744259145294</v>
      </c>
      <c r="L1240">
        <f t="shared" si="38"/>
        <v>0.56646424996211076</v>
      </c>
      <c r="M1240">
        <f t="shared" si="39"/>
        <v>0</v>
      </c>
      <c r="Y1240">
        <v>0</v>
      </c>
      <c r="Z1240">
        <v>0</v>
      </c>
    </row>
    <row r="1241" spans="1:26" x14ac:dyDescent="0.3">
      <c r="A1241">
        <v>0</v>
      </c>
      <c r="B1241">
        <v>31</v>
      </c>
      <c r="C1241">
        <v>4</v>
      </c>
      <c r="D1241">
        <v>3</v>
      </c>
      <c r="E1241">
        <v>2</v>
      </c>
      <c r="F1241">
        <v>4</v>
      </c>
      <c r="G1241">
        <v>0</v>
      </c>
      <c r="H1241">
        <v>0</v>
      </c>
      <c r="I1241">
        <v>0</v>
      </c>
      <c r="J1241">
        <v>4</v>
      </c>
      <c r="K1241">
        <f t="array" ref="K1241">SUM(B1241:J1241*TRANSPOSE($P$19:$P$27))+$P$18</f>
        <v>7.5512475416544267E-2</v>
      </c>
      <c r="L1241">
        <f t="shared" si="38"/>
        <v>0.51886719892609656</v>
      </c>
      <c r="M1241">
        <f t="shared" si="39"/>
        <v>0</v>
      </c>
      <c r="Y1241">
        <v>0</v>
      </c>
      <c r="Z1241">
        <v>0</v>
      </c>
    </row>
    <row r="1242" spans="1:26" x14ac:dyDescent="0.3">
      <c r="A1242">
        <v>0</v>
      </c>
      <c r="B1242">
        <v>39</v>
      </c>
      <c r="C1242">
        <v>4</v>
      </c>
      <c r="D1242">
        <v>3</v>
      </c>
      <c r="E1242">
        <v>2</v>
      </c>
      <c r="F1242">
        <v>4</v>
      </c>
      <c r="G1242">
        <v>1</v>
      </c>
      <c r="H1242">
        <v>1</v>
      </c>
      <c r="I1242">
        <v>1</v>
      </c>
      <c r="J1242">
        <v>8</v>
      </c>
      <c r="K1242">
        <f t="array" ref="K1242">SUM(B1242:J1242*TRANSPOSE($P$19:$P$27))+$P$18</f>
        <v>0.14443047244709373</v>
      </c>
      <c r="L1242">
        <f t="shared" si="38"/>
        <v>0.53604125687068271</v>
      </c>
      <c r="M1242">
        <f t="shared" si="39"/>
        <v>0</v>
      </c>
      <c r="Y1242">
        <v>0</v>
      </c>
      <c r="Z1242">
        <v>0</v>
      </c>
    </row>
    <row r="1243" spans="1:26" x14ac:dyDescent="0.3">
      <c r="A1243">
        <v>0</v>
      </c>
      <c r="B1243">
        <v>32</v>
      </c>
      <c r="C1243">
        <v>4</v>
      </c>
      <c r="D1243">
        <v>1</v>
      </c>
      <c r="E1243">
        <v>3</v>
      </c>
      <c r="F1243">
        <v>3</v>
      </c>
      <c r="G1243">
        <v>1</v>
      </c>
      <c r="H1243">
        <v>0</v>
      </c>
      <c r="I1243">
        <v>1</v>
      </c>
      <c r="J1243">
        <v>3</v>
      </c>
      <c r="K1243">
        <f t="array" ref="K1243">SUM(B1243:J1243*TRANSPOSE($P$19:$P$27))+$P$18</f>
        <v>0.14446048052901517</v>
      </c>
      <c r="L1243">
        <f t="shared" si="38"/>
        <v>0.5360487191296287</v>
      </c>
      <c r="M1243">
        <f t="shared" si="39"/>
        <v>0</v>
      </c>
      <c r="Y1243">
        <v>0</v>
      </c>
      <c r="Z1243">
        <v>0</v>
      </c>
    </row>
    <row r="1244" spans="1:26" x14ac:dyDescent="0.3">
      <c r="A1244">
        <v>0</v>
      </c>
      <c r="B1244">
        <v>40</v>
      </c>
      <c r="C1244">
        <v>2</v>
      </c>
      <c r="D1244">
        <v>3</v>
      </c>
      <c r="E1244">
        <v>5</v>
      </c>
      <c r="F1244">
        <v>2</v>
      </c>
      <c r="G1244">
        <v>0</v>
      </c>
      <c r="H1244">
        <v>0</v>
      </c>
      <c r="I1244">
        <v>0</v>
      </c>
      <c r="J1244">
        <v>8</v>
      </c>
      <c r="K1244">
        <f t="array" ref="K1244">SUM(B1244:J1244*TRANSPOSE($P$19:$P$27))+$P$18</f>
        <v>8.4075503516102046E-2</v>
      </c>
      <c r="L1244">
        <f t="shared" si="38"/>
        <v>0.52100432781724959</v>
      </c>
      <c r="M1244">
        <f t="shared" si="39"/>
        <v>0</v>
      </c>
      <c r="Y1244">
        <v>0</v>
      </c>
      <c r="Z1244">
        <v>0</v>
      </c>
    </row>
    <row r="1245" spans="1:26" x14ac:dyDescent="0.3">
      <c r="A1245">
        <v>0</v>
      </c>
      <c r="B1245">
        <v>45</v>
      </c>
      <c r="C1245">
        <v>3</v>
      </c>
      <c r="D1245">
        <v>1</v>
      </c>
      <c r="E1245">
        <v>3</v>
      </c>
      <c r="F1245">
        <v>3</v>
      </c>
      <c r="G1245">
        <v>1</v>
      </c>
      <c r="H1245">
        <v>0</v>
      </c>
      <c r="I1245">
        <v>2</v>
      </c>
      <c r="J1245">
        <v>0</v>
      </c>
      <c r="K1245">
        <f t="array" ref="K1245">SUM(B1245:J1245*TRANSPOSE($P$19:$P$27))+$P$18</f>
        <v>0.14346174668716605</v>
      </c>
      <c r="L1245">
        <f t="shared" si="38"/>
        <v>0.53580035036713991</v>
      </c>
      <c r="M1245">
        <f t="shared" si="39"/>
        <v>0</v>
      </c>
      <c r="Y1245">
        <v>0</v>
      </c>
      <c r="Z1245">
        <v>0</v>
      </c>
    </row>
    <row r="1246" spans="1:26" x14ac:dyDescent="0.3">
      <c r="A1246">
        <v>0</v>
      </c>
      <c r="B1246">
        <v>30</v>
      </c>
      <c r="C1246">
        <v>4</v>
      </c>
      <c r="D1246">
        <v>2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7</v>
      </c>
      <c r="K1246">
        <f t="array" ref="K1246">SUM(B1246:J1246*TRANSPOSE($P$19:$P$27))+$P$18</f>
        <v>0.25988907343406142</v>
      </c>
      <c r="L1246">
        <f t="shared" si="38"/>
        <v>0.5646023992699174</v>
      </c>
      <c r="M1246">
        <f t="shared" si="39"/>
        <v>0</v>
      </c>
      <c r="Y1246">
        <v>0</v>
      </c>
      <c r="Z1246">
        <v>0</v>
      </c>
    </row>
    <row r="1247" spans="1:26" x14ac:dyDescent="0.3">
      <c r="A1247">
        <v>0</v>
      </c>
      <c r="B1247">
        <v>24</v>
      </c>
      <c r="C1247">
        <v>1</v>
      </c>
      <c r="D1247">
        <v>3</v>
      </c>
      <c r="E1247">
        <v>1</v>
      </c>
      <c r="F1247">
        <v>4</v>
      </c>
      <c r="G1247">
        <v>1</v>
      </c>
      <c r="H1247">
        <v>0</v>
      </c>
      <c r="I1247">
        <v>1</v>
      </c>
      <c r="J1247">
        <v>2</v>
      </c>
      <c r="K1247">
        <f t="array" ref="K1247">SUM(B1247:J1247*TRANSPOSE($P$19:$P$27))+$P$18</f>
        <v>0.1898692417633896</v>
      </c>
      <c r="L1247">
        <f t="shared" si="38"/>
        <v>0.54732034411388542</v>
      </c>
      <c r="M1247">
        <f t="shared" si="39"/>
        <v>0</v>
      </c>
      <c r="Y1247">
        <v>0</v>
      </c>
      <c r="Z1247">
        <v>0</v>
      </c>
    </row>
    <row r="1248" spans="1:26" x14ac:dyDescent="0.3">
      <c r="A1248">
        <v>1</v>
      </c>
      <c r="B1248">
        <v>30</v>
      </c>
      <c r="C1248">
        <v>3</v>
      </c>
      <c r="D1248">
        <v>2</v>
      </c>
      <c r="E1248">
        <v>1</v>
      </c>
      <c r="F1248">
        <v>4</v>
      </c>
      <c r="G1248">
        <v>2</v>
      </c>
      <c r="H1248">
        <v>0</v>
      </c>
      <c r="I1248">
        <v>1</v>
      </c>
      <c r="J1248">
        <v>2</v>
      </c>
      <c r="K1248">
        <f t="array" ref="K1248">SUM(B1248:J1248*TRANSPOSE($P$19:$P$27))+$P$18</f>
        <v>9.6632902460910608E-2</v>
      </c>
      <c r="L1248">
        <f t="shared" si="38"/>
        <v>0.52413694520224263</v>
      </c>
      <c r="M1248">
        <f t="shared" si="39"/>
        <v>0</v>
      </c>
      <c r="Y1248">
        <v>1</v>
      </c>
      <c r="Z1248">
        <v>0</v>
      </c>
    </row>
    <row r="1249" spans="1:26" x14ac:dyDescent="0.3">
      <c r="A1249">
        <v>0</v>
      </c>
      <c r="B1249">
        <v>31</v>
      </c>
      <c r="C1249">
        <v>1</v>
      </c>
      <c r="D1249">
        <v>3</v>
      </c>
      <c r="E1249">
        <v>2</v>
      </c>
      <c r="F1249">
        <v>3</v>
      </c>
      <c r="G1249">
        <v>1</v>
      </c>
      <c r="H1249">
        <v>0</v>
      </c>
      <c r="I1249">
        <v>1</v>
      </c>
      <c r="J1249">
        <v>2</v>
      </c>
      <c r="K1249">
        <f t="array" ref="K1249">SUM(B1249:J1249*TRANSPOSE($P$19:$P$27))+$P$18</f>
        <v>0.17641724471279985</v>
      </c>
      <c r="L1249">
        <f t="shared" si="38"/>
        <v>0.54398574017304036</v>
      </c>
      <c r="M1249">
        <f t="shared" si="39"/>
        <v>0</v>
      </c>
      <c r="Y1249">
        <v>0</v>
      </c>
      <c r="Z1249">
        <v>0</v>
      </c>
    </row>
    <row r="1250" spans="1:26" x14ac:dyDescent="0.3">
      <c r="A1250">
        <v>0</v>
      </c>
      <c r="B1250">
        <v>27</v>
      </c>
      <c r="C1250">
        <v>3</v>
      </c>
      <c r="D1250">
        <v>3</v>
      </c>
      <c r="E1250">
        <v>1</v>
      </c>
      <c r="F1250">
        <v>4</v>
      </c>
      <c r="G1250">
        <v>0</v>
      </c>
      <c r="H1250">
        <v>0</v>
      </c>
      <c r="I1250">
        <v>0</v>
      </c>
      <c r="J1250">
        <v>2</v>
      </c>
      <c r="K1250">
        <f t="array" ref="K1250">SUM(B1250:J1250*TRANSPOSE($P$19:$P$27))+$P$18</f>
        <v>0.17554291743811334</v>
      </c>
      <c r="L1250">
        <f t="shared" si="38"/>
        <v>0.54376886411716507</v>
      </c>
      <c r="M1250">
        <f t="shared" si="39"/>
        <v>0</v>
      </c>
      <c r="Y1250">
        <v>0</v>
      </c>
      <c r="Z1250">
        <v>0</v>
      </c>
    </row>
    <row r="1251" spans="1:26" x14ac:dyDescent="0.3">
      <c r="A1251">
        <v>1</v>
      </c>
      <c r="B1251">
        <v>29</v>
      </c>
      <c r="C1251">
        <v>2</v>
      </c>
      <c r="D1251">
        <v>1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2</v>
      </c>
      <c r="K1251">
        <f t="array" ref="K1251">SUM(B1251:J1251*TRANSPOSE($P$19:$P$27))+$P$18</f>
        <v>0.41546519162299578</v>
      </c>
      <c r="L1251">
        <f t="shared" si="38"/>
        <v>0.60238728476996717</v>
      </c>
      <c r="M1251">
        <f t="shared" si="39"/>
        <v>1</v>
      </c>
      <c r="Y1251">
        <v>1</v>
      </c>
      <c r="Z1251">
        <v>1</v>
      </c>
    </row>
    <row r="1252" spans="1:26" x14ac:dyDescent="0.3">
      <c r="A1252">
        <v>0</v>
      </c>
      <c r="B1252">
        <v>29</v>
      </c>
      <c r="C1252">
        <v>4</v>
      </c>
      <c r="D1252">
        <v>4</v>
      </c>
      <c r="E1252">
        <v>2</v>
      </c>
      <c r="F1252">
        <v>3</v>
      </c>
      <c r="G1252">
        <v>0</v>
      </c>
      <c r="H1252">
        <v>1</v>
      </c>
      <c r="I1252">
        <v>0</v>
      </c>
      <c r="J1252">
        <v>2</v>
      </c>
      <c r="K1252">
        <f t="array" ref="K1252">SUM(B1252:J1252*TRANSPOSE($P$19:$P$27))+$P$18</f>
        <v>0.28629394702974664</v>
      </c>
      <c r="L1252">
        <f t="shared" si="38"/>
        <v>0.57108131764176251</v>
      </c>
      <c r="M1252">
        <f t="shared" si="39"/>
        <v>0</v>
      </c>
      <c r="Y1252">
        <v>0</v>
      </c>
      <c r="Z1252">
        <v>0</v>
      </c>
    </row>
    <row r="1253" spans="1:26" x14ac:dyDescent="0.3">
      <c r="A1253">
        <v>0</v>
      </c>
      <c r="B1253">
        <v>30</v>
      </c>
      <c r="C1253">
        <v>3</v>
      </c>
      <c r="D1253">
        <v>2</v>
      </c>
      <c r="E1253">
        <v>3</v>
      </c>
      <c r="F1253">
        <v>1</v>
      </c>
      <c r="G1253">
        <v>2</v>
      </c>
      <c r="H1253">
        <v>0</v>
      </c>
      <c r="I1253">
        <v>1</v>
      </c>
      <c r="J1253">
        <v>7</v>
      </c>
      <c r="K1253">
        <f t="array" ref="K1253">SUM(B1253:J1253*TRANSPOSE($P$19:$P$27))+$P$18</f>
        <v>0.11344828840628696</v>
      </c>
      <c r="L1253">
        <f t="shared" si="38"/>
        <v>0.52832876040472421</v>
      </c>
      <c r="M1253">
        <f t="shared" si="39"/>
        <v>0</v>
      </c>
      <c r="Y1253">
        <v>0</v>
      </c>
      <c r="Z1253">
        <v>0</v>
      </c>
    </row>
    <row r="1254" spans="1:26" x14ac:dyDescent="0.3">
      <c r="A1254">
        <v>0</v>
      </c>
      <c r="B1254">
        <v>34</v>
      </c>
      <c r="C1254">
        <v>4</v>
      </c>
      <c r="D1254">
        <v>4</v>
      </c>
      <c r="E1254">
        <v>1</v>
      </c>
      <c r="F1254">
        <v>4</v>
      </c>
      <c r="G1254">
        <v>1</v>
      </c>
      <c r="H1254">
        <v>1</v>
      </c>
      <c r="I1254">
        <v>3</v>
      </c>
      <c r="J1254">
        <v>0</v>
      </c>
      <c r="K1254">
        <f t="array" ref="K1254">SUM(B1254:J1254*TRANSPOSE($P$19:$P$27))+$P$18</f>
        <v>0.15355906830471222</v>
      </c>
      <c r="L1254">
        <f t="shared" si="38"/>
        <v>0.53831055036016895</v>
      </c>
      <c r="M1254">
        <f t="shared" si="39"/>
        <v>0</v>
      </c>
      <c r="Y1254">
        <v>0</v>
      </c>
      <c r="Z1254">
        <v>0</v>
      </c>
    </row>
    <row r="1255" spans="1:26" x14ac:dyDescent="0.3">
      <c r="A1255">
        <v>0</v>
      </c>
      <c r="B1255">
        <v>33</v>
      </c>
      <c r="C1255">
        <v>4</v>
      </c>
      <c r="D1255">
        <v>3</v>
      </c>
      <c r="E1255">
        <v>2</v>
      </c>
      <c r="F1255">
        <v>2</v>
      </c>
      <c r="G1255">
        <v>0</v>
      </c>
      <c r="H1255">
        <v>0</v>
      </c>
      <c r="I1255">
        <v>0</v>
      </c>
      <c r="J1255">
        <v>7</v>
      </c>
      <c r="K1255">
        <f t="array" ref="K1255">SUM(B1255:J1255*TRANSPOSE($P$19:$P$27))+$P$18</f>
        <v>0.11868806606102533</v>
      </c>
      <c r="L1255">
        <f t="shared" si="38"/>
        <v>0.52963416767845295</v>
      </c>
      <c r="M1255">
        <f t="shared" si="39"/>
        <v>0</v>
      </c>
      <c r="Y1255">
        <v>0</v>
      </c>
      <c r="Z1255">
        <v>0</v>
      </c>
    </row>
    <row r="1256" spans="1:26" x14ac:dyDescent="0.3">
      <c r="A1256">
        <v>0</v>
      </c>
      <c r="B1256">
        <v>49</v>
      </c>
      <c r="C1256">
        <v>4</v>
      </c>
      <c r="D1256">
        <v>3</v>
      </c>
      <c r="E1256">
        <v>2</v>
      </c>
      <c r="F1256">
        <v>4</v>
      </c>
      <c r="G1256">
        <v>0</v>
      </c>
      <c r="H1256">
        <v>0</v>
      </c>
      <c r="I1256">
        <v>0</v>
      </c>
      <c r="J1256">
        <v>1</v>
      </c>
      <c r="K1256">
        <f t="array" ref="K1256">SUM(B1256:J1256*TRANSPOSE($P$19:$P$27))+$P$18</f>
        <v>3.8073764487602801E-2</v>
      </c>
      <c r="L1256">
        <f t="shared" si="38"/>
        <v>0.50951630489662236</v>
      </c>
      <c r="M1256">
        <f t="shared" si="39"/>
        <v>0</v>
      </c>
      <c r="Y1256">
        <v>0</v>
      </c>
      <c r="Z1256">
        <v>0</v>
      </c>
    </row>
    <row r="1257" spans="1:26" x14ac:dyDescent="0.3">
      <c r="A1257">
        <v>1</v>
      </c>
      <c r="B1257">
        <v>33</v>
      </c>
      <c r="C1257">
        <v>1</v>
      </c>
      <c r="D1257">
        <v>3</v>
      </c>
      <c r="E1257">
        <v>3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f t="array" ref="K1257">SUM(B1257:J1257*TRANSPOSE($P$19:$P$27))+$P$18</f>
        <v>0.52639552614645102</v>
      </c>
      <c r="L1257">
        <f t="shared" si="38"/>
        <v>0.62862929242156951</v>
      </c>
      <c r="M1257">
        <f t="shared" si="39"/>
        <v>1</v>
      </c>
      <c r="Y1257">
        <v>1</v>
      </c>
      <c r="Z1257">
        <v>1</v>
      </c>
    </row>
    <row r="1258" spans="1:26" x14ac:dyDescent="0.3">
      <c r="A1258">
        <v>0</v>
      </c>
      <c r="B1258">
        <v>38</v>
      </c>
      <c r="C1258">
        <v>3</v>
      </c>
      <c r="D1258">
        <v>2</v>
      </c>
      <c r="E1258">
        <v>1</v>
      </c>
      <c r="F1258">
        <v>2</v>
      </c>
      <c r="G1258">
        <v>1</v>
      </c>
      <c r="H1258">
        <v>0</v>
      </c>
      <c r="I1258">
        <v>1</v>
      </c>
      <c r="J1258">
        <v>1</v>
      </c>
      <c r="K1258">
        <f t="array" ref="K1258">SUM(B1258:J1258*TRANSPOSE($P$19:$P$27))+$P$18</f>
        <v>0.20989955468139787</v>
      </c>
      <c r="L1258">
        <f t="shared" si="38"/>
        <v>0.55227769160804452</v>
      </c>
      <c r="M1258">
        <f t="shared" si="39"/>
        <v>0</v>
      </c>
      <c r="Y1258">
        <v>0</v>
      </c>
      <c r="Z1258">
        <v>0</v>
      </c>
    </row>
    <row r="1259" spans="1:26" x14ac:dyDescent="0.3">
      <c r="A1259">
        <v>1</v>
      </c>
      <c r="B1259">
        <v>31</v>
      </c>
      <c r="C1259">
        <v>1</v>
      </c>
      <c r="D1259">
        <v>3</v>
      </c>
      <c r="E1259">
        <v>3</v>
      </c>
      <c r="F1259">
        <v>3</v>
      </c>
      <c r="G1259">
        <v>1</v>
      </c>
      <c r="H1259">
        <v>0</v>
      </c>
      <c r="I1259">
        <v>3</v>
      </c>
      <c r="J1259">
        <v>0</v>
      </c>
      <c r="K1259">
        <f t="array" ref="K1259">SUM(B1259:J1259*TRANSPOSE($P$19:$P$27))+$P$18</f>
        <v>0.12355194994426466</v>
      </c>
      <c r="L1259">
        <f t="shared" si="38"/>
        <v>0.53084556465367272</v>
      </c>
      <c r="M1259">
        <f t="shared" si="39"/>
        <v>0</v>
      </c>
      <c r="Y1259">
        <v>1</v>
      </c>
      <c r="Z1259">
        <v>0</v>
      </c>
    </row>
    <row r="1260" spans="1:26" x14ac:dyDescent="0.3">
      <c r="A1260">
        <v>0</v>
      </c>
      <c r="B1260">
        <v>29</v>
      </c>
      <c r="C1260">
        <v>4</v>
      </c>
      <c r="D1260">
        <v>2</v>
      </c>
      <c r="E1260">
        <v>1</v>
      </c>
      <c r="F1260">
        <v>1</v>
      </c>
      <c r="G1260">
        <v>2</v>
      </c>
      <c r="H1260">
        <v>0</v>
      </c>
      <c r="I1260">
        <v>1</v>
      </c>
      <c r="J1260">
        <v>0</v>
      </c>
      <c r="K1260">
        <f t="array" ref="K1260">SUM(B1260:J1260*TRANSPOSE($P$19:$P$27))+$P$18</f>
        <v>0.1942613530634052</v>
      </c>
      <c r="L1260">
        <f t="shared" si="38"/>
        <v>0.54840819640895533</v>
      </c>
      <c r="M1260">
        <f t="shared" si="39"/>
        <v>0</v>
      </c>
      <c r="Y1260">
        <v>0</v>
      </c>
      <c r="Z1260">
        <v>0</v>
      </c>
    </row>
    <row r="1261" spans="1:26" x14ac:dyDescent="0.3">
      <c r="A1261">
        <v>0</v>
      </c>
      <c r="B1261">
        <v>30</v>
      </c>
      <c r="C1261">
        <v>3</v>
      </c>
      <c r="D1261">
        <v>4</v>
      </c>
      <c r="E1261">
        <v>2</v>
      </c>
      <c r="F1261">
        <v>3</v>
      </c>
      <c r="G1261">
        <v>1</v>
      </c>
      <c r="H1261">
        <v>0</v>
      </c>
      <c r="I1261">
        <v>1</v>
      </c>
      <c r="J1261">
        <v>0</v>
      </c>
      <c r="K1261">
        <f t="array" ref="K1261">SUM(B1261:J1261*TRANSPOSE($P$19:$P$27))+$P$18</f>
        <v>5.2714858868782577E-2</v>
      </c>
      <c r="L1261">
        <f t="shared" si="38"/>
        <v>0.5131742982754024</v>
      </c>
      <c r="M1261">
        <f t="shared" si="39"/>
        <v>0</v>
      </c>
      <c r="Y1261">
        <v>0</v>
      </c>
      <c r="Z1261">
        <v>0</v>
      </c>
    </row>
    <row r="1262" spans="1:26" x14ac:dyDescent="0.3">
      <c r="A1262">
        <v>0</v>
      </c>
      <c r="B1262">
        <v>32</v>
      </c>
      <c r="C1262">
        <v>2</v>
      </c>
      <c r="D1262">
        <v>3</v>
      </c>
      <c r="E1262">
        <v>1</v>
      </c>
      <c r="F1262">
        <v>2</v>
      </c>
      <c r="G1262">
        <v>0</v>
      </c>
      <c r="H1262">
        <v>0</v>
      </c>
      <c r="I1262">
        <v>0</v>
      </c>
      <c r="J1262">
        <v>7</v>
      </c>
      <c r="K1262">
        <f t="array" ref="K1262">SUM(B1262:J1262*TRANSPOSE($P$19:$P$27))+$P$18</f>
        <v>0.2302476300641757</v>
      </c>
      <c r="L1262">
        <f t="shared" si="38"/>
        <v>0.55730305982018191</v>
      </c>
      <c r="M1262">
        <f t="shared" si="39"/>
        <v>0</v>
      </c>
      <c r="Y1262">
        <v>0</v>
      </c>
      <c r="Z1262">
        <v>0</v>
      </c>
    </row>
    <row r="1263" spans="1:26" x14ac:dyDescent="0.3">
      <c r="A1263">
        <v>0</v>
      </c>
      <c r="B1263">
        <v>38</v>
      </c>
      <c r="C1263">
        <v>2</v>
      </c>
      <c r="D1263">
        <v>1</v>
      </c>
      <c r="E1263">
        <v>2</v>
      </c>
      <c r="F1263">
        <v>4</v>
      </c>
      <c r="G1263">
        <v>1</v>
      </c>
      <c r="H1263">
        <v>1</v>
      </c>
      <c r="I1263">
        <v>1</v>
      </c>
      <c r="J1263">
        <v>0</v>
      </c>
      <c r="K1263">
        <f t="array" ref="K1263">SUM(B1263:J1263*TRANSPOSE($P$19:$P$27))+$P$18</f>
        <v>0.43054227289066321</v>
      </c>
      <c r="L1263">
        <f t="shared" si="38"/>
        <v>0.60599249219799867</v>
      </c>
      <c r="M1263">
        <f t="shared" si="39"/>
        <v>1</v>
      </c>
      <c r="Y1263">
        <v>0</v>
      </c>
      <c r="Z1263">
        <v>1</v>
      </c>
    </row>
    <row r="1264" spans="1:26" x14ac:dyDescent="0.3">
      <c r="A1264">
        <v>1</v>
      </c>
      <c r="B1264">
        <v>43</v>
      </c>
      <c r="C1264">
        <v>3</v>
      </c>
      <c r="D1264">
        <v>2</v>
      </c>
      <c r="E1264">
        <v>1</v>
      </c>
      <c r="F1264">
        <v>3</v>
      </c>
      <c r="G1264">
        <v>1</v>
      </c>
      <c r="H1264">
        <v>1</v>
      </c>
      <c r="I1264">
        <v>1</v>
      </c>
      <c r="J1264">
        <v>0</v>
      </c>
      <c r="K1264">
        <f t="array" ref="K1264">SUM(B1264:J1264*TRANSPOSE($P$19:$P$27))+$P$18</f>
        <v>0.37346940472677331</v>
      </c>
      <c r="L1264">
        <f t="shared" si="38"/>
        <v>0.59228769127574366</v>
      </c>
      <c r="M1264">
        <f t="shared" si="39"/>
        <v>0</v>
      </c>
      <c r="Y1264">
        <v>1</v>
      </c>
      <c r="Z1264">
        <v>0</v>
      </c>
    </row>
    <row r="1265" spans="1:26" x14ac:dyDescent="0.3">
      <c r="A1265">
        <v>0</v>
      </c>
      <c r="B1265">
        <v>42</v>
      </c>
      <c r="C1265">
        <v>2</v>
      </c>
      <c r="D1265">
        <v>3</v>
      </c>
      <c r="E1265">
        <v>1</v>
      </c>
      <c r="F1265">
        <v>2</v>
      </c>
      <c r="G1265">
        <v>2</v>
      </c>
      <c r="H1265">
        <v>0</v>
      </c>
      <c r="I1265">
        <v>3</v>
      </c>
      <c r="J1265">
        <v>3</v>
      </c>
      <c r="K1265">
        <f t="array" ref="K1265">SUM(B1265:J1265*TRANSPOSE($P$19:$P$27))+$P$18</f>
        <v>5.4009131438395808E-2</v>
      </c>
      <c r="L1265">
        <f t="shared" si="38"/>
        <v>0.51349760269820199</v>
      </c>
      <c r="M1265">
        <f t="shared" si="39"/>
        <v>0</v>
      </c>
      <c r="Y1265">
        <v>0</v>
      </c>
      <c r="Z1265">
        <v>0</v>
      </c>
    </row>
    <row r="1266" spans="1:26" x14ac:dyDescent="0.3">
      <c r="A1266">
        <v>0</v>
      </c>
      <c r="B1266">
        <v>55</v>
      </c>
      <c r="C1266">
        <v>3</v>
      </c>
      <c r="D1266">
        <v>2</v>
      </c>
      <c r="E1266">
        <v>5</v>
      </c>
      <c r="F1266">
        <v>1</v>
      </c>
      <c r="G1266">
        <v>1</v>
      </c>
      <c r="H1266">
        <v>0</v>
      </c>
      <c r="I1266">
        <v>3</v>
      </c>
      <c r="J1266">
        <v>0</v>
      </c>
      <c r="K1266">
        <f t="array" ref="K1266">SUM(B1266:J1266*TRANSPOSE($P$19:$P$27))+$P$18</f>
        <v>4.4415617703884691E-2</v>
      </c>
      <c r="L1266">
        <f t="shared" si="38"/>
        <v>0.51110092862040124</v>
      </c>
      <c r="M1266">
        <f t="shared" si="39"/>
        <v>0</v>
      </c>
      <c r="Y1266">
        <v>0</v>
      </c>
      <c r="Z1266">
        <v>0</v>
      </c>
    </row>
    <row r="1267" spans="1:26" x14ac:dyDescent="0.3">
      <c r="A1267">
        <v>0</v>
      </c>
      <c r="B1267">
        <v>33</v>
      </c>
      <c r="C1267">
        <v>4</v>
      </c>
      <c r="D1267">
        <v>3</v>
      </c>
      <c r="E1267">
        <v>2</v>
      </c>
      <c r="F1267">
        <v>2</v>
      </c>
      <c r="G1267">
        <v>2</v>
      </c>
      <c r="H1267">
        <v>0</v>
      </c>
      <c r="I1267">
        <v>2</v>
      </c>
      <c r="J1267">
        <v>8</v>
      </c>
      <c r="K1267">
        <f t="array" ref="K1267">SUM(B1267:J1267*TRANSPOSE($P$19:$P$27))+$P$18</f>
        <v>-4.5022576741323816E-2</v>
      </c>
      <c r="L1267">
        <f t="shared" si="38"/>
        <v>0.48874742316777181</v>
      </c>
      <c r="M1267">
        <f t="shared" si="39"/>
        <v>0</v>
      </c>
      <c r="Y1267">
        <v>0</v>
      </c>
      <c r="Z1267">
        <v>0</v>
      </c>
    </row>
    <row r="1268" spans="1:26" x14ac:dyDescent="0.3">
      <c r="A1268">
        <v>0</v>
      </c>
      <c r="B1268">
        <v>41</v>
      </c>
      <c r="C1268">
        <v>3</v>
      </c>
      <c r="D1268">
        <v>3</v>
      </c>
      <c r="E1268">
        <v>1</v>
      </c>
      <c r="F1268">
        <v>1</v>
      </c>
      <c r="G1268">
        <v>2</v>
      </c>
      <c r="H1268">
        <v>0</v>
      </c>
      <c r="I1268">
        <v>2</v>
      </c>
      <c r="J1268">
        <v>3</v>
      </c>
      <c r="K1268">
        <f t="array" ref="K1268">SUM(B1268:J1268*TRANSPOSE($P$19:$P$27))+$P$18</f>
        <v>7.7896024500940131E-2</v>
      </c>
      <c r="L1268">
        <f t="shared" si="38"/>
        <v>0.51946214899193632</v>
      </c>
      <c r="M1268">
        <f t="shared" si="39"/>
        <v>0</v>
      </c>
      <c r="Y1268">
        <v>0</v>
      </c>
      <c r="Z1268">
        <v>0</v>
      </c>
    </row>
    <row r="1269" spans="1:26" x14ac:dyDescent="0.3">
      <c r="A1269">
        <v>0</v>
      </c>
      <c r="B1269">
        <v>34</v>
      </c>
      <c r="C1269">
        <v>4</v>
      </c>
      <c r="D1269">
        <v>3</v>
      </c>
      <c r="E1269">
        <v>2</v>
      </c>
      <c r="F1269">
        <v>3</v>
      </c>
      <c r="G1269">
        <v>2</v>
      </c>
      <c r="H1269">
        <v>1</v>
      </c>
      <c r="I1269">
        <v>1</v>
      </c>
      <c r="J1269">
        <v>14</v>
      </c>
      <c r="K1269">
        <f t="array" ref="K1269">SUM(B1269:J1269*TRANSPOSE($P$19:$P$27))+$P$18</f>
        <v>9.1393535668426562E-2</v>
      </c>
      <c r="L1269">
        <f t="shared" si="38"/>
        <v>0.52283012915442795</v>
      </c>
      <c r="M1269">
        <f t="shared" si="39"/>
        <v>0</v>
      </c>
      <c r="Y1269">
        <v>0</v>
      </c>
      <c r="Z1269">
        <v>0</v>
      </c>
    </row>
    <row r="1270" spans="1:26" x14ac:dyDescent="0.3">
      <c r="A1270">
        <v>0</v>
      </c>
      <c r="B1270">
        <v>53</v>
      </c>
      <c r="C1270">
        <v>1</v>
      </c>
      <c r="D1270">
        <v>2</v>
      </c>
      <c r="E1270">
        <v>4</v>
      </c>
      <c r="F1270">
        <v>3</v>
      </c>
      <c r="G1270">
        <v>1</v>
      </c>
      <c r="H1270">
        <v>1</v>
      </c>
      <c r="I1270">
        <v>3</v>
      </c>
      <c r="J1270">
        <v>2</v>
      </c>
      <c r="K1270">
        <f t="array" ref="K1270">SUM(B1270:J1270*TRANSPOSE($P$19:$P$27))+$P$18</f>
        <v>0.27510996117226549</v>
      </c>
      <c r="L1270">
        <f t="shared" si="38"/>
        <v>0.56833996240110207</v>
      </c>
      <c r="M1270">
        <f t="shared" si="39"/>
        <v>0</v>
      </c>
      <c r="Y1270">
        <v>0</v>
      </c>
      <c r="Z1270">
        <v>0</v>
      </c>
    </row>
    <row r="1271" spans="1:26" x14ac:dyDescent="0.3">
      <c r="A1271">
        <v>0</v>
      </c>
      <c r="B1271">
        <v>43</v>
      </c>
      <c r="C1271">
        <v>2</v>
      </c>
      <c r="D1271">
        <v>3</v>
      </c>
      <c r="E1271">
        <v>1</v>
      </c>
      <c r="F1271">
        <v>4</v>
      </c>
      <c r="G1271">
        <v>0</v>
      </c>
      <c r="H1271">
        <v>0</v>
      </c>
      <c r="I1271">
        <v>0</v>
      </c>
      <c r="J1271">
        <v>7</v>
      </c>
      <c r="K1271">
        <f t="array" ref="K1271">SUM(B1271:J1271*TRANSPOSE($P$19:$P$27))+$P$18</f>
        <v>0.11318504165814447</v>
      </c>
      <c r="L1271">
        <f t="shared" si="38"/>
        <v>0.52826316629111447</v>
      </c>
      <c r="M1271">
        <f t="shared" si="39"/>
        <v>0</v>
      </c>
      <c r="Y1271">
        <v>0</v>
      </c>
      <c r="Z1271">
        <v>0</v>
      </c>
    </row>
    <row r="1272" spans="1:26" x14ac:dyDescent="0.3">
      <c r="A1272">
        <v>0</v>
      </c>
      <c r="B1272">
        <v>34</v>
      </c>
      <c r="C1272">
        <v>4</v>
      </c>
      <c r="D1272">
        <v>1</v>
      </c>
      <c r="E1272">
        <v>2</v>
      </c>
      <c r="F1272">
        <v>4</v>
      </c>
      <c r="G1272">
        <v>0</v>
      </c>
      <c r="H1272">
        <v>0</v>
      </c>
      <c r="I1272">
        <v>0</v>
      </c>
      <c r="J1272">
        <v>2</v>
      </c>
      <c r="K1272">
        <f t="array" ref="K1272">SUM(B1272:J1272*TRANSPOSE($P$19:$P$27))+$P$18</f>
        <v>0.21198110246650581</v>
      </c>
      <c r="L1272">
        <f t="shared" si="38"/>
        <v>0.55279228023081739</v>
      </c>
      <c r="M1272">
        <f t="shared" si="39"/>
        <v>0</v>
      </c>
      <c r="Y1272">
        <v>0</v>
      </c>
      <c r="Z1272">
        <v>0</v>
      </c>
    </row>
    <row r="1273" spans="1:26" x14ac:dyDescent="0.3">
      <c r="A1273">
        <v>1</v>
      </c>
      <c r="B1273">
        <v>21</v>
      </c>
      <c r="C1273">
        <v>2</v>
      </c>
      <c r="D1273">
        <v>3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f t="array" ref="K1273">SUM(B1273:J1273*TRANSPOSE($P$19:$P$27))+$P$18</f>
        <v>0.33322168823845405</v>
      </c>
      <c r="L1273">
        <f t="shared" si="38"/>
        <v>0.58253465403111326</v>
      </c>
      <c r="M1273">
        <f t="shared" si="39"/>
        <v>0</v>
      </c>
      <c r="Y1273">
        <v>1</v>
      </c>
      <c r="Z1273">
        <v>0</v>
      </c>
    </row>
    <row r="1274" spans="1:26" x14ac:dyDescent="0.3">
      <c r="A1274">
        <v>0</v>
      </c>
      <c r="B1274">
        <v>38</v>
      </c>
      <c r="C1274">
        <v>4</v>
      </c>
      <c r="D1274">
        <v>2</v>
      </c>
      <c r="E1274">
        <v>1</v>
      </c>
      <c r="F1274">
        <v>3</v>
      </c>
      <c r="G1274">
        <v>1</v>
      </c>
      <c r="H1274">
        <v>0</v>
      </c>
      <c r="I1274">
        <v>1</v>
      </c>
      <c r="J1274">
        <v>4</v>
      </c>
      <c r="K1274">
        <f t="array" ref="K1274">SUM(B1274:J1274*TRANSPOSE($P$19:$P$27))+$P$18</f>
        <v>0.10348031298089078</v>
      </c>
      <c r="L1274">
        <f t="shared" si="38"/>
        <v>0.5258443426745506</v>
      </c>
      <c r="M1274">
        <f t="shared" si="39"/>
        <v>0</v>
      </c>
      <c r="Y1274">
        <v>0</v>
      </c>
      <c r="Z1274">
        <v>0</v>
      </c>
    </row>
    <row r="1275" spans="1:26" x14ac:dyDescent="0.3">
      <c r="A1275">
        <v>1</v>
      </c>
      <c r="B1275">
        <v>22</v>
      </c>
      <c r="C1275">
        <v>3</v>
      </c>
      <c r="D1275">
        <v>3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0</v>
      </c>
      <c r="K1275">
        <f t="array" ref="K1275">SUM(B1275:J1275*TRANSPOSE($P$19:$P$27))+$P$18</f>
        <v>0.48384285389020892</v>
      </c>
      <c r="L1275">
        <f t="shared" si="38"/>
        <v>0.61864306172793626</v>
      </c>
      <c r="M1275">
        <f t="shared" si="39"/>
        <v>1</v>
      </c>
      <c r="Y1275">
        <v>1</v>
      </c>
      <c r="Z1275">
        <v>1</v>
      </c>
    </row>
    <row r="1276" spans="1:26" x14ac:dyDescent="0.3">
      <c r="A1276">
        <v>0</v>
      </c>
      <c r="B1276">
        <v>31</v>
      </c>
      <c r="C1276">
        <v>1</v>
      </c>
      <c r="D1276">
        <v>2</v>
      </c>
      <c r="E1276">
        <v>2</v>
      </c>
      <c r="F1276">
        <v>4</v>
      </c>
      <c r="G1276">
        <v>1</v>
      </c>
      <c r="H1276">
        <v>0</v>
      </c>
      <c r="I1276">
        <v>2</v>
      </c>
      <c r="J1276">
        <v>7</v>
      </c>
      <c r="K1276">
        <f t="array" ref="K1276">SUM(B1276:J1276*TRANSPOSE($P$19:$P$27))+$P$18</f>
        <v>0.13490123884861116</v>
      </c>
      <c r="L1276">
        <f t="shared" si="38"/>
        <v>0.53367077629257309</v>
      </c>
      <c r="M1276">
        <f t="shared" si="39"/>
        <v>0</v>
      </c>
      <c r="Y1276">
        <v>0</v>
      </c>
      <c r="Z1276">
        <v>0</v>
      </c>
    </row>
    <row r="1277" spans="1:26" x14ac:dyDescent="0.3">
      <c r="A1277">
        <v>0</v>
      </c>
      <c r="B1277">
        <v>51</v>
      </c>
      <c r="C1277">
        <v>1</v>
      </c>
      <c r="D1277">
        <v>3</v>
      </c>
      <c r="E1277">
        <v>3</v>
      </c>
      <c r="F1277">
        <v>3</v>
      </c>
      <c r="G1277">
        <v>1</v>
      </c>
      <c r="H1277">
        <v>0</v>
      </c>
      <c r="I1277">
        <v>0</v>
      </c>
      <c r="J1277">
        <v>2</v>
      </c>
      <c r="K1277">
        <f t="array" ref="K1277">SUM(B1277:J1277*TRANSPOSE($P$19:$P$27))+$P$18</f>
        <v>9.9453356399910264E-2</v>
      </c>
      <c r="L1277">
        <f t="shared" si="38"/>
        <v>0.52484029423074607</v>
      </c>
      <c r="M1277">
        <f t="shared" si="39"/>
        <v>0</v>
      </c>
      <c r="Y1277">
        <v>0</v>
      </c>
      <c r="Z1277">
        <v>0</v>
      </c>
    </row>
    <row r="1278" spans="1:26" x14ac:dyDescent="0.3">
      <c r="A1278">
        <v>0</v>
      </c>
      <c r="B1278">
        <v>37</v>
      </c>
      <c r="C1278">
        <v>2</v>
      </c>
      <c r="D1278">
        <v>2</v>
      </c>
      <c r="E1278">
        <v>2</v>
      </c>
      <c r="F1278">
        <v>2</v>
      </c>
      <c r="G1278">
        <v>1</v>
      </c>
      <c r="H1278">
        <v>0</v>
      </c>
      <c r="I1278">
        <v>2</v>
      </c>
      <c r="J1278">
        <v>2</v>
      </c>
      <c r="K1278">
        <f t="array" ref="K1278">SUM(B1278:J1278*TRANSPOSE($P$19:$P$27))+$P$18</f>
        <v>0.1958136905576362</v>
      </c>
      <c r="L1278">
        <f t="shared" si="38"/>
        <v>0.54879257428738626</v>
      </c>
      <c r="M1278">
        <f t="shared" si="39"/>
        <v>0</v>
      </c>
      <c r="Y1278">
        <v>0</v>
      </c>
      <c r="Z1278">
        <v>0</v>
      </c>
    </row>
    <row r="1279" spans="1:26" x14ac:dyDescent="0.3">
      <c r="A1279">
        <v>0</v>
      </c>
      <c r="B1279">
        <v>46</v>
      </c>
      <c r="C1279">
        <v>3</v>
      </c>
      <c r="D1279">
        <v>3</v>
      </c>
      <c r="E1279">
        <v>5</v>
      </c>
      <c r="F1279">
        <v>4</v>
      </c>
      <c r="G1279">
        <v>2</v>
      </c>
      <c r="H1279">
        <v>1</v>
      </c>
      <c r="I1279">
        <v>1</v>
      </c>
      <c r="J1279">
        <v>1</v>
      </c>
      <c r="K1279">
        <f t="array" ref="K1279">SUM(B1279:J1279*TRANSPOSE($P$19:$P$27))+$P$18</f>
        <v>8.6550769803436012E-2</v>
      </c>
      <c r="L1279">
        <f t="shared" si="38"/>
        <v>0.52162195587512017</v>
      </c>
      <c r="M1279">
        <f t="shared" si="39"/>
        <v>0</v>
      </c>
      <c r="Y1279">
        <v>0</v>
      </c>
      <c r="Z1279">
        <v>0</v>
      </c>
    </row>
    <row r="1280" spans="1:26" x14ac:dyDescent="0.3">
      <c r="A1280">
        <v>0</v>
      </c>
      <c r="B1280">
        <v>36</v>
      </c>
      <c r="C1280">
        <v>4</v>
      </c>
      <c r="D1280">
        <v>3</v>
      </c>
      <c r="E1280">
        <v>3</v>
      </c>
      <c r="F1280">
        <v>1</v>
      </c>
      <c r="G1280">
        <v>1</v>
      </c>
      <c r="H1280">
        <v>1</v>
      </c>
      <c r="I1280">
        <v>1</v>
      </c>
      <c r="J1280">
        <v>8</v>
      </c>
      <c r="K1280">
        <f t="array" ref="K1280">SUM(B1280:J1280*TRANSPOSE($P$19:$P$27))+$P$18</f>
        <v>0.24444991190929366</v>
      </c>
      <c r="L1280">
        <f t="shared" si="38"/>
        <v>0.56080372429384806</v>
      </c>
      <c r="M1280">
        <f t="shared" si="39"/>
        <v>0</v>
      </c>
      <c r="Y1280">
        <v>0</v>
      </c>
      <c r="Z1280">
        <v>0</v>
      </c>
    </row>
    <row r="1281" spans="1:26" x14ac:dyDescent="0.3">
      <c r="A1281">
        <v>1</v>
      </c>
      <c r="B1281">
        <v>44</v>
      </c>
      <c r="C1281">
        <v>3</v>
      </c>
      <c r="D1281">
        <v>3</v>
      </c>
      <c r="E1281">
        <v>1</v>
      </c>
      <c r="F1281">
        <v>2</v>
      </c>
      <c r="G1281">
        <v>2</v>
      </c>
      <c r="H1281">
        <v>1</v>
      </c>
      <c r="I1281">
        <v>3</v>
      </c>
      <c r="J1281">
        <v>3</v>
      </c>
      <c r="K1281">
        <f t="array" ref="K1281">SUM(B1281:J1281*TRANSPOSE($P$19:$P$27))+$P$18</f>
        <v>0.21762779514296759</v>
      </c>
      <c r="L1281">
        <f t="shared" si="38"/>
        <v>0.55418765156412131</v>
      </c>
      <c r="M1281">
        <f t="shared" si="39"/>
        <v>0</v>
      </c>
      <c r="Y1281">
        <v>1</v>
      </c>
      <c r="Z1281">
        <v>0</v>
      </c>
    </row>
    <row r="1282" spans="1:26" x14ac:dyDescent="0.3">
      <c r="A1282">
        <v>0</v>
      </c>
      <c r="B1282">
        <v>37</v>
      </c>
      <c r="C1282">
        <v>3</v>
      </c>
      <c r="D1282">
        <v>3</v>
      </c>
      <c r="E1282">
        <v>2</v>
      </c>
      <c r="F1282">
        <v>2</v>
      </c>
      <c r="G1282">
        <v>2</v>
      </c>
      <c r="H1282">
        <v>0</v>
      </c>
      <c r="I1282">
        <v>0</v>
      </c>
      <c r="J1282">
        <v>0</v>
      </c>
      <c r="K1282">
        <f t="array" ref="K1282">SUM(B1282:J1282*TRANSPOSE($P$19:$P$27))+$P$18</f>
        <v>9.7494888125100987E-2</v>
      </c>
      <c r="L1282">
        <f t="shared" si="38"/>
        <v>0.52435191265531911</v>
      </c>
      <c r="M1282">
        <f t="shared" si="39"/>
        <v>0</v>
      </c>
      <c r="Y1282">
        <v>0</v>
      </c>
      <c r="Z1282">
        <v>0</v>
      </c>
    </row>
    <row r="1283" spans="1:26" x14ac:dyDescent="0.3">
      <c r="A1283">
        <v>1</v>
      </c>
      <c r="B1283">
        <v>35</v>
      </c>
      <c r="C1283">
        <v>3</v>
      </c>
      <c r="D1283">
        <v>3</v>
      </c>
      <c r="E1283">
        <v>2</v>
      </c>
      <c r="F1283">
        <v>4</v>
      </c>
      <c r="G1283">
        <v>0</v>
      </c>
      <c r="H1283">
        <v>1</v>
      </c>
      <c r="I1283">
        <v>0</v>
      </c>
      <c r="J1283">
        <v>7</v>
      </c>
      <c r="K1283">
        <f t="array" ref="K1283">SUM(B1283:J1283*TRANSPOSE($P$19:$P$27))+$P$18</f>
        <v>0.2856213317070484</v>
      </c>
      <c r="L1283">
        <f t="shared" ref="L1283:L1346" si="40">$R$1^K1283/(1+$R$1^K1283)</f>
        <v>0.57091657144912922</v>
      </c>
      <c r="M1283">
        <f t="shared" ref="M1283:M1346" si="41">IF(L1283&gt;=0.6,1,0)</f>
        <v>0</v>
      </c>
      <c r="Y1283">
        <v>1</v>
      </c>
      <c r="Z1283">
        <v>0</v>
      </c>
    </row>
    <row r="1284" spans="1:26" x14ac:dyDescent="0.3">
      <c r="A1284">
        <v>0</v>
      </c>
      <c r="B1284">
        <v>33</v>
      </c>
      <c r="C1284">
        <v>4</v>
      </c>
      <c r="D1284">
        <v>4</v>
      </c>
      <c r="E1284">
        <v>1</v>
      </c>
      <c r="F1284">
        <v>1</v>
      </c>
      <c r="G1284">
        <v>1</v>
      </c>
      <c r="H1284">
        <v>0</v>
      </c>
      <c r="I1284">
        <v>1</v>
      </c>
      <c r="J1284">
        <v>8</v>
      </c>
      <c r="K1284">
        <f t="array" ref="K1284">SUM(B1284:J1284*TRANSPOSE($P$19:$P$27))+$P$18</f>
        <v>3.3619225198179725E-2</v>
      </c>
      <c r="L1284">
        <f t="shared" si="40"/>
        <v>0.50840314355965466</v>
      </c>
      <c r="M1284">
        <f t="shared" si="41"/>
        <v>0</v>
      </c>
      <c r="Y1284">
        <v>0</v>
      </c>
      <c r="Z1284">
        <v>0</v>
      </c>
    </row>
    <row r="1285" spans="1:26" x14ac:dyDescent="0.3">
      <c r="A1285">
        <v>0</v>
      </c>
      <c r="B1285">
        <v>28</v>
      </c>
      <c r="C1285">
        <v>3</v>
      </c>
      <c r="D1285">
        <v>3</v>
      </c>
      <c r="E1285">
        <v>1</v>
      </c>
      <c r="F1285">
        <v>4</v>
      </c>
      <c r="G1285">
        <v>1</v>
      </c>
      <c r="H1285">
        <v>0</v>
      </c>
      <c r="I1285">
        <v>1</v>
      </c>
      <c r="J1285">
        <v>3</v>
      </c>
      <c r="K1285">
        <f t="array" ref="K1285">SUM(B1285:J1285*TRANSPOSE($P$19:$P$27))+$P$18</f>
        <v>8.5562773618795718E-2</v>
      </c>
      <c r="L1285">
        <f t="shared" si="40"/>
        <v>0.52137543904247019</v>
      </c>
      <c r="M1285">
        <f t="shared" si="41"/>
        <v>0</v>
      </c>
      <c r="Y1285">
        <v>0</v>
      </c>
      <c r="Z1285">
        <v>0</v>
      </c>
    </row>
    <row r="1286" spans="1:26" x14ac:dyDescent="0.3">
      <c r="A1286">
        <v>0</v>
      </c>
      <c r="B1286">
        <v>39</v>
      </c>
      <c r="C1286">
        <v>3</v>
      </c>
      <c r="D1286">
        <v>3</v>
      </c>
      <c r="E1286">
        <v>3</v>
      </c>
      <c r="F1286">
        <v>3</v>
      </c>
      <c r="G1286">
        <v>0</v>
      </c>
      <c r="H1286">
        <v>0</v>
      </c>
      <c r="I1286">
        <v>0</v>
      </c>
      <c r="J1286">
        <v>3</v>
      </c>
      <c r="K1286">
        <f t="array" ref="K1286">SUM(B1286:J1286*TRANSPOSE($P$19:$P$27))+$P$18</f>
        <v>0.10797392728342814</v>
      </c>
      <c r="L1286">
        <f t="shared" si="40"/>
        <v>0.52696449670252998</v>
      </c>
      <c r="M1286">
        <f t="shared" si="41"/>
        <v>0</v>
      </c>
      <c r="Y1286">
        <v>0</v>
      </c>
      <c r="Z1286">
        <v>0</v>
      </c>
    </row>
    <row r="1287" spans="1:26" x14ac:dyDescent="0.3">
      <c r="A1287">
        <v>0</v>
      </c>
      <c r="B1287">
        <v>46</v>
      </c>
      <c r="C1287">
        <v>2</v>
      </c>
      <c r="D1287">
        <v>2</v>
      </c>
      <c r="E1287">
        <v>2</v>
      </c>
      <c r="F1287">
        <v>2</v>
      </c>
      <c r="G1287">
        <v>0</v>
      </c>
      <c r="H1287">
        <v>0</v>
      </c>
      <c r="I1287">
        <v>0</v>
      </c>
      <c r="J1287">
        <v>2</v>
      </c>
      <c r="K1287">
        <f t="array" ref="K1287">SUM(B1287:J1287*TRANSPOSE($P$19:$P$27))+$P$18</f>
        <v>0.26276801653476256</v>
      </c>
      <c r="L1287">
        <f t="shared" si="40"/>
        <v>0.56530991441967104</v>
      </c>
      <c r="M1287">
        <f t="shared" si="41"/>
        <v>0</v>
      </c>
      <c r="Y1287">
        <v>0</v>
      </c>
      <c r="Z1287">
        <v>0</v>
      </c>
    </row>
    <row r="1288" spans="1:26" x14ac:dyDescent="0.3">
      <c r="A1288">
        <v>0</v>
      </c>
      <c r="B1288">
        <v>40</v>
      </c>
      <c r="C1288">
        <v>3</v>
      </c>
      <c r="D1288">
        <v>3</v>
      </c>
      <c r="E1288">
        <v>1</v>
      </c>
      <c r="F1288">
        <v>1</v>
      </c>
      <c r="G1288">
        <v>1</v>
      </c>
      <c r="H1288">
        <v>0</v>
      </c>
      <c r="I1288">
        <v>1</v>
      </c>
      <c r="J1288">
        <v>3</v>
      </c>
      <c r="K1288">
        <f t="array" ref="K1288">SUM(B1288:J1288*TRANSPOSE($P$19:$P$27))+$P$18</f>
        <v>0.15880882727045498</v>
      </c>
      <c r="L1288">
        <f t="shared" si="40"/>
        <v>0.53961488446201766</v>
      </c>
      <c r="M1288">
        <f t="shared" si="41"/>
        <v>0</v>
      </c>
      <c r="Y1288">
        <v>0</v>
      </c>
      <c r="Z1288">
        <v>0</v>
      </c>
    </row>
    <row r="1289" spans="1:26" x14ac:dyDescent="0.3">
      <c r="A1289">
        <v>0</v>
      </c>
      <c r="B1289">
        <v>42</v>
      </c>
      <c r="C1289">
        <v>2</v>
      </c>
      <c r="D1289">
        <v>4</v>
      </c>
      <c r="E1289">
        <v>2</v>
      </c>
      <c r="F1289">
        <v>1</v>
      </c>
      <c r="G1289">
        <v>1</v>
      </c>
      <c r="H1289">
        <v>0</v>
      </c>
      <c r="I1289">
        <v>2</v>
      </c>
      <c r="J1289">
        <v>0</v>
      </c>
      <c r="K1289">
        <f t="array" ref="K1289">SUM(B1289:J1289*TRANSPOSE($P$19:$P$27))+$P$18</f>
        <v>0.10566517135113929</v>
      </c>
      <c r="L1289">
        <f t="shared" si="40"/>
        <v>0.52638901048323172</v>
      </c>
      <c r="M1289">
        <f t="shared" si="41"/>
        <v>0</v>
      </c>
      <c r="Y1289">
        <v>0</v>
      </c>
      <c r="Z1289">
        <v>0</v>
      </c>
    </row>
    <row r="1290" spans="1:26" x14ac:dyDescent="0.3">
      <c r="A1290">
        <v>0</v>
      </c>
      <c r="B1290">
        <v>35</v>
      </c>
      <c r="C1290">
        <v>2</v>
      </c>
      <c r="D1290">
        <v>3</v>
      </c>
      <c r="E1290">
        <v>2</v>
      </c>
      <c r="F1290">
        <v>4</v>
      </c>
      <c r="G1290">
        <v>2</v>
      </c>
      <c r="H1290">
        <v>0</v>
      </c>
      <c r="I1290">
        <v>1</v>
      </c>
      <c r="J1290">
        <v>7</v>
      </c>
      <c r="K1290">
        <f t="array" ref="K1290">SUM(B1290:J1290*TRANSPOSE($P$19:$P$27))+$P$18</f>
        <v>-1.7869895396524726E-2</v>
      </c>
      <c r="L1290">
        <f t="shared" si="40"/>
        <v>0.49553310820124752</v>
      </c>
      <c r="M1290">
        <f t="shared" si="41"/>
        <v>0</v>
      </c>
      <c r="Y1290">
        <v>0</v>
      </c>
      <c r="Z1290">
        <v>0</v>
      </c>
    </row>
    <row r="1291" spans="1:26" x14ac:dyDescent="0.3">
      <c r="A1291">
        <v>0</v>
      </c>
      <c r="B1291">
        <v>38</v>
      </c>
      <c r="C1291">
        <v>1</v>
      </c>
      <c r="D1291">
        <v>3</v>
      </c>
      <c r="E1291">
        <v>1</v>
      </c>
      <c r="F1291">
        <v>2</v>
      </c>
      <c r="G1291">
        <v>2</v>
      </c>
      <c r="H1291">
        <v>0</v>
      </c>
      <c r="I1291">
        <v>3</v>
      </c>
      <c r="J1291">
        <v>10</v>
      </c>
      <c r="K1291">
        <f t="array" ref="K1291">SUM(B1291:J1291*TRANSPOSE($P$19:$P$27))+$P$18</f>
        <v>4.5339611423654724E-2</v>
      </c>
      <c r="L1291">
        <f t="shared" si="40"/>
        <v>0.5113317868627979</v>
      </c>
      <c r="M1291">
        <f t="shared" si="41"/>
        <v>0</v>
      </c>
      <c r="Y1291">
        <v>0</v>
      </c>
      <c r="Z1291">
        <v>0</v>
      </c>
    </row>
    <row r="1292" spans="1:26" x14ac:dyDescent="0.3">
      <c r="A1292">
        <v>1</v>
      </c>
      <c r="B1292">
        <v>34</v>
      </c>
      <c r="C1292">
        <v>4</v>
      </c>
      <c r="D1292">
        <v>3</v>
      </c>
      <c r="E1292">
        <v>2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f t="array" ref="K1292">SUM(B1292:J1292*TRANSPOSE($P$19:$P$27))+$P$18</f>
        <v>0.13095926838051408</v>
      </c>
      <c r="L1292">
        <f t="shared" si="40"/>
        <v>0.53268972555719518</v>
      </c>
      <c r="M1292">
        <f t="shared" si="41"/>
        <v>0</v>
      </c>
      <c r="Y1292">
        <v>1</v>
      </c>
      <c r="Z1292">
        <v>0</v>
      </c>
    </row>
    <row r="1293" spans="1:26" x14ac:dyDescent="0.3">
      <c r="A1293">
        <v>1</v>
      </c>
      <c r="B1293">
        <v>37</v>
      </c>
      <c r="C1293">
        <v>4</v>
      </c>
      <c r="D1293">
        <v>3</v>
      </c>
      <c r="E1293">
        <v>2</v>
      </c>
      <c r="F1293">
        <v>1</v>
      </c>
      <c r="G1293">
        <v>0</v>
      </c>
      <c r="H1293">
        <v>0</v>
      </c>
      <c r="I1293">
        <v>0</v>
      </c>
      <c r="J1293">
        <v>3</v>
      </c>
      <c r="K1293">
        <f t="array" ref="K1293">SUM(B1293:J1293*TRANSPOSE($P$19:$P$27))+$P$18</f>
        <v>0.1793727814774565</v>
      </c>
      <c r="L1293">
        <f t="shared" si="40"/>
        <v>0.54471873432154772</v>
      </c>
      <c r="M1293">
        <f t="shared" si="41"/>
        <v>0</v>
      </c>
      <c r="Y1293">
        <v>1</v>
      </c>
      <c r="Z1293">
        <v>0</v>
      </c>
    </row>
    <row r="1294" spans="1:26" x14ac:dyDescent="0.3">
      <c r="A1294">
        <v>0</v>
      </c>
      <c r="B1294">
        <v>39</v>
      </c>
      <c r="C1294">
        <v>3</v>
      </c>
      <c r="D1294">
        <v>3</v>
      </c>
      <c r="E1294">
        <v>2</v>
      </c>
      <c r="F1294">
        <v>4</v>
      </c>
      <c r="G1294">
        <v>2</v>
      </c>
      <c r="H1294">
        <v>0</v>
      </c>
      <c r="I1294">
        <v>1</v>
      </c>
      <c r="J1294">
        <v>1</v>
      </c>
      <c r="K1294">
        <f t="array" ref="K1294">SUM(B1294:J1294*TRANSPOSE($P$19:$P$27))+$P$18</f>
        <v>-1.8267716431586312E-2</v>
      </c>
      <c r="L1294">
        <f t="shared" si="40"/>
        <v>0.49543367136937128</v>
      </c>
      <c r="M1294">
        <f t="shared" si="41"/>
        <v>0</v>
      </c>
      <c r="Y1294">
        <v>0</v>
      </c>
      <c r="Z1294">
        <v>0</v>
      </c>
    </row>
    <row r="1295" spans="1:26" x14ac:dyDescent="0.3">
      <c r="A1295">
        <v>0</v>
      </c>
      <c r="B1295">
        <v>43</v>
      </c>
      <c r="C1295">
        <v>1</v>
      </c>
      <c r="D1295">
        <v>3</v>
      </c>
      <c r="E1295">
        <v>1</v>
      </c>
      <c r="F1295">
        <v>3</v>
      </c>
      <c r="G1295">
        <v>0</v>
      </c>
      <c r="H1295">
        <v>0</v>
      </c>
      <c r="I1295">
        <v>0</v>
      </c>
      <c r="J1295">
        <v>2</v>
      </c>
      <c r="K1295">
        <f t="array" ref="K1295">SUM(B1295:J1295*TRANSPOSE($P$19:$P$27))+$P$18</f>
        <v>0.23773896545825735</v>
      </c>
      <c r="L1295">
        <f t="shared" si="40"/>
        <v>0.55915030164994206</v>
      </c>
      <c r="M1295">
        <f t="shared" si="41"/>
        <v>0</v>
      </c>
      <c r="Y1295">
        <v>0</v>
      </c>
      <c r="Z1295">
        <v>0</v>
      </c>
    </row>
    <row r="1296" spans="1:26" x14ac:dyDescent="0.3">
      <c r="A1296">
        <v>0</v>
      </c>
      <c r="B1296">
        <v>41</v>
      </c>
      <c r="C1296">
        <v>2</v>
      </c>
      <c r="D1296">
        <v>4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2</v>
      </c>
      <c r="K1296">
        <f t="array" ref="K1296">SUM(B1296:J1296*TRANSPOSE($P$19:$P$27))+$P$18</f>
        <v>0.15161637537089012</v>
      </c>
      <c r="L1296">
        <f t="shared" si="40"/>
        <v>0.53782774269708333</v>
      </c>
      <c r="M1296">
        <f t="shared" si="41"/>
        <v>0</v>
      </c>
      <c r="Y1296">
        <v>0</v>
      </c>
      <c r="Z1296">
        <v>0</v>
      </c>
    </row>
    <row r="1297" spans="1:26" x14ac:dyDescent="0.3">
      <c r="A1297">
        <v>0</v>
      </c>
      <c r="B1297">
        <v>41</v>
      </c>
      <c r="C1297">
        <v>3</v>
      </c>
      <c r="D1297">
        <v>3</v>
      </c>
      <c r="E1297">
        <v>3</v>
      </c>
      <c r="F1297">
        <v>3</v>
      </c>
      <c r="G1297">
        <v>2</v>
      </c>
      <c r="H1297">
        <v>1</v>
      </c>
      <c r="I1297">
        <v>1</v>
      </c>
      <c r="J1297">
        <v>14</v>
      </c>
      <c r="K1297">
        <f t="array" ref="K1297">SUM(B1297:J1297*TRANSPOSE($P$19:$P$27))+$P$18</f>
        <v>7.9598839588562509E-2</v>
      </c>
      <c r="L1297">
        <f t="shared" si="40"/>
        <v>0.51988714952181525</v>
      </c>
      <c r="M1297">
        <f t="shared" si="41"/>
        <v>0</v>
      </c>
      <c r="Y1297">
        <v>0</v>
      </c>
      <c r="Z1297">
        <v>0</v>
      </c>
    </row>
    <row r="1298" spans="1:26" x14ac:dyDescent="0.3">
      <c r="A1298">
        <v>0</v>
      </c>
      <c r="B1298">
        <v>30</v>
      </c>
      <c r="C1298">
        <v>1</v>
      </c>
      <c r="D1298">
        <v>3</v>
      </c>
      <c r="E1298">
        <v>3</v>
      </c>
      <c r="F1298">
        <v>3</v>
      </c>
      <c r="G1298">
        <v>0</v>
      </c>
      <c r="H1298">
        <v>0</v>
      </c>
      <c r="I1298">
        <v>0</v>
      </c>
      <c r="J1298">
        <v>7</v>
      </c>
      <c r="K1298">
        <f t="array" ref="K1298">SUM(B1298:J1298*TRANSPOSE($P$19:$P$27))+$P$18</f>
        <v>0.18489944964521599</v>
      </c>
      <c r="L1298">
        <f t="shared" si="40"/>
        <v>0.54608886514017718</v>
      </c>
      <c r="M1298">
        <f t="shared" si="41"/>
        <v>0</v>
      </c>
      <c r="Y1298">
        <v>0</v>
      </c>
      <c r="Z1298">
        <v>0</v>
      </c>
    </row>
    <row r="1299" spans="1:26" x14ac:dyDescent="0.3">
      <c r="A1299">
        <v>1</v>
      </c>
      <c r="B1299">
        <v>26</v>
      </c>
      <c r="C1299">
        <v>4</v>
      </c>
      <c r="D1299">
        <v>3</v>
      </c>
      <c r="E1299">
        <v>1</v>
      </c>
      <c r="F1299">
        <v>2</v>
      </c>
      <c r="G1299">
        <v>1</v>
      </c>
      <c r="H1299">
        <v>1</v>
      </c>
      <c r="I1299">
        <v>0</v>
      </c>
      <c r="J1299">
        <v>1</v>
      </c>
      <c r="K1299">
        <f t="array" ref="K1299">SUM(B1299:J1299*TRANSPOSE($P$19:$P$27))+$P$18</f>
        <v>0.3811936867163408</v>
      </c>
      <c r="L1299">
        <f t="shared" si="40"/>
        <v>0.59415144281050514</v>
      </c>
      <c r="M1299">
        <f t="shared" si="41"/>
        <v>0</v>
      </c>
      <c r="Y1299">
        <v>1</v>
      </c>
      <c r="Z1299">
        <v>0</v>
      </c>
    </row>
    <row r="1300" spans="1:26" x14ac:dyDescent="0.3">
      <c r="A1300">
        <v>1</v>
      </c>
      <c r="B1300">
        <v>46</v>
      </c>
      <c r="C1300">
        <v>4</v>
      </c>
      <c r="D1300">
        <v>3</v>
      </c>
      <c r="E1300">
        <v>2</v>
      </c>
      <c r="F1300">
        <v>2</v>
      </c>
      <c r="G1300">
        <v>1</v>
      </c>
      <c r="H1300">
        <v>0</v>
      </c>
      <c r="I1300">
        <v>1</v>
      </c>
      <c r="J1300">
        <v>7</v>
      </c>
      <c r="K1300">
        <f t="array" ref="K1300">SUM(B1300:J1300*TRANSPOSE($P$19:$P$27))+$P$18</f>
        <v>-5.3185594273893466E-3</v>
      </c>
      <c r="L1300">
        <f t="shared" si="40"/>
        <v>0.49867050113921008</v>
      </c>
      <c r="M1300">
        <f t="shared" si="41"/>
        <v>0</v>
      </c>
      <c r="Y1300">
        <v>1</v>
      </c>
      <c r="Z1300">
        <v>0</v>
      </c>
    </row>
    <row r="1301" spans="1:26" x14ac:dyDescent="0.3">
      <c r="A1301">
        <v>0</v>
      </c>
      <c r="B1301">
        <v>40</v>
      </c>
      <c r="C1301">
        <v>3</v>
      </c>
      <c r="D1301">
        <v>3</v>
      </c>
      <c r="E1301">
        <v>2</v>
      </c>
      <c r="F1301">
        <v>4</v>
      </c>
      <c r="G1301">
        <v>2</v>
      </c>
      <c r="H1301">
        <v>0</v>
      </c>
      <c r="I1301">
        <v>1</v>
      </c>
      <c r="J1301">
        <v>3</v>
      </c>
      <c r="K1301">
        <f t="array" ref="K1301">SUM(B1301:J1301*TRANSPOSE($P$19:$P$27))+$P$18</f>
        <v>-3.9993550424433755E-2</v>
      </c>
      <c r="L1301">
        <f t="shared" si="40"/>
        <v>0.4900039811303919</v>
      </c>
      <c r="M1301">
        <f t="shared" si="41"/>
        <v>0</v>
      </c>
      <c r="Y1301">
        <v>0</v>
      </c>
      <c r="Z1301">
        <v>0</v>
      </c>
    </row>
    <row r="1302" spans="1:26" x14ac:dyDescent="0.3">
      <c r="A1302">
        <v>0</v>
      </c>
      <c r="B1302">
        <v>34</v>
      </c>
      <c r="C1302">
        <v>2</v>
      </c>
      <c r="D1302">
        <v>4</v>
      </c>
      <c r="E1302">
        <v>2</v>
      </c>
      <c r="F1302">
        <v>3</v>
      </c>
      <c r="G1302">
        <v>1</v>
      </c>
      <c r="H1302">
        <v>0</v>
      </c>
      <c r="I1302">
        <v>2</v>
      </c>
      <c r="J1302">
        <v>8</v>
      </c>
      <c r="K1302">
        <f t="array" ref="K1302">SUM(B1302:J1302*TRANSPOSE($P$19:$P$27))+$P$18</f>
        <v>-1.570425948172316E-2</v>
      </c>
      <c r="L1302">
        <f t="shared" si="40"/>
        <v>0.49607442286206738</v>
      </c>
      <c r="M1302">
        <f t="shared" si="41"/>
        <v>0</v>
      </c>
      <c r="Y1302">
        <v>0</v>
      </c>
      <c r="Z1302">
        <v>0</v>
      </c>
    </row>
    <row r="1303" spans="1:26" x14ac:dyDescent="0.3">
      <c r="A1303">
        <v>0</v>
      </c>
      <c r="B1303">
        <v>58</v>
      </c>
      <c r="C1303">
        <v>2</v>
      </c>
      <c r="D1303">
        <v>3</v>
      </c>
      <c r="E1303">
        <v>4</v>
      </c>
      <c r="F1303">
        <v>2</v>
      </c>
      <c r="G1303">
        <v>2</v>
      </c>
      <c r="H1303">
        <v>0</v>
      </c>
      <c r="I1303">
        <v>1</v>
      </c>
      <c r="J1303">
        <v>9</v>
      </c>
      <c r="K1303">
        <f t="array" ref="K1303">SUM(B1303:J1303*TRANSPOSE($P$19:$P$27))+$P$18</f>
        <v>-9.5228938636484628E-2</v>
      </c>
      <c r="L1303">
        <f t="shared" si="40"/>
        <v>0.47621320331505224</v>
      </c>
      <c r="M1303">
        <f t="shared" si="41"/>
        <v>0</v>
      </c>
      <c r="Y1303">
        <v>0</v>
      </c>
      <c r="Z1303">
        <v>0</v>
      </c>
    </row>
    <row r="1304" spans="1:26" x14ac:dyDescent="0.3">
      <c r="A1304">
        <v>0</v>
      </c>
      <c r="B1304">
        <v>35</v>
      </c>
      <c r="C1304">
        <v>2</v>
      </c>
      <c r="D1304">
        <v>1</v>
      </c>
      <c r="E1304">
        <v>1</v>
      </c>
      <c r="F1304">
        <v>3</v>
      </c>
      <c r="G1304">
        <v>1</v>
      </c>
      <c r="H1304">
        <v>0</v>
      </c>
      <c r="I1304">
        <v>1</v>
      </c>
      <c r="J1304">
        <v>4</v>
      </c>
      <c r="K1304">
        <f t="array" ref="K1304">SUM(B1304:J1304*TRANSPOSE($P$19:$P$27))+$P$18</f>
        <v>0.25968198849748048</v>
      </c>
      <c r="L1304">
        <f t="shared" si="40"/>
        <v>0.56455149689606399</v>
      </c>
      <c r="M1304">
        <f t="shared" si="41"/>
        <v>0</v>
      </c>
      <c r="Y1304">
        <v>0</v>
      </c>
      <c r="Z1304">
        <v>0</v>
      </c>
    </row>
    <row r="1305" spans="1:26" x14ac:dyDescent="0.3">
      <c r="A1305">
        <v>0</v>
      </c>
      <c r="B1305">
        <v>47</v>
      </c>
      <c r="C1305">
        <v>3</v>
      </c>
      <c r="D1305">
        <v>2</v>
      </c>
      <c r="E1305">
        <v>3</v>
      </c>
      <c r="F1305">
        <v>2</v>
      </c>
      <c r="G1305">
        <v>2</v>
      </c>
      <c r="H1305">
        <v>1</v>
      </c>
      <c r="I1305">
        <v>1</v>
      </c>
      <c r="J1305">
        <v>11</v>
      </c>
      <c r="K1305">
        <f t="array" ref="K1305">SUM(B1305:J1305*TRANSPOSE($P$19:$P$27))+$P$18</f>
        <v>0.18858761048374795</v>
      </c>
      <c r="L1305">
        <f t="shared" si="40"/>
        <v>0.54700281985409482</v>
      </c>
      <c r="M1305">
        <f t="shared" si="41"/>
        <v>0</v>
      </c>
      <c r="Y1305">
        <v>0</v>
      </c>
      <c r="Z1305">
        <v>0</v>
      </c>
    </row>
    <row r="1306" spans="1:26" x14ac:dyDescent="0.3">
      <c r="A1306">
        <v>0</v>
      </c>
      <c r="B1306">
        <v>40</v>
      </c>
      <c r="C1306">
        <v>2</v>
      </c>
      <c r="D1306">
        <v>3</v>
      </c>
      <c r="E1306">
        <v>2</v>
      </c>
      <c r="F1306">
        <v>1</v>
      </c>
      <c r="G1306">
        <v>2</v>
      </c>
      <c r="H1306">
        <v>0</v>
      </c>
      <c r="I1306">
        <v>1</v>
      </c>
      <c r="J1306">
        <v>4</v>
      </c>
      <c r="K1306">
        <f t="array" ref="K1306">SUM(B1306:J1306*TRANSPOSE($P$19:$P$27))+$P$18</f>
        <v>0.10771624465723484</v>
      </c>
      <c r="L1306">
        <f t="shared" si="40"/>
        <v>0.52690026961703396</v>
      </c>
      <c r="M1306">
        <f t="shared" si="41"/>
        <v>0</v>
      </c>
      <c r="Y1306">
        <v>0</v>
      </c>
      <c r="Z1306">
        <v>0</v>
      </c>
    </row>
    <row r="1307" spans="1:26" x14ac:dyDescent="0.3">
      <c r="A1307">
        <v>0</v>
      </c>
      <c r="B1307">
        <v>54</v>
      </c>
      <c r="C1307">
        <v>4</v>
      </c>
      <c r="D1307">
        <v>3</v>
      </c>
      <c r="E1307">
        <v>2</v>
      </c>
      <c r="F1307">
        <v>4</v>
      </c>
      <c r="G1307">
        <v>1</v>
      </c>
      <c r="H1307">
        <v>0</v>
      </c>
      <c r="I1307">
        <v>1</v>
      </c>
      <c r="J1307">
        <v>1</v>
      </c>
      <c r="K1307">
        <f t="array" ref="K1307">SUM(B1307:J1307*TRANSPOSE($P$19:$P$27))+$P$18</f>
        <v>-5.7203645854878582E-2</v>
      </c>
      <c r="L1307">
        <f t="shared" si="40"/>
        <v>0.48570446851623789</v>
      </c>
      <c r="M1307">
        <f t="shared" si="41"/>
        <v>0</v>
      </c>
      <c r="Y1307">
        <v>0</v>
      </c>
      <c r="Z1307">
        <v>0</v>
      </c>
    </row>
    <row r="1308" spans="1:26" x14ac:dyDescent="0.3">
      <c r="A1308">
        <v>0</v>
      </c>
      <c r="B1308">
        <v>31</v>
      </c>
      <c r="C1308">
        <v>1</v>
      </c>
      <c r="D1308">
        <v>3</v>
      </c>
      <c r="E1308">
        <v>3</v>
      </c>
      <c r="F1308">
        <v>1</v>
      </c>
      <c r="G1308">
        <v>1</v>
      </c>
      <c r="H1308">
        <v>0</v>
      </c>
      <c r="I1308">
        <v>2</v>
      </c>
      <c r="J1308">
        <v>2</v>
      </c>
      <c r="K1308">
        <f t="array" ref="K1308">SUM(B1308:J1308*TRANSPOSE($P$19:$P$27))+$P$18</f>
        <v>0.20493022756506019</v>
      </c>
      <c r="L1308">
        <f t="shared" si="40"/>
        <v>0.55104875149002397</v>
      </c>
      <c r="M1308">
        <f t="shared" si="41"/>
        <v>0</v>
      </c>
      <c r="Y1308">
        <v>0</v>
      </c>
      <c r="Z1308">
        <v>0</v>
      </c>
    </row>
    <row r="1309" spans="1:26" x14ac:dyDescent="0.3">
      <c r="A1309">
        <v>0</v>
      </c>
      <c r="B1309">
        <v>28</v>
      </c>
      <c r="C1309">
        <v>3</v>
      </c>
      <c r="D1309">
        <v>3</v>
      </c>
      <c r="E1309">
        <v>1</v>
      </c>
      <c r="F1309">
        <v>1</v>
      </c>
      <c r="G1309">
        <v>1</v>
      </c>
      <c r="H1309">
        <v>0</v>
      </c>
      <c r="I1309">
        <v>1</v>
      </c>
      <c r="J1309">
        <v>2</v>
      </c>
      <c r="K1309">
        <f t="array" ref="K1309">SUM(B1309:J1309*TRANSPOSE($P$19:$P$27))+$P$18</f>
        <v>0.21096999103915781</v>
      </c>
      <c r="L1309">
        <f t="shared" si="40"/>
        <v>0.55254233296433153</v>
      </c>
      <c r="M1309">
        <f t="shared" si="41"/>
        <v>0</v>
      </c>
      <c r="Y1309">
        <v>0</v>
      </c>
      <c r="Z1309">
        <v>0</v>
      </c>
    </row>
    <row r="1310" spans="1:26" x14ac:dyDescent="0.3">
      <c r="A1310">
        <v>0</v>
      </c>
      <c r="B1310">
        <v>38</v>
      </c>
      <c r="C1310">
        <v>2</v>
      </c>
      <c r="D1310">
        <v>1</v>
      </c>
      <c r="E1310">
        <v>2</v>
      </c>
      <c r="F1310">
        <v>4</v>
      </c>
      <c r="G1310">
        <v>1</v>
      </c>
      <c r="H1310">
        <v>1</v>
      </c>
      <c r="I1310">
        <v>2</v>
      </c>
      <c r="J1310">
        <v>2</v>
      </c>
      <c r="K1310">
        <f t="array" ref="K1310">SUM(B1310:J1310*TRANSPOSE($P$19:$P$27))+$P$18</f>
        <v>0.39045454865102919</v>
      </c>
      <c r="L1310">
        <f t="shared" si="40"/>
        <v>0.59638237295792118</v>
      </c>
      <c r="M1310">
        <f t="shared" si="41"/>
        <v>0</v>
      </c>
      <c r="Y1310">
        <v>0</v>
      </c>
      <c r="Z1310">
        <v>0</v>
      </c>
    </row>
    <row r="1311" spans="1:26" x14ac:dyDescent="0.3">
      <c r="A1311">
        <v>0</v>
      </c>
      <c r="B1311">
        <v>26</v>
      </c>
      <c r="C1311">
        <v>3</v>
      </c>
      <c r="D1311">
        <v>3</v>
      </c>
      <c r="E1311">
        <v>2</v>
      </c>
      <c r="F1311">
        <v>4</v>
      </c>
      <c r="G1311">
        <v>0</v>
      </c>
      <c r="H1311">
        <v>0</v>
      </c>
      <c r="I1311">
        <v>0</v>
      </c>
      <c r="J1311">
        <v>3</v>
      </c>
      <c r="K1311">
        <f t="array" ref="K1311">SUM(B1311:J1311*TRANSPOSE($P$19:$P$27))+$P$18</f>
        <v>0.14297283569346764</v>
      </c>
      <c r="L1311">
        <f t="shared" si="40"/>
        <v>0.53567875972140921</v>
      </c>
      <c r="M1311">
        <f t="shared" si="41"/>
        <v>0</v>
      </c>
      <c r="Y1311">
        <v>0</v>
      </c>
      <c r="Z1311">
        <v>0</v>
      </c>
    </row>
    <row r="1312" spans="1:26" x14ac:dyDescent="0.3">
      <c r="A1312">
        <v>0</v>
      </c>
      <c r="B1312">
        <v>58</v>
      </c>
      <c r="C1312">
        <v>1</v>
      </c>
      <c r="D1312">
        <v>3</v>
      </c>
      <c r="E1312">
        <v>4</v>
      </c>
      <c r="F1312">
        <v>3</v>
      </c>
      <c r="G1312">
        <v>1</v>
      </c>
      <c r="H1312">
        <v>1</v>
      </c>
      <c r="I1312">
        <v>0</v>
      </c>
      <c r="J1312">
        <v>2</v>
      </c>
      <c r="K1312">
        <f t="array" ref="K1312">SUM(B1312:J1312*TRANSPOSE($P$19:$P$27))+$P$18</f>
        <v>0.25845962781110154</v>
      </c>
      <c r="L1312">
        <f t="shared" si="40"/>
        <v>0.56425100766050273</v>
      </c>
      <c r="M1312">
        <f t="shared" si="41"/>
        <v>0</v>
      </c>
      <c r="Y1312">
        <v>0</v>
      </c>
      <c r="Z1312">
        <v>0</v>
      </c>
    </row>
    <row r="1313" spans="1:26" x14ac:dyDescent="0.3">
      <c r="A1313">
        <v>0</v>
      </c>
      <c r="B1313">
        <v>18</v>
      </c>
      <c r="C1313">
        <v>2</v>
      </c>
      <c r="D1313">
        <v>3</v>
      </c>
      <c r="E1313">
        <v>1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f t="array" ref="K1313">SUM(B1313:J1313*TRANSPOSE($P$19:$P$27))+$P$18</f>
        <v>0.30521518512799262</v>
      </c>
      <c r="L1313">
        <f t="shared" si="40"/>
        <v>0.5757091844196246</v>
      </c>
      <c r="M1313">
        <f t="shared" si="41"/>
        <v>0</v>
      </c>
      <c r="Y1313">
        <v>0</v>
      </c>
      <c r="Z1313">
        <v>0</v>
      </c>
    </row>
    <row r="1314" spans="1:26" x14ac:dyDescent="0.3">
      <c r="A1314">
        <v>1</v>
      </c>
      <c r="B1314">
        <v>31</v>
      </c>
      <c r="C1314">
        <v>4</v>
      </c>
      <c r="D1314">
        <v>4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f t="array" ref="K1314">SUM(B1314:J1314*TRANSPOSE($P$19:$P$27))+$P$18</f>
        <v>0.13529329952311409</v>
      </c>
      <c r="L1314">
        <f t="shared" si="40"/>
        <v>0.53376833556817027</v>
      </c>
      <c r="M1314">
        <f t="shared" si="41"/>
        <v>0</v>
      </c>
      <c r="Y1314">
        <v>1</v>
      </c>
      <c r="Z1314">
        <v>0</v>
      </c>
    </row>
    <row r="1315" spans="1:26" x14ac:dyDescent="0.3">
      <c r="A1315">
        <v>1</v>
      </c>
      <c r="B1315">
        <v>29</v>
      </c>
      <c r="C1315">
        <v>1</v>
      </c>
      <c r="D1315">
        <v>2</v>
      </c>
      <c r="E1315">
        <v>1</v>
      </c>
      <c r="F1315">
        <v>1</v>
      </c>
      <c r="G1315">
        <v>2</v>
      </c>
      <c r="H1315">
        <v>1</v>
      </c>
      <c r="I1315">
        <v>3</v>
      </c>
      <c r="J1315">
        <v>2</v>
      </c>
      <c r="K1315">
        <f t="array" ref="K1315">SUM(B1315:J1315*TRANSPOSE($P$19:$P$27))+$P$18</f>
        <v>0.46477059321844666</v>
      </c>
      <c r="L1315">
        <f t="shared" si="40"/>
        <v>0.61413386193336317</v>
      </c>
      <c r="M1315">
        <f t="shared" si="41"/>
        <v>1</v>
      </c>
      <c r="Y1315">
        <v>1</v>
      </c>
      <c r="Z1315">
        <v>1</v>
      </c>
    </row>
    <row r="1316" spans="1:26" x14ac:dyDescent="0.3">
      <c r="A1316">
        <v>0</v>
      </c>
      <c r="B1316">
        <v>45</v>
      </c>
      <c r="C1316">
        <v>3</v>
      </c>
      <c r="D1316">
        <v>3</v>
      </c>
      <c r="E1316">
        <v>2</v>
      </c>
      <c r="F1316">
        <v>3</v>
      </c>
      <c r="G1316">
        <v>1</v>
      </c>
      <c r="H1316">
        <v>0</v>
      </c>
      <c r="I1316">
        <v>2</v>
      </c>
      <c r="J1316">
        <v>7</v>
      </c>
      <c r="K1316">
        <f t="array" ref="K1316">SUM(B1316:J1316*TRANSPOSE($P$19:$P$27))+$P$18</f>
        <v>-2.2023148703450235E-2</v>
      </c>
      <c r="L1316">
        <f t="shared" si="40"/>
        <v>0.49449500614198605</v>
      </c>
      <c r="M1316">
        <f t="shared" si="41"/>
        <v>0</v>
      </c>
      <c r="Y1316">
        <v>0</v>
      </c>
      <c r="Z1316">
        <v>0</v>
      </c>
    </row>
    <row r="1317" spans="1:26" x14ac:dyDescent="0.3">
      <c r="A1317">
        <v>0</v>
      </c>
      <c r="B1317">
        <v>36</v>
      </c>
      <c r="C1317">
        <v>4</v>
      </c>
      <c r="D1317">
        <v>3</v>
      </c>
      <c r="E1317">
        <v>2</v>
      </c>
      <c r="F1317">
        <v>2</v>
      </c>
      <c r="G1317">
        <v>1</v>
      </c>
      <c r="H1317">
        <v>1</v>
      </c>
      <c r="I1317">
        <v>1</v>
      </c>
      <c r="J1317">
        <v>0</v>
      </c>
      <c r="K1317">
        <f t="array" ref="K1317">SUM(B1317:J1317*TRANSPOSE($P$19:$P$27))+$P$18</f>
        <v>0.3053025741056144</v>
      </c>
      <c r="L1317">
        <f t="shared" si="40"/>
        <v>0.57573052840635042</v>
      </c>
      <c r="M1317">
        <f t="shared" si="41"/>
        <v>0</v>
      </c>
      <c r="Y1317">
        <v>0</v>
      </c>
      <c r="Z1317">
        <v>0</v>
      </c>
    </row>
    <row r="1318" spans="1:26" x14ac:dyDescent="0.3">
      <c r="A1318">
        <v>0</v>
      </c>
      <c r="B1318">
        <v>43</v>
      </c>
      <c r="C1318">
        <v>1</v>
      </c>
      <c r="D1318">
        <v>3</v>
      </c>
      <c r="E1318">
        <v>2</v>
      </c>
      <c r="F1318">
        <v>4</v>
      </c>
      <c r="G1318">
        <v>1</v>
      </c>
      <c r="H1318">
        <v>0</v>
      </c>
      <c r="I1318">
        <v>1</v>
      </c>
      <c r="J1318">
        <v>7</v>
      </c>
      <c r="K1318">
        <f t="array" ref="K1318">SUM(B1318:J1318*TRANSPOSE($P$19:$P$27))+$P$18</f>
        <v>4.9206757954699198E-2</v>
      </c>
      <c r="L1318">
        <f t="shared" si="40"/>
        <v>0.51229793319097716</v>
      </c>
      <c r="M1318">
        <f t="shared" si="41"/>
        <v>0</v>
      </c>
      <c r="Y1318">
        <v>0</v>
      </c>
      <c r="Z1318">
        <v>0</v>
      </c>
    </row>
    <row r="1319" spans="1:26" x14ac:dyDescent="0.3">
      <c r="A1319">
        <v>0</v>
      </c>
      <c r="B1319">
        <v>27</v>
      </c>
      <c r="C1319">
        <v>4</v>
      </c>
      <c r="D1319">
        <v>3</v>
      </c>
      <c r="E1319">
        <v>1</v>
      </c>
      <c r="F1319">
        <v>4</v>
      </c>
      <c r="G1319">
        <v>0</v>
      </c>
      <c r="H1319">
        <v>1</v>
      </c>
      <c r="I1319">
        <v>0</v>
      </c>
      <c r="J1319">
        <v>4</v>
      </c>
      <c r="K1319">
        <f t="array" ref="K1319">SUM(B1319:J1319*TRANSPOSE($P$19:$P$27))+$P$18</f>
        <v>0.32820920282956267</v>
      </c>
      <c r="L1319">
        <f t="shared" si="40"/>
        <v>0.58131530211770988</v>
      </c>
      <c r="M1319">
        <f t="shared" si="41"/>
        <v>0</v>
      </c>
      <c r="Y1319">
        <v>0</v>
      </c>
      <c r="Z1319">
        <v>0</v>
      </c>
    </row>
    <row r="1320" spans="1:26" x14ac:dyDescent="0.3">
      <c r="A1320">
        <v>0</v>
      </c>
      <c r="B1320">
        <v>29</v>
      </c>
      <c r="C1320">
        <v>4</v>
      </c>
      <c r="D1320">
        <v>3</v>
      </c>
      <c r="E1320">
        <v>1</v>
      </c>
      <c r="F1320">
        <v>4</v>
      </c>
      <c r="G1320">
        <v>1</v>
      </c>
      <c r="H1320">
        <v>0</v>
      </c>
      <c r="I1320">
        <v>0</v>
      </c>
      <c r="J1320">
        <v>8</v>
      </c>
      <c r="K1320">
        <f t="array" ref="K1320">SUM(B1320:J1320*TRANSPOSE($P$19:$P$27))+$P$18</f>
        <v>1.81506988556559E-2</v>
      </c>
      <c r="L1320">
        <f t="shared" si="40"/>
        <v>0.50453707969399497</v>
      </c>
      <c r="M1320">
        <f t="shared" si="41"/>
        <v>0</v>
      </c>
      <c r="Y1320">
        <v>0</v>
      </c>
      <c r="Z1320">
        <v>0</v>
      </c>
    </row>
    <row r="1321" spans="1:26" x14ac:dyDescent="0.3">
      <c r="A1321">
        <v>0</v>
      </c>
      <c r="B1321">
        <v>32</v>
      </c>
      <c r="C1321">
        <v>4</v>
      </c>
      <c r="D1321">
        <v>3</v>
      </c>
      <c r="E1321">
        <v>2</v>
      </c>
      <c r="F1321">
        <v>4</v>
      </c>
      <c r="G1321">
        <v>0</v>
      </c>
      <c r="H1321">
        <v>0</v>
      </c>
      <c r="I1321">
        <v>0</v>
      </c>
      <c r="J1321">
        <v>0</v>
      </c>
      <c r="K1321">
        <f t="array" ref="K1321">SUM(B1321:J1321*TRANSPOSE($P$19:$P$27))+$P$18</f>
        <v>0.10819068772251406</v>
      </c>
      <c r="L1321">
        <f t="shared" si="40"/>
        <v>0.52701852329095999</v>
      </c>
      <c r="M1321">
        <f t="shared" si="41"/>
        <v>0</v>
      </c>
      <c r="Y1321">
        <v>0</v>
      </c>
      <c r="Z1321">
        <v>0</v>
      </c>
    </row>
    <row r="1322" spans="1:26" x14ac:dyDescent="0.3">
      <c r="A1322">
        <v>0</v>
      </c>
      <c r="B1322">
        <v>42</v>
      </c>
      <c r="C1322">
        <v>3</v>
      </c>
      <c r="D1322">
        <v>3</v>
      </c>
      <c r="E1322">
        <v>1</v>
      </c>
      <c r="F1322">
        <v>3</v>
      </c>
      <c r="G1322">
        <v>1</v>
      </c>
      <c r="H1322">
        <v>0</v>
      </c>
      <c r="I1322">
        <v>2</v>
      </c>
      <c r="J1322">
        <v>3</v>
      </c>
      <c r="K1322">
        <f t="array" ref="K1322">SUM(B1322:J1322*TRANSPOSE($P$19:$P$27))+$P$18</f>
        <v>5.2113563763570458E-2</v>
      </c>
      <c r="L1322">
        <f t="shared" si="40"/>
        <v>0.51302409325132992</v>
      </c>
      <c r="M1322">
        <f t="shared" si="41"/>
        <v>0</v>
      </c>
      <c r="Y1322">
        <v>0</v>
      </c>
      <c r="Z1322">
        <v>0</v>
      </c>
    </row>
    <row r="1323" spans="1:26" x14ac:dyDescent="0.3">
      <c r="A1323">
        <v>0</v>
      </c>
      <c r="B1323">
        <v>47</v>
      </c>
      <c r="C1323">
        <v>2</v>
      </c>
      <c r="D1323">
        <v>3</v>
      </c>
      <c r="E1323">
        <v>1</v>
      </c>
      <c r="F1323">
        <v>3</v>
      </c>
      <c r="G1323">
        <v>0</v>
      </c>
      <c r="H1323">
        <v>0</v>
      </c>
      <c r="I1323">
        <v>0</v>
      </c>
      <c r="J1323">
        <v>2</v>
      </c>
      <c r="K1323">
        <f t="array" ref="K1323">SUM(B1323:J1323*TRANSPOSE($P$19:$P$27))+$P$18</f>
        <v>0.18293709812437853</v>
      </c>
      <c r="L1323">
        <f t="shared" si="40"/>
        <v>0.54560245225691562</v>
      </c>
      <c r="M1323">
        <f t="shared" si="41"/>
        <v>0</v>
      </c>
      <c r="Y1323">
        <v>0</v>
      </c>
      <c r="Z1323">
        <v>0</v>
      </c>
    </row>
    <row r="1324" spans="1:26" x14ac:dyDescent="0.3">
      <c r="A1324">
        <v>0</v>
      </c>
      <c r="B1324">
        <v>46</v>
      </c>
      <c r="C1324">
        <v>4</v>
      </c>
      <c r="D1324">
        <v>3</v>
      </c>
      <c r="E1324">
        <v>3</v>
      </c>
      <c r="F1324">
        <v>4</v>
      </c>
      <c r="G1324">
        <v>2</v>
      </c>
      <c r="H1324">
        <v>0</v>
      </c>
      <c r="I1324">
        <v>1</v>
      </c>
      <c r="J1324">
        <v>8</v>
      </c>
      <c r="K1324">
        <f t="array" ref="K1324">SUM(B1324:J1324*TRANSPOSE($P$19:$P$27))+$P$18</f>
        <v>-0.17440831938189461</v>
      </c>
      <c r="L1324">
        <f t="shared" si="40"/>
        <v>0.45651259659320714</v>
      </c>
      <c r="M1324">
        <f t="shared" si="41"/>
        <v>0</v>
      </c>
      <c r="Y1324">
        <v>0</v>
      </c>
      <c r="Z1324">
        <v>0</v>
      </c>
    </row>
    <row r="1325" spans="1:26" x14ac:dyDescent="0.3">
      <c r="A1325">
        <v>0</v>
      </c>
      <c r="B1325">
        <v>28</v>
      </c>
      <c r="C1325">
        <v>3</v>
      </c>
      <c r="D1325">
        <v>3</v>
      </c>
      <c r="E1325">
        <v>1</v>
      </c>
      <c r="F1325">
        <v>4</v>
      </c>
      <c r="G1325">
        <v>2</v>
      </c>
      <c r="H1325">
        <v>0</v>
      </c>
      <c r="I1325">
        <v>1</v>
      </c>
      <c r="J1325">
        <v>2</v>
      </c>
      <c r="K1325">
        <f t="array" ref="K1325">SUM(B1325:J1325*TRANSPOSE($P$19:$P$27))+$P$18</f>
        <v>3.9261505932353669E-2</v>
      </c>
      <c r="L1325">
        <f t="shared" si="40"/>
        <v>0.50981309853033308</v>
      </c>
      <c r="M1325">
        <f t="shared" si="41"/>
        <v>0</v>
      </c>
      <c r="Y1325">
        <v>0</v>
      </c>
      <c r="Z1325">
        <v>0</v>
      </c>
    </row>
    <row r="1326" spans="1:26" x14ac:dyDescent="0.3">
      <c r="A1326">
        <v>0</v>
      </c>
      <c r="B1326">
        <v>29</v>
      </c>
      <c r="C1326">
        <v>4</v>
      </c>
      <c r="D1326">
        <v>1</v>
      </c>
      <c r="E1326">
        <v>2</v>
      </c>
      <c r="F1326">
        <v>3</v>
      </c>
      <c r="G1326">
        <v>2</v>
      </c>
      <c r="H1326">
        <v>0</v>
      </c>
      <c r="I1326">
        <v>2</v>
      </c>
      <c r="J1326">
        <v>0</v>
      </c>
      <c r="K1326">
        <f t="array" ref="K1326">SUM(B1326:J1326*TRANSPOSE($P$19:$P$27))+$P$18</f>
        <v>0.13220820106996001</v>
      </c>
      <c r="L1326">
        <f t="shared" si="40"/>
        <v>0.53300057913173515</v>
      </c>
      <c r="M1326">
        <f t="shared" si="41"/>
        <v>0</v>
      </c>
      <c r="Y1326">
        <v>0</v>
      </c>
      <c r="Z1326">
        <v>0</v>
      </c>
    </row>
    <row r="1327" spans="1:26" x14ac:dyDescent="0.3">
      <c r="A1327">
        <v>0</v>
      </c>
      <c r="B1327">
        <v>42</v>
      </c>
      <c r="C1327">
        <v>4</v>
      </c>
      <c r="D1327">
        <v>3</v>
      </c>
      <c r="E1327">
        <v>1</v>
      </c>
      <c r="F1327">
        <v>3</v>
      </c>
      <c r="G1327">
        <v>0</v>
      </c>
      <c r="H1327">
        <v>0</v>
      </c>
      <c r="I1327">
        <v>0</v>
      </c>
      <c r="J1327">
        <v>0</v>
      </c>
      <c r="K1327">
        <f t="array" ref="K1327">SUM(B1327:J1327*TRANSPOSE($P$19:$P$27))+$P$18</f>
        <v>0.13815302016836828</v>
      </c>
      <c r="L1327">
        <f t="shared" si="40"/>
        <v>0.53447986181138374</v>
      </c>
      <c r="M1327">
        <f t="shared" si="41"/>
        <v>0</v>
      </c>
      <c r="Y1327">
        <v>0</v>
      </c>
      <c r="Z1327">
        <v>0</v>
      </c>
    </row>
    <row r="1328" spans="1:26" x14ac:dyDescent="0.3">
      <c r="A1328">
        <v>1</v>
      </c>
      <c r="B1328">
        <v>32</v>
      </c>
      <c r="C1328">
        <v>3</v>
      </c>
      <c r="D1328">
        <v>2</v>
      </c>
      <c r="E1328">
        <v>2</v>
      </c>
      <c r="F1328">
        <v>2</v>
      </c>
      <c r="G1328">
        <v>0</v>
      </c>
      <c r="H1328">
        <v>1</v>
      </c>
      <c r="I1328">
        <v>0</v>
      </c>
      <c r="J1328">
        <v>2</v>
      </c>
      <c r="K1328">
        <f t="array" ref="K1328">SUM(B1328:J1328*TRANSPOSE($P$19:$P$27))+$P$18</f>
        <v>0.48384511053120094</v>
      </c>
      <c r="L1328">
        <f t="shared" si="40"/>
        <v>0.61864359406796465</v>
      </c>
      <c r="M1328">
        <f t="shared" si="41"/>
        <v>1</v>
      </c>
      <c r="Y1328">
        <v>1</v>
      </c>
      <c r="Z1328">
        <v>1</v>
      </c>
    </row>
    <row r="1329" spans="1:26" x14ac:dyDescent="0.3">
      <c r="A1329">
        <v>0</v>
      </c>
      <c r="B1329">
        <v>46</v>
      </c>
      <c r="C1329">
        <v>1</v>
      </c>
      <c r="D1329">
        <v>4</v>
      </c>
      <c r="E1329">
        <v>4</v>
      </c>
      <c r="F1329">
        <v>1</v>
      </c>
      <c r="G1329">
        <v>2</v>
      </c>
      <c r="H1329">
        <v>0</v>
      </c>
      <c r="I1329">
        <v>1</v>
      </c>
      <c r="J1329">
        <v>17</v>
      </c>
      <c r="K1329">
        <f t="array" ref="K1329">SUM(B1329:J1329*TRANSPOSE($P$19:$P$27))+$P$18</f>
        <v>-0.11001032607994921</v>
      </c>
      <c r="L1329">
        <f t="shared" si="40"/>
        <v>0.47252796490524146</v>
      </c>
      <c r="M1329">
        <f t="shared" si="41"/>
        <v>0</v>
      </c>
      <c r="Y1329">
        <v>0</v>
      </c>
      <c r="Z1329">
        <v>0</v>
      </c>
    </row>
    <row r="1330" spans="1:26" x14ac:dyDescent="0.3">
      <c r="A1330">
        <v>0</v>
      </c>
      <c r="B1330">
        <v>27</v>
      </c>
      <c r="C1330">
        <v>2</v>
      </c>
      <c r="D1330">
        <v>2</v>
      </c>
      <c r="E1330">
        <v>2</v>
      </c>
      <c r="F1330">
        <v>3</v>
      </c>
      <c r="G1330">
        <v>1</v>
      </c>
      <c r="H1330">
        <v>0</v>
      </c>
      <c r="I1330">
        <v>1</v>
      </c>
      <c r="J1330">
        <v>8</v>
      </c>
      <c r="K1330">
        <f t="array" ref="K1330">SUM(B1330:J1330*TRANSPOSE($P$19:$P$27))+$P$18</f>
        <v>0.16049424654107769</v>
      </c>
      <c r="L1330">
        <f t="shared" si="40"/>
        <v>0.54003352282404071</v>
      </c>
      <c r="M1330">
        <f t="shared" si="41"/>
        <v>0</v>
      </c>
      <c r="Y1330">
        <v>0</v>
      </c>
      <c r="Z1330">
        <v>0</v>
      </c>
    </row>
    <row r="1331" spans="1:26" x14ac:dyDescent="0.3">
      <c r="A1331">
        <v>0</v>
      </c>
      <c r="B1331">
        <v>29</v>
      </c>
      <c r="C1331">
        <v>4</v>
      </c>
      <c r="D1331">
        <v>2</v>
      </c>
      <c r="E1331">
        <v>1</v>
      </c>
      <c r="F1331">
        <v>2</v>
      </c>
      <c r="G1331">
        <v>1</v>
      </c>
      <c r="H1331">
        <v>0</v>
      </c>
      <c r="I1331">
        <v>0</v>
      </c>
      <c r="J1331">
        <v>0</v>
      </c>
      <c r="K1331">
        <f t="array" ref="K1331">SUM(B1331:J1331*TRANSPOSE($P$19:$P$27))+$P$18</f>
        <v>0.23280304514949191</v>
      </c>
      <c r="L1331">
        <f t="shared" si="40"/>
        <v>0.5579333645267236</v>
      </c>
      <c r="M1331">
        <f t="shared" si="41"/>
        <v>0</v>
      </c>
      <c r="Y1331">
        <v>0</v>
      </c>
      <c r="Z1331">
        <v>0</v>
      </c>
    </row>
    <row r="1332" spans="1:26" x14ac:dyDescent="0.3">
      <c r="A1332">
        <v>0</v>
      </c>
      <c r="B1332">
        <v>43</v>
      </c>
      <c r="C1332">
        <v>1</v>
      </c>
      <c r="D1332">
        <v>2</v>
      </c>
      <c r="E1332">
        <v>5</v>
      </c>
      <c r="F1332">
        <v>3</v>
      </c>
      <c r="G1332">
        <v>1</v>
      </c>
      <c r="H1332">
        <v>0</v>
      </c>
      <c r="I1332">
        <v>0</v>
      </c>
      <c r="J1332">
        <v>12</v>
      </c>
      <c r="K1332">
        <f t="array" ref="K1332">SUM(B1332:J1332*TRANSPOSE($P$19:$P$27))+$P$18</f>
        <v>4.7875076186686738E-2</v>
      </c>
      <c r="L1332">
        <f t="shared" si="40"/>
        <v>0.51196524325041726</v>
      </c>
      <c r="M1332">
        <f t="shared" si="41"/>
        <v>0</v>
      </c>
      <c r="Y1332">
        <v>0</v>
      </c>
      <c r="Z1332">
        <v>0</v>
      </c>
    </row>
    <row r="1333" spans="1:26" x14ac:dyDescent="0.3">
      <c r="A1333">
        <v>0</v>
      </c>
      <c r="B1333">
        <v>48</v>
      </c>
      <c r="C1333">
        <v>4</v>
      </c>
      <c r="D1333">
        <v>2</v>
      </c>
      <c r="E1333">
        <v>5</v>
      </c>
      <c r="F1333">
        <v>2</v>
      </c>
      <c r="G1333">
        <v>1</v>
      </c>
      <c r="H1333">
        <v>0</v>
      </c>
      <c r="I1333">
        <v>0</v>
      </c>
      <c r="J1333">
        <v>10</v>
      </c>
      <c r="K1333">
        <f t="array" ref="K1333">SUM(B1333:J1333*TRANSPOSE($P$19:$P$27))+$P$18</f>
        <v>-3.4477821672465825E-2</v>
      </c>
      <c r="L1333">
        <f t="shared" si="40"/>
        <v>0.49138229176022746</v>
      </c>
      <c r="M1333">
        <f t="shared" si="41"/>
        <v>0</v>
      </c>
      <c r="Y1333">
        <v>0</v>
      </c>
      <c r="Z1333">
        <v>0</v>
      </c>
    </row>
    <row r="1334" spans="1:26" x14ac:dyDescent="0.3">
      <c r="A1334">
        <v>1</v>
      </c>
      <c r="B1334">
        <v>29</v>
      </c>
      <c r="C1334">
        <v>4</v>
      </c>
      <c r="D1334">
        <v>2</v>
      </c>
      <c r="E1334">
        <v>1</v>
      </c>
      <c r="F1334">
        <v>4</v>
      </c>
      <c r="G1334">
        <v>0</v>
      </c>
      <c r="H1334">
        <v>1</v>
      </c>
      <c r="I1334">
        <v>0</v>
      </c>
      <c r="J1334">
        <v>0</v>
      </c>
      <c r="K1334">
        <f t="array" ref="K1334">SUM(B1334:J1334*TRANSPOSE($P$19:$P$27))+$P$18</f>
        <v>0.42184996355733112</v>
      </c>
      <c r="L1334">
        <f t="shared" si="40"/>
        <v>0.60391538259880839</v>
      </c>
      <c r="M1334">
        <f t="shared" si="41"/>
        <v>1</v>
      </c>
      <c r="Y1334">
        <v>1</v>
      </c>
      <c r="Z1334">
        <v>1</v>
      </c>
    </row>
    <row r="1335" spans="1:26" x14ac:dyDescent="0.3">
      <c r="A1335">
        <v>1</v>
      </c>
      <c r="B1335">
        <v>46</v>
      </c>
      <c r="C1335">
        <v>3</v>
      </c>
      <c r="D1335">
        <v>3</v>
      </c>
      <c r="E1335">
        <v>3</v>
      </c>
      <c r="F1335">
        <v>2</v>
      </c>
      <c r="G1335">
        <v>1</v>
      </c>
      <c r="H1335">
        <v>0</v>
      </c>
      <c r="I1335">
        <v>3</v>
      </c>
      <c r="J1335">
        <v>7</v>
      </c>
      <c r="K1335">
        <f t="array" ref="K1335">SUM(B1335:J1335*TRANSPOSE($P$19:$P$27))+$P$18</f>
        <v>-3.5881276534618256E-2</v>
      </c>
      <c r="L1335">
        <f t="shared" si="40"/>
        <v>0.49103157293926647</v>
      </c>
      <c r="M1335">
        <f t="shared" si="41"/>
        <v>0</v>
      </c>
      <c r="Y1335">
        <v>1</v>
      </c>
      <c r="Z1335">
        <v>0</v>
      </c>
    </row>
    <row r="1336" spans="1:26" x14ac:dyDescent="0.3">
      <c r="A1336">
        <v>0</v>
      </c>
      <c r="B1336">
        <v>27</v>
      </c>
      <c r="C1336">
        <v>4</v>
      </c>
      <c r="D1336">
        <v>2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6</v>
      </c>
      <c r="K1336">
        <f t="array" ref="K1336">SUM(B1336:J1336*TRANSPOSE($P$19:$P$27))+$P$18</f>
        <v>0.20240821928731634</v>
      </c>
      <c r="L1336">
        <f t="shared" si="40"/>
        <v>0.55042480641182268</v>
      </c>
      <c r="M1336">
        <f t="shared" si="41"/>
        <v>0</v>
      </c>
      <c r="Y1336">
        <v>0</v>
      </c>
      <c r="Z1336">
        <v>0</v>
      </c>
    </row>
    <row r="1337" spans="1:26" x14ac:dyDescent="0.3">
      <c r="A1337">
        <v>0</v>
      </c>
      <c r="B1337">
        <v>39</v>
      </c>
      <c r="C1337">
        <v>4</v>
      </c>
      <c r="D1337">
        <v>3</v>
      </c>
      <c r="E1337">
        <v>2</v>
      </c>
      <c r="F1337">
        <v>4</v>
      </c>
      <c r="G1337">
        <v>2</v>
      </c>
      <c r="H1337">
        <v>0</v>
      </c>
      <c r="I1337">
        <v>3</v>
      </c>
      <c r="J1337">
        <v>2</v>
      </c>
      <c r="K1337">
        <f t="array" ref="K1337">SUM(B1337:J1337*TRANSPOSE($P$19:$P$27))+$P$18</f>
        <v>-0.11167840152235775</v>
      </c>
      <c r="L1337">
        <f t="shared" si="40"/>
        <v>0.47211226721406552</v>
      </c>
      <c r="M1337">
        <f t="shared" si="41"/>
        <v>0</v>
      </c>
      <c r="Y1337">
        <v>0</v>
      </c>
      <c r="Z1337">
        <v>0</v>
      </c>
    </row>
    <row r="1338" spans="1:26" x14ac:dyDescent="0.3">
      <c r="A1338">
        <v>0</v>
      </c>
      <c r="B1338">
        <v>55</v>
      </c>
      <c r="C1338">
        <v>2</v>
      </c>
      <c r="D1338">
        <v>2</v>
      </c>
      <c r="E1338">
        <v>1</v>
      </c>
      <c r="F1338">
        <v>4</v>
      </c>
      <c r="G1338">
        <v>1</v>
      </c>
      <c r="H1338">
        <v>0</v>
      </c>
      <c r="I1338">
        <v>1</v>
      </c>
      <c r="J1338">
        <v>2</v>
      </c>
      <c r="K1338">
        <f t="array" ref="K1338">SUM(B1338:J1338*TRANSPOSE($P$19:$P$27))+$P$18</f>
        <v>0.10265997362702595</v>
      </c>
      <c r="L1338">
        <f t="shared" si="40"/>
        <v>0.5256398226485095</v>
      </c>
      <c r="M1338">
        <f t="shared" si="41"/>
        <v>0</v>
      </c>
      <c r="Y1338">
        <v>0</v>
      </c>
      <c r="Z1338">
        <v>0</v>
      </c>
    </row>
    <row r="1339" spans="1:26" x14ac:dyDescent="0.3">
      <c r="A1339">
        <v>0</v>
      </c>
      <c r="B1339">
        <v>28</v>
      </c>
      <c r="C1339">
        <v>2</v>
      </c>
      <c r="D1339">
        <v>3</v>
      </c>
      <c r="E1339">
        <v>1</v>
      </c>
      <c r="F1339">
        <v>2</v>
      </c>
      <c r="G1339">
        <v>1</v>
      </c>
      <c r="H1339">
        <v>0</v>
      </c>
      <c r="I1339">
        <v>1</v>
      </c>
      <c r="J1339">
        <v>0</v>
      </c>
      <c r="K1339">
        <f t="array" ref="K1339">SUM(B1339:J1339*TRANSPOSE($P$19:$P$27))+$P$18</f>
        <v>0.23076197410948918</v>
      </c>
      <c r="L1339">
        <f t="shared" si="40"/>
        <v>0.55742994001124446</v>
      </c>
      <c r="M1339">
        <f t="shared" si="41"/>
        <v>0</v>
      </c>
      <c r="Y1339">
        <v>0</v>
      </c>
      <c r="Z1339">
        <v>0</v>
      </c>
    </row>
    <row r="1340" spans="1:26" x14ac:dyDescent="0.3">
      <c r="A1340">
        <v>1</v>
      </c>
      <c r="B1340">
        <v>30</v>
      </c>
      <c r="C1340">
        <v>2</v>
      </c>
      <c r="D1340">
        <v>3</v>
      </c>
      <c r="E1340">
        <v>1</v>
      </c>
      <c r="F1340">
        <v>4</v>
      </c>
      <c r="G1340">
        <v>0</v>
      </c>
      <c r="H1340">
        <v>0</v>
      </c>
      <c r="I1340">
        <v>0</v>
      </c>
      <c r="J1340">
        <v>0</v>
      </c>
      <c r="K1340">
        <f t="array" ref="K1340">SUM(B1340:J1340*TRANSPOSE($P$19:$P$27))+$P$18</f>
        <v>0.22334140361890609</v>
      </c>
      <c r="L1340">
        <f t="shared" si="40"/>
        <v>0.55559868978226423</v>
      </c>
      <c r="M1340">
        <f t="shared" si="41"/>
        <v>0</v>
      </c>
      <c r="Y1340">
        <v>1</v>
      </c>
      <c r="Z1340">
        <v>0</v>
      </c>
    </row>
    <row r="1341" spans="1:26" x14ac:dyDescent="0.3">
      <c r="A1341">
        <v>1</v>
      </c>
      <c r="B1341">
        <v>22</v>
      </c>
      <c r="C1341">
        <v>4</v>
      </c>
      <c r="D1341">
        <v>3</v>
      </c>
      <c r="E1341">
        <v>1</v>
      </c>
      <c r="F1341">
        <v>2</v>
      </c>
      <c r="G1341">
        <v>0</v>
      </c>
      <c r="H1341">
        <v>1</v>
      </c>
      <c r="I1341">
        <v>0</v>
      </c>
      <c r="J1341">
        <v>0</v>
      </c>
      <c r="K1341">
        <f t="array" ref="K1341">SUM(B1341:J1341*TRANSPOSE($P$19:$P$27))+$P$18</f>
        <v>0.45999424407535533</v>
      </c>
      <c r="L1341">
        <f t="shared" si="40"/>
        <v>0.61300149621509792</v>
      </c>
      <c r="M1341">
        <f t="shared" si="41"/>
        <v>1</v>
      </c>
      <c r="Y1341">
        <v>1</v>
      </c>
      <c r="Z1341">
        <v>1</v>
      </c>
    </row>
    <row r="1342" spans="1:26" x14ac:dyDescent="0.3">
      <c r="A1342">
        <v>0</v>
      </c>
      <c r="B1342">
        <v>36</v>
      </c>
      <c r="C1342">
        <v>2</v>
      </c>
      <c r="D1342">
        <v>2</v>
      </c>
      <c r="E1342">
        <v>2</v>
      </c>
      <c r="F1342">
        <v>3</v>
      </c>
      <c r="G1342">
        <v>1</v>
      </c>
      <c r="H1342">
        <v>1</v>
      </c>
      <c r="I1342">
        <v>1</v>
      </c>
      <c r="J1342">
        <v>9</v>
      </c>
      <c r="K1342">
        <f t="array" ref="K1342">SUM(B1342:J1342*TRANSPOSE($P$19:$P$27))+$P$18</f>
        <v>0.3303447657040669</v>
      </c>
      <c r="L1342">
        <f t="shared" si="40"/>
        <v>0.58183492779860579</v>
      </c>
      <c r="M1342">
        <f t="shared" si="41"/>
        <v>0</v>
      </c>
      <c r="Y1342">
        <v>0</v>
      </c>
      <c r="Z1342">
        <v>0</v>
      </c>
    </row>
    <row r="1343" spans="1:26" x14ac:dyDescent="0.3">
      <c r="A1343">
        <v>0</v>
      </c>
      <c r="B1343">
        <v>31</v>
      </c>
      <c r="C1343">
        <v>2</v>
      </c>
      <c r="D1343">
        <v>3</v>
      </c>
      <c r="E1343">
        <v>2</v>
      </c>
      <c r="F1343">
        <v>3</v>
      </c>
      <c r="G1343">
        <v>2</v>
      </c>
      <c r="H1343">
        <v>0</v>
      </c>
      <c r="I1343">
        <v>1</v>
      </c>
      <c r="J1343">
        <v>8</v>
      </c>
      <c r="K1343">
        <f t="array" ref="K1343">SUM(B1343:J1343*TRANSPOSE($P$19:$P$27))+$P$18</f>
        <v>2.6207329916825617E-2</v>
      </c>
      <c r="L1343">
        <f t="shared" si="40"/>
        <v>0.50655077830321082</v>
      </c>
      <c r="M1343">
        <f t="shared" si="41"/>
        <v>0</v>
      </c>
      <c r="Y1343">
        <v>0</v>
      </c>
      <c r="Z1343">
        <v>0</v>
      </c>
    </row>
    <row r="1344" spans="1:26" x14ac:dyDescent="0.3">
      <c r="A1344">
        <v>0</v>
      </c>
      <c r="B1344">
        <v>34</v>
      </c>
      <c r="C1344">
        <v>3</v>
      </c>
      <c r="D1344">
        <v>3</v>
      </c>
      <c r="E1344">
        <v>3</v>
      </c>
      <c r="F1344">
        <v>4</v>
      </c>
      <c r="G1344">
        <v>1</v>
      </c>
      <c r="H1344">
        <v>1</v>
      </c>
      <c r="I1344">
        <v>3</v>
      </c>
      <c r="J1344">
        <v>3</v>
      </c>
      <c r="K1344">
        <f t="array" ref="K1344">SUM(B1344:J1344*TRANSPOSE($P$19:$P$27))+$P$18</f>
        <v>0.17716022005508758</v>
      </c>
      <c r="L1344">
        <f t="shared" si="40"/>
        <v>0.5441700214006403</v>
      </c>
      <c r="M1344">
        <f t="shared" si="41"/>
        <v>0</v>
      </c>
      <c r="Y1344">
        <v>0</v>
      </c>
      <c r="Z1344">
        <v>0</v>
      </c>
    </row>
    <row r="1345" spans="1:26" x14ac:dyDescent="0.3">
      <c r="A1345">
        <v>0</v>
      </c>
      <c r="B1345">
        <v>29</v>
      </c>
      <c r="C1345">
        <v>4</v>
      </c>
      <c r="D1345">
        <v>3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2</v>
      </c>
      <c r="K1345">
        <f t="array" ref="K1345">SUM(B1345:J1345*TRANSPOSE($P$19:$P$27))+$P$18</f>
        <v>0.24426323026127716</v>
      </c>
      <c r="L1345">
        <f t="shared" si="40"/>
        <v>0.56075774830698111</v>
      </c>
      <c r="M1345">
        <f t="shared" si="41"/>
        <v>0</v>
      </c>
      <c r="Y1345">
        <v>0</v>
      </c>
      <c r="Z1345">
        <v>0</v>
      </c>
    </row>
    <row r="1346" spans="1:26" x14ac:dyDescent="0.3">
      <c r="A1346">
        <v>0</v>
      </c>
      <c r="B1346">
        <v>37</v>
      </c>
      <c r="C1346">
        <v>4</v>
      </c>
      <c r="D1346">
        <v>3</v>
      </c>
      <c r="E1346">
        <v>2</v>
      </c>
      <c r="F1346">
        <v>1</v>
      </c>
      <c r="G1346">
        <v>1</v>
      </c>
      <c r="H1346">
        <v>1</v>
      </c>
      <c r="I1346">
        <v>1</v>
      </c>
      <c r="J1346">
        <v>3</v>
      </c>
      <c r="K1346">
        <f t="array" ref="K1346">SUM(B1346:J1346*TRANSPOSE($P$19:$P$27))+$P$18</f>
        <v>0.31328935785315065</v>
      </c>
      <c r="L1346">
        <f t="shared" si="40"/>
        <v>0.57768002757957648</v>
      </c>
      <c r="M1346">
        <f t="shared" si="41"/>
        <v>0</v>
      </c>
      <c r="Y1346">
        <v>0</v>
      </c>
      <c r="Z1346">
        <v>0</v>
      </c>
    </row>
    <row r="1347" spans="1:26" x14ac:dyDescent="0.3">
      <c r="A1347">
        <v>0</v>
      </c>
      <c r="B1347">
        <v>35</v>
      </c>
      <c r="C1347">
        <v>4</v>
      </c>
      <c r="D1347">
        <v>2</v>
      </c>
      <c r="E1347">
        <v>2</v>
      </c>
      <c r="F1347">
        <v>2</v>
      </c>
      <c r="G1347">
        <v>1</v>
      </c>
      <c r="H1347">
        <v>1</v>
      </c>
      <c r="I1347">
        <v>0</v>
      </c>
      <c r="J1347">
        <v>2</v>
      </c>
      <c r="K1347">
        <f t="array" ref="K1347">SUM(B1347:J1347*TRANSPOSE($P$19:$P$27))+$P$18</f>
        <v>0.37726578635431884</v>
      </c>
      <c r="L1347">
        <f t="shared" ref="L1347:L1410" si="42">$R$1^K1347/(1+$R$1^K1347)</f>
        <v>0.59320403566154156</v>
      </c>
      <c r="M1347">
        <f t="shared" ref="M1347:M1410" si="43">IF(L1347&gt;=0.6,1,0)</f>
        <v>0</v>
      </c>
      <c r="Y1347">
        <v>0</v>
      </c>
      <c r="Z1347">
        <v>0</v>
      </c>
    </row>
    <row r="1348" spans="1:26" x14ac:dyDescent="0.3">
      <c r="A1348">
        <v>0</v>
      </c>
      <c r="B1348">
        <v>45</v>
      </c>
      <c r="C1348">
        <v>2</v>
      </c>
      <c r="D1348">
        <v>2</v>
      </c>
      <c r="E1348">
        <v>2</v>
      </c>
      <c r="F1348">
        <v>4</v>
      </c>
      <c r="G1348">
        <v>1</v>
      </c>
      <c r="H1348">
        <v>0</v>
      </c>
      <c r="I1348">
        <v>2</v>
      </c>
      <c r="J1348">
        <v>8</v>
      </c>
      <c r="K1348">
        <f t="array" ref="K1348">SUM(B1348:J1348*TRANSPOSE($P$19:$P$27))+$P$18</f>
        <v>3.5120511532512833E-2</v>
      </c>
      <c r="L1348">
        <f t="shared" si="42"/>
        <v>0.5087783154262705</v>
      </c>
      <c r="M1348">
        <f t="shared" si="43"/>
        <v>0</v>
      </c>
      <c r="Y1348">
        <v>0</v>
      </c>
      <c r="Z1348">
        <v>0</v>
      </c>
    </row>
    <row r="1349" spans="1:26" x14ac:dyDescent="0.3">
      <c r="A1349">
        <v>0</v>
      </c>
      <c r="B1349">
        <v>36</v>
      </c>
      <c r="C1349">
        <v>2</v>
      </c>
      <c r="D1349">
        <v>2</v>
      </c>
      <c r="E1349">
        <v>2</v>
      </c>
      <c r="F1349">
        <v>4</v>
      </c>
      <c r="G1349">
        <v>0</v>
      </c>
      <c r="H1349">
        <v>0</v>
      </c>
      <c r="I1349">
        <v>0</v>
      </c>
      <c r="J1349">
        <v>1</v>
      </c>
      <c r="K1349">
        <f t="array" ref="K1349">SUM(B1349:J1349*TRANSPOSE($P$19:$P$27))+$P$18</f>
        <v>0.23018695893660923</v>
      </c>
      <c r="L1349">
        <f t="shared" si="42"/>
        <v>0.55728809276045099</v>
      </c>
      <c r="M1349">
        <f t="shared" si="43"/>
        <v>0</v>
      </c>
      <c r="Y1349">
        <v>0</v>
      </c>
      <c r="Z1349">
        <v>0</v>
      </c>
    </row>
    <row r="1350" spans="1:26" x14ac:dyDescent="0.3">
      <c r="A1350">
        <v>0</v>
      </c>
      <c r="B1350">
        <v>40</v>
      </c>
      <c r="C1350">
        <v>1</v>
      </c>
      <c r="D1350">
        <v>3</v>
      </c>
      <c r="E1350">
        <v>4</v>
      </c>
      <c r="F1350">
        <v>1</v>
      </c>
      <c r="G1350">
        <v>2</v>
      </c>
      <c r="H1350">
        <v>0</v>
      </c>
      <c r="I1350">
        <v>1</v>
      </c>
      <c r="J1350">
        <v>7</v>
      </c>
      <c r="K1350">
        <f t="array" ref="K1350">SUM(B1350:J1350*TRANSPOSE($P$19:$P$27))+$P$18</f>
        <v>6.6763696092569824E-2</v>
      </c>
      <c r="L1350">
        <f t="shared" si="42"/>
        <v>0.51668299829458553</v>
      </c>
      <c r="M1350">
        <f t="shared" si="43"/>
        <v>0</v>
      </c>
      <c r="Y1350">
        <v>0</v>
      </c>
      <c r="Z1350">
        <v>0</v>
      </c>
    </row>
    <row r="1351" spans="1:26" x14ac:dyDescent="0.3">
      <c r="A1351">
        <v>0</v>
      </c>
      <c r="B1351">
        <v>26</v>
      </c>
      <c r="C1351">
        <v>2</v>
      </c>
      <c r="D1351">
        <v>2</v>
      </c>
      <c r="E1351">
        <v>1</v>
      </c>
      <c r="F1351">
        <v>3</v>
      </c>
      <c r="G1351">
        <v>1</v>
      </c>
      <c r="H1351">
        <v>1</v>
      </c>
      <c r="I1351">
        <v>1</v>
      </c>
      <c r="J1351">
        <v>0</v>
      </c>
      <c r="K1351">
        <f t="array" ref="K1351">SUM(B1351:J1351*TRANSPOSE($P$19:$P$27))+$P$18</f>
        <v>0.47495624667279374</v>
      </c>
      <c r="L1351">
        <f t="shared" si="42"/>
        <v>0.61654451822284251</v>
      </c>
      <c r="M1351">
        <f t="shared" si="43"/>
        <v>1</v>
      </c>
      <c r="Y1351">
        <v>0</v>
      </c>
      <c r="Z1351">
        <v>1</v>
      </c>
    </row>
    <row r="1352" spans="1:26" x14ac:dyDescent="0.3">
      <c r="A1352">
        <v>0</v>
      </c>
      <c r="B1352">
        <v>27</v>
      </c>
      <c r="C1352">
        <v>1</v>
      </c>
      <c r="D1352">
        <v>4</v>
      </c>
      <c r="E1352">
        <v>2</v>
      </c>
      <c r="F1352">
        <v>3</v>
      </c>
      <c r="G1352">
        <v>0</v>
      </c>
      <c r="H1352">
        <v>0</v>
      </c>
      <c r="I1352">
        <v>0</v>
      </c>
      <c r="J1352">
        <v>7</v>
      </c>
      <c r="K1352">
        <f t="array" ref="K1352">SUM(B1352:J1352*TRANSPOSE($P$19:$P$27))+$P$18</f>
        <v>0.15821309759798485</v>
      </c>
      <c r="L1352">
        <f t="shared" si="42"/>
        <v>0.53946689880307697</v>
      </c>
      <c r="M1352">
        <f t="shared" si="43"/>
        <v>0</v>
      </c>
      <c r="Y1352">
        <v>0</v>
      </c>
      <c r="Z1352">
        <v>0</v>
      </c>
    </row>
    <row r="1353" spans="1:26" x14ac:dyDescent="0.3">
      <c r="A1353">
        <v>0</v>
      </c>
      <c r="B1353">
        <v>48</v>
      </c>
      <c r="C1353">
        <v>4</v>
      </c>
      <c r="D1353">
        <v>3</v>
      </c>
      <c r="E1353">
        <v>4</v>
      </c>
      <c r="F1353">
        <v>4</v>
      </c>
      <c r="G1353">
        <v>2</v>
      </c>
      <c r="H1353">
        <v>0</v>
      </c>
      <c r="I1353">
        <v>1</v>
      </c>
      <c r="J1353">
        <v>17</v>
      </c>
      <c r="K1353">
        <f t="array" ref="K1353">SUM(B1353:J1353*TRANSPOSE($P$19:$P$27))+$P$18</f>
        <v>-0.29029058520468787</v>
      </c>
      <c r="L1353">
        <f t="shared" si="42"/>
        <v>0.42794009682322481</v>
      </c>
      <c r="M1353">
        <f t="shared" si="43"/>
        <v>0</v>
      </c>
      <c r="Y1353">
        <v>0</v>
      </c>
      <c r="Z1353">
        <v>0</v>
      </c>
    </row>
    <row r="1354" spans="1:26" x14ac:dyDescent="0.3">
      <c r="A1354">
        <v>0</v>
      </c>
      <c r="B1354">
        <v>44</v>
      </c>
      <c r="C1354">
        <v>2</v>
      </c>
      <c r="D1354">
        <v>4</v>
      </c>
      <c r="E1354">
        <v>2</v>
      </c>
      <c r="F1354">
        <v>1</v>
      </c>
      <c r="G1354">
        <v>1</v>
      </c>
      <c r="H1354">
        <v>0</v>
      </c>
      <c r="I1354">
        <v>1</v>
      </c>
      <c r="J1354">
        <v>0</v>
      </c>
      <c r="K1354">
        <f t="array" ref="K1354">SUM(B1354:J1354*TRANSPOSE($P$19:$P$27))+$P$18</f>
        <v>0.12043590970468399</v>
      </c>
      <c r="L1354">
        <f t="shared" si="42"/>
        <v>0.53006952585616751</v>
      </c>
      <c r="M1354">
        <f t="shared" si="43"/>
        <v>0</v>
      </c>
      <c r="Y1354">
        <v>0</v>
      </c>
      <c r="Z1354">
        <v>0</v>
      </c>
    </row>
    <row r="1355" spans="1:26" x14ac:dyDescent="0.3">
      <c r="A1355">
        <v>1</v>
      </c>
      <c r="B1355">
        <v>34</v>
      </c>
      <c r="C1355">
        <v>4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2</v>
      </c>
      <c r="K1355">
        <f t="array" ref="K1355">SUM(B1355:J1355*TRANSPOSE($P$19:$P$27))+$P$18</f>
        <v>0.48933144780084364</v>
      </c>
      <c r="L1355">
        <f t="shared" si="42"/>
        <v>0.61993697179827612</v>
      </c>
      <c r="M1355">
        <f t="shared" si="43"/>
        <v>1</v>
      </c>
      <c r="Y1355">
        <v>1</v>
      </c>
      <c r="Z1355">
        <v>1</v>
      </c>
    </row>
    <row r="1356" spans="1:26" x14ac:dyDescent="0.3">
      <c r="A1356">
        <v>1</v>
      </c>
      <c r="B1356">
        <v>56</v>
      </c>
      <c r="C1356">
        <v>1</v>
      </c>
      <c r="D1356">
        <v>3</v>
      </c>
      <c r="E1356">
        <v>1</v>
      </c>
      <c r="F1356">
        <v>4</v>
      </c>
      <c r="G1356">
        <v>0</v>
      </c>
      <c r="H1356">
        <v>0</v>
      </c>
      <c r="I1356">
        <v>0</v>
      </c>
      <c r="J1356">
        <v>2</v>
      </c>
      <c r="K1356">
        <f t="array" ref="K1356">SUM(B1356:J1356*TRANSPOSE($P$19:$P$27))+$P$18</f>
        <v>0.15227403205592915</v>
      </c>
      <c r="L1356">
        <f t="shared" si="42"/>
        <v>0.53799119478095936</v>
      </c>
      <c r="M1356">
        <f t="shared" si="43"/>
        <v>0</v>
      </c>
      <c r="Y1356">
        <v>1</v>
      </c>
      <c r="Z1356">
        <v>0</v>
      </c>
    </row>
    <row r="1357" spans="1:26" x14ac:dyDescent="0.3">
      <c r="A1357">
        <v>0</v>
      </c>
      <c r="B1357">
        <v>36</v>
      </c>
      <c r="C1357">
        <v>3</v>
      </c>
      <c r="D1357">
        <v>2</v>
      </c>
      <c r="E1357">
        <v>2</v>
      </c>
      <c r="F1357">
        <v>2</v>
      </c>
      <c r="G1357">
        <v>1</v>
      </c>
      <c r="H1357">
        <v>0</v>
      </c>
      <c r="I1357">
        <v>2</v>
      </c>
      <c r="J1357">
        <v>2</v>
      </c>
      <c r="K1357">
        <f t="array" ref="K1357">SUM(B1357:J1357*TRANSPOSE($P$19:$P$27))+$P$18</f>
        <v>0.15896758268996569</v>
      </c>
      <c r="L1357">
        <f t="shared" si="42"/>
        <v>0.53965431983846557</v>
      </c>
      <c r="M1357">
        <f t="shared" si="43"/>
        <v>0</v>
      </c>
      <c r="Y1357">
        <v>0</v>
      </c>
      <c r="Z1357">
        <v>0</v>
      </c>
    </row>
    <row r="1358" spans="1:26" x14ac:dyDescent="0.3">
      <c r="A1358">
        <v>0</v>
      </c>
      <c r="B1358">
        <v>41</v>
      </c>
      <c r="C1358">
        <v>3</v>
      </c>
      <c r="D1358">
        <v>3</v>
      </c>
      <c r="E1358">
        <v>2</v>
      </c>
      <c r="F1358">
        <v>2</v>
      </c>
      <c r="G1358">
        <v>1</v>
      </c>
      <c r="H1358">
        <v>0</v>
      </c>
      <c r="I1358">
        <v>1</v>
      </c>
      <c r="J1358">
        <v>4</v>
      </c>
      <c r="K1358">
        <f t="array" ref="K1358">SUM(B1358:J1358*TRANSPOSE($P$19:$P$27))+$P$18</f>
        <v>8.0276482949139583E-2</v>
      </c>
      <c r="L1358">
        <f t="shared" si="42"/>
        <v>0.52005627253202646</v>
      </c>
      <c r="M1358">
        <f t="shared" si="43"/>
        <v>0</v>
      </c>
      <c r="Y1358">
        <v>0</v>
      </c>
      <c r="Z1358">
        <v>0</v>
      </c>
    </row>
    <row r="1359" spans="1:26" x14ac:dyDescent="0.3">
      <c r="A1359">
        <v>0</v>
      </c>
      <c r="B1359">
        <v>42</v>
      </c>
      <c r="C1359">
        <v>3</v>
      </c>
      <c r="D1359">
        <v>3</v>
      </c>
      <c r="E1359">
        <v>3</v>
      </c>
      <c r="F1359">
        <v>1</v>
      </c>
      <c r="G1359">
        <v>1</v>
      </c>
      <c r="H1359">
        <v>0</v>
      </c>
      <c r="I1359">
        <v>1</v>
      </c>
      <c r="J1359">
        <v>7</v>
      </c>
      <c r="K1359">
        <f t="array" ref="K1359">SUM(B1359:J1359*TRANSPOSE($P$19:$P$27))+$P$18</f>
        <v>6.1169374108591357E-2</v>
      </c>
      <c r="L1359">
        <f t="shared" si="42"/>
        <v>0.51528599294685506</v>
      </c>
      <c r="M1359">
        <f t="shared" si="43"/>
        <v>0</v>
      </c>
      <c r="Y1359">
        <v>0</v>
      </c>
      <c r="Z1359">
        <v>0</v>
      </c>
    </row>
    <row r="1360" spans="1:26" x14ac:dyDescent="0.3">
      <c r="A1360">
        <v>0</v>
      </c>
      <c r="B1360">
        <v>31</v>
      </c>
      <c r="C1360">
        <v>3</v>
      </c>
      <c r="D1360">
        <v>3</v>
      </c>
      <c r="E1360">
        <v>2</v>
      </c>
      <c r="F1360">
        <v>4</v>
      </c>
      <c r="G1360">
        <v>2</v>
      </c>
      <c r="H1360">
        <v>1</v>
      </c>
      <c r="I1360">
        <v>1</v>
      </c>
      <c r="J1360">
        <v>2</v>
      </c>
      <c r="K1360">
        <f t="array" ref="K1360">SUM(B1360:J1360*TRANSPOSE($P$19:$P$27))+$P$18</f>
        <v>0.21263238491651126</v>
      </c>
      <c r="L1360">
        <f t="shared" si="42"/>
        <v>0.55295326346905871</v>
      </c>
      <c r="M1360">
        <f t="shared" si="43"/>
        <v>0</v>
      </c>
      <c r="Y1360">
        <v>0</v>
      </c>
      <c r="Z1360">
        <v>0</v>
      </c>
    </row>
    <row r="1361" spans="1:26" x14ac:dyDescent="0.3">
      <c r="A1361">
        <v>0</v>
      </c>
      <c r="B1361">
        <v>34</v>
      </c>
      <c r="C1361">
        <v>4</v>
      </c>
      <c r="D1361">
        <v>2</v>
      </c>
      <c r="E1361">
        <v>2</v>
      </c>
      <c r="F1361">
        <v>4</v>
      </c>
      <c r="G1361">
        <v>1</v>
      </c>
      <c r="H1361">
        <v>1</v>
      </c>
      <c r="I1361">
        <v>0</v>
      </c>
      <c r="J1361">
        <v>2</v>
      </c>
      <c r="K1361">
        <f t="array" ref="K1361">SUM(B1361:J1361*TRANSPOSE($P$19:$P$27))+$P$18</f>
        <v>0.30329702066718778</v>
      </c>
      <c r="L1361">
        <f t="shared" si="42"/>
        <v>0.57524061867931642</v>
      </c>
      <c r="M1361">
        <f t="shared" si="43"/>
        <v>0</v>
      </c>
      <c r="Y1361">
        <v>0</v>
      </c>
      <c r="Z1361">
        <v>0</v>
      </c>
    </row>
    <row r="1362" spans="1:26" x14ac:dyDescent="0.3">
      <c r="A1362">
        <v>0</v>
      </c>
      <c r="B1362">
        <v>31</v>
      </c>
      <c r="C1362">
        <v>1</v>
      </c>
      <c r="D1362">
        <v>4</v>
      </c>
      <c r="E1362">
        <v>1</v>
      </c>
      <c r="F1362">
        <v>3</v>
      </c>
      <c r="G1362">
        <v>2</v>
      </c>
      <c r="H1362">
        <v>0</v>
      </c>
      <c r="I1362">
        <v>1</v>
      </c>
      <c r="J1362">
        <v>2</v>
      </c>
      <c r="K1362">
        <f t="array" ref="K1362">SUM(B1362:J1362*TRANSPOSE($P$19:$P$27))+$P$18</f>
        <v>8.3588828249598901E-2</v>
      </c>
      <c r="L1362">
        <f t="shared" si="42"/>
        <v>0.52088288506687053</v>
      </c>
      <c r="M1362">
        <f t="shared" si="43"/>
        <v>0</v>
      </c>
      <c r="Y1362">
        <v>0</v>
      </c>
      <c r="Z1362">
        <v>0</v>
      </c>
    </row>
    <row r="1363" spans="1:26" x14ac:dyDescent="0.3">
      <c r="A1363">
        <v>0</v>
      </c>
      <c r="B1363">
        <v>26</v>
      </c>
      <c r="C1363">
        <v>3</v>
      </c>
      <c r="D1363">
        <v>4</v>
      </c>
      <c r="E1363">
        <v>1</v>
      </c>
      <c r="F1363">
        <v>4</v>
      </c>
      <c r="G1363">
        <v>1</v>
      </c>
      <c r="H1363">
        <v>0</v>
      </c>
      <c r="I1363">
        <v>1</v>
      </c>
      <c r="J1363">
        <v>7</v>
      </c>
      <c r="K1363">
        <f t="array" ref="K1363">SUM(B1363:J1363*TRANSPOSE($P$19:$P$27))+$P$18</f>
        <v>-8.0779871089727839E-3</v>
      </c>
      <c r="L1363">
        <f t="shared" si="42"/>
        <v>0.49798072359098688</v>
      </c>
      <c r="M1363">
        <f t="shared" si="43"/>
        <v>0</v>
      </c>
      <c r="Y1363">
        <v>0</v>
      </c>
      <c r="Z1363">
        <v>0</v>
      </c>
    </row>
    <row r="1364" spans="1:26" x14ac:dyDescent="0.3">
      <c r="A1364">
        <v>0</v>
      </c>
      <c r="B1364">
        <v>45</v>
      </c>
      <c r="C1364">
        <v>2</v>
      </c>
      <c r="D1364">
        <v>3</v>
      </c>
      <c r="E1364">
        <v>2</v>
      </c>
      <c r="F1364">
        <v>3</v>
      </c>
      <c r="G1364">
        <v>0</v>
      </c>
      <c r="H1364">
        <v>0</v>
      </c>
      <c r="I1364">
        <v>0</v>
      </c>
      <c r="J1364">
        <v>2</v>
      </c>
      <c r="K1364">
        <f t="array" ref="K1364">SUM(B1364:J1364*TRANSPOSE($P$19:$P$27))+$P$18</f>
        <v>0.16302550932277737</v>
      </c>
      <c r="L1364">
        <f t="shared" si="42"/>
        <v>0.54066215248396421</v>
      </c>
      <c r="M1364">
        <f t="shared" si="43"/>
        <v>0</v>
      </c>
      <c r="Y1364">
        <v>0</v>
      </c>
      <c r="Z1364">
        <v>0</v>
      </c>
    </row>
    <row r="1365" spans="1:26" x14ac:dyDescent="0.3">
      <c r="A1365">
        <v>0</v>
      </c>
      <c r="B1365">
        <v>33</v>
      </c>
      <c r="C1365">
        <v>2</v>
      </c>
      <c r="D1365">
        <v>3</v>
      </c>
      <c r="E1365">
        <v>2</v>
      </c>
      <c r="F1365">
        <v>3</v>
      </c>
      <c r="G1365">
        <v>0</v>
      </c>
      <c r="H1365">
        <v>0</v>
      </c>
      <c r="I1365">
        <v>0</v>
      </c>
      <c r="J1365">
        <v>4</v>
      </c>
      <c r="K1365">
        <f t="array" ref="K1365">SUM(B1365:J1365*TRANSPOSE($P$19:$P$27))+$P$18</f>
        <v>0.18798464994207165</v>
      </c>
      <c r="L1365">
        <f t="shared" si="42"/>
        <v>0.5468534230805383</v>
      </c>
      <c r="M1365">
        <f t="shared" si="43"/>
        <v>0</v>
      </c>
      <c r="Y1365">
        <v>0</v>
      </c>
      <c r="Z1365">
        <v>0</v>
      </c>
    </row>
    <row r="1366" spans="1:26" x14ac:dyDescent="0.3">
      <c r="A1366">
        <v>0</v>
      </c>
      <c r="B1366">
        <v>28</v>
      </c>
      <c r="C1366">
        <v>3</v>
      </c>
      <c r="D1366">
        <v>2</v>
      </c>
      <c r="E1366">
        <v>2</v>
      </c>
      <c r="F1366">
        <v>4</v>
      </c>
      <c r="G1366">
        <v>1</v>
      </c>
      <c r="H1366">
        <v>1</v>
      </c>
      <c r="I1366">
        <v>1</v>
      </c>
      <c r="J1366">
        <v>7</v>
      </c>
      <c r="K1366">
        <f t="array" ref="K1366">SUM(B1366:J1366*TRANSPOSE($P$19:$P$27))+$P$18</f>
        <v>0.29799144439850744</v>
      </c>
      <c r="L1366">
        <f t="shared" si="42"/>
        <v>0.57394388013446807</v>
      </c>
      <c r="M1366">
        <f t="shared" si="43"/>
        <v>0</v>
      </c>
      <c r="Y1366">
        <v>0</v>
      </c>
      <c r="Z1366">
        <v>0</v>
      </c>
    </row>
    <row r="1367" spans="1:26" x14ac:dyDescent="0.3">
      <c r="A1367">
        <v>1</v>
      </c>
      <c r="B1367">
        <v>29</v>
      </c>
      <c r="C1367">
        <v>3</v>
      </c>
      <c r="D1367">
        <v>4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f t="array" ref="K1367">SUM(B1367:J1367*TRANSPOSE($P$19:$P$27))+$P$18</f>
        <v>0.23828147180675452</v>
      </c>
      <c r="L1367">
        <f t="shared" si="42"/>
        <v>0.55928401197947808</v>
      </c>
      <c r="M1367">
        <f t="shared" si="43"/>
        <v>0</v>
      </c>
      <c r="Y1367">
        <v>1</v>
      </c>
      <c r="Z1367">
        <v>0</v>
      </c>
    </row>
    <row r="1368" spans="1:26" x14ac:dyDescent="0.3">
      <c r="A1368">
        <v>0</v>
      </c>
      <c r="B1368">
        <v>39</v>
      </c>
      <c r="C1368">
        <v>1</v>
      </c>
      <c r="D1368">
        <v>1</v>
      </c>
      <c r="E1368">
        <v>2</v>
      </c>
      <c r="F1368">
        <v>3</v>
      </c>
      <c r="G1368">
        <v>1</v>
      </c>
      <c r="H1368">
        <v>0</v>
      </c>
      <c r="I1368">
        <v>1</v>
      </c>
      <c r="J1368">
        <v>2</v>
      </c>
      <c r="K1368">
        <f t="array" ref="K1368">SUM(B1368:J1368*TRANSPOSE($P$19:$P$27))+$P$18</f>
        <v>0.27679543019694719</v>
      </c>
      <c r="L1368">
        <f t="shared" si="42"/>
        <v>0.56875336734234216</v>
      </c>
      <c r="M1368">
        <f t="shared" si="43"/>
        <v>0</v>
      </c>
      <c r="Y1368">
        <v>0</v>
      </c>
      <c r="Z1368">
        <v>0</v>
      </c>
    </row>
    <row r="1369" spans="1:26" x14ac:dyDescent="0.3">
      <c r="A1369">
        <v>0</v>
      </c>
      <c r="B1369">
        <v>27</v>
      </c>
      <c r="C1369">
        <v>2</v>
      </c>
      <c r="D1369">
        <v>3</v>
      </c>
      <c r="E1369">
        <v>1</v>
      </c>
      <c r="F1369">
        <v>2</v>
      </c>
      <c r="G1369">
        <v>1</v>
      </c>
      <c r="H1369">
        <v>0</v>
      </c>
      <c r="I1369">
        <v>1</v>
      </c>
      <c r="J1369">
        <v>3</v>
      </c>
      <c r="K1369">
        <f t="array" ref="K1369">SUM(B1369:J1369*TRANSPOSE($P$19:$P$27))+$P$18</f>
        <v>0.20715110285332228</v>
      </c>
      <c r="L1369">
        <f t="shared" si="42"/>
        <v>0.55159806330280969</v>
      </c>
      <c r="M1369">
        <f t="shared" si="43"/>
        <v>0</v>
      </c>
      <c r="Y1369">
        <v>0</v>
      </c>
      <c r="Z1369">
        <v>0</v>
      </c>
    </row>
    <row r="1370" spans="1:26" x14ac:dyDescent="0.3">
      <c r="A1370">
        <v>0</v>
      </c>
      <c r="B1370">
        <v>34</v>
      </c>
      <c r="C1370">
        <v>3</v>
      </c>
      <c r="D1370">
        <v>2</v>
      </c>
      <c r="E1370">
        <v>2</v>
      </c>
      <c r="F1370">
        <v>4</v>
      </c>
      <c r="G1370">
        <v>1</v>
      </c>
      <c r="H1370">
        <v>1</v>
      </c>
      <c r="I1370">
        <v>0</v>
      </c>
      <c r="J1370">
        <v>10</v>
      </c>
      <c r="K1370">
        <f t="array" ref="K1370">SUM(B1370:J1370*TRANSPOSE($P$19:$P$27))+$P$18</f>
        <v>0.27119555202967716</v>
      </c>
      <c r="L1370">
        <f t="shared" si="42"/>
        <v>0.56737948566326168</v>
      </c>
      <c r="M1370">
        <f t="shared" si="43"/>
        <v>0</v>
      </c>
      <c r="Y1370">
        <v>0</v>
      </c>
      <c r="Z1370">
        <v>0</v>
      </c>
    </row>
    <row r="1371" spans="1:26" x14ac:dyDescent="0.3">
      <c r="A1371">
        <v>1</v>
      </c>
      <c r="B1371">
        <v>28</v>
      </c>
      <c r="C1371">
        <v>4</v>
      </c>
      <c r="D1371">
        <v>3</v>
      </c>
      <c r="E1371">
        <v>2</v>
      </c>
      <c r="F1371">
        <v>3</v>
      </c>
      <c r="G1371">
        <v>0</v>
      </c>
      <c r="H1371">
        <v>1</v>
      </c>
      <c r="I1371">
        <v>0</v>
      </c>
      <c r="J1371">
        <v>0</v>
      </c>
      <c r="K1371">
        <f t="array" ref="K1371">SUM(B1371:J1371*TRANSPOSE($P$19:$P$27))+$P$18</f>
        <v>0.3725734813376344</v>
      </c>
      <c r="L1371">
        <f t="shared" si="42"/>
        <v>0.59207134558445096</v>
      </c>
      <c r="M1371">
        <f t="shared" si="43"/>
        <v>0</v>
      </c>
      <c r="Y1371">
        <v>1</v>
      </c>
      <c r="Z1371">
        <v>0</v>
      </c>
    </row>
    <row r="1372" spans="1:26" x14ac:dyDescent="0.3">
      <c r="A1372">
        <v>0</v>
      </c>
      <c r="B1372">
        <v>47</v>
      </c>
      <c r="C1372">
        <v>3</v>
      </c>
      <c r="D1372">
        <v>3</v>
      </c>
      <c r="E1372">
        <v>2</v>
      </c>
      <c r="F1372">
        <v>2</v>
      </c>
      <c r="G1372">
        <v>1</v>
      </c>
      <c r="H1372">
        <v>0</v>
      </c>
      <c r="I1372">
        <v>1</v>
      </c>
      <c r="J1372">
        <v>7</v>
      </c>
      <c r="K1372">
        <f t="array" ref="K1372">SUM(B1372:J1372*TRANSPOSE($P$19:$P$27))+$P$18</f>
        <v>3.1527548440281161E-2</v>
      </c>
      <c r="L1372">
        <f t="shared" si="42"/>
        <v>0.50788041727627187</v>
      </c>
      <c r="M1372">
        <f t="shared" si="43"/>
        <v>0</v>
      </c>
      <c r="Y1372">
        <v>0</v>
      </c>
      <c r="Z1372">
        <v>0</v>
      </c>
    </row>
    <row r="1373" spans="1:26" x14ac:dyDescent="0.3">
      <c r="A1373">
        <v>0</v>
      </c>
      <c r="B1373">
        <v>56</v>
      </c>
      <c r="C1373">
        <v>4</v>
      </c>
      <c r="D1373">
        <v>2</v>
      </c>
      <c r="E1373">
        <v>2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f t="array" ref="K1373">SUM(B1373:J1373*TRANSPOSE($P$19:$P$27))+$P$18</f>
        <v>0.12557496809404067</v>
      </c>
      <c r="L1373">
        <f t="shared" si="42"/>
        <v>0.53134931055076295</v>
      </c>
      <c r="M1373">
        <f t="shared" si="43"/>
        <v>0</v>
      </c>
      <c r="Y1373">
        <v>0</v>
      </c>
      <c r="Z1373">
        <v>0</v>
      </c>
    </row>
    <row r="1374" spans="1:26" x14ac:dyDescent="0.3">
      <c r="A1374">
        <v>0</v>
      </c>
      <c r="B1374">
        <v>39</v>
      </c>
      <c r="C1374">
        <v>1</v>
      </c>
      <c r="D1374">
        <v>3</v>
      </c>
      <c r="E1374">
        <v>2</v>
      </c>
      <c r="F1374">
        <v>1</v>
      </c>
      <c r="G1374">
        <v>1</v>
      </c>
      <c r="H1374">
        <v>0</v>
      </c>
      <c r="I1374">
        <v>1</v>
      </c>
      <c r="J1374">
        <v>0</v>
      </c>
      <c r="K1374">
        <f t="array" ref="K1374">SUM(B1374:J1374*TRANSPOSE($P$19:$P$27))+$P$18</f>
        <v>0.24338262924684495</v>
      </c>
      <c r="L1374">
        <f t="shared" si="42"/>
        <v>0.56054085969554168</v>
      </c>
      <c r="M1374">
        <f t="shared" si="43"/>
        <v>0</v>
      </c>
      <c r="Y1374">
        <v>0</v>
      </c>
      <c r="Z1374">
        <v>0</v>
      </c>
    </row>
    <row r="1375" spans="1:26" x14ac:dyDescent="0.3">
      <c r="A1375">
        <v>0</v>
      </c>
      <c r="B1375">
        <v>38</v>
      </c>
      <c r="C1375">
        <v>4</v>
      </c>
      <c r="D1375">
        <v>2</v>
      </c>
      <c r="E1375">
        <v>2</v>
      </c>
      <c r="F1375">
        <v>2</v>
      </c>
      <c r="G1375">
        <v>2</v>
      </c>
      <c r="H1375">
        <v>1</v>
      </c>
      <c r="I1375">
        <v>1</v>
      </c>
      <c r="J1375">
        <v>11</v>
      </c>
      <c r="K1375">
        <f t="array" ref="K1375">SUM(B1375:J1375*TRANSPOSE($P$19:$P$27))+$P$18</f>
        <v>0.2075646103500951</v>
      </c>
      <c r="L1375">
        <f t="shared" si="42"/>
        <v>0.55170032648358136</v>
      </c>
      <c r="M1375">
        <f t="shared" si="43"/>
        <v>0</v>
      </c>
      <c r="Y1375">
        <v>0</v>
      </c>
      <c r="Z1375">
        <v>0</v>
      </c>
    </row>
    <row r="1376" spans="1:26" x14ac:dyDescent="0.3">
      <c r="A1376">
        <v>0</v>
      </c>
      <c r="B1376">
        <v>58</v>
      </c>
      <c r="C1376">
        <v>4</v>
      </c>
      <c r="D1376">
        <v>3</v>
      </c>
      <c r="E1376">
        <v>4</v>
      </c>
      <c r="F1376">
        <v>4</v>
      </c>
      <c r="G1376">
        <v>1</v>
      </c>
      <c r="H1376">
        <v>1</v>
      </c>
      <c r="I1376">
        <v>1</v>
      </c>
      <c r="J1376">
        <v>0</v>
      </c>
      <c r="K1376">
        <f t="array" ref="K1376">SUM(B1376:J1376*TRANSPOSE($P$19:$P$27))+$P$18</f>
        <v>9.4549529697755985E-2</v>
      </c>
      <c r="L1376">
        <f t="shared" si="42"/>
        <v>0.52361734370721458</v>
      </c>
      <c r="M1376">
        <f t="shared" si="43"/>
        <v>0</v>
      </c>
      <c r="Y1376">
        <v>0</v>
      </c>
      <c r="Z1376">
        <v>0</v>
      </c>
    </row>
    <row r="1377" spans="1:26" x14ac:dyDescent="0.3">
      <c r="A1377">
        <v>1</v>
      </c>
      <c r="B1377">
        <v>32</v>
      </c>
      <c r="C1377">
        <v>1</v>
      </c>
      <c r="D1377">
        <v>4</v>
      </c>
      <c r="E1377">
        <v>1</v>
      </c>
      <c r="F1377">
        <v>3</v>
      </c>
      <c r="G1377">
        <v>0</v>
      </c>
      <c r="H1377">
        <v>1</v>
      </c>
      <c r="I1377">
        <v>0</v>
      </c>
      <c r="J1377">
        <v>1</v>
      </c>
      <c r="K1377">
        <f t="array" ref="K1377">SUM(B1377:J1377*TRANSPOSE($P$19:$P$27))+$P$18</f>
        <v>0.43299350427064531</v>
      </c>
      <c r="L1377">
        <f t="shared" si="42"/>
        <v>0.60657754894336124</v>
      </c>
      <c r="M1377">
        <f t="shared" si="43"/>
        <v>1</v>
      </c>
      <c r="Y1377">
        <v>1</v>
      </c>
      <c r="Z1377">
        <v>1</v>
      </c>
    </row>
    <row r="1378" spans="1:26" x14ac:dyDescent="0.3">
      <c r="A1378">
        <v>0</v>
      </c>
      <c r="B1378">
        <v>38</v>
      </c>
      <c r="C1378">
        <v>2</v>
      </c>
      <c r="D1378">
        <v>3</v>
      </c>
      <c r="E1378">
        <v>1</v>
      </c>
      <c r="F1378">
        <v>4</v>
      </c>
      <c r="G1378">
        <v>2</v>
      </c>
      <c r="H1378">
        <v>0</v>
      </c>
      <c r="I1378">
        <v>2</v>
      </c>
      <c r="J1378">
        <v>2</v>
      </c>
      <c r="K1378">
        <f t="array" ref="K1378">SUM(B1378:J1378*TRANSPOSE($P$19:$P$27))+$P$18</f>
        <v>2.1834204620820752E-2</v>
      </c>
      <c r="L1378">
        <f t="shared" si="42"/>
        <v>0.50545776841136225</v>
      </c>
      <c r="M1378">
        <f t="shared" si="43"/>
        <v>0</v>
      </c>
      <c r="Y1378">
        <v>0</v>
      </c>
      <c r="Z1378">
        <v>0</v>
      </c>
    </row>
    <row r="1379" spans="1:26" x14ac:dyDescent="0.3">
      <c r="A1379">
        <v>0</v>
      </c>
      <c r="B1379">
        <v>49</v>
      </c>
      <c r="C1379">
        <v>2</v>
      </c>
      <c r="D1379">
        <v>3</v>
      </c>
      <c r="E1379">
        <v>5</v>
      </c>
      <c r="F1379">
        <v>4</v>
      </c>
      <c r="G1379">
        <v>1</v>
      </c>
      <c r="H1379">
        <v>0</v>
      </c>
      <c r="I1379">
        <v>0</v>
      </c>
      <c r="J1379">
        <v>4</v>
      </c>
      <c r="K1379">
        <f t="array" ref="K1379">SUM(B1379:J1379*TRANSPOSE($P$19:$P$27))+$P$18</f>
        <v>-4.4904025640479572E-2</v>
      </c>
      <c r="L1379">
        <f t="shared" si="42"/>
        <v>0.48877704290004426</v>
      </c>
      <c r="M1379">
        <f t="shared" si="43"/>
        <v>0</v>
      </c>
      <c r="Y1379">
        <v>0</v>
      </c>
      <c r="Z1379">
        <v>0</v>
      </c>
    </row>
    <row r="1380" spans="1:26" x14ac:dyDescent="0.3">
      <c r="A1380">
        <v>0</v>
      </c>
      <c r="B1380">
        <v>42</v>
      </c>
      <c r="C1380">
        <v>2</v>
      </c>
      <c r="D1380">
        <v>3</v>
      </c>
      <c r="E1380">
        <v>2</v>
      </c>
      <c r="F1380">
        <v>4</v>
      </c>
      <c r="G1380">
        <v>2</v>
      </c>
      <c r="H1380">
        <v>1</v>
      </c>
      <c r="I1380">
        <v>2</v>
      </c>
      <c r="J1380">
        <v>0</v>
      </c>
      <c r="K1380">
        <f t="array" ref="K1380">SUM(B1380:J1380*TRANSPOSE($P$19:$P$27))+$P$18</f>
        <v>0.20974861381134258</v>
      </c>
      <c r="L1380">
        <f t="shared" si="42"/>
        <v>0.55224037248084346</v>
      </c>
      <c r="M1380">
        <f t="shared" si="43"/>
        <v>0</v>
      </c>
      <c r="Y1380">
        <v>0</v>
      </c>
      <c r="Z1380">
        <v>0</v>
      </c>
    </row>
    <row r="1381" spans="1:26" x14ac:dyDescent="0.3">
      <c r="A1381">
        <v>1</v>
      </c>
      <c r="B1381">
        <v>27</v>
      </c>
      <c r="C1381">
        <v>1</v>
      </c>
      <c r="D1381">
        <v>2</v>
      </c>
      <c r="E1381">
        <v>1</v>
      </c>
      <c r="F1381">
        <v>2</v>
      </c>
      <c r="G1381">
        <v>1</v>
      </c>
      <c r="H1381">
        <v>0</v>
      </c>
      <c r="I1381">
        <v>0</v>
      </c>
      <c r="J1381">
        <v>0</v>
      </c>
      <c r="K1381">
        <f t="array" ref="K1381">SUM(B1381:J1381*TRANSPOSE($P$19:$P$27))+$P$18</f>
        <v>0.36129712821871168</v>
      </c>
      <c r="L1381">
        <f t="shared" si="42"/>
        <v>0.58934532977456722</v>
      </c>
      <c r="M1381">
        <f t="shared" si="43"/>
        <v>0</v>
      </c>
      <c r="Y1381">
        <v>1</v>
      </c>
      <c r="Z1381">
        <v>0</v>
      </c>
    </row>
    <row r="1382" spans="1:26" x14ac:dyDescent="0.3">
      <c r="A1382">
        <v>0</v>
      </c>
      <c r="B1382">
        <v>35</v>
      </c>
      <c r="C1382">
        <v>2</v>
      </c>
      <c r="D1382">
        <v>3</v>
      </c>
      <c r="E1382">
        <v>2</v>
      </c>
      <c r="F1382">
        <v>1</v>
      </c>
      <c r="G1382">
        <v>1</v>
      </c>
      <c r="H1382">
        <v>0</v>
      </c>
      <c r="I1382">
        <v>1</v>
      </c>
      <c r="J1382">
        <v>3</v>
      </c>
      <c r="K1382">
        <f t="array" ref="K1382">SUM(B1382:J1382*TRANSPOSE($P$19:$P$27))+$P$18</f>
        <v>0.19010795390949109</v>
      </c>
      <c r="L1382">
        <f t="shared" si="42"/>
        <v>0.54737948082213261</v>
      </c>
      <c r="M1382">
        <f t="shared" si="43"/>
        <v>0</v>
      </c>
      <c r="Y1382">
        <v>0</v>
      </c>
      <c r="Z1382">
        <v>0</v>
      </c>
    </row>
    <row r="1383" spans="1:26" x14ac:dyDescent="0.3">
      <c r="A1383">
        <v>0</v>
      </c>
      <c r="B1383">
        <v>28</v>
      </c>
      <c r="C1383">
        <v>3</v>
      </c>
      <c r="D1383">
        <v>3</v>
      </c>
      <c r="E1383">
        <v>1</v>
      </c>
      <c r="F1383">
        <v>3</v>
      </c>
      <c r="G1383">
        <v>0</v>
      </c>
      <c r="H1383">
        <v>0</v>
      </c>
      <c r="I1383">
        <v>0</v>
      </c>
      <c r="J1383">
        <v>3</v>
      </c>
      <c r="K1383">
        <f t="array" ref="K1383">SUM(B1383:J1383*TRANSPOSE($P$19:$P$27))+$P$18</f>
        <v>0.20166438328525516</v>
      </c>
      <c r="L1383">
        <f t="shared" si="42"/>
        <v>0.55024075092478519</v>
      </c>
      <c r="M1383">
        <f t="shared" si="43"/>
        <v>0</v>
      </c>
      <c r="Y1383">
        <v>0</v>
      </c>
      <c r="Z1383">
        <v>0</v>
      </c>
    </row>
    <row r="1384" spans="1:26" x14ac:dyDescent="0.3">
      <c r="A1384">
        <v>0</v>
      </c>
      <c r="B1384">
        <v>31</v>
      </c>
      <c r="C1384">
        <v>3</v>
      </c>
      <c r="D1384">
        <v>3</v>
      </c>
      <c r="E1384">
        <v>1</v>
      </c>
      <c r="F1384">
        <v>1</v>
      </c>
      <c r="G1384">
        <v>2</v>
      </c>
      <c r="H1384">
        <v>1</v>
      </c>
      <c r="I1384">
        <v>1</v>
      </c>
      <c r="J1384">
        <v>2</v>
      </c>
      <c r="K1384">
        <f t="array" ref="K1384">SUM(B1384:J1384*TRANSPOSE($P$19:$P$27))+$P$18</f>
        <v>0.35606615387515506</v>
      </c>
      <c r="L1384">
        <f t="shared" si="42"/>
        <v>0.58807888522348195</v>
      </c>
      <c r="M1384">
        <f t="shared" si="43"/>
        <v>0</v>
      </c>
      <c r="Y1384">
        <v>0</v>
      </c>
      <c r="Z1384">
        <v>0</v>
      </c>
    </row>
    <row r="1385" spans="1:26" x14ac:dyDescent="0.3">
      <c r="A1385">
        <v>0</v>
      </c>
      <c r="B1385">
        <v>36</v>
      </c>
      <c r="C1385">
        <v>1</v>
      </c>
      <c r="D1385">
        <v>4</v>
      </c>
      <c r="E1385">
        <v>1</v>
      </c>
      <c r="F1385">
        <v>2</v>
      </c>
      <c r="G1385">
        <v>1</v>
      </c>
      <c r="H1385">
        <v>0</v>
      </c>
      <c r="I1385">
        <v>0</v>
      </c>
      <c r="J1385">
        <v>4</v>
      </c>
      <c r="K1385">
        <f t="array" ref="K1385">SUM(B1385:J1385*TRANSPOSE($P$19:$P$27))+$P$18</f>
        <v>0.16359999635024436</v>
      </c>
      <c r="L1385">
        <f t="shared" si="42"/>
        <v>0.54080480624908145</v>
      </c>
      <c r="M1385">
        <f t="shared" si="43"/>
        <v>0</v>
      </c>
      <c r="Y1385">
        <v>0</v>
      </c>
      <c r="Z1385">
        <v>0</v>
      </c>
    </row>
    <row r="1386" spans="1:26" x14ac:dyDescent="0.3">
      <c r="A1386">
        <v>0</v>
      </c>
      <c r="B1386">
        <v>34</v>
      </c>
      <c r="C1386">
        <v>1</v>
      </c>
      <c r="D1386">
        <v>3</v>
      </c>
      <c r="E1386">
        <v>3</v>
      </c>
      <c r="F1386">
        <v>4</v>
      </c>
      <c r="G1386">
        <v>0</v>
      </c>
      <c r="H1386">
        <v>0</v>
      </c>
      <c r="I1386">
        <v>0</v>
      </c>
      <c r="J1386">
        <v>8</v>
      </c>
      <c r="K1386">
        <f t="array" ref="K1386">SUM(B1386:J1386*TRANSPOSE($P$19:$P$27))+$P$18</f>
        <v>0.12268754223225997</v>
      </c>
      <c r="L1386">
        <f t="shared" si="42"/>
        <v>0.53063030176090997</v>
      </c>
      <c r="M1386">
        <f t="shared" si="43"/>
        <v>0</v>
      </c>
      <c r="Y1386">
        <v>0</v>
      </c>
      <c r="Z1386">
        <v>0</v>
      </c>
    </row>
    <row r="1387" spans="1:26" x14ac:dyDescent="0.3">
      <c r="A1387">
        <v>0</v>
      </c>
      <c r="B1387">
        <v>34</v>
      </c>
      <c r="C1387">
        <v>4</v>
      </c>
      <c r="D1387">
        <v>3</v>
      </c>
      <c r="E1387">
        <v>3</v>
      </c>
      <c r="F1387">
        <v>3</v>
      </c>
      <c r="G1387">
        <v>2</v>
      </c>
      <c r="H1387">
        <v>0</v>
      </c>
      <c r="I1387">
        <v>1</v>
      </c>
      <c r="J1387">
        <v>7</v>
      </c>
      <c r="K1387">
        <f t="array" ref="K1387">SUM(B1387:J1387*TRANSPOSE($P$19:$P$27))+$P$18</f>
        <v>-8.3467196823005074E-2</v>
      </c>
      <c r="L1387">
        <f t="shared" si="42"/>
        <v>0.4791474666766663</v>
      </c>
      <c r="M1387">
        <f t="shared" si="43"/>
        <v>0</v>
      </c>
      <c r="Y1387">
        <v>0</v>
      </c>
      <c r="Z1387">
        <v>0</v>
      </c>
    </row>
    <row r="1388" spans="1:26" x14ac:dyDescent="0.3">
      <c r="A1388">
        <v>0</v>
      </c>
      <c r="B1388">
        <v>26</v>
      </c>
      <c r="C1388">
        <v>3</v>
      </c>
      <c r="D1388">
        <v>3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7</v>
      </c>
      <c r="K1388">
        <f t="array" ref="K1388">SUM(B1388:J1388*TRANSPOSE($P$19:$P$27))+$P$18</f>
        <v>0.25013724045289998</v>
      </c>
      <c r="L1388">
        <f t="shared" si="42"/>
        <v>0.562203896688519</v>
      </c>
      <c r="M1388">
        <f t="shared" si="43"/>
        <v>0</v>
      </c>
      <c r="Y1388">
        <v>0</v>
      </c>
      <c r="Z1388">
        <v>0</v>
      </c>
    </row>
    <row r="1389" spans="1:26" x14ac:dyDescent="0.3">
      <c r="A1389">
        <v>0</v>
      </c>
      <c r="B1389">
        <v>29</v>
      </c>
      <c r="C1389">
        <v>1</v>
      </c>
      <c r="D1389">
        <v>3</v>
      </c>
      <c r="E1389">
        <v>2</v>
      </c>
      <c r="F1389">
        <v>1</v>
      </c>
      <c r="G1389">
        <v>1</v>
      </c>
      <c r="H1389">
        <v>0</v>
      </c>
      <c r="I1389">
        <v>1</v>
      </c>
      <c r="J1389">
        <v>3</v>
      </c>
      <c r="K1389">
        <f t="array" ref="K1389">SUM(B1389:J1389*TRANSPOSE($P$19:$P$27))+$P$18</f>
        <v>0.25209212502985312</v>
      </c>
      <c r="L1389">
        <f t="shared" si="42"/>
        <v>0.56268494521774226</v>
      </c>
      <c r="M1389">
        <f t="shared" si="43"/>
        <v>0</v>
      </c>
      <c r="Y1389">
        <v>0</v>
      </c>
      <c r="Z1389">
        <v>0</v>
      </c>
    </row>
    <row r="1390" spans="1:26" x14ac:dyDescent="0.3">
      <c r="A1390">
        <v>0</v>
      </c>
      <c r="B1390">
        <v>32</v>
      </c>
      <c r="C1390">
        <v>3</v>
      </c>
      <c r="D1390">
        <v>3</v>
      </c>
      <c r="E1390">
        <v>2</v>
      </c>
      <c r="F1390">
        <v>4</v>
      </c>
      <c r="G1390">
        <v>2</v>
      </c>
      <c r="H1390">
        <v>0</v>
      </c>
      <c r="I1390">
        <v>1</v>
      </c>
      <c r="J1390">
        <v>1</v>
      </c>
      <c r="K1390">
        <f t="array" ref="K1390">SUM(B1390:J1390*TRANSPOSE($P$19:$P$27))+$P$18</f>
        <v>6.870346821105211E-3</v>
      </c>
      <c r="L1390">
        <f t="shared" si="42"/>
        <v>0.50171740186460456</v>
      </c>
      <c r="M1390">
        <f t="shared" si="43"/>
        <v>0</v>
      </c>
      <c r="Y1390">
        <v>0</v>
      </c>
      <c r="Z1390">
        <v>0</v>
      </c>
    </row>
    <row r="1391" spans="1:26" x14ac:dyDescent="0.3">
      <c r="A1391">
        <v>0</v>
      </c>
      <c r="B1391">
        <v>31</v>
      </c>
      <c r="C1391">
        <v>4</v>
      </c>
      <c r="D1391">
        <v>1</v>
      </c>
      <c r="E1391">
        <v>2</v>
      </c>
      <c r="F1391">
        <v>1</v>
      </c>
      <c r="G1391">
        <v>1</v>
      </c>
      <c r="H1391">
        <v>0</v>
      </c>
      <c r="I1391">
        <v>0</v>
      </c>
      <c r="J1391">
        <v>8</v>
      </c>
      <c r="K1391">
        <f t="array" ref="K1391">SUM(B1391:J1391*TRANSPOSE($P$19:$P$27))+$P$18</f>
        <v>0.22932177948172805</v>
      </c>
      <c r="L1391">
        <f t="shared" si="42"/>
        <v>0.55707464891845182</v>
      </c>
      <c r="M1391">
        <f t="shared" si="43"/>
        <v>0</v>
      </c>
      <c r="Y1391">
        <v>0</v>
      </c>
      <c r="Z1391">
        <v>0</v>
      </c>
    </row>
    <row r="1392" spans="1:26" x14ac:dyDescent="0.3">
      <c r="A1392">
        <v>1</v>
      </c>
      <c r="B1392">
        <v>28</v>
      </c>
      <c r="C1392">
        <v>3</v>
      </c>
      <c r="D1392">
        <v>2</v>
      </c>
      <c r="E1392">
        <v>1</v>
      </c>
      <c r="F1392">
        <v>4</v>
      </c>
      <c r="G1392">
        <v>2</v>
      </c>
      <c r="H1392">
        <v>0</v>
      </c>
      <c r="I1392">
        <v>1</v>
      </c>
      <c r="J1392">
        <v>1</v>
      </c>
      <c r="K1392">
        <f t="array" ref="K1392">SUM(B1392:J1392*TRANSPOSE($P$19:$P$27))+$P$18</f>
        <v>0.11288254729719682</v>
      </c>
      <c r="L1392">
        <f t="shared" si="42"/>
        <v>0.52818779150751194</v>
      </c>
      <c r="M1392">
        <f t="shared" si="43"/>
        <v>0</v>
      </c>
      <c r="Y1392">
        <v>1</v>
      </c>
      <c r="Z1392">
        <v>0</v>
      </c>
    </row>
    <row r="1393" spans="1:26" x14ac:dyDescent="0.3">
      <c r="A1393">
        <v>0</v>
      </c>
      <c r="B1393">
        <v>38</v>
      </c>
      <c r="C1393">
        <v>1</v>
      </c>
      <c r="D1393">
        <v>2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f t="array" ref="K1393">SUM(B1393:J1393*TRANSPOSE($P$19:$P$27))+$P$18</f>
        <v>0.41594302491948465</v>
      </c>
      <c r="L1393">
        <f t="shared" si="42"/>
        <v>0.60250171642643002</v>
      </c>
      <c r="M1393">
        <f t="shared" si="43"/>
        <v>1</v>
      </c>
      <c r="Y1393">
        <v>0</v>
      </c>
      <c r="Z1393">
        <v>1</v>
      </c>
    </row>
    <row r="1394" spans="1:26" x14ac:dyDescent="0.3">
      <c r="A1394">
        <v>0</v>
      </c>
      <c r="B1394">
        <v>35</v>
      </c>
      <c r="C1394">
        <v>3</v>
      </c>
      <c r="D1394">
        <v>3</v>
      </c>
      <c r="E1394">
        <v>2</v>
      </c>
      <c r="F1394">
        <v>4</v>
      </c>
      <c r="G1394">
        <v>1</v>
      </c>
      <c r="H1394">
        <v>1</v>
      </c>
      <c r="I1394">
        <v>0</v>
      </c>
      <c r="J1394">
        <v>8</v>
      </c>
      <c r="K1394">
        <f t="array" ref="K1394">SUM(B1394:J1394*TRANSPOSE($P$19:$P$27))+$P$18</f>
        <v>0.22118538192100068</v>
      </c>
      <c r="L1394">
        <f t="shared" si="42"/>
        <v>0.55506634067730798</v>
      </c>
      <c r="M1394">
        <f t="shared" si="43"/>
        <v>0</v>
      </c>
      <c r="Y1394">
        <v>0</v>
      </c>
      <c r="Z1394">
        <v>0</v>
      </c>
    </row>
    <row r="1395" spans="1:26" x14ac:dyDescent="0.3">
      <c r="A1395">
        <v>0</v>
      </c>
      <c r="B1395">
        <v>27</v>
      </c>
      <c r="C1395">
        <v>4</v>
      </c>
      <c r="D1395">
        <v>3</v>
      </c>
      <c r="E1395">
        <v>2</v>
      </c>
      <c r="F1395">
        <v>4</v>
      </c>
      <c r="G1395">
        <v>0</v>
      </c>
      <c r="H1395">
        <v>0</v>
      </c>
      <c r="I1395">
        <v>0</v>
      </c>
      <c r="J1395">
        <v>7</v>
      </c>
      <c r="K1395">
        <f t="array" ref="K1395">SUM(B1395:J1395*TRANSPOSE($P$19:$P$27))+$P$18</f>
        <v>6.2675059840102354E-2</v>
      </c>
      <c r="L1395">
        <f t="shared" si="42"/>
        <v>0.51566201484171137</v>
      </c>
      <c r="M1395">
        <f t="shared" si="43"/>
        <v>0</v>
      </c>
      <c r="Y1395">
        <v>0</v>
      </c>
      <c r="Z1395">
        <v>0</v>
      </c>
    </row>
    <row r="1396" spans="1:26" x14ac:dyDescent="0.3">
      <c r="A1396">
        <v>0</v>
      </c>
      <c r="B1396">
        <v>32</v>
      </c>
      <c r="C1396">
        <v>4</v>
      </c>
      <c r="D1396">
        <v>2</v>
      </c>
      <c r="E1396">
        <v>2</v>
      </c>
      <c r="F1396">
        <v>4</v>
      </c>
      <c r="G1396">
        <v>0</v>
      </c>
      <c r="H1396">
        <v>0</v>
      </c>
      <c r="I1396">
        <v>0</v>
      </c>
      <c r="J1396">
        <v>0</v>
      </c>
      <c r="K1396">
        <f t="array" ref="K1396">SUM(B1396:J1396*TRANSPOSE($P$19:$P$27))+$P$18</f>
        <v>0.17274438803755443</v>
      </c>
      <c r="L1396">
        <f t="shared" si="42"/>
        <v>0.54307458035258505</v>
      </c>
      <c r="M1396">
        <f t="shared" si="43"/>
        <v>0</v>
      </c>
      <c r="Y1396">
        <v>0</v>
      </c>
      <c r="Z1396">
        <v>0</v>
      </c>
    </row>
    <row r="1397" spans="1:26" x14ac:dyDescent="0.3">
      <c r="A1397">
        <v>1</v>
      </c>
      <c r="B1397">
        <v>31</v>
      </c>
      <c r="C1397">
        <v>1</v>
      </c>
      <c r="D1397">
        <v>3</v>
      </c>
      <c r="E1397">
        <v>2</v>
      </c>
      <c r="F1397">
        <v>4</v>
      </c>
      <c r="G1397">
        <v>1</v>
      </c>
      <c r="H1397">
        <v>1</v>
      </c>
      <c r="I1397">
        <v>0</v>
      </c>
      <c r="J1397">
        <v>7</v>
      </c>
      <c r="K1397">
        <f t="array" ref="K1397">SUM(B1397:J1397*TRANSPOSE($P$19:$P$27))+$P$18</f>
        <v>0.32549185006559456</v>
      </c>
      <c r="L1397">
        <f t="shared" si="42"/>
        <v>0.5806538543886105</v>
      </c>
      <c r="M1397">
        <f t="shared" si="43"/>
        <v>0</v>
      </c>
      <c r="Y1397">
        <v>1</v>
      </c>
      <c r="Z1397">
        <v>0</v>
      </c>
    </row>
    <row r="1398" spans="1:26" x14ac:dyDescent="0.3">
      <c r="A1398">
        <v>1</v>
      </c>
      <c r="B1398">
        <v>53</v>
      </c>
      <c r="C1398">
        <v>1</v>
      </c>
      <c r="D1398">
        <v>3</v>
      </c>
      <c r="E1398">
        <v>3</v>
      </c>
      <c r="F1398">
        <v>1</v>
      </c>
      <c r="G1398">
        <v>0</v>
      </c>
      <c r="H1398">
        <v>1</v>
      </c>
      <c r="I1398">
        <v>0</v>
      </c>
      <c r="J1398">
        <v>2</v>
      </c>
      <c r="K1398">
        <f t="array" ref="K1398">SUM(B1398:J1398*TRANSPOSE($P$19:$P$27))+$P$18</f>
        <v>0.43643780618201189</v>
      </c>
      <c r="L1398">
        <f t="shared" si="42"/>
        <v>0.60739911378577405</v>
      </c>
      <c r="M1398">
        <f t="shared" si="43"/>
        <v>1</v>
      </c>
      <c r="Y1398">
        <v>1</v>
      </c>
      <c r="Z1398">
        <v>1</v>
      </c>
    </row>
    <row r="1399" spans="1:26" x14ac:dyDescent="0.3">
      <c r="A1399">
        <v>0</v>
      </c>
      <c r="B1399">
        <v>54</v>
      </c>
      <c r="C1399">
        <v>1</v>
      </c>
      <c r="D1399">
        <v>3</v>
      </c>
      <c r="E1399">
        <v>2</v>
      </c>
      <c r="F1399">
        <v>3</v>
      </c>
      <c r="G1399">
        <v>1</v>
      </c>
      <c r="H1399">
        <v>0</v>
      </c>
      <c r="I1399">
        <v>2</v>
      </c>
      <c r="J1399">
        <v>3</v>
      </c>
      <c r="K1399">
        <f t="array" ref="K1399">SUM(B1399:J1399*TRANSPOSE($P$19:$P$27))+$P$18</f>
        <v>6.2800367978410265E-2</v>
      </c>
      <c r="L1399">
        <f t="shared" si="42"/>
        <v>0.51569330783198064</v>
      </c>
      <c r="M1399">
        <f t="shared" si="43"/>
        <v>0</v>
      </c>
      <c r="Y1399">
        <v>0</v>
      </c>
      <c r="Z1399">
        <v>0</v>
      </c>
    </row>
    <row r="1400" spans="1:26" x14ac:dyDescent="0.3">
      <c r="A1400">
        <v>0</v>
      </c>
      <c r="B1400">
        <v>33</v>
      </c>
      <c r="C1400">
        <v>4</v>
      </c>
      <c r="D1400">
        <v>3</v>
      </c>
      <c r="E1400">
        <v>2</v>
      </c>
      <c r="F1400">
        <v>3</v>
      </c>
      <c r="G1400">
        <v>2</v>
      </c>
      <c r="H1400">
        <v>0</v>
      </c>
      <c r="I1400">
        <v>3</v>
      </c>
      <c r="J1400">
        <v>7</v>
      </c>
      <c r="K1400">
        <f t="array" ref="K1400">SUM(B1400:J1400*TRANSPOSE($P$19:$P$27))+$P$18</f>
        <v>-9.6688236621735535E-2</v>
      </c>
      <c r="L1400">
        <f t="shared" si="42"/>
        <v>0.4758492549442081</v>
      </c>
      <c r="M1400">
        <f t="shared" si="43"/>
        <v>0</v>
      </c>
      <c r="Y1400">
        <v>0</v>
      </c>
      <c r="Z1400">
        <v>0</v>
      </c>
    </row>
    <row r="1401" spans="1:26" x14ac:dyDescent="0.3">
      <c r="A1401">
        <v>0</v>
      </c>
      <c r="B1401">
        <v>43</v>
      </c>
      <c r="C1401">
        <v>1</v>
      </c>
      <c r="D1401">
        <v>3</v>
      </c>
      <c r="E1401">
        <v>3</v>
      </c>
      <c r="F1401">
        <v>3</v>
      </c>
      <c r="G1401">
        <v>1</v>
      </c>
      <c r="H1401">
        <v>0</v>
      </c>
      <c r="I1401">
        <v>1</v>
      </c>
      <c r="J1401">
        <v>9</v>
      </c>
      <c r="K1401">
        <f t="array" ref="K1401">SUM(B1401:J1401*TRANSPOSE($P$19:$P$27))+$P$18</f>
        <v>4.2758142057195303E-2</v>
      </c>
      <c r="L1401">
        <f t="shared" si="42"/>
        <v>0.51068679937863548</v>
      </c>
      <c r="M1401">
        <f t="shared" si="43"/>
        <v>0</v>
      </c>
      <c r="Y1401">
        <v>0</v>
      </c>
      <c r="Z1401">
        <v>0</v>
      </c>
    </row>
    <row r="1402" spans="1:26" x14ac:dyDescent="0.3">
      <c r="A1402">
        <v>0</v>
      </c>
      <c r="B1402">
        <v>38</v>
      </c>
      <c r="C1402">
        <v>4</v>
      </c>
      <c r="D1402">
        <v>3</v>
      </c>
      <c r="E1402">
        <v>1</v>
      </c>
      <c r="F1402">
        <v>2</v>
      </c>
      <c r="G1402">
        <v>1</v>
      </c>
      <c r="H1402">
        <v>1</v>
      </c>
      <c r="I1402">
        <v>1</v>
      </c>
      <c r="J1402">
        <v>2</v>
      </c>
      <c r="K1402">
        <f t="array" ref="K1402">SUM(B1402:J1402*TRANSPOSE($P$19:$P$27))+$P$18</f>
        <v>0.30707948080760972</v>
      </c>
      <c r="L1402">
        <f t="shared" si="42"/>
        <v>0.5761644608178631</v>
      </c>
      <c r="M1402">
        <f t="shared" si="43"/>
        <v>0</v>
      </c>
      <c r="Y1402">
        <v>0</v>
      </c>
      <c r="Z1402">
        <v>0</v>
      </c>
    </row>
    <row r="1403" spans="1:26" x14ac:dyDescent="0.3">
      <c r="A1403">
        <v>0</v>
      </c>
      <c r="B1403">
        <v>55</v>
      </c>
      <c r="C1403">
        <v>3</v>
      </c>
      <c r="D1403">
        <v>4</v>
      </c>
      <c r="E1403">
        <v>5</v>
      </c>
      <c r="F1403">
        <v>2</v>
      </c>
      <c r="G1403">
        <v>1</v>
      </c>
      <c r="H1403">
        <v>1</v>
      </c>
      <c r="I1403">
        <v>1</v>
      </c>
      <c r="J1403">
        <v>9</v>
      </c>
      <c r="K1403">
        <f t="array" ref="K1403">SUM(B1403:J1403*TRANSPOSE($P$19:$P$27))+$P$18</f>
        <v>5.0066500367415556E-2</v>
      </c>
      <c r="L1403">
        <f t="shared" si="42"/>
        <v>0.51251271421159272</v>
      </c>
      <c r="M1403">
        <f t="shared" si="43"/>
        <v>0</v>
      </c>
      <c r="Y1403">
        <v>0</v>
      </c>
      <c r="Z1403">
        <v>0</v>
      </c>
    </row>
    <row r="1404" spans="1:26" x14ac:dyDescent="0.3">
      <c r="A1404">
        <v>0</v>
      </c>
      <c r="B1404">
        <v>31</v>
      </c>
      <c r="C1404">
        <v>4</v>
      </c>
      <c r="D1404">
        <v>1</v>
      </c>
      <c r="E1404">
        <v>1</v>
      </c>
      <c r="F1404">
        <v>4</v>
      </c>
      <c r="G1404">
        <v>2</v>
      </c>
      <c r="H1404">
        <v>1</v>
      </c>
      <c r="I1404">
        <v>3</v>
      </c>
      <c r="J1404">
        <v>0</v>
      </c>
      <c r="K1404">
        <f t="array" ref="K1404">SUM(B1404:J1404*TRANSPOSE($P$19:$P$27))+$P$18</f>
        <v>0.30262501619331361</v>
      </c>
      <c r="L1404">
        <f t="shared" si="42"/>
        <v>0.57507643060942637</v>
      </c>
      <c r="M1404">
        <f t="shared" si="43"/>
        <v>0</v>
      </c>
      <c r="Y1404">
        <v>0</v>
      </c>
      <c r="Z1404">
        <v>0</v>
      </c>
    </row>
    <row r="1405" spans="1:26" x14ac:dyDescent="0.3">
      <c r="A1405">
        <v>0</v>
      </c>
      <c r="B1405">
        <v>39</v>
      </c>
      <c r="C1405">
        <v>2</v>
      </c>
      <c r="D1405">
        <v>3</v>
      </c>
      <c r="E1405">
        <v>4</v>
      </c>
      <c r="F1405">
        <v>1</v>
      </c>
      <c r="G1405">
        <v>0</v>
      </c>
      <c r="H1405">
        <v>0</v>
      </c>
      <c r="I1405">
        <v>0</v>
      </c>
      <c r="J1405">
        <v>8</v>
      </c>
      <c r="K1405">
        <f t="array" ref="K1405">SUM(B1405:J1405*TRANSPOSE($P$19:$P$27))+$P$18</f>
        <v>0.15354050678761444</v>
      </c>
      <c r="L1405">
        <f t="shared" si="42"/>
        <v>0.53830593769863122</v>
      </c>
      <c r="M1405">
        <f t="shared" si="43"/>
        <v>0</v>
      </c>
      <c r="Y1405">
        <v>0</v>
      </c>
      <c r="Z1405">
        <v>0</v>
      </c>
    </row>
    <row r="1406" spans="1:26" x14ac:dyDescent="0.3">
      <c r="A1406">
        <v>0</v>
      </c>
      <c r="B1406">
        <v>42</v>
      </c>
      <c r="C1406">
        <v>4</v>
      </c>
      <c r="D1406">
        <v>2</v>
      </c>
      <c r="E1406">
        <v>2</v>
      </c>
      <c r="F1406">
        <v>3</v>
      </c>
      <c r="G1406">
        <v>0</v>
      </c>
      <c r="H1406">
        <v>0</v>
      </c>
      <c r="I1406">
        <v>0</v>
      </c>
      <c r="J1406">
        <v>9</v>
      </c>
      <c r="K1406">
        <f t="array" ref="K1406">SUM(B1406:J1406*TRANSPOSE($P$19:$P$27))+$P$18</f>
        <v>9.4006758447098493E-2</v>
      </c>
      <c r="L1406">
        <f t="shared" si="42"/>
        <v>0.52348196594685481</v>
      </c>
      <c r="M1406">
        <f t="shared" si="43"/>
        <v>0</v>
      </c>
      <c r="Y1406">
        <v>0</v>
      </c>
      <c r="Z1406">
        <v>0</v>
      </c>
    </row>
    <row r="1407" spans="1:26" x14ac:dyDescent="0.3">
      <c r="A1407">
        <v>0</v>
      </c>
      <c r="B1407">
        <v>31</v>
      </c>
      <c r="C1407">
        <v>3</v>
      </c>
      <c r="D1407">
        <v>3</v>
      </c>
      <c r="E1407">
        <v>3</v>
      </c>
      <c r="F1407">
        <v>3</v>
      </c>
      <c r="G1407">
        <v>1</v>
      </c>
      <c r="H1407">
        <v>0</v>
      </c>
      <c r="I1407">
        <v>1</v>
      </c>
      <c r="J1407">
        <v>7</v>
      </c>
      <c r="K1407">
        <f t="array" ref="K1407">SUM(B1407:J1407*TRANSPOSE($P$19:$P$27))+$P$18</f>
        <v>2.311212735387691E-2</v>
      </c>
      <c r="L1407">
        <f t="shared" si="42"/>
        <v>0.50577717563669744</v>
      </c>
      <c r="M1407">
        <f t="shared" si="43"/>
        <v>0</v>
      </c>
      <c r="Y1407">
        <v>0</v>
      </c>
      <c r="Z1407">
        <v>0</v>
      </c>
    </row>
    <row r="1408" spans="1:26" x14ac:dyDescent="0.3">
      <c r="A1408">
        <v>0</v>
      </c>
      <c r="B1408">
        <v>54</v>
      </c>
      <c r="C1408">
        <v>3</v>
      </c>
      <c r="D1408">
        <v>3</v>
      </c>
      <c r="E1408">
        <v>2</v>
      </c>
      <c r="F1408">
        <v>1</v>
      </c>
      <c r="G1408">
        <v>0</v>
      </c>
      <c r="H1408">
        <v>1</v>
      </c>
      <c r="I1408">
        <v>0</v>
      </c>
      <c r="J1408">
        <v>2</v>
      </c>
      <c r="K1408">
        <f t="array" ref="K1408">SUM(B1408:J1408*TRANSPOSE($P$19:$P$27))+$P$18</f>
        <v>0.37906602735503037</v>
      </c>
      <c r="L1408">
        <f t="shared" si="42"/>
        <v>0.59363833920800324</v>
      </c>
      <c r="M1408">
        <f t="shared" si="43"/>
        <v>0</v>
      </c>
      <c r="Y1408">
        <v>0</v>
      </c>
      <c r="Z1408">
        <v>0</v>
      </c>
    </row>
    <row r="1409" spans="1:26" x14ac:dyDescent="0.3">
      <c r="A1409">
        <v>0</v>
      </c>
      <c r="B1409">
        <v>24</v>
      </c>
      <c r="C1409">
        <v>2</v>
      </c>
      <c r="D1409">
        <v>2</v>
      </c>
      <c r="E1409">
        <v>2</v>
      </c>
      <c r="F1409">
        <v>3</v>
      </c>
      <c r="G1409">
        <v>0</v>
      </c>
      <c r="H1409">
        <v>0</v>
      </c>
      <c r="I1409">
        <v>0</v>
      </c>
      <c r="J1409">
        <v>3</v>
      </c>
      <c r="K1409">
        <f t="array" ref="K1409">SUM(B1409:J1409*TRANSPOSE($P$19:$P$27))+$P$18</f>
        <v>0.29392605834608998</v>
      </c>
      <c r="L1409">
        <f t="shared" si="42"/>
        <v>0.57294956749598791</v>
      </c>
      <c r="M1409">
        <f t="shared" si="43"/>
        <v>0</v>
      </c>
      <c r="Y1409">
        <v>0</v>
      </c>
      <c r="Z1409">
        <v>0</v>
      </c>
    </row>
    <row r="1410" spans="1:26" x14ac:dyDescent="0.3">
      <c r="A1410">
        <v>0</v>
      </c>
      <c r="B1410">
        <v>23</v>
      </c>
      <c r="C1410">
        <v>4</v>
      </c>
      <c r="D1410">
        <v>3</v>
      </c>
      <c r="E1410">
        <v>1</v>
      </c>
      <c r="F1410">
        <v>4</v>
      </c>
      <c r="G1410">
        <v>0</v>
      </c>
      <c r="H1410">
        <v>0</v>
      </c>
      <c r="I1410">
        <v>0</v>
      </c>
      <c r="J1410">
        <v>2</v>
      </c>
      <c r="K1410">
        <f t="array" ref="K1410">SUM(B1410:J1410*TRANSPOSE($P$19:$P$27))+$P$18</f>
        <v>0.14947026525016782</v>
      </c>
      <c r="L1410">
        <f t="shared" si="42"/>
        <v>0.53729429833157971</v>
      </c>
      <c r="M1410">
        <f t="shared" si="43"/>
        <v>0</v>
      </c>
      <c r="Y1410">
        <v>0</v>
      </c>
      <c r="Z1410">
        <v>0</v>
      </c>
    </row>
    <row r="1411" spans="1:26" x14ac:dyDescent="0.3">
      <c r="A1411">
        <v>0</v>
      </c>
      <c r="B1411">
        <v>40</v>
      </c>
      <c r="C1411">
        <v>4</v>
      </c>
      <c r="D1411">
        <v>3</v>
      </c>
      <c r="E1411">
        <v>2</v>
      </c>
      <c r="F1411">
        <v>3</v>
      </c>
      <c r="G1411">
        <v>1</v>
      </c>
      <c r="H1411">
        <v>0</v>
      </c>
      <c r="I1411">
        <v>1</v>
      </c>
      <c r="J1411">
        <v>9</v>
      </c>
      <c r="K1411">
        <f t="array" ref="K1411">SUM(B1411:J1411*TRANSPOSE($P$19:$P$27))+$P$18</f>
        <v>-4.0686288957731631E-2</v>
      </c>
      <c r="L1411">
        <f t="shared" ref="L1411:L1471" si="44">$R$1^K1411/(1+$R$1^K1411)</f>
        <v>0.48983088487054333</v>
      </c>
      <c r="M1411">
        <f t="shared" ref="M1411:M1471" si="45">IF(L1411&gt;=0.6,1,0)</f>
        <v>0</v>
      </c>
      <c r="Y1411">
        <v>0</v>
      </c>
      <c r="Z1411">
        <v>0</v>
      </c>
    </row>
    <row r="1412" spans="1:26" x14ac:dyDescent="0.3">
      <c r="A1412">
        <v>0</v>
      </c>
      <c r="B1412">
        <v>40</v>
      </c>
      <c r="C1412">
        <v>2</v>
      </c>
      <c r="D1412">
        <v>3</v>
      </c>
      <c r="E1412">
        <v>2</v>
      </c>
      <c r="F1412">
        <v>2</v>
      </c>
      <c r="G1412">
        <v>1</v>
      </c>
      <c r="H1412">
        <v>0</v>
      </c>
      <c r="I1412">
        <v>1</v>
      </c>
      <c r="J1412">
        <v>8</v>
      </c>
      <c r="K1412">
        <f t="array" ref="K1412">SUM(B1412:J1412*TRANSPOSE($P$19:$P$27))+$P$18</f>
        <v>8.8035530404082074E-2</v>
      </c>
      <c r="L1412">
        <f t="shared" si="44"/>
        <v>0.52199240151238291</v>
      </c>
      <c r="M1412">
        <f t="shared" si="45"/>
        <v>0</v>
      </c>
      <c r="Y1412">
        <v>0</v>
      </c>
      <c r="Z1412">
        <v>0</v>
      </c>
    </row>
    <row r="1413" spans="1:26" x14ac:dyDescent="0.3">
      <c r="A1413">
        <v>0</v>
      </c>
      <c r="B1413">
        <v>25</v>
      </c>
      <c r="C1413">
        <v>3</v>
      </c>
      <c r="D1413">
        <v>3</v>
      </c>
      <c r="E1413">
        <v>1</v>
      </c>
      <c r="F1413">
        <v>2</v>
      </c>
      <c r="G1413">
        <v>1</v>
      </c>
      <c r="H1413">
        <v>0</v>
      </c>
      <c r="I1413">
        <v>0</v>
      </c>
      <c r="J1413">
        <v>0</v>
      </c>
      <c r="K1413">
        <f t="array" ref="K1413">SUM(B1413:J1413*TRANSPOSE($P$19:$P$27))+$P$18</f>
        <v>0.22305121216833024</v>
      </c>
      <c r="L1413">
        <f t="shared" si="44"/>
        <v>0.55552704523733687</v>
      </c>
      <c r="M1413">
        <f t="shared" si="45"/>
        <v>0</v>
      </c>
      <c r="Y1413">
        <v>0</v>
      </c>
      <c r="Z1413">
        <v>0</v>
      </c>
    </row>
    <row r="1414" spans="1:26" x14ac:dyDescent="0.3">
      <c r="A1414">
        <v>0</v>
      </c>
      <c r="B1414">
        <v>30</v>
      </c>
      <c r="C1414">
        <v>4</v>
      </c>
      <c r="D1414">
        <v>3</v>
      </c>
      <c r="E1414">
        <v>1</v>
      </c>
      <c r="F1414">
        <v>2</v>
      </c>
      <c r="G1414">
        <v>1</v>
      </c>
      <c r="H1414">
        <v>0</v>
      </c>
      <c r="I1414">
        <v>0</v>
      </c>
      <c r="J1414">
        <v>8</v>
      </c>
      <c r="K1414">
        <f t="array" ref="K1414">SUM(B1414:J1414*TRANSPOSE($P$19:$P$27))+$P$18</f>
        <v>9.2119464542786966E-2</v>
      </c>
      <c r="L1414">
        <f t="shared" si="44"/>
        <v>0.52301121122180461</v>
      </c>
      <c r="M1414">
        <f t="shared" si="45"/>
        <v>0</v>
      </c>
      <c r="Y1414">
        <v>0</v>
      </c>
      <c r="Z1414">
        <v>0</v>
      </c>
    </row>
    <row r="1415" spans="1:26" x14ac:dyDescent="0.3">
      <c r="A1415">
        <v>0</v>
      </c>
      <c r="B1415">
        <v>25</v>
      </c>
      <c r="C1415">
        <v>4</v>
      </c>
      <c r="D1415">
        <v>3</v>
      </c>
      <c r="E1415">
        <v>1</v>
      </c>
      <c r="F1415">
        <v>3</v>
      </c>
      <c r="G1415">
        <v>2</v>
      </c>
      <c r="H1415">
        <v>1</v>
      </c>
      <c r="I1415">
        <v>1</v>
      </c>
      <c r="J1415">
        <v>2</v>
      </c>
      <c r="K1415">
        <f t="array" ref="K1415">SUM(B1415:J1415*TRANSPOSE($P$19:$P$27))+$P$18</f>
        <v>0.25961588789332002</v>
      </c>
      <c r="L1415">
        <f t="shared" si="44"/>
        <v>0.56453524879487482</v>
      </c>
      <c r="M1415">
        <f t="shared" si="45"/>
        <v>0</v>
      </c>
      <c r="Y1415">
        <v>0</v>
      </c>
      <c r="Z1415">
        <v>0</v>
      </c>
    </row>
    <row r="1416" spans="1:26" x14ac:dyDescent="0.3">
      <c r="A1416">
        <v>0</v>
      </c>
      <c r="B1416">
        <v>47</v>
      </c>
      <c r="C1416">
        <v>1</v>
      </c>
      <c r="D1416">
        <v>3</v>
      </c>
      <c r="E1416">
        <v>3</v>
      </c>
      <c r="F1416">
        <v>3</v>
      </c>
      <c r="G1416">
        <v>0</v>
      </c>
      <c r="H1416">
        <v>0</v>
      </c>
      <c r="I1416">
        <v>0</v>
      </c>
      <c r="J1416">
        <v>14</v>
      </c>
      <c r="K1416">
        <f t="array" ref="K1416">SUM(B1416:J1416*TRANSPOSE($P$19:$P$27))+$P$18</f>
        <v>6.0378480111487609E-2</v>
      </c>
      <c r="L1416">
        <f t="shared" si="44"/>
        <v>0.51508847235337285</v>
      </c>
      <c r="M1416">
        <f t="shared" si="45"/>
        <v>0</v>
      </c>
      <c r="Y1416">
        <v>0</v>
      </c>
      <c r="Z1416">
        <v>0</v>
      </c>
    </row>
    <row r="1417" spans="1:26" x14ac:dyDescent="0.3">
      <c r="A1417">
        <v>0</v>
      </c>
      <c r="B1417">
        <v>33</v>
      </c>
      <c r="C1417">
        <v>2</v>
      </c>
      <c r="D1417">
        <v>2</v>
      </c>
      <c r="E1417">
        <v>1</v>
      </c>
      <c r="F1417">
        <v>3</v>
      </c>
      <c r="G1417">
        <v>2</v>
      </c>
      <c r="H1417">
        <v>0</v>
      </c>
      <c r="I1417">
        <v>3</v>
      </c>
      <c r="J1417">
        <v>1</v>
      </c>
      <c r="K1417">
        <f t="array" ref="K1417">SUM(B1417:J1417*TRANSPOSE($P$19:$P$27))+$P$18</f>
        <v>0.13023792210203045</v>
      </c>
      <c r="L1417">
        <f t="shared" si="44"/>
        <v>0.53251017422373914</v>
      </c>
      <c r="M1417">
        <f t="shared" si="45"/>
        <v>0</v>
      </c>
      <c r="Y1417">
        <v>0</v>
      </c>
      <c r="Z1417">
        <v>0</v>
      </c>
    </row>
    <row r="1418" spans="1:26" x14ac:dyDescent="0.3">
      <c r="A1418">
        <v>0</v>
      </c>
      <c r="B1418">
        <v>38</v>
      </c>
      <c r="C1418">
        <v>4</v>
      </c>
      <c r="D1418">
        <v>3</v>
      </c>
      <c r="E1418">
        <v>2</v>
      </c>
      <c r="F1418">
        <v>2</v>
      </c>
      <c r="G1418">
        <v>1</v>
      </c>
      <c r="H1418">
        <v>0</v>
      </c>
      <c r="I1418">
        <v>2</v>
      </c>
      <c r="J1418">
        <v>13</v>
      </c>
      <c r="K1418">
        <f t="array" ref="K1418">SUM(B1418:J1418*TRANSPOSE($P$19:$P$27))+$P$18</f>
        <v>-5.2946432720301417E-2</v>
      </c>
      <c r="L1418">
        <f t="shared" si="44"/>
        <v>0.48676785462936556</v>
      </c>
      <c r="M1418">
        <f t="shared" si="45"/>
        <v>0</v>
      </c>
      <c r="Y1418">
        <v>0</v>
      </c>
      <c r="Z1418">
        <v>0</v>
      </c>
    </row>
    <row r="1419" spans="1:26" x14ac:dyDescent="0.3">
      <c r="A1419">
        <v>0</v>
      </c>
      <c r="B1419">
        <v>31</v>
      </c>
      <c r="C1419">
        <v>1</v>
      </c>
      <c r="D1419">
        <v>3</v>
      </c>
      <c r="E1419">
        <v>1</v>
      </c>
      <c r="F1419">
        <v>3</v>
      </c>
      <c r="G1419">
        <v>1</v>
      </c>
      <c r="H1419">
        <v>0</v>
      </c>
      <c r="I1419">
        <v>1</v>
      </c>
      <c r="J1419">
        <v>2</v>
      </c>
      <c r="K1419">
        <f t="array" ref="K1419">SUM(B1419:J1419*TRANSPOSE($P$19:$P$27))+$P$18</f>
        <v>0.20351113730088422</v>
      </c>
      <c r="L1419">
        <f t="shared" si="44"/>
        <v>0.55069768806819763</v>
      </c>
      <c r="M1419">
        <f t="shared" si="45"/>
        <v>0</v>
      </c>
      <c r="Y1419">
        <v>0</v>
      </c>
      <c r="Z1419">
        <v>0</v>
      </c>
    </row>
    <row r="1420" spans="1:26" x14ac:dyDescent="0.3">
      <c r="A1420">
        <v>0</v>
      </c>
      <c r="B1420">
        <v>38</v>
      </c>
      <c r="C1420">
        <v>1</v>
      </c>
      <c r="D1420">
        <v>2</v>
      </c>
      <c r="E1420">
        <v>2</v>
      </c>
      <c r="F1420">
        <v>3</v>
      </c>
      <c r="G1420">
        <v>1</v>
      </c>
      <c r="H1420">
        <v>0</v>
      </c>
      <c r="I1420">
        <v>1</v>
      </c>
      <c r="J1420">
        <v>3</v>
      </c>
      <c r="K1420">
        <f t="array" ref="K1420">SUM(B1420:J1420*TRANSPOSE($P$19:$P$27))+$P$18</f>
        <v>0.20676554072534559</v>
      </c>
      <c r="L1420">
        <f t="shared" si="44"/>
        <v>0.55150270726814499</v>
      </c>
      <c r="M1420">
        <f t="shared" si="45"/>
        <v>0</v>
      </c>
      <c r="Y1420">
        <v>0</v>
      </c>
      <c r="Z1420">
        <v>0</v>
      </c>
    </row>
    <row r="1421" spans="1:26" x14ac:dyDescent="0.3">
      <c r="A1421">
        <v>0</v>
      </c>
      <c r="B1421">
        <v>42</v>
      </c>
      <c r="C1421">
        <v>4</v>
      </c>
      <c r="D1421">
        <v>3</v>
      </c>
      <c r="E1421">
        <v>2</v>
      </c>
      <c r="F1421">
        <v>1</v>
      </c>
      <c r="G1421">
        <v>2</v>
      </c>
      <c r="H1421">
        <v>1</v>
      </c>
      <c r="I1421">
        <v>1</v>
      </c>
      <c r="J1421">
        <v>3</v>
      </c>
      <c r="K1421">
        <f t="array" ref="K1421">SUM(B1421:J1421*TRANSPOSE($P$19:$P$27))+$P$18</f>
        <v>0.23996498965069735</v>
      </c>
      <c r="L1421">
        <f t="shared" si="44"/>
        <v>0.55969889003266349</v>
      </c>
      <c r="M1421">
        <f t="shared" si="45"/>
        <v>0</v>
      </c>
      <c r="Y1421">
        <v>0</v>
      </c>
      <c r="Z1421">
        <v>0</v>
      </c>
    </row>
    <row r="1422" spans="1:26" x14ac:dyDescent="0.3">
      <c r="A1422">
        <v>0</v>
      </c>
      <c r="B1422">
        <v>41</v>
      </c>
      <c r="C1422">
        <v>4</v>
      </c>
      <c r="D1422">
        <v>3</v>
      </c>
      <c r="E1422">
        <v>1</v>
      </c>
      <c r="F1422">
        <v>4</v>
      </c>
      <c r="G1422">
        <v>1</v>
      </c>
      <c r="H1422">
        <v>0</v>
      </c>
      <c r="I1422">
        <v>1</v>
      </c>
      <c r="J1422">
        <v>3</v>
      </c>
      <c r="K1422">
        <f t="array" ref="K1422">SUM(B1422:J1422*TRANSPOSE($P$19:$P$27))+$P$18</f>
        <v>-1.5594607542582795E-3</v>
      </c>
      <c r="L1422">
        <f t="shared" si="44"/>
        <v>0.49961017531330876</v>
      </c>
      <c r="M1422">
        <f t="shared" si="45"/>
        <v>0</v>
      </c>
      <c r="Y1422">
        <v>0</v>
      </c>
      <c r="Z1422">
        <v>0</v>
      </c>
    </row>
    <row r="1423" spans="1:26" x14ac:dyDescent="0.3">
      <c r="A1423">
        <v>0</v>
      </c>
      <c r="B1423">
        <v>47</v>
      </c>
      <c r="C1423">
        <v>3</v>
      </c>
      <c r="D1423">
        <v>3</v>
      </c>
      <c r="E1423">
        <v>3</v>
      </c>
      <c r="F1423">
        <v>2</v>
      </c>
      <c r="G1423">
        <v>1</v>
      </c>
      <c r="H1423">
        <v>0</v>
      </c>
      <c r="I1423">
        <v>2</v>
      </c>
      <c r="J1423">
        <v>8</v>
      </c>
      <c r="K1423">
        <f t="array" ref="K1423">SUM(B1423:J1423*TRANSPOSE($P$19:$P$27))+$P$18</f>
        <v>-2.6586727337634564E-2</v>
      </c>
      <c r="L1423">
        <f t="shared" si="44"/>
        <v>0.49335439869203246</v>
      </c>
      <c r="M1423">
        <f t="shared" si="45"/>
        <v>0</v>
      </c>
      <c r="Y1423">
        <v>0</v>
      </c>
      <c r="Z1423">
        <v>0</v>
      </c>
    </row>
    <row r="1424" spans="1:26" x14ac:dyDescent="0.3">
      <c r="A1424">
        <v>0</v>
      </c>
      <c r="B1424">
        <v>35</v>
      </c>
      <c r="C1424">
        <v>4</v>
      </c>
      <c r="D1424">
        <v>3</v>
      </c>
      <c r="E1424">
        <v>1</v>
      </c>
      <c r="F1424">
        <v>3</v>
      </c>
      <c r="G1424">
        <v>1</v>
      </c>
      <c r="H1424">
        <v>1</v>
      </c>
      <c r="I1424">
        <v>1</v>
      </c>
      <c r="J1424">
        <v>2</v>
      </c>
      <c r="K1424">
        <f t="array" ref="K1424">SUM(B1424:J1424*TRANSPOSE($P$19:$P$27))+$P$18</f>
        <v>0.27907297769714823</v>
      </c>
      <c r="L1424">
        <f t="shared" si="44"/>
        <v>0.56931184258863043</v>
      </c>
      <c r="M1424">
        <f t="shared" si="45"/>
        <v>0</v>
      </c>
      <c r="Y1424">
        <v>0</v>
      </c>
      <c r="Z1424">
        <v>0</v>
      </c>
    </row>
    <row r="1425" spans="1:26" x14ac:dyDescent="0.3">
      <c r="A1425">
        <v>0</v>
      </c>
      <c r="B1425">
        <v>22</v>
      </c>
      <c r="C1425">
        <v>4</v>
      </c>
      <c r="D1425">
        <v>3</v>
      </c>
      <c r="E1425">
        <v>1</v>
      </c>
      <c r="F1425">
        <v>3</v>
      </c>
      <c r="G1425">
        <v>0</v>
      </c>
      <c r="H1425">
        <v>0</v>
      </c>
      <c r="I1425">
        <v>0</v>
      </c>
      <c r="J1425">
        <v>2</v>
      </c>
      <c r="K1425">
        <f t="array" ref="K1425">SUM(B1425:J1425*TRANSPOSE($P$19:$P$27))+$P$18</f>
        <v>0.19184137593359596</v>
      </c>
      <c r="L1425">
        <f t="shared" si="44"/>
        <v>0.5478088652187616</v>
      </c>
      <c r="M1425">
        <f t="shared" si="45"/>
        <v>0</v>
      </c>
      <c r="Y1425">
        <v>0</v>
      </c>
      <c r="Z1425">
        <v>0</v>
      </c>
    </row>
    <row r="1426" spans="1:26" x14ac:dyDescent="0.3">
      <c r="A1426">
        <v>0</v>
      </c>
      <c r="B1426">
        <v>35</v>
      </c>
      <c r="C1426">
        <v>2</v>
      </c>
      <c r="D1426">
        <v>3</v>
      </c>
      <c r="E1426">
        <v>2</v>
      </c>
      <c r="F1426">
        <v>3</v>
      </c>
      <c r="G1426">
        <v>0</v>
      </c>
      <c r="H1426">
        <v>0</v>
      </c>
      <c r="I1426">
        <v>0</v>
      </c>
      <c r="J1426">
        <v>7</v>
      </c>
      <c r="K1426">
        <f t="array" ref="K1426">SUM(B1426:J1426*TRANSPOSE($P$19:$P$27))+$P$18</f>
        <v>0.15360032300617987</v>
      </c>
      <c r="L1426">
        <f t="shared" si="44"/>
        <v>0.53832080240679114</v>
      </c>
      <c r="M1426">
        <f t="shared" si="45"/>
        <v>0</v>
      </c>
      <c r="Y1426">
        <v>0</v>
      </c>
      <c r="Z1426">
        <v>0</v>
      </c>
    </row>
    <row r="1427" spans="1:26" x14ac:dyDescent="0.3">
      <c r="A1427">
        <v>0</v>
      </c>
      <c r="B1427">
        <v>33</v>
      </c>
      <c r="C1427">
        <v>2</v>
      </c>
      <c r="D1427">
        <v>3</v>
      </c>
      <c r="E1427">
        <v>2</v>
      </c>
      <c r="F1427">
        <v>4</v>
      </c>
      <c r="G1427">
        <v>1</v>
      </c>
      <c r="H1427">
        <v>1</v>
      </c>
      <c r="I1427">
        <v>1</v>
      </c>
      <c r="J1427">
        <v>7</v>
      </c>
      <c r="K1427">
        <f t="array" ref="K1427">SUM(B1427:J1427*TRANSPOSE($P$19:$P$27))+$P$18</f>
        <v>0.25591924437817082</v>
      </c>
      <c r="L1427">
        <f t="shared" si="44"/>
        <v>0.56362636214531281</v>
      </c>
      <c r="M1427">
        <f t="shared" si="45"/>
        <v>0</v>
      </c>
      <c r="Y1427">
        <v>0</v>
      </c>
      <c r="Z1427">
        <v>0</v>
      </c>
    </row>
    <row r="1428" spans="1:26" x14ac:dyDescent="0.3">
      <c r="A1428">
        <v>0</v>
      </c>
      <c r="B1428">
        <v>32</v>
      </c>
      <c r="C1428">
        <v>3</v>
      </c>
      <c r="D1428">
        <v>2</v>
      </c>
      <c r="E1428">
        <v>1</v>
      </c>
      <c r="F1428">
        <v>2</v>
      </c>
      <c r="G1428">
        <v>0</v>
      </c>
      <c r="H1428">
        <v>0</v>
      </c>
      <c r="I1428">
        <v>0</v>
      </c>
      <c r="J1428">
        <v>2</v>
      </c>
      <c r="K1428">
        <f t="array" ref="K1428">SUM(B1428:J1428*TRANSPOSE($P$19:$P$27))+$P$18</f>
        <v>0.29970077586731814</v>
      </c>
      <c r="L1428">
        <f t="shared" si="44"/>
        <v>0.57436177064041827</v>
      </c>
      <c r="M1428">
        <f t="shared" si="45"/>
        <v>0</v>
      </c>
      <c r="Y1428">
        <v>0</v>
      </c>
      <c r="Z1428">
        <v>0</v>
      </c>
    </row>
    <row r="1429" spans="1:26" x14ac:dyDescent="0.3">
      <c r="A1429">
        <v>0</v>
      </c>
      <c r="B1429">
        <v>40</v>
      </c>
      <c r="C1429">
        <v>1</v>
      </c>
      <c r="D1429">
        <v>3</v>
      </c>
      <c r="E1429">
        <v>1</v>
      </c>
      <c r="F1429">
        <v>4</v>
      </c>
      <c r="G1429">
        <v>1</v>
      </c>
      <c r="H1429">
        <v>0</v>
      </c>
      <c r="I1429">
        <v>2</v>
      </c>
      <c r="J1429">
        <v>0</v>
      </c>
      <c r="K1429">
        <f t="array" ref="K1429">SUM(B1429:J1429*TRANSPOSE($P$19:$P$27))+$P$18</f>
        <v>0.12859245143110021</v>
      </c>
      <c r="L1429">
        <f t="shared" si="44"/>
        <v>0.53210056632768865</v>
      </c>
      <c r="M1429">
        <f t="shared" si="45"/>
        <v>0</v>
      </c>
      <c r="Y1429">
        <v>0</v>
      </c>
      <c r="Z1429">
        <v>0</v>
      </c>
    </row>
    <row r="1430" spans="1:26" x14ac:dyDescent="0.3">
      <c r="A1430">
        <v>0</v>
      </c>
      <c r="B1430">
        <v>32</v>
      </c>
      <c r="C1430">
        <v>2</v>
      </c>
      <c r="D1430">
        <v>2</v>
      </c>
      <c r="E1430">
        <v>1</v>
      </c>
      <c r="F1430">
        <v>2</v>
      </c>
      <c r="G1430">
        <v>1</v>
      </c>
      <c r="H1430">
        <v>0</v>
      </c>
      <c r="I1430">
        <v>1</v>
      </c>
      <c r="J1430">
        <v>2</v>
      </c>
      <c r="K1430">
        <f t="array" ref="K1430">SUM(B1430:J1430*TRANSPOSE($P$19:$P$27))+$P$18</f>
        <v>0.26281638475195723</v>
      </c>
      <c r="L1430">
        <f t="shared" si="44"/>
        <v>0.56532179889500001</v>
      </c>
      <c r="M1430">
        <f t="shared" si="45"/>
        <v>0</v>
      </c>
      <c r="Y1430">
        <v>0</v>
      </c>
      <c r="Z1430">
        <v>0</v>
      </c>
    </row>
    <row r="1431" spans="1:26" x14ac:dyDescent="0.3">
      <c r="A1431">
        <v>0</v>
      </c>
      <c r="B1431">
        <v>39</v>
      </c>
      <c r="C1431">
        <v>1</v>
      </c>
      <c r="D1431">
        <v>3</v>
      </c>
      <c r="E1431">
        <v>2</v>
      </c>
      <c r="F1431">
        <v>4</v>
      </c>
      <c r="G1431">
        <v>0</v>
      </c>
      <c r="H1431">
        <v>0</v>
      </c>
      <c r="I1431">
        <v>0</v>
      </c>
      <c r="J1431">
        <v>7</v>
      </c>
      <c r="K1431">
        <f t="array" ref="K1431">SUM(B1431:J1431*TRANSPOSE($P$19:$P$27))+$P$18</f>
        <v>0.14089301640393892</v>
      </c>
      <c r="L1431">
        <f t="shared" si="44"/>
        <v>0.53516146789589347</v>
      </c>
      <c r="M1431">
        <f t="shared" si="45"/>
        <v>0</v>
      </c>
      <c r="Y1431">
        <v>0</v>
      </c>
      <c r="Z1431">
        <v>0</v>
      </c>
    </row>
    <row r="1432" spans="1:26" x14ac:dyDescent="0.3">
      <c r="A1432">
        <v>0</v>
      </c>
      <c r="B1432">
        <v>38</v>
      </c>
      <c r="C1432">
        <v>2</v>
      </c>
      <c r="D1432">
        <v>1</v>
      </c>
      <c r="E1432">
        <v>3</v>
      </c>
      <c r="F1432">
        <v>3</v>
      </c>
      <c r="G1432">
        <v>1</v>
      </c>
      <c r="H1432">
        <v>0</v>
      </c>
      <c r="I1432">
        <v>1</v>
      </c>
      <c r="J1432">
        <v>16</v>
      </c>
      <c r="K1432">
        <f t="array" ref="K1432">SUM(B1432:J1432*TRANSPOSE($P$19:$P$27))+$P$18</f>
        <v>8.5912655043952513E-2</v>
      </c>
      <c r="L1432">
        <f t="shared" si="44"/>
        <v>0.52146273982819069</v>
      </c>
      <c r="M1432">
        <f t="shared" si="45"/>
        <v>0</v>
      </c>
      <c r="Y1432">
        <v>0</v>
      </c>
      <c r="Z1432">
        <v>0</v>
      </c>
    </row>
    <row r="1433" spans="1:26" x14ac:dyDescent="0.3">
      <c r="A1433">
        <v>0</v>
      </c>
      <c r="B1433">
        <v>32</v>
      </c>
      <c r="C1433">
        <v>3</v>
      </c>
      <c r="D1433">
        <v>3</v>
      </c>
      <c r="E1433">
        <v>3</v>
      </c>
      <c r="F1433">
        <v>4</v>
      </c>
      <c r="G1433">
        <v>1</v>
      </c>
      <c r="H1433">
        <v>0</v>
      </c>
      <c r="I1433">
        <v>2</v>
      </c>
      <c r="J1433">
        <v>10</v>
      </c>
      <c r="K1433">
        <f t="array" ref="K1433">SUM(B1433:J1433*TRANSPOSE($P$19:$P$27))+$P$18</f>
        <v>-6.8414048618988033E-2</v>
      </c>
      <c r="L1433">
        <f t="shared" si="44"/>
        <v>0.48290492707312699</v>
      </c>
      <c r="M1433">
        <f t="shared" si="45"/>
        <v>0</v>
      </c>
      <c r="Y1433">
        <v>0</v>
      </c>
      <c r="Z1433">
        <v>0</v>
      </c>
    </row>
    <row r="1434" spans="1:26" x14ac:dyDescent="0.3">
      <c r="A1434">
        <v>0</v>
      </c>
      <c r="B1434">
        <v>37</v>
      </c>
      <c r="C1434">
        <v>3</v>
      </c>
      <c r="D1434">
        <v>4</v>
      </c>
      <c r="E1434">
        <v>3</v>
      </c>
      <c r="F1434">
        <v>4</v>
      </c>
      <c r="G1434">
        <v>1</v>
      </c>
      <c r="H1434">
        <v>1</v>
      </c>
      <c r="I1434">
        <v>1</v>
      </c>
      <c r="J1434">
        <v>11</v>
      </c>
      <c r="K1434">
        <f t="array" ref="K1434">SUM(B1434:J1434*TRANSPOSE($P$19:$P$27))+$P$18</f>
        <v>7.3200419941955808E-2</v>
      </c>
      <c r="L1434">
        <f t="shared" si="44"/>
        <v>0.51829004301117165</v>
      </c>
      <c r="M1434">
        <f t="shared" si="45"/>
        <v>0</v>
      </c>
      <c r="Y1434">
        <v>0</v>
      </c>
      <c r="Z1434">
        <v>0</v>
      </c>
    </row>
    <row r="1435" spans="1:26" x14ac:dyDescent="0.3">
      <c r="A1435">
        <v>0</v>
      </c>
      <c r="B1435">
        <v>25</v>
      </c>
      <c r="C1435">
        <v>1</v>
      </c>
      <c r="D1435">
        <v>3</v>
      </c>
      <c r="E1435">
        <v>2</v>
      </c>
      <c r="F1435">
        <v>3</v>
      </c>
      <c r="G1435">
        <v>2</v>
      </c>
      <c r="H1435">
        <v>1</v>
      </c>
      <c r="I1435">
        <v>1</v>
      </c>
      <c r="J1435">
        <v>3</v>
      </c>
      <c r="K1435">
        <f t="array" ref="K1435">SUM(B1435:J1435*TRANSPOSE($P$19:$P$27))+$P$18</f>
        <v>0.34476643353816933</v>
      </c>
      <c r="L1435">
        <f t="shared" si="44"/>
        <v>0.58533920365217162</v>
      </c>
      <c r="M1435">
        <f t="shared" si="45"/>
        <v>0</v>
      </c>
      <c r="Y1435">
        <v>0</v>
      </c>
      <c r="Z1435">
        <v>0</v>
      </c>
    </row>
    <row r="1436" spans="1:26" x14ac:dyDescent="0.3">
      <c r="A1436">
        <v>0</v>
      </c>
      <c r="B1436">
        <v>52</v>
      </c>
      <c r="C1436">
        <v>1</v>
      </c>
      <c r="D1436">
        <v>3</v>
      </c>
      <c r="E1436">
        <v>1</v>
      </c>
      <c r="F1436">
        <v>4</v>
      </c>
      <c r="G1436">
        <v>2</v>
      </c>
      <c r="H1436">
        <v>0</v>
      </c>
      <c r="I1436">
        <v>2</v>
      </c>
      <c r="J1436">
        <v>8</v>
      </c>
      <c r="K1436">
        <f t="array" ref="K1436">SUM(B1436:J1436*TRANSPOSE($P$19:$P$27))+$P$18</f>
        <v>-4.2408708422467467E-2</v>
      </c>
      <c r="L1436">
        <f t="shared" si="44"/>
        <v>0.48940051039360749</v>
      </c>
      <c r="M1436">
        <f t="shared" si="45"/>
        <v>0</v>
      </c>
      <c r="Y1436">
        <v>0</v>
      </c>
      <c r="Z1436">
        <v>0</v>
      </c>
    </row>
    <row r="1437" spans="1:26" x14ac:dyDescent="0.3">
      <c r="A1437">
        <v>0</v>
      </c>
      <c r="B1437">
        <v>44</v>
      </c>
      <c r="C1437">
        <v>2</v>
      </c>
      <c r="D1437">
        <v>3</v>
      </c>
      <c r="E1437">
        <v>1</v>
      </c>
      <c r="F1437">
        <v>4</v>
      </c>
      <c r="G1437">
        <v>0</v>
      </c>
      <c r="H1437">
        <v>1</v>
      </c>
      <c r="I1437">
        <v>0</v>
      </c>
      <c r="J1437">
        <v>3</v>
      </c>
      <c r="K1437">
        <f t="array" ref="K1437">SUM(B1437:J1437*TRANSPOSE($P$19:$P$27))+$P$18</f>
        <v>0.35710148121608137</v>
      </c>
      <c r="L1437">
        <f t="shared" si="44"/>
        <v>0.58832963621293755</v>
      </c>
      <c r="M1437">
        <f t="shared" si="45"/>
        <v>0</v>
      </c>
      <c r="Y1437">
        <v>0</v>
      </c>
      <c r="Z1437">
        <v>0</v>
      </c>
    </row>
    <row r="1438" spans="1:26" x14ac:dyDescent="0.3">
      <c r="A1438">
        <v>0</v>
      </c>
      <c r="B1438">
        <v>21</v>
      </c>
      <c r="C1438">
        <v>3</v>
      </c>
      <c r="D1438">
        <v>3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2</v>
      </c>
      <c r="K1438">
        <f t="array" ref="K1438">SUM(B1438:J1438*TRANSPOSE($P$19:$P$27))+$P$18</f>
        <v>0.5246679324200898</v>
      </c>
      <c r="L1438">
        <f t="shared" si="44"/>
        <v>0.6282259301752644</v>
      </c>
      <c r="M1438">
        <f t="shared" si="45"/>
        <v>1</v>
      </c>
      <c r="Y1438">
        <v>0</v>
      </c>
      <c r="Z1438">
        <v>1</v>
      </c>
    </row>
    <row r="1439" spans="1:26" x14ac:dyDescent="0.3">
      <c r="A1439">
        <v>0</v>
      </c>
      <c r="B1439">
        <v>39</v>
      </c>
      <c r="C1439">
        <v>4</v>
      </c>
      <c r="D1439">
        <v>3</v>
      </c>
      <c r="E1439">
        <v>5</v>
      </c>
      <c r="F1439">
        <v>4</v>
      </c>
      <c r="G1439">
        <v>0</v>
      </c>
      <c r="H1439">
        <v>0</v>
      </c>
      <c r="I1439">
        <v>0</v>
      </c>
      <c r="J1439">
        <v>0</v>
      </c>
      <c r="K1439">
        <f t="array" ref="K1439">SUM(B1439:J1439*TRANSPOSE($P$19:$P$27))+$P$18</f>
        <v>1.7709467055692096E-3</v>
      </c>
      <c r="L1439">
        <f t="shared" si="44"/>
        <v>0.50044269065588765</v>
      </c>
      <c r="M1439">
        <f t="shared" si="45"/>
        <v>0</v>
      </c>
      <c r="Y1439">
        <v>0</v>
      </c>
      <c r="Z1439">
        <v>0</v>
      </c>
    </row>
    <row r="1440" spans="1:26" x14ac:dyDescent="0.3">
      <c r="A1440">
        <v>1</v>
      </c>
      <c r="B1440">
        <v>23</v>
      </c>
      <c r="C1440">
        <v>4</v>
      </c>
      <c r="D1440">
        <v>3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0</v>
      </c>
      <c r="K1440">
        <f t="array" ref="K1440">SUM(B1440:J1440*TRANSPOSE($P$19:$P$27))+$P$18</f>
        <v>0.20662317284405962</v>
      </c>
      <c r="L1440">
        <f t="shared" si="44"/>
        <v>0.55146749632581737</v>
      </c>
      <c r="M1440">
        <f t="shared" si="45"/>
        <v>0</v>
      </c>
      <c r="Y1440">
        <v>1</v>
      </c>
      <c r="Z1440">
        <v>0</v>
      </c>
    </row>
    <row r="1441" spans="1:26" x14ac:dyDescent="0.3">
      <c r="A1441">
        <v>0</v>
      </c>
      <c r="B1441">
        <v>36</v>
      </c>
      <c r="C1441">
        <v>1</v>
      </c>
      <c r="D1441">
        <v>2</v>
      </c>
      <c r="E1441">
        <v>3</v>
      </c>
      <c r="F1441">
        <v>4</v>
      </c>
      <c r="G1441">
        <v>1</v>
      </c>
      <c r="H1441">
        <v>0</v>
      </c>
      <c r="I1441">
        <v>2</v>
      </c>
      <c r="J1441">
        <v>7</v>
      </c>
      <c r="K1441">
        <f t="array" ref="K1441">SUM(B1441:J1441*TRANSPOSE($P$19:$P$27))+$P$18</f>
        <v>8.9851586794318705E-2</v>
      </c>
      <c r="L1441">
        <f t="shared" si="44"/>
        <v>0.52244547204466152</v>
      </c>
      <c r="M1441">
        <f t="shared" si="45"/>
        <v>0</v>
      </c>
      <c r="Y1441">
        <v>0</v>
      </c>
      <c r="Z1441">
        <v>0</v>
      </c>
    </row>
    <row r="1442" spans="1:26" x14ac:dyDescent="0.3">
      <c r="A1442">
        <v>0</v>
      </c>
      <c r="B1442">
        <v>36</v>
      </c>
      <c r="C1442">
        <v>4</v>
      </c>
      <c r="D1442">
        <v>3</v>
      </c>
      <c r="E1442">
        <v>2</v>
      </c>
      <c r="F1442">
        <v>2</v>
      </c>
      <c r="G1442">
        <v>2</v>
      </c>
      <c r="H1442">
        <v>0</v>
      </c>
      <c r="I1442">
        <v>3</v>
      </c>
      <c r="J1442">
        <v>2</v>
      </c>
      <c r="K1442">
        <f t="array" ref="K1442">SUM(B1442:J1442*TRANSPOSE($P$19:$P$27))+$P$18</f>
        <v>-2.3345028262260037E-2</v>
      </c>
      <c r="L1442">
        <f t="shared" si="44"/>
        <v>0.49416461302426434</v>
      </c>
      <c r="M1442">
        <f t="shared" si="45"/>
        <v>0</v>
      </c>
      <c r="Y1442">
        <v>0</v>
      </c>
      <c r="Z1442">
        <v>0</v>
      </c>
    </row>
    <row r="1443" spans="1:26" x14ac:dyDescent="0.3">
      <c r="A1443">
        <v>0</v>
      </c>
      <c r="B1443">
        <v>56</v>
      </c>
      <c r="C1443">
        <v>3</v>
      </c>
      <c r="D1443">
        <v>3</v>
      </c>
      <c r="E1443">
        <v>2</v>
      </c>
      <c r="F1443">
        <v>3</v>
      </c>
      <c r="G1443">
        <v>2</v>
      </c>
      <c r="H1443">
        <v>0</v>
      </c>
      <c r="I1443">
        <v>1</v>
      </c>
      <c r="J1443">
        <v>12</v>
      </c>
      <c r="K1443">
        <f t="array" ref="K1443">SUM(B1443:J1443*TRANSPOSE($P$19:$P$27))+$P$18</f>
        <v>-0.14027809137433966</v>
      </c>
      <c r="L1443">
        <f t="shared" si="44"/>
        <v>0.46499149055333461</v>
      </c>
      <c r="M1443">
        <f t="shared" si="45"/>
        <v>0</v>
      </c>
      <c r="Y1443">
        <v>0</v>
      </c>
      <c r="Z1443">
        <v>0</v>
      </c>
    </row>
    <row r="1444" spans="1:26" x14ac:dyDescent="0.3">
      <c r="A1444">
        <v>1</v>
      </c>
      <c r="B1444">
        <v>29</v>
      </c>
      <c r="C1444">
        <v>1</v>
      </c>
      <c r="D1444">
        <v>3</v>
      </c>
      <c r="E1444">
        <v>1</v>
      </c>
      <c r="F1444">
        <v>4</v>
      </c>
      <c r="G1444">
        <v>1</v>
      </c>
      <c r="H1444">
        <v>1</v>
      </c>
      <c r="I1444">
        <v>3</v>
      </c>
      <c r="J1444">
        <v>2</v>
      </c>
      <c r="K1444">
        <f t="array" ref="K1444">SUM(B1444:J1444*TRANSPOSE($P$19:$P$27))+$P$18</f>
        <v>0.33924562526909169</v>
      </c>
      <c r="L1444">
        <f t="shared" si="44"/>
        <v>0.58399871926347391</v>
      </c>
      <c r="M1444">
        <f t="shared" si="45"/>
        <v>0</v>
      </c>
      <c r="Y1444">
        <v>1</v>
      </c>
      <c r="Z1444">
        <v>0</v>
      </c>
    </row>
    <row r="1445" spans="1:26" x14ac:dyDescent="0.3">
      <c r="A1445">
        <v>0</v>
      </c>
      <c r="B1445">
        <v>42</v>
      </c>
      <c r="C1445">
        <v>1</v>
      </c>
      <c r="D1445">
        <v>3</v>
      </c>
      <c r="E1445">
        <v>5</v>
      </c>
      <c r="F1445">
        <v>3</v>
      </c>
      <c r="G1445">
        <v>1</v>
      </c>
      <c r="H1445">
        <v>0</v>
      </c>
      <c r="I1445">
        <v>0</v>
      </c>
      <c r="J1445">
        <v>6</v>
      </c>
      <c r="K1445">
        <f t="array" ref="K1445">SUM(B1445:J1445*TRANSPOSE($P$19:$P$27))+$P$18</f>
        <v>4.1316574063705036E-2</v>
      </c>
      <c r="L1445">
        <f t="shared" si="44"/>
        <v>0.51032660388217055</v>
      </c>
      <c r="M1445">
        <f t="shared" si="45"/>
        <v>0</v>
      </c>
      <c r="Y1445">
        <v>0</v>
      </c>
      <c r="Z1445">
        <v>0</v>
      </c>
    </row>
    <row r="1446" spans="1:26" x14ac:dyDescent="0.3">
      <c r="A1446">
        <v>1</v>
      </c>
      <c r="B1446">
        <v>56</v>
      </c>
      <c r="C1446">
        <v>4</v>
      </c>
      <c r="D1446">
        <v>3</v>
      </c>
      <c r="E1446">
        <v>1</v>
      </c>
      <c r="F1446">
        <v>3</v>
      </c>
      <c r="G1446">
        <v>1</v>
      </c>
      <c r="H1446">
        <v>0</v>
      </c>
      <c r="I1446">
        <v>1</v>
      </c>
      <c r="J1446">
        <v>9</v>
      </c>
      <c r="K1446">
        <f t="array" ref="K1446">SUM(B1446:J1446*TRANSPOSE($P$19:$P$27))+$P$18</f>
        <v>-7.1050826661514077E-2</v>
      </c>
      <c r="L1446">
        <f t="shared" si="44"/>
        <v>0.48224660145961484</v>
      </c>
      <c r="M1446">
        <f t="shared" si="45"/>
        <v>0</v>
      </c>
      <c r="Y1446">
        <v>1</v>
      </c>
      <c r="Z1446">
        <v>0</v>
      </c>
    </row>
    <row r="1447" spans="1:26" x14ac:dyDescent="0.3">
      <c r="A1447">
        <v>0</v>
      </c>
      <c r="B1447">
        <v>41</v>
      </c>
      <c r="C1447">
        <v>1</v>
      </c>
      <c r="D1447">
        <v>2</v>
      </c>
      <c r="E1447">
        <v>4</v>
      </c>
      <c r="F1447">
        <v>2</v>
      </c>
      <c r="G1447">
        <v>1</v>
      </c>
      <c r="H1447">
        <v>0</v>
      </c>
      <c r="I1447">
        <v>1</v>
      </c>
      <c r="J1447">
        <v>7</v>
      </c>
      <c r="K1447">
        <f t="array" ref="K1447">SUM(B1447:J1447*TRANSPOSE($P$19:$P$27))+$P$18</f>
        <v>0.144314894460427</v>
      </c>
      <c r="L1447">
        <f t="shared" si="44"/>
        <v>0.53601251536726524</v>
      </c>
      <c r="M1447">
        <f t="shared" si="45"/>
        <v>0</v>
      </c>
      <c r="Y1447">
        <v>0</v>
      </c>
      <c r="Z1447">
        <v>0</v>
      </c>
    </row>
    <row r="1448" spans="1:26" x14ac:dyDescent="0.3">
      <c r="A1448">
        <v>0</v>
      </c>
      <c r="B1448">
        <v>34</v>
      </c>
      <c r="C1448">
        <v>4</v>
      </c>
      <c r="D1448">
        <v>2</v>
      </c>
      <c r="E1448">
        <v>2</v>
      </c>
      <c r="F1448">
        <v>3</v>
      </c>
      <c r="G1448">
        <v>1</v>
      </c>
      <c r="H1448">
        <v>0</v>
      </c>
      <c r="I1448">
        <v>2</v>
      </c>
      <c r="J1448">
        <v>7</v>
      </c>
      <c r="K1448">
        <f t="array" ref="K1448">SUM(B1448:J1448*TRANSPOSE($P$19:$P$27))+$P$18</f>
        <v>4.159596267633614E-2</v>
      </c>
      <c r="L1448">
        <f t="shared" si="44"/>
        <v>0.51039641380087031</v>
      </c>
      <c r="M1448">
        <f t="shared" si="45"/>
        <v>0</v>
      </c>
      <c r="Y1448">
        <v>0</v>
      </c>
      <c r="Z1448">
        <v>0</v>
      </c>
    </row>
    <row r="1449" spans="1:26" x14ac:dyDescent="0.3">
      <c r="A1449">
        <v>0</v>
      </c>
      <c r="B1449">
        <v>36</v>
      </c>
      <c r="C1449">
        <v>4</v>
      </c>
      <c r="D1449">
        <v>1</v>
      </c>
      <c r="E1449">
        <v>2</v>
      </c>
      <c r="F1449">
        <v>4</v>
      </c>
      <c r="G1449">
        <v>2</v>
      </c>
      <c r="H1449">
        <v>0</v>
      </c>
      <c r="I1449">
        <v>1</v>
      </c>
      <c r="J1449">
        <v>12</v>
      </c>
      <c r="K1449">
        <f t="array" ref="K1449">SUM(B1449:J1449*TRANSPOSE($P$19:$P$27))+$P$18</f>
        <v>-1.8564871430524099E-2</v>
      </c>
      <c r="L1449">
        <f t="shared" si="44"/>
        <v>0.49535939661897421</v>
      </c>
      <c r="M1449">
        <f t="shared" si="45"/>
        <v>0</v>
      </c>
      <c r="Y1449">
        <v>0</v>
      </c>
      <c r="Z1449">
        <v>0</v>
      </c>
    </row>
    <row r="1450" spans="1:26" x14ac:dyDescent="0.3">
      <c r="A1450">
        <v>0</v>
      </c>
      <c r="B1450">
        <v>41</v>
      </c>
      <c r="C1450">
        <v>3</v>
      </c>
      <c r="D1450">
        <v>2</v>
      </c>
      <c r="E1450">
        <v>2</v>
      </c>
      <c r="F1450">
        <v>2</v>
      </c>
      <c r="G1450">
        <v>2</v>
      </c>
      <c r="H1450">
        <v>0</v>
      </c>
      <c r="I1450">
        <v>1</v>
      </c>
      <c r="J1450">
        <v>4</v>
      </c>
      <c r="K1450">
        <f t="array" ref="K1450">SUM(B1450:J1450*TRANSPOSE($P$19:$P$27))+$P$18</f>
        <v>8.9461574527935017E-2</v>
      </c>
      <c r="L1450">
        <f t="shared" si="44"/>
        <v>0.52234817470468053</v>
      </c>
      <c r="M1450">
        <f t="shared" si="45"/>
        <v>0</v>
      </c>
      <c r="Y1450">
        <v>0</v>
      </c>
      <c r="Z1450">
        <v>0</v>
      </c>
    </row>
    <row r="1451" spans="1:26" x14ac:dyDescent="0.3">
      <c r="A1451">
        <v>0</v>
      </c>
      <c r="B1451">
        <v>32</v>
      </c>
      <c r="C1451">
        <v>4</v>
      </c>
      <c r="D1451">
        <v>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2</v>
      </c>
      <c r="K1451">
        <f t="array" ref="K1451">SUM(B1451:J1451*TRANSPOSE($P$19:$P$27))+$P$18</f>
        <v>0.23348977458155207</v>
      </c>
      <c r="L1451">
        <f t="shared" si="44"/>
        <v>0.55810271772672349</v>
      </c>
      <c r="M1451">
        <f t="shared" si="45"/>
        <v>0</v>
      </c>
      <c r="Y1451">
        <v>0</v>
      </c>
      <c r="Z1451">
        <v>0</v>
      </c>
    </row>
    <row r="1452" spans="1:26" x14ac:dyDescent="0.3">
      <c r="A1452">
        <v>0</v>
      </c>
      <c r="B1452">
        <v>35</v>
      </c>
      <c r="C1452">
        <v>3</v>
      </c>
      <c r="D1452">
        <v>3</v>
      </c>
      <c r="E1452">
        <v>3</v>
      </c>
      <c r="F1452">
        <v>4</v>
      </c>
      <c r="G1452">
        <v>0</v>
      </c>
      <c r="H1452">
        <v>1</v>
      </c>
      <c r="I1452">
        <v>0</v>
      </c>
      <c r="J1452">
        <v>0</v>
      </c>
      <c r="K1452">
        <f t="array" ref="K1452">SUM(B1452:J1452*TRANSPOSE($P$19:$P$27))+$P$18</f>
        <v>0.3219988264675841</v>
      </c>
      <c r="L1452">
        <f t="shared" si="44"/>
        <v>0.57980317017897454</v>
      </c>
      <c r="M1452">
        <f t="shared" si="45"/>
        <v>0</v>
      </c>
      <c r="Y1452">
        <v>0</v>
      </c>
      <c r="Z1452">
        <v>0</v>
      </c>
    </row>
    <row r="1453" spans="1:26" x14ac:dyDescent="0.3">
      <c r="A1453">
        <v>0</v>
      </c>
      <c r="B1453">
        <v>38</v>
      </c>
      <c r="C1453">
        <v>1</v>
      </c>
      <c r="D1453">
        <v>3</v>
      </c>
      <c r="E1453">
        <v>2</v>
      </c>
      <c r="F1453">
        <v>4</v>
      </c>
      <c r="G1453">
        <v>1</v>
      </c>
      <c r="H1453">
        <v>0</v>
      </c>
      <c r="I1453">
        <v>1</v>
      </c>
      <c r="J1453">
        <v>7</v>
      </c>
      <c r="K1453">
        <f t="array" ref="K1453">SUM(B1453:J1453*TRANSPOSE($P$19:$P$27))+$P$18</f>
        <v>6.7162517420907508E-2</v>
      </c>
      <c r="L1453">
        <f t="shared" si="44"/>
        <v>0.51678258163555002</v>
      </c>
      <c r="M1453">
        <f t="shared" si="45"/>
        <v>0</v>
      </c>
      <c r="Y1453">
        <v>0</v>
      </c>
      <c r="Z1453">
        <v>0</v>
      </c>
    </row>
    <row r="1454" spans="1:26" x14ac:dyDescent="0.3">
      <c r="A1454">
        <v>1</v>
      </c>
      <c r="B1454">
        <v>50</v>
      </c>
      <c r="C1454">
        <v>2</v>
      </c>
      <c r="D1454">
        <v>3</v>
      </c>
      <c r="E1454">
        <v>2</v>
      </c>
      <c r="F1454">
        <v>3</v>
      </c>
      <c r="G1454">
        <v>2</v>
      </c>
      <c r="H1454">
        <v>0</v>
      </c>
      <c r="I1454">
        <v>2</v>
      </c>
      <c r="J1454">
        <v>3</v>
      </c>
      <c r="K1454">
        <f t="array" ref="K1454">SUM(B1454:J1454*TRANSPOSE($P$19:$P$27))+$P$18</f>
        <v>-1.8640892945779974E-2</v>
      </c>
      <c r="L1454">
        <f t="shared" si="44"/>
        <v>0.49534039485439985</v>
      </c>
      <c r="M1454">
        <f t="shared" si="45"/>
        <v>0</v>
      </c>
      <c r="Y1454">
        <v>1</v>
      </c>
      <c r="Z1454">
        <v>0</v>
      </c>
    </row>
    <row r="1455" spans="1:26" x14ac:dyDescent="0.3">
      <c r="A1455">
        <v>0</v>
      </c>
      <c r="B1455">
        <v>36</v>
      </c>
      <c r="C1455">
        <v>2</v>
      </c>
      <c r="D1455">
        <v>2</v>
      </c>
      <c r="E1455">
        <v>2</v>
      </c>
      <c r="F1455">
        <v>4</v>
      </c>
      <c r="G1455">
        <v>1</v>
      </c>
      <c r="H1455">
        <v>0</v>
      </c>
      <c r="I1455">
        <v>1</v>
      </c>
      <c r="J1455">
        <v>3</v>
      </c>
      <c r="K1455">
        <f t="array" ref="K1455">SUM(B1455:J1455*TRANSPOSE($P$19:$P$27))+$P$18</f>
        <v>0.13473062596073049</v>
      </c>
      <c r="L1455">
        <f t="shared" si="44"/>
        <v>0.53362832065669452</v>
      </c>
      <c r="M1455">
        <f t="shared" si="45"/>
        <v>0</v>
      </c>
      <c r="Y1455">
        <v>0</v>
      </c>
      <c r="Z1455">
        <v>0</v>
      </c>
    </row>
    <row r="1456" spans="1:26" x14ac:dyDescent="0.3">
      <c r="A1456">
        <v>0</v>
      </c>
      <c r="B1456">
        <v>45</v>
      </c>
      <c r="C1456">
        <v>4</v>
      </c>
      <c r="D1456">
        <v>3</v>
      </c>
      <c r="E1456">
        <v>2</v>
      </c>
      <c r="F1456">
        <v>3</v>
      </c>
      <c r="G1456">
        <v>0</v>
      </c>
      <c r="H1456">
        <v>0</v>
      </c>
      <c r="I1456">
        <v>0</v>
      </c>
      <c r="J1456">
        <v>3</v>
      </c>
      <c r="K1456">
        <f t="array" ref="K1456">SUM(B1456:J1456*TRANSPOSE($P$19:$P$27))+$P$18</f>
        <v>7.3083648751150254E-2</v>
      </c>
      <c r="L1456">
        <f t="shared" si="44"/>
        <v>0.51826089223699601</v>
      </c>
      <c r="M1456">
        <f t="shared" si="45"/>
        <v>0</v>
      </c>
      <c r="Y1456">
        <v>0</v>
      </c>
      <c r="Z1456">
        <v>0</v>
      </c>
    </row>
    <row r="1457" spans="1:26" x14ac:dyDescent="0.3">
      <c r="A1457">
        <v>0</v>
      </c>
      <c r="B1457">
        <v>40</v>
      </c>
      <c r="C1457">
        <v>3</v>
      </c>
      <c r="D1457">
        <v>2</v>
      </c>
      <c r="E1457">
        <v>1</v>
      </c>
      <c r="F1457">
        <v>3</v>
      </c>
      <c r="G1457">
        <v>0</v>
      </c>
      <c r="H1457">
        <v>0</v>
      </c>
      <c r="I1457">
        <v>0</v>
      </c>
      <c r="J1457">
        <v>2</v>
      </c>
      <c r="K1457">
        <f t="array" ref="K1457">SUM(B1457:J1457*TRANSPOSE($P$19:$P$27))+$P$18</f>
        <v>0.23219160193119848</v>
      </c>
      <c r="L1457">
        <f t="shared" si="44"/>
        <v>0.55778256619358013</v>
      </c>
      <c r="M1457">
        <f t="shared" si="45"/>
        <v>0</v>
      </c>
      <c r="Y1457">
        <v>0</v>
      </c>
      <c r="Z1457">
        <v>0</v>
      </c>
    </row>
    <row r="1458" spans="1:26" x14ac:dyDescent="0.3">
      <c r="A1458">
        <v>0</v>
      </c>
      <c r="B1458">
        <v>35</v>
      </c>
      <c r="C1458">
        <v>3</v>
      </c>
      <c r="D1458">
        <v>3</v>
      </c>
      <c r="E1458">
        <v>2</v>
      </c>
      <c r="F1458">
        <v>3</v>
      </c>
      <c r="G1458">
        <v>1</v>
      </c>
      <c r="H1458">
        <v>1</v>
      </c>
      <c r="I1458">
        <v>2</v>
      </c>
      <c r="J1458">
        <v>2</v>
      </c>
      <c r="K1458">
        <f t="array" ref="K1458">SUM(B1458:J1458*TRANSPOSE($P$19:$P$27))+$P$18</f>
        <v>0.27046330272994779</v>
      </c>
      <c r="L1458">
        <f t="shared" si="44"/>
        <v>0.56719975752396545</v>
      </c>
      <c r="M1458">
        <f t="shared" si="45"/>
        <v>0</v>
      </c>
      <c r="Y1458">
        <v>0</v>
      </c>
      <c r="Z1458">
        <v>0</v>
      </c>
    </row>
    <row r="1459" spans="1:26" x14ac:dyDescent="0.3">
      <c r="A1459">
        <v>0</v>
      </c>
      <c r="B1459">
        <v>40</v>
      </c>
      <c r="C1459">
        <v>3</v>
      </c>
      <c r="D1459">
        <v>3</v>
      </c>
      <c r="E1459">
        <v>1</v>
      </c>
      <c r="F1459">
        <v>3</v>
      </c>
      <c r="G1459">
        <v>1</v>
      </c>
      <c r="H1459">
        <v>0</v>
      </c>
      <c r="I1459">
        <v>3</v>
      </c>
      <c r="J1459">
        <v>3</v>
      </c>
      <c r="K1459">
        <f t="array" ref="K1459">SUM(B1459:J1459*TRANSPOSE($P$19:$P$27))+$P$18</f>
        <v>3.7342825410025537E-2</v>
      </c>
      <c r="L1459">
        <f t="shared" si="44"/>
        <v>0.50933365399874397</v>
      </c>
      <c r="M1459">
        <f t="shared" si="45"/>
        <v>0</v>
      </c>
      <c r="Y1459">
        <v>0</v>
      </c>
      <c r="Z1459">
        <v>0</v>
      </c>
    </row>
    <row r="1460" spans="1:26" x14ac:dyDescent="0.3">
      <c r="A1460">
        <v>0</v>
      </c>
      <c r="B1460">
        <v>35</v>
      </c>
      <c r="C1460">
        <v>3</v>
      </c>
      <c r="D1460">
        <v>1</v>
      </c>
      <c r="E1460">
        <v>1</v>
      </c>
      <c r="F1460">
        <v>4</v>
      </c>
      <c r="G1460">
        <v>1</v>
      </c>
      <c r="H1460">
        <v>0</v>
      </c>
      <c r="I1460">
        <v>1</v>
      </c>
      <c r="J1460">
        <v>3</v>
      </c>
      <c r="K1460">
        <f t="array" ref="K1460">SUM(B1460:J1460*TRANSPOSE($P$19:$P$27))+$P$18</f>
        <v>0.18953211099618472</v>
      </c>
      <c r="L1460">
        <f t="shared" si="44"/>
        <v>0.54723682365937654</v>
      </c>
      <c r="M1460">
        <f t="shared" si="45"/>
        <v>0</v>
      </c>
      <c r="Y1460">
        <v>0</v>
      </c>
      <c r="Z1460">
        <v>0</v>
      </c>
    </row>
    <row r="1461" spans="1:26" x14ac:dyDescent="0.3">
      <c r="A1461">
        <v>0</v>
      </c>
      <c r="B1461">
        <v>29</v>
      </c>
      <c r="C1461">
        <v>4</v>
      </c>
      <c r="D1461">
        <v>2</v>
      </c>
      <c r="E1461">
        <v>2</v>
      </c>
      <c r="F1461">
        <v>2</v>
      </c>
      <c r="G1461">
        <v>1</v>
      </c>
      <c r="H1461">
        <v>1</v>
      </c>
      <c r="I1461">
        <v>1</v>
      </c>
      <c r="J1461">
        <v>3</v>
      </c>
      <c r="K1461">
        <f t="array" ref="K1461">SUM(B1461:J1461*TRANSPOSE($P$19:$P$27))+$P$18</f>
        <v>0.36779231452393796</v>
      </c>
      <c r="L1461">
        <f t="shared" si="44"/>
        <v>0.59091619794403993</v>
      </c>
      <c r="M1461">
        <f t="shared" si="45"/>
        <v>0</v>
      </c>
      <c r="Y1461">
        <v>0</v>
      </c>
      <c r="Z1461">
        <v>0</v>
      </c>
    </row>
    <row r="1462" spans="1:26" x14ac:dyDescent="0.3">
      <c r="A1462">
        <v>0</v>
      </c>
      <c r="B1462">
        <v>29</v>
      </c>
      <c r="C1462">
        <v>4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4</v>
      </c>
      <c r="K1462">
        <f t="array" ref="K1462">SUM(B1462:J1462*TRANSPOSE($P$19:$P$27))+$P$18</f>
        <v>0.29068224847671181</v>
      </c>
      <c r="L1462">
        <f t="shared" si="44"/>
        <v>0.57215577258431471</v>
      </c>
      <c r="M1462">
        <f t="shared" si="45"/>
        <v>0</v>
      </c>
      <c r="Y1462">
        <v>0</v>
      </c>
      <c r="Z1462">
        <v>0</v>
      </c>
    </row>
    <row r="1463" spans="1:26" x14ac:dyDescent="0.3">
      <c r="A1463">
        <v>1</v>
      </c>
      <c r="B1463">
        <v>50</v>
      </c>
      <c r="C1463">
        <v>4</v>
      </c>
      <c r="D1463">
        <v>2</v>
      </c>
      <c r="E1463">
        <v>3</v>
      </c>
      <c r="F1463">
        <v>1</v>
      </c>
      <c r="G1463">
        <v>2</v>
      </c>
      <c r="H1463">
        <v>1</v>
      </c>
      <c r="I1463">
        <v>1</v>
      </c>
      <c r="J1463">
        <v>2</v>
      </c>
      <c r="K1463">
        <f t="array" ref="K1463">SUM(B1463:J1463*TRANSPOSE($P$19:$P$27))+$P$18</f>
        <v>0.25776292328152284</v>
      </c>
      <c r="L1463">
        <f t="shared" si="44"/>
        <v>0.56407971775938559</v>
      </c>
      <c r="M1463">
        <f t="shared" si="45"/>
        <v>0</v>
      </c>
      <c r="Y1463">
        <v>1</v>
      </c>
      <c r="Z1463">
        <v>0</v>
      </c>
    </row>
    <row r="1464" spans="1:26" x14ac:dyDescent="0.3">
      <c r="A1464">
        <v>0</v>
      </c>
      <c r="B1464">
        <v>39</v>
      </c>
      <c r="C1464">
        <v>2</v>
      </c>
      <c r="D1464">
        <v>2</v>
      </c>
      <c r="E1464">
        <v>4</v>
      </c>
      <c r="F1464">
        <v>4</v>
      </c>
      <c r="G1464">
        <v>1</v>
      </c>
      <c r="H1464">
        <v>0</v>
      </c>
      <c r="I1464">
        <v>1</v>
      </c>
      <c r="J1464">
        <v>9</v>
      </c>
      <c r="K1464">
        <f t="array" ref="K1464">SUM(B1464:J1464*TRANSPOSE($P$19:$P$27))+$P$18</f>
        <v>1.5365338806019646E-2</v>
      </c>
      <c r="L1464">
        <f t="shared" si="44"/>
        <v>0.50384086086458235</v>
      </c>
      <c r="M1464">
        <f t="shared" si="45"/>
        <v>0</v>
      </c>
      <c r="Y1464">
        <v>0</v>
      </c>
      <c r="Z1464">
        <v>0</v>
      </c>
    </row>
    <row r="1465" spans="1:26" x14ac:dyDescent="0.3">
      <c r="A1465">
        <v>0</v>
      </c>
      <c r="B1465">
        <v>31</v>
      </c>
      <c r="C1465">
        <v>2</v>
      </c>
      <c r="D1465">
        <v>3</v>
      </c>
      <c r="E1465">
        <v>2</v>
      </c>
      <c r="F1465">
        <v>1</v>
      </c>
      <c r="G1465">
        <v>0</v>
      </c>
      <c r="H1465">
        <v>0</v>
      </c>
      <c r="I1465">
        <v>0</v>
      </c>
      <c r="J1465">
        <v>4</v>
      </c>
      <c r="K1465">
        <f t="array" ref="K1465">SUM(B1465:J1465*TRANSPOSE($P$19:$P$27))+$P$18</f>
        <v>0.27272687130892792</v>
      </c>
      <c r="L1465">
        <f t="shared" si="44"/>
        <v>0.5677552854842296</v>
      </c>
      <c r="M1465">
        <f t="shared" si="45"/>
        <v>0</v>
      </c>
      <c r="Y1465">
        <v>0</v>
      </c>
      <c r="Z1465">
        <v>0</v>
      </c>
    </row>
    <row r="1466" spans="1:26" x14ac:dyDescent="0.3">
      <c r="A1466">
        <v>0</v>
      </c>
      <c r="B1466">
        <v>26</v>
      </c>
      <c r="C1466">
        <v>4</v>
      </c>
      <c r="D1466">
        <v>2</v>
      </c>
      <c r="E1466">
        <v>1</v>
      </c>
      <c r="F1466">
        <v>3</v>
      </c>
      <c r="G1466">
        <v>0</v>
      </c>
      <c r="H1466">
        <v>0</v>
      </c>
      <c r="I1466">
        <v>0</v>
      </c>
      <c r="J1466">
        <v>2</v>
      </c>
      <c r="K1466">
        <f t="array" ref="K1466">SUM(B1466:J1466*TRANSPOSE($P$19:$P$27))+$P$18</f>
        <v>0.24203046867566969</v>
      </c>
      <c r="L1466">
        <f t="shared" si="44"/>
        <v>0.56020778280901251</v>
      </c>
      <c r="M1466">
        <f t="shared" si="45"/>
        <v>0</v>
      </c>
      <c r="Y1466">
        <v>0</v>
      </c>
      <c r="Z1466">
        <v>0</v>
      </c>
    </row>
    <row r="1467" spans="1:26" x14ac:dyDescent="0.3">
      <c r="A1467">
        <v>0</v>
      </c>
      <c r="B1467">
        <v>36</v>
      </c>
      <c r="C1467">
        <v>3</v>
      </c>
      <c r="D1467">
        <v>4</v>
      </c>
      <c r="E1467">
        <v>2</v>
      </c>
      <c r="F1467">
        <v>4</v>
      </c>
      <c r="G1467">
        <v>1</v>
      </c>
      <c r="H1467">
        <v>0</v>
      </c>
      <c r="I1467">
        <v>1</v>
      </c>
      <c r="J1467">
        <v>2</v>
      </c>
      <c r="K1467">
        <f t="array" ref="K1467">SUM(B1467:J1467*TRANSPOSE($P$19:$P$27))+$P$18</f>
        <v>-2.5746693380459762E-2</v>
      </c>
      <c r="L1467">
        <f t="shared" si="44"/>
        <v>0.49356434947091349</v>
      </c>
      <c r="M1467">
        <f t="shared" si="45"/>
        <v>0</v>
      </c>
      <c r="Y1467">
        <v>0</v>
      </c>
      <c r="Z1467">
        <v>0</v>
      </c>
    </row>
    <row r="1468" spans="1:26" x14ac:dyDescent="0.3">
      <c r="A1468">
        <v>0</v>
      </c>
      <c r="B1468">
        <v>39</v>
      </c>
      <c r="C1468">
        <v>4</v>
      </c>
      <c r="D1468">
        <v>2</v>
      </c>
      <c r="E1468">
        <v>3</v>
      </c>
      <c r="F1468">
        <v>1</v>
      </c>
      <c r="G1468">
        <v>1</v>
      </c>
      <c r="H1468">
        <v>0</v>
      </c>
      <c r="I1468">
        <v>1</v>
      </c>
      <c r="J1468">
        <v>7</v>
      </c>
      <c r="K1468">
        <f t="array" ref="K1468">SUM(B1468:J1468*TRANSPOSE($P$19:$P$27))+$P$18</f>
        <v>9.6059270342444658E-2</v>
      </c>
      <c r="L1468">
        <f t="shared" si="44"/>
        <v>0.52399388422403081</v>
      </c>
      <c r="M1468">
        <f t="shared" si="45"/>
        <v>0</v>
      </c>
      <c r="Y1468">
        <v>0</v>
      </c>
      <c r="Z1468">
        <v>0</v>
      </c>
    </row>
    <row r="1469" spans="1:26" x14ac:dyDescent="0.3">
      <c r="A1469">
        <v>0</v>
      </c>
      <c r="B1469">
        <v>27</v>
      </c>
      <c r="C1469">
        <v>2</v>
      </c>
      <c r="D1469">
        <v>4</v>
      </c>
      <c r="E1469">
        <v>2</v>
      </c>
      <c r="F1469">
        <v>2</v>
      </c>
      <c r="G1469">
        <v>1</v>
      </c>
      <c r="H1469">
        <v>1</v>
      </c>
      <c r="I1469">
        <v>1</v>
      </c>
      <c r="J1469">
        <v>2</v>
      </c>
      <c r="K1469">
        <f t="array" ref="K1469">SUM(B1469:J1469*TRANSPOSE($P$19:$P$27))+$P$18</f>
        <v>0.33580907825196749</v>
      </c>
      <c r="L1469">
        <f t="shared" si="44"/>
        <v>0.58316367640894129</v>
      </c>
      <c r="M1469">
        <f t="shared" si="45"/>
        <v>0</v>
      </c>
      <c r="Y1469">
        <v>0</v>
      </c>
      <c r="Z1469">
        <v>0</v>
      </c>
    </row>
    <row r="1470" spans="1:26" x14ac:dyDescent="0.3">
      <c r="A1470">
        <v>0</v>
      </c>
      <c r="B1470">
        <v>49</v>
      </c>
      <c r="C1470">
        <v>4</v>
      </c>
      <c r="D1470">
        <v>2</v>
      </c>
      <c r="E1470">
        <v>2</v>
      </c>
      <c r="F1470">
        <v>2</v>
      </c>
      <c r="G1470">
        <v>1</v>
      </c>
      <c r="H1470">
        <v>0</v>
      </c>
      <c r="I1470">
        <v>0</v>
      </c>
      <c r="J1470">
        <v>6</v>
      </c>
      <c r="K1470">
        <f t="array" ref="K1470">SUM(B1470:J1470*TRANSPOSE($P$19:$P$27))+$P$18</f>
        <v>7.9482068397756955E-2</v>
      </c>
      <c r="L1470">
        <f t="shared" si="44"/>
        <v>0.51985800586137665</v>
      </c>
      <c r="M1470">
        <f t="shared" si="45"/>
        <v>0</v>
      </c>
      <c r="Y1470">
        <v>0</v>
      </c>
      <c r="Z1470">
        <v>0</v>
      </c>
    </row>
    <row r="1471" spans="1:26" x14ac:dyDescent="0.3">
      <c r="A1471">
        <v>0</v>
      </c>
      <c r="B1471">
        <v>34</v>
      </c>
      <c r="C1471">
        <v>2</v>
      </c>
      <c r="D1471">
        <v>4</v>
      </c>
      <c r="E1471">
        <v>2</v>
      </c>
      <c r="F1471">
        <v>3</v>
      </c>
      <c r="G1471">
        <v>1</v>
      </c>
      <c r="H1471">
        <v>0</v>
      </c>
      <c r="I1471">
        <v>0</v>
      </c>
      <c r="J1471">
        <v>3</v>
      </c>
      <c r="K1471">
        <f t="array" ref="K1471">SUM(B1471:J1471*TRANSPOSE($P$19:$P$27))+$P$18</f>
        <v>7.3538530047347561E-2</v>
      </c>
      <c r="L1471">
        <f t="shared" si="44"/>
        <v>0.51837444815584599</v>
      </c>
      <c r="M1471">
        <f t="shared" si="45"/>
        <v>0</v>
      </c>
      <c r="Y1471">
        <v>0</v>
      </c>
      <c r="Z1471">
        <v>0</v>
      </c>
    </row>
  </sheetData>
  <mergeCells count="1">
    <mergeCell ref="AB15:AC15"/>
  </mergeCells>
  <pageMargins left="0.7" right="0.7" top="0.75" bottom="0.75" header="0.3" footer="0.3"/>
  <ignoredErrors>
    <ignoredError sqref="K2:K14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0824-E601-4C3E-BBB2-280BE954BE7E}">
  <dimension ref="A1:CM1471"/>
  <sheetViews>
    <sheetView tabSelected="1" workbookViewId="0">
      <selection activeCell="CG7" sqref="CG7"/>
    </sheetView>
  </sheetViews>
  <sheetFormatPr defaultRowHeight="14.4" x14ac:dyDescent="0.3"/>
  <cols>
    <col min="1" max="1" width="7.77734375" bestFit="1" customWidth="1"/>
    <col min="2" max="2" width="4" bestFit="1" customWidth="1"/>
    <col min="3" max="3" width="21.109375" bestFit="1" customWidth="1"/>
    <col min="4" max="4" width="14" bestFit="1" customWidth="1"/>
    <col min="5" max="5" width="8" bestFit="1" customWidth="1"/>
    <col min="6" max="6" width="13.44140625" bestFit="1" customWidth="1"/>
    <col min="7" max="7" width="11.88671875" bestFit="1" customWidth="1"/>
    <col min="9" max="9" width="16.88671875" bestFit="1" customWidth="1"/>
    <col min="11" max="11" width="9.6640625" bestFit="1" customWidth="1"/>
    <col min="12" max="12" width="13.88671875" bestFit="1" customWidth="1"/>
    <col min="13" max="14" width="14.88671875" bestFit="1" customWidth="1"/>
    <col min="15" max="15" width="15.88671875" bestFit="1" customWidth="1"/>
    <col min="16" max="16" width="14.88671875" bestFit="1" customWidth="1"/>
    <col min="18" max="18" width="21.109375" bestFit="1" customWidth="1"/>
    <col min="19" max="19" width="12.6640625" bestFit="1" customWidth="1"/>
    <col min="20" max="20" width="13.44140625" bestFit="1" customWidth="1"/>
    <col min="21" max="21" width="12.6640625" bestFit="1" customWidth="1"/>
    <col min="22" max="22" width="12" bestFit="1" customWidth="1"/>
    <col min="23" max="26" width="12.6640625" bestFit="1" customWidth="1"/>
    <col min="31" max="31" width="15.109375" bestFit="1" customWidth="1"/>
    <col min="32" max="33" width="7.5546875" bestFit="1" customWidth="1"/>
    <col min="35" max="35" width="10.109375" bestFit="1" customWidth="1"/>
    <col min="36" max="37" width="7.5546875" bestFit="1" customWidth="1"/>
    <col min="39" max="39" width="7.77734375" bestFit="1" customWidth="1"/>
    <col min="40" max="40" width="8.6640625" bestFit="1" customWidth="1"/>
    <col min="42" max="42" width="15.109375" bestFit="1" customWidth="1"/>
    <col min="46" max="46" width="10.109375" bestFit="1" customWidth="1"/>
    <col min="50" max="50" width="7.77734375" bestFit="1" customWidth="1"/>
    <col min="51" max="51" width="8.6640625" bestFit="1" customWidth="1"/>
    <col min="53" max="53" width="15.109375" bestFit="1" customWidth="1"/>
    <col min="54" max="54" width="12" bestFit="1" customWidth="1"/>
    <col min="55" max="55" width="7.5546875" bestFit="1" customWidth="1"/>
    <col min="57" max="57" width="10.109375" bestFit="1" customWidth="1"/>
    <col min="58" max="59" width="7.5546875" bestFit="1" customWidth="1"/>
    <col min="64" max="64" width="15.109375" bestFit="1" customWidth="1"/>
    <col min="65" max="65" width="12" bestFit="1" customWidth="1"/>
    <col min="66" max="66" width="7.5546875" bestFit="1" customWidth="1"/>
    <col min="68" max="68" width="10.109375" bestFit="1" customWidth="1"/>
    <col min="69" max="70" width="7.5546875" bestFit="1" customWidth="1"/>
    <col min="75" max="75" width="15.109375" bestFit="1" customWidth="1"/>
    <col min="76" max="76" width="12" bestFit="1" customWidth="1"/>
    <col min="77" max="77" width="7.5546875" bestFit="1" customWidth="1"/>
    <col min="79" max="79" width="10.109375" bestFit="1" customWidth="1"/>
    <col min="80" max="81" width="7.5546875" bestFit="1" customWidth="1"/>
    <col min="82" max="92" width="7.5546875" customWidth="1"/>
  </cols>
  <sheetData>
    <row r="1" spans="1:91" x14ac:dyDescent="0.3">
      <c r="A1" t="s">
        <v>1</v>
      </c>
      <c r="B1" t="s">
        <v>0</v>
      </c>
      <c r="C1" t="s">
        <v>10</v>
      </c>
      <c r="D1" t="s">
        <v>13</v>
      </c>
      <c r="E1" t="s">
        <v>14</v>
      </c>
      <c r="F1" t="s">
        <v>16</v>
      </c>
      <c r="G1" t="s">
        <v>17</v>
      </c>
      <c r="H1" t="s">
        <v>22</v>
      </c>
      <c r="I1" t="s">
        <v>32</v>
      </c>
      <c r="J1" t="s">
        <v>42</v>
      </c>
      <c r="K1" t="s">
        <v>86</v>
      </c>
      <c r="L1" t="s">
        <v>107</v>
      </c>
      <c r="M1" t="s">
        <v>108</v>
      </c>
      <c r="N1" t="s">
        <v>110</v>
      </c>
      <c r="O1" t="s">
        <v>115</v>
      </c>
      <c r="P1" t="s">
        <v>111</v>
      </c>
      <c r="T1" t="s">
        <v>87</v>
      </c>
      <c r="U1">
        <v>2.718</v>
      </c>
      <c r="AB1" t="s">
        <v>1</v>
      </c>
      <c r="AC1" t="s">
        <v>89</v>
      </c>
      <c r="AE1" t="s">
        <v>91</v>
      </c>
      <c r="AM1" t="s">
        <v>90</v>
      </c>
      <c r="AN1" t="s">
        <v>89</v>
      </c>
      <c r="AP1" t="s">
        <v>91</v>
      </c>
      <c r="AX1" t="s">
        <v>90</v>
      </c>
      <c r="AY1" t="s">
        <v>89</v>
      </c>
      <c r="BA1" t="s">
        <v>91</v>
      </c>
      <c r="BI1" t="s">
        <v>90</v>
      </c>
      <c r="BJ1" t="s">
        <v>113</v>
      </c>
      <c r="BL1" t="s">
        <v>91</v>
      </c>
      <c r="BT1" t="s">
        <v>90</v>
      </c>
      <c r="BU1" t="s">
        <v>89</v>
      </c>
      <c r="BW1" t="s">
        <v>91</v>
      </c>
    </row>
    <row r="2" spans="1:91" x14ac:dyDescent="0.3">
      <c r="A2">
        <v>1</v>
      </c>
      <c r="B2">
        <v>41</v>
      </c>
      <c r="C2">
        <v>2</v>
      </c>
      <c r="D2">
        <v>3</v>
      </c>
      <c r="E2">
        <v>2</v>
      </c>
      <c r="F2">
        <v>4</v>
      </c>
      <c r="G2">
        <v>0</v>
      </c>
      <c r="H2">
        <v>1</v>
      </c>
      <c r="I2">
        <v>4</v>
      </c>
      <c r="J2" cm="1">
        <f t="array" ref="J2">SUM(B2:I2*TRANSPOSE($S$19:$S$26))+$S$18</f>
        <v>0.32956907650813982</v>
      </c>
      <c r="K2">
        <f>$U$1^J2/(1+$U$1^J2)</f>
        <v>0.58164620785470678</v>
      </c>
      <c r="L2">
        <f>IF(K2&gt;=0.6,1,0)</f>
        <v>0</v>
      </c>
      <c r="M2">
        <f>IF(K2&gt;=0.55,1,0)</f>
        <v>1</v>
      </c>
      <c r="N2">
        <f>IF(K2&gt;=0.57,1,0)</f>
        <v>1</v>
      </c>
      <c r="O2">
        <f>IF(K2&gt;=0.575,1,0)</f>
        <v>1</v>
      </c>
      <c r="P2">
        <f>IF(K2&gt;=0.58,1,0)</f>
        <v>1</v>
      </c>
      <c r="R2" t="s">
        <v>76</v>
      </c>
      <c r="AB2">
        <v>1</v>
      </c>
      <c r="AC2">
        <v>0</v>
      </c>
      <c r="AM2">
        <v>1</v>
      </c>
      <c r="AN2">
        <v>1</v>
      </c>
      <c r="AX2">
        <v>1</v>
      </c>
      <c r="AY2">
        <v>1</v>
      </c>
      <c r="BI2">
        <v>1</v>
      </c>
      <c r="BJ2">
        <v>1</v>
      </c>
      <c r="BT2">
        <v>1</v>
      </c>
      <c r="BU2">
        <v>1</v>
      </c>
    </row>
    <row r="3" spans="1:91" ht="15" thickBot="1" x14ac:dyDescent="0.35">
      <c r="A3">
        <v>0</v>
      </c>
      <c r="B3">
        <v>49</v>
      </c>
      <c r="C3">
        <v>3</v>
      </c>
      <c r="D3">
        <v>2</v>
      </c>
      <c r="E3">
        <v>2</v>
      </c>
      <c r="F3">
        <v>2</v>
      </c>
      <c r="G3">
        <v>1</v>
      </c>
      <c r="H3">
        <v>0</v>
      </c>
      <c r="I3">
        <v>7</v>
      </c>
      <c r="J3" cm="1">
        <f t="array" ref="J3">SUM(B3:I3*TRANSPOSE($S$19:$S$26))+$S$18</f>
        <v>9.1690212525371351E-2</v>
      </c>
      <c r="K3">
        <f t="shared" ref="K3:K66" si="0">$U$1^J3/(1+$U$1^J3)</f>
        <v>0.52290413556039961</v>
      </c>
      <c r="L3">
        <f t="shared" ref="L3:L66" si="1">IF(K3&gt;=0.6,1,0)</f>
        <v>0</v>
      </c>
      <c r="M3">
        <f t="shared" ref="M3:M66" si="2">IF(K3&gt;=0.55,1,0)</f>
        <v>0</v>
      </c>
      <c r="N3">
        <f t="shared" ref="N3:N66" si="3">IF(K3&gt;=0.57,1,0)</f>
        <v>0</v>
      </c>
      <c r="O3">
        <f t="shared" ref="O3:O66" si="4">IF(K3&gt;=0.575,1,0)</f>
        <v>0</v>
      </c>
      <c r="P3">
        <f>IF(K3&gt;=0.58,1,0)</f>
        <v>0</v>
      </c>
      <c r="AB3">
        <v>0</v>
      </c>
      <c r="AC3">
        <v>0</v>
      </c>
      <c r="AF3" t="s">
        <v>94</v>
      </c>
      <c r="AG3" t="s">
        <v>95</v>
      </c>
      <c r="AM3">
        <v>0</v>
      </c>
      <c r="AN3">
        <v>0</v>
      </c>
      <c r="AQ3" t="s">
        <v>94</v>
      </c>
      <c r="AR3" t="s">
        <v>95</v>
      </c>
      <c r="AX3">
        <v>0</v>
      </c>
      <c r="AY3">
        <v>0</v>
      </c>
      <c r="BB3" t="s">
        <v>94</v>
      </c>
      <c r="BC3" t="s">
        <v>95</v>
      </c>
      <c r="BI3">
        <v>0</v>
      </c>
      <c r="BJ3">
        <v>0</v>
      </c>
      <c r="BM3" t="s">
        <v>94</v>
      </c>
      <c r="BN3" t="s">
        <v>95</v>
      </c>
      <c r="BT3">
        <v>0</v>
      </c>
      <c r="BU3">
        <v>0</v>
      </c>
      <c r="BX3" t="s">
        <v>94</v>
      </c>
      <c r="BY3" t="s">
        <v>95</v>
      </c>
    </row>
    <row r="4" spans="1:91" x14ac:dyDescent="0.3">
      <c r="A4">
        <v>1</v>
      </c>
      <c r="B4">
        <v>37</v>
      </c>
      <c r="C4">
        <v>4</v>
      </c>
      <c r="D4">
        <v>2</v>
      </c>
      <c r="E4">
        <v>1</v>
      </c>
      <c r="F4">
        <v>3</v>
      </c>
      <c r="G4">
        <v>0</v>
      </c>
      <c r="H4">
        <v>1</v>
      </c>
      <c r="I4">
        <v>0</v>
      </c>
      <c r="J4" cm="1">
        <f t="array" ref="J4">SUM(B4:I4*TRANSPOSE($S$19:$S$26))+$S$18</f>
        <v>0.42977914385520805</v>
      </c>
      <c r="K4">
        <f t="shared" si="0"/>
        <v>0.60581028740714693</v>
      </c>
      <c r="L4">
        <f t="shared" si="1"/>
        <v>1</v>
      </c>
      <c r="M4">
        <f t="shared" si="2"/>
        <v>1</v>
      </c>
      <c r="N4">
        <f t="shared" si="3"/>
        <v>1</v>
      </c>
      <c r="O4">
        <f t="shared" si="4"/>
        <v>1</v>
      </c>
      <c r="P4">
        <f>IF(K4&gt;=0.58,1,0)</f>
        <v>1</v>
      </c>
      <c r="R4" s="8" t="s">
        <v>77</v>
      </c>
      <c r="S4" s="8"/>
      <c r="AB4">
        <v>1</v>
      </c>
      <c r="AC4">
        <v>1</v>
      </c>
      <c r="AE4" t="s">
        <v>92</v>
      </c>
      <c r="AF4" t="s">
        <v>96</v>
      </c>
      <c r="AG4" t="s">
        <v>97</v>
      </c>
      <c r="AM4">
        <v>1</v>
      </c>
      <c r="AN4">
        <v>1</v>
      </c>
      <c r="AP4" t="s">
        <v>92</v>
      </c>
      <c r="AQ4" t="s">
        <v>96</v>
      </c>
      <c r="AR4" t="s">
        <v>97</v>
      </c>
      <c r="AX4">
        <v>1</v>
      </c>
      <c r="AY4">
        <v>1</v>
      </c>
      <c r="BA4" t="s">
        <v>92</v>
      </c>
      <c r="BB4" t="s">
        <v>96</v>
      </c>
      <c r="BC4" t="s">
        <v>97</v>
      </c>
      <c r="BI4">
        <v>1</v>
      </c>
      <c r="BJ4">
        <v>1</v>
      </c>
      <c r="BL4" t="s">
        <v>92</v>
      </c>
      <c r="BM4" t="s">
        <v>96</v>
      </c>
      <c r="BN4" t="s">
        <v>97</v>
      </c>
      <c r="BT4">
        <v>1</v>
      </c>
      <c r="BU4">
        <v>1</v>
      </c>
      <c r="BW4" t="s">
        <v>92</v>
      </c>
      <c r="BX4" t="s">
        <v>96</v>
      </c>
      <c r="BY4" t="s">
        <v>97</v>
      </c>
    </row>
    <row r="5" spans="1:91" x14ac:dyDescent="0.3">
      <c r="A5">
        <v>0</v>
      </c>
      <c r="B5">
        <v>33</v>
      </c>
      <c r="C5">
        <v>4</v>
      </c>
      <c r="D5">
        <v>3</v>
      </c>
      <c r="E5">
        <v>1</v>
      </c>
      <c r="F5">
        <v>3</v>
      </c>
      <c r="G5">
        <v>1</v>
      </c>
      <c r="H5">
        <v>1</v>
      </c>
      <c r="I5">
        <v>7</v>
      </c>
      <c r="J5" cm="1">
        <f t="array" ref="J5">SUM(B5:I5*TRANSPOSE($S$19:$S$26))+$S$18</f>
        <v>0.24281210262904818</v>
      </c>
      <c r="K5">
        <f t="shared" si="0"/>
        <v>0.56040032885499536</v>
      </c>
      <c r="L5">
        <f t="shared" si="1"/>
        <v>0</v>
      </c>
      <c r="M5">
        <f t="shared" si="2"/>
        <v>1</v>
      </c>
      <c r="N5">
        <f t="shared" si="3"/>
        <v>0</v>
      </c>
      <c r="O5">
        <f t="shared" si="4"/>
        <v>0</v>
      </c>
      <c r="P5">
        <f>IF(K5&gt;=0.58,1,0)</f>
        <v>0</v>
      </c>
      <c r="R5" s="4" t="s">
        <v>62</v>
      </c>
      <c r="S5" s="4">
        <v>0.41235080807483449</v>
      </c>
      <c r="AB5">
        <v>0</v>
      </c>
      <c r="AC5">
        <v>0</v>
      </c>
      <c r="AE5" t="s">
        <v>93</v>
      </c>
      <c r="AF5" t="s">
        <v>98</v>
      </c>
      <c r="AG5" t="s">
        <v>99</v>
      </c>
      <c r="AM5">
        <v>0</v>
      </c>
      <c r="AN5">
        <v>1</v>
      </c>
      <c r="AP5" t="s">
        <v>93</v>
      </c>
      <c r="AQ5" t="s">
        <v>98</v>
      </c>
      <c r="AR5" t="s">
        <v>99</v>
      </c>
      <c r="AX5">
        <v>0</v>
      </c>
      <c r="AY5">
        <v>0</v>
      </c>
      <c r="BA5" t="s">
        <v>93</v>
      </c>
      <c r="BB5" t="s">
        <v>98</v>
      </c>
      <c r="BC5" t="s">
        <v>99</v>
      </c>
      <c r="BI5">
        <v>0</v>
      </c>
      <c r="BJ5">
        <v>0</v>
      </c>
      <c r="BL5" t="s">
        <v>93</v>
      </c>
      <c r="BM5" t="s">
        <v>98</v>
      </c>
      <c r="BN5" t="s">
        <v>99</v>
      </c>
      <c r="BT5">
        <v>0</v>
      </c>
      <c r="BU5">
        <v>0</v>
      </c>
      <c r="BW5" t="s">
        <v>93</v>
      </c>
      <c r="BX5" t="s">
        <v>98</v>
      </c>
      <c r="BY5" t="s">
        <v>99</v>
      </c>
    </row>
    <row r="6" spans="1:91" x14ac:dyDescent="0.3">
      <c r="A6">
        <v>0</v>
      </c>
      <c r="B6">
        <v>27</v>
      </c>
      <c r="C6">
        <v>1</v>
      </c>
      <c r="D6">
        <v>3</v>
      </c>
      <c r="E6">
        <v>1</v>
      </c>
      <c r="F6">
        <v>2</v>
      </c>
      <c r="G6">
        <v>1</v>
      </c>
      <c r="H6">
        <v>0</v>
      </c>
      <c r="I6">
        <v>2</v>
      </c>
      <c r="J6" cm="1">
        <f t="array" ref="J6">SUM(B6:I6*TRANSPOSE($S$19:$S$26))+$S$18</f>
        <v>0.25913977091336116</v>
      </c>
      <c r="K6">
        <f t="shared" si="0"/>
        <v>0.56441821102339562</v>
      </c>
      <c r="L6">
        <f t="shared" si="1"/>
        <v>0</v>
      </c>
      <c r="M6">
        <f t="shared" si="2"/>
        <v>1</v>
      </c>
      <c r="N6">
        <f t="shared" si="3"/>
        <v>0</v>
      </c>
      <c r="O6">
        <f t="shared" si="4"/>
        <v>0</v>
      </c>
      <c r="P6">
        <f>IF(K6&gt;=0.58,1,0)</f>
        <v>0</v>
      </c>
      <c r="R6" s="4" t="s">
        <v>63</v>
      </c>
      <c r="S6" s="4">
        <v>0.17003318891996899</v>
      </c>
      <c r="AB6">
        <v>0</v>
      </c>
      <c r="AC6">
        <v>0</v>
      </c>
      <c r="AM6">
        <v>0</v>
      </c>
      <c r="AN6">
        <v>1</v>
      </c>
      <c r="AX6">
        <v>0</v>
      </c>
      <c r="AY6">
        <v>0</v>
      </c>
      <c r="BI6">
        <v>0</v>
      </c>
      <c r="BJ6">
        <v>0</v>
      </c>
      <c r="BT6">
        <v>0</v>
      </c>
      <c r="BU6">
        <v>0</v>
      </c>
    </row>
    <row r="7" spans="1:91" x14ac:dyDescent="0.3">
      <c r="A7">
        <v>0</v>
      </c>
      <c r="B7">
        <v>32</v>
      </c>
      <c r="C7">
        <v>4</v>
      </c>
      <c r="D7">
        <v>3</v>
      </c>
      <c r="E7">
        <v>1</v>
      </c>
      <c r="F7">
        <v>4</v>
      </c>
      <c r="G7">
        <v>0</v>
      </c>
      <c r="H7">
        <v>0</v>
      </c>
      <c r="I7">
        <v>7</v>
      </c>
      <c r="J7" cm="1">
        <f t="array" ref="J7">SUM(B7:I7*TRANSPOSE($S$19:$S$26))+$S$18</f>
        <v>6.7846554092069744E-2</v>
      </c>
      <c r="K7">
        <f t="shared" si="0"/>
        <v>0.51695337846278955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>IF(K7&gt;=0.58,1,0)</f>
        <v>0</v>
      </c>
      <c r="R7" s="4" t="s">
        <v>64</v>
      </c>
      <c r="S7" s="4">
        <v>0.16548853834595104</v>
      </c>
      <c r="AB7">
        <v>0</v>
      </c>
      <c r="AC7">
        <v>0</v>
      </c>
      <c r="AF7" t="s">
        <v>94</v>
      </c>
      <c r="AG7" t="s">
        <v>95</v>
      </c>
      <c r="AJ7" t="s">
        <v>94</v>
      </c>
      <c r="AK7" t="s">
        <v>95</v>
      </c>
      <c r="AM7">
        <v>0</v>
      </c>
      <c r="AN7">
        <v>0</v>
      </c>
      <c r="AQ7" t="s">
        <v>94</v>
      </c>
      <c r="AR7" t="s">
        <v>95</v>
      </c>
      <c r="AU7" t="s">
        <v>94</v>
      </c>
      <c r="AV7" t="s">
        <v>95</v>
      </c>
      <c r="AX7">
        <v>0</v>
      </c>
      <c r="AY7">
        <v>0</v>
      </c>
      <c r="BB7" t="s">
        <v>94</v>
      </c>
      <c r="BC7" t="s">
        <v>95</v>
      </c>
      <c r="BF7" t="s">
        <v>94</v>
      </c>
      <c r="BG7" t="s">
        <v>95</v>
      </c>
      <c r="BI7">
        <v>0</v>
      </c>
      <c r="BJ7">
        <v>0</v>
      </c>
      <c r="BM7" t="s">
        <v>94</v>
      </c>
      <c r="BN7" t="s">
        <v>95</v>
      </c>
      <c r="BQ7" t="s">
        <v>94</v>
      </c>
      <c r="BR7" t="s">
        <v>95</v>
      </c>
      <c r="BT7">
        <v>0</v>
      </c>
      <c r="BU7">
        <v>0</v>
      </c>
      <c r="BX7" t="s">
        <v>94</v>
      </c>
      <c r="BY7" t="s">
        <v>95</v>
      </c>
      <c r="CB7" t="s">
        <v>94</v>
      </c>
      <c r="CC7" t="s">
        <v>95</v>
      </c>
    </row>
    <row r="8" spans="1:91" x14ac:dyDescent="0.3">
      <c r="A8">
        <v>0</v>
      </c>
      <c r="B8">
        <v>59</v>
      </c>
      <c r="C8">
        <v>3</v>
      </c>
      <c r="D8">
        <v>4</v>
      </c>
      <c r="E8">
        <v>1</v>
      </c>
      <c r="F8">
        <v>1</v>
      </c>
      <c r="G8">
        <v>1</v>
      </c>
      <c r="H8">
        <v>1</v>
      </c>
      <c r="I8">
        <v>0</v>
      </c>
      <c r="J8" cm="1">
        <f t="array" ref="J8">SUM(B8:I8*TRANSPOSE($S$19:$S$26))+$S$18</f>
        <v>0.26879576303719688</v>
      </c>
      <c r="K8">
        <f t="shared" si="0"/>
        <v>0.56679039956016997</v>
      </c>
      <c r="L8">
        <f t="shared" si="1"/>
        <v>0</v>
      </c>
      <c r="M8">
        <f t="shared" si="2"/>
        <v>1</v>
      </c>
      <c r="N8">
        <f t="shared" si="3"/>
        <v>0</v>
      </c>
      <c r="O8">
        <f t="shared" si="4"/>
        <v>0</v>
      </c>
      <c r="P8">
        <f>IF(K8&gt;=0.58,1,0)</f>
        <v>0</v>
      </c>
      <c r="R8" s="4" t="s">
        <v>65</v>
      </c>
      <c r="S8" s="4">
        <v>0.33604876136680867</v>
      </c>
      <c r="AB8">
        <v>0</v>
      </c>
      <c r="AC8">
        <v>0</v>
      </c>
      <c r="AE8" t="s">
        <v>92</v>
      </c>
      <c r="AF8">
        <f>COUNTIFS(AC2:AC1471,1,AB2:AB1471,1)</f>
        <v>66</v>
      </c>
      <c r="AG8">
        <f>COUNTIFS(AC2:AC1471,1,AB2:AB1471,0)</f>
        <v>34</v>
      </c>
      <c r="AI8" t="s">
        <v>92</v>
      </c>
      <c r="AJ8">
        <v>66</v>
      </c>
      <c r="AK8">
        <v>34</v>
      </c>
      <c r="AM8">
        <v>0</v>
      </c>
      <c r="AN8">
        <v>1</v>
      </c>
      <c r="AP8" t="s">
        <v>92</v>
      </c>
      <c r="AQ8">
        <f>COUNTIFS(AN2:AN1471,1,AM2:AM1471,1)</f>
        <v>183</v>
      </c>
      <c r="AR8">
        <f>COUNTIFS(AN2:AN1471,1,AM2:AM1471,0)</f>
        <v>394</v>
      </c>
      <c r="AT8" t="s">
        <v>92</v>
      </c>
      <c r="AU8">
        <v>183</v>
      </c>
      <c r="AV8">
        <v>394</v>
      </c>
      <c r="AX8">
        <v>0</v>
      </c>
      <c r="AY8">
        <v>0</v>
      </c>
      <c r="BA8" t="s">
        <v>92</v>
      </c>
      <c r="BB8">
        <f>COUNTIFS(AY2:AY1471,1,AX2:AX1471,1)</f>
        <v>135</v>
      </c>
      <c r="BC8">
        <f>COUNTIFS(AY2:AY1471,1,AX2:AX1471,0)</f>
        <v>166</v>
      </c>
      <c r="BE8" t="s">
        <v>92</v>
      </c>
      <c r="BF8">
        <v>135</v>
      </c>
      <c r="BG8">
        <v>166</v>
      </c>
      <c r="BI8">
        <v>0</v>
      </c>
      <c r="BJ8">
        <v>0</v>
      </c>
      <c r="BL8" t="s">
        <v>92</v>
      </c>
      <c r="BM8">
        <f>COUNTIFS(BJ2:BJ1471,1,BI2:BI1471,1)</f>
        <v>112</v>
      </c>
      <c r="BN8">
        <f>COUNTIFS(BJ2:BJ1471,1,BI2:BI1471,0)</f>
        <v>100</v>
      </c>
      <c r="BP8" t="s">
        <v>92</v>
      </c>
      <c r="BQ8">
        <v>112</v>
      </c>
      <c r="BR8">
        <v>100</v>
      </c>
      <c r="BT8">
        <v>0</v>
      </c>
      <c r="BU8">
        <v>0</v>
      </c>
      <c r="BW8" t="s">
        <v>92</v>
      </c>
      <c r="BX8">
        <f>COUNTIFS(BU2:BU1471,1,BT2:BT1471,1)</f>
        <v>126</v>
      </c>
      <c r="BY8">
        <f>COUNTIFS(BU2:BU1471,1,BT2:BT1471,0)</f>
        <v>135</v>
      </c>
      <c r="CA8" t="s">
        <v>92</v>
      </c>
      <c r="CB8">
        <v>126</v>
      </c>
      <c r="CC8">
        <v>135</v>
      </c>
    </row>
    <row r="9" spans="1:91" ht="15" thickBot="1" x14ac:dyDescent="0.35">
      <c r="A9">
        <v>0</v>
      </c>
      <c r="B9">
        <v>30</v>
      </c>
      <c r="C9">
        <v>4</v>
      </c>
      <c r="D9">
        <v>3</v>
      </c>
      <c r="E9">
        <v>1</v>
      </c>
      <c r="F9">
        <v>3</v>
      </c>
      <c r="G9">
        <v>2</v>
      </c>
      <c r="H9">
        <v>0</v>
      </c>
      <c r="I9">
        <v>0</v>
      </c>
      <c r="J9" cm="1">
        <f t="array" ref="J9">SUM(B9:I9*TRANSPOSE($S$19:$S$26))+$S$18</f>
        <v>3.3743784765637996E-2</v>
      </c>
      <c r="K9">
        <f t="shared" si="0"/>
        <v>0.50843427139559361</v>
      </c>
      <c r="L9">
        <f t="shared" si="1"/>
        <v>0</v>
      </c>
      <c r="M9">
        <f t="shared" si="2"/>
        <v>0</v>
      </c>
      <c r="N9">
        <f t="shared" si="3"/>
        <v>0</v>
      </c>
      <c r="O9">
        <f t="shared" si="4"/>
        <v>0</v>
      </c>
      <c r="P9">
        <f>IF(K9&gt;=0.58,1,0)</f>
        <v>0</v>
      </c>
      <c r="R9" s="5" t="s">
        <v>66</v>
      </c>
      <c r="S9" s="5">
        <v>1470</v>
      </c>
      <c r="AB9">
        <v>0</v>
      </c>
      <c r="AC9">
        <v>0</v>
      </c>
      <c r="AE9" t="s">
        <v>93</v>
      </c>
      <c r="AF9">
        <f>COUNTIFS(AC2:AC1471,0,AB2:AB1471,1)</f>
        <v>171</v>
      </c>
      <c r="AG9">
        <f>COUNTIFS(AC2:AC1471,0,AB2:AB1471,0)</f>
        <v>1199</v>
      </c>
      <c r="AI9" t="s">
        <v>93</v>
      </c>
      <c r="AJ9">
        <v>171</v>
      </c>
      <c r="AK9">
        <v>1199</v>
      </c>
      <c r="AM9">
        <v>0</v>
      </c>
      <c r="AN9">
        <v>0</v>
      </c>
      <c r="AP9" t="s">
        <v>93</v>
      </c>
      <c r="AQ9">
        <f>COUNTIFS(AN2:AN1471,0,AM2:AM1471,1)</f>
        <v>54</v>
      </c>
      <c r="AR9">
        <f>COUNTIFS(AN2:AN1471,0,AM2:AM1471,0)</f>
        <v>839</v>
      </c>
      <c r="AT9" t="s">
        <v>93</v>
      </c>
      <c r="AU9">
        <v>54</v>
      </c>
      <c r="AV9">
        <v>839</v>
      </c>
      <c r="AX9">
        <v>0</v>
      </c>
      <c r="AY9">
        <v>0</v>
      </c>
      <c r="BA9" t="s">
        <v>93</v>
      </c>
      <c r="BB9">
        <f>COUNTIFS(AY2:AY1471,0,AX2:AX1471,1)</f>
        <v>102</v>
      </c>
      <c r="BC9">
        <f>COUNTIFS(AY2:AY1471,0,AX2:AX1471,0)</f>
        <v>1067</v>
      </c>
      <c r="BE9" t="s">
        <v>93</v>
      </c>
      <c r="BF9">
        <v>102</v>
      </c>
      <c r="BG9">
        <v>1067</v>
      </c>
      <c r="BI9">
        <v>0</v>
      </c>
      <c r="BJ9">
        <v>0</v>
      </c>
      <c r="BL9" t="s">
        <v>93</v>
      </c>
      <c r="BM9">
        <f>COUNTIFS(BJ2:BJ1471,0,BI2:BI1471,1)</f>
        <v>125</v>
      </c>
      <c r="BN9">
        <f>COUNTIFS(BJ2:BJ1471,0,BI2:BI1471,0)</f>
        <v>1133</v>
      </c>
      <c r="BP9" t="s">
        <v>93</v>
      </c>
      <c r="BQ9">
        <v>125</v>
      </c>
      <c r="BR9">
        <v>1133</v>
      </c>
      <c r="BT9">
        <v>0</v>
      </c>
      <c r="BU9">
        <v>0</v>
      </c>
      <c r="BW9" t="s">
        <v>93</v>
      </c>
      <c r="BX9">
        <f>COUNTIFS(BU2:BU1471,0,BT2:BT1471,1)</f>
        <v>111</v>
      </c>
      <c r="BY9">
        <f>COUNTIFS(BU2:BU1471,0,BT2:BT1471,0)</f>
        <v>1098</v>
      </c>
      <c r="CA9" t="s">
        <v>93</v>
      </c>
      <c r="CB9">
        <v>111</v>
      </c>
      <c r="CC9">
        <v>1098</v>
      </c>
    </row>
    <row r="10" spans="1:91" x14ac:dyDescent="0.3">
      <c r="A10">
        <v>0</v>
      </c>
      <c r="B10">
        <v>38</v>
      </c>
      <c r="C10">
        <v>4</v>
      </c>
      <c r="D10">
        <v>2</v>
      </c>
      <c r="E10">
        <v>3</v>
      </c>
      <c r="F10">
        <v>3</v>
      </c>
      <c r="G10">
        <v>0</v>
      </c>
      <c r="H10">
        <v>0</v>
      </c>
      <c r="I10">
        <v>7</v>
      </c>
      <c r="J10" cm="1">
        <f t="array" ref="J10">SUM(B10:I10*TRANSPOSE($S$19:$S$26))+$S$18</f>
        <v>9.7339274242787766E-2</v>
      </c>
      <c r="K10">
        <f t="shared" si="0"/>
        <v>0.52431310534335163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>IF(K10&gt;=0.58,1,0)</f>
        <v>0</v>
      </c>
      <c r="AB10">
        <v>0</v>
      </c>
      <c r="AC10">
        <v>0</v>
      </c>
      <c r="AM10">
        <v>0</v>
      </c>
      <c r="AN10">
        <v>0</v>
      </c>
      <c r="AX10">
        <v>0</v>
      </c>
      <c r="AY10">
        <v>0</v>
      </c>
      <c r="BI10">
        <v>0</v>
      </c>
      <c r="BJ10">
        <v>0</v>
      </c>
      <c r="BT10">
        <v>0</v>
      </c>
      <c r="BU10">
        <v>0</v>
      </c>
    </row>
    <row r="11" spans="1:91" ht="15" thickBot="1" x14ac:dyDescent="0.35">
      <c r="A11">
        <v>0</v>
      </c>
      <c r="B11">
        <v>36</v>
      </c>
      <c r="C11">
        <v>3</v>
      </c>
      <c r="D11">
        <v>3</v>
      </c>
      <c r="E11">
        <v>2</v>
      </c>
      <c r="F11">
        <v>3</v>
      </c>
      <c r="G11">
        <v>1</v>
      </c>
      <c r="H11">
        <v>0</v>
      </c>
      <c r="I11">
        <v>7</v>
      </c>
      <c r="J11" cm="1">
        <f t="array" ref="J11">SUM(B11:I11*TRANSPOSE($S$19:$S$26))+$S$18</f>
        <v>3.444990281103455E-2</v>
      </c>
      <c r="K11">
        <f t="shared" si="0"/>
        <v>0.50861073131959966</v>
      </c>
      <c r="L11">
        <f t="shared" si="1"/>
        <v>0</v>
      </c>
      <c r="M11">
        <f t="shared" si="2"/>
        <v>0</v>
      </c>
      <c r="N11">
        <f t="shared" si="3"/>
        <v>0</v>
      </c>
      <c r="O11">
        <f t="shared" si="4"/>
        <v>0</v>
      </c>
      <c r="P11">
        <f>IF(K11&gt;=0.58,1,0)</f>
        <v>0</v>
      </c>
      <c r="R11" t="s">
        <v>67</v>
      </c>
      <c r="AB11">
        <v>0</v>
      </c>
      <c r="AC11">
        <v>0</v>
      </c>
      <c r="AM11">
        <v>0</v>
      </c>
      <c r="AN11">
        <v>0</v>
      </c>
      <c r="AX11">
        <v>0</v>
      </c>
      <c r="AY11">
        <v>0</v>
      </c>
      <c r="BI11">
        <v>0</v>
      </c>
      <c r="BJ11">
        <v>0</v>
      </c>
      <c r="BT11">
        <v>0</v>
      </c>
      <c r="BU11">
        <v>0</v>
      </c>
    </row>
    <row r="12" spans="1:91" x14ac:dyDescent="0.3">
      <c r="A12">
        <v>0</v>
      </c>
      <c r="B12">
        <v>35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4</v>
      </c>
      <c r="J12" cm="1">
        <f t="array" ref="J12">SUM(B12:I12*TRANSPOSE($S$19:$S$26))+$S$18</f>
        <v>0.14771668809837002</v>
      </c>
      <c r="K12">
        <f t="shared" si="0"/>
        <v>0.53685835983882624</v>
      </c>
      <c r="L12">
        <f t="shared" si="1"/>
        <v>0</v>
      </c>
      <c r="M12">
        <f t="shared" si="2"/>
        <v>0</v>
      </c>
      <c r="N12">
        <f t="shared" si="3"/>
        <v>0</v>
      </c>
      <c r="O12">
        <f t="shared" si="4"/>
        <v>0</v>
      </c>
      <c r="P12">
        <f>IF(K12&gt;=0.58,1,0)</f>
        <v>0</v>
      </c>
      <c r="R12" s="6"/>
      <c r="S12" s="6" t="s">
        <v>68</v>
      </c>
      <c r="T12" s="6" t="s">
        <v>69</v>
      </c>
      <c r="U12" s="6" t="s">
        <v>70</v>
      </c>
      <c r="V12" s="6" t="s">
        <v>71</v>
      </c>
      <c r="W12" s="6" t="s">
        <v>78</v>
      </c>
      <c r="AB12">
        <v>0</v>
      </c>
      <c r="AC12">
        <v>0</v>
      </c>
      <c r="AM12">
        <v>0</v>
      </c>
      <c r="AN12">
        <v>0</v>
      </c>
      <c r="AX12">
        <v>0</v>
      </c>
      <c r="AY12">
        <v>0</v>
      </c>
      <c r="BI12">
        <v>0</v>
      </c>
      <c r="BJ12">
        <v>0</v>
      </c>
      <c r="BT12">
        <v>0</v>
      </c>
      <c r="BU12">
        <v>0</v>
      </c>
    </row>
    <row r="13" spans="1:91" x14ac:dyDescent="0.3">
      <c r="A13">
        <v>0</v>
      </c>
      <c r="B13">
        <v>29</v>
      </c>
      <c r="C13">
        <v>4</v>
      </c>
      <c r="D13">
        <v>2</v>
      </c>
      <c r="E13">
        <v>2</v>
      </c>
      <c r="F13">
        <v>3</v>
      </c>
      <c r="G13">
        <v>0</v>
      </c>
      <c r="H13">
        <v>1</v>
      </c>
      <c r="I13">
        <v>5</v>
      </c>
      <c r="J13" cm="1">
        <f t="array" ref="J13">SUM(B13:I13*TRANSPOSE($S$19:$S$26))+$S$18</f>
        <v>0.38599838814360365</v>
      </c>
      <c r="K13">
        <f t="shared" si="0"/>
        <v>0.5953093808037796</v>
      </c>
      <c r="L13">
        <f t="shared" si="1"/>
        <v>0</v>
      </c>
      <c r="M13">
        <f t="shared" si="2"/>
        <v>1</v>
      </c>
      <c r="N13">
        <f t="shared" si="3"/>
        <v>1</v>
      </c>
      <c r="O13">
        <f t="shared" si="4"/>
        <v>1</v>
      </c>
      <c r="P13">
        <f>IF(K13&gt;=0.58,1,0)</f>
        <v>1</v>
      </c>
      <c r="R13" s="4" t="s">
        <v>72</v>
      </c>
      <c r="S13" s="4">
        <v>8</v>
      </c>
      <c r="T13" s="4">
        <v>33.800862924750135</v>
      </c>
      <c r="U13" s="4">
        <v>4.2251078655937668</v>
      </c>
      <c r="V13" s="4">
        <v>37.413919101296528</v>
      </c>
      <c r="W13" s="4">
        <v>2.4572805133443742E-54</v>
      </c>
      <c r="AB13">
        <v>0</v>
      </c>
      <c r="AC13">
        <v>0</v>
      </c>
      <c r="AE13" s="9" t="s">
        <v>106</v>
      </c>
      <c r="AF13" s="9"/>
      <c r="AM13">
        <v>0</v>
      </c>
      <c r="AN13">
        <v>1</v>
      </c>
      <c r="AP13" s="9" t="s">
        <v>109</v>
      </c>
      <c r="AQ13" s="9"/>
      <c r="AX13">
        <v>0</v>
      </c>
      <c r="AY13">
        <v>1</v>
      </c>
      <c r="BA13" s="9" t="s">
        <v>112</v>
      </c>
      <c r="BB13" s="9"/>
      <c r="BI13">
        <v>0</v>
      </c>
      <c r="BJ13">
        <v>1</v>
      </c>
      <c r="BL13" s="9" t="s">
        <v>114</v>
      </c>
      <c r="BM13" s="9"/>
      <c r="BT13">
        <v>0</v>
      </c>
      <c r="BU13">
        <v>1</v>
      </c>
      <c r="BW13" s="9" t="s">
        <v>116</v>
      </c>
      <c r="BX13" s="9"/>
    </row>
    <row r="14" spans="1:91" x14ac:dyDescent="0.3">
      <c r="A14">
        <v>0</v>
      </c>
      <c r="B14">
        <v>31</v>
      </c>
      <c r="C14">
        <v>1</v>
      </c>
      <c r="D14">
        <v>3</v>
      </c>
      <c r="E14">
        <v>1</v>
      </c>
      <c r="F14">
        <v>3</v>
      </c>
      <c r="G14">
        <v>2</v>
      </c>
      <c r="H14">
        <v>0</v>
      </c>
      <c r="I14">
        <v>2</v>
      </c>
      <c r="J14" cm="1">
        <f t="array" ref="J14">SUM(B14:I14*TRANSPOSE($S$19:$S$26))+$S$18</f>
        <v>0.13317702372143592</v>
      </c>
      <c r="K14">
        <f t="shared" si="0"/>
        <v>0.53324169697917734</v>
      </c>
      <c r="L14">
        <f t="shared" si="1"/>
        <v>0</v>
      </c>
      <c r="M14">
        <f t="shared" si="2"/>
        <v>0</v>
      </c>
      <c r="N14">
        <f t="shared" si="3"/>
        <v>0</v>
      </c>
      <c r="O14">
        <f t="shared" si="4"/>
        <v>0</v>
      </c>
      <c r="P14">
        <f>IF(K14&gt;=0.58,1,0)</f>
        <v>0</v>
      </c>
      <c r="R14" s="4" t="s">
        <v>73</v>
      </c>
      <c r="S14" s="4">
        <v>1461</v>
      </c>
      <c r="T14" s="4">
        <v>164.98893299361896</v>
      </c>
      <c r="U14" s="4">
        <v>0.1129287700161663</v>
      </c>
      <c r="V14" s="4"/>
      <c r="W14" s="4"/>
      <c r="AB14">
        <v>0</v>
      </c>
      <c r="AC14">
        <v>0</v>
      </c>
      <c r="AE14" s="10" t="s">
        <v>100</v>
      </c>
      <c r="AF14" s="10">
        <f>(AJ8+AK9)/(AJ8+AK8+AJ9+AK9)</f>
        <v>0.86054421768707479</v>
      </c>
      <c r="AM14">
        <v>0</v>
      </c>
      <c r="AN14">
        <v>0</v>
      </c>
      <c r="AP14" s="10" t="s">
        <v>100</v>
      </c>
      <c r="AQ14" s="10">
        <f>(AU8+AV9)/(AU8+AV8+AU9+AV9)</f>
        <v>0.69523809523809521</v>
      </c>
      <c r="AX14">
        <v>0</v>
      </c>
      <c r="AY14">
        <v>0</v>
      </c>
      <c r="BA14" s="10" t="s">
        <v>100</v>
      </c>
      <c r="BB14" s="10">
        <f>(BF8+BG9)/(BF8+BG8+BF9+BG9)</f>
        <v>0.81768707482993197</v>
      </c>
      <c r="BI14">
        <v>0</v>
      </c>
      <c r="BJ14">
        <v>0</v>
      </c>
      <c r="BL14" s="10" t="s">
        <v>100</v>
      </c>
      <c r="BM14" s="10">
        <f>(BQ8+BR9)/(BQ8+BR8+BQ9+BR9)</f>
        <v>0.84693877551020413</v>
      </c>
      <c r="BT14">
        <v>0</v>
      </c>
      <c r="BU14">
        <v>0</v>
      </c>
      <c r="BW14" s="10" t="s">
        <v>100</v>
      </c>
      <c r="BX14" s="10">
        <f>(CB8+CC9)/(CB8+CC8+CB9+CC9)</f>
        <v>0.83265306122448979</v>
      </c>
      <c r="BZ14" s="12" t="s">
        <v>132</v>
      </c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4"/>
    </row>
    <row r="15" spans="1:91" ht="15" customHeight="1" thickBot="1" x14ac:dyDescent="0.35">
      <c r="A15">
        <v>0</v>
      </c>
      <c r="B15">
        <v>34</v>
      </c>
      <c r="C15">
        <v>2</v>
      </c>
      <c r="D15">
        <v>3</v>
      </c>
      <c r="E15">
        <v>1</v>
      </c>
      <c r="F15">
        <v>4</v>
      </c>
      <c r="G15">
        <v>2</v>
      </c>
      <c r="H15">
        <v>0</v>
      </c>
      <c r="I15">
        <v>2</v>
      </c>
      <c r="J15" cm="1">
        <f t="array" ref="J15">SUM(B15:I15*TRANSPOSE($S$19:$S$26))+$S$18</f>
        <v>4.2753165774064184E-2</v>
      </c>
      <c r="K15">
        <f t="shared" si="0"/>
        <v>0.51068555600504795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>IF(K15&gt;=0.58,1,0)</f>
        <v>0</v>
      </c>
      <c r="R15" s="5" t="s">
        <v>74</v>
      </c>
      <c r="S15" s="5">
        <v>1469</v>
      </c>
      <c r="T15" s="5">
        <v>198.78979591836909</v>
      </c>
      <c r="U15" s="5"/>
      <c r="V15" s="5"/>
      <c r="W15" s="5"/>
      <c r="AB15">
        <v>0</v>
      </c>
      <c r="AC15">
        <v>0</v>
      </c>
      <c r="AE15" s="10" t="s">
        <v>101</v>
      </c>
      <c r="AF15" s="10">
        <f>AJ8/(AJ8+AK8)</f>
        <v>0.66</v>
      </c>
      <c r="AM15">
        <v>0</v>
      </c>
      <c r="AN15">
        <v>0</v>
      </c>
      <c r="AP15" s="10" t="s">
        <v>101</v>
      </c>
      <c r="AQ15" s="10">
        <f>AU8/(AU8+AV8)</f>
        <v>0.31715771230502598</v>
      </c>
      <c r="AX15">
        <v>0</v>
      </c>
      <c r="AY15">
        <v>0</v>
      </c>
      <c r="BA15" s="10" t="s">
        <v>101</v>
      </c>
      <c r="BB15" s="10">
        <f>BF8/(BF8+BG8)</f>
        <v>0.44850498338870431</v>
      </c>
      <c r="BI15">
        <v>0</v>
      </c>
      <c r="BJ15">
        <v>0</v>
      </c>
      <c r="BL15" s="10" t="s">
        <v>101</v>
      </c>
      <c r="BM15" s="10">
        <f>BQ8/(BQ8+BR8)</f>
        <v>0.52830188679245282</v>
      </c>
      <c r="BT15">
        <v>0</v>
      </c>
      <c r="BU15">
        <v>0</v>
      </c>
      <c r="BW15" s="10" t="s">
        <v>101</v>
      </c>
      <c r="BX15" s="10">
        <f>CB8/(CB8+CC8)</f>
        <v>0.48275862068965519</v>
      </c>
      <c r="BZ15" s="15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7"/>
    </row>
    <row r="16" spans="1:91" ht="15" thickBot="1" x14ac:dyDescent="0.35">
      <c r="A16">
        <v>1</v>
      </c>
      <c r="B16">
        <v>28</v>
      </c>
      <c r="C16">
        <v>3</v>
      </c>
      <c r="D16">
        <v>2</v>
      </c>
      <c r="E16">
        <v>1</v>
      </c>
      <c r="F16">
        <v>3</v>
      </c>
      <c r="G16">
        <v>0</v>
      </c>
      <c r="H16">
        <v>1</v>
      </c>
      <c r="I16">
        <v>2</v>
      </c>
      <c r="J16" cm="1">
        <f t="array" ref="J16">SUM(B16:I16*TRANSPOSE($S$19:$S$26))+$S$18</f>
        <v>0.48400683196200012</v>
      </c>
      <c r="K16">
        <f t="shared" si="0"/>
        <v>0.61868174329795211</v>
      </c>
      <c r="L16">
        <f t="shared" si="1"/>
        <v>1</v>
      </c>
      <c r="M16">
        <f t="shared" si="2"/>
        <v>1</v>
      </c>
      <c r="N16">
        <f t="shared" si="3"/>
        <v>1</v>
      </c>
      <c r="O16">
        <f t="shared" si="4"/>
        <v>1</v>
      </c>
      <c r="P16">
        <f>IF(K16&gt;=0.58,1,0)</f>
        <v>1</v>
      </c>
      <c r="AB16">
        <v>1</v>
      </c>
      <c r="AC16">
        <v>1</v>
      </c>
      <c r="AE16" s="10" t="s">
        <v>102</v>
      </c>
      <c r="AF16" s="10">
        <f>AJ8/(AJ8+AJ9)</f>
        <v>0.27848101265822783</v>
      </c>
      <c r="AM16">
        <v>1</v>
      </c>
      <c r="AN16">
        <v>1</v>
      </c>
      <c r="AP16" s="10" t="s">
        <v>102</v>
      </c>
      <c r="AQ16" s="10">
        <f>AU8/(AU8+AU9)</f>
        <v>0.77215189873417722</v>
      </c>
      <c r="AX16">
        <v>1</v>
      </c>
      <c r="AY16">
        <v>1</v>
      </c>
      <c r="BA16" s="10" t="s">
        <v>102</v>
      </c>
      <c r="BB16" s="10">
        <f>BF8/(BF8+BF9)</f>
        <v>0.569620253164557</v>
      </c>
      <c r="BI16">
        <v>1</v>
      </c>
      <c r="BJ16">
        <v>1</v>
      </c>
      <c r="BL16" s="10" t="s">
        <v>102</v>
      </c>
      <c r="BM16" s="10">
        <f>BQ8/(BQ8+BQ9)</f>
        <v>0.47257383966244726</v>
      </c>
      <c r="BT16">
        <v>1</v>
      </c>
      <c r="BU16">
        <v>1</v>
      </c>
      <c r="BW16" s="10" t="s">
        <v>102</v>
      </c>
      <c r="BX16" s="10">
        <f>CB8/(CB8+CB9)</f>
        <v>0.53164556962025311</v>
      </c>
      <c r="BZ16" s="15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7"/>
    </row>
    <row r="17" spans="1:91" x14ac:dyDescent="0.3">
      <c r="A17">
        <v>0</v>
      </c>
      <c r="B17">
        <v>29</v>
      </c>
      <c r="C17">
        <v>2</v>
      </c>
      <c r="D17">
        <v>4</v>
      </c>
      <c r="E17">
        <v>3</v>
      </c>
      <c r="F17">
        <v>1</v>
      </c>
      <c r="G17">
        <v>2</v>
      </c>
      <c r="H17">
        <v>0</v>
      </c>
      <c r="I17">
        <v>9</v>
      </c>
      <c r="J17" cm="1">
        <f t="array" ref="J17">SUM(B17:I17*TRANSPOSE($S$19:$S$26))+$S$18</f>
        <v>-3.2483661722637613E-3</v>
      </c>
      <c r="K17">
        <f t="shared" si="0"/>
        <v>0.49918799337192216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>IF(K17&gt;=0.58,1,0)</f>
        <v>0</v>
      </c>
      <c r="R17" s="6"/>
      <c r="S17" s="6" t="s">
        <v>79</v>
      </c>
      <c r="T17" s="6" t="s">
        <v>65</v>
      </c>
      <c r="U17" s="6" t="s">
        <v>80</v>
      </c>
      <c r="V17" s="6" t="s">
        <v>81</v>
      </c>
      <c r="W17" s="6" t="s">
        <v>82</v>
      </c>
      <c r="X17" s="6" t="s">
        <v>83</v>
      </c>
      <c r="Y17" s="6" t="s">
        <v>84</v>
      </c>
      <c r="Z17" s="6" t="s">
        <v>85</v>
      </c>
      <c r="AB17">
        <v>0</v>
      </c>
      <c r="AC17">
        <v>0</v>
      </c>
      <c r="AE17" s="10" t="s">
        <v>103</v>
      </c>
      <c r="AF17" s="10">
        <f>AK9/(AK9+AK8)</f>
        <v>0.97242497972424979</v>
      </c>
      <c r="AM17">
        <v>0</v>
      </c>
      <c r="AN17">
        <v>0</v>
      </c>
      <c r="AP17" s="10" t="s">
        <v>103</v>
      </c>
      <c r="AQ17" s="10">
        <f>AV9/(AV9+AV8)</f>
        <v>0.68045417680454179</v>
      </c>
      <c r="AX17">
        <v>0</v>
      </c>
      <c r="AY17">
        <v>0</v>
      </c>
      <c r="BA17" s="10" t="s">
        <v>103</v>
      </c>
      <c r="BB17" s="10">
        <f>BG9/(BG9+BG8)</f>
        <v>0.8653690186536902</v>
      </c>
      <c r="BI17">
        <v>0</v>
      </c>
      <c r="BJ17">
        <v>0</v>
      </c>
      <c r="BL17" s="10" t="s">
        <v>103</v>
      </c>
      <c r="BM17" s="10">
        <f>BR9/(BR9+BR8)</f>
        <v>0.91889699918896994</v>
      </c>
      <c r="BT17">
        <v>0</v>
      </c>
      <c r="BU17">
        <v>0</v>
      </c>
      <c r="BW17" s="10" t="s">
        <v>103</v>
      </c>
      <c r="BX17" s="10">
        <f>CC9/(CC9+CC8)</f>
        <v>0.89051094890510951</v>
      </c>
      <c r="BZ17" s="18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20"/>
    </row>
    <row r="18" spans="1:91" x14ac:dyDescent="0.3">
      <c r="A18">
        <v>0</v>
      </c>
      <c r="B18">
        <v>32</v>
      </c>
      <c r="C18">
        <v>1</v>
      </c>
      <c r="D18">
        <v>4</v>
      </c>
      <c r="E18">
        <v>1</v>
      </c>
      <c r="F18">
        <v>2</v>
      </c>
      <c r="G18">
        <v>2</v>
      </c>
      <c r="H18">
        <v>1</v>
      </c>
      <c r="I18">
        <v>2</v>
      </c>
      <c r="J18" cm="1">
        <f t="array" ref="J18">SUM(B18:I18*TRANSPOSE($S$19:$S$26))+$S$18</f>
        <v>0.31612805482440243</v>
      </c>
      <c r="K18">
        <f t="shared" si="0"/>
        <v>0.57837234767637369</v>
      </c>
      <c r="L18">
        <f t="shared" si="1"/>
        <v>0</v>
      </c>
      <c r="M18">
        <f t="shared" si="2"/>
        <v>1</v>
      </c>
      <c r="N18">
        <f t="shared" si="3"/>
        <v>1</v>
      </c>
      <c r="O18">
        <f t="shared" si="4"/>
        <v>1</v>
      </c>
      <c r="P18">
        <f>IF(K18&gt;=0.58,1,0)</f>
        <v>0</v>
      </c>
      <c r="R18" s="4" t="s">
        <v>75</v>
      </c>
      <c r="S18" s="4">
        <v>0.78509552611574795</v>
      </c>
      <c r="T18" s="4">
        <v>5.8692850341245224E-2</v>
      </c>
      <c r="U18" s="4">
        <v>13.376340074662174</v>
      </c>
      <c r="V18" s="4">
        <v>1.399587115230337E-38</v>
      </c>
      <c r="W18" s="4">
        <v>0.66996427422844906</v>
      </c>
      <c r="X18" s="4">
        <v>0.90022677800304685</v>
      </c>
      <c r="Y18" s="4">
        <v>0.66996427422844906</v>
      </c>
      <c r="Z18" s="4">
        <v>0.90022677800304685</v>
      </c>
      <c r="AB18">
        <v>0</v>
      </c>
      <c r="AC18">
        <v>0</v>
      </c>
      <c r="AE18" s="10" t="s">
        <v>104</v>
      </c>
      <c r="AF18" s="10">
        <f>2*AF15*AF16/(AF15+AF16)</f>
        <v>0.39169139465875363</v>
      </c>
      <c r="AM18">
        <v>0</v>
      </c>
      <c r="AN18">
        <v>1</v>
      </c>
      <c r="AP18" s="10" t="s">
        <v>104</v>
      </c>
      <c r="AQ18" s="10">
        <f>2*AQ15*AQ16/(AQ15+AQ16)</f>
        <v>0.44963144963144958</v>
      </c>
      <c r="AX18">
        <v>0</v>
      </c>
      <c r="AY18">
        <v>1</v>
      </c>
      <c r="BA18" s="10" t="s">
        <v>104</v>
      </c>
      <c r="BB18" s="10">
        <f>2*BB15*BB16/(BB15+BB16)</f>
        <v>0.5018587360594795</v>
      </c>
      <c r="BI18">
        <v>0</v>
      </c>
      <c r="BJ18">
        <v>0</v>
      </c>
      <c r="BL18" s="10" t="s">
        <v>104</v>
      </c>
      <c r="BM18" s="10">
        <f>2*BM15*BM16/(BM15+BM16)</f>
        <v>0.49888641425389763</v>
      </c>
      <c r="BT18">
        <v>0</v>
      </c>
      <c r="BU18">
        <v>1</v>
      </c>
      <c r="BW18" s="10" t="s">
        <v>104</v>
      </c>
      <c r="BX18" s="10">
        <f>2*BX15*BX16/(BX15+BX16)</f>
        <v>0.50602409638554213</v>
      </c>
    </row>
    <row r="19" spans="1:91" x14ac:dyDescent="0.3">
      <c r="A19">
        <v>0</v>
      </c>
      <c r="B19">
        <v>22</v>
      </c>
      <c r="C19">
        <v>4</v>
      </c>
      <c r="D19">
        <v>4</v>
      </c>
      <c r="E19">
        <v>1</v>
      </c>
      <c r="F19">
        <v>4</v>
      </c>
      <c r="G19">
        <v>2</v>
      </c>
      <c r="H19">
        <v>1</v>
      </c>
      <c r="I19">
        <v>0</v>
      </c>
      <c r="J19" cm="1">
        <f t="array" ref="J19">SUM(B19:I19*TRANSPOSE($S$19:$S$26))+$S$18</f>
        <v>0.17037170216345543</v>
      </c>
      <c r="K19">
        <f t="shared" si="0"/>
        <v>0.54248581236659721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>IF(K19&gt;=0.58,1,0)</f>
        <v>0</v>
      </c>
      <c r="R19" s="4" t="s">
        <v>0</v>
      </c>
      <c r="S19" s="4">
        <v>-3.5727620536235437E-3</v>
      </c>
      <c r="T19" s="4">
        <v>1.1194804074374067E-3</v>
      </c>
      <c r="U19" s="4">
        <v>-3.1914467014227821</v>
      </c>
      <c r="V19" s="4">
        <v>1.4457376960500131E-3</v>
      </c>
      <c r="W19" s="4">
        <v>-5.7687225500419499E-3</v>
      </c>
      <c r="X19" s="4">
        <v>-1.3768015572051379E-3</v>
      </c>
      <c r="Y19" s="4">
        <v>-5.7687225500419499E-3</v>
      </c>
      <c r="Z19" s="4">
        <v>-1.3768015572051379E-3</v>
      </c>
      <c r="AB19">
        <v>0</v>
      </c>
      <c r="AC19">
        <v>0</v>
      </c>
      <c r="AM19">
        <v>0</v>
      </c>
      <c r="AN19">
        <v>0</v>
      </c>
      <c r="AX19">
        <v>0</v>
      </c>
      <c r="AY19">
        <v>0</v>
      </c>
      <c r="BI19">
        <v>0</v>
      </c>
      <c r="BJ19">
        <v>0</v>
      </c>
      <c r="BT19">
        <v>0</v>
      </c>
      <c r="BU19">
        <v>0</v>
      </c>
    </row>
    <row r="20" spans="1:91" x14ac:dyDescent="0.3">
      <c r="A20">
        <v>0</v>
      </c>
      <c r="B20">
        <v>53</v>
      </c>
      <c r="C20">
        <v>1</v>
      </c>
      <c r="D20">
        <v>2</v>
      </c>
      <c r="E20">
        <v>4</v>
      </c>
      <c r="F20">
        <v>4</v>
      </c>
      <c r="G20">
        <v>1</v>
      </c>
      <c r="H20">
        <v>0</v>
      </c>
      <c r="I20">
        <v>8</v>
      </c>
      <c r="J20" cm="1">
        <f t="array" ref="J20">SUM(B20:I20*TRANSPOSE($S$19:$S$26))+$S$18</f>
        <v>1.7900561535153625E-2</v>
      </c>
      <c r="K20">
        <f t="shared" si="0"/>
        <v>0.50447455692563847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>IF(K20&gt;=0.58,1,0)</f>
        <v>0</v>
      </c>
      <c r="R20" s="4" t="s">
        <v>10</v>
      </c>
      <c r="S20" s="4">
        <v>-4.0466585692620634E-2</v>
      </c>
      <c r="T20" s="4">
        <v>8.043725980461101E-3</v>
      </c>
      <c r="U20" s="4">
        <v>-5.0308259867277219</v>
      </c>
      <c r="V20" s="4">
        <v>5.4888740738289712E-7</v>
      </c>
      <c r="W20" s="4">
        <v>-5.6245070407275735E-2</v>
      </c>
      <c r="X20" s="4">
        <v>-2.4688100977965532E-2</v>
      </c>
      <c r="Y20" s="4">
        <v>-5.6245070407275735E-2</v>
      </c>
      <c r="Z20" s="4">
        <v>-2.4688100977965532E-2</v>
      </c>
      <c r="AB20">
        <v>0</v>
      </c>
      <c r="AC20">
        <v>0</v>
      </c>
      <c r="AM20">
        <v>0</v>
      </c>
      <c r="AN20">
        <v>0</v>
      </c>
      <c r="AX20">
        <v>0</v>
      </c>
      <c r="AY20">
        <v>0</v>
      </c>
      <c r="BI20">
        <v>0</v>
      </c>
      <c r="BJ20">
        <v>0</v>
      </c>
      <c r="BT20">
        <v>0</v>
      </c>
      <c r="BU20">
        <v>0</v>
      </c>
      <c r="BW20" t="s">
        <v>117</v>
      </c>
    </row>
    <row r="21" spans="1:91" x14ac:dyDescent="0.3">
      <c r="A21">
        <v>0</v>
      </c>
      <c r="B21">
        <v>38</v>
      </c>
      <c r="C21">
        <v>4</v>
      </c>
      <c r="D21">
        <v>3</v>
      </c>
      <c r="E21">
        <v>1</v>
      </c>
      <c r="F21">
        <v>4</v>
      </c>
      <c r="G21">
        <v>0</v>
      </c>
      <c r="H21">
        <v>1</v>
      </c>
      <c r="I21">
        <v>2</v>
      </c>
      <c r="J21" cm="1">
        <f t="array" ref="J21">SUM(B21:I21*TRANSPOSE($S$19:$S$26))+$S$18</f>
        <v>0.30412640932170132</v>
      </c>
      <c r="K21">
        <f t="shared" si="0"/>
        <v>0.57544323688254184</v>
      </c>
      <c r="L21">
        <f t="shared" si="1"/>
        <v>0</v>
      </c>
      <c r="M21">
        <f t="shared" si="2"/>
        <v>1</v>
      </c>
      <c r="N21">
        <f t="shared" si="3"/>
        <v>1</v>
      </c>
      <c r="O21">
        <f t="shared" si="4"/>
        <v>1</v>
      </c>
      <c r="P21">
        <f>IF(K21&gt;=0.58,1,0)</f>
        <v>0</v>
      </c>
      <c r="R21" s="4" t="s">
        <v>13</v>
      </c>
      <c r="S21" s="4">
        <v>-6.4447230317562249E-2</v>
      </c>
      <c r="T21" s="4">
        <v>1.2346502150283602E-2</v>
      </c>
      <c r="U21" s="4">
        <v>-5.2198776246989018</v>
      </c>
      <c r="V21" s="4">
        <v>2.0483476809638653E-7</v>
      </c>
      <c r="W21" s="4">
        <v>-8.8665993603496418E-2</v>
      </c>
      <c r="X21" s="4">
        <v>-4.0228467031628079E-2</v>
      </c>
      <c r="Y21" s="4">
        <v>-8.8665993603496418E-2</v>
      </c>
      <c r="Z21" s="4">
        <v>-4.0228467031628079E-2</v>
      </c>
      <c r="AB21">
        <v>0</v>
      </c>
      <c r="AC21">
        <v>0</v>
      </c>
      <c r="AM21">
        <v>0</v>
      </c>
      <c r="AN21">
        <v>1</v>
      </c>
      <c r="AX21">
        <v>0</v>
      </c>
      <c r="AY21">
        <v>1</v>
      </c>
      <c r="BI21">
        <v>0</v>
      </c>
      <c r="BJ21">
        <v>0</v>
      </c>
      <c r="BT21">
        <v>0</v>
      </c>
      <c r="BU21">
        <v>1</v>
      </c>
    </row>
    <row r="22" spans="1:91" x14ac:dyDescent="0.3">
      <c r="A22">
        <v>0</v>
      </c>
      <c r="B22">
        <v>24</v>
      </c>
      <c r="C22">
        <v>1</v>
      </c>
      <c r="D22">
        <v>4</v>
      </c>
      <c r="E22">
        <v>2</v>
      </c>
      <c r="F22">
        <v>3</v>
      </c>
      <c r="G22">
        <v>2</v>
      </c>
      <c r="H22">
        <v>0</v>
      </c>
      <c r="I22">
        <v>2</v>
      </c>
      <c r="J22" cm="1">
        <f t="array" ref="J22">SUM(B22:I22*TRANSPOSE($S$19:$S$26))+$S$18</f>
        <v>6.7360665809746756E-2</v>
      </c>
      <c r="K22">
        <f t="shared" si="0"/>
        <v>0.51683205762816065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>IF(K22&gt;=0.58,1,0)</f>
        <v>0</v>
      </c>
      <c r="R22" s="4" t="s">
        <v>14</v>
      </c>
      <c r="S22" s="4">
        <v>-2.6378461969491764E-2</v>
      </c>
      <c r="T22" s="4">
        <v>9.7760338035794477E-3</v>
      </c>
      <c r="U22" s="4">
        <v>-2.698278514527376</v>
      </c>
      <c r="V22" s="4">
        <v>7.0501727861163677E-3</v>
      </c>
      <c r="W22" s="4">
        <v>-4.5555022721861849E-2</v>
      </c>
      <c r="X22" s="4">
        <v>-7.2019012171216819E-3</v>
      </c>
      <c r="Y22" s="4">
        <v>-4.5555022721861849E-2</v>
      </c>
      <c r="Z22" s="4">
        <v>-7.2019012171216819E-3</v>
      </c>
      <c r="AB22">
        <v>0</v>
      </c>
      <c r="AC22">
        <v>0</v>
      </c>
      <c r="AM22">
        <v>0</v>
      </c>
      <c r="AN22">
        <v>0</v>
      </c>
      <c r="AX22">
        <v>0</v>
      </c>
      <c r="AY22">
        <v>0</v>
      </c>
      <c r="BI22">
        <v>0</v>
      </c>
      <c r="BJ22">
        <v>0</v>
      </c>
      <c r="BT22">
        <v>0</v>
      </c>
      <c r="BU22">
        <v>0</v>
      </c>
      <c r="BW22" t="s">
        <v>118</v>
      </c>
    </row>
    <row r="23" spans="1:91" x14ac:dyDescent="0.3">
      <c r="A23">
        <v>1</v>
      </c>
      <c r="B23">
        <v>36</v>
      </c>
      <c r="C23">
        <v>3</v>
      </c>
      <c r="D23">
        <v>2</v>
      </c>
      <c r="E23">
        <v>1</v>
      </c>
      <c r="F23">
        <v>1</v>
      </c>
      <c r="G23">
        <v>0</v>
      </c>
      <c r="H23">
        <v>0</v>
      </c>
      <c r="I23">
        <v>3</v>
      </c>
      <c r="J23" cm="1">
        <f t="array" ref="J23">SUM(B23:I23*TRANSPOSE($S$19:$S$26))+$S$18</f>
        <v>0.31297379230628097</v>
      </c>
      <c r="K23">
        <f t="shared" si="0"/>
        <v>0.57760304647042804</v>
      </c>
      <c r="L23">
        <f t="shared" si="1"/>
        <v>0</v>
      </c>
      <c r="M23">
        <f t="shared" si="2"/>
        <v>1</v>
      </c>
      <c r="N23">
        <f t="shared" si="3"/>
        <v>1</v>
      </c>
      <c r="O23">
        <f t="shared" si="4"/>
        <v>1</v>
      </c>
      <c r="P23">
        <f>IF(K23&gt;=0.58,1,0)</f>
        <v>0</v>
      </c>
      <c r="R23" s="4" t="s">
        <v>16</v>
      </c>
      <c r="S23" s="4">
        <v>-3.9238986093880553E-2</v>
      </c>
      <c r="T23" s="4">
        <v>7.9570101738384354E-3</v>
      </c>
      <c r="U23" s="4">
        <v>-4.931373120885655</v>
      </c>
      <c r="V23" s="4">
        <v>9.0985310286386644E-7</v>
      </c>
      <c r="W23" s="4">
        <v>-5.4847370032771001E-2</v>
      </c>
      <c r="X23" s="4">
        <v>-2.3630602154990101E-2</v>
      </c>
      <c r="Y23" s="4">
        <v>-5.4847370032771001E-2</v>
      </c>
      <c r="Z23" s="4">
        <v>-2.3630602154990101E-2</v>
      </c>
      <c r="AB23">
        <v>1</v>
      </c>
      <c r="AC23">
        <v>0</v>
      </c>
      <c r="AM23">
        <v>1</v>
      </c>
      <c r="AN23">
        <v>1</v>
      </c>
      <c r="AX23">
        <v>1</v>
      </c>
      <c r="AY23">
        <v>1</v>
      </c>
      <c r="BI23">
        <v>1</v>
      </c>
      <c r="BJ23">
        <v>0</v>
      </c>
      <c r="BT23">
        <v>1</v>
      </c>
      <c r="BU23">
        <v>1</v>
      </c>
    </row>
    <row r="24" spans="1:91" x14ac:dyDescent="0.3">
      <c r="A24">
        <v>0</v>
      </c>
      <c r="B24">
        <v>34</v>
      </c>
      <c r="C24">
        <v>1</v>
      </c>
      <c r="D24">
        <v>3</v>
      </c>
      <c r="E24">
        <v>3</v>
      </c>
      <c r="F24">
        <v>2</v>
      </c>
      <c r="G24">
        <v>0</v>
      </c>
      <c r="H24">
        <v>0</v>
      </c>
      <c r="I24">
        <v>6</v>
      </c>
      <c r="J24" cm="1">
        <f t="array" ref="J24">SUM(B24:I24*TRANSPOSE($S$19:$S$26))+$S$18</f>
        <v>0.21701871334568235</v>
      </c>
      <c r="K24">
        <f t="shared" si="0"/>
        <v>0.55403718020416348</v>
      </c>
      <c r="L24">
        <f t="shared" si="1"/>
        <v>0</v>
      </c>
      <c r="M24">
        <f t="shared" si="2"/>
        <v>1</v>
      </c>
      <c r="N24">
        <f t="shared" si="3"/>
        <v>0</v>
      </c>
      <c r="O24">
        <f t="shared" si="4"/>
        <v>0</v>
      </c>
      <c r="P24">
        <f>IF(K24&gt;=0.58,1,0)</f>
        <v>0</v>
      </c>
      <c r="R24" s="4" t="s">
        <v>17</v>
      </c>
      <c r="S24" s="4">
        <v>-7.2432712883550465E-2</v>
      </c>
      <c r="T24" s="4">
        <v>1.2091808661036806E-2</v>
      </c>
      <c r="U24" s="4">
        <v>-5.9902298253319994</v>
      </c>
      <c r="V24" s="4">
        <v>2.6341003299843144E-9</v>
      </c>
      <c r="W24" s="4">
        <v>-9.6151872212715789E-2</v>
      </c>
      <c r="X24" s="4">
        <v>-4.8713553554385142E-2</v>
      </c>
      <c r="Y24" s="4">
        <v>-9.6151872212715789E-2</v>
      </c>
      <c r="Z24" s="4">
        <v>-4.8713553554385142E-2</v>
      </c>
      <c r="AB24">
        <v>0</v>
      </c>
      <c r="AC24">
        <v>0</v>
      </c>
      <c r="AM24">
        <v>0</v>
      </c>
      <c r="AN24">
        <v>1</v>
      </c>
      <c r="AX24">
        <v>0</v>
      </c>
      <c r="AY24">
        <v>0</v>
      </c>
      <c r="BI24">
        <v>0</v>
      </c>
      <c r="BJ24">
        <v>0</v>
      </c>
      <c r="BT24">
        <v>0</v>
      </c>
      <c r="BU24">
        <v>0</v>
      </c>
      <c r="BW24" t="s">
        <v>119</v>
      </c>
    </row>
    <row r="25" spans="1:91" x14ac:dyDescent="0.3">
      <c r="A25">
        <v>0</v>
      </c>
      <c r="B25">
        <v>21</v>
      </c>
      <c r="C25">
        <v>3</v>
      </c>
      <c r="D25">
        <v>3</v>
      </c>
      <c r="E25">
        <v>1</v>
      </c>
      <c r="F25">
        <v>4</v>
      </c>
      <c r="G25">
        <v>0</v>
      </c>
      <c r="H25">
        <v>0</v>
      </c>
      <c r="I25">
        <v>0</v>
      </c>
      <c r="J25" cm="1">
        <f t="array" ref="J25">SUM(B25:I25*TRANSPOSE($S$19:$S$26))+$S$18</f>
        <v>0.21199166861409091</v>
      </c>
      <c r="K25">
        <f t="shared" si="0"/>
        <v>0.55279489204730847</v>
      </c>
      <c r="L25">
        <f t="shared" si="1"/>
        <v>0</v>
      </c>
      <c r="M25">
        <f t="shared" si="2"/>
        <v>1</v>
      </c>
      <c r="N25">
        <f t="shared" si="3"/>
        <v>0</v>
      </c>
      <c r="O25">
        <f t="shared" si="4"/>
        <v>0</v>
      </c>
      <c r="P25">
        <f>IF(K25&gt;=0.58,1,0)</f>
        <v>0</v>
      </c>
      <c r="R25" s="4" t="s">
        <v>22</v>
      </c>
      <c r="S25" s="4">
        <v>0.21173203738027174</v>
      </c>
      <c r="T25" s="4">
        <v>1.9536505573981726E-2</v>
      </c>
      <c r="U25" s="4">
        <v>10.837764029932336</v>
      </c>
      <c r="V25" s="4">
        <v>2.2285846055285082E-26</v>
      </c>
      <c r="W25" s="4">
        <v>0.17340944218923388</v>
      </c>
      <c r="X25" s="4">
        <v>0.25005463257130961</v>
      </c>
      <c r="Y25" s="4">
        <v>0.17340944218923388</v>
      </c>
      <c r="Z25" s="4">
        <v>0.25005463257130961</v>
      </c>
      <c r="AB25">
        <v>0</v>
      </c>
      <c r="AC25">
        <v>0</v>
      </c>
      <c r="AM25">
        <v>0</v>
      </c>
      <c r="AN25">
        <v>1</v>
      </c>
      <c r="AX25">
        <v>0</v>
      </c>
      <c r="AY25">
        <v>0</v>
      </c>
      <c r="BI25">
        <v>0</v>
      </c>
      <c r="BJ25">
        <v>0</v>
      </c>
      <c r="BT25">
        <v>0</v>
      </c>
      <c r="BU25">
        <v>0</v>
      </c>
      <c r="BW25" t="s">
        <v>120</v>
      </c>
    </row>
    <row r="26" spans="1:91" ht="15" thickBot="1" x14ac:dyDescent="0.35">
      <c r="A26">
        <v>1</v>
      </c>
      <c r="B26">
        <v>34</v>
      </c>
      <c r="C26">
        <v>2</v>
      </c>
      <c r="D26">
        <v>3</v>
      </c>
      <c r="E26">
        <v>1</v>
      </c>
      <c r="F26">
        <v>1</v>
      </c>
      <c r="G26">
        <v>0</v>
      </c>
      <c r="H26">
        <v>0</v>
      </c>
      <c r="I26">
        <v>2</v>
      </c>
      <c r="J26" cm="1">
        <f t="array" ref="J26">SUM(B26:I26*TRANSPOSE($S$19:$S$26))+$S$18</f>
        <v>0.30533554982280675</v>
      </c>
      <c r="K26">
        <f t="shared" si="0"/>
        <v>0.57573858236091768</v>
      </c>
      <c r="L26">
        <f t="shared" si="1"/>
        <v>0</v>
      </c>
      <c r="M26">
        <f t="shared" si="2"/>
        <v>1</v>
      </c>
      <c r="N26">
        <f t="shared" si="3"/>
        <v>1</v>
      </c>
      <c r="O26">
        <f t="shared" si="4"/>
        <v>1</v>
      </c>
      <c r="P26">
        <f>IF(K26&gt;=0.58,1,0)</f>
        <v>0</v>
      </c>
      <c r="R26" s="5" t="s">
        <v>32</v>
      </c>
      <c r="S26" s="5">
        <v>-9.1968780342202155E-3</v>
      </c>
      <c r="T26" s="5">
        <v>2.6320255268071214E-3</v>
      </c>
      <c r="U26" s="5">
        <v>-3.4942206831013669</v>
      </c>
      <c r="V26" s="5">
        <v>4.8964702244815993E-4</v>
      </c>
      <c r="W26" s="5">
        <v>-1.4359830457535805E-2</v>
      </c>
      <c r="X26" s="5">
        <v>-4.0339256109046253E-3</v>
      </c>
      <c r="Y26" s="5">
        <v>-1.4359830457535805E-2</v>
      </c>
      <c r="Z26" s="5">
        <v>-4.0339256109046253E-3</v>
      </c>
      <c r="AB26">
        <v>1</v>
      </c>
      <c r="AC26">
        <v>0</v>
      </c>
      <c r="AM26">
        <v>1</v>
      </c>
      <c r="AN26">
        <v>1</v>
      </c>
      <c r="AX26">
        <v>1</v>
      </c>
      <c r="AY26">
        <v>1</v>
      </c>
      <c r="BI26">
        <v>1</v>
      </c>
      <c r="BJ26">
        <v>0</v>
      </c>
      <c r="BT26">
        <v>1</v>
      </c>
      <c r="BU26">
        <v>1</v>
      </c>
      <c r="BW26" t="s">
        <v>121</v>
      </c>
    </row>
    <row r="27" spans="1:91" x14ac:dyDescent="0.3">
      <c r="A27">
        <v>0</v>
      </c>
      <c r="B27">
        <v>53</v>
      </c>
      <c r="C27">
        <v>3</v>
      </c>
      <c r="D27">
        <v>3</v>
      </c>
      <c r="E27">
        <v>5</v>
      </c>
      <c r="F27">
        <v>3</v>
      </c>
      <c r="G27">
        <v>2</v>
      </c>
      <c r="H27">
        <v>0</v>
      </c>
      <c r="I27">
        <v>13</v>
      </c>
      <c r="J27" cm="1">
        <f t="array" ref="J27">SUM(B27:I27*TRANSPOSE($S$19:$S$26))+$S$18</f>
        <v>-0.23303641909791262</v>
      </c>
      <c r="K27">
        <f t="shared" si="0"/>
        <v>0.44200908199965683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>IF(K27&gt;=0.58,1,0)</f>
        <v>0</v>
      </c>
      <c r="AB27">
        <v>0</v>
      </c>
      <c r="AC27">
        <v>0</v>
      </c>
      <c r="AM27">
        <v>0</v>
      </c>
      <c r="AN27">
        <v>0</v>
      </c>
      <c r="AX27">
        <v>0</v>
      </c>
      <c r="AY27">
        <v>0</v>
      </c>
      <c r="BI27">
        <v>0</v>
      </c>
      <c r="BJ27">
        <v>0</v>
      </c>
      <c r="BT27">
        <v>0</v>
      </c>
      <c r="BU27">
        <v>0</v>
      </c>
      <c r="BW27" t="s">
        <v>122</v>
      </c>
    </row>
    <row r="28" spans="1:91" x14ac:dyDescent="0.3">
      <c r="A28">
        <v>1</v>
      </c>
      <c r="B28">
        <v>32</v>
      </c>
      <c r="C28">
        <v>2</v>
      </c>
      <c r="D28">
        <v>1</v>
      </c>
      <c r="E28">
        <v>1</v>
      </c>
      <c r="F28">
        <v>1</v>
      </c>
      <c r="G28">
        <v>0</v>
      </c>
      <c r="H28">
        <v>1</v>
      </c>
      <c r="I28">
        <v>2</v>
      </c>
      <c r="J28" cm="1">
        <f t="array" ref="J28">SUM(B28:I28*TRANSPOSE($S$19:$S$26))+$S$18</f>
        <v>0.65310757194544999</v>
      </c>
      <c r="K28">
        <f t="shared" si="0"/>
        <v>0.65769515971649772</v>
      </c>
      <c r="L28">
        <f t="shared" si="1"/>
        <v>1</v>
      </c>
      <c r="M28">
        <f t="shared" si="2"/>
        <v>1</v>
      </c>
      <c r="N28">
        <f t="shared" si="3"/>
        <v>1</v>
      </c>
      <c r="O28">
        <f t="shared" si="4"/>
        <v>1</v>
      </c>
      <c r="P28">
        <f>IF(K28&gt;=0.58,1,0)</f>
        <v>1</v>
      </c>
      <c r="AB28">
        <v>1</v>
      </c>
      <c r="AC28">
        <v>1</v>
      </c>
      <c r="AM28">
        <v>1</v>
      </c>
      <c r="AN28">
        <v>1</v>
      </c>
      <c r="AX28">
        <v>1</v>
      </c>
      <c r="AY28">
        <v>1</v>
      </c>
      <c r="BI28">
        <v>1</v>
      </c>
      <c r="BJ28">
        <v>1</v>
      </c>
      <c r="BT28">
        <v>1</v>
      </c>
      <c r="BU28">
        <v>1</v>
      </c>
      <c r="BW28" t="s">
        <v>123</v>
      </c>
    </row>
    <row r="29" spans="1:91" x14ac:dyDescent="0.3">
      <c r="A29">
        <v>0</v>
      </c>
      <c r="B29">
        <v>42</v>
      </c>
      <c r="C29">
        <v>3</v>
      </c>
      <c r="D29">
        <v>3</v>
      </c>
      <c r="E29">
        <v>2</v>
      </c>
      <c r="F29">
        <v>2</v>
      </c>
      <c r="G29">
        <v>1</v>
      </c>
      <c r="H29">
        <v>0</v>
      </c>
      <c r="I29">
        <v>7</v>
      </c>
      <c r="J29" cm="1">
        <f t="array" ref="J29">SUM(B29:I29*TRANSPOSE($S$19:$S$26))+$S$18</f>
        <v>5.2252316583173863E-2</v>
      </c>
      <c r="K29">
        <f t="shared" si="0"/>
        <v>0.51305875426313852</v>
      </c>
      <c r="L29">
        <f t="shared" si="1"/>
        <v>0</v>
      </c>
      <c r="M29">
        <f t="shared" si="2"/>
        <v>0</v>
      </c>
      <c r="N29">
        <f t="shared" si="3"/>
        <v>0</v>
      </c>
      <c r="O29">
        <f t="shared" si="4"/>
        <v>0</v>
      </c>
      <c r="P29">
        <f>IF(K29&gt;=0.58,1,0)</f>
        <v>0</v>
      </c>
      <c r="AB29">
        <v>0</v>
      </c>
      <c r="AC29">
        <v>0</v>
      </c>
      <c r="AM29">
        <v>0</v>
      </c>
      <c r="AN29">
        <v>0</v>
      </c>
      <c r="AX29">
        <v>0</v>
      </c>
      <c r="AY29">
        <v>0</v>
      </c>
      <c r="BI29">
        <v>0</v>
      </c>
      <c r="BJ29">
        <v>0</v>
      </c>
      <c r="BT29">
        <v>0</v>
      </c>
      <c r="BU29">
        <v>0</v>
      </c>
      <c r="BW29" t="s">
        <v>124</v>
      </c>
    </row>
    <row r="30" spans="1:91" x14ac:dyDescent="0.3">
      <c r="A30">
        <v>0</v>
      </c>
      <c r="B30">
        <v>44</v>
      </c>
      <c r="C30">
        <v>1</v>
      </c>
      <c r="D30">
        <v>2</v>
      </c>
      <c r="E30">
        <v>3</v>
      </c>
      <c r="F30">
        <v>4</v>
      </c>
      <c r="G30">
        <v>1</v>
      </c>
      <c r="H30">
        <v>0</v>
      </c>
      <c r="I30">
        <v>6</v>
      </c>
      <c r="J30" cm="1">
        <f t="array" ref="J30">SUM(B30:I30*TRANSPOSE($S$19:$S$26))+$S$18</f>
        <v>9.4827638055697605E-2</v>
      </c>
      <c r="K30">
        <f t="shared" si="0"/>
        <v>0.52368670802494055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>IF(K30&gt;=0.58,1,0)</f>
        <v>0</v>
      </c>
      <c r="AB30">
        <v>0</v>
      </c>
      <c r="AC30">
        <v>0</v>
      </c>
      <c r="AM30">
        <v>0</v>
      </c>
      <c r="AN30">
        <v>0</v>
      </c>
      <c r="AX30">
        <v>0</v>
      </c>
      <c r="AY30">
        <v>0</v>
      </c>
      <c r="BI30">
        <v>0</v>
      </c>
      <c r="BJ30">
        <v>0</v>
      </c>
      <c r="BT30">
        <v>0</v>
      </c>
      <c r="BU30">
        <v>0</v>
      </c>
    </row>
    <row r="31" spans="1:91" x14ac:dyDescent="0.3">
      <c r="A31">
        <v>0</v>
      </c>
      <c r="B31">
        <v>46</v>
      </c>
      <c r="C31">
        <v>2</v>
      </c>
      <c r="D31">
        <v>3</v>
      </c>
      <c r="E31">
        <v>5</v>
      </c>
      <c r="F31">
        <v>1</v>
      </c>
      <c r="G31">
        <v>0</v>
      </c>
      <c r="H31">
        <v>0</v>
      </c>
      <c r="I31">
        <v>2</v>
      </c>
      <c r="J31" cm="1">
        <f t="array" ref="J31">SUM(B31:I31*TRANSPOSE($S$19:$S$26))+$S$18</f>
        <v>0.15694855730135715</v>
      </c>
      <c r="K31">
        <f t="shared" si="0"/>
        <v>0.53915275036166643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>IF(K31&gt;=0.58,1,0)</f>
        <v>0</v>
      </c>
      <c r="AB31">
        <v>0</v>
      </c>
      <c r="AC31">
        <v>0</v>
      </c>
      <c r="AM31">
        <v>0</v>
      </c>
      <c r="AN31">
        <v>0</v>
      </c>
      <c r="AX31">
        <v>0</v>
      </c>
      <c r="AY31">
        <v>0</v>
      </c>
      <c r="BI31">
        <v>0</v>
      </c>
      <c r="BJ31">
        <v>0</v>
      </c>
      <c r="BT31">
        <v>0</v>
      </c>
      <c r="BU31">
        <v>0</v>
      </c>
      <c r="BW31" t="s">
        <v>125</v>
      </c>
    </row>
    <row r="32" spans="1:91" x14ac:dyDescent="0.3">
      <c r="A32">
        <v>0</v>
      </c>
      <c r="B32">
        <v>33</v>
      </c>
      <c r="C32">
        <v>3</v>
      </c>
      <c r="D32">
        <v>3</v>
      </c>
      <c r="E32">
        <v>1</v>
      </c>
      <c r="F32">
        <v>4</v>
      </c>
      <c r="G32">
        <v>0</v>
      </c>
      <c r="H32">
        <v>0</v>
      </c>
      <c r="I32">
        <v>1</v>
      </c>
      <c r="J32" cm="1">
        <f t="array" ref="J32">SUM(B32:I32*TRANSPOSE($S$19:$S$26))+$S$18</f>
        <v>0.15992164593638813</v>
      </c>
      <c r="K32">
        <f t="shared" si="0"/>
        <v>0.53989130186142353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>IF(K32&gt;=0.58,1,0)</f>
        <v>0</v>
      </c>
      <c r="AB32">
        <v>0</v>
      </c>
      <c r="AC32">
        <v>0</v>
      </c>
      <c r="AM32">
        <v>0</v>
      </c>
      <c r="AN32">
        <v>0</v>
      </c>
      <c r="AX32">
        <v>0</v>
      </c>
      <c r="AY32">
        <v>0</v>
      </c>
      <c r="BI32">
        <v>0</v>
      </c>
      <c r="BJ32">
        <v>0</v>
      </c>
      <c r="BT32">
        <v>0</v>
      </c>
      <c r="BU32">
        <v>0</v>
      </c>
      <c r="BW32" t="s">
        <v>126</v>
      </c>
    </row>
    <row r="33" spans="1:75" x14ac:dyDescent="0.3">
      <c r="A33">
        <v>0</v>
      </c>
      <c r="B33">
        <v>44</v>
      </c>
      <c r="C33">
        <v>4</v>
      </c>
      <c r="D33">
        <v>3</v>
      </c>
      <c r="E33">
        <v>2</v>
      </c>
      <c r="F33">
        <v>4</v>
      </c>
      <c r="G33">
        <v>1</v>
      </c>
      <c r="H33">
        <v>1</v>
      </c>
      <c r="I33">
        <v>2</v>
      </c>
      <c r="J33" cm="1">
        <f t="array" ref="J33">SUM(B33:I33*TRANSPOSE($S$19:$S$26))+$S$18</f>
        <v>0.18387866214691795</v>
      </c>
      <c r="K33">
        <f t="shared" si="0"/>
        <v>0.54583585096029008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>IF(K33&gt;=0.58,1,0)</f>
        <v>0</v>
      </c>
      <c r="AB33">
        <v>0</v>
      </c>
      <c r="AC33">
        <v>0</v>
      </c>
      <c r="AM33">
        <v>0</v>
      </c>
      <c r="AN33">
        <v>0</v>
      </c>
      <c r="AX33">
        <v>0</v>
      </c>
      <c r="AY33">
        <v>0</v>
      </c>
      <c r="BI33">
        <v>0</v>
      </c>
      <c r="BJ33">
        <v>0</v>
      </c>
      <c r="BT33">
        <v>0</v>
      </c>
      <c r="BU33">
        <v>0</v>
      </c>
      <c r="BW33" t="s">
        <v>127</v>
      </c>
    </row>
    <row r="34" spans="1:75" x14ac:dyDescent="0.3">
      <c r="A34">
        <v>0</v>
      </c>
      <c r="B34">
        <v>30</v>
      </c>
      <c r="C34">
        <v>4</v>
      </c>
      <c r="D34">
        <v>2</v>
      </c>
      <c r="E34">
        <v>1</v>
      </c>
      <c r="F34">
        <v>3</v>
      </c>
      <c r="G34">
        <v>0</v>
      </c>
      <c r="H34">
        <v>0</v>
      </c>
      <c r="I34">
        <v>0</v>
      </c>
      <c r="J34" cm="1">
        <f t="array" ref="J34">SUM(B34:I34*TRANSPOSE($S$19:$S$26))+$S$18</f>
        <v>0.2430564408503012</v>
      </c>
      <c r="K34">
        <f t="shared" si="0"/>
        <v>0.56046051488615367</v>
      </c>
      <c r="L34">
        <f t="shared" si="1"/>
        <v>0</v>
      </c>
      <c r="M34">
        <f t="shared" si="2"/>
        <v>1</v>
      </c>
      <c r="N34">
        <f t="shared" si="3"/>
        <v>0</v>
      </c>
      <c r="O34">
        <f t="shared" si="4"/>
        <v>0</v>
      </c>
      <c r="P34">
        <f>IF(K34&gt;=0.58,1,0)</f>
        <v>0</v>
      </c>
      <c r="AB34">
        <v>0</v>
      </c>
      <c r="AC34">
        <v>0</v>
      </c>
      <c r="AM34">
        <v>0</v>
      </c>
      <c r="AN34">
        <v>1</v>
      </c>
      <c r="AX34">
        <v>0</v>
      </c>
      <c r="AY34">
        <v>0</v>
      </c>
      <c r="BI34">
        <v>0</v>
      </c>
      <c r="BJ34">
        <v>0</v>
      </c>
      <c r="BT34">
        <v>0</v>
      </c>
      <c r="BU34">
        <v>0</v>
      </c>
      <c r="BW34" t="s">
        <v>128</v>
      </c>
    </row>
    <row r="35" spans="1:75" x14ac:dyDescent="0.3">
      <c r="A35">
        <v>1</v>
      </c>
      <c r="B35">
        <v>39</v>
      </c>
      <c r="C35">
        <v>4</v>
      </c>
      <c r="D35">
        <v>3</v>
      </c>
      <c r="E35">
        <v>2</v>
      </c>
      <c r="F35">
        <v>4</v>
      </c>
      <c r="G35">
        <v>1</v>
      </c>
      <c r="H35">
        <v>0</v>
      </c>
      <c r="I35">
        <v>0</v>
      </c>
      <c r="J35" cm="1">
        <f t="array" ref="J35">SUM(B35:I35*TRANSPOSE($S$19:$S$26))+$S$18</f>
        <v>8.4041911032042282E-3</v>
      </c>
      <c r="K35">
        <f t="shared" si="0"/>
        <v>0.50210081756763558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>IF(K35&gt;=0.58,1,0)</f>
        <v>0</v>
      </c>
      <c r="AB35">
        <v>1</v>
      </c>
      <c r="AC35">
        <v>0</v>
      </c>
      <c r="AM35">
        <v>1</v>
      </c>
      <c r="AN35">
        <v>0</v>
      </c>
      <c r="AX35">
        <v>1</v>
      </c>
      <c r="AY35">
        <v>0</v>
      </c>
      <c r="BI35">
        <v>1</v>
      </c>
      <c r="BJ35">
        <v>0</v>
      </c>
      <c r="BT35">
        <v>1</v>
      </c>
      <c r="BU35">
        <v>0</v>
      </c>
    </row>
    <row r="36" spans="1:75" x14ac:dyDescent="0.3">
      <c r="A36">
        <v>1</v>
      </c>
      <c r="B36">
        <v>24</v>
      </c>
      <c r="C36">
        <v>2</v>
      </c>
      <c r="D36">
        <v>3</v>
      </c>
      <c r="E36">
        <v>1</v>
      </c>
      <c r="F36">
        <v>4</v>
      </c>
      <c r="G36">
        <v>1</v>
      </c>
      <c r="H36">
        <v>1</v>
      </c>
      <c r="I36">
        <v>0</v>
      </c>
      <c r="J36" cm="1">
        <f t="array" ref="J36">SUM(B36:I36*TRANSPOSE($S$19:$S$26))+$S$18</f>
        <v>0.38103929264256214</v>
      </c>
      <c r="K36">
        <f t="shared" si="0"/>
        <v>0.59411421623657246</v>
      </c>
      <c r="L36">
        <f t="shared" si="1"/>
        <v>0</v>
      </c>
      <c r="M36">
        <f t="shared" si="2"/>
        <v>1</v>
      </c>
      <c r="N36">
        <f t="shared" si="3"/>
        <v>1</v>
      </c>
      <c r="O36">
        <f t="shared" si="4"/>
        <v>1</v>
      </c>
      <c r="P36">
        <f>IF(K36&gt;=0.58,1,0)</f>
        <v>1</v>
      </c>
      <c r="AB36">
        <v>1</v>
      </c>
      <c r="AC36">
        <v>0</v>
      </c>
      <c r="AM36">
        <v>1</v>
      </c>
      <c r="AN36">
        <v>1</v>
      </c>
      <c r="AX36">
        <v>1</v>
      </c>
      <c r="AY36">
        <v>1</v>
      </c>
      <c r="BI36">
        <v>1</v>
      </c>
      <c r="BJ36">
        <v>1</v>
      </c>
      <c r="BT36">
        <v>1</v>
      </c>
      <c r="BU36">
        <v>1</v>
      </c>
      <c r="BW36" t="s">
        <v>129</v>
      </c>
    </row>
    <row r="37" spans="1:75" x14ac:dyDescent="0.3">
      <c r="A37">
        <v>0</v>
      </c>
      <c r="B37">
        <v>43</v>
      </c>
      <c r="C37">
        <v>4</v>
      </c>
      <c r="D37">
        <v>4</v>
      </c>
      <c r="E37">
        <v>1</v>
      </c>
      <c r="F37">
        <v>3</v>
      </c>
      <c r="G37">
        <v>2</v>
      </c>
      <c r="H37">
        <v>0</v>
      </c>
      <c r="I37">
        <v>3</v>
      </c>
      <c r="J37" cm="1">
        <f t="array" ref="J37">SUM(B37:I37*TRANSPOSE($S$19:$S$26))+$S$18</f>
        <v>-0.10473998635169091</v>
      </c>
      <c r="K37">
        <f t="shared" si="0"/>
        <v>0.47384162318525946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>IF(K37&gt;=0.58,1,0)</f>
        <v>0</v>
      </c>
      <c r="AB37">
        <v>0</v>
      </c>
      <c r="AC37">
        <v>0</v>
      </c>
      <c r="AM37">
        <v>0</v>
      </c>
      <c r="AN37">
        <v>0</v>
      </c>
      <c r="AX37">
        <v>0</v>
      </c>
      <c r="AY37">
        <v>0</v>
      </c>
      <c r="BI37">
        <v>0</v>
      </c>
      <c r="BJ37">
        <v>0</v>
      </c>
      <c r="BT37">
        <v>0</v>
      </c>
      <c r="BU37">
        <v>0</v>
      </c>
      <c r="BW37" t="s">
        <v>130</v>
      </c>
    </row>
    <row r="38" spans="1:75" x14ac:dyDescent="0.3">
      <c r="A38">
        <v>1</v>
      </c>
      <c r="B38">
        <v>50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2</v>
      </c>
      <c r="J38" cm="1">
        <f t="array" ref="J38">SUM(B38:I38*TRANSPOSE($S$19:$S$26))+$S$18</f>
        <v>0.41390652528397298</v>
      </c>
      <c r="K38">
        <f t="shared" si="0"/>
        <v>0.60201393713593487</v>
      </c>
      <c r="L38">
        <f t="shared" si="1"/>
        <v>1</v>
      </c>
      <c r="M38">
        <f t="shared" si="2"/>
        <v>1</v>
      </c>
      <c r="N38">
        <f t="shared" si="3"/>
        <v>1</v>
      </c>
      <c r="O38">
        <f t="shared" si="4"/>
        <v>1</v>
      </c>
      <c r="P38">
        <f>IF(K38&gt;=0.58,1,0)</f>
        <v>1</v>
      </c>
      <c r="AB38">
        <v>1</v>
      </c>
      <c r="AC38">
        <v>1</v>
      </c>
      <c r="AM38">
        <v>1</v>
      </c>
      <c r="AN38">
        <v>1</v>
      </c>
      <c r="AX38">
        <v>1</v>
      </c>
      <c r="AY38">
        <v>1</v>
      </c>
      <c r="BI38">
        <v>1</v>
      </c>
      <c r="BJ38">
        <v>1</v>
      </c>
      <c r="BT38">
        <v>1</v>
      </c>
      <c r="BU38">
        <v>1</v>
      </c>
      <c r="BW38" t="s">
        <v>131</v>
      </c>
    </row>
    <row r="39" spans="1:75" x14ac:dyDescent="0.3">
      <c r="A39">
        <v>0</v>
      </c>
      <c r="B39">
        <v>35</v>
      </c>
      <c r="C39">
        <v>4</v>
      </c>
      <c r="D39">
        <v>3</v>
      </c>
      <c r="E39">
        <v>1</v>
      </c>
      <c r="F39">
        <v>4</v>
      </c>
      <c r="G39">
        <v>1</v>
      </c>
      <c r="H39">
        <v>0</v>
      </c>
      <c r="I39">
        <v>2</v>
      </c>
      <c r="J39" cm="1">
        <f t="array" ref="J39">SUM(B39:I39*TRANSPOSE($S$19:$S$26))+$S$18</f>
        <v>3.0679945218749838E-2</v>
      </c>
      <c r="K39">
        <f t="shared" si="0"/>
        <v>0.50766858967113027</v>
      </c>
      <c r="L39">
        <f t="shared" si="1"/>
        <v>0</v>
      </c>
      <c r="M39">
        <f t="shared" si="2"/>
        <v>0</v>
      </c>
      <c r="N39">
        <f t="shared" si="3"/>
        <v>0</v>
      </c>
      <c r="O39">
        <f t="shared" si="4"/>
        <v>0</v>
      </c>
      <c r="P39">
        <f>IF(K39&gt;=0.58,1,0)</f>
        <v>0</v>
      </c>
      <c r="AB39">
        <v>0</v>
      </c>
      <c r="AC39">
        <v>0</v>
      </c>
      <c r="AM39">
        <v>0</v>
      </c>
      <c r="AN39">
        <v>0</v>
      </c>
      <c r="AX39">
        <v>0</v>
      </c>
      <c r="AY39">
        <v>0</v>
      </c>
      <c r="BI39">
        <v>0</v>
      </c>
      <c r="BJ39">
        <v>0</v>
      </c>
      <c r="BT39">
        <v>0</v>
      </c>
      <c r="BU39">
        <v>0</v>
      </c>
    </row>
    <row r="40" spans="1:75" x14ac:dyDescent="0.3">
      <c r="A40">
        <v>0</v>
      </c>
      <c r="B40">
        <v>36</v>
      </c>
      <c r="C40">
        <v>2</v>
      </c>
      <c r="D40">
        <v>2</v>
      </c>
      <c r="E40">
        <v>1</v>
      </c>
      <c r="F40">
        <v>1</v>
      </c>
      <c r="G40">
        <v>1</v>
      </c>
      <c r="H40">
        <v>1</v>
      </c>
      <c r="I40">
        <v>1</v>
      </c>
      <c r="J40" cm="1">
        <f t="array" ref="J40">SUM(B40:I40*TRANSPOSE($S$19:$S$26))+$S$18</f>
        <v>0.51113345856406334</v>
      </c>
      <c r="K40">
        <f t="shared" si="0"/>
        <v>0.62505972582322034</v>
      </c>
      <c r="L40">
        <f t="shared" si="1"/>
        <v>1</v>
      </c>
      <c r="M40">
        <f t="shared" si="2"/>
        <v>1</v>
      </c>
      <c r="N40">
        <f t="shared" si="3"/>
        <v>1</v>
      </c>
      <c r="O40">
        <f t="shared" si="4"/>
        <v>1</v>
      </c>
      <c r="P40">
        <f>IF(K40&gt;=0.58,1,0)</f>
        <v>1</v>
      </c>
      <c r="AB40">
        <v>0</v>
      </c>
      <c r="AC40">
        <v>1</v>
      </c>
      <c r="AM40">
        <v>0</v>
      </c>
      <c r="AN40">
        <v>1</v>
      </c>
      <c r="AX40">
        <v>0</v>
      </c>
      <c r="AY40">
        <v>1</v>
      </c>
      <c r="BI40">
        <v>0</v>
      </c>
      <c r="BJ40">
        <v>1</v>
      </c>
      <c r="BT40">
        <v>0</v>
      </c>
      <c r="BU40">
        <v>1</v>
      </c>
    </row>
    <row r="41" spans="1:75" x14ac:dyDescent="0.3">
      <c r="A41">
        <v>0</v>
      </c>
      <c r="B41">
        <v>33</v>
      </c>
      <c r="C41">
        <v>3</v>
      </c>
      <c r="D41">
        <v>4</v>
      </c>
      <c r="E41">
        <v>2</v>
      </c>
      <c r="F41">
        <v>1</v>
      </c>
      <c r="G41">
        <v>1</v>
      </c>
      <c r="H41">
        <v>0</v>
      </c>
      <c r="I41">
        <v>3</v>
      </c>
      <c r="J41" cm="1">
        <f t="array" ref="J41">SUM(B41:I41*TRANSPOSE($S$19:$S$26))+$S$18</f>
        <v>9.5986442978984954E-2</v>
      </c>
      <c r="K41">
        <f t="shared" si="0"/>
        <v>0.52397572116203983</v>
      </c>
      <c r="L41">
        <f t="shared" si="1"/>
        <v>0</v>
      </c>
      <c r="M41">
        <f t="shared" si="2"/>
        <v>0</v>
      </c>
      <c r="N41">
        <f t="shared" si="3"/>
        <v>0</v>
      </c>
      <c r="O41">
        <f t="shared" si="4"/>
        <v>0</v>
      </c>
      <c r="P41">
        <f>IF(K41&gt;=0.58,1,0)</f>
        <v>0</v>
      </c>
      <c r="AB41">
        <v>0</v>
      </c>
      <c r="AC41">
        <v>0</v>
      </c>
      <c r="AM41">
        <v>0</v>
      </c>
      <c r="AN41">
        <v>0</v>
      </c>
      <c r="AX41">
        <v>0</v>
      </c>
      <c r="AY41">
        <v>0</v>
      </c>
      <c r="BI41">
        <v>0</v>
      </c>
      <c r="BJ41">
        <v>0</v>
      </c>
      <c r="BT41">
        <v>0</v>
      </c>
      <c r="BU41">
        <v>0</v>
      </c>
    </row>
    <row r="42" spans="1:75" x14ac:dyDescent="0.3">
      <c r="A42">
        <v>0</v>
      </c>
      <c r="B42">
        <v>35</v>
      </c>
      <c r="C42">
        <v>3</v>
      </c>
      <c r="D42">
        <v>3</v>
      </c>
      <c r="E42">
        <v>1</v>
      </c>
      <c r="F42">
        <v>4</v>
      </c>
      <c r="G42">
        <v>2</v>
      </c>
      <c r="H42">
        <v>0</v>
      </c>
      <c r="I42">
        <v>0</v>
      </c>
      <c r="J42" cm="1">
        <f t="array" ref="J42">SUM(B42:I42*TRANSPOSE($S$19:$S$26))+$S$18</f>
        <v>1.7107574096260403E-2</v>
      </c>
      <c r="K42">
        <f t="shared" si="0"/>
        <v>0.50427634580342606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>IF(K42&gt;=0.58,1,0)</f>
        <v>0</v>
      </c>
      <c r="AB42">
        <v>0</v>
      </c>
      <c r="AC42">
        <v>0</v>
      </c>
      <c r="AM42">
        <v>0</v>
      </c>
      <c r="AN42">
        <v>0</v>
      </c>
      <c r="AX42">
        <v>0</v>
      </c>
      <c r="AY42">
        <v>0</v>
      </c>
      <c r="BI42">
        <v>0</v>
      </c>
      <c r="BJ42">
        <v>0</v>
      </c>
      <c r="BT42">
        <v>0</v>
      </c>
      <c r="BU42">
        <v>0</v>
      </c>
    </row>
    <row r="43" spans="1:75" x14ac:dyDescent="0.3">
      <c r="A43">
        <v>0</v>
      </c>
      <c r="B43">
        <v>27</v>
      </c>
      <c r="C43">
        <v>4</v>
      </c>
      <c r="D43">
        <v>3</v>
      </c>
      <c r="E43">
        <v>1</v>
      </c>
      <c r="F43">
        <v>1</v>
      </c>
      <c r="G43">
        <v>2</v>
      </c>
      <c r="H43">
        <v>0</v>
      </c>
      <c r="I43">
        <v>0</v>
      </c>
      <c r="J43" cm="1">
        <f t="array" ref="J43">SUM(B43:I43*TRANSPOSE($S$19:$S$26))+$S$18</f>
        <v>0.12294004311426976</v>
      </c>
      <c r="K43">
        <f t="shared" si="0"/>
        <v>0.53069318307405144</v>
      </c>
      <c r="L43">
        <f t="shared" si="1"/>
        <v>0</v>
      </c>
      <c r="M43">
        <f t="shared" si="2"/>
        <v>0</v>
      </c>
      <c r="N43">
        <f t="shared" si="3"/>
        <v>0</v>
      </c>
      <c r="O43">
        <f t="shared" si="4"/>
        <v>0</v>
      </c>
      <c r="P43">
        <f>IF(K43&gt;=0.58,1,0)</f>
        <v>0</v>
      </c>
      <c r="AB43">
        <v>0</v>
      </c>
      <c r="AC43">
        <v>0</v>
      </c>
      <c r="AM43">
        <v>0</v>
      </c>
      <c r="AN43">
        <v>0</v>
      </c>
      <c r="AX43">
        <v>0</v>
      </c>
      <c r="AY43">
        <v>0</v>
      </c>
      <c r="BI43">
        <v>0</v>
      </c>
      <c r="BJ43">
        <v>0</v>
      </c>
      <c r="BT43">
        <v>0</v>
      </c>
      <c r="BU43">
        <v>0</v>
      </c>
    </row>
    <row r="44" spans="1:75" x14ac:dyDescent="0.3">
      <c r="A44">
        <v>1</v>
      </c>
      <c r="B44">
        <v>26</v>
      </c>
      <c r="C44">
        <v>1</v>
      </c>
      <c r="D44">
        <v>1</v>
      </c>
      <c r="E44">
        <v>1</v>
      </c>
      <c r="F44">
        <v>3</v>
      </c>
      <c r="G44">
        <v>0</v>
      </c>
      <c r="H44">
        <v>0</v>
      </c>
      <c r="I44">
        <v>0</v>
      </c>
      <c r="J44" cm="1">
        <f t="array" ref="J44">SUM(B44:I44*TRANSPOSE($S$19:$S$26))+$S$18</f>
        <v>0.44319447646021948</v>
      </c>
      <c r="K44">
        <f t="shared" si="0"/>
        <v>0.60900900477563003</v>
      </c>
      <c r="L44">
        <f t="shared" si="1"/>
        <v>1</v>
      </c>
      <c r="M44">
        <f t="shared" si="2"/>
        <v>1</v>
      </c>
      <c r="N44">
        <f t="shared" si="3"/>
        <v>1</v>
      </c>
      <c r="O44">
        <f t="shared" si="4"/>
        <v>1</v>
      </c>
      <c r="P44">
        <f>IF(K44&gt;=0.58,1,0)</f>
        <v>1</v>
      </c>
      <c r="AB44">
        <v>1</v>
      </c>
      <c r="AC44">
        <v>1</v>
      </c>
      <c r="AM44">
        <v>1</v>
      </c>
      <c r="AN44">
        <v>1</v>
      </c>
      <c r="AX44">
        <v>1</v>
      </c>
      <c r="AY44">
        <v>1</v>
      </c>
      <c r="BI44">
        <v>1</v>
      </c>
      <c r="BJ44">
        <v>1</v>
      </c>
      <c r="BT44">
        <v>1</v>
      </c>
      <c r="BU44">
        <v>1</v>
      </c>
    </row>
    <row r="45" spans="1:75" x14ac:dyDescent="0.3">
      <c r="A45">
        <v>0</v>
      </c>
      <c r="B45">
        <v>27</v>
      </c>
      <c r="C45">
        <v>4</v>
      </c>
      <c r="D45">
        <v>3</v>
      </c>
      <c r="E45">
        <v>3</v>
      </c>
      <c r="F45">
        <v>3</v>
      </c>
      <c r="G45">
        <v>0</v>
      </c>
      <c r="H45">
        <v>0</v>
      </c>
      <c r="I45">
        <v>8</v>
      </c>
      <c r="J45" cm="1">
        <f t="array" ref="J45">SUM(B45:I45*TRANSPOSE($S$19:$S$26))+$S$18</f>
        <v>6.2995548480864416E-2</v>
      </c>
      <c r="K45">
        <f t="shared" si="0"/>
        <v>0.51574204968481741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>IF(K45&gt;=0.58,1,0)</f>
        <v>0</v>
      </c>
      <c r="AB45">
        <v>0</v>
      </c>
      <c r="AC45">
        <v>0</v>
      </c>
      <c r="AM45">
        <v>0</v>
      </c>
      <c r="AN45">
        <v>0</v>
      </c>
      <c r="AX45">
        <v>0</v>
      </c>
      <c r="AY45">
        <v>0</v>
      </c>
      <c r="BI45">
        <v>0</v>
      </c>
      <c r="BJ45">
        <v>0</v>
      </c>
      <c r="BT45">
        <v>0</v>
      </c>
      <c r="BU45">
        <v>0</v>
      </c>
    </row>
    <row r="46" spans="1:75" x14ac:dyDescent="0.3">
      <c r="A46">
        <v>0</v>
      </c>
      <c r="B46">
        <v>30</v>
      </c>
      <c r="C46">
        <v>3</v>
      </c>
      <c r="D46">
        <v>3</v>
      </c>
      <c r="E46">
        <v>2</v>
      </c>
      <c r="F46">
        <v>4</v>
      </c>
      <c r="G46">
        <v>0</v>
      </c>
      <c r="H46">
        <v>0</v>
      </c>
      <c r="I46">
        <v>8</v>
      </c>
      <c r="J46" cm="1">
        <f t="array" ref="J46">SUM(B46:I46*TRANSPOSE($S$19:$S$26))+$S$18</f>
        <v>7.9883323888225499E-2</v>
      </c>
      <c r="K46">
        <f t="shared" si="0"/>
        <v>0.51995815031895476</v>
      </c>
      <c r="L46">
        <f t="shared" si="1"/>
        <v>0</v>
      </c>
      <c r="M46">
        <f t="shared" si="2"/>
        <v>0</v>
      </c>
      <c r="N46">
        <f t="shared" si="3"/>
        <v>0</v>
      </c>
      <c r="O46">
        <f t="shared" si="4"/>
        <v>0</v>
      </c>
      <c r="P46">
        <f>IF(K46&gt;=0.58,1,0)</f>
        <v>0</v>
      </c>
      <c r="AB46">
        <v>0</v>
      </c>
      <c r="AC46">
        <v>0</v>
      </c>
      <c r="AM46">
        <v>0</v>
      </c>
      <c r="AN46">
        <v>0</v>
      </c>
      <c r="AX46">
        <v>0</v>
      </c>
      <c r="AY46">
        <v>0</v>
      </c>
      <c r="BI46">
        <v>0</v>
      </c>
      <c r="BJ46">
        <v>0</v>
      </c>
      <c r="BT46">
        <v>0</v>
      </c>
      <c r="BU46">
        <v>0</v>
      </c>
    </row>
    <row r="47" spans="1:75" x14ac:dyDescent="0.3">
      <c r="A47">
        <v>1</v>
      </c>
      <c r="B47">
        <v>41</v>
      </c>
      <c r="C47">
        <v>2</v>
      </c>
      <c r="D47">
        <v>3</v>
      </c>
      <c r="E47">
        <v>5</v>
      </c>
      <c r="F47">
        <v>3</v>
      </c>
      <c r="G47">
        <v>1</v>
      </c>
      <c r="H47">
        <v>0</v>
      </c>
      <c r="I47">
        <v>15</v>
      </c>
      <c r="J47" cm="1">
        <f t="array" ref="J47">SUM(B47:I47*TRANSPOSE($S$19:$S$26))+$S$18</f>
        <v>-9.5657731946699465E-2</v>
      </c>
      <c r="K47">
        <f t="shared" si="0"/>
        <v>0.47610625978570226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>IF(K47&gt;=0.58,1,0)</f>
        <v>0</v>
      </c>
      <c r="AB47">
        <v>1</v>
      </c>
      <c r="AC47">
        <v>0</v>
      </c>
      <c r="AM47">
        <v>1</v>
      </c>
      <c r="AN47">
        <v>0</v>
      </c>
      <c r="AX47">
        <v>1</v>
      </c>
      <c r="AY47">
        <v>0</v>
      </c>
      <c r="BI47">
        <v>1</v>
      </c>
      <c r="BJ47">
        <v>0</v>
      </c>
      <c r="BT47">
        <v>1</v>
      </c>
      <c r="BU47">
        <v>0</v>
      </c>
    </row>
    <row r="48" spans="1:75" x14ac:dyDescent="0.3">
      <c r="A48">
        <v>0</v>
      </c>
      <c r="B48">
        <v>34</v>
      </c>
      <c r="C48">
        <v>2</v>
      </c>
      <c r="D48">
        <v>3</v>
      </c>
      <c r="E48">
        <v>2</v>
      </c>
      <c r="F48">
        <v>3</v>
      </c>
      <c r="G48">
        <v>0</v>
      </c>
      <c r="H48">
        <v>0</v>
      </c>
      <c r="I48">
        <v>5</v>
      </c>
      <c r="J48" cm="1">
        <f t="array" ref="J48">SUM(B48:I48*TRANSPOSE($S$19:$S$26))+$S$18</f>
        <v>0.17288848156289316</v>
      </c>
      <c r="K48">
        <f t="shared" si="0"/>
        <v>0.5431103324507055</v>
      </c>
      <c r="L48">
        <f t="shared" si="1"/>
        <v>0</v>
      </c>
      <c r="M48">
        <f t="shared" si="2"/>
        <v>0</v>
      </c>
      <c r="N48">
        <f t="shared" si="3"/>
        <v>0</v>
      </c>
      <c r="O48">
        <f t="shared" si="4"/>
        <v>0</v>
      </c>
      <c r="P48">
        <f>IF(K48&gt;=0.58,1,0)</f>
        <v>0</v>
      </c>
      <c r="AB48">
        <v>0</v>
      </c>
      <c r="AC48">
        <v>0</v>
      </c>
      <c r="AM48">
        <v>0</v>
      </c>
      <c r="AN48">
        <v>0</v>
      </c>
      <c r="AX48">
        <v>0</v>
      </c>
      <c r="AY48">
        <v>0</v>
      </c>
      <c r="BI48">
        <v>0</v>
      </c>
      <c r="BJ48">
        <v>0</v>
      </c>
      <c r="BT48">
        <v>0</v>
      </c>
      <c r="BU48">
        <v>0</v>
      </c>
    </row>
    <row r="49" spans="1:73" x14ac:dyDescent="0.3">
      <c r="A49">
        <v>0</v>
      </c>
      <c r="B49">
        <v>37</v>
      </c>
      <c r="C49">
        <v>2</v>
      </c>
      <c r="D49">
        <v>3</v>
      </c>
      <c r="E49">
        <v>1</v>
      </c>
      <c r="F49">
        <v>2</v>
      </c>
      <c r="G49">
        <v>1</v>
      </c>
      <c r="H49">
        <v>0</v>
      </c>
      <c r="I49">
        <v>0</v>
      </c>
      <c r="J49" cm="1">
        <f t="array" ref="J49">SUM(B49:I49*TRANSPOSE($S$19:$S$26))+$S$18</f>
        <v>0.20133932075294547</v>
      </c>
      <c r="K49">
        <f t="shared" si="0"/>
        <v>0.55016031282086364</v>
      </c>
      <c r="L49">
        <f t="shared" si="1"/>
        <v>0</v>
      </c>
      <c r="M49">
        <f t="shared" si="2"/>
        <v>1</v>
      </c>
      <c r="N49">
        <f t="shared" si="3"/>
        <v>0</v>
      </c>
      <c r="O49">
        <f t="shared" si="4"/>
        <v>0</v>
      </c>
      <c r="P49">
        <f>IF(K49&gt;=0.58,1,0)</f>
        <v>0</v>
      </c>
      <c r="AB49">
        <v>0</v>
      </c>
      <c r="AC49">
        <v>0</v>
      </c>
      <c r="AM49">
        <v>0</v>
      </c>
      <c r="AN49">
        <v>1</v>
      </c>
      <c r="AX49">
        <v>0</v>
      </c>
      <c r="AY49">
        <v>0</v>
      </c>
      <c r="BI49">
        <v>0</v>
      </c>
      <c r="BJ49">
        <v>0</v>
      </c>
      <c r="BT49">
        <v>0</v>
      </c>
      <c r="BU49">
        <v>0</v>
      </c>
    </row>
    <row r="50" spans="1:73" x14ac:dyDescent="0.3">
      <c r="A50">
        <v>0</v>
      </c>
      <c r="B50">
        <v>46</v>
      </c>
      <c r="C50">
        <v>1</v>
      </c>
      <c r="D50">
        <v>3</v>
      </c>
      <c r="E50">
        <v>2</v>
      </c>
      <c r="F50">
        <v>4</v>
      </c>
      <c r="G50">
        <v>0</v>
      </c>
      <c r="H50">
        <v>1</v>
      </c>
      <c r="I50">
        <v>6</v>
      </c>
      <c r="J50" cm="1">
        <f t="array" ref="J50">SUM(B50:I50*TRANSPOSE($S$19:$S$26))+$S$18</f>
        <v>0.33377809586420226</v>
      </c>
      <c r="K50">
        <f t="shared" si="0"/>
        <v>0.58266994546047368</v>
      </c>
      <c r="L50">
        <f t="shared" si="1"/>
        <v>0</v>
      </c>
      <c r="M50">
        <f t="shared" si="2"/>
        <v>1</v>
      </c>
      <c r="N50">
        <f t="shared" si="3"/>
        <v>1</v>
      </c>
      <c r="O50">
        <f t="shared" si="4"/>
        <v>1</v>
      </c>
      <c r="P50">
        <f>IF(K50&gt;=0.58,1,0)</f>
        <v>1</v>
      </c>
      <c r="AB50">
        <v>0</v>
      </c>
      <c r="AC50">
        <v>0</v>
      </c>
      <c r="AM50">
        <v>0</v>
      </c>
      <c r="AN50">
        <v>1</v>
      </c>
      <c r="AX50">
        <v>0</v>
      </c>
      <c r="AY50">
        <v>1</v>
      </c>
      <c r="BI50">
        <v>0</v>
      </c>
      <c r="BJ50">
        <v>1</v>
      </c>
      <c r="BT50">
        <v>0</v>
      </c>
      <c r="BU50">
        <v>1</v>
      </c>
    </row>
    <row r="51" spans="1:73" x14ac:dyDescent="0.3">
      <c r="A51">
        <v>0</v>
      </c>
      <c r="B51">
        <v>35</v>
      </c>
      <c r="C51">
        <v>4</v>
      </c>
      <c r="D51">
        <v>4</v>
      </c>
      <c r="E51">
        <v>1</v>
      </c>
      <c r="F51">
        <v>4</v>
      </c>
      <c r="G51">
        <v>1</v>
      </c>
      <c r="H51">
        <v>0</v>
      </c>
      <c r="I51">
        <v>0</v>
      </c>
      <c r="J51" cm="1">
        <f t="array" ref="J51">SUM(B51:I51*TRANSPOSE($S$19:$S$26))+$S$18</f>
        <v>-1.5373529030372035E-2</v>
      </c>
      <c r="K51">
        <f t="shared" si="0"/>
        <v>0.49615709191250468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>IF(K51&gt;=0.58,1,0)</f>
        <v>0</v>
      </c>
      <c r="AB51">
        <v>0</v>
      </c>
      <c r="AC51">
        <v>0</v>
      </c>
      <c r="AM51">
        <v>0</v>
      </c>
      <c r="AN51">
        <v>0</v>
      </c>
      <c r="AX51">
        <v>0</v>
      </c>
      <c r="AY51">
        <v>0</v>
      </c>
      <c r="BI51">
        <v>0</v>
      </c>
      <c r="BJ51">
        <v>0</v>
      </c>
      <c r="BT51">
        <v>0</v>
      </c>
      <c r="BU51">
        <v>0</v>
      </c>
    </row>
    <row r="52" spans="1:73" x14ac:dyDescent="0.3">
      <c r="A52">
        <v>1</v>
      </c>
      <c r="B52">
        <v>48</v>
      </c>
      <c r="C52">
        <v>1</v>
      </c>
      <c r="D52">
        <v>2</v>
      </c>
      <c r="E52">
        <v>3</v>
      </c>
      <c r="F52">
        <v>3</v>
      </c>
      <c r="G52">
        <v>0</v>
      </c>
      <c r="H52">
        <v>1</v>
      </c>
      <c r="I52">
        <v>0</v>
      </c>
      <c r="J52" cm="1">
        <f t="array" ref="J52">SUM(B52:I52*TRANSPOSE($S$19:$S$26))+$S$18</f>
        <v>0.45912159440422745</v>
      </c>
      <c r="K52">
        <f t="shared" si="0"/>
        <v>0.61279447802172982</v>
      </c>
      <c r="L52">
        <f t="shared" si="1"/>
        <v>1</v>
      </c>
      <c r="M52">
        <f t="shared" si="2"/>
        <v>1</v>
      </c>
      <c r="N52">
        <f t="shared" si="3"/>
        <v>1</v>
      </c>
      <c r="O52">
        <f t="shared" si="4"/>
        <v>1</v>
      </c>
      <c r="P52">
        <f>IF(K52&gt;=0.58,1,0)</f>
        <v>1</v>
      </c>
      <c r="AB52">
        <v>1</v>
      </c>
      <c r="AC52">
        <v>1</v>
      </c>
      <c r="AM52">
        <v>1</v>
      </c>
      <c r="AN52">
        <v>1</v>
      </c>
      <c r="AX52">
        <v>1</v>
      </c>
      <c r="AY52">
        <v>1</v>
      </c>
      <c r="BI52">
        <v>1</v>
      </c>
      <c r="BJ52">
        <v>1</v>
      </c>
      <c r="BT52">
        <v>1</v>
      </c>
      <c r="BU52">
        <v>1</v>
      </c>
    </row>
    <row r="53" spans="1:73" x14ac:dyDescent="0.3">
      <c r="A53">
        <v>1</v>
      </c>
      <c r="B53">
        <v>28</v>
      </c>
      <c r="C53">
        <v>3</v>
      </c>
      <c r="D53">
        <v>3</v>
      </c>
      <c r="E53">
        <v>1</v>
      </c>
      <c r="F53">
        <v>3</v>
      </c>
      <c r="G53">
        <v>0</v>
      </c>
      <c r="H53">
        <v>1</v>
      </c>
      <c r="I53">
        <v>2</v>
      </c>
      <c r="J53" cm="1">
        <f t="array" ref="J53">SUM(B53:I53*TRANSPOSE($S$19:$S$26))+$S$18</f>
        <v>0.41955960164443795</v>
      </c>
      <c r="K53">
        <f t="shared" si="0"/>
        <v>0.60336745102756695</v>
      </c>
      <c r="L53">
        <f t="shared" si="1"/>
        <v>1</v>
      </c>
      <c r="M53">
        <f t="shared" si="2"/>
        <v>1</v>
      </c>
      <c r="N53">
        <f t="shared" si="3"/>
        <v>1</v>
      </c>
      <c r="O53">
        <f t="shared" si="4"/>
        <v>1</v>
      </c>
      <c r="P53">
        <f>IF(K53&gt;=0.58,1,0)</f>
        <v>1</v>
      </c>
      <c r="AB53">
        <v>1</v>
      </c>
      <c r="AC53">
        <v>1</v>
      </c>
      <c r="AM53">
        <v>1</v>
      </c>
      <c r="AN53">
        <v>1</v>
      </c>
      <c r="AX53">
        <v>1</v>
      </c>
      <c r="AY53">
        <v>1</v>
      </c>
      <c r="BI53">
        <v>1</v>
      </c>
      <c r="BJ53">
        <v>1</v>
      </c>
      <c r="BT53">
        <v>1</v>
      </c>
      <c r="BU53">
        <v>1</v>
      </c>
    </row>
    <row r="54" spans="1:73" x14ac:dyDescent="0.3">
      <c r="A54">
        <v>0</v>
      </c>
      <c r="B54">
        <v>44</v>
      </c>
      <c r="C54">
        <v>2</v>
      </c>
      <c r="D54">
        <v>3</v>
      </c>
      <c r="E54">
        <v>2</v>
      </c>
      <c r="F54">
        <v>1</v>
      </c>
      <c r="G54">
        <v>2</v>
      </c>
      <c r="H54">
        <v>1</v>
      </c>
      <c r="I54">
        <v>3</v>
      </c>
      <c r="J54" cm="1">
        <f t="array" ref="J54">SUM(B54:I54*TRANSPOSE($S$19:$S$26))+$S$18</f>
        <v>0.30089920089603006</v>
      </c>
      <c r="K54">
        <f t="shared" si="0"/>
        <v>0.57465469348504994</v>
      </c>
      <c r="L54">
        <f t="shared" si="1"/>
        <v>0</v>
      </c>
      <c r="M54">
        <f t="shared" si="2"/>
        <v>1</v>
      </c>
      <c r="N54">
        <f t="shared" si="3"/>
        <v>1</v>
      </c>
      <c r="O54">
        <f t="shared" si="4"/>
        <v>0</v>
      </c>
      <c r="P54">
        <f>IF(K54&gt;=0.58,1,0)</f>
        <v>0</v>
      </c>
      <c r="AB54">
        <v>0</v>
      </c>
      <c r="AC54">
        <v>0</v>
      </c>
      <c r="AM54">
        <v>0</v>
      </c>
      <c r="AN54">
        <v>1</v>
      </c>
      <c r="AX54">
        <v>0</v>
      </c>
      <c r="AY54">
        <v>1</v>
      </c>
      <c r="BI54">
        <v>0</v>
      </c>
      <c r="BJ54">
        <v>0</v>
      </c>
      <c r="BT54">
        <v>0</v>
      </c>
      <c r="BU54">
        <v>0</v>
      </c>
    </row>
    <row r="55" spans="1:73" x14ac:dyDescent="0.3">
      <c r="A55">
        <v>0</v>
      </c>
      <c r="B55">
        <v>35</v>
      </c>
      <c r="C55">
        <v>3</v>
      </c>
      <c r="D55">
        <v>2</v>
      </c>
      <c r="E55">
        <v>3</v>
      </c>
      <c r="F55">
        <v>1</v>
      </c>
      <c r="G55">
        <v>1</v>
      </c>
      <c r="H55">
        <v>1</v>
      </c>
      <c r="I55">
        <v>0</v>
      </c>
      <c r="J55" cm="1">
        <f t="array" ref="J55">SUM(B55:I55*TRANSPOSE($S$19:$S$26))+$S$18</f>
        <v>0.43067958902030296</v>
      </c>
      <c r="K55">
        <f t="shared" si="0"/>
        <v>0.6060252746883632</v>
      </c>
      <c r="L55">
        <f t="shared" si="1"/>
        <v>1</v>
      </c>
      <c r="M55">
        <f t="shared" si="2"/>
        <v>1</v>
      </c>
      <c r="N55">
        <f t="shared" si="3"/>
        <v>1</v>
      </c>
      <c r="O55">
        <f t="shared" si="4"/>
        <v>1</v>
      </c>
      <c r="P55">
        <f>IF(K55&gt;=0.58,1,0)</f>
        <v>1</v>
      </c>
      <c r="AB55">
        <v>0</v>
      </c>
      <c r="AC55">
        <v>1</v>
      </c>
      <c r="AM55">
        <v>0</v>
      </c>
      <c r="AN55">
        <v>1</v>
      </c>
      <c r="AX55">
        <v>0</v>
      </c>
      <c r="AY55">
        <v>1</v>
      </c>
      <c r="BI55">
        <v>0</v>
      </c>
      <c r="BJ55">
        <v>1</v>
      </c>
      <c r="BT55">
        <v>0</v>
      </c>
      <c r="BU55">
        <v>1</v>
      </c>
    </row>
    <row r="56" spans="1:73" x14ac:dyDescent="0.3">
      <c r="A56">
        <v>0</v>
      </c>
      <c r="B56">
        <v>26</v>
      </c>
      <c r="C56">
        <v>3</v>
      </c>
      <c r="D56">
        <v>2</v>
      </c>
      <c r="E56">
        <v>2</v>
      </c>
      <c r="F56">
        <v>4</v>
      </c>
      <c r="G56">
        <v>1</v>
      </c>
      <c r="H56">
        <v>1</v>
      </c>
      <c r="I56">
        <v>2</v>
      </c>
      <c r="J56" cm="1">
        <f t="array" ref="J56">SUM(B56:I56*TRANSPOSE($S$19:$S$26))+$S$18</f>
        <v>0.35310219512232455</v>
      </c>
      <c r="K56">
        <f t="shared" si="0"/>
        <v>0.58736077712033974</v>
      </c>
      <c r="L56">
        <f t="shared" si="1"/>
        <v>0</v>
      </c>
      <c r="M56">
        <f t="shared" si="2"/>
        <v>1</v>
      </c>
      <c r="N56">
        <f t="shared" si="3"/>
        <v>1</v>
      </c>
      <c r="O56">
        <f t="shared" si="4"/>
        <v>1</v>
      </c>
      <c r="P56">
        <f>IF(K56&gt;=0.58,1,0)</f>
        <v>1</v>
      </c>
      <c r="AB56">
        <v>0</v>
      </c>
      <c r="AC56">
        <v>0</v>
      </c>
      <c r="AM56">
        <v>0</v>
      </c>
      <c r="AN56">
        <v>1</v>
      </c>
      <c r="AX56">
        <v>0</v>
      </c>
      <c r="AY56">
        <v>1</v>
      </c>
      <c r="BI56">
        <v>0</v>
      </c>
      <c r="BJ56">
        <v>1</v>
      </c>
      <c r="BT56">
        <v>0</v>
      </c>
      <c r="BU56">
        <v>1</v>
      </c>
    </row>
    <row r="57" spans="1:73" x14ac:dyDescent="0.3">
      <c r="A57">
        <v>0</v>
      </c>
      <c r="B57">
        <v>33</v>
      </c>
      <c r="C57">
        <v>1</v>
      </c>
      <c r="D57">
        <v>3</v>
      </c>
      <c r="E57">
        <v>3</v>
      </c>
      <c r="F57">
        <v>4</v>
      </c>
      <c r="G57">
        <v>0</v>
      </c>
      <c r="H57">
        <v>1</v>
      </c>
      <c r="I57">
        <v>14</v>
      </c>
      <c r="J57" cm="1">
        <f t="array" ref="J57">SUM(B57:I57*TRANSPOSE($S$19:$S$26))+$S$18</f>
        <v>0.28027051631805489</v>
      </c>
      <c r="K57">
        <f t="shared" si="0"/>
        <v>0.56960541926537356</v>
      </c>
      <c r="L57">
        <f t="shared" si="1"/>
        <v>0</v>
      </c>
      <c r="M57">
        <f t="shared" si="2"/>
        <v>1</v>
      </c>
      <c r="N57">
        <f t="shared" si="3"/>
        <v>0</v>
      </c>
      <c r="O57">
        <f t="shared" si="4"/>
        <v>0</v>
      </c>
      <c r="P57">
        <f>IF(K57&gt;=0.58,1,0)</f>
        <v>0</v>
      </c>
      <c r="AB57">
        <v>0</v>
      </c>
      <c r="AC57">
        <v>0</v>
      </c>
      <c r="AM57">
        <v>0</v>
      </c>
      <c r="AN57">
        <v>1</v>
      </c>
      <c r="AX57">
        <v>0</v>
      </c>
      <c r="AY57">
        <v>0</v>
      </c>
      <c r="BI57">
        <v>0</v>
      </c>
      <c r="BJ57">
        <v>0</v>
      </c>
      <c r="BT57">
        <v>0</v>
      </c>
      <c r="BU57">
        <v>0</v>
      </c>
    </row>
    <row r="58" spans="1:73" x14ac:dyDescent="0.3">
      <c r="A58">
        <v>0</v>
      </c>
      <c r="B58">
        <v>35</v>
      </c>
      <c r="C58">
        <v>2</v>
      </c>
      <c r="D58">
        <v>3</v>
      </c>
      <c r="E58">
        <v>3</v>
      </c>
      <c r="F58">
        <v>1</v>
      </c>
      <c r="G58">
        <v>1</v>
      </c>
      <c r="H58">
        <v>0</v>
      </c>
      <c r="I58">
        <v>8</v>
      </c>
      <c r="J58" cm="1">
        <f t="array" ref="J58">SUM(B58:I58*TRANSPOSE($S$19:$S$26))+$S$18</f>
        <v>0.12139188274132784</v>
      </c>
      <c r="K58">
        <f t="shared" si="0"/>
        <v>0.53030762319517988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>IF(K58&gt;=0.58,1,0)</f>
        <v>0</v>
      </c>
      <c r="AB58">
        <v>0</v>
      </c>
      <c r="AC58">
        <v>0</v>
      </c>
      <c r="AM58">
        <v>0</v>
      </c>
      <c r="AN58">
        <v>0</v>
      </c>
      <c r="AX58">
        <v>0</v>
      </c>
      <c r="AY58">
        <v>0</v>
      </c>
      <c r="BI58">
        <v>0</v>
      </c>
      <c r="BJ58">
        <v>0</v>
      </c>
      <c r="BT58">
        <v>0</v>
      </c>
      <c r="BU58">
        <v>0</v>
      </c>
    </row>
    <row r="59" spans="1:73" x14ac:dyDescent="0.3">
      <c r="A59">
        <v>0</v>
      </c>
      <c r="B59">
        <v>35</v>
      </c>
      <c r="C59">
        <v>3</v>
      </c>
      <c r="D59">
        <v>3</v>
      </c>
      <c r="E59">
        <v>1</v>
      </c>
      <c r="F59">
        <v>1</v>
      </c>
      <c r="G59">
        <v>1</v>
      </c>
      <c r="H59">
        <v>1</v>
      </c>
      <c r="I59">
        <v>2</v>
      </c>
      <c r="J59" cm="1">
        <f t="array" ref="J59">SUM(B59:I59*TRANSPOSE($S$19:$S$26))+$S$18</f>
        <v>0.40059552657328379</v>
      </c>
      <c r="K59">
        <f t="shared" si="0"/>
        <v>0.59882075515163957</v>
      </c>
      <c r="L59">
        <f t="shared" si="1"/>
        <v>0</v>
      </c>
      <c r="M59">
        <f t="shared" si="2"/>
        <v>1</v>
      </c>
      <c r="N59">
        <f t="shared" si="3"/>
        <v>1</v>
      </c>
      <c r="O59">
        <f t="shared" si="4"/>
        <v>1</v>
      </c>
      <c r="P59">
        <f>IF(K59&gt;=0.58,1,0)</f>
        <v>1</v>
      </c>
      <c r="AB59">
        <v>0</v>
      </c>
      <c r="AC59">
        <v>0</v>
      </c>
      <c r="AM59">
        <v>0</v>
      </c>
      <c r="AN59">
        <v>1</v>
      </c>
      <c r="AX59">
        <v>0</v>
      </c>
      <c r="AY59">
        <v>1</v>
      </c>
      <c r="BI59">
        <v>0</v>
      </c>
      <c r="BJ59">
        <v>1</v>
      </c>
      <c r="BT59">
        <v>0</v>
      </c>
      <c r="BU59">
        <v>1</v>
      </c>
    </row>
    <row r="60" spans="1:73" x14ac:dyDescent="0.3">
      <c r="A60">
        <v>0</v>
      </c>
      <c r="B60">
        <v>31</v>
      </c>
      <c r="C60">
        <v>4</v>
      </c>
      <c r="D60">
        <v>3</v>
      </c>
      <c r="E60">
        <v>2</v>
      </c>
      <c r="F60">
        <v>4</v>
      </c>
      <c r="G60">
        <v>2</v>
      </c>
      <c r="H60">
        <v>0</v>
      </c>
      <c r="I60">
        <v>7</v>
      </c>
      <c r="J60" cm="1">
        <f t="array" ref="J60">SUM(B60:I60*TRANSPOSE($S$19:$S$26))+$S$18</f>
        <v>-9.9824571590899414E-2</v>
      </c>
      <c r="K60">
        <f t="shared" si="0"/>
        <v>0.47506714147927182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>IF(K60&gt;=0.58,1,0)</f>
        <v>0</v>
      </c>
      <c r="AB60">
        <v>0</v>
      </c>
      <c r="AC60">
        <v>0</v>
      </c>
      <c r="AM60">
        <v>0</v>
      </c>
      <c r="AN60">
        <v>0</v>
      </c>
      <c r="AX60">
        <v>0</v>
      </c>
      <c r="AY60">
        <v>0</v>
      </c>
      <c r="BI60">
        <v>0</v>
      </c>
      <c r="BJ60">
        <v>0</v>
      </c>
      <c r="BT60">
        <v>0</v>
      </c>
      <c r="BU60">
        <v>0</v>
      </c>
    </row>
    <row r="61" spans="1:73" x14ac:dyDescent="0.3">
      <c r="A61">
        <v>0</v>
      </c>
      <c r="B61">
        <v>37</v>
      </c>
      <c r="C61">
        <v>1</v>
      </c>
      <c r="D61">
        <v>2</v>
      </c>
      <c r="E61">
        <v>2</v>
      </c>
      <c r="F61">
        <v>3</v>
      </c>
      <c r="G61">
        <v>2</v>
      </c>
      <c r="H61">
        <v>0</v>
      </c>
      <c r="I61">
        <v>5</v>
      </c>
      <c r="J61" cm="1">
        <f t="array" ref="J61">SUM(B61:I61*TRANSPOSE($S$19:$S$26))+$S$18</f>
        <v>0.12221858564510446</v>
      </c>
      <c r="K61">
        <f t="shared" si="0"/>
        <v>0.5305135130313704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>IF(K61&gt;=0.58,1,0)</f>
        <v>0</v>
      </c>
      <c r="AB61">
        <v>0</v>
      </c>
      <c r="AC61">
        <v>0</v>
      </c>
      <c r="AM61">
        <v>0</v>
      </c>
      <c r="AN61">
        <v>0</v>
      </c>
      <c r="AX61">
        <v>0</v>
      </c>
      <c r="AY61">
        <v>0</v>
      </c>
      <c r="BI61">
        <v>0</v>
      </c>
      <c r="BJ61">
        <v>0</v>
      </c>
      <c r="BT61">
        <v>0</v>
      </c>
      <c r="BU61">
        <v>0</v>
      </c>
    </row>
    <row r="62" spans="1:73" x14ac:dyDescent="0.3">
      <c r="A62">
        <v>0</v>
      </c>
      <c r="B62">
        <v>32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8</v>
      </c>
      <c r="J62" cm="1">
        <f t="array" ref="J62">SUM(B62:I62*TRANSPOSE($S$19:$S$26))+$S$18</f>
        <v>0.29297029566294103</v>
      </c>
      <c r="K62">
        <f t="shared" si="0"/>
        <v>0.57271572101171075</v>
      </c>
      <c r="L62">
        <f t="shared" si="1"/>
        <v>0</v>
      </c>
      <c r="M62">
        <f t="shared" si="2"/>
        <v>1</v>
      </c>
      <c r="N62">
        <f t="shared" si="3"/>
        <v>1</v>
      </c>
      <c r="O62">
        <f t="shared" si="4"/>
        <v>0</v>
      </c>
      <c r="P62">
        <f>IF(K62&gt;=0.58,1,0)</f>
        <v>0</v>
      </c>
      <c r="AB62">
        <v>0</v>
      </c>
      <c r="AC62">
        <v>0</v>
      </c>
      <c r="AM62">
        <v>0</v>
      </c>
      <c r="AN62">
        <v>1</v>
      </c>
      <c r="AX62">
        <v>0</v>
      </c>
      <c r="AY62">
        <v>1</v>
      </c>
      <c r="BI62">
        <v>0</v>
      </c>
      <c r="BJ62">
        <v>0</v>
      </c>
      <c r="BT62">
        <v>0</v>
      </c>
      <c r="BU62">
        <v>0</v>
      </c>
    </row>
    <row r="63" spans="1:73" x14ac:dyDescent="0.3">
      <c r="A63">
        <v>0</v>
      </c>
      <c r="B63">
        <v>38</v>
      </c>
      <c r="C63">
        <v>4</v>
      </c>
      <c r="D63">
        <v>3</v>
      </c>
      <c r="E63">
        <v>2</v>
      </c>
      <c r="F63">
        <v>4</v>
      </c>
      <c r="G63">
        <v>0</v>
      </c>
      <c r="H63">
        <v>0</v>
      </c>
      <c r="I63">
        <v>3</v>
      </c>
      <c r="J63" cm="1">
        <f t="array" ref="J63">SUM(B63:I63*TRANSPOSE($S$19:$S$26))+$S$18</f>
        <v>5.6819031937717646E-2</v>
      </c>
      <c r="K63">
        <f t="shared" si="0"/>
        <v>0.51419946603952571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>IF(K63&gt;=0.58,1,0)</f>
        <v>0</v>
      </c>
      <c r="AB63">
        <v>0</v>
      </c>
      <c r="AC63">
        <v>0</v>
      </c>
      <c r="AM63">
        <v>0</v>
      </c>
      <c r="AN63">
        <v>0</v>
      </c>
      <c r="AX63">
        <v>0</v>
      </c>
      <c r="AY63">
        <v>0</v>
      </c>
      <c r="BI63">
        <v>0</v>
      </c>
      <c r="BJ63">
        <v>0</v>
      </c>
      <c r="BT63">
        <v>0</v>
      </c>
      <c r="BU63">
        <v>0</v>
      </c>
    </row>
    <row r="64" spans="1:73" x14ac:dyDescent="0.3">
      <c r="A64">
        <v>0</v>
      </c>
      <c r="B64">
        <v>50</v>
      </c>
      <c r="C64">
        <v>2</v>
      </c>
      <c r="D64">
        <v>2</v>
      </c>
      <c r="E64">
        <v>5</v>
      </c>
      <c r="F64">
        <v>3</v>
      </c>
      <c r="G64">
        <v>2</v>
      </c>
      <c r="H64">
        <v>1</v>
      </c>
      <c r="I64">
        <v>3</v>
      </c>
      <c r="J64" cm="1">
        <f t="array" ref="J64">SUM(B64:I64*TRANSPOSE($S$19:$S$26))+$S$18</f>
        <v>0.18629650079561477</v>
      </c>
      <c r="K64">
        <f t="shared" si="0"/>
        <v>0.54643510208175494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>IF(K64&gt;=0.58,1,0)</f>
        <v>0</v>
      </c>
      <c r="AB64">
        <v>0</v>
      </c>
      <c r="AC64">
        <v>0</v>
      </c>
      <c r="AM64">
        <v>0</v>
      </c>
      <c r="AN64">
        <v>0</v>
      </c>
      <c r="AX64">
        <v>0</v>
      </c>
      <c r="AY64">
        <v>0</v>
      </c>
      <c r="BI64">
        <v>0</v>
      </c>
      <c r="BJ64">
        <v>0</v>
      </c>
      <c r="BT64">
        <v>0</v>
      </c>
      <c r="BU64">
        <v>0</v>
      </c>
    </row>
    <row r="65" spans="1:73" x14ac:dyDescent="0.3">
      <c r="A65">
        <v>0</v>
      </c>
      <c r="B65">
        <v>59</v>
      </c>
      <c r="C65">
        <v>1</v>
      </c>
      <c r="D65">
        <v>3</v>
      </c>
      <c r="E65">
        <v>3</v>
      </c>
      <c r="F65">
        <v>1</v>
      </c>
      <c r="G65">
        <v>0</v>
      </c>
      <c r="H65">
        <v>0</v>
      </c>
      <c r="I65">
        <v>16</v>
      </c>
      <c r="J65" cm="1">
        <f t="array" ref="J65">SUM(B65:I65*TRANSPOSE($S$19:$S$26))+$S$18</f>
        <v>7.4969867756772168E-2</v>
      </c>
      <c r="K65">
        <f t="shared" si="0"/>
        <v>0.51873175282563244</v>
      </c>
      <c r="L65">
        <f t="shared" si="1"/>
        <v>0</v>
      </c>
      <c r="M65">
        <f t="shared" si="2"/>
        <v>0</v>
      </c>
      <c r="N65">
        <f t="shared" si="3"/>
        <v>0</v>
      </c>
      <c r="O65">
        <f t="shared" si="4"/>
        <v>0</v>
      </c>
      <c r="P65">
        <f>IF(K65&gt;=0.58,1,0)</f>
        <v>0</v>
      </c>
      <c r="AB65">
        <v>0</v>
      </c>
      <c r="AC65">
        <v>0</v>
      </c>
      <c r="AM65">
        <v>0</v>
      </c>
      <c r="AN65">
        <v>0</v>
      </c>
      <c r="AX65">
        <v>0</v>
      </c>
      <c r="AY65">
        <v>0</v>
      </c>
      <c r="BI65">
        <v>0</v>
      </c>
      <c r="BJ65">
        <v>0</v>
      </c>
      <c r="BT65">
        <v>0</v>
      </c>
      <c r="BU65">
        <v>0</v>
      </c>
    </row>
    <row r="66" spans="1:73" x14ac:dyDescent="0.3">
      <c r="A66">
        <v>0</v>
      </c>
      <c r="B66">
        <v>36</v>
      </c>
      <c r="C66">
        <v>3</v>
      </c>
      <c r="D66">
        <v>3</v>
      </c>
      <c r="E66">
        <v>3</v>
      </c>
      <c r="F66">
        <v>3</v>
      </c>
      <c r="G66">
        <v>2</v>
      </c>
      <c r="H66">
        <v>0</v>
      </c>
      <c r="I66">
        <v>14</v>
      </c>
      <c r="J66" cm="1">
        <f t="array" ref="J66">SUM(B66:I66*TRANSPOSE($S$19:$S$26))+$S$18</f>
        <v>-0.12873941828154922</v>
      </c>
      <c r="K66">
        <f t="shared" si="0"/>
        <v>0.46786284736764239</v>
      </c>
      <c r="L66">
        <f t="shared" si="1"/>
        <v>0</v>
      </c>
      <c r="M66">
        <f t="shared" si="2"/>
        <v>0</v>
      </c>
      <c r="N66">
        <f t="shared" si="3"/>
        <v>0</v>
      </c>
      <c r="O66">
        <f t="shared" si="4"/>
        <v>0</v>
      </c>
      <c r="P66">
        <f>IF(K66&gt;=0.58,1,0)</f>
        <v>0</v>
      </c>
      <c r="AB66">
        <v>0</v>
      </c>
      <c r="AC66">
        <v>0</v>
      </c>
      <c r="AM66">
        <v>0</v>
      </c>
      <c r="AN66">
        <v>0</v>
      </c>
      <c r="AX66">
        <v>0</v>
      </c>
      <c r="AY66">
        <v>0</v>
      </c>
      <c r="BI66">
        <v>0</v>
      </c>
      <c r="BJ66">
        <v>0</v>
      </c>
      <c r="BT66">
        <v>0</v>
      </c>
      <c r="BU66">
        <v>0</v>
      </c>
    </row>
    <row r="67" spans="1:73" x14ac:dyDescent="0.3">
      <c r="A67">
        <v>0</v>
      </c>
      <c r="B67">
        <v>55</v>
      </c>
      <c r="C67">
        <v>4</v>
      </c>
      <c r="D67">
        <v>3</v>
      </c>
      <c r="E67">
        <v>4</v>
      </c>
      <c r="F67">
        <v>3</v>
      </c>
      <c r="G67">
        <v>2</v>
      </c>
      <c r="H67">
        <v>1</v>
      </c>
      <c r="I67">
        <v>0</v>
      </c>
      <c r="J67" cm="1">
        <f t="array" ref="J67">SUM(B67:I67*TRANSPOSE($S$19:$S$26))+$S$18</f>
        <v>7.7021384896845957E-2</v>
      </c>
      <c r="K67">
        <f t="shared" ref="K67:K130" si="5">$U$1^J67/(1+$U$1^J67)</f>
        <v>0.51924383931813667</v>
      </c>
      <c r="L67">
        <f t="shared" ref="L67:L130" si="6">IF(K67&gt;=0.6,1,0)</f>
        <v>0</v>
      </c>
      <c r="M67">
        <f t="shared" ref="M67:M130" si="7">IF(K67&gt;=0.55,1,0)</f>
        <v>0</v>
      </c>
      <c r="N67">
        <f t="shared" ref="N67:N130" si="8">IF(K67&gt;=0.57,1,0)</f>
        <v>0</v>
      </c>
      <c r="O67">
        <f t="shared" ref="O67:O130" si="9">IF(K67&gt;=0.575,1,0)</f>
        <v>0</v>
      </c>
      <c r="P67">
        <f>IF(K67&gt;=0.58,1,0)</f>
        <v>0</v>
      </c>
      <c r="AB67">
        <v>0</v>
      </c>
      <c r="AC67">
        <v>0</v>
      </c>
      <c r="AM67">
        <v>0</v>
      </c>
      <c r="AN67">
        <v>0</v>
      </c>
      <c r="AX67">
        <v>0</v>
      </c>
      <c r="AY67">
        <v>0</v>
      </c>
      <c r="BI67">
        <v>0</v>
      </c>
      <c r="BJ67">
        <v>0</v>
      </c>
      <c r="BT67">
        <v>0</v>
      </c>
      <c r="BU67">
        <v>0</v>
      </c>
    </row>
    <row r="68" spans="1:73" x14ac:dyDescent="0.3">
      <c r="A68">
        <v>0</v>
      </c>
      <c r="B68">
        <v>36</v>
      </c>
      <c r="C68">
        <v>2</v>
      </c>
      <c r="D68">
        <v>2</v>
      </c>
      <c r="E68">
        <v>2</v>
      </c>
      <c r="F68">
        <v>2</v>
      </c>
      <c r="G68">
        <v>0</v>
      </c>
      <c r="H68">
        <v>0</v>
      </c>
      <c r="I68">
        <v>5</v>
      </c>
      <c r="J68" cm="1">
        <f t="array" ref="J68">SUM(B68:I68*TRANSPOSE($S$19:$S$26))+$S$18</f>
        <v>0.26942917386708887</v>
      </c>
      <c r="K68">
        <f t="shared" si="5"/>
        <v>0.56694590393990763</v>
      </c>
      <c r="L68">
        <f t="shared" si="6"/>
        <v>0</v>
      </c>
      <c r="M68">
        <f t="shared" si="7"/>
        <v>1</v>
      </c>
      <c r="N68">
        <f t="shared" si="8"/>
        <v>0</v>
      </c>
      <c r="O68">
        <f t="shared" si="9"/>
        <v>0</v>
      </c>
      <c r="P68">
        <f>IF(K68&gt;=0.58,1,0)</f>
        <v>0</v>
      </c>
      <c r="AB68">
        <v>0</v>
      </c>
      <c r="AC68">
        <v>0</v>
      </c>
      <c r="AM68">
        <v>0</v>
      </c>
      <c r="AN68">
        <v>1</v>
      </c>
      <c r="AX68">
        <v>0</v>
      </c>
      <c r="AY68">
        <v>0</v>
      </c>
      <c r="BI68">
        <v>0</v>
      </c>
      <c r="BJ68">
        <v>0</v>
      </c>
      <c r="BT68">
        <v>0</v>
      </c>
      <c r="BU68">
        <v>0</v>
      </c>
    </row>
    <row r="69" spans="1:73" x14ac:dyDescent="0.3">
      <c r="A69">
        <v>0</v>
      </c>
      <c r="B69">
        <v>45</v>
      </c>
      <c r="C69">
        <v>2</v>
      </c>
      <c r="D69">
        <v>3</v>
      </c>
      <c r="E69">
        <v>3</v>
      </c>
      <c r="F69">
        <v>1</v>
      </c>
      <c r="G69">
        <v>2</v>
      </c>
      <c r="H69">
        <v>0</v>
      </c>
      <c r="I69">
        <v>0</v>
      </c>
      <c r="J69" cm="1">
        <f t="array" ref="J69">SUM(B69:I69*TRANSPOSE($S$19:$S$26))+$S$18</f>
        <v>8.6806573595303749E-2</v>
      </c>
      <c r="K69">
        <f t="shared" si="5"/>
        <v>0.52168578026088785</v>
      </c>
      <c r="L69">
        <f t="shared" si="6"/>
        <v>0</v>
      </c>
      <c r="M69">
        <f t="shared" si="7"/>
        <v>0</v>
      </c>
      <c r="N69">
        <f t="shared" si="8"/>
        <v>0</v>
      </c>
      <c r="O69">
        <f t="shared" si="9"/>
        <v>0</v>
      </c>
      <c r="P69">
        <f>IF(K69&gt;=0.58,1,0)</f>
        <v>0</v>
      </c>
      <c r="AB69">
        <v>0</v>
      </c>
      <c r="AC69">
        <v>0</v>
      </c>
      <c r="AM69">
        <v>0</v>
      </c>
      <c r="AN69">
        <v>0</v>
      </c>
      <c r="AX69">
        <v>0</v>
      </c>
      <c r="AY69">
        <v>0</v>
      </c>
      <c r="BI69">
        <v>0</v>
      </c>
      <c r="BJ69">
        <v>0</v>
      </c>
      <c r="BT69">
        <v>0</v>
      </c>
      <c r="BU69">
        <v>0</v>
      </c>
    </row>
    <row r="70" spans="1:73" x14ac:dyDescent="0.3">
      <c r="A70">
        <v>0</v>
      </c>
      <c r="B70">
        <v>35</v>
      </c>
      <c r="C70">
        <v>2</v>
      </c>
      <c r="D70">
        <v>3</v>
      </c>
      <c r="E70">
        <v>1</v>
      </c>
      <c r="F70">
        <v>1</v>
      </c>
      <c r="G70">
        <v>1</v>
      </c>
      <c r="H70">
        <v>0</v>
      </c>
      <c r="I70">
        <v>2</v>
      </c>
      <c r="J70" cm="1">
        <f t="array" ref="J70">SUM(B70:I70*TRANSPOSE($S$19:$S$26))+$S$18</f>
        <v>0.22933007488563273</v>
      </c>
      <c r="K70">
        <f t="shared" si="5"/>
        <v>0.55707669553382799</v>
      </c>
      <c r="L70">
        <f t="shared" si="6"/>
        <v>0</v>
      </c>
      <c r="M70">
        <f t="shared" si="7"/>
        <v>1</v>
      </c>
      <c r="N70">
        <f t="shared" si="8"/>
        <v>0</v>
      </c>
      <c r="O70">
        <f t="shared" si="9"/>
        <v>0</v>
      </c>
      <c r="P70">
        <f>IF(K70&gt;=0.58,1,0)</f>
        <v>0</v>
      </c>
      <c r="AB70">
        <v>0</v>
      </c>
      <c r="AC70">
        <v>0</v>
      </c>
      <c r="AM70">
        <v>0</v>
      </c>
      <c r="AN70">
        <v>1</v>
      </c>
      <c r="AX70">
        <v>0</v>
      </c>
      <c r="AY70">
        <v>0</v>
      </c>
      <c r="BI70">
        <v>0</v>
      </c>
      <c r="BJ70">
        <v>0</v>
      </c>
      <c r="BT70">
        <v>0</v>
      </c>
      <c r="BU70">
        <v>0</v>
      </c>
    </row>
    <row r="71" spans="1:73" x14ac:dyDescent="0.3">
      <c r="A71">
        <v>1</v>
      </c>
      <c r="B71">
        <v>36</v>
      </c>
      <c r="C71">
        <v>4</v>
      </c>
      <c r="D71">
        <v>2</v>
      </c>
      <c r="E71">
        <v>1</v>
      </c>
      <c r="F71">
        <v>3</v>
      </c>
      <c r="G71">
        <v>1</v>
      </c>
      <c r="H71">
        <v>1</v>
      </c>
      <c r="I71">
        <v>0</v>
      </c>
      <c r="J71" cm="1">
        <f t="array" ref="J71">SUM(B71:I71*TRANSPOSE($S$19:$S$26))+$S$18</f>
        <v>0.36091919302528114</v>
      </c>
      <c r="K71">
        <f t="shared" si="5"/>
        <v>0.58925386927389545</v>
      </c>
      <c r="L71">
        <f t="shared" si="6"/>
        <v>0</v>
      </c>
      <c r="M71">
        <f t="shared" si="7"/>
        <v>1</v>
      </c>
      <c r="N71">
        <f t="shared" si="8"/>
        <v>1</v>
      </c>
      <c r="O71">
        <f t="shared" si="9"/>
        <v>1</v>
      </c>
      <c r="P71">
        <f>IF(K71&gt;=0.58,1,0)</f>
        <v>1</v>
      </c>
      <c r="AB71">
        <v>1</v>
      </c>
      <c r="AC71">
        <v>0</v>
      </c>
      <c r="AM71">
        <v>1</v>
      </c>
      <c r="AN71">
        <v>1</v>
      </c>
      <c r="AX71">
        <v>1</v>
      </c>
      <c r="AY71">
        <v>1</v>
      </c>
      <c r="BI71">
        <v>1</v>
      </c>
      <c r="BJ71">
        <v>1</v>
      </c>
      <c r="BT71">
        <v>1</v>
      </c>
      <c r="BU71">
        <v>1</v>
      </c>
    </row>
    <row r="72" spans="1:73" x14ac:dyDescent="0.3">
      <c r="A72">
        <v>0</v>
      </c>
      <c r="B72">
        <v>59</v>
      </c>
      <c r="C72">
        <v>1</v>
      </c>
      <c r="D72">
        <v>2</v>
      </c>
      <c r="E72">
        <v>2</v>
      </c>
      <c r="F72">
        <v>3</v>
      </c>
      <c r="G72">
        <v>0</v>
      </c>
      <c r="H72">
        <v>0</v>
      </c>
      <c r="I72">
        <v>3</v>
      </c>
      <c r="J72" cm="1">
        <f t="array" ref="J72">SUM(B72:I72*TRANSPOSE($S$19:$S$26))+$S$18</f>
        <v>0.20687700230092798</v>
      </c>
      <c r="K72">
        <f t="shared" si="5"/>
        <v>0.55153027399018584</v>
      </c>
      <c r="L72">
        <f t="shared" si="6"/>
        <v>0</v>
      </c>
      <c r="M72">
        <f t="shared" si="7"/>
        <v>1</v>
      </c>
      <c r="N72">
        <f t="shared" si="8"/>
        <v>0</v>
      </c>
      <c r="O72">
        <f t="shared" si="9"/>
        <v>0</v>
      </c>
      <c r="P72">
        <f>IF(K72&gt;=0.58,1,0)</f>
        <v>0</v>
      </c>
      <c r="AB72">
        <v>0</v>
      </c>
      <c r="AC72">
        <v>0</v>
      </c>
      <c r="AM72">
        <v>0</v>
      </c>
      <c r="AN72">
        <v>1</v>
      </c>
      <c r="AX72">
        <v>0</v>
      </c>
      <c r="AY72">
        <v>0</v>
      </c>
      <c r="BI72">
        <v>0</v>
      </c>
      <c r="BJ72">
        <v>0</v>
      </c>
      <c r="BT72">
        <v>0</v>
      </c>
      <c r="BU72">
        <v>0</v>
      </c>
    </row>
    <row r="73" spans="1:73" x14ac:dyDescent="0.3">
      <c r="A73">
        <v>0</v>
      </c>
      <c r="B73">
        <v>29</v>
      </c>
      <c r="C73">
        <v>3</v>
      </c>
      <c r="D73">
        <v>3</v>
      </c>
      <c r="E73">
        <v>1</v>
      </c>
      <c r="F73">
        <v>2</v>
      </c>
      <c r="G73">
        <v>1</v>
      </c>
      <c r="H73">
        <v>0</v>
      </c>
      <c r="I73">
        <v>4</v>
      </c>
      <c r="J73" cm="1">
        <f t="array" ref="J73">SUM(B73:I73*TRANSPOSE($S$19:$S$26))+$S$18</f>
        <v>0.15266731935243238</v>
      </c>
      <c r="K73">
        <f t="shared" si="5"/>
        <v>0.53808893736428975</v>
      </c>
      <c r="L73">
        <f t="shared" si="6"/>
        <v>0</v>
      </c>
      <c r="M73">
        <f t="shared" si="7"/>
        <v>0</v>
      </c>
      <c r="N73">
        <f t="shared" si="8"/>
        <v>0</v>
      </c>
      <c r="O73">
        <f t="shared" si="9"/>
        <v>0</v>
      </c>
      <c r="P73">
        <f>IF(K73&gt;=0.58,1,0)</f>
        <v>0</v>
      </c>
      <c r="AB73">
        <v>0</v>
      </c>
      <c r="AC73">
        <v>0</v>
      </c>
      <c r="AM73">
        <v>0</v>
      </c>
      <c r="AN73">
        <v>0</v>
      </c>
      <c r="AX73">
        <v>0</v>
      </c>
      <c r="AY73">
        <v>0</v>
      </c>
      <c r="BI73">
        <v>0</v>
      </c>
      <c r="BJ73">
        <v>0</v>
      </c>
      <c r="BT73">
        <v>0</v>
      </c>
      <c r="BU73">
        <v>0</v>
      </c>
    </row>
    <row r="74" spans="1:73" x14ac:dyDescent="0.3">
      <c r="A74">
        <v>0</v>
      </c>
      <c r="B74">
        <v>31</v>
      </c>
      <c r="C74">
        <v>3</v>
      </c>
      <c r="D74">
        <v>3</v>
      </c>
      <c r="E74">
        <v>1</v>
      </c>
      <c r="F74">
        <v>2</v>
      </c>
      <c r="G74">
        <v>0</v>
      </c>
      <c r="H74">
        <v>0</v>
      </c>
      <c r="I74">
        <v>1</v>
      </c>
      <c r="J74" cm="1">
        <f t="array" ref="J74">SUM(B74:I74*TRANSPOSE($S$19:$S$26))+$S$18</f>
        <v>0.24554514223139634</v>
      </c>
      <c r="K74">
        <f t="shared" si="5"/>
        <v>0.56107343675008858</v>
      </c>
      <c r="L74">
        <f t="shared" si="6"/>
        <v>0</v>
      </c>
      <c r="M74">
        <f t="shared" si="7"/>
        <v>1</v>
      </c>
      <c r="N74">
        <f t="shared" si="8"/>
        <v>0</v>
      </c>
      <c r="O74">
        <f t="shared" si="9"/>
        <v>0</v>
      </c>
      <c r="P74">
        <f>IF(K74&gt;=0.58,1,0)</f>
        <v>0</v>
      </c>
      <c r="AB74">
        <v>0</v>
      </c>
      <c r="AC74">
        <v>0</v>
      </c>
      <c r="AM74">
        <v>0</v>
      </c>
      <c r="AN74">
        <v>1</v>
      </c>
      <c r="AX74">
        <v>0</v>
      </c>
      <c r="AY74">
        <v>0</v>
      </c>
      <c r="BI74">
        <v>0</v>
      </c>
      <c r="BJ74">
        <v>0</v>
      </c>
      <c r="BT74">
        <v>0</v>
      </c>
      <c r="BU74">
        <v>0</v>
      </c>
    </row>
    <row r="75" spans="1:73" x14ac:dyDescent="0.3">
      <c r="A75">
        <v>0</v>
      </c>
      <c r="B75">
        <v>32</v>
      </c>
      <c r="C75">
        <v>2</v>
      </c>
      <c r="D75">
        <v>3</v>
      </c>
      <c r="E75">
        <v>2</v>
      </c>
      <c r="F75">
        <v>2</v>
      </c>
      <c r="G75">
        <v>1</v>
      </c>
      <c r="H75">
        <v>0</v>
      </c>
      <c r="I75">
        <v>4</v>
      </c>
      <c r="J75" cm="1">
        <f t="array" ref="J75">SUM(B75:I75*TRANSPOSE($S$19:$S$26))+$S$18</f>
        <v>0.15603715691469056</v>
      </c>
      <c r="K75">
        <f t="shared" si="5"/>
        <v>0.53892631280111958</v>
      </c>
      <c r="L75">
        <f t="shared" si="6"/>
        <v>0</v>
      </c>
      <c r="M75">
        <f t="shared" si="7"/>
        <v>0</v>
      </c>
      <c r="N75">
        <f t="shared" si="8"/>
        <v>0</v>
      </c>
      <c r="O75">
        <f t="shared" si="9"/>
        <v>0</v>
      </c>
      <c r="P75">
        <f>IF(K75&gt;=0.58,1,0)</f>
        <v>0</v>
      </c>
      <c r="AB75">
        <v>0</v>
      </c>
      <c r="AC75">
        <v>0</v>
      </c>
      <c r="AM75">
        <v>0</v>
      </c>
      <c r="AN75">
        <v>0</v>
      </c>
      <c r="AX75">
        <v>0</v>
      </c>
      <c r="AY75">
        <v>0</v>
      </c>
      <c r="BI75">
        <v>0</v>
      </c>
      <c r="BJ75">
        <v>0</v>
      </c>
      <c r="BT75">
        <v>0</v>
      </c>
      <c r="BU75">
        <v>0</v>
      </c>
    </row>
    <row r="76" spans="1:73" x14ac:dyDescent="0.3">
      <c r="A76">
        <v>0</v>
      </c>
      <c r="B76">
        <v>36</v>
      </c>
      <c r="C76">
        <v>2</v>
      </c>
      <c r="D76">
        <v>4</v>
      </c>
      <c r="E76">
        <v>1</v>
      </c>
      <c r="F76">
        <v>4</v>
      </c>
      <c r="G76">
        <v>1</v>
      </c>
      <c r="H76">
        <v>0</v>
      </c>
      <c r="I76">
        <v>0</v>
      </c>
      <c r="J76" cm="1">
        <f t="array" ref="J76">SUM(B76:I76*TRANSPOSE($S$19:$S$26))+$S$18</f>
        <v>6.1986880301245662E-2</v>
      </c>
      <c r="K76">
        <f t="shared" si="5"/>
        <v>0.51549015474201232</v>
      </c>
      <c r="L76">
        <f t="shared" si="6"/>
        <v>0</v>
      </c>
      <c r="M76">
        <f t="shared" si="7"/>
        <v>0</v>
      </c>
      <c r="N76">
        <f t="shared" si="8"/>
        <v>0</v>
      </c>
      <c r="O76">
        <f t="shared" si="9"/>
        <v>0</v>
      </c>
      <c r="P76">
        <f>IF(K76&gt;=0.58,1,0)</f>
        <v>0</v>
      </c>
      <c r="AB76">
        <v>0</v>
      </c>
      <c r="AC76">
        <v>0</v>
      </c>
      <c r="AM76">
        <v>0</v>
      </c>
      <c r="AN76">
        <v>0</v>
      </c>
      <c r="AX76">
        <v>0</v>
      </c>
      <c r="AY76">
        <v>0</v>
      </c>
      <c r="BI76">
        <v>0</v>
      </c>
      <c r="BJ76">
        <v>0</v>
      </c>
      <c r="BT76">
        <v>0</v>
      </c>
      <c r="BU76">
        <v>0</v>
      </c>
    </row>
    <row r="77" spans="1:73" x14ac:dyDescent="0.3">
      <c r="A77">
        <v>0</v>
      </c>
      <c r="B77">
        <v>31</v>
      </c>
      <c r="C77">
        <v>3</v>
      </c>
      <c r="D77">
        <v>3</v>
      </c>
      <c r="E77">
        <v>2</v>
      </c>
      <c r="F77">
        <v>4</v>
      </c>
      <c r="G77">
        <v>0</v>
      </c>
      <c r="H77">
        <v>0</v>
      </c>
      <c r="I77">
        <v>7</v>
      </c>
      <c r="J77" cm="1">
        <f t="array" ref="J77">SUM(B77:I77*TRANSPOSE($S$19:$S$26))+$S$18</f>
        <v>8.5507439868822144E-2</v>
      </c>
      <c r="K77">
        <f t="shared" si="5"/>
        <v>0.52136163230285026</v>
      </c>
      <c r="L77">
        <f t="shared" si="6"/>
        <v>0</v>
      </c>
      <c r="M77">
        <f t="shared" si="7"/>
        <v>0</v>
      </c>
      <c r="N77">
        <f t="shared" si="8"/>
        <v>0</v>
      </c>
      <c r="O77">
        <f t="shared" si="9"/>
        <v>0</v>
      </c>
      <c r="P77">
        <f>IF(K77&gt;=0.58,1,0)</f>
        <v>0</v>
      </c>
      <c r="AB77">
        <v>0</v>
      </c>
      <c r="AC77">
        <v>0</v>
      </c>
      <c r="AM77">
        <v>0</v>
      </c>
      <c r="AN77">
        <v>0</v>
      </c>
      <c r="AX77">
        <v>0</v>
      </c>
      <c r="AY77">
        <v>0</v>
      </c>
      <c r="BI77">
        <v>0</v>
      </c>
      <c r="BJ77">
        <v>0</v>
      </c>
      <c r="BT77">
        <v>0</v>
      </c>
      <c r="BU77">
        <v>0</v>
      </c>
    </row>
    <row r="78" spans="1:73" x14ac:dyDescent="0.3">
      <c r="A78">
        <v>0</v>
      </c>
      <c r="B78">
        <v>35</v>
      </c>
      <c r="C78">
        <v>3</v>
      </c>
      <c r="D78">
        <v>2</v>
      </c>
      <c r="E78">
        <v>2</v>
      </c>
      <c r="F78">
        <v>1</v>
      </c>
      <c r="G78">
        <v>0</v>
      </c>
      <c r="H78">
        <v>0</v>
      </c>
      <c r="I78">
        <v>13</v>
      </c>
      <c r="J78" cm="1">
        <f t="array" ref="J78">SUM(B78:I78*TRANSPOSE($S$19:$S$26))+$S$18</f>
        <v>0.19819931204821062</v>
      </c>
      <c r="K78">
        <f t="shared" si="5"/>
        <v>0.54938316990684488</v>
      </c>
      <c r="L78">
        <f t="shared" si="6"/>
        <v>0</v>
      </c>
      <c r="M78">
        <f t="shared" si="7"/>
        <v>0</v>
      </c>
      <c r="N78">
        <f t="shared" si="8"/>
        <v>0</v>
      </c>
      <c r="O78">
        <f t="shared" si="9"/>
        <v>0</v>
      </c>
      <c r="P78">
        <f>IF(K78&gt;=0.58,1,0)</f>
        <v>0</v>
      </c>
      <c r="AB78">
        <v>0</v>
      </c>
      <c r="AC78">
        <v>0</v>
      </c>
      <c r="AM78">
        <v>0</v>
      </c>
      <c r="AN78">
        <v>0</v>
      </c>
      <c r="AX78">
        <v>0</v>
      </c>
      <c r="AY78">
        <v>0</v>
      </c>
      <c r="BI78">
        <v>0</v>
      </c>
      <c r="BJ78">
        <v>0</v>
      </c>
      <c r="BT78">
        <v>0</v>
      </c>
      <c r="BU78">
        <v>0</v>
      </c>
    </row>
    <row r="79" spans="1:73" x14ac:dyDescent="0.3">
      <c r="A79">
        <v>0</v>
      </c>
      <c r="B79">
        <v>45</v>
      </c>
      <c r="C79">
        <v>4</v>
      </c>
      <c r="D79">
        <v>3</v>
      </c>
      <c r="E79">
        <v>3</v>
      </c>
      <c r="F79">
        <v>1</v>
      </c>
      <c r="G79">
        <v>1</v>
      </c>
      <c r="H79">
        <v>1</v>
      </c>
      <c r="I79">
        <v>0</v>
      </c>
      <c r="J79" cm="1">
        <f t="array" ref="J79">SUM(B79:I79*TRANSPOSE($S$19:$S$26))+$S$18</f>
        <v>0.2900381524738847</v>
      </c>
      <c r="K79">
        <f t="shared" si="5"/>
        <v>0.57199811106760257</v>
      </c>
      <c r="L79">
        <f t="shared" si="6"/>
        <v>0</v>
      </c>
      <c r="M79">
        <f t="shared" si="7"/>
        <v>1</v>
      </c>
      <c r="N79">
        <f t="shared" si="8"/>
        <v>1</v>
      </c>
      <c r="O79">
        <f t="shared" si="9"/>
        <v>0</v>
      </c>
      <c r="P79">
        <f>IF(K79&gt;=0.58,1,0)</f>
        <v>0</v>
      </c>
      <c r="AB79">
        <v>0</v>
      </c>
      <c r="AC79">
        <v>0</v>
      </c>
      <c r="AM79">
        <v>0</v>
      </c>
      <c r="AN79">
        <v>1</v>
      </c>
      <c r="AX79">
        <v>0</v>
      </c>
      <c r="AY79">
        <v>1</v>
      </c>
      <c r="BI79">
        <v>0</v>
      </c>
      <c r="BJ79">
        <v>0</v>
      </c>
      <c r="BT79">
        <v>0</v>
      </c>
      <c r="BU79">
        <v>0</v>
      </c>
    </row>
    <row r="80" spans="1:73" x14ac:dyDescent="0.3">
      <c r="A80">
        <v>0</v>
      </c>
      <c r="B80">
        <v>37</v>
      </c>
      <c r="C80">
        <v>1</v>
      </c>
      <c r="D80">
        <v>3</v>
      </c>
      <c r="E80">
        <v>3</v>
      </c>
      <c r="F80">
        <v>3</v>
      </c>
      <c r="G80">
        <v>0</v>
      </c>
      <c r="H80">
        <v>0</v>
      </c>
      <c r="I80">
        <v>2</v>
      </c>
      <c r="J80" cm="1">
        <f t="array" ref="J80">SUM(B80:I80*TRANSPOSE($S$19:$S$26))+$S$18</f>
        <v>0.20384895322781205</v>
      </c>
      <c r="K80">
        <f t="shared" si="5"/>
        <v>0.55078126367813396</v>
      </c>
      <c r="L80">
        <f t="shared" si="6"/>
        <v>0</v>
      </c>
      <c r="M80">
        <f t="shared" si="7"/>
        <v>1</v>
      </c>
      <c r="N80">
        <f t="shared" si="8"/>
        <v>0</v>
      </c>
      <c r="O80">
        <f t="shared" si="9"/>
        <v>0</v>
      </c>
      <c r="P80">
        <f>IF(K80&gt;=0.58,1,0)</f>
        <v>0</v>
      </c>
      <c r="AB80">
        <v>0</v>
      </c>
      <c r="AC80">
        <v>0</v>
      </c>
      <c r="AM80">
        <v>0</v>
      </c>
      <c r="AN80">
        <v>1</v>
      </c>
      <c r="AX80">
        <v>0</v>
      </c>
      <c r="AY80">
        <v>0</v>
      </c>
      <c r="BI80">
        <v>0</v>
      </c>
      <c r="BJ80">
        <v>0</v>
      </c>
      <c r="BT80">
        <v>0</v>
      </c>
      <c r="BU80">
        <v>0</v>
      </c>
    </row>
    <row r="81" spans="1:73" x14ac:dyDescent="0.3">
      <c r="A81">
        <v>0</v>
      </c>
      <c r="B81">
        <v>46</v>
      </c>
      <c r="C81">
        <v>2</v>
      </c>
      <c r="D81">
        <v>3</v>
      </c>
      <c r="E81">
        <v>2</v>
      </c>
      <c r="F81">
        <v>2</v>
      </c>
      <c r="G81">
        <v>2</v>
      </c>
      <c r="H81">
        <v>1</v>
      </c>
      <c r="I81">
        <v>2</v>
      </c>
      <c r="J81" cm="1">
        <f t="array" ref="J81">SUM(B81:I81*TRANSPOSE($S$19:$S$26))+$S$18</f>
        <v>0.26371156872912271</v>
      </c>
      <c r="K81">
        <f t="shared" si="5"/>
        <v>0.56554173951282249</v>
      </c>
      <c r="L81">
        <f t="shared" si="6"/>
        <v>0</v>
      </c>
      <c r="M81">
        <f t="shared" si="7"/>
        <v>1</v>
      </c>
      <c r="N81">
        <f t="shared" si="8"/>
        <v>0</v>
      </c>
      <c r="O81">
        <f t="shared" si="9"/>
        <v>0</v>
      </c>
      <c r="P81">
        <f>IF(K81&gt;=0.58,1,0)</f>
        <v>0</v>
      </c>
      <c r="AB81">
        <v>0</v>
      </c>
      <c r="AC81">
        <v>0</v>
      </c>
      <c r="AM81">
        <v>0</v>
      </c>
      <c r="AN81">
        <v>1</v>
      </c>
      <c r="AX81">
        <v>0</v>
      </c>
      <c r="AY81">
        <v>0</v>
      </c>
      <c r="BI81">
        <v>0</v>
      </c>
      <c r="BJ81">
        <v>0</v>
      </c>
      <c r="BT81">
        <v>0</v>
      </c>
      <c r="BU81">
        <v>0</v>
      </c>
    </row>
    <row r="82" spans="1:73" x14ac:dyDescent="0.3">
      <c r="A82">
        <v>0</v>
      </c>
      <c r="B82">
        <v>30</v>
      </c>
      <c r="C82">
        <v>4</v>
      </c>
      <c r="D82">
        <v>2</v>
      </c>
      <c r="E82">
        <v>2</v>
      </c>
      <c r="F82">
        <v>4</v>
      </c>
      <c r="G82">
        <v>1</v>
      </c>
      <c r="H82">
        <v>1</v>
      </c>
      <c r="I82">
        <v>8</v>
      </c>
      <c r="J82" cm="1">
        <f t="array" ref="J82">SUM(B82:I82*TRANSPOSE($S$19:$S$26))+$S$18</f>
        <v>0.24316329300988837</v>
      </c>
      <c r="K82">
        <f t="shared" si="5"/>
        <v>0.56048683443151004</v>
      </c>
      <c r="L82">
        <f t="shared" si="6"/>
        <v>0</v>
      </c>
      <c r="M82">
        <f t="shared" si="7"/>
        <v>1</v>
      </c>
      <c r="N82">
        <f t="shared" si="8"/>
        <v>0</v>
      </c>
      <c r="O82">
        <f t="shared" si="9"/>
        <v>0</v>
      </c>
      <c r="P82">
        <f>IF(K82&gt;=0.58,1,0)</f>
        <v>0</v>
      </c>
      <c r="AB82">
        <v>0</v>
      </c>
      <c r="AC82">
        <v>0</v>
      </c>
      <c r="AM82">
        <v>0</v>
      </c>
      <c r="AN82">
        <v>1</v>
      </c>
      <c r="AX82">
        <v>0</v>
      </c>
      <c r="AY82">
        <v>0</v>
      </c>
      <c r="BI82">
        <v>0</v>
      </c>
      <c r="BJ82">
        <v>0</v>
      </c>
      <c r="BT82">
        <v>0</v>
      </c>
      <c r="BU82">
        <v>0</v>
      </c>
    </row>
    <row r="83" spans="1:73" x14ac:dyDescent="0.3">
      <c r="A83">
        <v>0</v>
      </c>
      <c r="B83">
        <v>35</v>
      </c>
      <c r="C83">
        <v>2</v>
      </c>
      <c r="D83">
        <v>2</v>
      </c>
      <c r="E83">
        <v>1</v>
      </c>
      <c r="F83">
        <v>3</v>
      </c>
      <c r="G83">
        <v>0</v>
      </c>
      <c r="H83">
        <v>0</v>
      </c>
      <c r="I83">
        <v>4</v>
      </c>
      <c r="J83" cm="1">
        <f t="array" ref="J83">SUM(B83:I83*TRANSPOSE($S$19:$S$26))+$S$18</f>
        <v>0.26933828983054386</v>
      </c>
      <c r="K83">
        <f t="shared" si="5"/>
        <v>0.5669235924285283</v>
      </c>
      <c r="L83">
        <f t="shared" si="6"/>
        <v>0</v>
      </c>
      <c r="M83">
        <f t="shared" si="7"/>
        <v>1</v>
      </c>
      <c r="N83">
        <f t="shared" si="8"/>
        <v>0</v>
      </c>
      <c r="O83">
        <f t="shared" si="9"/>
        <v>0</v>
      </c>
      <c r="P83">
        <f>IF(K83&gt;=0.58,1,0)</f>
        <v>0</v>
      </c>
      <c r="AB83">
        <v>0</v>
      </c>
      <c r="AC83">
        <v>0</v>
      </c>
      <c r="AM83">
        <v>0</v>
      </c>
      <c r="AN83">
        <v>1</v>
      </c>
      <c r="AX83">
        <v>0</v>
      </c>
      <c r="AY83">
        <v>0</v>
      </c>
      <c r="BI83">
        <v>0</v>
      </c>
      <c r="BJ83">
        <v>0</v>
      </c>
      <c r="BT83">
        <v>0</v>
      </c>
      <c r="BU83">
        <v>0</v>
      </c>
    </row>
    <row r="84" spans="1:73" x14ac:dyDescent="0.3">
      <c r="A84">
        <v>0</v>
      </c>
      <c r="B84">
        <v>55</v>
      </c>
      <c r="C84">
        <v>1</v>
      </c>
      <c r="D84">
        <v>3</v>
      </c>
      <c r="E84">
        <v>3</v>
      </c>
      <c r="F84">
        <v>4</v>
      </c>
      <c r="G84">
        <v>1</v>
      </c>
      <c r="H84">
        <v>0</v>
      </c>
      <c r="I84">
        <v>0</v>
      </c>
      <c r="J84" cm="1">
        <f t="array" ref="J84">SUM(B84:I84*TRANSPOSE($S$19:$S$26))+$S$18</f>
        <v>4.6261293353597743E-2</v>
      </c>
      <c r="K84">
        <f t="shared" si="5"/>
        <v>0.5115620626928381</v>
      </c>
      <c r="L84">
        <f t="shared" si="6"/>
        <v>0</v>
      </c>
      <c r="M84">
        <f t="shared" si="7"/>
        <v>0</v>
      </c>
      <c r="N84">
        <f t="shared" si="8"/>
        <v>0</v>
      </c>
      <c r="O84">
        <f t="shared" si="9"/>
        <v>0</v>
      </c>
      <c r="P84">
        <f>IF(K84&gt;=0.58,1,0)</f>
        <v>0</v>
      </c>
      <c r="AB84">
        <v>0</v>
      </c>
      <c r="AC84">
        <v>0</v>
      </c>
      <c r="AM84">
        <v>0</v>
      </c>
      <c r="AN84">
        <v>0</v>
      </c>
      <c r="AX84">
        <v>0</v>
      </c>
      <c r="AY84">
        <v>0</v>
      </c>
      <c r="BI84">
        <v>0</v>
      </c>
      <c r="BJ84">
        <v>0</v>
      </c>
      <c r="BT84">
        <v>0</v>
      </c>
      <c r="BU84">
        <v>0</v>
      </c>
    </row>
    <row r="85" spans="1:73" x14ac:dyDescent="0.3">
      <c r="A85">
        <v>0</v>
      </c>
      <c r="B85">
        <v>38</v>
      </c>
      <c r="C85">
        <v>2</v>
      </c>
      <c r="D85">
        <v>1</v>
      </c>
      <c r="E85">
        <v>2</v>
      </c>
      <c r="F85">
        <v>4</v>
      </c>
      <c r="G85">
        <v>2</v>
      </c>
      <c r="H85">
        <v>1</v>
      </c>
      <c r="I85">
        <v>11</v>
      </c>
      <c r="J85" cm="1">
        <f t="array" ref="J85">SUM(B85:I85*TRANSPOSE($S$19:$S$26))+$S$18</f>
        <v>0.25993825129749248</v>
      </c>
      <c r="K85">
        <f t="shared" si="5"/>
        <v>0.5646144872015737</v>
      </c>
      <c r="L85">
        <f t="shared" si="6"/>
        <v>0</v>
      </c>
      <c r="M85">
        <f t="shared" si="7"/>
        <v>1</v>
      </c>
      <c r="N85">
        <f t="shared" si="8"/>
        <v>0</v>
      </c>
      <c r="O85">
        <f t="shared" si="9"/>
        <v>0</v>
      </c>
      <c r="P85">
        <f>IF(K85&gt;=0.58,1,0)</f>
        <v>0</v>
      </c>
      <c r="AB85">
        <v>0</v>
      </c>
      <c r="AC85">
        <v>0</v>
      </c>
      <c r="AM85">
        <v>0</v>
      </c>
      <c r="AN85">
        <v>1</v>
      </c>
      <c r="AX85">
        <v>0</v>
      </c>
      <c r="AY85">
        <v>0</v>
      </c>
      <c r="BI85">
        <v>0</v>
      </c>
      <c r="BJ85">
        <v>0</v>
      </c>
      <c r="BT85">
        <v>0</v>
      </c>
      <c r="BU85">
        <v>0</v>
      </c>
    </row>
    <row r="86" spans="1:73" x14ac:dyDescent="0.3">
      <c r="A86">
        <v>0</v>
      </c>
      <c r="B86">
        <v>34</v>
      </c>
      <c r="C86">
        <v>1</v>
      </c>
      <c r="D86">
        <v>3</v>
      </c>
      <c r="E86">
        <v>2</v>
      </c>
      <c r="F86">
        <v>2</v>
      </c>
      <c r="G86">
        <v>1</v>
      </c>
      <c r="H86">
        <v>0</v>
      </c>
      <c r="I86">
        <v>2</v>
      </c>
      <c r="J86" cm="1">
        <f t="array" ref="J86">SUM(B86:I86*TRANSPOSE($S$19:$S$26))+$S$18</f>
        <v>0.20775197456850458</v>
      </c>
      <c r="K86">
        <f t="shared" si="5"/>
        <v>0.5517466614742319</v>
      </c>
      <c r="L86">
        <f t="shared" si="6"/>
        <v>0</v>
      </c>
      <c r="M86">
        <f t="shared" si="7"/>
        <v>1</v>
      </c>
      <c r="N86">
        <f t="shared" si="8"/>
        <v>0</v>
      </c>
      <c r="O86">
        <f t="shared" si="9"/>
        <v>0</v>
      </c>
      <c r="P86">
        <f>IF(K86&gt;=0.58,1,0)</f>
        <v>0</v>
      </c>
      <c r="AB86">
        <v>0</v>
      </c>
      <c r="AC86">
        <v>0</v>
      </c>
      <c r="AM86">
        <v>0</v>
      </c>
      <c r="AN86">
        <v>1</v>
      </c>
      <c r="AX86">
        <v>0</v>
      </c>
      <c r="AY86">
        <v>0</v>
      </c>
      <c r="BI86">
        <v>0</v>
      </c>
      <c r="BJ86">
        <v>0</v>
      </c>
      <c r="BT86">
        <v>0</v>
      </c>
      <c r="BU86">
        <v>0</v>
      </c>
    </row>
    <row r="87" spans="1:73" x14ac:dyDescent="0.3">
      <c r="A87">
        <v>0</v>
      </c>
      <c r="B87">
        <v>56</v>
      </c>
      <c r="C87">
        <v>4</v>
      </c>
      <c r="D87">
        <v>1</v>
      </c>
      <c r="E87">
        <v>3</v>
      </c>
      <c r="F87">
        <v>4</v>
      </c>
      <c r="G87">
        <v>0</v>
      </c>
      <c r="H87">
        <v>0</v>
      </c>
      <c r="I87">
        <v>4</v>
      </c>
      <c r="J87" cm="1">
        <f t="array" ref="J87">SUM(B87:I87*TRANSPOSE($S$19:$S$26))+$S$18</f>
        <v>8.5828435603906517E-2</v>
      </c>
      <c r="K87">
        <f t="shared" si="5"/>
        <v>0.52144172590486437</v>
      </c>
      <c r="L87">
        <f t="shared" si="6"/>
        <v>0</v>
      </c>
      <c r="M87">
        <f t="shared" si="7"/>
        <v>0</v>
      </c>
      <c r="N87">
        <f t="shared" si="8"/>
        <v>0</v>
      </c>
      <c r="O87">
        <f t="shared" si="9"/>
        <v>0</v>
      </c>
      <c r="P87">
        <f>IF(K87&gt;=0.58,1,0)</f>
        <v>0</v>
      </c>
      <c r="AB87">
        <v>0</v>
      </c>
      <c r="AC87">
        <v>0</v>
      </c>
      <c r="AM87">
        <v>0</v>
      </c>
      <c r="AN87">
        <v>0</v>
      </c>
      <c r="AX87">
        <v>0</v>
      </c>
      <c r="AY87">
        <v>0</v>
      </c>
      <c r="BI87">
        <v>0</v>
      </c>
      <c r="BJ87">
        <v>0</v>
      </c>
      <c r="BT87">
        <v>0</v>
      </c>
      <c r="BU87">
        <v>0</v>
      </c>
    </row>
    <row r="88" spans="1:73" x14ac:dyDescent="0.3">
      <c r="A88">
        <v>0</v>
      </c>
      <c r="B88">
        <v>23</v>
      </c>
      <c r="C88">
        <v>3</v>
      </c>
      <c r="D88">
        <v>3</v>
      </c>
      <c r="E88">
        <v>1</v>
      </c>
      <c r="F88">
        <v>1</v>
      </c>
      <c r="G88">
        <v>2</v>
      </c>
      <c r="H88">
        <v>0</v>
      </c>
      <c r="I88">
        <v>0</v>
      </c>
      <c r="J88" cm="1">
        <f t="array" ref="J88">SUM(B88:I88*TRANSPOSE($S$19:$S$26))+$S$18</f>
        <v>0.1776976770213845</v>
      </c>
      <c r="K88">
        <f t="shared" si="5"/>
        <v>0.54430332007856319</v>
      </c>
      <c r="L88">
        <f t="shared" si="6"/>
        <v>0</v>
      </c>
      <c r="M88">
        <f t="shared" si="7"/>
        <v>0</v>
      </c>
      <c r="N88">
        <f t="shared" si="8"/>
        <v>0</v>
      </c>
      <c r="O88">
        <f t="shared" si="9"/>
        <v>0</v>
      </c>
      <c r="P88">
        <f>IF(K88&gt;=0.58,1,0)</f>
        <v>0</v>
      </c>
      <c r="AB88">
        <v>0</v>
      </c>
      <c r="AC88">
        <v>0</v>
      </c>
      <c r="AM88">
        <v>0</v>
      </c>
      <c r="AN88">
        <v>0</v>
      </c>
      <c r="AX88">
        <v>0</v>
      </c>
      <c r="AY88">
        <v>0</v>
      </c>
      <c r="BI88">
        <v>0</v>
      </c>
      <c r="BJ88">
        <v>0</v>
      </c>
      <c r="BT88">
        <v>0</v>
      </c>
      <c r="BU88">
        <v>0</v>
      </c>
    </row>
    <row r="89" spans="1:73" x14ac:dyDescent="0.3">
      <c r="A89">
        <v>0</v>
      </c>
      <c r="B89">
        <v>51</v>
      </c>
      <c r="C89">
        <v>4</v>
      </c>
      <c r="D89">
        <v>3</v>
      </c>
      <c r="E89">
        <v>1</v>
      </c>
      <c r="F89">
        <v>4</v>
      </c>
      <c r="G89">
        <v>1</v>
      </c>
      <c r="H89">
        <v>0</v>
      </c>
      <c r="I89">
        <v>2</v>
      </c>
      <c r="J89" cm="1">
        <f t="array" ref="J89">SUM(B89:I89*TRANSPOSE($S$19:$S$26))+$S$18</f>
        <v>-2.6484247639226854E-2</v>
      </c>
      <c r="K89">
        <f t="shared" si="5"/>
        <v>0.49338001145222438</v>
      </c>
      <c r="L89">
        <f t="shared" si="6"/>
        <v>0</v>
      </c>
      <c r="M89">
        <f t="shared" si="7"/>
        <v>0</v>
      </c>
      <c r="N89">
        <f t="shared" si="8"/>
        <v>0</v>
      </c>
      <c r="O89">
        <f t="shared" si="9"/>
        <v>0</v>
      </c>
      <c r="P89">
        <f>IF(K89&gt;=0.58,1,0)</f>
        <v>0</v>
      </c>
      <c r="AB89">
        <v>0</v>
      </c>
      <c r="AC89">
        <v>0</v>
      </c>
      <c r="AM89">
        <v>0</v>
      </c>
      <c r="AN89">
        <v>0</v>
      </c>
      <c r="AX89">
        <v>0</v>
      </c>
      <c r="AY89">
        <v>0</v>
      </c>
      <c r="BI89">
        <v>0</v>
      </c>
      <c r="BJ89">
        <v>0</v>
      </c>
      <c r="BT89">
        <v>0</v>
      </c>
      <c r="BU89">
        <v>0</v>
      </c>
    </row>
    <row r="90" spans="1:73" x14ac:dyDescent="0.3">
      <c r="A90">
        <v>0</v>
      </c>
      <c r="B90">
        <v>30</v>
      </c>
      <c r="C90">
        <v>3</v>
      </c>
      <c r="D90">
        <v>2</v>
      </c>
      <c r="E90">
        <v>2</v>
      </c>
      <c r="F90">
        <v>4</v>
      </c>
      <c r="G90">
        <v>1</v>
      </c>
      <c r="H90">
        <v>0</v>
      </c>
      <c r="I90">
        <v>10</v>
      </c>
      <c r="J90" cm="1">
        <f t="array" ref="J90">SUM(B90:I90*TRANSPOSE($S$19:$S$26))+$S$18</f>
        <v>5.3504085253796907E-2</v>
      </c>
      <c r="K90">
        <f t="shared" si="5"/>
        <v>0.51337144538859514</v>
      </c>
      <c r="L90">
        <f t="shared" si="6"/>
        <v>0</v>
      </c>
      <c r="M90">
        <f t="shared" si="7"/>
        <v>0</v>
      </c>
      <c r="N90">
        <f t="shared" si="8"/>
        <v>0</v>
      </c>
      <c r="O90">
        <f t="shared" si="9"/>
        <v>0</v>
      </c>
      <c r="P90">
        <f>IF(K90&gt;=0.58,1,0)</f>
        <v>0</v>
      </c>
      <c r="AB90">
        <v>0</v>
      </c>
      <c r="AC90">
        <v>0</v>
      </c>
      <c r="AM90">
        <v>0</v>
      </c>
      <c r="AN90">
        <v>0</v>
      </c>
      <c r="AX90">
        <v>0</v>
      </c>
      <c r="AY90">
        <v>0</v>
      </c>
      <c r="BI90">
        <v>0</v>
      </c>
      <c r="BJ90">
        <v>0</v>
      </c>
      <c r="BT90">
        <v>0</v>
      </c>
      <c r="BU90">
        <v>0</v>
      </c>
    </row>
    <row r="91" spans="1:73" x14ac:dyDescent="0.3">
      <c r="A91">
        <v>1</v>
      </c>
      <c r="B91">
        <v>46</v>
      </c>
      <c r="C91">
        <v>3</v>
      </c>
      <c r="D91">
        <v>2</v>
      </c>
      <c r="E91">
        <v>3</v>
      </c>
      <c r="F91">
        <v>4</v>
      </c>
      <c r="G91">
        <v>0</v>
      </c>
      <c r="H91">
        <v>0</v>
      </c>
      <c r="I91">
        <v>8</v>
      </c>
      <c r="J91" cm="1">
        <f t="array" ref="J91">SUM(B91:I91*TRANSPOSE($S$19:$S$26))+$S$18</f>
        <v>6.0787899378319299E-2</v>
      </c>
      <c r="K91">
        <f t="shared" si="5"/>
        <v>0.51519072272493693</v>
      </c>
      <c r="L91">
        <f t="shared" si="6"/>
        <v>0</v>
      </c>
      <c r="M91">
        <f t="shared" si="7"/>
        <v>0</v>
      </c>
      <c r="N91">
        <f t="shared" si="8"/>
        <v>0</v>
      </c>
      <c r="O91">
        <f t="shared" si="9"/>
        <v>0</v>
      </c>
      <c r="P91">
        <f>IF(K91&gt;=0.58,1,0)</f>
        <v>0</v>
      </c>
      <c r="AB91">
        <v>1</v>
      </c>
      <c r="AC91">
        <v>0</v>
      </c>
      <c r="AM91">
        <v>1</v>
      </c>
      <c r="AN91">
        <v>0</v>
      </c>
      <c r="AX91">
        <v>1</v>
      </c>
      <c r="AY91">
        <v>0</v>
      </c>
      <c r="BI91">
        <v>1</v>
      </c>
      <c r="BJ91">
        <v>0</v>
      </c>
      <c r="BT91">
        <v>1</v>
      </c>
      <c r="BU91">
        <v>0</v>
      </c>
    </row>
    <row r="92" spans="1:73" x14ac:dyDescent="0.3">
      <c r="A92">
        <v>0</v>
      </c>
      <c r="B92">
        <v>40</v>
      </c>
      <c r="C92">
        <v>3</v>
      </c>
      <c r="D92">
        <v>2</v>
      </c>
      <c r="E92">
        <v>4</v>
      </c>
      <c r="F92">
        <v>2</v>
      </c>
      <c r="G92">
        <v>1</v>
      </c>
      <c r="H92">
        <v>0</v>
      </c>
      <c r="I92">
        <v>3</v>
      </c>
      <c r="J92" cm="1">
        <f t="array" ref="J92">SUM(B92:I92*TRANSPOSE($S$19:$S$26))+$S$18</f>
        <v>0.1078756592058806</v>
      </c>
      <c r="K92">
        <f t="shared" si="5"/>
        <v>0.52694000360722926</v>
      </c>
      <c r="L92">
        <f t="shared" si="6"/>
        <v>0</v>
      </c>
      <c r="M92">
        <f t="shared" si="7"/>
        <v>0</v>
      </c>
      <c r="N92">
        <f t="shared" si="8"/>
        <v>0</v>
      </c>
      <c r="O92">
        <f t="shared" si="9"/>
        <v>0</v>
      </c>
      <c r="P92">
        <f>IF(K92&gt;=0.58,1,0)</f>
        <v>0</v>
      </c>
      <c r="AB92">
        <v>0</v>
      </c>
      <c r="AC92">
        <v>0</v>
      </c>
      <c r="AM92">
        <v>0</v>
      </c>
      <c r="AN92">
        <v>0</v>
      </c>
      <c r="AX92">
        <v>0</v>
      </c>
      <c r="AY92">
        <v>0</v>
      </c>
      <c r="BI92">
        <v>0</v>
      </c>
      <c r="BJ92">
        <v>0</v>
      </c>
      <c r="BT92">
        <v>0</v>
      </c>
      <c r="BU92">
        <v>0</v>
      </c>
    </row>
    <row r="93" spans="1:73" x14ac:dyDescent="0.3">
      <c r="A93">
        <v>0</v>
      </c>
      <c r="B93">
        <v>51</v>
      </c>
      <c r="C93">
        <v>3</v>
      </c>
      <c r="D93">
        <v>3</v>
      </c>
      <c r="E93">
        <v>2</v>
      </c>
      <c r="F93">
        <v>4</v>
      </c>
      <c r="G93">
        <v>0</v>
      </c>
      <c r="H93">
        <v>1</v>
      </c>
      <c r="I93">
        <v>7</v>
      </c>
      <c r="J93" cm="1">
        <f t="array" ref="J93">SUM(B93:I93*TRANSPOSE($S$19:$S$26))+$S$18</f>
        <v>0.22578423617662313</v>
      </c>
      <c r="K93">
        <f t="shared" si="5"/>
        <v>0.5562017018734835</v>
      </c>
      <c r="L93">
        <f t="shared" si="6"/>
        <v>0</v>
      </c>
      <c r="M93">
        <f t="shared" si="7"/>
        <v>1</v>
      </c>
      <c r="N93">
        <f t="shared" si="8"/>
        <v>0</v>
      </c>
      <c r="O93">
        <f t="shared" si="9"/>
        <v>0</v>
      </c>
      <c r="P93">
        <f>IF(K93&gt;=0.58,1,0)</f>
        <v>0</v>
      </c>
      <c r="AB93">
        <v>0</v>
      </c>
      <c r="AC93">
        <v>0</v>
      </c>
      <c r="AM93">
        <v>0</v>
      </c>
      <c r="AN93">
        <v>1</v>
      </c>
      <c r="AX93">
        <v>0</v>
      </c>
      <c r="AY93">
        <v>0</v>
      </c>
      <c r="BI93">
        <v>0</v>
      </c>
      <c r="BJ93">
        <v>0</v>
      </c>
      <c r="BT93">
        <v>0</v>
      </c>
      <c r="BU93">
        <v>0</v>
      </c>
    </row>
    <row r="94" spans="1:73" x14ac:dyDescent="0.3">
      <c r="A94">
        <v>0</v>
      </c>
      <c r="B94">
        <v>30</v>
      </c>
      <c r="C94">
        <v>3</v>
      </c>
      <c r="D94">
        <v>2</v>
      </c>
      <c r="E94">
        <v>2</v>
      </c>
      <c r="F94">
        <v>2</v>
      </c>
      <c r="G94">
        <v>2</v>
      </c>
      <c r="H94">
        <v>1</v>
      </c>
      <c r="I94">
        <v>8</v>
      </c>
      <c r="J94" cm="1">
        <f t="array" ref="J94">SUM(B94:I94*TRANSPOSE($S$19:$S$26))+$S$18</f>
        <v>0.28967513800671979</v>
      </c>
      <c r="K94">
        <f t="shared" si="5"/>
        <v>0.57190924611229144</v>
      </c>
      <c r="L94">
        <f t="shared" si="6"/>
        <v>0</v>
      </c>
      <c r="M94">
        <f t="shared" si="7"/>
        <v>1</v>
      </c>
      <c r="N94">
        <f t="shared" si="8"/>
        <v>1</v>
      </c>
      <c r="O94">
        <f t="shared" si="9"/>
        <v>0</v>
      </c>
      <c r="P94">
        <f>IF(K94&gt;=0.58,1,0)</f>
        <v>0</v>
      </c>
      <c r="AB94">
        <v>0</v>
      </c>
      <c r="AC94">
        <v>0</v>
      </c>
      <c r="AM94">
        <v>0</v>
      </c>
      <c r="AN94">
        <v>1</v>
      </c>
      <c r="AX94">
        <v>0</v>
      </c>
      <c r="AY94">
        <v>1</v>
      </c>
      <c r="BI94">
        <v>0</v>
      </c>
      <c r="BJ94">
        <v>0</v>
      </c>
      <c r="BT94">
        <v>0</v>
      </c>
      <c r="BU94">
        <v>0</v>
      </c>
    </row>
    <row r="95" spans="1:73" x14ac:dyDescent="0.3">
      <c r="A95">
        <v>0</v>
      </c>
      <c r="B95">
        <v>46</v>
      </c>
      <c r="C95">
        <v>3</v>
      </c>
      <c r="D95">
        <v>2</v>
      </c>
      <c r="E95">
        <v>3</v>
      </c>
      <c r="F95">
        <v>1</v>
      </c>
      <c r="G95">
        <v>1</v>
      </c>
      <c r="H95">
        <v>1</v>
      </c>
      <c r="I95">
        <v>9</v>
      </c>
      <c r="J95" cm="1">
        <f t="array" ref="J95">SUM(B95:I95*TRANSPOSE($S$19:$S$26))+$S$18</f>
        <v>0.30860730412246201</v>
      </c>
      <c r="K95">
        <f t="shared" si="5"/>
        <v>0.57653747154757795</v>
      </c>
      <c r="L95">
        <f t="shared" si="6"/>
        <v>0</v>
      </c>
      <c r="M95">
        <f t="shared" si="7"/>
        <v>1</v>
      </c>
      <c r="N95">
        <f t="shared" si="8"/>
        <v>1</v>
      </c>
      <c r="O95">
        <f t="shared" si="9"/>
        <v>1</v>
      </c>
      <c r="P95">
        <f>IF(K95&gt;=0.58,1,0)</f>
        <v>0</v>
      </c>
      <c r="AB95">
        <v>0</v>
      </c>
      <c r="AC95">
        <v>0</v>
      </c>
      <c r="AM95">
        <v>0</v>
      </c>
      <c r="AN95">
        <v>1</v>
      </c>
      <c r="AX95">
        <v>0</v>
      </c>
      <c r="AY95">
        <v>1</v>
      </c>
      <c r="BI95">
        <v>0</v>
      </c>
      <c r="BJ95">
        <v>0</v>
      </c>
      <c r="BT95">
        <v>0</v>
      </c>
      <c r="BU95">
        <v>1</v>
      </c>
    </row>
    <row r="96" spans="1:73" x14ac:dyDescent="0.3">
      <c r="A96">
        <v>0</v>
      </c>
      <c r="B96">
        <v>32</v>
      </c>
      <c r="C96">
        <v>2</v>
      </c>
      <c r="D96">
        <v>3</v>
      </c>
      <c r="E96">
        <v>2</v>
      </c>
      <c r="F96">
        <v>3</v>
      </c>
      <c r="G96">
        <v>0</v>
      </c>
      <c r="H96">
        <v>0</v>
      </c>
      <c r="I96">
        <v>8</v>
      </c>
      <c r="J96" cm="1">
        <f t="array" ref="J96">SUM(B96:I96*TRANSPOSE($S$19:$S$26))+$S$18</f>
        <v>0.15244337156747967</v>
      </c>
      <c r="K96">
        <f t="shared" si="5"/>
        <v>0.53803328061095368</v>
      </c>
      <c r="L96">
        <f t="shared" si="6"/>
        <v>0</v>
      </c>
      <c r="M96">
        <f t="shared" si="7"/>
        <v>0</v>
      </c>
      <c r="N96">
        <f t="shared" si="8"/>
        <v>0</v>
      </c>
      <c r="O96">
        <f t="shared" si="9"/>
        <v>0</v>
      </c>
      <c r="P96">
        <f>IF(K96&gt;=0.58,1,0)</f>
        <v>0</v>
      </c>
      <c r="AB96">
        <v>0</v>
      </c>
      <c r="AC96">
        <v>0</v>
      </c>
      <c r="AM96">
        <v>0</v>
      </c>
      <c r="AN96">
        <v>0</v>
      </c>
      <c r="AX96">
        <v>0</v>
      </c>
      <c r="AY96">
        <v>0</v>
      </c>
      <c r="BI96">
        <v>0</v>
      </c>
      <c r="BJ96">
        <v>0</v>
      </c>
      <c r="BT96">
        <v>0</v>
      </c>
      <c r="BU96">
        <v>0</v>
      </c>
    </row>
    <row r="97" spans="1:73" x14ac:dyDescent="0.3">
      <c r="A97">
        <v>0</v>
      </c>
      <c r="B97">
        <v>54</v>
      </c>
      <c r="C97">
        <v>1</v>
      </c>
      <c r="D97">
        <v>3</v>
      </c>
      <c r="E97">
        <v>3</v>
      </c>
      <c r="F97">
        <v>3</v>
      </c>
      <c r="G97">
        <v>1</v>
      </c>
      <c r="H97">
        <v>0</v>
      </c>
      <c r="I97">
        <v>3</v>
      </c>
      <c r="J97" cm="1">
        <f t="array" ref="J97">SUM(B97:I97*TRANSPOSE($S$19:$S$26))+$S$18</f>
        <v>6.148240739844113E-2</v>
      </c>
      <c r="K97">
        <f t="shared" si="5"/>
        <v>0.51536416964421439</v>
      </c>
      <c r="L97">
        <f t="shared" si="6"/>
        <v>0</v>
      </c>
      <c r="M97">
        <f t="shared" si="7"/>
        <v>0</v>
      </c>
      <c r="N97">
        <f t="shared" si="8"/>
        <v>0</v>
      </c>
      <c r="O97">
        <f t="shared" si="9"/>
        <v>0</v>
      </c>
      <c r="P97">
        <f>IF(K97&gt;=0.58,1,0)</f>
        <v>0</v>
      </c>
      <c r="AB97">
        <v>0</v>
      </c>
      <c r="AC97">
        <v>0</v>
      </c>
      <c r="AM97">
        <v>0</v>
      </c>
      <c r="AN97">
        <v>0</v>
      </c>
      <c r="AX97">
        <v>0</v>
      </c>
      <c r="AY97">
        <v>0</v>
      </c>
      <c r="BI97">
        <v>0</v>
      </c>
      <c r="BJ97">
        <v>0</v>
      </c>
      <c r="BT97">
        <v>0</v>
      </c>
      <c r="BU97">
        <v>0</v>
      </c>
    </row>
    <row r="98" spans="1:73" x14ac:dyDescent="0.3">
      <c r="A98">
        <v>0</v>
      </c>
      <c r="B98">
        <v>24</v>
      </c>
      <c r="C98">
        <v>1</v>
      </c>
      <c r="D98">
        <v>3</v>
      </c>
      <c r="E98">
        <v>2</v>
      </c>
      <c r="F98">
        <v>3</v>
      </c>
      <c r="G98">
        <v>1</v>
      </c>
      <c r="H98">
        <v>0</v>
      </c>
      <c r="I98">
        <v>2</v>
      </c>
      <c r="J98" cm="1">
        <f t="array" ref="J98">SUM(B98:I98*TRANSPOSE($S$19:$S$26))+$S$18</f>
        <v>0.2042406090108595</v>
      </c>
      <c r="K98">
        <f t="shared" si="5"/>
        <v>0.55087815567121934</v>
      </c>
      <c r="L98">
        <f t="shared" si="6"/>
        <v>0</v>
      </c>
      <c r="M98">
        <f t="shared" si="7"/>
        <v>1</v>
      </c>
      <c r="N98">
        <f t="shared" si="8"/>
        <v>0</v>
      </c>
      <c r="O98">
        <f t="shared" si="9"/>
        <v>0</v>
      </c>
      <c r="P98">
        <f>IF(K98&gt;=0.58,1,0)</f>
        <v>0</v>
      </c>
      <c r="AB98">
        <v>0</v>
      </c>
      <c r="AC98">
        <v>0</v>
      </c>
      <c r="AM98">
        <v>0</v>
      </c>
      <c r="AN98">
        <v>1</v>
      </c>
      <c r="AX98">
        <v>0</v>
      </c>
      <c r="AY98">
        <v>0</v>
      </c>
      <c r="BI98">
        <v>0</v>
      </c>
      <c r="BJ98">
        <v>0</v>
      </c>
      <c r="BT98">
        <v>0</v>
      </c>
      <c r="BU98">
        <v>0</v>
      </c>
    </row>
    <row r="99" spans="1:73" x14ac:dyDescent="0.3">
      <c r="A99">
        <v>0</v>
      </c>
      <c r="B99">
        <v>28</v>
      </c>
      <c r="C99">
        <v>2</v>
      </c>
      <c r="D99">
        <v>3</v>
      </c>
      <c r="E99">
        <v>2</v>
      </c>
      <c r="F99">
        <v>3</v>
      </c>
      <c r="G99">
        <v>1</v>
      </c>
      <c r="H99">
        <v>0</v>
      </c>
      <c r="I99">
        <v>4</v>
      </c>
      <c r="J99" cm="1">
        <f t="array" ref="J99">SUM(B99:I99*TRANSPOSE($S$19:$S$26))+$S$18</f>
        <v>0.13108921903530413</v>
      </c>
      <c r="K99">
        <f t="shared" si="5"/>
        <v>0.53272207086176637</v>
      </c>
      <c r="L99">
        <f t="shared" si="6"/>
        <v>0</v>
      </c>
      <c r="M99">
        <f t="shared" si="7"/>
        <v>0</v>
      </c>
      <c r="N99">
        <f t="shared" si="8"/>
        <v>0</v>
      </c>
      <c r="O99">
        <f t="shared" si="9"/>
        <v>0</v>
      </c>
      <c r="P99">
        <f>IF(K99&gt;=0.58,1,0)</f>
        <v>0</v>
      </c>
      <c r="AB99">
        <v>0</v>
      </c>
      <c r="AC99">
        <v>0</v>
      </c>
      <c r="AM99">
        <v>0</v>
      </c>
      <c r="AN99">
        <v>0</v>
      </c>
      <c r="AX99">
        <v>0</v>
      </c>
      <c r="AY99">
        <v>0</v>
      </c>
      <c r="BI99">
        <v>0</v>
      </c>
      <c r="BJ99">
        <v>0</v>
      </c>
      <c r="BT99">
        <v>0</v>
      </c>
      <c r="BU99">
        <v>0</v>
      </c>
    </row>
    <row r="100" spans="1:73" x14ac:dyDescent="0.3">
      <c r="A100">
        <v>0</v>
      </c>
      <c r="B100">
        <v>58</v>
      </c>
      <c r="C100">
        <v>4</v>
      </c>
      <c r="D100">
        <v>3</v>
      </c>
      <c r="E100">
        <v>4</v>
      </c>
      <c r="F100">
        <v>3</v>
      </c>
      <c r="G100">
        <v>0</v>
      </c>
      <c r="H100">
        <v>0</v>
      </c>
      <c r="I100">
        <v>10</v>
      </c>
      <c r="J100" cm="1">
        <f t="array" ref="J100">SUM(B100:I100*TRANSPOSE($S$19:$S$26))+$S$18</f>
        <v>-9.2532293219397599E-2</v>
      </c>
      <c r="K100">
        <f t="shared" si="5"/>
        <v>0.4768858118662711</v>
      </c>
      <c r="L100">
        <f t="shared" si="6"/>
        <v>0</v>
      </c>
      <c r="M100">
        <f t="shared" si="7"/>
        <v>0</v>
      </c>
      <c r="N100">
        <f t="shared" si="8"/>
        <v>0</v>
      </c>
      <c r="O100">
        <f t="shared" si="9"/>
        <v>0</v>
      </c>
      <c r="P100">
        <f>IF(K100&gt;=0.58,1,0)</f>
        <v>0</v>
      </c>
      <c r="AB100">
        <v>0</v>
      </c>
      <c r="AC100">
        <v>0</v>
      </c>
      <c r="AM100">
        <v>0</v>
      </c>
      <c r="AN100">
        <v>0</v>
      </c>
      <c r="AX100">
        <v>0</v>
      </c>
      <c r="AY100">
        <v>0</v>
      </c>
      <c r="BI100">
        <v>0</v>
      </c>
      <c r="BJ100">
        <v>0</v>
      </c>
      <c r="BT100">
        <v>0</v>
      </c>
      <c r="BU100">
        <v>0</v>
      </c>
    </row>
    <row r="101" spans="1:73" x14ac:dyDescent="0.3">
      <c r="A101">
        <v>0</v>
      </c>
      <c r="B101">
        <v>44</v>
      </c>
      <c r="C101">
        <v>2</v>
      </c>
      <c r="D101">
        <v>3</v>
      </c>
      <c r="E101">
        <v>2</v>
      </c>
      <c r="F101">
        <v>2</v>
      </c>
      <c r="G101">
        <v>1</v>
      </c>
      <c r="H101">
        <v>0</v>
      </c>
      <c r="I101">
        <v>2</v>
      </c>
      <c r="J101" cm="1">
        <f t="array" ref="J101">SUM(B101:I101*TRANSPOSE($S$19:$S$26))+$S$18</f>
        <v>0.1315577683396485</v>
      </c>
      <c r="K101">
        <f t="shared" si="5"/>
        <v>0.53283869261295647</v>
      </c>
      <c r="L101">
        <f t="shared" si="6"/>
        <v>0</v>
      </c>
      <c r="M101">
        <f t="shared" si="7"/>
        <v>0</v>
      </c>
      <c r="N101">
        <f t="shared" si="8"/>
        <v>0</v>
      </c>
      <c r="O101">
        <f t="shared" si="9"/>
        <v>0</v>
      </c>
      <c r="P101">
        <f>IF(K101&gt;=0.58,1,0)</f>
        <v>0</v>
      </c>
      <c r="AB101">
        <v>0</v>
      </c>
      <c r="AC101">
        <v>0</v>
      </c>
      <c r="AM101">
        <v>0</v>
      </c>
      <c r="AN101">
        <v>0</v>
      </c>
      <c r="AX101">
        <v>0</v>
      </c>
      <c r="AY101">
        <v>0</v>
      </c>
      <c r="BI101">
        <v>0</v>
      </c>
      <c r="BJ101">
        <v>0</v>
      </c>
      <c r="BT101">
        <v>0</v>
      </c>
      <c r="BU101">
        <v>0</v>
      </c>
    </row>
    <row r="102" spans="1:73" x14ac:dyDescent="0.3">
      <c r="A102">
        <v>1</v>
      </c>
      <c r="B102">
        <v>37</v>
      </c>
      <c r="C102">
        <v>3</v>
      </c>
      <c r="D102">
        <v>3</v>
      </c>
      <c r="E102">
        <v>1</v>
      </c>
      <c r="F102">
        <v>1</v>
      </c>
      <c r="G102">
        <v>2</v>
      </c>
      <c r="H102">
        <v>1</v>
      </c>
      <c r="I102">
        <v>2</v>
      </c>
      <c r="J102" cm="1">
        <f t="array" ref="J102">SUM(B102:I102*TRANSPOSE($S$19:$S$26))+$S$18</f>
        <v>0.32101728958248621</v>
      </c>
      <c r="K102">
        <f t="shared" si="5"/>
        <v>0.57956404300519559</v>
      </c>
      <c r="L102">
        <f t="shared" si="6"/>
        <v>0</v>
      </c>
      <c r="M102">
        <f t="shared" si="7"/>
        <v>1</v>
      </c>
      <c r="N102">
        <f t="shared" si="8"/>
        <v>1</v>
      </c>
      <c r="O102">
        <f t="shared" si="9"/>
        <v>1</v>
      </c>
      <c r="P102">
        <f>IF(K102&gt;=0.58,1,0)</f>
        <v>0</v>
      </c>
      <c r="AB102">
        <v>1</v>
      </c>
      <c r="AC102">
        <v>0</v>
      </c>
      <c r="AM102">
        <v>1</v>
      </c>
      <c r="AN102">
        <v>1</v>
      </c>
      <c r="AX102">
        <v>1</v>
      </c>
      <c r="AY102">
        <v>1</v>
      </c>
      <c r="BI102">
        <v>1</v>
      </c>
      <c r="BJ102">
        <v>0</v>
      </c>
      <c r="BT102">
        <v>1</v>
      </c>
      <c r="BU102">
        <v>1</v>
      </c>
    </row>
    <row r="103" spans="1:73" x14ac:dyDescent="0.3">
      <c r="A103">
        <v>0</v>
      </c>
      <c r="B103">
        <v>32</v>
      </c>
      <c r="C103">
        <v>4</v>
      </c>
      <c r="D103">
        <v>3</v>
      </c>
      <c r="E103">
        <v>1</v>
      </c>
      <c r="F103">
        <v>1</v>
      </c>
      <c r="G103">
        <v>0</v>
      </c>
      <c r="H103">
        <v>0</v>
      </c>
      <c r="I103">
        <v>0</v>
      </c>
      <c r="J103" cm="1">
        <f t="array" ref="J103">SUM(B103:I103*TRANSPOSE($S$19:$S$26))+$S$18</f>
        <v>0.2499416586132529</v>
      </c>
      <c r="K103">
        <f t="shared" si="5"/>
        <v>0.56215576240410214</v>
      </c>
      <c r="L103">
        <f t="shared" si="6"/>
        <v>0</v>
      </c>
      <c r="M103">
        <f t="shared" si="7"/>
        <v>1</v>
      </c>
      <c r="N103">
        <f t="shared" si="8"/>
        <v>0</v>
      </c>
      <c r="O103">
        <f t="shared" si="9"/>
        <v>0</v>
      </c>
      <c r="P103">
        <f>IF(K103&gt;=0.58,1,0)</f>
        <v>0</v>
      </c>
      <c r="AB103">
        <v>0</v>
      </c>
      <c r="AC103">
        <v>0</v>
      </c>
      <c r="AM103">
        <v>0</v>
      </c>
      <c r="AN103">
        <v>1</v>
      </c>
      <c r="AX103">
        <v>0</v>
      </c>
      <c r="AY103">
        <v>0</v>
      </c>
      <c r="BI103">
        <v>0</v>
      </c>
      <c r="BJ103">
        <v>0</v>
      </c>
      <c r="BT103">
        <v>0</v>
      </c>
      <c r="BU103">
        <v>0</v>
      </c>
    </row>
    <row r="104" spans="1:73" x14ac:dyDescent="0.3">
      <c r="A104">
        <v>1</v>
      </c>
      <c r="B104">
        <v>20</v>
      </c>
      <c r="C104">
        <v>4</v>
      </c>
      <c r="D104">
        <v>2</v>
      </c>
      <c r="E104">
        <v>1</v>
      </c>
      <c r="F104">
        <v>4</v>
      </c>
      <c r="G104">
        <v>0</v>
      </c>
      <c r="H104">
        <v>1</v>
      </c>
      <c r="I104">
        <v>0</v>
      </c>
      <c r="J104" cm="1">
        <f t="array" ref="J104">SUM(B104:I104*TRANSPOSE($S$19:$S$26))+$S$18</f>
        <v>0.45127711267292775</v>
      </c>
      <c r="K104">
        <f t="shared" si="5"/>
        <v>0.61093171425794335</v>
      </c>
      <c r="L104">
        <f t="shared" si="6"/>
        <v>1</v>
      </c>
      <c r="M104">
        <f t="shared" si="7"/>
        <v>1</v>
      </c>
      <c r="N104">
        <f t="shared" si="8"/>
        <v>1</v>
      </c>
      <c r="O104">
        <f t="shared" si="9"/>
        <v>1</v>
      </c>
      <c r="P104">
        <f>IF(K104&gt;=0.58,1,0)</f>
        <v>1</v>
      </c>
      <c r="AB104">
        <v>1</v>
      </c>
      <c r="AC104">
        <v>1</v>
      </c>
      <c r="AM104">
        <v>1</v>
      </c>
      <c r="AN104">
        <v>1</v>
      </c>
      <c r="AX104">
        <v>1</v>
      </c>
      <c r="AY104">
        <v>1</v>
      </c>
      <c r="BI104">
        <v>1</v>
      </c>
      <c r="BJ104">
        <v>1</v>
      </c>
      <c r="BT104">
        <v>1</v>
      </c>
      <c r="BU104">
        <v>1</v>
      </c>
    </row>
    <row r="105" spans="1:73" x14ac:dyDescent="0.3">
      <c r="A105">
        <v>0</v>
      </c>
      <c r="B105">
        <v>34</v>
      </c>
      <c r="C105">
        <v>1</v>
      </c>
      <c r="D105">
        <v>3</v>
      </c>
      <c r="E105">
        <v>2</v>
      </c>
      <c r="F105">
        <v>3</v>
      </c>
      <c r="G105">
        <v>0</v>
      </c>
      <c r="H105">
        <v>0</v>
      </c>
      <c r="I105">
        <v>13</v>
      </c>
      <c r="J105" cm="1">
        <f t="array" ref="J105">SUM(B105:I105*TRANSPOSE($S$19:$S$26))+$S$18</f>
        <v>0.13978004298175206</v>
      </c>
      <c r="K105">
        <f t="shared" si="5"/>
        <v>0.53488461844378943</v>
      </c>
      <c r="L105">
        <f t="shared" si="6"/>
        <v>0</v>
      </c>
      <c r="M105">
        <f t="shared" si="7"/>
        <v>0</v>
      </c>
      <c r="N105">
        <f t="shared" si="8"/>
        <v>0</v>
      </c>
      <c r="O105">
        <f t="shared" si="9"/>
        <v>0</v>
      </c>
      <c r="P105">
        <f>IF(K105&gt;=0.58,1,0)</f>
        <v>0</v>
      </c>
      <c r="AB105">
        <v>0</v>
      </c>
      <c r="AC105">
        <v>0</v>
      </c>
      <c r="AM105">
        <v>0</v>
      </c>
      <c r="AN105">
        <v>0</v>
      </c>
      <c r="AX105">
        <v>0</v>
      </c>
      <c r="AY105">
        <v>0</v>
      </c>
      <c r="BI105">
        <v>0</v>
      </c>
      <c r="BJ105">
        <v>0</v>
      </c>
      <c r="BT105">
        <v>0</v>
      </c>
      <c r="BU105">
        <v>0</v>
      </c>
    </row>
    <row r="106" spans="1:73" x14ac:dyDescent="0.3">
      <c r="A106">
        <v>0</v>
      </c>
      <c r="B106">
        <v>37</v>
      </c>
      <c r="C106">
        <v>3</v>
      </c>
      <c r="D106">
        <v>2</v>
      </c>
      <c r="E106">
        <v>2</v>
      </c>
      <c r="F106">
        <v>4</v>
      </c>
      <c r="G106">
        <v>2</v>
      </c>
      <c r="H106">
        <v>0</v>
      </c>
      <c r="I106">
        <v>0</v>
      </c>
      <c r="J106" cm="1">
        <f t="array" ref="J106">SUM(B106:I106*TRANSPOSE($S$19:$S$26))+$S$18</f>
        <v>4.803081833708378E-2</v>
      </c>
      <c r="K106">
        <f t="shared" si="5"/>
        <v>0.51200415238360397</v>
      </c>
      <c r="L106">
        <f t="shared" si="6"/>
        <v>0</v>
      </c>
      <c r="M106">
        <f t="shared" si="7"/>
        <v>0</v>
      </c>
      <c r="N106">
        <f t="shared" si="8"/>
        <v>0</v>
      </c>
      <c r="O106">
        <f t="shared" si="9"/>
        <v>0</v>
      </c>
      <c r="P106">
        <f>IF(K106&gt;=0.58,1,0)</f>
        <v>0</v>
      </c>
      <c r="AB106">
        <v>0</v>
      </c>
      <c r="AC106">
        <v>0</v>
      </c>
      <c r="AM106">
        <v>0</v>
      </c>
      <c r="AN106">
        <v>0</v>
      </c>
      <c r="AX106">
        <v>0</v>
      </c>
      <c r="AY106">
        <v>0</v>
      </c>
      <c r="BI106">
        <v>0</v>
      </c>
      <c r="BJ106">
        <v>0</v>
      </c>
      <c r="BT106">
        <v>0</v>
      </c>
      <c r="BU106">
        <v>0</v>
      </c>
    </row>
    <row r="107" spans="1:73" x14ac:dyDescent="0.3">
      <c r="A107">
        <v>0</v>
      </c>
      <c r="B107">
        <v>59</v>
      </c>
      <c r="C107">
        <v>3</v>
      </c>
      <c r="D107">
        <v>2</v>
      </c>
      <c r="E107">
        <v>5</v>
      </c>
      <c r="F107">
        <v>4</v>
      </c>
      <c r="G107">
        <v>1</v>
      </c>
      <c r="H107">
        <v>0</v>
      </c>
      <c r="I107">
        <v>2</v>
      </c>
      <c r="J107" cm="1">
        <f t="array" ref="J107">SUM(B107:I107*TRANSPOSE($S$19:$S$26))+$S$18</f>
        <v>-5.5666375935999435E-2</v>
      </c>
      <c r="K107">
        <f t="shared" si="5"/>
        <v>0.48608844038268378</v>
      </c>
      <c r="L107">
        <f t="shared" si="6"/>
        <v>0</v>
      </c>
      <c r="M107">
        <f t="shared" si="7"/>
        <v>0</v>
      </c>
      <c r="N107">
        <f t="shared" si="8"/>
        <v>0</v>
      </c>
      <c r="O107">
        <f t="shared" si="9"/>
        <v>0</v>
      </c>
      <c r="P107">
        <f>IF(K107&gt;=0.58,1,0)</f>
        <v>0</v>
      </c>
      <c r="AB107">
        <v>0</v>
      </c>
      <c r="AC107">
        <v>0</v>
      </c>
      <c r="AM107">
        <v>0</v>
      </c>
      <c r="AN107">
        <v>0</v>
      </c>
      <c r="AX107">
        <v>0</v>
      </c>
      <c r="AY107">
        <v>0</v>
      </c>
      <c r="BI107">
        <v>0</v>
      </c>
      <c r="BJ107">
        <v>0</v>
      </c>
      <c r="BT107">
        <v>0</v>
      </c>
      <c r="BU107">
        <v>0</v>
      </c>
    </row>
    <row r="108" spans="1:73" x14ac:dyDescent="0.3">
      <c r="A108">
        <v>0</v>
      </c>
      <c r="B108">
        <v>50</v>
      </c>
      <c r="C108">
        <v>1</v>
      </c>
      <c r="D108">
        <v>3</v>
      </c>
      <c r="E108">
        <v>5</v>
      </c>
      <c r="F108">
        <v>2</v>
      </c>
      <c r="G108">
        <v>1</v>
      </c>
      <c r="H108">
        <v>1</v>
      </c>
      <c r="I108">
        <v>3</v>
      </c>
      <c r="J108" cm="1">
        <f t="array" ref="J108">SUM(B108:I108*TRANSPOSE($S$19:$S$26))+$S$18</f>
        <v>0.27398755514810413</v>
      </c>
      <c r="K108">
        <f t="shared" si="5"/>
        <v>0.56806461038516443</v>
      </c>
      <c r="L108">
        <f t="shared" si="6"/>
        <v>0</v>
      </c>
      <c r="M108">
        <f t="shared" si="7"/>
        <v>1</v>
      </c>
      <c r="N108">
        <f t="shared" si="8"/>
        <v>0</v>
      </c>
      <c r="O108">
        <f t="shared" si="9"/>
        <v>0</v>
      </c>
      <c r="P108">
        <f>IF(K108&gt;=0.58,1,0)</f>
        <v>0</v>
      </c>
      <c r="AB108">
        <v>0</v>
      </c>
      <c r="AC108">
        <v>0</v>
      </c>
      <c r="AM108">
        <v>0</v>
      </c>
      <c r="AN108">
        <v>1</v>
      </c>
      <c r="AX108">
        <v>0</v>
      </c>
      <c r="AY108">
        <v>0</v>
      </c>
      <c r="BI108">
        <v>0</v>
      </c>
      <c r="BJ108">
        <v>0</v>
      </c>
      <c r="BT108">
        <v>0</v>
      </c>
      <c r="BU108">
        <v>0</v>
      </c>
    </row>
    <row r="109" spans="1:73" x14ac:dyDescent="0.3">
      <c r="A109">
        <v>1</v>
      </c>
      <c r="B109">
        <v>25</v>
      </c>
      <c r="C109">
        <v>3</v>
      </c>
      <c r="D109">
        <v>2</v>
      </c>
      <c r="E109">
        <v>2</v>
      </c>
      <c r="F109">
        <v>3</v>
      </c>
      <c r="G109">
        <v>0</v>
      </c>
      <c r="H109">
        <v>1</v>
      </c>
      <c r="I109">
        <v>4</v>
      </c>
      <c r="J109" cm="1">
        <f t="array" ref="J109">SUM(B109:I109*TRANSPOSE($S$19:$S$26))+$S$18</f>
        <v>0.4499529000849386</v>
      </c>
      <c r="K109">
        <f t="shared" si="5"/>
        <v>0.61061694311330517</v>
      </c>
      <c r="L109">
        <f t="shared" si="6"/>
        <v>1</v>
      </c>
      <c r="M109">
        <f t="shared" si="7"/>
        <v>1</v>
      </c>
      <c r="N109">
        <f t="shared" si="8"/>
        <v>1</v>
      </c>
      <c r="O109">
        <f t="shared" si="9"/>
        <v>1</v>
      </c>
      <c r="P109">
        <f>IF(K109&gt;=0.58,1,0)</f>
        <v>1</v>
      </c>
      <c r="AB109">
        <v>1</v>
      </c>
      <c r="AC109">
        <v>1</v>
      </c>
      <c r="AM109">
        <v>1</v>
      </c>
      <c r="AN109">
        <v>1</v>
      </c>
      <c r="AX109">
        <v>1</v>
      </c>
      <c r="AY109">
        <v>1</v>
      </c>
      <c r="BI109">
        <v>1</v>
      </c>
      <c r="BJ109">
        <v>1</v>
      </c>
      <c r="BT109">
        <v>1</v>
      </c>
      <c r="BU109">
        <v>1</v>
      </c>
    </row>
    <row r="110" spans="1:73" x14ac:dyDescent="0.3">
      <c r="A110">
        <v>0</v>
      </c>
      <c r="B110">
        <v>25</v>
      </c>
      <c r="C110">
        <v>4</v>
      </c>
      <c r="D110">
        <v>2</v>
      </c>
      <c r="E110">
        <v>1</v>
      </c>
      <c r="F110">
        <v>4</v>
      </c>
      <c r="G110">
        <v>1</v>
      </c>
      <c r="H110">
        <v>0</v>
      </c>
      <c r="I110">
        <v>2</v>
      </c>
      <c r="J110" cm="1">
        <f t="array" ref="J110">SUM(B110:I110*TRANSPOSE($S$19:$S$26))+$S$18</f>
        <v>0.13085479607254746</v>
      </c>
      <c r="K110">
        <f t="shared" si="5"/>
        <v>0.53266372172889243</v>
      </c>
      <c r="L110">
        <f t="shared" si="6"/>
        <v>0</v>
      </c>
      <c r="M110">
        <f t="shared" si="7"/>
        <v>0</v>
      </c>
      <c r="N110">
        <f t="shared" si="8"/>
        <v>0</v>
      </c>
      <c r="O110">
        <f t="shared" si="9"/>
        <v>0</v>
      </c>
      <c r="P110">
        <f>IF(K110&gt;=0.58,1,0)</f>
        <v>0</v>
      </c>
      <c r="AB110">
        <v>0</v>
      </c>
      <c r="AC110">
        <v>0</v>
      </c>
      <c r="AM110">
        <v>0</v>
      </c>
      <c r="AN110">
        <v>0</v>
      </c>
      <c r="AX110">
        <v>0</v>
      </c>
      <c r="AY110">
        <v>0</v>
      </c>
      <c r="BI110">
        <v>0</v>
      </c>
      <c r="BJ110">
        <v>0</v>
      </c>
      <c r="BT110">
        <v>0</v>
      </c>
      <c r="BU110">
        <v>0</v>
      </c>
    </row>
    <row r="111" spans="1:73" x14ac:dyDescent="0.3">
      <c r="A111">
        <v>0</v>
      </c>
      <c r="B111">
        <v>22</v>
      </c>
      <c r="C111">
        <v>2</v>
      </c>
      <c r="D111">
        <v>3</v>
      </c>
      <c r="E111">
        <v>1</v>
      </c>
      <c r="F111">
        <v>4</v>
      </c>
      <c r="G111">
        <v>0</v>
      </c>
      <c r="H111">
        <v>0</v>
      </c>
      <c r="I111">
        <v>0</v>
      </c>
      <c r="J111" cm="1">
        <f t="array" ref="J111">SUM(B111:I111*TRANSPOSE($S$19:$S$26))+$S$18</f>
        <v>0.24888549225308798</v>
      </c>
      <c r="K111">
        <f t="shared" si="5"/>
        <v>0.56189581105738151</v>
      </c>
      <c r="L111">
        <f t="shared" si="6"/>
        <v>0</v>
      </c>
      <c r="M111">
        <f t="shared" si="7"/>
        <v>1</v>
      </c>
      <c r="N111">
        <f t="shared" si="8"/>
        <v>0</v>
      </c>
      <c r="O111">
        <f t="shared" si="9"/>
        <v>0</v>
      </c>
      <c r="P111">
        <f>IF(K111&gt;=0.58,1,0)</f>
        <v>0</v>
      </c>
      <c r="AB111">
        <v>0</v>
      </c>
      <c r="AC111">
        <v>0</v>
      </c>
      <c r="AM111">
        <v>0</v>
      </c>
      <c r="AN111">
        <v>1</v>
      </c>
      <c r="AX111">
        <v>0</v>
      </c>
      <c r="AY111">
        <v>0</v>
      </c>
      <c r="BI111">
        <v>0</v>
      </c>
      <c r="BJ111">
        <v>0</v>
      </c>
      <c r="BT111">
        <v>0</v>
      </c>
      <c r="BU111">
        <v>0</v>
      </c>
    </row>
    <row r="112" spans="1:73" x14ac:dyDescent="0.3">
      <c r="A112">
        <v>0</v>
      </c>
      <c r="B112">
        <v>51</v>
      </c>
      <c r="C112">
        <v>1</v>
      </c>
      <c r="D112">
        <v>2</v>
      </c>
      <c r="E112">
        <v>3</v>
      </c>
      <c r="F112">
        <v>1</v>
      </c>
      <c r="G112">
        <v>0</v>
      </c>
      <c r="H112">
        <v>0</v>
      </c>
      <c r="I112">
        <v>12</v>
      </c>
      <c r="J112" cm="1">
        <f t="array" ref="J112">SUM(B112:I112*TRANSPOSE($S$19:$S$26))+$S$18</f>
        <v>0.20478670664020371</v>
      </c>
      <c r="K112">
        <f t="shared" si="5"/>
        <v>0.55101324869216695</v>
      </c>
      <c r="L112">
        <f t="shared" si="6"/>
        <v>0</v>
      </c>
      <c r="M112">
        <f t="shared" si="7"/>
        <v>1</v>
      </c>
      <c r="N112">
        <f t="shared" si="8"/>
        <v>0</v>
      </c>
      <c r="O112">
        <f t="shared" si="9"/>
        <v>0</v>
      </c>
      <c r="P112">
        <f>IF(K112&gt;=0.58,1,0)</f>
        <v>0</v>
      </c>
      <c r="AB112">
        <v>0</v>
      </c>
      <c r="AC112">
        <v>0</v>
      </c>
      <c r="AM112">
        <v>0</v>
      </c>
      <c r="AN112">
        <v>1</v>
      </c>
      <c r="AX112">
        <v>0</v>
      </c>
      <c r="AY112">
        <v>0</v>
      </c>
      <c r="BI112">
        <v>0</v>
      </c>
      <c r="BJ112">
        <v>0</v>
      </c>
      <c r="BT112">
        <v>0</v>
      </c>
      <c r="BU112">
        <v>0</v>
      </c>
    </row>
    <row r="113" spans="1:73" x14ac:dyDescent="0.3">
      <c r="A113">
        <v>1</v>
      </c>
      <c r="B113">
        <v>34</v>
      </c>
      <c r="C113">
        <v>1</v>
      </c>
      <c r="D113">
        <v>1</v>
      </c>
      <c r="E113">
        <v>2</v>
      </c>
      <c r="F113">
        <v>3</v>
      </c>
      <c r="G113">
        <v>0</v>
      </c>
      <c r="H113">
        <v>1</v>
      </c>
      <c r="I113">
        <v>7</v>
      </c>
      <c r="J113" cm="1">
        <f t="array" ref="J113">SUM(B113:I113*TRANSPOSE($S$19:$S$26))+$S$18</f>
        <v>0.53558780920246951</v>
      </c>
      <c r="K113">
        <f t="shared" si="5"/>
        <v>0.63077250086062187</v>
      </c>
      <c r="L113">
        <f t="shared" si="6"/>
        <v>1</v>
      </c>
      <c r="M113">
        <f t="shared" si="7"/>
        <v>1</v>
      </c>
      <c r="N113">
        <f t="shared" si="8"/>
        <v>1</v>
      </c>
      <c r="O113">
        <f t="shared" si="9"/>
        <v>1</v>
      </c>
      <c r="P113">
        <f>IF(K113&gt;=0.58,1,0)</f>
        <v>1</v>
      </c>
      <c r="AB113">
        <v>1</v>
      </c>
      <c r="AC113">
        <v>1</v>
      </c>
      <c r="AM113">
        <v>1</v>
      </c>
      <c r="AN113">
        <v>1</v>
      </c>
      <c r="AX113">
        <v>1</v>
      </c>
      <c r="AY113">
        <v>1</v>
      </c>
      <c r="BI113">
        <v>1</v>
      </c>
      <c r="BJ113">
        <v>1</v>
      </c>
      <c r="BT113">
        <v>1</v>
      </c>
      <c r="BU113">
        <v>1</v>
      </c>
    </row>
    <row r="114" spans="1:73" x14ac:dyDescent="0.3">
      <c r="A114">
        <v>0</v>
      </c>
      <c r="B114">
        <v>54</v>
      </c>
      <c r="C114">
        <v>4</v>
      </c>
      <c r="D114">
        <v>4</v>
      </c>
      <c r="E114">
        <v>4</v>
      </c>
      <c r="F114">
        <v>4</v>
      </c>
      <c r="G114">
        <v>0</v>
      </c>
      <c r="H114">
        <v>1</v>
      </c>
      <c r="I114">
        <v>3</v>
      </c>
      <c r="J114" cm="1">
        <f t="array" ref="J114">SUM(B114:I114*TRANSPOSE($S$19:$S$26))+$S$18</f>
        <v>9.4182722203467018E-2</v>
      </c>
      <c r="K114">
        <f t="shared" si="5"/>
        <v>0.52352585512650063</v>
      </c>
      <c r="L114">
        <f t="shared" si="6"/>
        <v>0</v>
      </c>
      <c r="M114">
        <f t="shared" si="7"/>
        <v>0</v>
      </c>
      <c r="N114">
        <f t="shared" si="8"/>
        <v>0</v>
      </c>
      <c r="O114">
        <f t="shared" si="9"/>
        <v>0</v>
      </c>
      <c r="P114">
        <f>IF(K114&gt;=0.58,1,0)</f>
        <v>0</v>
      </c>
      <c r="AB114">
        <v>0</v>
      </c>
      <c r="AC114">
        <v>0</v>
      </c>
      <c r="AM114">
        <v>0</v>
      </c>
      <c r="AN114">
        <v>0</v>
      </c>
      <c r="AX114">
        <v>0</v>
      </c>
      <c r="AY114">
        <v>0</v>
      </c>
      <c r="BI114">
        <v>0</v>
      </c>
      <c r="BJ114">
        <v>0</v>
      </c>
      <c r="BT114">
        <v>0</v>
      </c>
      <c r="BU114">
        <v>0</v>
      </c>
    </row>
    <row r="115" spans="1:73" x14ac:dyDescent="0.3">
      <c r="A115">
        <v>0</v>
      </c>
      <c r="B115">
        <v>24</v>
      </c>
      <c r="C115">
        <v>2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3</v>
      </c>
      <c r="J115" cm="1">
        <f t="array" ref="J115">SUM(B115:I115*TRANSPOSE($S$19:$S$26))+$S$18</f>
        <v>0.18095560725351034</v>
      </c>
      <c r="K115">
        <f t="shared" si="5"/>
        <v>0.54511120692628845</v>
      </c>
      <c r="L115">
        <f t="shared" si="6"/>
        <v>0</v>
      </c>
      <c r="M115">
        <f t="shared" si="7"/>
        <v>0</v>
      </c>
      <c r="N115">
        <f t="shared" si="8"/>
        <v>0</v>
      </c>
      <c r="O115">
        <f t="shared" si="9"/>
        <v>0</v>
      </c>
      <c r="P115">
        <f>IF(K115&gt;=0.58,1,0)</f>
        <v>0</v>
      </c>
      <c r="AB115">
        <v>0</v>
      </c>
      <c r="AC115">
        <v>0</v>
      </c>
      <c r="AM115">
        <v>0</v>
      </c>
      <c r="AN115">
        <v>0</v>
      </c>
      <c r="AX115">
        <v>0</v>
      </c>
      <c r="AY115">
        <v>0</v>
      </c>
      <c r="BI115">
        <v>0</v>
      </c>
      <c r="BJ115">
        <v>0</v>
      </c>
      <c r="BT115">
        <v>0</v>
      </c>
      <c r="BU115">
        <v>0</v>
      </c>
    </row>
    <row r="116" spans="1:73" x14ac:dyDescent="0.3">
      <c r="A116">
        <v>0</v>
      </c>
      <c r="B116">
        <v>34</v>
      </c>
      <c r="C116">
        <v>3</v>
      </c>
      <c r="D116">
        <v>2</v>
      </c>
      <c r="E116">
        <v>2</v>
      </c>
      <c r="F116">
        <v>2</v>
      </c>
      <c r="G116">
        <v>2</v>
      </c>
      <c r="H116">
        <v>0</v>
      </c>
      <c r="I116">
        <v>0</v>
      </c>
      <c r="J116" cm="1">
        <f t="array" ref="J116">SUM(B116:I116*TRANSPOSE($S$19:$S$26))+$S$18</f>
        <v>0.13722707668571554</v>
      </c>
      <c r="K116">
        <f t="shared" si="5"/>
        <v>0.53424949330838234</v>
      </c>
      <c r="L116">
        <f t="shared" si="6"/>
        <v>0</v>
      </c>
      <c r="M116">
        <f t="shared" si="7"/>
        <v>0</v>
      </c>
      <c r="N116">
        <f t="shared" si="8"/>
        <v>0</v>
      </c>
      <c r="O116">
        <f t="shared" si="9"/>
        <v>0</v>
      </c>
      <c r="P116">
        <f>IF(K116&gt;=0.58,1,0)</f>
        <v>0</v>
      </c>
      <c r="AB116">
        <v>0</v>
      </c>
      <c r="AC116">
        <v>0</v>
      </c>
      <c r="AM116">
        <v>0</v>
      </c>
      <c r="AN116">
        <v>0</v>
      </c>
      <c r="AX116">
        <v>0</v>
      </c>
      <c r="AY116">
        <v>0</v>
      </c>
      <c r="BI116">
        <v>0</v>
      </c>
      <c r="BJ116">
        <v>0</v>
      </c>
      <c r="BT116">
        <v>0</v>
      </c>
      <c r="BU116">
        <v>0</v>
      </c>
    </row>
    <row r="117" spans="1:73" x14ac:dyDescent="0.3">
      <c r="A117">
        <v>0</v>
      </c>
      <c r="B117">
        <v>37</v>
      </c>
      <c r="C117">
        <v>3</v>
      </c>
      <c r="D117">
        <v>3</v>
      </c>
      <c r="E117">
        <v>3</v>
      </c>
      <c r="F117">
        <v>4</v>
      </c>
      <c r="G117">
        <v>0</v>
      </c>
      <c r="H117">
        <v>0</v>
      </c>
      <c r="I117">
        <v>3</v>
      </c>
      <c r="J117" cm="1">
        <f t="array" ref="J117">SUM(B117:I117*TRANSPOSE($S$19:$S$26))+$S$18</f>
        <v>7.4479917714470156E-2</v>
      </c>
      <c r="K117">
        <f t="shared" si="5"/>
        <v>0.51860944879032989</v>
      </c>
      <c r="L117">
        <f t="shared" si="6"/>
        <v>0</v>
      </c>
      <c r="M117">
        <f t="shared" si="7"/>
        <v>0</v>
      </c>
      <c r="N117">
        <f t="shared" si="8"/>
        <v>0</v>
      </c>
      <c r="O117">
        <f t="shared" si="9"/>
        <v>0</v>
      </c>
      <c r="P117">
        <f>IF(K117&gt;=0.58,1,0)</f>
        <v>0</v>
      </c>
      <c r="AB117">
        <v>0</v>
      </c>
      <c r="AC117">
        <v>0</v>
      </c>
      <c r="AM117">
        <v>0</v>
      </c>
      <c r="AN117">
        <v>0</v>
      </c>
      <c r="AX117">
        <v>0</v>
      </c>
      <c r="AY117">
        <v>0</v>
      </c>
      <c r="BI117">
        <v>0</v>
      </c>
      <c r="BJ117">
        <v>0</v>
      </c>
      <c r="BT117">
        <v>0</v>
      </c>
      <c r="BU117">
        <v>0</v>
      </c>
    </row>
    <row r="118" spans="1:73" x14ac:dyDescent="0.3">
      <c r="A118">
        <v>0</v>
      </c>
      <c r="B118">
        <v>34</v>
      </c>
      <c r="C118">
        <v>3</v>
      </c>
      <c r="D118">
        <v>2</v>
      </c>
      <c r="E118">
        <v>3</v>
      </c>
      <c r="F118">
        <v>1</v>
      </c>
      <c r="G118">
        <v>0</v>
      </c>
      <c r="H118">
        <v>0</v>
      </c>
      <c r="I118">
        <v>10</v>
      </c>
      <c r="J118" cm="1">
        <f t="array" ref="J118">SUM(B118:I118*TRANSPOSE($S$19:$S$26))+$S$18</f>
        <v>0.20298424623500311</v>
      </c>
      <c r="K118">
        <f t="shared" si="5"/>
        <v>0.55056732958481192</v>
      </c>
      <c r="L118">
        <f t="shared" si="6"/>
        <v>0</v>
      </c>
      <c r="M118">
        <f t="shared" si="7"/>
        <v>1</v>
      </c>
      <c r="N118">
        <f t="shared" si="8"/>
        <v>0</v>
      </c>
      <c r="O118">
        <f t="shared" si="9"/>
        <v>0</v>
      </c>
      <c r="P118">
        <f>IF(K118&gt;=0.58,1,0)</f>
        <v>0</v>
      </c>
      <c r="AB118">
        <v>0</v>
      </c>
      <c r="AC118">
        <v>0</v>
      </c>
      <c r="AM118">
        <v>0</v>
      </c>
      <c r="AN118">
        <v>1</v>
      </c>
      <c r="AX118">
        <v>0</v>
      </c>
      <c r="AY118">
        <v>0</v>
      </c>
      <c r="BI118">
        <v>0</v>
      </c>
      <c r="BJ118">
        <v>0</v>
      </c>
      <c r="BT118">
        <v>0</v>
      </c>
      <c r="BU118">
        <v>0</v>
      </c>
    </row>
    <row r="119" spans="1:73" x14ac:dyDescent="0.3">
      <c r="A119">
        <v>0</v>
      </c>
      <c r="B119">
        <v>36</v>
      </c>
      <c r="C119">
        <v>2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7</v>
      </c>
      <c r="J119" cm="1">
        <f t="array" ref="J119">SUM(B119:I119*TRANSPOSE($S$19:$S$26))+$S$18</f>
        <v>9.2990404402828464E-3</v>
      </c>
      <c r="K119">
        <f t="shared" si="5"/>
        <v>0.50232450232211745</v>
      </c>
      <c r="L119">
        <f t="shared" si="6"/>
        <v>0</v>
      </c>
      <c r="M119">
        <f t="shared" si="7"/>
        <v>0</v>
      </c>
      <c r="N119">
        <f t="shared" si="8"/>
        <v>0</v>
      </c>
      <c r="O119">
        <f t="shared" si="9"/>
        <v>0</v>
      </c>
      <c r="P119">
        <f>IF(K119&gt;=0.58,1,0)</f>
        <v>0</v>
      </c>
      <c r="AB119">
        <v>0</v>
      </c>
      <c r="AC119">
        <v>0</v>
      </c>
      <c r="AM119">
        <v>0</v>
      </c>
      <c r="AN119">
        <v>0</v>
      </c>
      <c r="AX119">
        <v>0</v>
      </c>
      <c r="AY119">
        <v>0</v>
      </c>
      <c r="BI119">
        <v>0</v>
      </c>
      <c r="BJ119">
        <v>0</v>
      </c>
      <c r="BT119">
        <v>0</v>
      </c>
      <c r="BU119">
        <v>0</v>
      </c>
    </row>
    <row r="120" spans="1:73" x14ac:dyDescent="0.3">
      <c r="A120">
        <v>0</v>
      </c>
      <c r="B120">
        <v>36</v>
      </c>
      <c r="C120">
        <v>1</v>
      </c>
      <c r="D120">
        <v>3</v>
      </c>
      <c r="E120">
        <v>1</v>
      </c>
      <c r="F120">
        <v>4</v>
      </c>
      <c r="G120">
        <v>2</v>
      </c>
      <c r="H120">
        <v>0</v>
      </c>
      <c r="I120">
        <v>0</v>
      </c>
      <c r="J120" cm="1">
        <f t="array" ref="J120">SUM(B120:I120*TRANSPOSE($S$19:$S$26))+$S$18</f>
        <v>9.4467983427878099E-2</v>
      </c>
      <c r="K120">
        <f t="shared" si="5"/>
        <v>0.52359700469443038</v>
      </c>
      <c r="L120">
        <f t="shared" si="6"/>
        <v>0</v>
      </c>
      <c r="M120">
        <f t="shared" si="7"/>
        <v>0</v>
      </c>
      <c r="N120">
        <f t="shared" si="8"/>
        <v>0</v>
      </c>
      <c r="O120">
        <f t="shared" si="9"/>
        <v>0</v>
      </c>
      <c r="P120">
        <f>IF(K120&gt;=0.58,1,0)</f>
        <v>0</v>
      </c>
      <c r="AB120">
        <v>0</v>
      </c>
      <c r="AC120">
        <v>0</v>
      </c>
      <c r="AM120">
        <v>0</v>
      </c>
      <c r="AN120">
        <v>0</v>
      </c>
      <c r="AX120">
        <v>0</v>
      </c>
      <c r="AY120">
        <v>0</v>
      </c>
      <c r="BI120">
        <v>0</v>
      </c>
      <c r="BJ120">
        <v>0</v>
      </c>
      <c r="BT120">
        <v>0</v>
      </c>
      <c r="BU120">
        <v>0</v>
      </c>
    </row>
    <row r="121" spans="1:73" x14ac:dyDescent="0.3">
      <c r="A121">
        <v>0</v>
      </c>
      <c r="B121">
        <v>43</v>
      </c>
      <c r="C121">
        <v>3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12</v>
      </c>
      <c r="J121" cm="1">
        <f t="array" ref="J121">SUM(B121:I121*TRANSPOSE($S$19:$S$26))+$S$18</f>
        <v>8.3192305611976325E-2</v>
      </c>
      <c r="K121">
        <f t="shared" si="5"/>
        <v>0.52078393677135748</v>
      </c>
      <c r="L121">
        <f t="shared" si="6"/>
        <v>0</v>
      </c>
      <c r="M121">
        <f t="shared" si="7"/>
        <v>0</v>
      </c>
      <c r="N121">
        <f t="shared" si="8"/>
        <v>0</v>
      </c>
      <c r="O121">
        <f t="shared" si="9"/>
        <v>0</v>
      </c>
      <c r="P121">
        <f>IF(K121&gt;=0.58,1,0)</f>
        <v>0</v>
      </c>
      <c r="AB121">
        <v>0</v>
      </c>
      <c r="AC121">
        <v>0</v>
      </c>
      <c r="AM121">
        <v>0</v>
      </c>
      <c r="AN121">
        <v>0</v>
      </c>
      <c r="AX121">
        <v>0</v>
      </c>
      <c r="AY121">
        <v>0</v>
      </c>
      <c r="BI121">
        <v>0</v>
      </c>
      <c r="BJ121">
        <v>0</v>
      </c>
      <c r="BT121">
        <v>0</v>
      </c>
      <c r="BU121">
        <v>0</v>
      </c>
    </row>
    <row r="122" spans="1:73" x14ac:dyDescent="0.3">
      <c r="A122">
        <v>0</v>
      </c>
      <c r="B122">
        <v>30</v>
      </c>
      <c r="C122">
        <v>1</v>
      </c>
      <c r="D122">
        <v>1</v>
      </c>
      <c r="E122">
        <v>1</v>
      </c>
      <c r="F122">
        <v>3</v>
      </c>
      <c r="G122">
        <v>2</v>
      </c>
      <c r="H122">
        <v>0</v>
      </c>
      <c r="I122">
        <v>7</v>
      </c>
      <c r="J122" cm="1">
        <f t="array" ref="J122">SUM(B122:I122*TRANSPOSE($S$19:$S$26))+$S$18</f>
        <v>0.21965985623908291</v>
      </c>
      <c r="K122">
        <f t="shared" si="5"/>
        <v>0.55468959260240647</v>
      </c>
      <c r="L122">
        <f t="shared" si="6"/>
        <v>0</v>
      </c>
      <c r="M122">
        <f t="shared" si="7"/>
        <v>1</v>
      </c>
      <c r="N122">
        <f t="shared" si="8"/>
        <v>0</v>
      </c>
      <c r="O122">
        <f t="shared" si="9"/>
        <v>0</v>
      </c>
      <c r="P122">
        <f>IF(K122&gt;=0.58,1,0)</f>
        <v>0</v>
      </c>
      <c r="AB122">
        <v>0</v>
      </c>
      <c r="AC122">
        <v>0</v>
      </c>
      <c r="AM122">
        <v>0</v>
      </c>
      <c r="AN122">
        <v>1</v>
      </c>
      <c r="AX122">
        <v>0</v>
      </c>
      <c r="AY122">
        <v>0</v>
      </c>
      <c r="BI122">
        <v>0</v>
      </c>
      <c r="BJ122">
        <v>0</v>
      </c>
      <c r="BT122">
        <v>0</v>
      </c>
      <c r="BU122">
        <v>0</v>
      </c>
    </row>
    <row r="123" spans="1:73" x14ac:dyDescent="0.3">
      <c r="A123">
        <v>0</v>
      </c>
      <c r="B123">
        <v>33</v>
      </c>
      <c r="C123">
        <v>3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7</v>
      </c>
      <c r="J123" cm="1">
        <f t="array" ref="J123">SUM(B123:I123*TRANSPOSE($S$19:$S$26))+$S$18</f>
        <v>8.4407175065785767E-2</v>
      </c>
      <c r="K123">
        <f t="shared" si="5"/>
        <v>0.52108709021784849</v>
      </c>
      <c r="L123">
        <f t="shared" si="6"/>
        <v>0</v>
      </c>
      <c r="M123">
        <f t="shared" si="7"/>
        <v>0</v>
      </c>
      <c r="N123">
        <f t="shared" si="8"/>
        <v>0</v>
      </c>
      <c r="O123">
        <f t="shared" si="9"/>
        <v>0</v>
      </c>
      <c r="P123">
        <f>IF(K123&gt;=0.58,1,0)</f>
        <v>0</v>
      </c>
      <c r="AB123">
        <v>0</v>
      </c>
      <c r="AC123">
        <v>0</v>
      </c>
      <c r="AM123">
        <v>0</v>
      </c>
      <c r="AN123">
        <v>0</v>
      </c>
      <c r="AX123">
        <v>0</v>
      </c>
      <c r="AY123">
        <v>0</v>
      </c>
      <c r="BI123">
        <v>0</v>
      </c>
      <c r="BJ123">
        <v>0</v>
      </c>
      <c r="BT123">
        <v>0</v>
      </c>
      <c r="BU123">
        <v>0</v>
      </c>
    </row>
    <row r="124" spans="1:73" x14ac:dyDescent="0.3">
      <c r="A124">
        <v>1</v>
      </c>
      <c r="B124">
        <v>56</v>
      </c>
      <c r="C124">
        <v>2</v>
      </c>
      <c r="D124">
        <v>3</v>
      </c>
      <c r="E124">
        <v>1</v>
      </c>
      <c r="F124">
        <v>2</v>
      </c>
      <c r="G124">
        <v>1</v>
      </c>
      <c r="H124">
        <v>1</v>
      </c>
      <c r="I124">
        <v>4</v>
      </c>
      <c r="J124" cm="1">
        <f t="array" ref="J124">SUM(B124:I124*TRANSPOSE($S$19:$S$26))+$S$18</f>
        <v>0.30840136697748899</v>
      </c>
      <c r="K124">
        <f t="shared" si="5"/>
        <v>0.57648719805883042</v>
      </c>
      <c r="L124">
        <f t="shared" si="6"/>
        <v>0</v>
      </c>
      <c r="M124">
        <f t="shared" si="7"/>
        <v>1</v>
      </c>
      <c r="N124">
        <f t="shared" si="8"/>
        <v>1</v>
      </c>
      <c r="O124">
        <f t="shared" si="9"/>
        <v>1</v>
      </c>
      <c r="P124">
        <f>IF(K124&gt;=0.58,1,0)</f>
        <v>0</v>
      </c>
      <c r="AB124">
        <v>1</v>
      </c>
      <c r="AC124">
        <v>0</v>
      </c>
      <c r="AM124">
        <v>1</v>
      </c>
      <c r="AN124">
        <v>1</v>
      </c>
      <c r="AX124">
        <v>1</v>
      </c>
      <c r="AY124">
        <v>1</v>
      </c>
      <c r="BI124">
        <v>1</v>
      </c>
      <c r="BJ124">
        <v>0</v>
      </c>
      <c r="BT124">
        <v>1</v>
      </c>
      <c r="BU124">
        <v>1</v>
      </c>
    </row>
    <row r="125" spans="1:73" x14ac:dyDescent="0.3">
      <c r="A125">
        <v>0</v>
      </c>
      <c r="B125">
        <v>51</v>
      </c>
      <c r="C125">
        <v>1</v>
      </c>
      <c r="D125">
        <v>3</v>
      </c>
      <c r="E125">
        <v>5</v>
      </c>
      <c r="F125">
        <v>3</v>
      </c>
      <c r="G125">
        <v>0</v>
      </c>
      <c r="H125">
        <v>0</v>
      </c>
      <c r="I125">
        <v>18</v>
      </c>
      <c r="J125" cm="1">
        <f t="array" ref="J125">SUM(B125:I125*TRANSPOSE($S$19:$S$26))+$S$18</f>
        <v>-4.6076688009424438E-2</v>
      </c>
      <c r="K125">
        <f t="shared" si="5"/>
        <v>0.48848405928061744</v>
      </c>
      <c r="L125">
        <f t="shared" si="6"/>
        <v>0</v>
      </c>
      <c r="M125">
        <f t="shared" si="7"/>
        <v>0</v>
      </c>
      <c r="N125">
        <f t="shared" si="8"/>
        <v>0</v>
      </c>
      <c r="O125">
        <f t="shared" si="9"/>
        <v>0</v>
      </c>
      <c r="P125">
        <f>IF(K125&gt;=0.58,1,0)</f>
        <v>0</v>
      </c>
      <c r="AB125">
        <v>0</v>
      </c>
      <c r="AC125">
        <v>0</v>
      </c>
      <c r="AM125">
        <v>0</v>
      </c>
      <c r="AN125">
        <v>0</v>
      </c>
      <c r="AX125">
        <v>0</v>
      </c>
      <c r="AY125">
        <v>0</v>
      </c>
      <c r="BI125">
        <v>0</v>
      </c>
      <c r="BJ125">
        <v>0</v>
      </c>
      <c r="BT125">
        <v>0</v>
      </c>
      <c r="BU125">
        <v>0</v>
      </c>
    </row>
    <row r="126" spans="1:73" x14ac:dyDescent="0.3">
      <c r="A126">
        <v>1</v>
      </c>
      <c r="B126">
        <v>31</v>
      </c>
      <c r="C126">
        <v>2</v>
      </c>
      <c r="D126">
        <v>1</v>
      </c>
      <c r="E126">
        <v>2</v>
      </c>
      <c r="F126">
        <v>3</v>
      </c>
      <c r="G126">
        <v>1</v>
      </c>
      <c r="H126">
        <v>1</v>
      </c>
      <c r="I126">
        <v>7</v>
      </c>
      <c r="J126" cm="1">
        <f t="array" ref="J126">SUM(B126:I126*TRANSPOSE($S$19:$S$26))+$S$18</f>
        <v>0.43340679678716915</v>
      </c>
      <c r="K126">
        <f t="shared" si="5"/>
        <v>0.60667616300531246</v>
      </c>
      <c r="L126">
        <f t="shared" si="6"/>
        <v>1</v>
      </c>
      <c r="M126">
        <f t="shared" si="7"/>
        <v>1</v>
      </c>
      <c r="N126">
        <f t="shared" si="8"/>
        <v>1</v>
      </c>
      <c r="O126">
        <f t="shared" si="9"/>
        <v>1</v>
      </c>
      <c r="P126">
        <f>IF(K126&gt;=0.58,1,0)</f>
        <v>1</v>
      </c>
      <c r="AB126">
        <v>1</v>
      </c>
      <c r="AC126">
        <v>1</v>
      </c>
      <c r="AM126">
        <v>1</v>
      </c>
      <c r="AN126">
        <v>1</v>
      </c>
      <c r="AX126">
        <v>1</v>
      </c>
      <c r="AY126">
        <v>1</v>
      </c>
      <c r="BI126">
        <v>1</v>
      </c>
      <c r="BJ126">
        <v>1</v>
      </c>
      <c r="BT126">
        <v>1</v>
      </c>
      <c r="BU126">
        <v>1</v>
      </c>
    </row>
    <row r="127" spans="1:73" x14ac:dyDescent="0.3">
      <c r="A127">
        <v>0</v>
      </c>
      <c r="B127">
        <v>26</v>
      </c>
      <c r="C127">
        <v>3</v>
      </c>
      <c r="D127">
        <v>2</v>
      </c>
      <c r="E127">
        <v>1</v>
      </c>
      <c r="F127">
        <v>2</v>
      </c>
      <c r="G127">
        <v>1</v>
      </c>
      <c r="H127">
        <v>0</v>
      </c>
      <c r="I127">
        <v>4</v>
      </c>
      <c r="J127" cm="1">
        <f t="array" ref="J127">SUM(B127:I127*TRANSPOSE($S$19:$S$26))+$S$18</f>
        <v>0.22783283583086522</v>
      </c>
      <c r="K127">
        <f t="shared" si="5"/>
        <v>0.55670727020585231</v>
      </c>
      <c r="L127">
        <f t="shared" si="6"/>
        <v>0</v>
      </c>
      <c r="M127">
        <f t="shared" si="7"/>
        <v>1</v>
      </c>
      <c r="N127">
        <f t="shared" si="8"/>
        <v>0</v>
      </c>
      <c r="O127">
        <f t="shared" si="9"/>
        <v>0</v>
      </c>
      <c r="P127">
        <f>IF(K127&gt;=0.58,1,0)</f>
        <v>0</v>
      </c>
      <c r="AB127">
        <v>0</v>
      </c>
      <c r="AC127">
        <v>0</v>
      </c>
      <c r="AM127">
        <v>0</v>
      </c>
      <c r="AN127">
        <v>1</v>
      </c>
      <c r="AX127">
        <v>0</v>
      </c>
      <c r="AY127">
        <v>0</v>
      </c>
      <c r="BI127">
        <v>0</v>
      </c>
      <c r="BJ127">
        <v>0</v>
      </c>
      <c r="BT127">
        <v>0</v>
      </c>
      <c r="BU127">
        <v>0</v>
      </c>
    </row>
    <row r="128" spans="1:73" x14ac:dyDescent="0.3">
      <c r="A128">
        <v>1</v>
      </c>
      <c r="B128">
        <v>58</v>
      </c>
      <c r="C128">
        <v>4</v>
      </c>
      <c r="D128">
        <v>3</v>
      </c>
      <c r="E128">
        <v>3</v>
      </c>
      <c r="F128">
        <v>4</v>
      </c>
      <c r="G128">
        <v>1</v>
      </c>
      <c r="H128">
        <v>0</v>
      </c>
      <c r="I128">
        <v>10</v>
      </c>
      <c r="J128" cm="1">
        <f t="array" ref="J128">SUM(B128:I128*TRANSPOSE($S$19:$S$26))+$S$18</f>
        <v>-0.17782553022733694</v>
      </c>
      <c r="K128">
        <f t="shared" si="5"/>
        <v>0.45566497103590364</v>
      </c>
      <c r="L128">
        <f t="shared" si="6"/>
        <v>0</v>
      </c>
      <c r="M128">
        <f t="shared" si="7"/>
        <v>0</v>
      </c>
      <c r="N128">
        <f t="shared" si="8"/>
        <v>0</v>
      </c>
      <c r="O128">
        <f t="shared" si="9"/>
        <v>0</v>
      </c>
      <c r="P128">
        <f>IF(K128&gt;=0.58,1,0)</f>
        <v>0</v>
      </c>
      <c r="AB128">
        <v>1</v>
      </c>
      <c r="AC128">
        <v>0</v>
      </c>
      <c r="AM128">
        <v>1</v>
      </c>
      <c r="AN128">
        <v>0</v>
      </c>
      <c r="AX128">
        <v>1</v>
      </c>
      <c r="AY128">
        <v>0</v>
      </c>
      <c r="BI128">
        <v>1</v>
      </c>
      <c r="BJ128">
        <v>0</v>
      </c>
      <c r="BT128">
        <v>1</v>
      </c>
      <c r="BU128">
        <v>0</v>
      </c>
    </row>
    <row r="129" spans="1:73" x14ac:dyDescent="0.3">
      <c r="A129">
        <v>1</v>
      </c>
      <c r="B129">
        <v>19</v>
      </c>
      <c r="C129">
        <v>4</v>
      </c>
      <c r="D129">
        <v>3</v>
      </c>
      <c r="E129">
        <v>1</v>
      </c>
      <c r="F129">
        <v>3</v>
      </c>
      <c r="G129">
        <v>0</v>
      </c>
      <c r="H129">
        <v>1</v>
      </c>
      <c r="I129">
        <v>0</v>
      </c>
      <c r="J129" cm="1">
        <f t="array" ref="J129">SUM(B129:I129*TRANSPOSE($S$19:$S$26))+$S$18</f>
        <v>0.42964163050286969</v>
      </c>
      <c r="K129">
        <f t="shared" si="5"/>
        <v>0.60577745157057172</v>
      </c>
      <c r="L129">
        <f t="shared" si="6"/>
        <v>1</v>
      </c>
      <c r="M129">
        <f t="shared" si="7"/>
        <v>1</v>
      </c>
      <c r="N129">
        <f t="shared" si="8"/>
        <v>1</v>
      </c>
      <c r="O129">
        <f t="shared" si="9"/>
        <v>1</v>
      </c>
      <c r="P129">
        <f>IF(K129&gt;=0.58,1,0)</f>
        <v>1</v>
      </c>
      <c r="AB129">
        <v>1</v>
      </c>
      <c r="AC129">
        <v>1</v>
      </c>
      <c r="AM129">
        <v>1</v>
      </c>
      <c r="AN129">
        <v>1</v>
      </c>
      <c r="AX129">
        <v>1</v>
      </c>
      <c r="AY129">
        <v>1</v>
      </c>
      <c r="BI129">
        <v>1</v>
      </c>
      <c r="BJ129">
        <v>1</v>
      </c>
      <c r="BT129">
        <v>1</v>
      </c>
      <c r="BU129">
        <v>1</v>
      </c>
    </row>
    <row r="130" spans="1:73" x14ac:dyDescent="0.3">
      <c r="A130">
        <v>0</v>
      </c>
      <c r="B130">
        <v>22</v>
      </c>
      <c r="C130">
        <v>3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1</v>
      </c>
      <c r="J130" cm="1">
        <f t="array" ref="J130">SUM(B130:I130*TRANSPOSE($S$19:$S$26))+$S$18</f>
        <v>0.12678931564269669</v>
      </c>
      <c r="K130">
        <f t="shared" si="5"/>
        <v>0.5316516611027583</v>
      </c>
      <c r="L130">
        <f t="shared" si="6"/>
        <v>0</v>
      </c>
      <c r="M130">
        <f t="shared" si="7"/>
        <v>0</v>
      </c>
      <c r="N130">
        <f t="shared" si="8"/>
        <v>0</v>
      </c>
      <c r="O130">
        <f t="shared" si="9"/>
        <v>0</v>
      </c>
      <c r="P130">
        <f>IF(K130&gt;=0.58,1,0)</f>
        <v>0</v>
      </c>
      <c r="AB130">
        <v>0</v>
      </c>
      <c r="AC130">
        <v>0</v>
      </c>
      <c r="AM130">
        <v>0</v>
      </c>
      <c r="AN130">
        <v>0</v>
      </c>
      <c r="AX130">
        <v>0</v>
      </c>
      <c r="AY130">
        <v>0</v>
      </c>
      <c r="BI130">
        <v>0</v>
      </c>
      <c r="BJ130">
        <v>0</v>
      </c>
      <c r="BT130">
        <v>0</v>
      </c>
      <c r="BU130">
        <v>0</v>
      </c>
    </row>
    <row r="131" spans="1:73" x14ac:dyDescent="0.3">
      <c r="A131">
        <v>0</v>
      </c>
      <c r="B131">
        <v>49</v>
      </c>
      <c r="C131">
        <v>3</v>
      </c>
      <c r="D131">
        <v>3</v>
      </c>
      <c r="E131">
        <v>2</v>
      </c>
      <c r="F131">
        <v>1</v>
      </c>
      <c r="G131">
        <v>1</v>
      </c>
      <c r="H131">
        <v>0</v>
      </c>
      <c r="I131">
        <v>11</v>
      </c>
      <c r="J131" cm="1">
        <f t="array" ref="J131">SUM(B131:I131*TRANSPOSE($S$19:$S$26))+$S$18</f>
        <v>2.9694456164808813E-2</v>
      </c>
      <c r="K131">
        <f t="shared" ref="K131:K194" si="10">$U$1^J131/(1+$U$1^J131)</f>
        <v>0.50742229905931002</v>
      </c>
      <c r="L131">
        <f t="shared" ref="L131:L194" si="11">IF(K131&gt;=0.6,1,0)</f>
        <v>0</v>
      </c>
      <c r="M131">
        <f t="shared" ref="M131:M194" si="12">IF(K131&gt;=0.55,1,0)</f>
        <v>0</v>
      </c>
      <c r="N131">
        <f t="shared" ref="N131:N194" si="13">IF(K131&gt;=0.57,1,0)</f>
        <v>0</v>
      </c>
      <c r="O131">
        <f t="shared" ref="O131:O194" si="14">IF(K131&gt;=0.575,1,0)</f>
        <v>0</v>
      </c>
      <c r="P131">
        <f>IF(K131&gt;=0.58,1,0)</f>
        <v>0</v>
      </c>
      <c r="AB131">
        <v>0</v>
      </c>
      <c r="AC131">
        <v>0</v>
      </c>
      <c r="AM131">
        <v>0</v>
      </c>
      <c r="AN131">
        <v>0</v>
      </c>
      <c r="AX131">
        <v>0</v>
      </c>
      <c r="AY131">
        <v>0</v>
      </c>
      <c r="BI131">
        <v>0</v>
      </c>
      <c r="BJ131">
        <v>0</v>
      </c>
      <c r="BT131">
        <v>0</v>
      </c>
      <c r="BU131">
        <v>0</v>
      </c>
    </row>
    <row r="132" spans="1:73" x14ac:dyDescent="0.3">
      <c r="A132">
        <v>0</v>
      </c>
      <c r="B132">
        <v>43</v>
      </c>
      <c r="C132">
        <v>2</v>
      </c>
      <c r="D132">
        <v>4</v>
      </c>
      <c r="E132">
        <v>1</v>
      </c>
      <c r="F132">
        <v>3</v>
      </c>
      <c r="G132">
        <v>0</v>
      </c>
      <c r="H132">
        <v>0</v>
      </c>
      <c r="I132">
        <v>2</v>
      </c>
      <c r="J132" cm="1">
        <f t="array" ref="J132">SUM(B132:I132*TRANSPOSE($S$19:$S$26))+$S$18</f>
        <v>0.13025548883487148</v>
      </c>
      <c r="K132">
        <f t="shared" si="10"/>
        <v>0.53251454688454825</v>
      </c>
      <c r="L132">
        <f t="shared" si="11"/>
        <v>0</v>
      </c>
      <c r="M132">
        <f t="shared" si="12"/>
        <v>0</v>
      </c>
      <c r="N132">
        <f t="shared" si="13"/>
        <v>0</v>
      </c>
      <c r="O132">
        <f t="shared" si="14"/>
        <v>0</v>
      </c>
      <c r="P132">
        <f>IF(K132&gt;=0.58,1,0)</f>
        <v>0</v>
      </c>
      <c r="AB132">
        <v>0</v>
      </c>
      <c r="AC132">
        <v>0</v>
      </c>
      <c r="AM132">
        <v>0</v>
      </c>
      <c r="AN132">
        <v>0</v>
      </c>
      <c r="AX132">
        <v>0</v>
      </c>
      <c r="AY132">
        <v>0</v>
      </c>
      <c r="BI132">
        <v>0</v>
      </c>
      <c r="BJ132">
        <v>0</v>
      </c>
      <c r="BT132">
        <v>0</v>
      </c>
      <c r="BU132">
        <v>0</v>
      </c>
    </row>
    <row r="133" spans="1:73" x14ac:dyDescent="0.3">
      <c r="A133">
        <v>0</v>
      </c>
      <c r="B133">
        <v>50</v>
      </c>
      <c r="C133">
        <v>3</v>
      </c>
      <c r="D133">
        <v>3</v>
      </c>
      <c r="E133">
        <v>3</v>
      </c>
      <c r="F133">
        <v>4</v>
      </c>
      <c r="G133">
        <v>0</v>
      </c>
      <c r="H133">
        <v>0</v>
      </c>
      <c r="I133">
        <v>2</v>
      </c>
      <c r="J133" cm="1">
        <f t="array" ref="J133">SUM(B133:I133*TRANSPOSE($S$19:$S$26))+$S$18</f>
        <v>3.7230889051584226E-2</v>
      </c>
      <c r="K133">
        <f t="shared" si="10"/>
        <v>0.50930568253201136</v>
      </c>
      <c r="L133">
        <f t="shared" si="11"/>
        <v>0</v>
      </c>
      <c r="M133">
        <f t="shared" si="12"/>
        <v>0</v>
      </c>
      <c r="N133">
        <f t="shared" si="13"/>
        <v>0</v>
      </c>
      <c r="O133">
        <f t="shared" si="14"/>
        <v>0</v>
      </c>
      <c r="P133">
        <f>IF(K133&gt;=0.58,1,0)</f>
        <v>0</v>
      </c>
      <c r="AB133">
        <v>0</v>
      </c>
      <c r="AC133">
        <v>0</v>
      </c>
      <c r="AM133">
        <v>0</v>
      </c>
      <c r="AN133">
        <v>0</v>
      </c>
      <c r="AX133">
        <v>0</v>
      </c>
      <c r="AY133">
        <v>0</v>
      </c>
      <c r="BI133">
        <v>0</v>
      </c>
      <c r="BJ133">
        <v>0</v>
      </c>
      <c r="BT133">
        <v>0</v>
      </c>
      <c r="BU133">
        <v>0</v>
      </c>
    </row>
    <row r="134" spans="1:73" x14ac:dyDescent="0.3">
      <c r="A134">
        <v>1</v>
      </c>
      <c r="B134">
        <v>31</v>
      </c>
      <c r="C134">
        <v>2</v>
      </c>
      <c r="D134">
        <v>1</v>
      </c>
      <c r="E134">
        <v>2</v>
      </c>
      <c r="F134">
        <v>3</v>
      </c>
      <c r="G134">
        <v>1</v>
      </c>
      <c r="H134">
        <v>1</v>
      </c>
      <c r="I134">
        <v>2</v>
      </c>
      <c r="J134" cm="1">
        <f t="array" ref="J134">SUM(B134:I134*TRANSPOSE($S$19:$S$26))+$S$18</f>
        <v>0.47939118695827021</v>
      </c>
      <c r="K134">
        <f t="shared" si="10"/>
        <v>0.61759236319350375</v>
      </c>
      <c r="L134">
        <f t="shared" si="11"/>
        <v>1</v>
      </c>
      <c r="M134">
        <f t="shared" si="12"/>
        <v>1</v>
      </c>
      <c r="N134">
        <f t="shared" si="13"/>
        <v>1</v>
      </c>
      <c r="O134">
        <f t="shared" si="14"/>
        <v>1</v>
      </c>
      <c r="P134">
        <f>IF(K134&gt;=0.58,1,0)</f>
        <v>1</v>
      </c>
      <c r="AB134">
        <v>1</v>
      </c>
      <c r="AC134">
        <v>1</v>
      </c>
      <c r="AM134">
        <v>1</v>
      </c>
      <c r="AN134">
        <v>1</v>
      </c>
      <c r="AX134">
        <v>1</v>
      </c>
      <c r="AY134">
        <v>1</v>
      </c>
      <c r="BI134">
        <v>1</v>
      </c>
      <c r="BJ134">
        <v>1</v>
      </c>
      <c r="BT134">
        <v>1</v>
      </c>
      <c r="BU134">
        <v>1</v>
      </c>
    </row>
    <row r="135" spans="1:73" x14ac:dyDescent="0.3">
      <c r="A135">
        <v>0</v>
      </c>
      <c r="B135">
        <v>41</v>
      </c>
      <c r="C135">
        <v>3</v>
      </c>
      <c r="D135">
        <v>3</v>
      </c>
      <c r="E135">
        <v>3</v>
      </c>
      <c r="F135">
        <v>3</v>
      </c>
      <c r="G135">
        <v>2</v>
      </c>
      <c r="H135">
        <v>1</v>
      </c>
      <c r="I135">
        <v>7</v>
      </c>
      <c r="J135" cm="1">
        <f t="array" ref="J135">SUM(B135:I135*TRANSPOSE($S$19:$S$26))+$S$18</f>
        <v>0.12950695507014631</v>
      </c>
      <c r="K135">
        <f t="shared" si="10"/>
        <v>0.53232821958512322</v>
      </c>
      <c r="L135">
        <f t="shared" si="11"/>
        <v>0</v>
      </c>
      <c r="M135">
        <f t="shared" si="12"/>
        <v>0</v>
      </c>
      <c r="N135">
        <f t="shared" si="13"/>
        <v>0</v>
      </c>
      <c r="O135">
        <f t="shared" si="14"/>
        <v>0</v>
      </c>
      <c r="P135">
        <f>IF(K135&gt;=0.58,1,0)</f>
        <v>0</v>
      </c>
      <c r="AB135">
        <v>0</v>
      </c>
      <c r="AC135">
        <v>0</v>
      </c>
      <c r="AM135">
        <v>0</v>
      </c>
      <c r="AN135">
        <v>0</v>
      </c>
      <c r="AX135">
        <v>0</v>
      </c>
      <c r="AY135">
        <v>0</v>
      </c>
      <c r="BI135">
        <v>0</v>
      </c>
      <c r="BJ135">
        <v>0</v>
      </c>
      <c r="BT135">
        <v>0</v>
      </c>
      <c r="BU135">
        <v>0</v>
      </c>
    </row>
    <row r="136" spans="1:73" x14ac:dyDescent="0.3">
      <c r="A136">
        <v>0</v>
      </c>
      <c r="B136">
        <v>26</v>
      </c>
      <c r="C136">
        <v>3</v>
      </c>
      <c r="D136">
        <v>3</v>
      </c>
      <c r="E136">
        <v>1</v>
      </c>
      <c r="F136">
        <v>3</v>
      </c>
      <c r="G136">
        <v>1</v>
      </c>
      <c r="H136">
        <v>0</v>
      </c>
      <c r="I136">
        <v>7</v>
      </c>
      <c r="J136" cm="1">
        <f t="array" ref="J136">SUM(B136:I136*TRANSPOSE($S$19:$S$26))+$S$18</f>
        <v>9.6555985316761794E-2</v>
      </c>
      <c r="K136">
        <f t="shared" si="10"/>
        <v>0.52411776268105592</v>
      </c>
      <c r="L136">
        <f t="shared" si="11"/>
        <v>0</v>
      </c>
      <c r="M136">
        <f t="shared" si="12"/>
        <v>0</v>
      </c>
      <c r="N136">
        <f t="shared" si="13"/>
        <v>0</v>
      </c>
      <c r="O136">
        <f t="shared" si="14"/>
        <v>0</v>
      </c>
      <c r="P136">
        <f>IF(K136&gt;=0.58,1,0)</f>
        <v>0</v>
      </c>
      <c r="AB136">
        <v>0</v>
      </c>
      <c r="AC136">
        <v>0</v>
      </c>
      <c r="AM136">
        <v>0</v>
      </c>
      <c r="AN136">
        <v>0</v>
      </c>
      <c r="AX136">
        <v>0</v>
      </c>
      <c r="AY136">
        <v>0</v>
      </c>
      <c r="BI136">
        <v>0</v>
      </c>
      <c r="BJ136">
        <v>0</v>
      </c>
      <c r="BT136">
        <v>0</v>
      </c>
      <c r="BU136">
        <v>0</v>
      </c>
    </row>
    <row r="137" spans="1:73" x14ac:dyDescent="0.3">
      <c r="A137">
        <v>0</v>
      </c>
      <c r="B137">
        <v>36</v>
      </c>
      <c r="C137">
        <v>2</v>
      </c>
      <c r="D137">
        <v>3</v>
      </c>
      <c r="E137">
        <v>2</v>
      </c>
      <c r="F137">
        <v>2</v>
      </c>
      <c r="G137">
        <v>2</v>
      </c>
      <c r="H137">
        <v>0</v>
      </c>
      <c r="I137">
        <v>2</v>
      </c>
      <c r="J137" cm="1">
        <f t="array" ref="J137">SUM(B137:I137*TRANSPOSE($S$19:$S$26))+$S$18</f>
        <v>8.7707151885086376E-2</v>
      </c>
      <c r="K137">
        <f t="shared" si="10"/>
        <v>0.52191047361265031</v>
      </c>
      <c r="L137">
        <f t="shared" si="11"/>
        <v>0</v>
      </c>
      <c r="M137">
        <f t="shared" si="12"/>
        <v>0</v>
      </c>
      <c r="N137">
        <f t="shared" si="13"/>
        <v>0</v>
      </c>
      <c r="O137">
        <f t="shared" si="14"/>
        <v>0</v>
      </c>
      <c r="P137">
        <f>IF(K137&gt;=0.58,1,0)</f>
        <v>0</v>
      </c>
      <c r="AB137">
        <v>0</v>
      </c>
      <c r="AC137">
        <v>0</v>
      </c>
      <c r="AM137">
        <v>0</v>
      </c>
      <c r="AN137">
        <v>0</v>
      </c>
      <c r="AX137">
        <v>0</v>
      </c>
      <c r="AY137">
        <v>0</v>
      </c>
      <c r="BI137">
        <v>0</v>
      </c>
      <c r="BJ137">
        <v>0</v>
      </c>
      <c r="BT137">
        <v>0</v>
      </c>
      <c r="BU137">
        <v>0</v>
      </c>
    </row>
    <row r="138" spans="1:73" x14ac:dyDescent="0.3">
      <c r="A138">
        <v>1</v>
      </c>
      <c r="B138">
        <v>51</v>
      </c>
      <c r="C138">
        <v>1</v>
      </c>
      <c r="D138">
        <v>1</v>
      </c>
      <c r="E138">
        <v>3</v>
      </c>
      <c r="F138">
        <v>4</v>
      </c>
      <c r="G138">
        <v>0</v>
      </c>
      <c r="H138">
        <v>0</v>
      </c>
      <c r="I138">
        <v>2</v>
      </c>
      <c r="J138" cm="1">
        <f t="array" ref="J138">SUM(B138:I138*TRANSPOSE($S$19:$S$26))+$S$18</f>
        <v>0.24348575901832648</v>
      </c>
      <c r="K138">
        <f t="shared" si="10"/>
        <v>0.56056626135497278</v>
      </c>
      <c r="L138">
        <f t="shared" si="11"/>
        <v>0</v>
      </c>
      <c r="M138">
        <f t="shared" si="12"/>
        <v>1</v>
      </c>
      <c r="N138">
        <f t="shared" si="13"/>
        <v>0</v>
      </c>
      <c r="O138">
        <f t="shared" si="14"/>
        <v>0</v>
      </c>
      <c r="P138">
        <f>IF(K138&gt;=0.58,1,0)</f>
        <v>0</v>
      </c>
      <c r="AB138">
        <v>1</v>
      </c>
      <c r="AC138">
        <v>0</v>
      </c>
      <c r="AM138">
        <v>1</v>
      </c>
      <c r="AN138">
        <v>1</v>
      </c>
      <c r="AX138">
        <v>1</v>
      </c>
      <c r="AY138">
        <v>0</v>
      </c>
      <c r="BI138">
        <v>1</v>
      </c>
      <c r="BJ138">
        <v>0</v>
      </c>
      <c r="BT138">
        <v>1</v>
      </c>
      <c r="BU138">
        <v>0</v>
      </c>
    </row>
    <row r="139" spans="1:73" x14ac:dyDescent="0.3">
      <c r="A139">
        <v>0</v>
      </c>
      <c r="B139">
        <v>39</v>
      </c>
      <c r="C139">
        <v>4</v>
      </c>
      <c r="D139">
        <v>2</v>
      </c>
      <c r="E139">
        <v>2</v>
      </c>
      <c r="F139">
        <v>3</v>
      </c>
      <c r="G139">
        <v>1</v>
      </c>
      <c r="H139">
        <v>0</v>
      </c>
      <c r="I139">
        <v>11</v>
      </c>
      <c r="J139" cm="1">
        <f t="array" ref="J139">SUM(B139:I139*TRANSPOSE($S$19:$S$26))+$S$18</f>
        <v>1.0924749138224721E-2</v>
      </c>
      <c r="K139">
        <f t="shared" si="10"/>
        <v>0.50273087694819985</v>
      </c>
      <c r="L139">
        <f t="shared" si="11"/>
        <v>0</v>
      </c>
      <c r="M139">
        <f t="shared" si="12"/>
        <v>0</v>
      </c>
      <c r="N139">
        <f t="shared" si="13"/>
        <v>0</v>
      </c>
      <c r="O139">
        <f t="shared" si="14"/>
        <v>0</v>
      </c>
      <c r="P139">
        <f>IF(K139&gt;=0.58,1,0)</f>
        <v>0</v>
      </c>
      <c r="AB139">
        <v>0</v>
      </c>
      <c r="AC139">
        <v>0</v>
      </c>
      <c r="AM139">
        <v>0</v>
      </c>
      <c r="AN139">
        <v>0</v>
      </c>
      <c r="AX139">
        <v>0</v>
      </c>
      <c r="AY139">
        <v>0</v>
      </c>
      <c r="BI139">
        <v>0</v>
      </c>
      <c r="BJ139">
        <v>0</v>
      </c>
      <c r="BT139">
        <v>0</v>
      </c>
      <c r="BU139">
        <v>0</v>
      </c>
    </row>
    <row r="140" spans="1:73" x14ac:dyDescent="0.3">
      <c r="A140">
        <v>0</v>
      </c>
      <c r="B140">
        <v>25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0</v>
      </c>
      <c r="I140">
        <v>2</v>
      </c>
      <c r="J140" cm="1">
        <f t="array" ref="J140">SUM(B140:I140*TRANSPOSE($S$19:$S$26))+$S$18</f>
        <v>0.26511507727479822</v>
      </c>
      <c r="K140">
        <f t="shared" si="10"/>
        <v>0.56588652004562456</v>
      </c>
      <c r="L140">
        <f t="shared" si="11"/>
        <v>0</v>
      </c>
      <c r="M140">
        <f t="shared" si="12"/>
        <v>1</v>
      </c>
      <c r="N140">
        <f t="shared" si="13"/>
        <v>0</v>
      </c>
      <c r="O140">
        <f t="shared" si="14"/>
        <v>0</v>
      </c>
      <c r="P140">
        <f>IF(K140&gt;=0.58,1,0)</f>
        <v>0</v>
      </c>
      <c r="AB140">
        <v>0</v>
      </c>
      <c r="AC140">
        <v>0</v>
      </c>
      <c r="AM140">
        <v>0</v>
      </c>
      <c r="AN140">
        <v>1</v>
      </c>
      <c r="AX140">
        <v>0</v>
      </c>
      <c r="AY140">
        <v>0</v>
      </c>
      <c r="BI140">
        <v>0</v>
      </c>
      <c r="BJ140">
        <v>0</v>
      </c>
      <c r="BT140">
        <v>0</v>
      </c>
      <c r="BU140">
        <v>0</v>
      </c>
    </row>
    <row r="141" spans="1:73" x14ac:dyDescent="0.3">
      <c r="A141">
        <v>0</v>
      </c>
      <c r="B141">
        <v>30</v>
      </c>
      <c r="C141">
        <v>3</v>
      </c>
      <c r="D141">
        <v>3</v>
      </c>
      <c r="E141">
        <v>2</v>
      </c>
      <c r="F141">
        <v>4</v>
      </c>
      <c r="G141">
        <v>1</v>
      </c>
      <c r="H141">
        <v>1</v>
      </c>
      <c r="I141">
        <v>9</v>
      </c>
      <c r="J141" cm="1">
        <f t="array" ref="J141">SUM(B141:I141*TRANSPOSE($S$19:$S$26))+$S$18</f>
        <v>0.20998577035072652</v>
      </c>
      <c r="K141">
        <f t="shared" si="10"/>
        <v>0.55229900759520678</v>
      </c>
      <c r="L141">
        <f t="shared" si="11"/>
        <v>0</v>
      </c>
      <c r="M141">
        <f t="shared" si="12"/>
        <v>1</v>
      </c>
      <c r="N141">
        <f t="shared" si="13"/>
        <v>0</v>
      </c>
      <c r="O141">
        <f t="shared" si="14"/>
        <v>0</v>
      </c>
      <c r="P141">
        <f>IF(K141&gt;=0.58,1,0)</f>
        <v>0</v>
      </c>
      <c r="AB141">
        <v>0</v>
      </c>
      <c r="AC141">
        <v>0</v>
      </c>
      <c r="AM141">
        <v>0</v>
      </c>
      <c r="AN141">
        <v>1</v>
      </c>
      <c r="AX141">
        <v>0</v>
      </c>
      <c r="AY141">
        <v>0</v>
      </c>
      <c r="BI141">
        <v>0</v>
      </c>
      <c r="BJ141">
        <v>0</v>
      </c>
      <c r="BT141">
        <v>0</v>
      </c>
      <c r="BU141">
        <v>0</v>
      </c>
    </row>
    <row r="142" spans="1:73" x14ac:dyDescent="0.3">
      <c r="A142">
        <v>1</v>
      </c>
      <c r="B142">
        <v>32</v>
      </c>
      <c r="C142">
        <v>1</v>
      </c>
      <c r="D142">
        <v>3</v>
      </c>
      <c r="E142">
        <v>1</v>
      </c>
      <c r="F142">
        <v>1</v>
      </c>
      <c r="G142">
        <v>0</v>
      </c>
      <c r="H142">
        <v>0</v>
      </c>
      <c r="I142">
        <v>4</v>
      </c>
      <c r="J142" cm="1">
        <f t="array" ref="J142">SUM(B142:I142*TRANSPOSE($S$19:$S$26))+$S$18</f>
        <v>0.33455390355423398</v>
      </c>
      <c r="K142">
        <f t="shared" si="10"/>
        <v>0.58285856359962995</v>
      </c>
      <c r="L142">
        <f t="shared" si="11"/>
        <v>0</v>
      </c>
      <c r="M142">
        <f t="shared" si="12"/>
        <v>1</v>
      </c>
      <c r="N142">
        <f t="shared" si="13"/>
        <v>1</v>
      </c>
      <c r="O142">
        <f t="shared" si="14"/>
        <v>1</v>
      </c>
      <c r="P142">
        <f>IF(K142&gt;=0.58,1,0)</f>
        <v>1</v>
      </c>
      <c r="AB142">
        <v>1</v>
      </c>
      <c r="AC142">
        <v>0</v>
      </c>
      <c r="AM142">
        <v>1</v>
      </c>
      <c r="AN142">
        <v>1</v>
      </c>
      <c r="AX142">
        <v>1</v>
      </c>
      <c r="AY142">
        <v>1</v>
      </c>
      <c r="BI142">
        <v>1</v>
      </c>
      <c r="BJ142">
        <v>1</v>
      </c>
      <c r="BT142">
        <v>1</v>
      </c>
      <c r="BU142">
        <v>1</v>
      </c>
    </row>
    <row r="143" spans="1:73" x14ac:dyDescent="0.3">
      <c r="A143">
        <v>0</v>
      </c>
      <c r="B143">
        <v>45</v>
      </c>
      <c r="C143">
        <v>3</v>
      </c>
      <c r="D143">
        <v>3</v>
      </c>
      <c r="E143">
        <v>1</v>
      </c>
      <c r="F143">
        <v>4</v>
      </c>
      <c r="G143">
        <v>0</v>
      </c>
      <c r="H143">
        <v>0</v>
      </c>
      <c r="I143">
        <v>5</v>
      </c>
      <c r="J143" cm="1">
        <f t="array" ref="J143">SUM(B143:I143*TRANSPOSE($S$19:$S$26))+$S$18</f>
        <v>8.0260989156024753E-2</v>
      </c>
      <c r="K143">
        <f t="shared" si="10"/>
        <v>0.52005240571595712</v>
      </c>
      <c r="L143">
        <f t="shared" si="11"/>
        <v>0</v>
      </c>
      <c r="M143">
        <f t="shared" si="12"/>
        <v>0</v>
      </c>
      <c r="N143">
        <f t="shared" si="13"/>
        <v>0</v>
      </c>
      <c r="O143">
        <f t="shared" si="14"/>
        <v>0</v>
      </c>
      <c r="P143">
        <f>IF(K143&gt;=0.58,1,0)</f>
        <v>0</v>
      </c>
      <c r="AB143">
        <v>0</v>
      </c>
      <c r="AC143">
        <v>0</v>
      </c>
      <c r="AM143">
        <v>0</v>
      </c>
      <c r="AN143">
        <v>0</v>
      </c>
      <c r="AX143">
        <v>0</v>
      </c>
      <c r="AY143">
        <v>0</v>
      </c>
      <c r="BI143">
        <v>0</v>
      </c>
      <c r="BJ143">
        <v>0</v>
      </c>
      <c r="BT143">
        <v>0</v>
      </c>
      <c r="BU143">
        <v>0</v>
      </c>
    </row>
    <row r="144" spans="1:73" x14ac:dyDescent="0.3">
      <c r="A144">
        <v>0</v>
      </c>
      <c r="B144">
        <v>38</v>
      </c>
      <c r="C144">
        <v>4</v>
      </c>
      <c r="D144">
        <v>3</v>
      </c>
      <c r="E144">
        <v>2</v>
      </c>
      <c r="F144">
        <v>3</v>
      </c>
      <c r="G144">
        <v>0</v>
      </c>
      <c r="H144">
        <v>1</v>
      </c>
      <c r="I144">
        <v>2</v>
      </c>
      <c r="J144" cm="1">
        <f t="array" ref="J144">SUM(B144:I144*TRANSPOSE($S$19:$S$26))+$S$18</f>
        <v>0.31698693344609008</v>
      </c>
      <c r="K144">
        <f t="shared" si="10"/>
        <v>0.57858175608290674</v>
      </c>
      <c r="L144">
        <f t="shared" si="11"/>
        <v>0</v>
      </c>
      <c r="M144">
        <f t="shared" si="12"/>
        <v>1</v>
      </c>
      <c r="N144">
        <f t="shared" si="13"/>
        <v>1</v>
      </c>
      <c r="O144">
        <f t="shared" si="14"/>
        <v>1</v>
      </c>
      <c r="P144">
        <f>IF(K144&gt;=0.58,1,0)</f>
        <v>0</v>
      </c>
      <c r="AB144">
        <v>0</v>
      </c>
      <c r="AC144">
        <v>0</v>
      </c>
      <c r="AM144">
        <v>0</v>
      </c>
      <c r="AN144">
        <v>1</v>
      </c>
      <c r="AX144">
        <v>0</v>
      </c>
      <c r="AY144">
        <v>1</v>
      </c>
      <c r="BI144">
        <v>0</v>
      </c>
      <c r="BJ144">
        <v>0</v>
      </c>
      <c r="BT144">
        <v>0</v>
      </c>
      <c r="BU144">
        <v>1</v>
      </c>
    </row>
    <row r="145" spans="1:73" x14ac:dyDescent="0.3">
      <c r="A145">
        <v>0</v>
      </c>
      <c r="B145">
        <v>30</v>
      </c>
      <c r="C145">
        <v>1</v>
      </c>
      <c r="D145">
        <v>3</v>
      </c>
      <c r="E145">
        <v>1</v>
      </c>
      <c r="F145">
        <v>3</v>
      </c>
      <c r="G145">
        <v>0</v>
      </c>
      <c r="H145">
        <v>0</v>
      </c>
      <c r="I145">
        <v>4</v>
      </c>
      <c r="J145" cm="1">
        <f t="array" ref="J145">SUM(B145:I145*TRANSPOSE($S$19:$S$26))+$S$18</f>
        <v>0.26322145547372</v>
      </c>
      <c r="K145">
        <f t="shared" si="10"/>
        <v>0.56542132520881883</v>
      </c>
      <c r="L145">
        <f t="shared" si="11"/>
        <v>0</v>
      </c>
      <c r="M145">
        <f t="shared" si="12"/>
        <v>1</v>
      </c>
      <c r="N145">
        <f t="shared" si="13"/>
        <v>0</v>
      </c>
      <c r="O145">
        <f t="shared" si="14"/>
        <v>0</v>
      </c>
      <c r="P145">
        <f>IF(K145&gt;=0.58,1,0)</f>
        <v>0</v>
      </c>
      <c r="AB145">
        <v>0</v>
      </c>
      <c r="AC145">
        <v>0</v>
      </c>
      <c r="AM145">
        <v>0</v>
      </c>
      <c r="AN145">
        <v>1</v>
      </c>
      <c r="AX145">
        <v>0</v>
      </c>
      <c r="AY145">
        <v>0</v>
      </c>
      <c r="BI145">
        <v>0</v>
      </c>
      <c r="BJ145">
        <v>0</v>
      </c>
      <c r="BT145">
        <v>0</v>
      </c>
      <c r="BU145">
        <v>0</v>
      </c>
    </row>
    <row r="146" spans="1:73" x14ac:dyDescent="0.3">
      <c r="A146">
        <v>0</v>
      </c>
      <c r="B146">
        <v>32</v>
      </c>
      <c r="C146">
        <v>4</v>
      </c>
      <c r="D146">
        <v>1</v>
      </c>
      <c r="E146">
        <v>2</v>
      </c>
      <c r="F146">
        <v>4</v>
      </c>
      <c r="G146">
        <v>2</v>
      </c>
      <c r="H146">
        <v>0</v>
      </c>
      <c r="I146">
        <v>7</v>
      </c>
      <c r="J146" cm="1">
        <f t="array" ref="J146">SUM(B146:I146*TRANSPOSE($S$19:$S$26))+$S$18</f>
        <v>2.5497126990601582E-2</v>
      </c>
      <c r="K146">
        <f t="shared" si="10"/>
        <v>0.50637327563617018</v>
      </c>
      <c r="L146">
        <f t="shared" si="11"/>
        <v>0</v>
      </c>
      <c r="M146">
        <f t="shared" si="12"/>
        <v>0</v>
      </c>
      <c r="N146">
        <f t="shared" si="13"/>
        <v>0</v>
      </c>
      <c r="O146">
        <f t="shared" si="14"/>
        <v>0</v>
      </c>
      <c r="P146">
        <f>IF(K146&gt;=0.58,1,0)</f>
        <v>0</v>
      </c>
      <c r="AB146">
        <v>0</v>
      </c>
      <c r="AC146">
        <v>0</v>
      </c>
      <c r="AM146">
        <v>0</v>
      </c>
      <c r="AN146">
        <v>0</v>
      </c>
      <c r="AX146">
        <v>0</v>
      </c>
      <c r="AY146">
        <v>0</v>
      </c>
      <c r="BI146">
        <v>0</v>
      </c>
      <c r="BJ146">
        <v>0</v>
      </c>
      <c r="BT146">
        <v>0</v>
      </c>
      <c r="BU146">
        <v>0</v>
      </c>
    </row>
    <row r="147" spans="1:73" x14ac:dyDescent="0.3">
      <c r="A147">
        <v>0</v>
      </c>
      <c r="B147">
        <v>30</v>
      </c>
      <c r="C147">
        <v>4</v>
      </c>
      <c r="D147">
        <v>3</v>
      </c>
      <c r="E147">
        <v>1</v>
      </c>
      <c r="F147">
        <v>1</v>
      </c>
      <c r="G147">
        <v>2</v>
      </c>
      <c r="H147">
        <v>0</v>
      </c>
      <c r="I147">
        <v>2</v>
      </c>
      <c r="J147" cm="1">
        <f t="array" ref="J147">SUM(B147:I147*TRANSPOSE($S$19:$S$26))+$S$18</f>
        <v>9.3828000884958684E-2</v>
      </c>
      <c r="K147">
        <f t="shared" si="10"/>
        <v>0.52343737956007697</v>
      </c>
      <c r="L147">
        <f t="shared" si="11"/>
        <v>0</v>
      </c>
      <c r="M147">
        <f t="shared" si="12"/>
        <v>0</v>
      </c>
      <c r="N147">
        <f t="shared" si="13"/>
        <v>0</v>
      </c>
      <c r="O147">
        <f t="shared" si="14"/>
        <v>0</v>
      </c>
      <c r="P147">
        <f>IF(K147&gt;=0.58,1,0)</f>
        <v>0</v>
      </c>
      <c r="AB147">
        <v>0</v>
      </c>
      <c r="AC147">
        <v>0</v>
      </c>
      <c r="AM147">
        <v>0</v>
      </c>
      <c r="AN147">
        <v>0</v>
      </c>
      <c r="AX147">
        <v>0</v>
      </c>
      <c r="AY147">
        <v>0</v>
      </c>
      <c r="BI147">
        <v>0</v>
      </c>
      <c r="BJ147">
        <v>0</v>
      </c>
      <c r="BT147">
        <v>0</v>
      </c>
      <c r="BU147">
        <v>0</v>
      </c>
    </row>
    <row r="148" spans="1:73" x14ac:dyDescent="0.3">
      <c r="A148">
        <v>0</v>
      </c>
      <c r="B148">
        <v>30</v>
      </c>
      <c r="C148">
        <v>2</v>
      </c>
      <c r="D148">
        <v>2</v>
      </c>
      <c r="E148">
        <v>1</v>
      </c>
      <c r="F148">
        <v>4</v>
      </c>
      <c r="G148">
        <v>0</v>
      </c>
      <c r="H148">
        <v>0</v>
      </c>
      <c r="I148">
        <v>3</v>
      </c>
      <c r="J148" cm="1">
        <f t="array" ref="J148">SUM(B148:I148*TRANSPOSE($S$19:$S$26))+$S$18</f>
        <v>0.25715999203900131</v>
      </c>
      <c r="K148">
        <f t="shared" si="10"/>
        <v>0.56393147036056124</v>
      </c>
      <c r="L148">
        <f t="shared" si="11"/>
        <v>0</v>
      </c>
      <c r="M148">
        <f t="shared" si="12"/>
        <v>1</v>
      </c>
      <c r="N148">
        <f t="shared" si="13"/>
        <v>0</v>
      </c>
      <c r="O148">
        <f t="shared" si="14"/>
        <v>0</v>
      </c>
      <c r="P148">
        <f>IF(K148&gt;=0.58,1,0)</f>
        <v>0</v>
      </c>
      <c r="AB148">
        <v>0</v>
      </c>
      <c r="AC148">
        <v>0</v>
      </c>
      <c r="AM148">
        <v>0</v>
      </c>
      <c r="AN148">
        <v>1</v>
      </c>
      <c r="AX148">
        <v>0</v>
      </c>
      <c r="AY148">
        <v>0</v>
      </c>
      <c r="BI148">
        <v>0</v>
      </c>
      <c r="BJ148">
        <v>0</v>
      </c>
      <c r="BT148">
        <v>0</v>
      </c>
      <c r="BU148">
        <v>0</v>
      </c>
    </row>
    <row r="149" spans="1:73" x14ac:dyDescent="0.3">
      <c r="A149">
        <v>0</v>
      </c>
      <c r="B149">
        <v>41</v>
      </c>
      <c r="C149">
        <v>4</v>
      </c>
      <c r="D149">
        <v>2</v>
      </c>
      <c r="E149">
        <v>4</v>
      </c>
      <c r="F149">
        <v>1</v>
      </c>
      <c r="G149">
        <v>2</v>
      </c>
      <c r="H149">
        <v>0</v>
      </c>
      <c r="I149">
        <v>6</v>
      </c>
      <c r="J149" cm="1">
        <f t="array" ref="J149">SUM(B149:I149*TRANSPOSE($S$19:$S$26))+$S$18</f>
        <v>3.0519505673057834E-3</v>
      </c>
      <c r="K149">
        <f t="shared" si="10"/>
        <v>0.5007629079399627</v>
      </c>
      <c r="L149">
        <f t="shared" si="11"/>
        <v>0</v>
      </c>
      <c r="M149">
        <f t="shared" si="12"/>
        <v>0</v>
      </c>
      <c r="N149">
        <f t="shared" si="13"/>
        <v>0</v>
      </c>
      <c r="O149">
        <f t="shared" si="14"/>
        <v>0</v>
      </c>
      <c r="P149">
        <f>IF(K149&gt;=0.58,1,0)</f>
        <v>0</v>
      </c>
      <c r="AB149">
        <v>0</v>
      </c>
      <c r="AC149">
        <v>0</v>
      </c>
      <c r="AM149">
        <v>0</v>
      </c>
      <c r="AN149">
        <v>0</v>
      </c>
      <c r="AX149">
        <v>0</v>
      </c>
      <c r="AY149">
        <v>0</v>
      </c>
      <c r="BI149">
        <v>0</v>
      </c>
      <c r="BJ149">
        <v>0</v>
      </c>
      <c r="BT149">
        <v>0</v>
      </c>
      <c r="BU149">
        <v>0</v>
      </c>
    </row>
    <row r="150" spans="1:73" x14ac:dyDescent="0.3">
      <c r="A150">
        <v>0</v>
      </c>
      <c r="B150">
        <v>41</v>
      </c>
      <c r="C150">
        <v>3</v>
      </c>
      <c r="D150">
        <v>3</v>
      </c>
      <c r="E150">
        <v>1</v>
      </c>
      <c r="F150">
        <v>1</v>
      </c>
      <c r="G150">
        <v>1</v>
      </c>
      <c r="H150">
        <v>0</v>
      </c>
      <c r="I150">
        <v>0</v>
      </c>
      <c r="J150" cm="1">
        <f t="array" ref="J150">SUM(B150:I150*TRANSPOSE($S$19:$S$26))+$S$18</f>
        <v>0.18582067293971127</v>
      </c>
      <c r="K150">
        <f t="shared" si="10"/>
        <v>0.54631718073129854</v>
      </c>
      <c r="L150">
        <f t="shared" si="11"/>
        <v>0</v>
      </c>
      <c r="M150">
        <f t="shared" si="12"/>
        <v>0</v>
      </c>
      <c r="N150">
        <f t="shared" si="13"/>
        <v>0</v>
      </c>
      <c r="O150">
        <f t="shared" si="14"/>
        <v>0</v>
      </c>
      <c r="P150">
        <f>IF(K150&gt;=0.58,1,0)</f>
        <v>0</v>
      </c>
      <c r="AB150">
        <v>0</v>
      </c>
      <c r="AC150">
        <v>0</v>
      </c>
      <c r="AM150">
        <v>0</v>
      </c>
      <c r="AN150">
        <v>0</v>
      </c>
      <c r="AX150">
        <v>0</v>
      </c>
      <c r="AY150">
        <v>0</v>
      </c>
      <c r="BI150">
        <v>0</v>
      </c>
      <c r="BJ150">
        <v>0</v>
      </c>
      <c r="BT150">
        <v>0</v>
      </c>
      <c r="BU150">
        <v>0</v>
      </c>
    </row>
    <row r="151" spans="1:73" x14ac:dyDescent="0.3">
      <c r="A151">
        <v>0</v>
      </c>
      <c r="B151">
        <v>19</v>
      </c>
      <c r="C151">
        <v>2</v>
      </c>
      <c r="D151">
        <v>3</v>
      </c>
      <c r="E151">
        <v>1</v>
      </c>
      <c r="F151">
        <v>2</v>
      </c>
      <c r="G151">
        <v>0</v>
      </c>
      <c r="H151">
        <v>0</v>
      </c>
      <c r="I151">
        <v>0</v>
      </c>
      <c r="J151" cm="1">
        <f t="array" ref="J151">SUM(B151:I151*TRANSPOSE($S$19:$S$26))+$S$18</f>
        <v>0.33808175060171974</v>
      </c>
      <c r="K151">
        <f t="shared" si="10"/>
        <v>0.58371596435480833</v>
      </c>
      <c r="L151">
        <f t="shared" si="11"/>
        <v>0</v>
      </c>
      <c r="M151">
        <f t="shared" si="12"/>
        <v>1</v>
      </c>
      <c r="N151">
        <f t="shared" si="13"/>
        <v>1</v>
      </c>
      <c r="O151">
        <f t="shared" si="14"/>
        <v>1</v>
      </c>
      <c r="P151">
        <f>IF(K151&gt;=0.58,1,0)</f>
        <v>1</v>
      </c>
      <c r="AB151">
        <v>0</v>
      </c>
      <c r="AC151">
        <v>0</v>
      </c>
      <c r="AM151">
        <v>0</v>
      </c>
      <c r="AN151">
        <v>1</v>
      </c>
      <c r="AX151">
        <v>0</v>
      </c>
      <c r="AY151">
        <v>1</v>
      </c>
      <c r="BI151">
        <v>0</v>
      </c>
      <c r="BJ151">
        <v>1</v>
      </c>
      <c r="BT151">
        <v>0</v>
      </c>
      <c r="BU151">
        <v>1</v>
      </c>
    </row>
    <row r="152" spans="1:73" x14ac:dyDescent="0.3">
      <c r="A152">
        <v>0</v>
      </c>
      <c r="B152">
        <v>40</v>
      </c>
      <c r="C152">
        <v>2</v>
      </c>
      <c r="D152">
        <v>3</v>
      </c>
      <c r="E152">
        <v>2</v>
      </c>
      <c r="F152">
        <v>2</v>
      </c>
      <c r="G152">
        <v>2</v>
      </c>
      <c r="H152">
        <v>0</v>
      </c>
      <c r="I152">
        <v>7</v>
      </c>
      <c r="J152" cm="1">
        <f t="array" ref="J152">SUM(B152:I152*TRANSPOSE($S$19:$S$26))+$S$18</f>
        <v>2.7431713499491028E-2</v>
      </c>
      <c r="K152">
        <f t="shared" si="10"/>
        <v>0.5068567874330312</v>
      </c>
      <c r="L152">
        <f t="shared" si="11"/>
        <v>0</v>
      </c>
      <c r="M152">
        <f t="shared" si="12"/>
        <v>0</v>
      </c>
      <c r="N152">
        <f t="shared" si="13"/>
        <v>0</v>
      </c>
      <c r="O152">
        <f t="shared" si="14"/>
        <v>0</v>
      </c>
      <c r="P152">
        <f>IF(K152&gt;=0.58,1,0)</f>
        <v>0</v>
      </c>
      <c r="AB152">
        <v>0</v>
      </c>
      <c r="AC152">
        <v>0</v>
      </c>
      <c r="AM152">
        <v>0</v>
      </c>
      <c r="AN152">
        <v>0</v>
      </c>
      <c r="AX152">
        <v>0</v>
      </c>
      <c r="AY152">
        <v>0</v>
      </c>
      <c r="BI152">
        <v>0</v>
      </c>
      <c r="BJ152">
        <v>0</v>
      </c>
      <c r="BT152">
        <v>0</v>
      </c>
      <c r="BU152">
        <v>0</v>
      </c>
    </row>
    <row r="153" spans="1:73" x14ac:dyDescent="0.3">
      <c r="A153">
        <v>0</v>
      </c>
      <c r="B153">
        <v>35</v>
      </c>
      <c r="C153">
        <v>3</v>
      </c>
      <c r="D153">
        <v>3</v>
      </c>
      <c r="E153">
        <v>3</v>
      </c>
      <c r="F153">
        <v>2</v>
      </c>
      <c r="G153">
        <v>1</v>
      </c>
      <c r="H153">
        <v>0</v>
      </c>
      <c r="I153">
        <v>8</v>
      </c>
      <c r="J153" cm="1">
        <f t="array" ref="J153">SUM(B153:I153*TRANSPOSE($S$19:$S$26))+$S$18</f>
        <v>4.1686310954826777E-2</v>
      </c>
      <c r="K153">
        <f t="shared" si="10"/>
        <v>0.51041898874303215</v>
      </c>
      <c r="L153">
        <f t="shared" si="11"/>
        <v>0</v>
      </c>
      <c r="M153">
        <f t="shared" si="12"/>
        <v>0</v>
      </c>
      <c r="N153">
        <f t="shared" si="13"/>
        <v>0</v>
      </c>
      <c r="O153">
        <f t="shared" si="14"/>
        <v>0</v>
      </c>
      <c r="P153">
        <f>IF(K153&gt;=0.58,1,0)</f>
        <v>0</v>
      </c>
      <c r="AB153">
        <v>0</v>
      </c>
      <c r="AC153">
        <v>0</v>
      </c>
      <c r="AM153">
        <v>0</v>
      </c>
      <c r="AN153">
        <v>0</v>
      </c>
      <c r="AX153">
        <v>0</v>
      </c>
      <c r="AY153">
        <v>0</v>
      </c>
      <c r="BI153">
        <v>0</v>
      </c>
      <c r="BJ153">
        <v>0</v>
      </c>
      <c r="BT153">
        <v>0</v>
      </c>
      <c r="BU153">
        <v>0</v>
      </c>
    </row>
    <row r="154" spans="1:73" x14ac:dyDescent="0.3">
      <c r="A154">
        <v>0</v>
      </c>
      <c r="B154">
        <v>53</v>
      </c>
      <c r="C154">
        <v>2</v>
      </c>
      <c r="D154">
        <v>3</v>
      </c>
      <c r="E154">
        <v>2</v>
      </c>
      <c r="F154">
        <v>3</v>
      </c>
      <c r="G154">
        <v>1</v>
      </c>
      <c r="H154">
        <v>1</v>
      </c>
      <c r="I154">
        <v>7</v>
      </c>
      <c r="J154" cm="1">
        <f t="array" ref="J154">SUM(B154:I154*TRANSPOSE($S$19:$S$26))+$S$18</f>
        <v>0.22591157097232673</v>
      </c>
      <c r="K154">
        <f t="shared" si="10"/>
        <v>0.55623312988485563</v>
      </c>
      <c r="L154">
        <f t="shared" si="11"/>
        <v>0</v>
      </c>
      <c r="M154">
        <f t="shared" si="12"/>
        <v>1</v>
      </c>
      <c r="N154">
        <f t="shared" si="13"/>
        <v>0</v>
      </c>
      <c r="O154">
        <f t="shared" si="14"/>
        <v>0</v>
      </c>
      <c r="P154">
        <f>IF(K154&gt;=0.58,1,0)</f>
        <v>0</v>
      </c>
      <c r="AB154">
        <v>0</v>
      </c>
      <c r="AC154">
        <v>0</v>
      </c>
      <c r="AM154">
        <v>0</v>
      </c>
      <c r="AN154">
        <v>1</v>
      </c>
      <c r="AX154">
        <v>0</v>
      </c>
      <c r="AY154">
        <v>0</v>
      </c>
      <c r="BI154">
        <v>0</v>
      </c>
      <c r="BJ154">
        <v>0</v>
      </c>
      <c r="BT154">
        <v>0</v>
      </c>
      <c r="BU154">
        <v>0</v>
      </c>
    </row>
    <row r="155" spans="1:73" x14ac:dyDescent="0.3">
      <c r="A155">
        <v>0</v>
      </c>
      <c r="B155">
        <v>45</v>
      </c>
      <c r="C155">
        <v>2</v>
      </c>
      <c r="D155">
        <v>3</v>
      </c>
      <c r="E155">
        <v>2</v>
      </c>
      <c r="F155">
        <v>2</v>
      </c>
      <c r="G155">
        <v>2</v>
      </c>
      <c r="H155">
        <v>0</v>
      </c>
      <c r="I155">
        <v>9</v>
      </c>
      <c r="J155" cm="1">
        <f t="array" ref="J155">SUM(B155:I155*TRANSPOSE($S$19:$S$26))+$S$18</f>
        <v>-8.8258528370670497E-3</v>
      </c>
      <c r="K155">
        <f t="shared" si="10"/>
        <v>0.4977937798845255</v>
      </c>
      <c r="L155">
        <f t="shared" si="11"/>
        <v>0</v>
      </c>
      <c r="M155">
        <f t="shared" si="12"/>
        <v>0</v>
      </c>
      <c r="N155">
        <f t="shared" si="13"/>
        <v>0</v>
      </c>
      <c r="O155">
        <f t="shared" si="14"/>
        <v>0</v>
      </c>
      <c r="P155">
        <f>IF(K155&gt;=0.58,1,0)</f>
        <v>0</v>
      </c>
      <c r="AB155">
        <v>0</v>
      </c>
      <c r="AC155">
        <v>0</v>
      </c>
      <c r="AM155">
        <v>0</v>
      </c>
      <c r="AN155">
        <v>0</v>
      </c>
      <c r="AX155">
        <v>0</v>
      </c>
      <c r="AY155">
        <v>0</v>
      </c>
      <c r="BI155">
        <v>0</v>
      </c>
      <c r="BJ155">
        <v>0</v>
      </c>
      <c r="BT155">
        <v>0</v>
      </c>
      <c r="BU155">
        <v>0</v>
      </c>
    </row>
    <row r="156" spans="1:73" x14ac:dyDescent="0.3">
      <c r="A156">
        <v>0</v>
      </c>
      <c r="B156">
        <v>32</v>
      </c>
      <c r="C156">
        <v>2</v>
      </c>
      <c r="D156">
        <v>3</v>
      </c>
      <c r="E156">
        <v>3</v>
      </c>
      <c r="F156">
        <v>4</v>
      </c>
      <c r="G156">
        <v>0</v>
      </c>
      <c r="H156">
        <v>0</v>
      </c>
      <c r="I156">
        <v>8</v>
      </c>
      <c r="J156" cm="1">
        <f t="array" ref="J156">SUM(B156:I156*TRANSPOSE($S$19:$S$26))+$S$18</f>
        <v>8.6825923504107339E-2</v>
      </c>
      <c r="K156">
        <f t="shared" si="10"/>
        <v>0.52169060813569523</v>
      </c>
      <c r="L156">
        <f t="shared" si="11"/>
        <v>0</v>
      </c>
      <c r="M156">
        <f t="shared" si="12"/>
        <v>0</v>
      </c>
      <c r="N156">
        <f t="shared" si="13"/>
        <v>0</v>
      </c>
      <c r="O156">
        <f t="shared" si="14"/>
        <v>0</v>
      </c>
      <c r="P156">
        <f>IF(K156&gt;=0.58,1,0)</f>
        <v>0</v>
      </c>
      <c r="AB156">
        <v>0</v>
      </c>
      <c r="AC156">
        <v>0</v>
      </c>
      <c r="AM156">
        <v>0</v>
      </c>
      <c r="AN156">
        <v>0</v>
      </c>
      <c r="AX156">
        <v>0</v>
      </c>
      <c r="AY156">
        <v>0</v>
      </c>
      <c r="BI156">
        <v>0</v>
      </c>
      <c r="BJ156">
        <v>0</v>
      </c>
      <c r="BT156">
        <v>0</v>
      </c>
      <c r="BU156">
        <v>0</v>
      </c>
    </row>
    <row r="157" spans="1:73" x14ac:dyDescent="0.3">
      <c r="A157">
        <v>0</v>
      </c>
      <c r="B157">
        <v>29</v>
      </c>
      <c r="C157">
        <v>4</v>
      </c>
      <c r="D157">
        <v>3</v>
      </c>
      <c r="E157">
        <v>2</v>
      </c>
      <c r="F157">
        <v>3</v>
      </c>
      <c r="G157">
        <v>1</v>
      </c>
      <c r="H157">
        <v>0</v>
      </c>
      <c r="I157">
        <v>7</v>
      </c>
      <c r="J157" cm="1">
        <f t="array" ref="J157">SUM(B157:I157*TRANSPOSE($S$19:$S$26))+$S$18</f>
        <v>1.8992651493778712E-2</v>
      </c>
      <c r="K157">
        <f t="shared" si="10"/>
        <v>0.50474752788307919</v>
      </c>
      <c r="L157">
        <f t="shared" si="11"/>
        <v>0</v>
      </c>
      <c r="M157">
        <f t="shared" si="12"/>
        <v>0</v>
      </c>
      <c r="N157">
        <f t="shared" si="13"/>
        <v>0</v>
      </c>
      <c r="O157">
        <f t="shared" si="14"/>
        <v>0</v>
      </c>
      <c r="P157">
        <f>IF(K157&gt;=0.58,1,0)</f>
        <v>0</v>
      </c>
      <c r="AB157">
        <v>0</v>
      </c>
      <c r="AC157">
        <v>0</v>
      </c>
      <c r="AM157">
        <v>0</v>
      </c>
      <c r="AN157">
        <v>0</v>
      </c>
      <c r="AX157">
        <v>0</v>
      </c>
      <c r="AY157">
        <v>0</v>
      </c>
      <c r="BI157">
        <v>0</v>
      </c>
      <c r="BJ157">
        <v>0</v>
      </c>
      <c r="BT157">
        <v>0</v>
      </c>
      <c r="BU157">
        <v>0</v>
      </c>
    </row>
    <row r="158" spans="1:73" x14ac:dyDescent="0.3">
      <c r="A158">
        <v>0</v>
      </c>
      <c r="B158">
        <v>51</v>
      </c>
      <c r="C158">
        <v>2</v>
      </c>
      <c r="D158">
        <v>2</v>
      </c>
      <c r="E158">
        <v>2</v>
      </c>
      <c r="F158">
        <v>3</v>
      </c>
      <c r="G158">
        <v>1</v>
      </c>
      <c r="H158">
        <v>0</v>
      </c>
      <c r="I158">
        <v>0</v>
      </c>
      <c r="J158" cm="1">
        <f t="array" ref="J158">SUM(B158:I158*TRANSPOSE($S$19:$S$26))+$S$18</f>
        <v>0.15015043425640584</v>
      </c>
      <c r="K158">
        <f t="shared" si="10"/>
        <v>0.53746337273258182</v>
      </c>
      <c r="L158">
        <f t="shared" si="11"/>
        <v>0</v>
      </c>
      <c r="M158">
        <f t="shared" si="12"/>
        <v>0</v>
      </c>
      <c r="N158">
        <f t="shared" si="13"/>
        <v>0</v>
      </c>
      <c r="O158">
        <f t="shared" si="14"/>
        <v>0</v>
      </c>
      <c r="P158">
        <f>IF(K158&gt;=0.58,1,0)</f>
        <v>0</v>
      </c>
      <c r="AB158">
        <v>0</v>
      </c>
      <c r="AC158">
        <v>0</v>
      </c>
      <c r="AM158">
        <v>0</v>
      </c>
      <c r="AN158">
        <v>0</v>
      </c>
      <c r="AX158">
        <v>0</v>
      </c>
      <c r="AY158">
        <v>0</v>
      </c>
      <c r="BI158">
        <v>0</v>
      </c>
      <c r="BJ158">
        <v>0</v>
      </c>
      <c r="BT158">
        <v>0</v>
      </c>
      <c r="BU158">
        <v>0</v>
      </c>
    </row>
    <row r="159" spans="1:73" x14ac:dyDescent="0.3">
      <c r="A159">
        <v>0</v>
      </c>
      <c r="B159">
        <v>58</v>
      </c>
      <c r="C159">
        <v>2</v>
      </c>
      <c r="D159">
        <v>2</v>
      </c>
      <c r="E159">
        <v>1</v>
      </c>
      <c r="F159">
        <v>2</v>
      </c>
      <c r="G159">
        <v>1</v>
      </c>
      <c r="H159">
        <v>1</v>
      </c>
      <c r="I159">
        <v>0</v>
      </c>
      <c r="J159" cm="1">
        <f t="array" ref="J159">SUM(B159:I159*TRANSPOSE($S$19:$S$26))+$S$18</f>
        <v>0.40249058532468501</v>
      </c>
      <c r="K159">
        <f t="shared" si="10"/>
        <v>0.59927588100191387</v>
      </c>
      <c r="L159">
        <f t="shared" si="11"/>
        <v>0</v>
      </c>
      <c r="M159">
        <f t="shared" si="12"/>
        <v>1</v>
      </c>
      <c r="N159">
        <f t="shared" si="13"/>
        <v>1</v>
      </c>
      <c r="O159">
        <f t="shared" si="14"/>
        <v>1</v>
      </c>
      <c r="P159">
        <f>IF(K159&gt;=0.58,1,0)</f>
        <v>1</v>
      </c>
      <c r="AB159">
        <v>0</v>
      </c>
      <c r="AC159">
        <v>0</v>
      </c>
      <c r="AM159">
        <v>0</v>
      </c>
      <c r="AN159">
        <v>1</v>
      </c>
      <c r="AX159">
        <v>0</v>
      </c>
      <c r="AY159">
        <v>1</v>
      </c>
      <c r="BI159">
        <v>0</v>
      </c>
      <c r="BJ159">
        <v>1</v>
      </c>
      <c r="BT159">
        <v>0</v>
      </c>
      <c r="BU159">
        <v>1</v>
      </c>
    </row>
    <row r="160" spans="1:73" x14ac:dyDescent="0.3">
      <c r="A160">
        <v>0</v>
      </c>
      <c r="B160">
        <v>40</v>
      </c>
      <c r="C160">
        <v>3</v>
      </c>
      <c r="D160">
        <v>2</v>
      </c>
      <c r="E160">
        <v>3</v>
      </c>
      <c r="F160">
        <v>4</v>
      </c>
      <c r="G160">
        <v>1</v>
      </c>
      <c r="H160">
        <v>0</v>
      </c>
      <c r="I160">
        <v>11</v>
      </c>
      <c r="J160" cm="1">
        <f t="array" ref="J160">SUM(B160:I160*TRANSPOSE($S$19:$S$26))+$S$18</f>
        <v>-1.7798875286150539E-2</v>
      </c>
      <c r="K160">
        <f t="shared" si="10"/>
        <v>0.49555085997662146</v>
      </c>
      <c r="L160">
        <f t="shared" si="11"/>
        <v>0</v>
      </c>
      <c r="M160">
        <f t="shared" si="12"/>
        <v>0</v>
      </c>
      <c r="N160">
        <f t="shared" si="13"/>
        <v>0</v>
      </c>
      <c r="O160">
        <f t="shared" si="14"/>
        <v>0</v>
      </c>
      <c r="P160">
        <f>IF(K160&gt;=0.58,1,0)</f>
        <v>0</v>
      </c>
      <c r="AB160">
        <v>0</v>
      </c>
      <c r="AC160">
        <v>0</v>
      </c>
      <c r="AM160">
        <v>0</v>
      </c>
      <c r="AN160">
        <v>0</v>
      </c>
      <c r="AX160">
        <v>0</v>
      </c>
      <c r="AY160">
        <v>0</v>
      </c>
      <c r="BI160">
        <v>0</v>
      </c>
      <c r="BJ160">
        <v>0</v>
      </c>
      <c r="BT160">
        <v>0</v>
      </c>
      <c r="BU160">
        <v>0</v>
      </c>
    </row>
    <row r="161" spans="1:73" x14ac:dyDescent="0.3">
      <c r="A161">
        <v>0</v>
      </c>
      <c r="B161">
        <v>34</v>
      </c>
      <c r="C161">
        <v>3</v>
      </c>
      <c r="D161">
        <v>3</v>
      </c>
      <c r="E161">
        <v>1</v>
      </c>
      <c r="F161">
        <v>3</v>
      </c>
      <c r="G161">
        <v>1</v>
      </c>
      <c r="H161">
        <v>0</v>
      </c>
      <c r="I161">
        <v>3</v>
      </c>
      <c r="J161" cm="1">
        <f t="array" ref="J161">SUM(B161:I161*TRANSPOSE($S$19:$S$26))+$S$18</f>
        <v>0.10476140102465437</v>
      </c>
      <c r="K161">
        <f t="shared" si="10"/>
        <v>0.52616371527320049</v>
      </c>
      <c r="L161">
        <f t="shared" si="11"/>
        <v>0</v>
      </c>
      <c r="M161">
        <f t="shared" si="12"/>
        <v>0</v>
      </c>
      <c r="N161">
        <f t="shared" si="13"/>
        <v>0</v>
      </c>
      <c r="O161">
        <f t="shared" si="14"/>
        <v>0</v>
      </c>
      <c r="P161">
        <f>IF(K161&gt;=0.58,1,0)</f>
        <v>0</v>
      </c>
      <c r="AB161">
        <v>0</v>
      </c>
      <c r="AC161">
        <v>0</v>
      </c>
      <c r="AM161">
        <v>0</v>
      </c>
      <c r="AN161">
        <v>0</v>
      </c>
      <c r="AX161">
        <v>0</v>
      </c>
      <c r="AY161">
        <v>0</v>
      </c>
      <c r="BI161">
        <v>0</v>
      </c>
      <c r="BJ161">
        <v>0</v>
      </c>
      <c r="BT161">
        <v>0</v>
      </c>
      <c r="BU161">
        <v>0</v>
      </c>
    </row>
    <row r="162" spans="1:73" x14ac:dyDescent="0.3">
      <c r="A162">
        <v>0</v>
      </c>
      <c r="B162">
        <v>22</v>
      </c>
      <c r="C162">
        <v>3</v>
      </c>
      <c r="D162">
        <v>3</v>
      </c>
      <c r="E162">
        <v>1</v>
      </c>
      <c r="F162">
        <v>4</v>
      </c>
      <c r="G162">
        <v>1</v>
      </c>
      <c r="H162">
        <v>0</v>
      </c>
      <c r="I162">
        <v>2</v>
      </c>
      <c r="J162" cm="1">
        <f t="array" ref="J162">SUM(B162:I162*TRANSPOSE($S$19:$S$26))+$S$18</f>
        <v>0.11759243760847649</v>
      </c>
      <c r="K162">
        <f t="shared" si="10"/>
        <v>0.52936124219553471</v>
      </c>
      <c r="L162">
        <f t="shared" si="11"/>
        <v>0</v>
      </c>
      <c r="M162">
        <f t="shared" si="12"/>
        <v>0</v>
      </c>
      <c r="N162">
        <f t="shared" si="13"/>
        <v>0</v>
      </c>
      <c r="O162">
        <f t="shared" si="14"/>
        <v>0</v>
      </c>
      <c r="P162">
        <f>IF(K162&gt;=0.58,1,0)</f>
        <v>0</v>
      </c>
      <c r="AB162">
        <v>0</v>
      </c>
      <c r="AC162">
        <v>0</v>
      </c>
      <c r="AM162">
        <v>0</v>
      </c>
      <c r="AN162">
        <v>0</v>
      </c>
      <c r="AX162">
        <v>0</v>
      </c>
      <c r="AY162">
        <v>0</v>
      </c>
      <c r="BI162">
        <v>0</v>
      </c>
      <c r="BJ162">
        <v>0</v>
      </c>
      <c r="BT162">
        <v>0</v>
      </c>
      <c r="BU162">
        <v>0</v>
      </c>
    </row>
    <row r="163" spans="1:73" x14ac:dyDescent="0.3">
      <c r="A163">
        <v>0</v>
      </c>
      <c r="B163">
        <v>27</v>
      </c>
      <c r="C163">
        <v>4</v>
      </c>
      <c r="D163">
        <v>3</v>
      </c>
      <c r="E163">
        <v>1</v>
      </c>
      <c r="F163">
        <v>2</v>
      </c>
      <c r="G163">
        <v>2</v>
      </c>
      <c r="H163">
        <v>0</v>
      </c>
      <c r="I163">
        <v>2</v>
      </c>
      <c r="J163" cm="1">
        <f t="array" ref="J163">SUM(B163:I163*TRANSPOSE($S$19:$S$26))+$S$18</f>
        <v>6.530730095194881E-2</v>
      </c>
      <c r="K163">
        <f t="shared" si="10"/>
        <v>0.51631933379537009</v>
      </c>
      <c r="L163">
        <f t="shared" si="11"/>
        <v>0</v>
      </c>
      <c r="M163">
        <f t="shared" si="12"/>
        <v>0</v>
      </c>
      <c r="N163">
        <f t="shared" si="13"/>
        <v>0</v>
      </c>
      <c r="O163">
        <f t="shared" si="14"/>
        <v>0</v>
      </c>
      <c r="P163">
        <f>IF(K163&gt;=0.58,1,0)</f>
        <v>0</v>
      </c>
      <c r="AB163">
        <v>0</v>
      </c>
      <c r="AC163">
        <v>0</v>
      </c>
      <c r="AM163">
        <v>0</v>
      </c>
      <c r="AN163">
        <v>0</v>
      </c>
      <c r="AX163">
        <v>0</v>
      </c>
      <c r="AY163">
        <v>0</v>
      </c>
      <c r="BI163">
        <v>0</v>
      </c>
      <c r="BJ163">
        <v>0</v>
      </c>
      <c r="BT163">
        <v>0</v>
      </c>
      <c r="BU163">
        <v>0</v>
      </c>
    </row>
    <row r="164" spans="1:73" x14ac:dyDescent="0.3">
      <c r="A164">
        <v>0</v>
      </c>
      <c r="B164">
        <v>28</v>
      </c>
      <c r="C164">
        <v>3</v>
      </c>
      <c r="D164">
        <v>3</v>
      </c>
      <c r="E164">
        <v>1</v>
      </c>
      <c r="F164">
        <v>4</v>
      </c>
      <c r="G164">
        <v>1</v>
      </c>
      <c r="H164">
        <v>0</v>
      </c>
      <c r="I164">
        <v>2</v>
      </c>
      <c r="J164" cm="1">
        <f t="array" ref="J164">SUM(B164:I164*TRANSPOSE($S$19:$S$26))+$S$18</f>
        <v>9.6155865286735254E-2</v>
      </c>
      <c r="K164">
        <f t="shared" si="10"/>
        <v>0.52401797479584256</v>
      </c>
      <c r="L164">
        <f t="shared" si="11"/>
        <v>0</v>
      </c>
      <c r="M164">
        <f t="shared" si="12"/>
        <v>0</v>
      </c>
      <c r="N164">
        <f t="shared" si="13"/>
        <v>0</v>
      </c>
      <c r="O164">
        <f t="shared" si="14"/>
        <v>0</v>
      </c>
      <c r="P164">
        <f>IF(K164&gt;=0.58,1,0)</f>
        <v>0</v>
      </c>
      <c r="AB164">
        <v>0</v>
      </c>
      <c r="AC164">
        <v>0</v>
      </c>
      <c r="AM164">
        <v>0</v>
      </c>
      <c r="AN164">
        <v>0</v>
      </c>
      <c r="AX164">
        <v>0</v>
      </c>
      <c r="AY164">
        <v>0</v>
      </c>
      <c r="BI164">
        <v>0</v>
      </c>
      <c r="BJ164">
        <v>0</v>
      </c>
      <c r="BT164">
        <v>0</v>
      </c>
      <c r="BU164">
        <v>0</v>
      </c>
    </row>
    <row r="165" spans="1:73" x14ac:dyDescent="0.3">
      <c r="A165">
        <v>0</v>
      </c>
      <c r="B165">
        <v>57</v>
      </c>
      <c r="C165">
        <v>3</v>
      </c>
      <c r="D165">
        <v>4</v>
      </c>
      <c r="E165">
        <v>3</v>
      </c>
      <c r="F165">
        <v>4</v>
      </c>
      <c r="G165">
        <v>2</v>
      </c>
      <c r="H165">
        <v>1</v>
      </c>
      <c r="I165">
        <v>3</v>
      </c>
      <c r="J165" cm="1">
        <f t="array" ref="J165">SUM(B165:I165*TRANSPOSE($S$19:$S$26))+$S$18</f>
        <v>5.4440579376078269E-3</v>
      </c>
      <c r="K165">
        <f t="shared" si="10"/>
        <v>0.50136087000821017</v>
      </c>
      <c r="L165">
        <f t="shared" si="11"/>
        <v>0</v>
      </c>
      <c r="M165">
        <f t="shared" si="12"/>
        <v>0</v>
      </c>
      <c r="N165">
        <f t="shared" si="13"/>
        <v>0</v>
      </c>
      <c r="O165">
        <f t="shared" si="14"/>
        <v>0</v>
      </c>
      <c r="P165">
        <f>IF(K165&gt;=0.58,1,0)</f>
        <v>0</v>
      </c>
      <c r="AB165">
        <v>0</v>
      </c>
      <c r="AC165">
        <v>0</v>
      </c>
      <c r="AM165">
        <v>0</v>
      </c>
      <c r="AN165">
        <v>0</v>
      </c>
      <c r="AX165">
        <v>0</v>
      </c>
      <c r="AY165">
        <v>0</v>
      </c>
      <c r="BI165">
        <v>0</v>
      </c>
      <c r="BJ165">
        <v>0</v>
      </c>
      <c r="BT165">
        <v>0</v>
      </c>
      <c r="BU165">
        <v>0</v>
      </c>
    </row>
    <row r="166" spans="1:73" x14ac:dyDescent="0.3">
      <c r="A166">
        <v>0</v>
      </c>
      <c r="B166">
        <v>27</v>
      </c>
      <c r="C166">
        <v>3</v>
      </c>
      <c r="D166">
        <v>2</v>
      </c>
      <c r="E166">
        <v>1</v>
      </c>
      <c r="F166">
        <v>3</v>
      </c>
      <c r="G166">
        <v>2</v>
      </c>
      <c r="H166">
        <v>1</v>
      </c>
      <c r="I166">
        <v>1</v>
      </c>
      <c r="J166" cm="1">
        <f t="array" ref="J166">SUM(B166:I166*TRANSPOSE($S$19:$S$26))+$S$18</f>
        <v>0.351911046282743</v>
      </c>
      <c r="K166">
        <f t="shared" si="10"/>
        <v>0.58707208057453353</v>
      </c>
      <c r="L166">
        <f t="shared" si="11"/>
        <v>0</v>
      </c>
      <c r="M166">
        <f t="shared" si="12"/>
        <v>1</v>
      </c>
      <c r="N166">
        <f t="shared" si="13"/>
        <v>1</v>
      </c>
      <c r="O166">
        <f t="shared" si="14"/>
        <v>1</v>
      </c>
      <c r="P166">
        <f>IF(K166&gt;=0.58,1,0)</f>
        <v>1</v>
      </c>
      <c r="AB166">
        <v>0</v>
      </c>
      <c r="AC166">
        <v>0</v>
      </c>
      <c r="AM166">
        <v>0</v>
      </c>
      <c r="AN166">
        <v>1</v>
      </c>
      <c r="AX166">
        <v>0</v>
      </c>
      <c r="AY166">
        <v>1</v>
      </c>
      <c r="BI166">
        <v>0</v>
      </c>
      <c r="BJ166">
        <v>1</v>
      </c>
      <c r="BT166">
        <v>0</v>
      </c>
      <c r="BU166">
        <v>1</v>
      </c>
    </row>
    <row r="167" spans="1:73" x14ac:dyDescent="0.3">
      <c r="A167">
        <v>0</v>
      </c>
      <c r="B167">
        <v>50</v>
      </c>
      <c r="C167">
        <v>3</v>
      </c>
      <c r="D167">
        <v>3</v>
      </c>
      <c r="E167">
        <v>5</v>
      </c>
      <c r="F167">
        <v>2</v>
      </c>
      <c r="G167">
        <v>0</v>
      </c>
      <c r="H167">
        <v>0</v>
      </c>
      <c r="I167">
        <v>4</v>
      </c>
      <c r="J167" cm="1">
        <f t="array" ref="J167">SUM(B167:I167*TRANSPOSE($S$19:$S$26))+$S$18</f>
        <v>4.4558181231921345E-2</v>
      </c>
      <c r="K167">
        <f t="shared" si="10"/>
        <v>0.51113654818421606</v>
      </c>
      <c r="L167">
        <f t="shared" si="11"/>
        <v>0</v>
      </c>
      <c r="M167">
        <f t="shared" si="12"/>
        <v>0</v>
      </c>
      <c r="N167">
        <f t="shared" si="13"/>
        <v>0</v>
      </c>
      <c r="O167">
        <f t="shared" si="14"/>
        <v>0</v>
      </c>
      <c r="P167">
        <f>IF(K167&gt;=0.58,1,0)</f>
        <v>0</v>
      </c>
      <c r="AB167">
        <v>0</v>
      </c>
      <c r="AC167">
        <v>0</v>
      </c>
      <c r="AM167">
        <v>0</v>
      </c>
      <c r="AN167">
        <v>0</v>
      </c>
      <c r="AX167">
        <v>0</v>
      </c>
      <c r="AY167">
        <v>0</v>
      </c>
      <c r="BI167">
        <v>0</v>
      </c>
      <c r="BJ167">
        <v>0</v>
      </c>
      <c r="BT167">
        <v>0</v>
      </c>
      <c r="BU167">
        <v>0</v>
      </c>
    </row>
    <row r="168" spans="1:73" x14ac:dyDescent="0.3">
      <c r="A168">
        <v>0</v>
      </c>
      <c r="B168">
        <v>41</v>
      </c>
      <c r="C168">
        <v>1</v>
      </c>
      <c r="D168">
        <v>3</v>
      </c>
      <c r="E168">
        <v>1</v>
      </c>
      <c r="F168">
        <v>3</v>
      </c>
      <c r="G168">
        <v>2</v>
      </c>
      <c r="H168">
        <v>0</v>
      </c>
      <c r="I168">
        <v>8</v>
      </c>
      <c r="J168" cm="1">
        <f t="array" ref="J168">SUM(B168:I168*TRANSPOSE($S$19:$S$26))+$S$18</f>
        <v>4.2268134979879246E-2</v>
      </c>
      <c r="K168">
        <f t="shared" si="10"/>
        <v>0.5105643656289609</v>
      </c>
      <c r="L168">
        <f t="shared" si="11"/>
        <v>0</v>
      </c>
      <c r="M168">
        <f t="shared" si="12"/>
        <v>0</v>
      </c>
      <c r="N168">
        <f t="shared" si="13"/>
        <v>0</v>
      </c>
      <c r="O168">
        <f t="shared" si="14"/>
        <v>0</v>
      </c>
      <c r="P168">
        <f>IF(K168&gt;=0.58,1,0)</f>
        <v>0</v>
      </c>
      <c r="AB168">
        <v>0</v>
      </c>
      <c r="AC168">
        <v>0</v>
      </c>
      <c r="AM168">
        <v>0</v>
      </c>
      <c r="AN168">
        <v>0</v>
      </c>
      <c r="AX168">
        <v>0</v>
      </c>
      <c r="AY168">
        <v>0</v>
      </c>
      <c r="BI168">
        <v>0</v>
      </c>
      <c r="BJ168">
        <v>0</v>
      </c>
      <c r="BT168">
        <v>0</v>
      </c>
      <c r="BU168">
        <v>0</v>
      </c>
    </row>
    <row r="169" spans="1:73" x14ac:dyDescent="0.3">
      <c r="A169">
        <v>0</v>
      </c>
      <c r="B169">
        <v>30</v>
      </c>
      <c r="C169">
        <v>2</v>
      </c>
      <c r="D169">
        <v>3</v>
      </c>
      <c r="E169">
        <v>3</v>
      </c>
      <c r="F169">
        <v>4</v>
      </c>
      <c r="G169">
        <v>1</v>
      </c>
      <c r="H169">
        <v>0</v>
      </c>
      <c r="I169">
        <v>9</v>
      </c>
      <c r="J169" cm="1">
        <f t="array" ref="J169">SUM(B169:I169*TRANSPOSE($S$19:$S$26))+$S$18</f>
        <v>1.2341856693583675E-2</v>
      </c>
      <c r="K169">
        <f t="shared" si="10"/>
        <v>0.50308510510687765</v>
      </c>
      <c r="L169">
        <f t="shared" si="11"/>
        <v>0</v>
      </c>
      <c r="M169">
        <f t="shared" si="12"/>
        <v>0</v>
      </c>
      <c r="N169">
        <f t="shared" si="13"/>
        <v>0</v>
      </c>
      <c r="O169">
        <f t="shared" si="14"/>
        <v>0</v>
      </c>
      <c r="P169">
        <f>IF(K169&gt;=0.58,1,0)</f>
        <v>0</v>
      </c>
      <c r="AB169">
        <v>0</v>
      </c>
      <c r="AC169">
        <v>0</v>
      </c>
      <c r="AM169">
        <v>0</v>
      </c>
      <c r="AN169">
        <v>0</v>
      </c>
      <c r="AX169">
        <v>0</v>
      </c>
      <c r="AY169">
        <v>0</v>
      </c>
      <c r="BI169">
        <v>0</v>
      </c>
      <c r="BJ169">
        <v>0</v>
      </c>
      <c r="BT169">
        <v>0</v>
      </c>
      <c r="BU169">
        <v>0</v>
      </c>
    </row>
    <row r="170" spans="1:73" x14ac:dyDescent="0.3">
      <c r="A170">
        <v>0</v>
      </c>
      <c r="B170">
        <v>38</v>
      </c>
      <c r="C170">
        <v>1</v>
      </c>
      <c r="D170">
        <v>2</v>
      </c>
      <c r="E170">
        <v>2</v>
      </c>
      <c r="F170">
        <v>4</v>
      </c>
      <c r="G170">
        <v>0</v>
      </c>
      <c r="H170">
        <v>0</v>
      </c>
      <c r="I170">
        <v>3</v>
      </c>
      <c r="J170" cm="1">
        <f t="array" ref="J170">SUM(B170:I170*TRANSPOSE($S$19:$S$26))+$S$18</f>
        <v>0.2426660193331418</v>
      </c>
      <c r="K170">
        <f t="shared" si="10"/>
        <v>0.560364344386025</v>
      </c>
      <c r="L170">
        <f t="shared" si="11"/>
        <v>0</v>
      </c>
      <c r="M170">
        <f t="shared" si="12"/>
        <v>1</v>
      </c>
      <c r="N170">
        <f t="shared" si="13"/>
        <v>0</v>
      </c>
      <c r="O170">
        <f t="shared" si="14"/>
        <v>0</v>
      </c>
      <c r="P170">
        <f>IF(K170&gt;=0.58,1,0)</f>
        <v>0</v>
      </c>
      <c r="AB170">
        <v>0</v>
      </c>
      <c r="AC170">
        <v>0</v>
      </c>
      <c r="AM170">
        <v>0</v>
      </c>
      <c r="AN170">
        <v>1</v>
      </c>
      <c r="AX170">
        <v>0</v>
      </c>
      <c r="AY170">
        <v>0</v>
      </c>
      <c r="BI170">
        <v>0</v>
      </c>
      <c r="BJ170">
        <v>0</v>
      </c>
      <c r="BT170">
        <v>0</v>
      </c>
      <c r="BU170">
        <v>0</v>
      </c>
    </row>
    <row r="171" spans="1:73" x14ac:dyDescent="0.3">
      <c r="A171">
        <v>0</v>
      </c>
      <c r="B171">
        <v>32</v>
      </c>
      <c r="C171">
        <v>3</v>
      </c>
      <c r="D171">
        <v>3</v>
      </c>
      <c r="E171">
        <v>1</v>
      </c>
      <c r="F171">
        <v>3</v>
      </c>
      <c r="G171">
        <v>0</v>
      </c>
      <c r="H171">
        <v>0</v>
      </c>
      <c r="I171">
        <v>4</v>
      </c>
      <c r="J171" cm="1">
        <f t="array" ref="J171">SUM(B171:I171*TRANSPOSE($S$19:$S$26))+$S$18</f>
        <v>0.17514275998123163</v>
      </c>
      <c r="K171">
        <f t="shared" si="10"/>
        <v>0.54366959989594654</v>
      </c>
      <c r="L171">
        <f t="shared" si="11"/>
        <v>0</v>
      </c>
      <c r="M171">
        <f t="shared" si="12"/>
        <v>0</v>
      </c>
      <c r="N171">
        <f t="shared" si="13"/>
        <v>0</v>
      </c>
      <c r="O171">
        <f t="shared" si="14"/>
        <v>0</v>
      </c>
      <c r="P171">
        <f>IF(K171&gt;=0.58,1,0)</f>
        <v>0</v>
      </c>
      <c r="AB171">
        <v>0</v>
      </c>
      <c r="AC171">
        <v>0</v>
      </c>
      <c r="AM171">
        <v>0</v>
      </c>
      <c r="AN171">
        <v>0</v>
      </c>
      <c r="AX171">
        <v>0</v>
      </c>
      <c r="AY171">
        <v>0</v>
      </c>
      <c r="BI171">
        <v>0</v>
      </c>
      <c r="BJ171">
        <v>0</v>
      </c>
      <c r="BT171">
        <v>0</v>
      </c>
      <c r="BU171">
        <v>0</v>
      </c>
    </row>
    <row r="172" spans="1:73" x14ac:dyDescent="0.3">
      <c r="A172">
        <v>0</v>
      </c>
      <c r="B172">
        <v>27</v>
      </c>
      <c r="C172">
        <v>3</v>
      </c>
      <c r="D172">
        <v>3</v>
      </c>
      <c r="E172">
        <v>1</v>
      </c>
      <c r="F172">
        <v>2</v>
      </c>
      <c r="G172">
        <v>1</v>
      </c>
      <c r="H172">
        <v>1</v>
      </c>
      <c r="I172">
        <v>2</v>
      </c>
      <c r="J172" cm="1">
        <f t="array" ref="J172">SUM(B172:I172*TRANSPOSE($S$19:$S$26))+$S$18</f>
        <v>0.38993863690839159</v>
      </c>
      <c r="K172">
        <f t="shared" si="10"/>
        <v>0.59625819432099003</v>
      </c>
      <c r="L172">
        <f t="shared" si="11"/>
        <v>0</v>
      </c>
      <c r="M172">
        <f t="shared" si="12"/>
        <v>1</v>
      </c>
      <c r="N172">
        <f t="shared" si="13"/>
        <v>1</v>
      </c>
      <c r="O172">
        <f t="shared" si="14"/>
        <v>1</v>
      </c>
      <c r="P172">
        <f>IF(K172&gt;=0.58,1,0)</f>
        <v>1</v>
      </c>
      <c r="AB172">
        <v>0</v>
      </c>
      <c r="AC172">
        <v>0</v>
      </c>
      <c r="AM172">
        <v>0</v>
      </c>
      <c r="AN172">
        <v>1</v>
      </c>
      <c r="AX172">
        <v>0</v>
      </c>
      <c r="AY172">
        <v>1</v>
      </c>
      <c r="BI172">
        <v>0</v>
      </c>
      <c r="BJ172">
        <v>1</v>
      </c>
      <c r="BT172">
        <v>0</v>
      </c>
      <c r="BU172">
        <v>1</v>
      </c>
    </row>
    <row r="173" spans="1:73" x14ac:dyDescent="0.3">
      <c r="A173">
        <v>1</v>
      </c>
      <c r="B173">
        <v>19</v>
      </c>
      <c r="C173">
        <v>3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 cm="1">
        <f t="array" ref="J173">SUM(B173:I173*TRANSPOSE($S$19:$S$26))+$S$18</f>
        <v>0.4657486116381041</v>
      </c>
      <c r="K173">
        <f t="shared" si="10"/>
        <v>0.61436557643249523</v>
      </c>
      <c r="L173">
        <f t="shared" si="11"/>
        <v>1</v>
      </c>
      <c r="M173">
        <f t="shared" si="12"/>
        <v>1</v>
      </c>
      <c r="N173">
        <f t="shared" si="13"/>
        <v>1</v>
      </c>
      <c r="O173">
        <f t="shared" si="14"/>
        <v>1</v>
      </c>
      <c r="P173">
        <f>IF(K173&gt;=0.58,1,0)</f>
        <v>1</v>
      </c>
      <c r="AB173">
        <v>1</v>
      </c>
      <c r="AC173">
        <v>1</v>
      </c>
      <c r="AM173">
        <v>1</v>
      </c>
      <c r="AN173">
        <v>1</v>
      </c>
      <c r="AX173">
        <v>1</v>
      </c>
      <c r="AY173">
        <v>1</v>
      </c>
      <c r="BI173">
        <v>1</v>
      </c>
      <c r="BJ173">
        <v>1</v>
      </c>
      <c r="BT173">
        <v>1</v>
      </c>
      <c r="BU173">
        <v>1</v>
      </c>
    </row>
    <row r="174" spans="1:73" x14ac:dyDescent="0.3">
      <c r="A174">
        <v>0</v>
      </c>
      <c r="B174">
        <v>36</v>
      </c>
      <c r="C174">
        <v>4</v>
      </c>
      <c r="D174">
        <v>3</v>
      </c>
      <c r="E174">
        <v>1</v>
      </c>
      <c r="F174">
        <v>2</v>
      </c>
      <c r="G174">
        <v>0</v>
      </c>
      <c r="H174">
        <v>0</v>
      </c>
      <c r="I174">
        <v>7</v>
      </c>
      <c r="J174" cm="1">
        <f t="array" ref="J174">SUM(B174:I174*TRANSPOSE($S$19:$S$26))+$S$18</f>
        <v>0.13203347806533672</v>
      </c>
      <c r="K174">
        <f t="shared" si="10"/>
        <v>0.5329570929192845</v>
      </c>
      <c r="L174">
        <f t="shared" si="11"/>
        <v>0</v>
      </c>
      <c r="M174">
        <f t="shared" si="12"/>
        <v>0</v>
      </c>
      <c r="N174">
        <f t="shared" si="13"/>
        <v>0</v>
      </c>
      <c r="O174">
        <f t="shared" si="14"/>
        <v>0</v>
      </c>
      <c r="P174">
        <f>IF(K174&gt;=0.58,1,0)</f>
        <v>0</v>
      </c>
      <c r="AB174">
        <v>0</v>
      </c>
      <c r="AC174">
        <v>0</v>
      </c>
      <c r="AM174">
        <v>0</v>
      </c>
      <c r="AN174">
        <v>0</v>
      </c>
      <c r="AX174">
        <v>0</v>
      </c>
      <c r="AY174">
        <v>0</v>
      </c>
      <c r="BI174">
        <v>0</v>
      </c>
      <c r="BJ174">
        <v>0</v>
      </c>
      <c r="BT174">
        <v>0</v>
      </c>
      <c r="BU174">
        <v>0</v>
      </c>
    </row>
    <row r="175" spans="1:73" x14ac:dyDescent="0.3">
      <c r="A175">
        <v>0</v>
      </c>
      <c r="B175">
        <v>30</v>
      </c>
      <c r="C175">
        <v>3</v>
      </c>
      <c r="D175">
        <v>3</v>
      </c>
      <c r="E175">
        <v>2</v>
      </c>
      <c r="F175">
        <v>1</v>
      </c>
      <c r="G175">
        <v>2</v>
      </c>
      <c r="H175">
        <v>0</v>
      </c>
      <c r="I175">
        <v>9</v>
      </c>
      <c r="J175" cm="1">
        <f t="array" ref="J175">SUM(B175:I175*TRANSPOSE($S$19:$S$26))+$S$18</f>
        <v>4.3537978368546004E-2</v>
      </c>
      <c r="K175">
        <f t="shared" si="10"/>
        <v>0.51088164755466103</v>
      </c>
      <c r="L175">
        <f t="shared" si="11"/>
        <v>0</v>
      </c>
      <c r="M175">
        <f t="shared" si="12"/>
        <v>0</v>
      </c>
      <c r="N175">
        <f t="shared" si="13"/>
        <v>0</v>
      </c>
      <c r="O175">
        <f t="shared" si="14"/>
        <v>0</v>
      </c>
      <c r="P175">
        <f>IF(K175&gt;=0.58,1,0)</f>
        <v>0</v>
      </c>
      <c r="AB175">
        <v>0</v>
      </c>
      <c r="AC175">
        <v>0</v>
      </c>
      <c r="AM175">
        <v>0</v>
      </c>
      <c r="AN175">
        <v>0</v>
      </c>
      <c r="AX175">
        <v>0</v>
      </c>
      <c r="AY175">
        <v>0</v>
      </c>
      <c r="BI175">
        <v>0</v>
      </c>
      <c r="BJ175">
        <v>0</v>
      </c>
      <c r="BT175">
        <v>0</v>
      </c>
      <c r="BU175">
        <v>0</v>
      </c>
    </row>
    <row r="176" spans="1:73" x14ac:dyDescent="0.3">
      <c r="A176">
        <v>0</v>
      </c>
      <c r="B176">
        <v>45</v>
      </c>
      <c r="C176">
        <v>3</v>
      </c>
      <c r="D176">
        <v>3</v>
      </c>
      <c r="E176">
        <v>2</v>
      </c>
      <c r="F176">
        <v>1</v>
      </c>
      <c r="G176">
        <v>2</v>
      </c>
      <c r="H176">
        <v>1</v>
      </c>
      <c r="I176">
        <v>4</v>
      </c>
      <c r="J176" cm="1">
        <f t="array" ref="J176">SUM(B176:I176*TRANSPOSE($S$19:$S$26))+$S$18</f>
        <v>0.24766297511556568</v>
      </c>
      <c r="K176">
        <f t="shared" si="10"/>
        <v>0.56159487381956896</v>
      </c>
      <c r="L176">
        <f t="shared" si="11"/>
        <v>0</v>
      </c>
      <c r="M176">
        <f t="shared" si="12"/>
        <v>1</v>
      </c>
      <c r="N176">
        <f t="shared" si="13"/>
        <v>0</v>
      </c>
      <c r="O176">
        <f t="shared" si="14"/>
        <v>0</v>
      </c>
      <c r="P176">
        <f>IF(K176&gt;=0.58,1,0)</f>
        <v>0</v>
      </c>
      <c r="AB176">
        <v>0</v>
      </c>
      <c r="AC176">
        <v>0</v>
      </c>
      <c r="AM176">
        <v>0</v>
      </c>
      <c r="AN176">
        <v>1</v>
      </c>
      <c r="AX176">
        <v>0</v>
      </c>
      <c r="AY176">
        <v>0</v>
      </c>
      <c r="BI176">
        <v>0</v>
      </c>
      <c r="BJ176">
        <v>0</v>
      </c>
      <c r="BT176">
        <v>0</v>
      </c>
      <c r="BU176">
        <v>0</v>
      </c>
    </row>
    <row r="177" spans="1:73" x14ac:dyDescent="0.3">
      <c r="A177">
        <v>0</v>
      </c>
      <c r="B177">
        <v>56</v>
      </c>
      <c r="C177">
        <v>3</v>
      </c>
      <c r="D177">
        <v>3</v>
      </c>
      <c r="E177">
        <v>1</v>
      </c>
      <c r="F177">
        <v>1</v>
      </c>
      <c r="G177">
        <v>2</v>
      </c>
      <c r="H177">
        <v>1</v>
      </c>
      <c r="I177">
        <v>2</v>
      </c>
      <c r="J177" cm="1">
        <f t="array" ref="J177">SUM(B177:I177*TRANSPOSE($S$19:$S$26))+$S$18</f>
        <v>0.25313481056363885</v>
      </c>
      <c r="K177">
        <f t="shared" si="10"/>
        <v>0.56294147607894918</v>
      </c>
      <c r="L177">
        <f t="shared" si="11"/>
        <v>0</v>
      </c>
      <c r="M177">
        <f t="shared" si="12"/>
        <v>1</v>
      </c>
      <c r="N177">
        <f t="shared" si="13"/>
        <v>0</v>
      </c>
      <c r="O177">
        <f t="shared" si="14"/>
        <v>0</v>
      </c>
      <c r="P177">
        <f>IF(K177&gt;=0.58,1,0)</f>
        <v>0</v>
      </c>
      <c r="AB177">
        <v>0</v>
      </c>
      <c r="AC177">
        <v>0</v>
      </c>
      <c r="AM177">
        <v>0</v>
      </c>
      <c r="AN177">
        <v>1</v>
      </c>
      <c r="AX177">
        <v>0</v>
      </c>
      <c r="AY177">
        <v>0</v>
      </c>
      <c r="BI177">
        <v>0</v>
      </c>
      <c r="BJ177">
        <v>0</v>
      </c>
      <c r="BT177">
        <v>0</v>
      </c>
      <c r="BU177">
        <v>0</v>
      </c>
    </row>
    <row r="178" spans="1:73" x14ac:dyDescent="0.3">
      <c r="A178">
        <v>0</v>
      </c>
      <c r="B178">
        <v>33</v>
      </c>
      <c r="C178">
        <v>3</v>
      </c>
      <c r="D178">
        <v>3</v>
      </c>
      <c r="E178">
        <v>1</v>
      </c>
      <c r="F178">
        <v>4</v>
      </c>
      <c r="G178">
        <v>0</v>
      </c>
      <c r="H178">
        <v>0</v>
      </c>
      <c r="I178">
        <v>1</v>
      </c>
      <c r="J178" cm="1">
        <f t="array" ref="J178">SUM(B178:I178*TRANSPOSE($S$19:$S$26))+$S$18</f>
        <v>0.15992164593638813</v>
      </c>
      <c r="K178">
        <f t="shared" si="10"/>
        <v>0.53989130186142353</v>
      </c>
      <c r="L178">
        <f t="shared" si="11"/>
        <v>0</v>
      </c>
      <c r="M178">
        <f t="shared" si="12"/>
        <v>0</v>
      </c>
      <c r="N178">
        <f t="shared" si="13"/>
        <v>0</v>
      </c>
      <c r="O178">
        <f t="shared" si="14"/>
        <v>0</v>
      </c>
      <c r="P178">
        <f>IF(K178&gt;=0.58,1,0)</f>
        <v>0</v>
      </c>
      <c r="AB178">
        <v>0</v>
      </c>
      <c r="AC178">
        <v>0</v>
      </c>
      <c r="AM178">
        <v>0</v>
      </c>
      <c r="AN178">
        <v>0</v>
      </c>
      <c r="AX178">
        <v>0</v>
      </c>
      <c r="AY178">
        <v>0</v>
      </c>
      <c r="BI178">
        <v>0</v>
      </c>
      <c r="BJ178">
        <v>0</v>
      </c>
      <c r="BT178">
        <v>0</v>
      </c>
      <c r="BU178">
        <v>0</v>
      </c>
    </row>
    <row r="179" spans="1:73" x14ac:dyDescent="0.3">
      <c r="A179">
        <v>1</v>
      </c>
      <c r="B179">
        <v>19</v>
      </c>
      <c r="C179">
        <v>2</v>
      </c>
      <c r="D179">
        <v>2</v>
      </c>
      <c r="E179">
        <v>1</v>
      </c>
      <c r="F179">
        <v>4</v>
      </c>
      <c r="G179">
        <v>0</v>
      </c>
      <c r="H179">
        <v>0</v>
      </c>
      <c r="I179">
        <v>0</v>
      </c>
      <c r="J179" cm="1">
        <f t="array" ref="J179">SUM(B179:I179*TRANSPOSE($S$19:$S$26))+$S$18</f>
        <v>0.32405100873152082</v>
      </c>
      <c r="K179">
        <f t="shared" si="10"/>
        <v>0.58030301246181459</v>
      </c>
      <c r="L179">
        <f t="shared" si="11"/>
        <v>0</v>
      </c>
      <c r="M179">
        <f t="shared" si="12"/>
        <v>1</v>
      </c>
      <c r="N179">
        <f t="shared" si="13"/>
        <v>1</v>
      </c>
      <c r="O179">
        <f t="shared" si="14"/>
        <v>1</v>
      </c>
      <c r="P179">
        <f>IF(K179&gt;=0.58,1,0)</f>
        <v>1</v>
      </c>
      <c r="AB179">
        <v>1</v>
      </c>
      <c r="AC179">
        <v>0</v>
      </c>
      <c r="AM179">
        <v>1</v>
      </c>
      <c r="AN179">
        <v>1</v>
      </c>
      <c r="AX179">
        <v>1</v>
      </c>
      <c r="AY179">
        <v>1</v>
      </c>
      <c r="BI179">
        <v>1</v>
      </c>
      <c r="BJ179">
        <v>1</v>
      </c>
      <c r="BT179">
        <v>1</v>
      </c>
      <c r="BU179">
        <v>1</v>
      </c>
    </row>
    <row r="180" spans="1:73" x14ac:dyDescent="0.3">
      <c r="A180">
        <v>0</v>
      </c>
      <c r="B180">
        <v>46</v>
      </c>
      <c r="C180">
        <v>2</v>
      </c>
      <c r="D180">
        <v>3</v>
      </c>
      <c r="E180">
        <v>3</v>
      </c>
      <c r="F180">
        <v>1</v>
      </c>
      <c r="G180">
        <v>2</v>
      </c>
      <c r="H180">
        <v>0</v>
      </c>
      <c r="I180">
        <v>13</v>
      </c>
      <c r="J180" cm="1">
        <f t="array" ref="J180">SUM(B180:I180*TRANSPOSE($S$19:$S$26))+$S$18</f>
        <v>-3.6325602903182763E-2</v>
      </c>
      <c r="K180">
        <f t="shared" si="10"/>
        <v>0.49092053904343658</v>
      </c>
      <c r="L180">
        <f t="shared" si="11"/>
        <v>0</v>
      </c>
      <c r="M180">
        <f t="shared" si="12"/>
        <v>0</v>
      </c>
      <c r="N180">
        <f t="shared" si="13"/>
        <v>0</v>
      </c>
      <c r="O180">
        <f t="shared" si="14"/>
        <v>0</v>
      </c>
      <c r="P180">
        <f>IF(K180&gt;=0.58,1,0)</f>
        <v>0</v>
      </c>
      <c r="AB180">
        <v>0</v>
      </c>
      <c r="AC180">
        <v>0</v>
      </c>
      <c r="AM180">
        <v>0</v>
      </c>
      <c r="AN180">
        <v>0</v>
      </c>
      <c r="AX180">
        <v>0</v>
      </c>
      <c r="AY180">
        <v>0</v>
      </c>
      <c r="BI180">
        <v>0</v>
      </c>
      <c r="BJ180">
        <v>0</v>
      </c>
      <c r="BT180">
        <v>0</v>
      </c>
      <c r="BU180">
        <v>0</v>
      </c>
    </row>
    <row r="181" spans="1:73" x14ac:dyDescent="0.3">
      <c r="A181">
        <v>0</v>
      </c>
      <c r="B181">
        <v>38</v>
      </c>
      <c r="C181">
        <v>3</v>
      </c>
      <c r="D181">
        <v>3</v>
      </c>
      <c r="E181">
        <v>1</v>
      </c>
      <c r="F181">
        <v>4</v>
      </c>
      <c r="G181">
        <v>0</v>
      </c>
      <c r="H181">
        <v>0</v>
      </c>
      <c r="I181">
        <v>2</v>
      </c>
      <c r="J181" cm="1">
        <f t="array" ref="J181">SUM(B181:I181*TRANSPOSE($S$19:$S$26))+$S$18</f>
        <v>0.13286095763405026</v>
      </c>
      <c r="K181">
        <f t="shared" si="10"/>
        <v>0.5331630370445023</v>
      </c>
      <c r="L181">
        <f t="shared" si="11"/>
        <v>0</v>
      </c>
      <c r="M181">
        <f t="shared" si="12"/>
        <v>0</v>
      </c>
      <c r="N181">
        <f t="shared" si="13"/>
        <v>0</v>
      </c>
      <c r="O181">
        <f t="shared" si="14"/>
        <v>0</v>
      </c>
      <c r="P181">
        <f>IF(K181&gt;=0.58,1,0)</f>
        <v>0</v>
      </c>
      <c r="AB181">
        <v>0</v>
      </c>
      <c r="AC181">
        <v>0</v>
      </c>
      <c r="AM181">
        <v>0</v>
      </c>
      <c r="AN181">
        <v>0</v>
      </c>
      <c r="AX181">
        <v>0</v>
      </c>
      <c r="AY181">
        <v>0</v>
      </c>
      <c r="BI181">
        <v>0</v>
      </c>
      <c r="BJ181">
        <v>0</v>
      </c>
      <c r="BT181">
        <v>0</v>
      </c>
      <c r="BU181">
        <v>0</v>
      </c>
    </row>
    <row r="182" spans="1:73" x14ac:dyDescent="0.3">
      <c r="A182">
        <v>0</v>
      </c>
      <c r="B182">
        <v>31</v>
      </c>
      <c r="C182">
        <v>3</v>
      </c>
      <c r="D182">
        <v>3</v>
      </c>
      <c r="E182">
        <v>1</v>
      </c>
      <c r="F182">
        <v>4</v>
      </c>
      <c r="G182">
        <v>1</v>
      </c>
      <c r="H182">
        <v>1</v>
      </c>
      <c r="I182">
        <v>2</v>
      </c>
      <c r="J182" cm="1">
        <f t="array" ref="J182">SUM(B182:I182*TRANSPOSE($S$19:$S$26))+$S$18</f>
        <v>0.29716961650613627</v>
      </c>
      <c r="K182">
        <f t="shared" si="10"/>
        <v>0.57374292530508519</v>
      </c>
      <c r="L182">
        <f t="shared" si="11"/>
        <v>0</v>
      </c>
      <c r="M182">
        <f t="shared" si="12"/>
        <v>1</v>
      </c>
      <c r="N182">
        <f t="shared" si="13"/>
        <v>1</v>
      </c>
      <c r="O182">
        <f t="shared" si="14"/>
        <v>0</v>
      </c>
      <c r="P182">
        <f>IF(K182&gt;=0.58,1,0)</f>
        <v>0</v>
      </c>
      <c r="AB182">
        <v>0</v>
      </c>
      <c r="AC182">
        <v>0</v>
      </c>
      <c r="AM182">
        <v>0</v>
      </c>
      <c r="AN182">
        <v>1</v>
      </c>
      <c r="AX182">
        <v>0</v>
      </c>
      <c r="AY182">
        <v>1</v>
      </c>
      <c r="BI182">
        <v>0</v>
      </c>
      <c r="BJ182">
        <v>0</v>
      </c>
      <c r="BT182">
        <v>0</v>
      </c>
      <c r="BU182">
        <v>0</v>
      </c>
    </row>
    <row r="183" spans="1:73" x14ac:dyDescent="0.3">
      <c r="A183">
        <v>0</v>
      </c>
      <c r="B183">
        <v>34</v>
      </c>
      <c r="C183">
        <v>4</v>
      </c>
      <c r="D183">
        <v>3</v>
      </c>
      <c r="E183">
        <v>1</v>
      </c>
      <c r="F183">
        <v>2</v>
      </c>
      <c r="G183">
        <v>0</v>
      </c>
      <c r="H183">
        <v>0</v>
      </c>
      <c r="I183">
        <v>2</v>
      </c>
      <c r="J183" cm="1">
        <f t="array" ref="J183">SUM(B183:I183*TRANSPOSE($S$19:$S$26))+$S$18</f>
        <v>0.18516339234368495</v>
      </c>
      <c r="K183">
        <f t="shared" si="10"/>
        <v>0.54615428257243892</v>
      </c>
      <c r="L183">
        <f t="shared" si="11"/>
        <v>0</v>
      </c>
      <c r="M183">
        <f t="shared" si="12"/>
        <v>0</v>
      </c>
      <c r="N183">
        <f t="shared" si="13"/>
        <v>0</v>
      </c>
      <c r="O183">
        <f t="shared" si="14"/>
        <v>0</v>
      </c>
      <c r="P183">
        <f>IF(K183&gt;=0.58,1,0)</f>
        <v>0</v>
      </c>
      <c r="AB183">
        <v>0</v>
      </c>
      <c r="AC183">
        <v>0</v>
      </c>
      <c r="AM183">
        <v>0</v>
      </c>
      <c r="AN183">
        <v>0</v>
      </c>
      <c r="AX183">
        <v>0</v>
      </c>
      <c r="AY183">
        <v>0</v>
      </c>
      <c r="BI183">
        <v>0</v>
      </c>
      <c r="BJ183">
        <v>0</v>
      </c>
      <c r="BT183">
        <v>0</v>
      </c>
      <c r="BU183">
        <v>0</v>
      </c>
    </row>
    <row r="184" spans="1:73" x14ac:dyDescent="0.3">
      <c r="A184">
        <v>1</v>
      </c>
      <c r="B184">
        <v>41</v>
      </c>
      <c r="C184">
        <v>2</v>
      </c>
      <c r="D184">
        <v>3</v>
      </c>
      <c r="E184">
        <v>1</v>
      </c>
      <c r="F184">
        <v>2</v>
      </c>
      <c r="G184">
        <v>0</v>
      </c>
      <c r="H184">
        <v>1</v>
      </c>
      <c r="I184">
        <v>3</v>
      </c>
      <c r="J184" cm="1">
        <f t="array" ref="J184">SUM(B184:I184*TRANSPOSE($S$19:$S$26))+$S$18</f>
        <v>0.4436223886996129</v>
      </c>
      <c r="K184">
        <f t="shared" si="10"/>
        <v>0.60911088265211033</v>
      </c>
      <c r="L184">
        <f t="shared" si="11"/>
        <v>1</v>
      </c>
      <c r="M184">
        <f t="shared" si="12"/>
        <v>1</v>
      </c>
      <c r="N184">
        <f t="shared" si="13"/>
        <v>1</v>
      </c>
      <c r="O184">
        <f t="shared" si="14"/>
        <v>1</v>
      </c>
      <c r="P184">
        <f>IF(K184&gt;=0.58,1,0)</f>
        <v>1</v>
      </c>
      <c r="AB184">
        <v>1</v>
      </c>
      <c r="AC184">
        <v>1</v>
      </c>
      <c r="AM184">
        <v>1</v>
      </c>
      <c r="AN184">
        <v>1</v>
      </c>
      <c r="AX184">
        <v>1</v>
      </c>
      <c r="AY184">
        <v>1</v>
      </c>
      <c r="BI184">
        <v>1</v>
      </c>
      <c r="BJ184">
        <v>1</v>
      </c>
      <c r="BT184">
        <v>1</v>
      </c>
      <c r="BU184">
        <v>1</v>
      </c>
    </row>
    <row r="185" spans="1:73" x14ac:dyDescent="0.3">
      <c r="A185">
        <v>0</v>
      </c>
      <c r="B185">
        <v>50</v>
      </c>
      <c r="C185">
        <v>3</v>
      </c>
      <c r="D185">
        <v>2</v>
      </c>
      <c r="E185">
        <v>1</v>
      </c>
      <c r="F185">
        <v>3</v>
      </c>
      <c r="G185">
        <v>1</v>
      </c>
      <c r="H185">
        <v>0</v>
      </c>
      <c r="I185">
        <v>2</v>
      </c>
      <c r="J185" cm="1">
        <f t="array" ref="J185">SUM(B185:I185*TRANSPOSE($S$19:$S$26))+$S$18</f>
        <v>0.12124131651846004</v>
      </c>
      <c r="K185">
        <f t="shared" si="10"/>
        <v>0.53027012365983583</v>
      </c>
      <c r="L185">
        <f t="shared" si="11"/>
        <v>0</v>
      </c>
      <c r="M185">
        <f t="shared" si="12"/>
        <v>0</v>
      </c>
      <c r="N185">
        <f t="shared" si="13"/>
        <v>0</v>
      </c>
      <c r="O185">
        <f t="shared" si="14"/>
        <v>0</v>
      </c>
      <c r="P185">
        <f>IF(K185&gt;=0.58,1,0)</f>
        <v>0</v>
      </c>
      <c r="AB185">
        <v>0</v>
      </c>
      <c r="AC185">
        <v>0</v>
      </c>
      <c r="AM185">
        <v>0</v>
      </c>
      <c r="AN185">
        <v>0</v>
      </c>
      <c r="AX185">
        <v>0</v>
      </c>
      <c r="AY185">
        <v>0</v>
      </c>
      <c r="BI185">
        <v>0</v>
      </c>
      <c r="BJ185">
        <v>0</v>
      </c>
      <c r="BT185">
        <v>0</v>
      </c>
      <c r="BU185">
        <v>0</v>
      </c>
    </row>
    <row r="186" spans="1:73" x14ac:dyDescent="0.3">
      <c r="A186">
        <v>0</v>
      </c>
      <c r="B186">
        <v>53</v>
      </c>
      <c r="C186">
        <v>4</v>
      </c>
      <c r="D186">
        <v>4</v>
      </c>
      <c r="E186">
        <v>2</v>
      </c>
      <c r="F186">
        <v>1</v>
      </c>
      <c r="G186">
        <v>2</v>
      </c>
      <c r="H186">
        <v>0</v>
      </c>
      <c r="I186">
        <v>2</v>
      </c>
      <c r="J186" cm="1">
        <f t="array" ref="J186">SUM(B186:I186*TRANSPOSE($S$19:$S$26))+$S$18</f>
        <v>-7.9171218635436857E-2</v>
      </c>
      <c r="K186">
        <f t="shared" si="10"/>
        <v>0.48021957643196667</v>
      </c>
      <c r="L186">
        <f t="shared" si="11"/>
        <v>0</v>
      </c>
      <c r="M186">
        <f t="shared" si="12"/>
        <v>0</v>
      </c>
      <c r="N186">
        <f t="shared" si="13"/>
        <v>0</v>
      </c>
      <c r="O186">
        <f t="shared" si="14"/>
        <v>0</v>
      </c>
      <c r="P186">
        <f>IF(K186&gt;=0.58,1,0)</f>
        <v>0</v>
      </c>
      <c r="AB186">
        <v>0</v>
      </c>
      <c r="AC186">
        <v>0</v>
      </c>
      <c r="AM186">
        <v>0</v>
      </c>
      <c r="AN186">
        <v>0</v>
      </c>
      <c r="AX186">
        <v>0</v>
      </c>
      <c r="AY186">
        <v>0</v>
      </c>
      <c r="BI186">
        <v>0</v>
      </c>
      <c r="BJ186">
        <v>0</v>
      </c>
      <c r="BT186">
        <v>0</v>
      </c>
      <c r="BU186">
        <v>0</v>
      </c>
    </row>
    <row r="187" spans="1:73" x14ac:dyDescent="0.3">
      <c r="A187">
        <v>0</v>
      </c>
      <c r="B187">
        <v>33</v>
      </c>
      <c r="C187">
        <v>4</v>
      </c>
      <c r="D187">
        <v>3</v>
      </c>
      <c r="E187">
        <v>1</v>
      </c>
      <c r="F187">
        <v>2</v>
      </c>
      <c r="G187">
        <v>1</v>
      </c>
      <c r="H187">
        <v>0</v>
      </c>
      <c r="I187">
        <v>7</v>
      </c>
      <c r="J187" cm="1">
        <f t="array" ref="J187">SUM(B187:I187*TRANSPOSE($S$19:$S$26))+$S$18</f>
        <v>7.0319051342656924E-2</v>
      </c>
      <c r="K187">
        <f t="shared" si="10"/>
        <v>0.51757070193330601</v>
      </c>
      <c r="L187">
        <f t="shared" si="11"/>
        <v>0</v>
      </c>
      <c r="M187">
        <f t="shared" si="12"/>
        <v>0</v>
      </c>
      <c r="N187">
        <f t="shared" si="13"/>
        <v>0</v>
      </c>
      <c r="O187">
        <f t="shared" si="14"/>
        <v>0</v>
      </c>
      <c r="P187">
        <f>IF(K187&gt;=0.58,1,0)</f>
        <v>0</v>
      </c>
      <c r="AB187">
        <v>0</v>
      </c>
      <c r="AC187">
        <v>0</v>
      </c>
      <c r="AM187">
        <v>0</v>
      </c>
      <c r="AN187">
        <v>0</v>
      </c>
      <c r="AX187">
        <v>0</v>
      </c>
      <c r="AY187">
        <v>0</v>
      </c>
      <c r="BI187">
        <v>0</v>
      </c>
      <c r="BJ187">
        <v>0</v>
      </c>
      <c r="BT187">
        <v>0</v>
      </c>
      <c r="BU187">
        <v>0</v>
      </c>
    </row>
    <row r="188" spans="1:73" x14ac:dyDescent="0.3">
      <c r="A188">
        <v>0</v>
      </c>
      <c r="B188">
        <v>40</v>
      </c>
      <c r="C188">
        <v>4</v>
      </c>
      <c r="D188">
        <v>3</v>
      </c>
      <c r="E188">
        <v>5</v>
      </c>
      <c r="F188">
        <v>3</v>
      </c>
      <c r="G188">
        <v>1</v>
      </c>
      <c r="H188">
        <v>0</v>
      </c>
      <c r="I188">
        <v>8</v>
      </c>
      <c r="J188" cm="1">
        <f t="array" ref="J188">SUM(B188:I188*TRANSPOSE($S$19:$S$26))+$S$18</f>
        <v>-0.10863999503877575</v>
      </c>
      <c r="K188">
        <f t="shared" si="10"/>
        <v>0.47286949084831126</v>
      </c>
      <c r="L188">
        <f t="shared" si="11"/>
        <v>0</v>
      </c>
      <c r="M188">
        <f t="shared" si="12"/>
        <v>0</v>
      </c>
      <c r="N188">
        <f t="shared" si="13"/>
        <v>0</v>
      </c>
      <c r="O188">
        <f t="shared" si="14"/>
        <v>0</v>
      </c>
      <c r="P188">
        <f>IF(K188&gt;=0.58,1,0)</f>
        <v>0</v>
      </c>
      <c r="AB188">
        <v>0</v>
      </c>
      <c r="AC188">
        <v>0</v>
      </c>
      <c r="AM188">
        <v>0</v>
      </c>
      <c r="AN188">
        <v>0</v>
      </c>
      <c r="AX188">
        <v>0</v>
      </c>
      <c r="AY188">
        <v>0</v>
      </c>
      <c r="BI188">
        <v>0</v>
      </c>
      <c r="BJ188">
        <v>0</v>
      </c>
      <c r="BT188">
        <v>0</v>
      </c>
      <c r="BU188">
        <v>0</v>
      </c>
    </row>
    <row r="189" spans="1:73" x14ac:dyDescent="0.3">
      <c r="A189">
        <v>0</v>
      </c>
      <c r="B189">
        <v>55</v>
      </c>
      <c r="C189">
        <v>3</v>
      </c>
      <c r="D189">
        <v>4</v>
      </c>
      <c r="E189">
        <v>5</v>
      </c>
      <c r="F189">
        <v>2</v>
      </c>
      <c r="G189">
        <v>0</v>
      </c>
      <c r="H189">
        <v>0</v>
      </c>
      <c r="I189">
        <v>15</v>
      </c>
      <c r="J189" cm="1">
        <f t="array" ref="J189">SUM(B189:I189*TRANSPOSE($S$19:$S$26))+$S$18</f>
        <v>-0.13891851773018093</v>
      </c>
      <c r="K189">
        <f t="shared" si="10"/>
        <v>0.46532969865170037</v>
      </c>
      <c r="L189">
        <f t="shared" si="11"/>
        <v>0</v>
      </c>
      <c r="M189">
        <f t="shared" si="12"/>
        <v>0</v>
      </c>
      <c r="N189">
        <f t="shared" si="13"/>
        <v>0</v>
      </c>
      <c r="O189">
        <f t="shared" si="14"/>
        <v>0</v>
      </c>
      <c r="P189">
        <f>IF(K189&gt;=0.58,1,0)</f>
        <v>0</v>
      </c>
      <c r="AB189">
        <v>0</v>
      </c>
      <c r="AC189">
        <v>0</v>
      </c>
      <c r="AM189">
        <v>0</v>
      </c>
      <c r="AN189">
        <v>0</v>
      </c>
      <c r="AX189">
        <v>0</v>
      </c>
      <c r="AY189">
        <v>0</v>
      </c>
      <c r="BI189">
        <v>0</v>
      </c>
      <c r="BJ189">
        <v>0</v>
      </c>
      <c r="BT189">
        <v>0</v>
      </c>
      <c r="BU189">
        <v>0</v>
      </c>
    </row>
    <row r="190" spans="1:73" x14ac:dyDescent="0.3">
      <c r="A190">
        <v>0</v>
      </c>
      <c r="B190">
        <v>34</v>
      </c>
      <c r="C190">
        <v>4</v>
      </c>
      <c r="D190">
        <v>2</v>
      </c>
      <c r="E190">
        <v>2</v>
      </c>
      <c r="F190">
        <v>3</v>
      </c>
      <c r="G190">
        <v>1</v>
      </c>
      <c r="H190">
        <v>0</v>
      </c>
      <c r="I190">
        <v>9</v>
      </c>
      <c r="J190" cm="1">
        <f t="array" ref="J190">SUM(B190:I190*TRANSPOSE($S$19:$S$26))+$S$18</f>
        <v>4.718231547478291E-2</v>
      </c>
      <c r="K190">
        <f t="shared" si="10"/>
        <v>0.51179216877220601</v>
      </c>
      <c r="L190">
        <f t="shared" si="11"/>
        <v>0</v>
      </c>
      <c r="M190">
        <f t="shared" si="12"/>
        <v>0</v>
      </c>
      <c r="N190">
        <f t="shared" si="13"/>
        <v>0</v>
      </c>
      <c r="O190">
        <f t="shared" si="14"/>
        <v>0</v>
      </c>
      <c r="P190">
        <f>IF(K190&gt;=0.58,1,0)</f>
        <v>0</v>
      </c>
      <c r="AB190">
        <v>0</v>
      </c>
      <c r="AC190">
        <v>0</v>
      </c>
      <c r="AM190">
        <v>0</v>
      </c>
      <c r="AN190">
        <v>0</v>
      </c>
      <c r="AX190">
        <v>0</v>
      </c>
      <c r="AY190">
        <v>0</v>
      </c>
      <c r="BI190">
        <v>0</v>
      </c>
      <c r="BJ190">
        <v>0</v>
      </c>
      <c r="BT190">
        <v>0</v>
      </c>
      <c r="BU190">
        <v>0</v>
      </c>
    </row>
    <row r="191" spans="1:73" x14ac:dyDescent="0.3">
      <c r="A191">
        <v>0</v>
      </c>
      <c r="B191">
        <v>51</v>
      </c>
      <c r="C191">
        <v>4</v>
      </c>
      <c r="D191">
        <v>3</v>
      </c>
      <c r="E191">
        <v>4</v>
      </c>
      <c r="F191">
        <v>2</v>
      </c>
      <c r="G191">
        <v>0</v>
      </c>
      <c r="H191">
        <v>0</v>
      </c>
      <c r="I191">
        <v>7</v>
      </c>
      <c r="J191" cm="1">
        <f t="array" ref="J191">SUM(B191:I191*TRANSPOSE($S$19:$S$26))+$S$18</f>
        <v>-6.9333864749165919E-4</v>
      </c>
      <c r="K191">
        <f t="shared" si="10"/>
        <v>0.49982668331714669</v>
      </c>
      <c r="L191">
        <f t="shared" si="11"/>
        <v>0</v>
      </c>
      <c r="M191">
        <f t="shared" si="12"/>
        <v>0</v>
      </c>
      <c r="N191">
        <f t="shared" si="13"/>
        <v>0</v>
      </c>
      <c r="O191">
        <f t="shared" si="14"/>
        <v>0</v>
      </c>
      <c r="P191">
        <f>IF(K191&gt;=0.58,1,0)</f>
        <v>0</v>
      </c>
      <c r="AB191">
        <v>0</v>
      </c>
      <c r="AC191">
        <v>0</v>
      </c>
      <c r="AM191">
        <v>0</v>
      </c>
      <c r="AN191">
        <v>0</v>
      </c>
      <c r="AX191">
        <v>0</v>
      </c>
      <c r="AY191">
        <v>0</v>
      </c>
      <c r="BI191">
        <v>0</v>
      </c>
      <c r="BJ191">
        <v>0</v>
      </c>
      <c r="BT191">
        <v>0</v>
      </c>
      <c r="BU191">
        <v>0</v>
      </c>
    </row>
    <row r="192" spans="1:73" x14ac:dyDescent="0.3">
      <c r="A192">
        <v>0</v>
      </c>
      <c r="B192">
        <v>52</v>
      </c>
      <c r="C192">
        <v>3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18</v>
      </c>
      <c r="J192" cm="1">
        <f t="array" ref="J192">SUM(B192:I192*TRANSPOSE($S$19:$S$26))+$S$18</f>
        <v>-0.13856810401427755</v>
      </c>
      <c r="K192">
        <f t="shared" si="10"/>
        <v>0.46541687289159767</v>
      </c>
      <c r="L192">
        <f t="shared" si="11"/>
        <v>0</v>
      </c>
      <c r="M192">
        <f t="shared" si="12"/>
        <v>0</v>
      </c>
      <c r="N192">
        <f t="shared" si="13"/>
        <v>0</v>
      </c>
      <c r="O192">
        <f t="shared" si="14"/>
        <v>0</v>
      </c>
      <c r="P192">
        <f>IF(K192&gt;=0.58,1,0)</f>
        <v>0</v>
      </c>
      <c r="AB192">
        <v>0</v>
      </c>
      <c r="AC192">
        <v>0</v>
      </c>
      <c r="AM192">
        <v>0</v>
      </c>
      <c r="AN192">
        <v>0</v>
      </c>
      <c r="AX192">
        <v>0</v>
      </c>
      <c r="AY192">
        <v>0</v>
      </c>
      <c r="BI192">
        <v>0</v>
      </c>
      <c r="BJ192">
        <v>0</v>
      </c>
      <c r="BT192">
        <v>0</v>
      </c>
      <c r="BU192">
        <v>0</v>
      </c>
    </row>
    <row r="193" spans="1:73" x14ac:dyDescent="0.3">
      <c r="A193">
        <v>0</v>
      </c>
      <c r="B193">
        <v>27</v>
      </c>
      <c r="C193">
        <v>4</v>
      </c>
      <c r="D193">
        <v>3</v>
      </c>
      <c r="E193">
        <v>1</v>
      </c>
      <c r="F193">
        <v>2</v>
      </c>
      <c r="G193">
        <v>0</v>
      </c>
      <c r="H193">
        <v>0</v>
      </c>
      <c r="I193">
        <v>7</v>
      </c>
      <c r="J193" cm="1">
        <f t="array" ref="J193">SUM(B193:I193*TRANSPOSE($S$19:$S$26))+$S$18</f>
        <v>0.16418833654794862</v>
      </c>
      <c r="K193">
        <f t="shared" si="10"/>
        <v>0.54095089303331911</v>
      </c>
      <c r="L193">
        <f t="shared" si="11"/>
        <v>0</v>
      </c>
      <c r="M193">
        <f t="shared" si="12"/>
        <v>0</v>
      </c>
      <c r="N193">
        <f t="shared" si="13"/>
        <v>0</v>
      </c>
      <c r="O193">
        <f t="shared" si="14"/>
        <v>0</v>
      </c>
      <c r="P193">
        <f>IF(K193&gt;=0.58,1,0)</f>
        <v>0</v>
      </c>
      <c r="AB193">
        <v>0</v>
      </c>
      <c r="AC193">
        <v>0</v>
      </c>
      <c r="AM193">
        <v>0</v>
      </c>
      <c r="AN193">
        <v>0</v>
      </c>
      <c r="AX193">
        <v>0</v>
      </c>
      <c r="AY193">
        <v>0</v>
      </c>
      <c r="BI193">
        <v>0</v>
      </c>
      <c r="BJ193">
        <v>0</v>
      </c>
      <c r="BT193">
        <v>0</v>
      </c>
      <c r="BU193">
        <v>0</v>
      </c>
    </row>
    <row r="194" spans="1:73" x14ac:dyDescent="0.3">
      <c r="A194">
        <v>1</v>
      </c>
      <c r="B194">
        <v>35</v>
      </c>
      <c r="C194">
        <v>2</v>
      </c>
      <c r="D194">
        <v>2</v>
      </c>
      <c r="E194">
        <v>2</v>
      </c>
      <c r="F194">
        <v>3</v>
      </c>
      <c r="G194">
        <v>1</v>
      </c>
      <c r="H194">
        <v>1</v>
      </c>
      <c r="I194">
        <v>0</v>
      </c>
      <c r="J194" cm="1">
        <f t="array" ref="J194">SUM(B194:I194*TRANSPOSE($S$19:$S$26))+$S$18</f>
        <v>0.41904666449465428</v>
      </c>
      <c r="K194">
        <f t="shared" si="10"/>
        <v>0.60324470360912796</v>
      </c>
      <c r="L194">
        <f t="shared" si="11"/>
        <v>1</v>
      </c>
      <c r="M194">
        <f t="shared" si="12"/>
        <v>1</v>
      </c>
      <c r="N194">
        <f t="shared" si="13"/>
        <v>1</v>
      </c>
      <c r="O194">
        <f t="shared" si="14"/>
        <v>1</v>
      </c>
      <c r="P194">
        <f>IF(K194&gt;=0.58,1,0)</f>
        <v>1</v>
      </c>
      <c r="AB194">
        <v>1</v>
      </c>
      <c r="AC194">
        <v>1</v>
      </c>
      <c r="AM194">
        <v>1</v>
      </c>
      <c r="AN194">
        <v>1</v>
      </c>
      <c r="AX194">
        <v>1</v>
      </c>
      <c r="AY194">
        <v>1</v>
      </c>
      <c r="BI194">
        <v>1</v>
      </c>
      <c r="BJ194">
        <v>1</v>
      </c>
      <c r="BT194">
        <v>1</v>
      </c>
      <c r="BU194">
        <v>1</v>
      </c>
    </row>
    <row r="195" spans="1:73" x14ac:dyDescent="0.3">
      <c r="A195">
        <v>0</v>
      </c>
      <c r="B195">
        <v>43</v>
      </c>
      <c r="C195">
        <v>4</v>
      </c>
      <c r="D195">
        <v>4</v>
      </c>
      <c r="E195">
        <v>1</v>
      </c>
      <c r="F195">
        <v>4</v>
      </c>
      <c r="G195">
        <v>2</v>
      </c>
      <c r="H195">
        <v>0</v>
      </c>
      <c r="I195">
        <v>4</v>
      </c>
      <c r="J195" cm="1">
        <f t="array" ref="J195">SUM(B195:I195*TRANSPOSE($S$19:$S$26))+$S$18</f>
        <v>-0.15317585047979176</v>
      </c>
      <c r="K195">
        <f t="shared" ref="K195:K258" si="15">$U$1^J195/(1+$U$1^J195)</f>
        <v>0.46178468316966514</v>
      </c>
      <c r="L195">
        <f t="shared" ref="L195:L258" si="16">IF(K195&gt;=0.6,1,0)</f>
        <v>0</v>
      </c>
      <c r="M195">
        <f t="shared" ref="M195:M258" si="17">IF(K195&gt;=0.55,1,0)</f>
        <v>0</v>
      </c>
      <c r="N195">
        <f t="shared" ref="N195:N258" si="18">IF(K195&gt;=0.57,1,0)</f>
        <v>0</v>
      </c>
      <c r="O195">
        <f t="shared" ref="O195:O258" si="19">IF(K195&gt;=0.575,1,0)</f>
        <v>0</v>
      </c>
      <c r="P195">
        <f>IF(K195&gt;=0.58,1,0)</f>
        <v>0</v>
      </c>
      <c r="AB195">
        <v>0</v>
      </c>
      <c r="AC195">
        <v>0</v>
      </c>
      <c r="AM195">
        <v>0</v>
      </c>
      <c r="AN195">
        <v>0</v>
      </c>
      <c r="AX195">
        <v>0</v>
      </c>
      <c r="AY195">
        <v>0</v>
      </c>
      <c r="BI195">
        <v>0</v>
      </c>
      <c r="BJ195">
        <v>0</v>
      </c>
      <c r="BT195">
        <v>0</v>
      </c>
      <c r="BU195">
        <v>0</v>
      </c>
    </row>
    <row r="196" spans="1:73" x14ac:dyDescent="0.3">
      <c r="A196">
        <v>0</v>
      </c>
      <c r="B196">
        <v>45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0</v>
      </c>
      <c r="I196">
        <v>8</v>
      </c>
      <c r="J196" cm="1">
        <f t="array" ref="J196">SUM(B196:I196*TRANSPOSE($S$19:$S$26))+$S$18</f>
        <v>4.6482657964141971E-2</v>
      </c>
      <c r="K196">
        <f t="shared" si="15"/>
        <v>0.51161736837646576</v>
      </c>
      <c r="L196">
        <f t="shared" si="16"/>
        <v>0</v>
      </c>
      <c r="M196">
        <f t="shared" si="17"/>
        <v>0</v>
      </c>
      <c r="N196">
        <f t="shared" si="18"/>
        <v>0</v>
      </c>
      <c r="O196">
        <f t="shared" si="19"/>
        <v>0</v>
      </c>
      <c r="P196">
        <f>IF(K196&gt;=0.58,1,0)</f>
        <v>0</v>
      </c>
      <c r="AB196">
        <v>0</v>
      </c>
      <c r="AC196">
        <v>0</v>
      </c>
      <c r="AM196">
        <v>0</v>
      </c>
      <c r="AN196">
        <v>0</v>
      </c>
      <c r="AX196">
        <v>0</v>
      </c>
      <c r="AY196">
        <v>0</v>
      </c>
      <c r="BI196">
        <v>0</v>
      </c>
      <c r="BJ196">
        <v>0</v>
      </c>
      <c r="BT196">
        <v>0</v>
      </c>
      <c r="BU196">
        <v>0</v>
      </c>
    </row>
    <row r="197" spans="1:73" x14ac:dyDescent="0.3">
      <c r="A197">
        <v>0</v>
      </c>
      <c r="B197">
        <v>37</v>
      </c>
      <c r="C197">
        <v>2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7</v>
      </c>
      <c r="J197" cm="1">
        <f t="array" ref="J197">SUM(B197:I197*TRANSPOSE($S$19:$S$26))+$S$18</f>
        <v>0.32348496766999396</v>
      </c>
      <c r="K197">
        <f t="shared" si="15"/>
        <v>0.58016516038621335</v>
      </c>
      <c r="L197">
        <f t="shared" si="16"/>
        <v>0</v>
      </c>
      <c r="M197">
        <f t="shared" si="17"/>
        <v>1</v>
      </c>
      <c r="N197">
        <f t="shared" si="18"/>
        <v>1</v>
      </c>
      <c r="O197">
        <f t="shared" si="19"/>
        <v>1</v>
      </c>
      <c r="P197">
        <f>IF(K197&gt;=0.58,1,0)</f>
        <v>1</v>
      </c>
      <c r="AB197">
        <v>0</v>
      </c>
      <c r="AC197">
        <v>0</v>
      </c>
      <c r="AM197">
        <v>0</v>
      </c>
      <c r="AN197">
        <v>1</v>
      </c>
      <c r="AX197">
        <v>0</v>
      </c>
      <c r="AY197">
        <v>1</v>
      </c>
      <c r="BI197">
        <v>0</v>
      </c>
      <c r="BJ197">
        <v>1</v>
      </c>
      <c r="BT197">
        <v>0</v>
      </c>
      <c r="BU197">
        <v>1</v>
      </c>
    </row>
    <row r="198" spans="1:73" x14ac:dyDescent="0.3">
      <c r="A198">
        <v>0</v>
      </c>
      <c r="B198">
        <v>35</v>
      </c>
      <c r="C198">
        <v>2</v>
      </c>
      <c r="D198">
        <v>3</v>
      </c>
      <c r="E198">
        <v>2</v>
      </c>
      <c r="F198">
        <v>2</v>
      </c>
      <c r="G198">
        <v>0</v>
      </c>
      <c r="H198">
        <v>0</v>
      </c>
      <c r="I198">
        <v>2</v>
      </c>
      <c r="J198" cm="1">
        <f t="array" ref="J198">SUM(B198:I198*TRANSPOSE($S$19:$S$26))+$S$18</f>
        <v>0.23614533970581086</v>
      </c>
      <c r="K198">
        <f t="shared" si="15"/>
        <v>0.55875747471108228</v>
      </c>
      <c r="L198">
        <f t="shared" si="16"/>
        <v>0</v>
      </c>
      <c r="M198">
        <f t="shared" si="17"/>
        <v>1</v>
      </c>
      <c r="N198">
        <f t="shared" si="18"/>
        <v>0</v>
      </c>
      <c r="O198">
        <f t="shared" si="19"/>
        <v>0</v>
      </c>
      <c r="P198">
        <f>IF(K198&gt;=0.58,1,0)</f>
        <v>0</v>
      </c>
      <c r="AB198">
        <v>0</v>
      </c>
      <c r="AC198">
        <v>0</v>
      </c>
      <c r="AM198">
        <v>0</v>
      </c>
      <c r="AN198">
        <v>1</v>
      </c>
      <c r="AX198">
        <v>0</v>
      </c>
      <c r="AY198">
        <v>0</v>
      </c>
      <c r="BI198">
        <v>0</v>
      </c>
      <c r="BJ198">
        <v>0</v>
      </c>
      <c r="BT198">
        <v>0</v>
      </c>
      <c r="BU198">
        <v>0</v>
      </c>
    </row>
    <row r="199" spans="1:73" x14ac:dyDescent="0.3">
      <c r="A199">
        <v>0</v>
      </c>
      <c r="B199">
        <v>42</v>
      </c>
      <c r="C199">
        <v>3</v>
      </c>
      <c r="D199">
        <v>3</v>
      </c>
      <c r="E199">
        <v>2</v>
      </c>
      <c r="F199">
        <v>3</v>
      </c>
      <c r="G199">
        <v>2</v>
      </c>
      <c r="H199">
        <v>0</v>
      </c>
      <c r="I199">
        <v>3</v>
      </c>
      <c r="J199" cm="1">
        <f t="array" ref="J199">SUM(B199:I199*TRANSPOSE($S$19:$S$26))+$S$18</f>
        <v>-2.263187025737623E-2</v>
      </c>
      <c r="K199">
        <f t="shared" si="15"/>
        <v>0.49434286049207082</v>
      </c>
      <c r="L199">
        <f t="shared" si="16"/>
        <v>0</v>
      </c>
      <c r="M199">
        <f t="shared" si="17"/>
        <v>0</v>
      </c>
      <c r="N199">
        <f t="shared" si="18"/>
        <v>0</v>
      </c>
      <c r="O199">
        <f t="shared" si="19"/>
        <v>0</v>
      </c>
      <c r="P199">
        <f>IF(K199&gt;=0.58,1,0)</f>
        <v>0</v>
      </c>
      <c r="AB199">
        <v>0</v>
      </c>
      <c r="AC199">
        <v>0</v>
      </c>
      <c r="AM199">
        <v>0</v>
      </c>
      <c r="AN199">
        <v>0</v>
      </c>
      <c r="AX199">
        <v>0</v>
      </c>
      <c r="AY199">
        <v>0</v>
      </c>
      <c r="BI199">
        <v>0</v>
      </c>
      <c r="BJ199">
        <v>0</v>
      </c>
      <c r="BT199">
        <v>0</v>
      </c>
      <c r="BU199">
        <v>0</v>
      </c>
    </row>
    <row r="200" spans="1:73" x14ac:dyDescent="0.3">
      <c r="A200">
        <v>0</v>
      </c>
      <c r="B200">
        <v>38</v>
      </c>
      <c r="C200">
        <v>4</v>
      </c>
      <c r="D200">
        <v>3</v>
      </c>
      <c r="E200">
        <v>2</v>
      </c>
      <c r="F200">
        <v>3</v>
      </c>
      <c r="G200">
        <v>1</v>
      </c>
      <c r="H200">
        <v>0</v>
      </c>
      <c r="I200">
        <v>0</v>
      </c>
      <c r="J200" cm="1">
        <f t="array" ref="J200">SUM(B200:I200*TRANSPOSE($S$19:$S$26))+$S$18</f>
        <v>5.1215939250708331E-2</v>
      </c>
      <c r="K200">
        <f t="shared" si="15"/>
        <v>0.51279986002994193</v>
      </c>
      <c r="L200">
        <f t="shared" si="16"/>
        <v>0</v>
      </c>
      <c r="M200">
        <f t="shared" si="17"/>
        <v>0</v>
      </c>
      <c r="N200">
        <f t="shared" si="18"/>
        <v>0</v>
      </c>
      <c r="O200">
        <f t="shared" si="19"/>
        <v>0</v>
      </c>
      <c r="P200">
        <f>IF(K200&gt;=0.58,1,0)</f>
        <v>0</v>
      </c>
      <c r="AB200">
        <v>0</v>
      </c>
      <c r="AC200">
        <v>0</v>
      </c>
      <c r="AM200">
        <v>0</v>
      </c>
      <c r="AN200">
        <v>0</v>
      </c>
      <c r="AX200">
        <v>0</v>
      </c>
      <c r="AY200">
        <v>0</v>
      </c>
      <c r="BI200">
        <v>0</v>
      </c>
      <c r="BJ200">
        <v>0</v>
      </c>
      <c r="BT200">
        <v>0</v>
      </c>
      <c r="BU200">
        <v>0</v>
      </c>
    </row>
    <row r="201" spans="1:73" x14ac:dyDescent="0.3">
      <c r="A201">
        <v>0</v>
      </c>
      <c r="B201">
        <v>38</v>
      </c>
      <c r="C201">
        <v>4</v>
      </c>
      <c r="D201">
        <v>3</v>
      </c>
      <c r="E201">
        <v>2</v>
      </c>
      <c r="F201">
        <v>4</v>
      </c>
      <c r="G201">
        <v>1</v>
      </c>
      <c r="H201">
        <v>0</v>
      </c>
      <c r="I201">
        <v>7</v>
      </c>
      <c r="J201" cm="1">
        <f t="array" ref="J201">SUM(B201:I201*TRANSPOSE($S$19:$S$26))+$S$18</f>
        <v>-5.2401193082713737E-2</v>
      </c>
      <c r="K201">
        <f t="shared" si="15"/>
        <v>0.48690405592881308</v>
      </c>
      <c r="L201">
        <f t="shared" si="16"/>
        <v>0</v>
      </c>
      <c r="M201">
        <f t="shared" si="17"/>
        <v>0</v>
      </c>
      <c r="N201">
        <f t="shared" si="18"/>
        <v>0</v>
      </c>
      <c r="O201">
        <f t="shared" si="19"/>
        <v>0</v>
      </c>
      <c r="P201">
        <f>IF(K201&gt;=0.58,1,0)</f>
        <v>0</v>
      </c>
      <c r="AB201">
        <v>0</v>
      </c>
      <c r="AC201">
        <v>0</v>
      </c>
      <c r="AM201">
        <v>0</v>
      </c>
      <c r="AN201">
        <v>0</v>
      </c>
      <c r="AX201">
        <v>0</v>
      </c>
      <c r="AY201">
        <v>0</v>
      </c>
      <c r="BI201">
        <v>0</v>
      </c>
      <c r="BJ201">
        <v>0</v>
      </c>
      <c r="BT201">
        <v>0</v>
      </c>
      <c r="BU201">
        <v>0</v>
      </c>
    </row>
    <row r="202" spans="1:73" x14ac:dyDescent="0.3">
      <c r="A202">
        <v>0</v>
      </c>
      <c r="B202">
        <v>27</v>
      </c>
      <c r="C202">
        <v>3</v>
      </c>
      <c r="D202">
        <v>2</v>
      </c>
      <c r="E202">
        <v>2</v>
      </c>
      <c r="F202">
        <v>1</v>
      </c>
      <c r="G202">
        <v>1</v>
      </c>
      <c r="H202">
        <v>0</v>
      </c>
      <c r="I202">
        <v>2</v>
      </c>
      <c r="J202" cm="1">
        <f t="array" ref="J202">SUM(B202:I202*TRANSPOSE($S$19:$S$26))+$S$18</f>
        <v>0.25551435397007094</v>
      </c>
      <c r="K202">
        <f t="shared" si="15"/>
        <v>0.56352678642840548</v>
      </c>
      <c r="L202">
        <f t="shared" si="16"/>
        <v>0</v>
      </c>
      <c r="M202">
        <f t="shared" si="17"/>
        <v>1</v>
      </c>
      <c r="N202">
        <f t="shared" si="18"/>
        <v>0</v>
      </c>
      <c r="O202">
        <f t="shared" si="19"/>
        <v>0</v>
      </c>
      <c r="P202">
        <f>IF(K202&gt;=0.58,1,0)</f>
        <v>0</v>
      </c>
      <c r="AB202">
        <v>0</v>
      </c>
      <c r="AC202">
        <v>0</v>
      </c>
      <c r="AM202">
        <v>0</v>
      </c>
      <c r="AN202">
        <v>1</v>
      </c>
      <c r="AX202">
        <v>0</v>
      </c>
      <c r="AY202">
        <v>0</v>
      </c>
      <c r="BI202">
        <v>0</v>
      </c>
      <c r="BJ202">
        <v>0</v>
      </c>
      <c r="BT202">
        <v>0</v>
      </c>
      <c r="BU202">
        <v>0</v>
      </c>
    </row>
    <row r="203" spans="1:73" x14ac:dyDescent="0.3">
      <c r="A203">
        <v>0</v>
      </c>
      <c r="B203">
        <v>49</v>
      </c>
      <c r="C203">
        <v>4</v>
      </c>
      <c r="D203">
        <v>3</v>
      </c>
      <c r="E203">
        <v>2</v>
      </c>
      <c r="F203">
        <v>4</v>
      </c>
      <c r="G203">
        <v>2</v>
      </c>
      <c r="H203">
        <v>1</v>
      </c>
      <c r="I203">
        <v>7</v>
      </c>
      <c r="J203" cm="1">
        <f t="array" ref="J203">SUM(B203:I203*TRANSPOSE($S$19:$S$26))+$S$18</f>
        <v>4.7597748824148689E-2</v>
      </c>
      <c r="K203">
        <f t="shared" si="15"/>
        <v>0.51189595806898613</v>
      </c>
      <c r="L203">
        <f t="shared" si="16"/>
        <v>0</v>
      </c>
      <c r="M203">
        <f t="shared" si="17"/>
        <v>0</v>
      </c>
      <c r="N203">
        <f t="shared" si="18"/>
        <v>0</v>
      </c>
      <c r="O203">
        <f t="shared" si="19"/>
        <v>0</v>
      </c>
      <c r="P203">
        <f>IF(K203&gt;=0.58,1,0)</f>
        <v>0</v>
      </c>
      <c r="AB203">
        <v>0</v>
      </c>
      <c r="AC203">
        <v>0</v>
      </c>
      <c r="AM203">
        <v>0</v>
      </c>
      <c r="AN203">
        <v>0</v>
      </c>
      <c r="AX203">
        <v>0</v>
      </c>
      <c r="AY203">
        <v>0</v>
      </c>
      <c r="BI203">
        <v>0</v>
      </c>
      <c r="BJ203">
        <v>0</v>
      </c>
      <c r="BT203">
        <v>0</v>
      </c>
      <c r="BU203">
        <v>0</v>
      </c>
    </row>
    <row r="204" spans="1:73" x14ac:dyDescent="0.3">
      <c r="A204">
        <v>0</v>
      </c>
      <c r="B204">
        <v>34</v>
      </c>
      <c r="C204">
        <v>4</v>
      </c>
      <c r="D204">
        <v>3</v>
      </c>
      <c r="E204">
        <v>1</v>
      </c>
      <c r="F204">
        <v>3</v>
      </c>
      <c r="G204">
        <v>2</v>
      </c>
      <c r="H204">
        <v>1</v>
      </c>
      <c r="I204">
        <v>3</v>
      </c>
      <c r="J204" cm="1">
        <f t="array" ref="J204">SUM(B204:I204*TRANSPOSE($S$19:$S$26))+$S$18</f>
        <v>0.20359413982875507</v>
      </c>
      <c r="K204">
        <f t="shared" si="15"/>
        <v>0.55071822314664576</v>
      </c>
      <c r="L204">
        <f t="shared" si="16"/>
        <v>0</v>
      </c>
      <c r="M204">
        <f t="shared" si="17"/>
        <v>1</v>
      </c>
      <c r="N204">
        <f t="shared" si="18"/>
        <v>0</v>
      </c>
      <c r="O204">
        <f t="shared" si="19"/>
        <v>0</v>
      </c>
      <c r="P204">
        <f>IF(K204&gt;=0.58,1,0)</f>
        <v>0</v>
      </c>
      <c r="AB204">
        <v>0</v>
      </c>
      <c r="AC204">
        <v>0</v>
      </c>
      <c r="AM204">
        <v>0</v>
      </c>
      <c r="AN204">
        <v>1</v>
      </c>
      <c r="AX204">
        <v>0</v>
      </c>
      <c r="AY204">
        <v>0</v>
      </c>
      <c r="BI204">
        <v>0</v>
      </c>
      <c r="BJ204">
        <v>0</v>
      </c>
      <c r="BT204">
        <v>0</v>
      </c>
      <c r="BU204">
        <v>0</v>
      </c>
    </row>
    <row r="205" spans="1:73" x14ac:dyDescent="0.3">
      <c r="A205">
        <v>0</v>
      </c>
      <c r="B205">
        <v>40</v>
      </c>
      <c r="C205">
        <v>3</v>
      </c>
      <c r="D205">
        <v>3</v>
      </c>
      <c r="E205">
        <v>2</v>
      </c>
      <c r="F205">
        <v>4</v>
      </c>
      <c r="G205">
        <v>1</v>
      </c>
      <c r="H205">
        <v>1</v>
      </c>
      <c r="I205">
        <v>2</v>
      </c>
      <c r="J205" cm="1">
        <f t="array" ref="J205">SUM(B205:I205*TRANSPOSE($S$19:$S$26))+$S$18</f>
        <v>0.23863629605403269</v>
      </c>
      <c r="K205">
        <f t="shared" si="15"/>
        <v>0.55937146006974503</v>
      </c>
      <c r="L205">
        <f t="shared" si="16"/>
        <v>0</v>
      </c>
      <c r="M205">
        <f t="shared" si="17"/>
        <v>1</v>
      </c>
      <c r="N205">
        <f t="shared" si="18"/>
        <v>0</v>
      </c>
      <c r="O205">
        <f t="shared" si="19"/>
        <v>0</v>
      </c>
      <c r="P205">
        <f>IF(K205&gt;=0.58,1,0)</f>
        <v>0</v>
      </c>
      <c r="AB205">
        <v>0</v>
      </c>
      <c r="AC205">
        <v>0</v>
      </c>
      <c r="AM205">
        <v>0</v>
      </c>
      <c r="AN205">
        <v>1</v>
      </c>
      <c r="AX205">
        <v>0</v>
      </c>
      <c r="AY205">
        <v>0</v>
      </c>
      <c r="BI205">
        <v>0</v>
      </c>
      <c r="BJ205">
        <v>0</v>
      </c>
      <c r="BT205">
        <v>0</v>
      </c>
      <c r="BU205">
        <v>0</v>
      </c>
    </row>
    <row r="206" spans="1:73" x14ac:dyDescent="0.3">
      <c r="A206">
        <v>1</v>
      </c>
      <c r="B206">
        <v>38</v>
      </c>
      <c r="C206">
        <v>2</v>
      </c>
      <c r="D206">
        <v>3</v>
      </c>
      <c r="E206">
        <v>2</v>
      </c>
      <c r="F206">
        <v>1</v>
      </c>
      <c r="G206">
        <v>1</v>
      </c>
      <c r="H206">
        <v>1</v>
      </c>
      <c r="I206">
        <v>0</v>
      </c>
      <c r="J206" cm="1">
        <f t="array" ref="J206">SUM(B206:I206*TRANSPOSE($S$19:$S$26))+$S$18</f>
        <v>0.42235912020398242</v>
      </c>
      <c r="K206">
        <f t="shared" si="15"/>
        <v>0.6040371546072637</v>
      </c>
      <c r="L206">
        <f t="shared" si="16"/>
        <v>1</v>
      </c>
      <c r="M206">
        <f t="shared" si="17"/>
        <v>1</v>
      </c>
      <c r="N206">
        <f t="shared" si="18"/>
        <v>1</v>
      </c>
      <c r="O206">
        <f t="shared" si="19"/>
        <v>1</v>
      </c>
      <c r="P206">
        <f>IF(K206&gt;=0.58,1,0)</f>
        <v>1</v>
      </c>
      <c r="AB206">
        <v>1</v>
      </c>
      <c r="AC206">
        <v>1</v>
      </c>
      <c r="AM206">
        <v>1</v>
      </c>
      <c r="AN206">
        <v>1</v>
      </c>
      <c r="AX206">
        <v>1</v>
      </c>
      <c r="AY206">
        <v>1</v>
      </c>
      <c r="BI206">
        <v>1</v>
      </c>
      <c r="BJ206">
        <v>1</v>
      </c>
      <c r="BT206">
        <v>1</v>
      </c>
      <c r="BU206">
        <v>1</v>
      </c>
    </row>
    <row r="207" spans="1:73" x14ac:dyDescent="0.3">
      <c r="A207">
        <v>1</v>
      </c>
      <c r="B207">
        <v>29</v>
      </c>
      <c r="C207">
        <v>2</v>
      </c>
      <c r="D207">
        <v>3</v>
      </c>
      <c r="E207">
        <v>3</v>
      </c>
      <c r="F207">
        <v>4</v>
      </c>
      <c r="G207">
        <v>1</v>
      </c>
      <c r="H207">
        <v>0</v>
      </c>
      <c r="I207">
        <v>4</v>
      </c>
      <c r="J207" cm="1">
        <f t="array" ref="J207">SUM(B207:I207*TRANSPOSE($S$19:$S$26))+$S$18</f>
        <v>6.189900891830824E-2</v>
      </c>
      <c r="K207">
        <f t="shared" si="15"/>
        <v>0.51546821022624933</v>
      </c>
      <c r="L207">
        <f t="shared" si="16"/>
        <v>0</v>
      </c>
      <c r="M207">
        <f t="shared" si="17"/>
        <v>0</v>
      </c>
      <c r="N207">
        <f t="shared" si="18"/>
        <v>0</v>
      </c>
      <c r="O207">
        <f t="shared" si="19"/>
        <v>0</v>
      </c>
      <c r="P207">
        <f>IF(K207&gt;=0.58,1,0)</f>
        <v>0</v>
      </c>
      <c r="AB207">
        <v>1</v>
      </c>
      <c r="AC207">
        <v>0</v>
      </c>
      <c r="AM207">
        <v>1</v>
      </c>
      <c r="AN207">
        <v>0</v>
      </c>
      <c r="AX207">
        <v>1</v>
      </c>
      <c r="AY207">
        <v>0</v>
      </c>
      <c r="BI207">
        <v>1</v>
      </c>
      <c r="BJ207">
        <v>0</v>
      </c>
      <c r="BT207">
        <v>1</v>
      </c>
      <c r="BU207">
        <v>0</v>
      </c>
    </row>
    <row r="208" spans="1:73" x14ac:dyDescent="0.3">
      <c r="A208">
        <v>0</v>
      </c>
      <c r="B208">
        <v>22</v>
      </c>
      <c r="C208">
        <v>4</v>
      </c>
      <c r="D208">
        <v>4</v>
      </c>
      <c r="E208">
        <v>1</v>
      </c>
      <c r="F208">
        <v>2</v>
      </c>
      <c r="G208">
        <v>2</v>
      </c>
      <c r="H208">
        <v>1</v>
      </c>
      <c r="I208">
        <v>2</v>
      </c>
      <c r="J208" cm="1">
        <f t="array" ref="J208">SUM(B208:I208*TRANSPOSE($S$19:$S$26))+$S$18</f>
        <v>0.23045591828277612</v>
      </c>
      <c r="K208">
        <f t="shared" si="15"/>
        <v>0.5573544419896318</v>
      </c>
      <c r="L208">
        <f t="shared" si="16"/>
        <v>0</v>
      </c>
      <c r="M208">
        <f t="shared" si="17"/>
        <v>1</v>
      </c>
      <c r="N208">
        <f t="shared" si="18"/>
        <v>0</v>
      </c>
      <c r="O208">
        <f t="shared" si="19"/>
        <v>0</v>
      </c>
      <c r="P208">
        <f>IF(K208&gt;=0.58,1,0)</f>
        <v>0</v>
      </c>
      <c r="AB208">
        <v>0</v>
      </c>
      <c r="AC208">
        <v>0</v>
      </c>
      <c r="AM208">
        <v>0</v>
      </c>
      <c r="AN208">
        <v>1</v>
      </c>
      <c r="AX208">
        <v>0</v>
      </c>
      <c r="AY208">
        <v>0</v>
      </c>
      <c r="BI208">
        <v>0</v>
      </c>
      <c r="BJ208">
        <v>0</v>
      </c>
      <c r="BT208">
        <v>0</v>
      </c>
      <c r="BU208">
        <v>0</v>
      </c>
    </row>
    <row r="209" spans="1:73" x14ac:dyDescent="0.3">
      <c r="A209">
        <v>0</v>
      </c>
      <c r="B209">
        <v>36</v>
      </c>
      <c r="C209">
        <v>2</v>
      </c>
      <c r="D209">
        <v>3</v>
      </c>
      <c r="E209">
        <v>1</v>
      </c>
      <c r="F209">
        <v>4</v>
      </c>
      <c r="G209">
        <v>0</v>
      </c>
      <c r="H209">
        <v>0</v>
      </c>
      <c r="I209">
        <v>1</v>
      </c>
      <c r="J209" cm="1">
        <f t="array" ref="J209">SUM(B209:I209*TRANSPOSE($S$19:$S$26))+$S$18</f>
        <v>0.1896699454681382</v>
      </c>
      <c r="K209">
        <f t="shared" si="15"/>
        <v>0.54727097096160648</v>
      </c>
      <c r="L209">
        <f t="shared" si="16"/>
        <v>0</v>
      </c>
      <c r="M209">
        <f t="shared" si="17"/>
        <v>0</v>
      </c>
      <c r="N209">
        <f t="shared" si="18"/>
        <v>0</v>
      </c>
      <c r="O209">
        <f t="shared" si="19"/>
        <v>0</v>
      </c>
      <c r="P209">
        <f>IF(K209&gt;=0.58,1,0)</f>
        <v>0</v>
      </c>
      <c r="AB209">
        <v>0</v>
      </c>
      <c r="AC209">
        <v>0</v>
      </c>
      <c r="AM209">
        <v>0</v>
      </c>
      <c r="AN209">
        <v>0</v>
      </c>
      <c r="AX209">
        <v>0</v>
      </c>
      <c r="AY209">
        <v>0</v>
      </c>
      <c r="BI209">
        <v>0</v>
      </c>
      <c r="BJ209">
        <v>0</v>
      </c>
      <c r="BT209">
        <v>0</v>
      </c>
      <c r="BU209">
        <v>0</v>
      </c>
    </row>
    <row r="210" spans="1:73" x14ac:dyDescent="0.3">
      <c r="A210">
        <v>0</v>
      </c>
      <c r="B210">
        <v>40</v>
      </c>
      <c r="C210">
        <v>4</v>
      </c>
      <c r="D210">
        <v>2</v>
      </c>
      <c r="E210">
        <v>2</v>
      </c>
      <c r="F210">
        <v>4</v>
      </c>
      <c r="G210">
        <v>1</v>
      </c>
      <c r="H210">
        <v>0</v>
      </c>
      <c r="I210">
        <v>2</v>
      </c>
      <c r="J210" cm="1">
        <f t="array" ref="J210">SUM(B210:I210*TRANSPOSE($S$19:$S$26))+$S$18</f>
        <v>5.0884903298702544E-2</v>
      </c>
      <c r="K210">
        <f t="shared" si="15"/>
        <v>0.51271716350325514</v>
      </c>
      <c r="L210">
        <f t="shared" si="16"/>
        <v>0</v>
      </c>
      <c r="M210">
        <f t="shared" si="17"/>
        <v>0</v>
      </c>
      <c r="N210">
        <f t="shared" si="18"/>
        <v>0</v>
      </c>
      <c r="O210">
        <f t="shared" si="19"/>
        <v>0</v>
      </c>
      <c r="P210">
        <f>IF(K210&gt;=0.58,1,0)</f>
        <v>0</v>
      </c>
      <c r="AB210">
        <v>0</v>
      </c>
      <c r="AC210">
        <v>0</v>
      </c>
      <c r="AM210">
        <v>0</v>
      </c>
      <c r="AN210">
        <v>0</v>
      </c>
      <c r="AX210">
        <v>0</v>
      </c>
      <c r="AY210">
        <v>0</v>
      </c>
      <c r="BI210">
        <v>0</v>
      </c>
      <c r="BJ210">
        <v>0</v>
      </c>
      <c r="BT210">
        <v>0</v>
      </c>
      <c r="BU210">
        <v>0</v>
      </c>
    </row>
    <row r="211" spans="1:73" x14ac:dyDescent="0.3">
      <c r="A211">
        <v>0</v>
      </c>
      <c r="B211">
        <v>46</v>
      </c>
      <c r="C211">
        <v>4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2</v>
      </c>
      <c r="J211" cm="1">
        <f t="array" ref="J211">SUM(B211:I211*TRANSPOSE($S$19:$S$26))+$S$18</f>
        <v>-1.6093115912001577E-2</v>
      </c>
      <c r="K211">
        <f t="shared" si="15"/>
        <v>0.49597722497536889</v>
      </c>
      <c r="L211">
        <f t="shared" si="16"/>
        <v>0</v>
      </c>
      <c r="M211">
        <f t="shared" si="17"/>
        <v>0</v>
      </c>
      <c r="N211">
        <f t="shared" si="18"/>
        <v>0</v>
      </c>
      <c r="O211">
        <f t="shared" si="19"/>
        <v>0</v>
      </c>
      <c r="P211">
        <f>IF(K211&gt;=0.58,1,0)</f>
        <v>0</v>
      </c>
      <c r="AB211">
        <v>0</v>
      </c>
      <c r="AC211">
        <v>0</v>
      </c>
      <c r="AM211">
        <v>0</v>
      </c>
      <c r="AN211">
        <v>0</v>
      </c>
      <c r="AX211">
        <v>0</v>
      </c>
      <c r="AY211">
        <v>0</v>
      </c>
      <c r="BI211">
        <v>0</v>
      </c>
      <c r="BJ211">
        <v>0</v>
      </c>
      <c r="BT211">
        <v>0</v>
      </c>
      <c r="BU211">
        <v>0</v>
      </c>
    </row>
    <row r="212" spans="1:73" x14ac:dyDescent="0.3">
      <c r="A212">
        <v>1</v>
      </c>
      <c r="B212">
        <v>32</v>
      </c>
      <c r="C212">
        <v>4</v>
      </c>
      <c r="D212">
        <v>1</v>
      </c>
      <c r="E212">
        <v>3</v>
      </c>
      <c r="F212">
        <v>4</v>
      </c>
      <c r="G212">
        <v>1</v>
      </c>
      <c r="H212">
        <v>0</v>
      </c>
      <c r="I212">
        <v>8</v>
      </c>
      <c r="J212" cm="1">
        <f t="array" ref="J212">SUM(B212:I212*TRANSPOSE($S$19:$S$26))+$S$18</f>
        <v>6.2354499870440061E-2</v>
      </c>
      <c r="K212">
        <f t="shared" si="15"/>
        <v>0.51558196138215562</v>
      </c>
      <c r="L212">
        <f t="shared" si="16"/>
        <v>0</v>
      </c>
      <c r="M212">
        <f t="shared" si="17"/>
        <v>0</v>
      </c>
      <c r="N212">
        <f t="shared" si="18"/>
        <v>0</v>
      </c>
      <c r="O212">
        <f t="shared" si="19"/>
        <v>0</v>
      </c>
      <c r="P212">
        <f>IF(K212&gt;=0.58,1,0)</f>
        <v>0</v>
      </c>
      <c r="AB212">
        <v>1</v>
      </c>
      <c r="AC212">
        <v>0</v>
      </c>
      <c r="AM212">
        <v>1</v>
      </c>
      <c r="AN212">
        <v>0</v>
      </c>
      <c r="AX212">
        <v>1</v>
      </c>
      <c r="AY212">
        <v>0</v>
      </c>
      <c r="BI212">
        <v>1</v>
      </c>
      <c r="BJ212">
        <v>0</v>
      </c>
      <c r="BT212">
        <v>1</v>
      </c>
      <c r="BU212">
        <v>0</v>
      </c>
    </row>
    <row r="213" spans="1:73" x14ac:dyDescent="0.3">
      <c r="A213">
        <v>0</v>
      </c>
      <c r="B213">
        <v>30</v>
      </c>
      <c r="C213">
        <v>3</v>
      </c>
      <c r="D213">
        <v>2</v>
      </c>
      <c r="E213">
        <v>3</v>
      </c>
      <c r="F213">
        <v>3</v>
      </c>
      <c r="G213">
        <v>0</v>
      </c>
      <c r="H213">
        <v>0</v>
      </c>
      <c r="I213">
        <v>8</v>
      </c>
      <c r="J213" cm="1">
        <f t="array" ref="J213">SUM(B213:I213*TRANSPOSE($S$19:$S$26))+$S$18</f>
        <v>0.15719107833017654</v>
      </c>
      <c r="K213">
        <f t="shared" si="15"/>
        <v>0.53921300202899913</v>
      </c>
      <c r="L213">
        <f t="shared" si="16"/>
        <v>0</v>
      </c>
      <c r="M213">
        <f t="shared" si="17"/>
        <v>0</v>
      </c>
      <c r="N213">
        <f t="shared" si="18"/>
        <v>0</v>
      </c>
      <c r="O213">
        <f t="shared" si="19"/>
        <v>0</v>
      </c>
      <c r="P213">
        <f>IF(K213&gt;=0.58,1,0)</f>
        <v>0</v>
      </c>
      <c r="AB213">
        <v>0</v>
      </c>
      <c r="AC213">
        <v>0</v>
      </c>
      <c r="AM213">
        <v>0</v>
      </c>
      <c r="AN213">
        <v>0</v>
      </c>
      <c r="AX213">
        <v>0</v>
      </c>
      <c r="AY213">
        <v>0</v>
      </c>
      <c r="BI213">
        <v>0</v>
      </c>
      <c r="BJ213">
        <v>0</v>
      </c>
      <c r="BT213">
        <v>0</v>
      </c>
      <c r="BU213">
        <v>0</v>
      </c>
    </row>
    <row r="214" spans="1:73" x14ac:dyDescent="0.3">
      <c r="A214">
        <v>0</v>
      </c>
      <c r="B214">
        <v>27</v>
      </c>
      <c r="C214">
        <v>4</v>
      </c>
      <c r="D214">
        <v>3</v>
      </c>
      <c r="E214">
        <v>2</v>
      </c>
      <c r="F214">
        <v>3</v>
      </c>
      <c r="G214">
        <v>0</v>
      </c>
      <c r="H214">
        <v>0</v>
      </c>
      <c r="I214">
        <v>7</v>
      </c>
      <c r="J214" cm="1">
        <f t="array" ref="J214">SUM(B214:I214*TRANSPOSE($S$19:$S$26))+$S$18</f>
        <v>9.8570888484576291E-2</v>
      </c>
      <c r="K214">
        <f t="shared" si="15"/>
        <v>0.52462023977917616</v>
      </c>
      <c r="L214">
        <f t="shared" si="16"/>
        <v>0</v>
      </c>
      <c r="M214">
        <f t="shared" si="17"/>
        <v>0</v>
      </c>
      <c r="N214">
        <f t="shared" si="18"/>
        <v>0</v>
      </c>
      <c r="O214">
        <f t="shared" si="19"/>
        <v>0</v>
      </c>
      <c r="P214">
        <f>IF(K214&gt;=0.58,1,0)</f>
        <v>0</v>
      </c>
      <c r="AB214">
        <v>0</v>
      </c>
      <c r="AC214">
        <v>0</v>
      </c>
      <c r="AM214">
        <v>0</v>
      </c>
      <c r="AN214">
        <v>0</v>
      </c>
      <c r="AX214">
        <v>0</v>
      </c>
      <c r="AY214">
        <v>0</v>
      </c>
      <c r="BI214">
        <v>0</v>
      </c>
      <c r="BJ214">
        <v>0</v>
      </c>
      <c r="BT214">
        <v>0</v>
      </c>
      <c r="BU214">
        <v>0</v>
      </c>
    </row>
    <row r="215" spans="1:73" x14ac:dyDescent="0.3">
      <c r="A215">
        <v>0</v>
      </c>
      <c r="B215">
        <v>51</v>
      </c>
      <c r="C215">
        <v>2</v>
      </c>
      <c r="D215">
        <v>2</v>
      </c>
      <c r="E215">
        <v>3</v>
      </c>
      <c r="F215">
        <v>2</v>
      </c>
      <c r="G215">
        <v>1</v>
      </c>
      <c r="H215">
        <v>0</v>
      </c>
      <c r="I215">
        <v>9</v>
      </c>
      <c r="J215" cm="1">
        <f t="array" ref="J215">SUM(B215:I215*TRANSPOSE($S$19:$S$26))+$S$18</f>
        <v>8.0239056072812676E-2</v>
      </c>
      <c r="K215">
        <f t="shared" si="15"/>
        <v>0.52004693182963191</v>
      </c>
      <c r="L215">
        <f t="shared" si="16"/>
        <v>0</v>
      </c>
      <c r="M215">
        <f t="shared" si="17"/>
        <v>0</v>
      </c>
      <c r="N215">
        <f t="shared" si="18"/>
        <v>0</v>
      </c>
      <c r="O215">
        <f t="shared" si="19"/>
        <v>0</v>
      </c>
      <c r="P215">
        <f>IF(K215&gt;=0.58,1,0)</f>
        <v>0</v>
      </c>
      <c r="AB215">
        <v>0</v>
      </c>
      <c r="AC215">
        <v>0</v>
      </c>
      <c r="AM215">
        <v>0</v>
      </c>
      <c r="AN215">
        <v>0</v>
      </c>
      <c r="AX215">
        <v>0</v>
      </c>
      <c r="AY215">
        <v>0</v>
      </c>
      <c r="BI215">
        <v>0</v>
      </c>
      <c r="BJ215">
        <v>0</v>
      </c>
      <c r="BT215">
        <v>0</v>
      </c>
      <c r="BU215">
        <v>0</v>
      </c>
    </row>
    <row r="216" spans="1:73" x14ac:dyDescent="0.3">
      <c r="A216">
        <v>1</v>
      </c>
      <c r="B216">
        <v>30</v>
      </c>
      <c r="C216">
        <v>4</v>
      </c>
      <c r="D216">
        <v>3</v>
      </c>
      <c r="E216">
        <v>1</v>
      </c>
      <c r="F216">
        <v>1</v>
      </c>
      <c r="G216">
        <v>0</v>
      </c>
      <c r="H216">
        <v>1</v>
      </c>
      <c r="I216">
        <v>2</v>
      </c>
      <c r="J216" cm="1">
        <f t="array" ref="J216">SUM(B216:I216*TRANSPOSE($S$19:$S$26))+$S$18</f>
        <v>0.4504254640323313</v>
      </c>
      <c r="K216">
        <f t="shared" si="15"/>
        <v>0.61072928423282935</v>
      </c>
      <c r="L216">
        <f t="shared" si="16"/>
        <v>1</v>
      </c>
      <c r="M216">
        <f t="shared" si="17"/>
        <v>1</v>
      </c>
      <c r="N216">
        <f t="shared" si="18"/>
        <v>1</v>
      </c>
      <c r="O216">
        <f t="shared" si="19"/>
        <v>1</v>
      </c>
      <c r="P216">
        <f>IF(K216&gt;=0.58,1,0)</f>
        <v>1</v>
      </c>
      <c r="AB216">
        <v>1</v>
      </c>
      <c r="AC216">
        <v>1</v>
      </c>
      <c r="AM216">
        <v>1</v>
      </c>
      <c r="AN216">
        <v>1</v>
      </c>
      <c r="AX216">
        <v>1</v>
      </c>
      <c r="AY216">
        <v>1</v>
      </c>
      <c r="BI216">
        <v>1</v>
      </c>
      <c r="BJ216">
        <v>1</v>
      </c>
      <c r="BT216">
        <v>1</v>
      </c>
      <c r="BU216">
        <v>1</v>
      </c>
    </row>
    <row r="217" spans="1:73" x14ac:dyDescent="0.3">
      <c r="A217">
        <v>0</v>
      </c>
      <c r="B217">
        <v>41</v>
      </c>
      <c r="C217">
        <v>4</v>
      </c>
      <c r="D217">
        <v>3</v>
      </c>
      <c r="E217">
        <v>3</v>
      </c>
      <c r="F217">
        <v>4</v>
      </c>
      <c r="G217">
        <v>0</v>
      </c>
      <c r="H217">
        <v>1</v>
      </c>
      <c r="I217">
        <v>0</v>
      </c>
      <c r="J217" cm="1">
        <f t="array" ref="J217">SUM(B217:I217*TRANSPOSE($S$19:$S$26))+$S$18</f>
        <v>0.25904495529028781</v>
      </c>
      <c r="K217">
        <f t="shared" si="15"/>
        <v>0.56439490284917515</v>
      </c>
      <c r="L217">
        <f t="shared" si="16"/>
        <v>0</v>
      </c>
      <c r="M217">
        <f t="shared" si="17"/>
        <v>1</v>
      </c>
      <c r="N217">
        <f t="shared" si="18"/>
        <v>0</v>
      </c>
      <c r="O217">
        <f t="shared" si="19"/>
        <v>0</v>
      </c>
      <c r="P217">
        <f>IF(K217&gt;=0.58,1,0)</f>
        <v>0</v>
      </c>
      <c r="AB217">
        <v>0</v>
      </c>
      <c r="AC217">
        <v>0</v>
      </c>
      <c r="AM217">
        <v>0</v>
      </c>
      <c r="AN217">
        <v>1</v>
      </c>
      <c r="AX217">
        <v>0</v>
      </c>
      <c r="AY217">
        <v>0</v>
      </c>
      <c r="BI217">
        <v>0</v>
      </c>
      <c r="BJ217">
        <v>0</v>
      </c>
      <c r="BT217">
        <v>0</v>
      </c>
      <c r="BU217">
        <v>0</v>
      </c>
    </row>
    <row r="218" spans="1:73" x14ac:dyDescent="0.3">
      <c r="A218">
        <v>1</v>
      </c>
      <c r="B218">
        <v>30</v>
      </c>
      <c r="C218">
        <v>3</v>
      </c>
      <c r="D218">
        <v>2</v>
      </c>
      <c r="E218">
        <v>2</v>
      </c>
      <c r="F218">
        <v>1</v>
      </c>
      <c r="G218">
        <v>0</v>
      </c>
      <c r="H218">
        <v>0</v>
      </c>
      <c r="I218">
        <v>3</v>
      </c>
      <c r="J218" cm="1">
        <f t="array" ref="J218">SUM(B218:I218*TRANSPOSE($S$19:$S$26))+$S$18</f>
        <v>0.30803190265853053</v>
      </c>
      <c r="K218">
        <f t="shared" si="15"/>
        <v>0.57639700025820628</v>
      </c>
      <c r="L218">
        <f t="shared" si="16"/>
        <v>0</v>
      </c>
      <c r="M218">
        <f t="shared" si="17"/>
        <v>1</v>
      </c>
      <c r="N218">
        <f t="shared" si="18"/>
        <v>1</v>
      </c>
      <c r="O218">
        <f t="shared" si="19"/>
        <v>1</v>
      </c>
      <c r="P218">
        <f>IF(K218&gt;=0.58,1,0)</f>
        <v>0</v>
      </c>
      <c r="AB218">
        <v>1</v>
      </c>
      <c r="AC218">
        <v>0</v>
      </c>
      <c r="AM218">
        <v>1</v>
      </c>
      <c r="AN218">
        <v>1</v>
      </c>
      <c r="AX218">
        <v>1</v>
      </c>
      <c r="AY218">
        <v>1</v>
      </c>
      <c r="BI218">
        <v>1</v>
      </c>
      <c r="BJ218">
        <v>0</v>
      </c>
      <c r="BT218">
        <v>1</v>
      </c>
      <c r="BU218">
        <v>1</v>
      </c>
    </row>
    <row r="219" spans="1:73" x14ac:dyDescent="0.3">
      <c r="A219">
        <v>1</v>
      </c>
      <c r="B219">
        <v>29</v>
      </c>
      <c r="C219">
        <v>3</v>
      </c>
      <c r="D219">
        <v>3</v>
      </c>
      <c r="E219">
        <v>1</v>
      </c>
      <c r="F219">
        <v>3</v>
      </c>
      <c r="G219">
        <v>0</v>
      </c>
      <c r="H219">
        <v>0</v>
      </c>
      <c r="I219">
        <v>2</v>
      </c>
      <c r="J219" cm="1">
        <f t="array" ref="J219">SUM(B219:I219*TRANSPOSE($S$19:$S$26))+$S$18</f>
        <v>0.20425480221054271</v>
      </c>
      <c r="K219">
        <f t="shared" si="15"/>
        <v>0.55088166686418305</v>
      </c>
      <c r="L219">
        <f t="shared" si="16"/>
        <v>0</v>
      </c>
      <c r="M219">
        <f t="shared" si="17"/>
        <v>1</v>
      </c>
      <c r="N219">
        <f t="shared" si="18"/>
        <v>0</v>
      </c>
      <c r="O219">
        <f t="shared" si="19"/>
        <v>0</v>
      </c>
      <c r="P219">
        <f>IF(K219&gt;=0.58,1,0)</f>
        <v>0</v>
      </c>
      <c r="AB219">
        <v>1</v>
      </c>
      <c r="AC219">
        <v>0</v>
      </c>
      <c r="AM219">
        <v>1</v>
      </c>
      <c r="AN219">
        <v>1</v>
      </c>
      <c r="AX219">
        <v>1</v>
      </c>
      <c r="AY219">
        <v>0</v>
      </c>
      <c r="BI219">
        <v>1</v>
      </c>
      <c r="BJ219">
        <v>0</v>
      </c>
      <c r="BT219">
        <v>1</v>
      </c>
      <c r="BU219">
        <v>0</v>
      </c>
    </row>
    <row r="220" spans="1:73" x14ac:dyDescent="0.3">
      <c r="A220">
        <v>0</v>
      </c>
      <c r="B220">
        <v>45</v>
      </c>
      <c r="C220">
        <v>4</v>
      </c>
      <c r="D220">
        <v>2</v>
      </c>
      <c r="E220">
        <v>3</v>
      </c>
      <c r="F220">
        <v>4</v>
      </c>
      <c r="G220">
        <v>0</v>
      </c>
      <c r="H220">
        <v>0</v>
      </c>
      <c r="I220">
        <v>7</v>
      </c>
      <c r="J220" cm="1">
        <f t="array" ref="J220">SUM(B220:I220*TRANSPOSE($S$19:$S$26))+$S$18</f>
        <v>3.3090953773542431E-2</v>
      </c>
      <c r="K220">
        <f t="shared" si="15"/>
        <v>0.50827112611280911</v>
      </c>
      <c r="L220">
        <f t="shared" si="16"/>
        <v>0</v>
      </c>
      <c r="M220">
        <f t="shared" si="17"/>
        <v>0</v>
      </c>
      <c r="N220">
        <f t="shared" si="18"/>
        <v>0</v>
      </c>
      <c r="O220">
        <f t="shared" si="19"/>
        <v>0</v>
      </c>
      <c r="P220">
        <f>IF(K220&gt;=0.58,1,0)</f>
        <v>0</v>
      </c>
      <c r="AB220">
        <v>0</v>
      </c>
      <c r="AC220">
        <v>0</v>
      </c>
      <c r="AM220">
        <v>0</v>
      </c>
      <c r="AN220">
        <v>0</v>
      </c>
      <c r="AX220">
        <v>0</v>
      </c>
      <c r="AY220">
        <v>0</v>
      </c>
      <c r="BI220">
        <v>0</v>
      </c>
      <c r="BJ220">
        <v>0</v>
      </c>
      <c r="BT220">
        <v>0</v>
      </c>
      <c r="BU220">
        <v>0</v>
      </c>
    </row>
    <row r="221" spans="1:73" x14ac:dyDescent="0.3">
      <c r="A221">
        <v>0</v>
      </c>
      <c r="B221">
        <v>54</v>
      </c>
      <c r="C221">
        <v>4</v>
      </c>
      <c r="D221">
        <v>3</v>
      </c>
      <c r="E221">
        <v>2</v>
      </c>
      <c r="F221">
        <v>1</v>
      </c>
      <c r="G221">
        <v>1</v>
      </c>
      <c r="H221">
        <v>0</v>
      </c>
      <c r="I221">
        <v>2</v>
      </c>
      <c r="J221" cm="1">
        <f t="array" ref="J221">SUM(B221:I221*TRANSPOSE($S$19:$S$26))+$S$18</f>
        <v>5.4135962512052327E-2</v>
      </c>
      <c r="K221">
        <f t="shared" si="15"/>
        <v>0.51352928402038811</v>
      </c>
      <c r="L221">
        <f t="shared" si="16"/>
        <v>0</v>
      </c>
      <c r="M221">
        <f t="shared" si="17"/>
        <v>0</v>
      </c>
      <c r="N221">
        <f t="shared" si="18"/>
        <v>0</v>
      </c>
      <c r="O221">
        <f t="shared" si="19"/>
        <v>0</v>
      </c>
      <c r="P221">
        <f>IF(K221&gt;=0.58,1,0)</f>
        <v>0</v>
      </c>
      <c r="AB221">
        <v>0</v>
      </c>
      <c r="AC221">
        <v>0</v>
      </c>
      <c r="AM221">
        <v>0</v>
      </c>
      <c r="AN221">
        <v>0</v>
      </c>
      <c r="AX221">
        <v>0</v>
      </c>
      <c r="AY221">
        <v>0</v>
      </c>
      <c r="BI221">
        <v>0</v>
      </c>
      <c r="BJ221">
        <v>0</v>
      </c>
      <c r="BT221">
        <v>0</v>
      </c>
      <c r="BU221">
        <v>0</v>
      </c>
    </row>
    <row r="222" spans="1:73" x14ac:dyDescent="0.3">
      <c r="A222">
        <v>0</v>
      </c>
      <c r="B222">
        <v>36</v>
      </c>
      <c r="C222">
        <v>4</v>
      </c>
      <c r="D222">
        <v>3</v>
      </c>
      <c r="E222">
        <v>2</v>
      </c>
      <c r="F222">
        <v>2</v>
      </c>
      <c r="G222">
        <v>0</v>
      </c>
      <c r="H222">
        <v>0</v>
      </c>
      <c r="I222">
        <v>11</v>
      </c>
      <c r="J222" cm="1">
        <f t="array" ref="J222">SUM(B222:I222*TRANSPOSE($S$19:$S$26))+$S$18</f>
        <v>6.8867503958964127E-2</v>
      </c>
      <c r="K222">
        <f t="shared" si="15"/>
        <v>0.51720829162358029</v>
      </c>
      <c r="L222">
        <f t="shared" si="16"/>
        <v>0</v>
      </c>
      <c r="M222">
        <f t="shared" si="17"/>
        <v>0</v>
      </c>
      <c r="N222">
        <f t="shared" si="18"/>
        <v>0</v>
      </c>
      <c r="O222">
        <f t="shared" si="19"/>
        <v>0</v>
      </c>
      <c r="P222">
        <f>IF(K222&gt;=0.58,1,0)</f>
        <v>0</v>
      </c>
      <c r="AB222">
        <v>0</v>
      </c>
      <c r="AC222">
        <v>0</v>
      </c>
      <c r="AM222">
        <v>0</v>
      </c>
      <c r="AN222">
        <v>0</v>
      </c>
      <c r="AX222">
        <v>0</v>
      </c>
      <c r="AY222">
        <v>0</v>
      </c>
      <c r="BI222">
        <v>0</v>
      </c>
      <c r="BJ222">
        <v>0</v>
      </c>
      <c r="BT222">
        <v>0</v>
      </c>
      <c r="BU222">
        <v>0</v>
      </c>
    </row>
    <row r="223" spans="1:73" x14ac:dyDescent="0.3">
      <c r="A223">
        <v>0</v>
      </c>
      <c r="B223">
        <v>33</v>
      </c>
      <c r="C223">
        <v>3</v>
      </c>
      <c r="D223">
        <v>2</v>
      </c>
      <c r="E223">
        <v>1</v>
      </c>
      <c r="F223">
        <v>2</v>
      </c>
      <c r="G223">
        <v>1</v>
      </c>
      <c r="H223">
        <v>0</v>
      </c>
      <c r="I223">
        <v>2</v>
      </c>
      <c r="J223" cm="1">
        <f t="array" ref="J223">SUM(B223:I223*TRANSPOSE($S$19:$S$26))+$S$18</f>
        <v>0.22121725752394084</v>
      </c>
      <c r="K223">
        <f t="shared" si="15"/>
        <v>0.55507421209154872</v>
      </c>
      <c r="L223">
        <f t="shared" si="16"/>
        <v>0</v>
      </c>
      <c r="M223">
        <f t="shared" si="17"/>
        <v>1</v>
      </c>
      <c r="N223">
        <f t="shared" si="18"/>
        <v>0</v>
      </c>
      <c r="O223">
        <f t="shared" si="19"/>
        <v>0</v>
      </c>
      <c r="P223">
        <f>IF(K223&gt;=0.58,1,0)</f>
        <v>0</v>
      </c>
      <c r="AB223">
        <v>0</v>
      </c>
      <c r="AC223">
        <v>0</v>
      </c>
      <c r="AM223">
        <v>0</v>
      </c>
      <c r="AN223">
        <v>1</v>
      </c>
      <c r="AX223">
        <v>0</v>
      </c>
      <c r="AY223">
        <v>0</v>
      </c>
      <c r="BI223">
        <v>0</v>
      </c>
      <c r="BJ223">
        <v>0</v>
      </c>
      <c r="BT223">
        <v>0</v>
      </c>
      <c r="BU223">
        <v>0</v>
      </c>
    </row>
    <row r="224" spans="1:73" x14ac:dyDescent="0.3">
      <c r="A224">
        <v>0</v>
      </c>
      <c r="B224">
        <v>37</v>
      </c>
      <c r="C224">
        <v>2</v>
      </c>
      <c r="D224">
        <v>3</v>
      </c>
      <c r="E224">
        <v>3</v>
      </c>
      <c r="F224">
        <v>4</v>
      </c>
      <c r="G224">
        <v>2</v>
      </c>
      <c r="H224">
        <v>1</v>
      </c>
      <c r="I224">
        <v>8</v>
      </c>
      <c r="J224" cm="1">
        <f t="array" ref="J224">SUM(B224:I224*TRANSPOSE($S$19:$S$26))+$S$18</f>
        <v>0.13582872484916042</v>
      </c>
      <c r="K224">
        <f t="shared" si="15"/>
        <v>0.53390156512665055</v>
      </c>
      <c r="L224">
        <f t="shared" si="16"/>
        <v>0</v>
      </c>
      <c r="M224">
        <f t="shared" si="17"/>
        <v>0</v>
      </c>
      <c r="N224">
        <f t="shared" si="18"/>
        <v>0</v>
      </c>
      <c r="O224">
        <f t="shared" si="19"/>
        <v>0</v>
      </c>
      <c r="P224">
        <f>IF(K224&gt;=0.58,1,0)</f>
        <v>0</v>
      </c>
      <c r="AB224">
        <v>0</v>
      </c>
      <c r="AC224">
        <v>0</v>
      </c>
      <c r="AM224">
        <v>0</v>
      </c>
      <c r="AN224">
        <v>0</v>
      </c>
      <c r="AX224">
        <v>0</v>
      </c>
      <c r="AY224">
        <v>0</v>
      </c>
      <c r="BI224">
        <v>0</v>
      </c>
      <c r="BJ224">
        <v>0</v>
      </c>
      <c r="BT224">
        <v>0</v>
      </c>
      <c r="BU224">
        <v>0</v>
      </c>
    </row>
    <row r="225" spans="1:73" x14ac:dyDescent="0.3">
      <c r="A225">
        <v>0</v>
      </c>
      <c r="B225">
        <v>38</v>
      </c>
      <c r="C225">
        <v>1</v>
      </c>
      <c r="D225">
        <v>3</v>
      </c>
      <c r="E225">
        <v>3</v>
      </c>
      <c r="F225">
        <v>3</v>
      </c>
      <c r="G225">
        <v>2</v>
      </c>
      <c r="H225">
        <v>0</v>
      </c>
      <c r="I225">
        <v>10</v>
      </c>
      <c r="J225" cm="1">
        <f t="array" ref="J225">SUM(B225:I225*TRANSPOSE($S$19:$S$26))+$S$18</f>
        <v>-1.8164258866674166E-2</v>
      </c>
      <c r="K225">
        <f t="shared" si="15"/>
        <v>0.49545953093405409</v>
      </c>
      <c r="L225">
        <f t="shared" si="16"/>
        <v>0</v>
      </c>
      <c r="M225">
        <f t="shared" si="17"/>
        <v>0</v>
      </c>
      <c r="N225">
        <f t="shared" si="18"/>
        <v>0</v>
      </c>
      <c r="O225">
        <f t="shared" si="19"/>
        <v>0</v>
      </c>
      <c r="P225">
        <f>IF(K225&gt;=0.58,1,0)</f>
        <v>0</v>
      </c>
      <c r="AB225">
        <v>0</v>
      </c>
      <c r="AC225">
        <v>0</v>
      </c>
      <c r="AM225">
        <v>0</v>
      </c>
      <c r="AN225">
        <v>0</v>
      </c>
      <c r="AX225">
        <v>0</v>
      </c>
      <c r="AY225">
        <v>0</v>
      </c>
      <c r="BI225">
        <v>0</v>
      </c>
      <c r="BJ225">
        <v>0</v>
      </c>
      <c r="BT225">
        <v>0</v>
      </c>
      <c r="BU225">
        <v>0</v>
      </c>
    </row>
    <row r="226" spans="1:73" x14ac:dyDescent="0.3">
      <c r="A226">
        <v>0</v>
      </c>
      <c r="B226">
        <v>31</v>
      </c>
      <c r="C226">
        <v>3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4</v>
      </c>
      <c r="J226" cm="1">
        <f t="array" ref="J226">SUM(B226:I226*TRANSPOSE($S$19:$S$26))+$S$18</f>
        <v>0.20879880781693738</v>
      </c>
      <c r="K226">
        <f t="shared" si="15"/>
        <v>0.55200552577389361</v>
      </c>
      <c r="L226">
        <f t="shared" si="16"/>
        <v>0</v>
      </c>
      <c r="M226">
        <f t="shared" si="17"/>
        <v>1</v>
      </c>
      <c r="N226">
        <f t="shared" si="18"/>
        <v>0</v>
      </c>
      <c r="O226">
        <f t="shared" si="19"/>
        <v>0</v>
      </c>
      <c r="P226">
        <f>IF(K226&gt;=0.58,1,0)</f>
        <v>0</v>
      </c>
      <c r="AB226">
        <v>0</v>
      </c>
      <c r="AC226">
        <v>0</v>
      </c>
      <c r="AM226">
        <v>0</v>
      </c>
      <c r="AN226">
        <v>1</v>
      </c>
      <c r="AX226">
        <v>0</v>
      </c>
      <c r="AY226">
        <v>0</v>
      </c>
      <c r="BI226">
        <v>0</v>
      </c>
      <c r="BJ226">
        <v>0</v>
      </c>
      <c r="BT226">
        <v>0</v>
      </c>
      <c r="BU226">
        <v>0</v>
      </c>
    </row>
    <row r="227" spans="1:73" x14ac:dyDescent="0.3">
      <c r="A227">
        <v>0</v>
      </c>
      <c r="B227">
        <v>59</v>
      </c>
      <c r="C227">
        <v>3</v>
      </c>
      <c r="D227">
        <v>2</v>
      </c>
      <c r="E227">
        <v>1</v>
      </c>
      <c r="F227">
        <v>4</v>
      </c>
      <c r="G227">
        <v>1</v>
      </c>
      <c r="H227">
        <v>0</v>
      </c>
      <c r="I227">
        <v>0</v>
      </c>
      <c r="J227" cm="1">
        <f t="array" ref="J227">SUM(B227:I227*TRANSPOSE($S$19:$S$26))+$S$18</f>
        <v>6.8241228010407995E-2</v>
      </c>
      <c r="K227">
        <f t="shared" si="15"/>
        <v>0.51705192262718136</v>
      </c>
      <c r="L227">
        <f t="shared" si="16"/>
        <v>0</v>
      </c>
      <c r="M227">
        <f t="shared" si="17"/>
        <v>0</v>
      </c>
      <c r="N227">
        <f t="shared" si="18"/>
        <v>0</v>
      </c>
      <c r="O227">
        <f t="shared" si="19"/>
        <v>0</v>
      </c>
      <c r="P227">
        <f>IF(K227&gt;=0.58,1,0)</f>
        <v>0</v>
      </c>
      <c r="AB227">
        <v>0</v>
      </c>
      <c r="AC227">
        <v>0</v>
      </c>
      <c r="AM227">
        <v>0</v>
      </c>
      <c r="AN227">
        <v>0</v>
      </c>
      <c r="AX227">
        <v>0</v>
      </c>
      <c r="AY227">
        <v>0</v>
      </c>
      <c r="BI227">
        <v>0</v>
      </c>
      <c r="BJ227">
        <v>0</v>
      </c>
      <c r="BT227">
        <v>0</v>
      </c>
      <c r="BU227">
        <v>0</v>
      </c>
    </row>
    <row r="228" spans="1:73" x14ac:dyDescent="0.3">
      <c r="A228">
        <v>0</v>
      </c>
      <c r="B228">
        <v>37</v>
      </c>
      <c r="C228">
        <v>1</v>
      </c>
      <c r="D228">
        <v>3</v>
      </c>
      <c r="E228">
        <v>1</v>
      </c>
      <c r="F228">
        <v>4</v>
      </c>
      <c r="G228">
        <v>2</v>
      </c>
      <c r="H228">
        <v>0</v>
      </c>
      <c r="I228">
        <v>8</v>
      </c>
      <c r="J228" cm="1">
        <f t="array" ref="J228">SUM(B228:I228*TRANSPOSE($S$19:$S$26))+$S$18</f>
        <v>1.7320197100492818E-2</v>
      </c>
      <c r="K228">
        <f t="shared" si="15"/>
        <v>0.50432949210668832</v>
      </c>
      <c r="L228">
        <f t="shared" si="16"/>
        <v>0</v>
      </c>
      <c r="M228">
        <f t="shared" si="17"/>
        <v>0</v>
      </c>
      <c r="N228">
        <f t="shared" si="18"/>
        <v>0</v>
      </c>
      <c r="O228">
        <f t="shared" si="19"/>
        <v>0</v>
      </c>
      <c r="P228">
        <f>IF(K228&gt;=0.58,1,0)</f>
        <v>0</v>
      </c>
      <c r="AB228">
        <v>0</v>
      </c>
      <c r="AC228">
        <v>0</v>
      </c>
      <c r="AM228">
        <v>0</v>
      </c>
      <c r="AN228">
        <v>0</v>
      </c>
      <c r="AX228">
        <v>0</v>
      </c>
      <c r="AY228">
        <v>0</v>
      </c>
      <c r="BI228">
        <v>0</v>
      </c>
      <c r="BJ228">
        <v>0</v>
      </c>
      <c r="BT228">
        <v>0</v>
      </c>
      <c r="BU228">
        <v>0</v>
      </c>
    </row>
    <row r="229" spans="1:73" x14ac:dyDescent="0.3">
      <c r="A229">
        <v>0</v>
      </c>
      <c r="B229">
        <v>29</v>
      </c>
      <c r="C229">
        <v>2</v>
      </c>
      <c r="D229">
        <v>3</v>
      </c>
      <c r="E229">
        <v>3</v>
      </c>
      <c r="F229">
        <v>4</v>
      </c>
      <c r="G229">
        <v>1</v>
      </c>
      <c r="H229">
        <v>0</v>
      </c>
      <c r="I229">
        <v>10</v>
      </c>
      <c r="J229" cm="1">
        <f t="array" ref="J229">SUM(B229:I229*TRANSPOSE($S$19:$S$26))+$S$18</f>
        <v>6.7177407129870303E-3</v>
      </c>
      <c r="K229">
        <f t="shared" si="15"/>
        <v>0.50167925473342589</v>
      </c>
      <c r="L229">
        <f t="shared" si="16"/>
        <v>0</v>
      </c>
      <c r="M229">
        <f t="shared" si="17"/>
        <v>0</v>
      </c>
      <c r="N229">
        <f t="shared" si="18"/>
        <v>0</v>
      </c>
      <c r="O229">
        <f t="shared" si="19"/>
        <v>0</v>
      </c>
      <c r="P229">
        <f>IF(K229&gt;=0.58,1,0)</f>
        <v>0</v>
      </c>
      <c r="AB229">
        <v>0</v>
      </c>
      <c r="AC229">
        <v>0</v>
      </c>
      <c r="AM229">
        <v>0</v>
      </c>
      <c r="AN229">
        <v>0</v>
      </c>
      <c r="AX229">
        <v>0</v>
      </c>
      <c r="AY229">
        <v>0</v>
      </c>
      <c r="BI229">
        <v>0</v>
      </c>
      <c r="BJ229">
        <v>0</v>
      </c>
      <c r="BT229">
        <v>0</v>
      </c>
      <c r="BU229">
        <v>0</v>
      </c>
    </row>
    <row r="230" spans="1:73" x14ac:dyDescent="0.3">
      <c r="A230">
        <v>0</v>
      </c>
      <c r="B230">
        <v>35</v>
      </c>
      <c r="C230">
        <v>3</v>
      </c>
      <c r="D230">
        <v>3</v>
      </c>
      <c r="E230">
        <v>3</v>
      </c>
      <c r="F230">
        <v>3</v>
      </c>
      <c r="G230">
        <v>0</v>
      </c>
      <c r="H230">
        <v>0</v>
      </c>
      <c r="I230">
        <v>7</v>
      </c>
      <c r="J230" cm="1">
        <f t="array" ref="J230">SUM(B230:I230*TRANSPOSE($S$19:$S$26))+$S$18</f>
        <v>8.4076915778716899E-2</v>
      </c>
      <c r="K230">
        <f t="shared" si="15"/>
        <v>0.5210046802232855</v>
      </c>
      <c r="L230">
        <f t="shared" si="16"/>
        <v>0</v>
      </c>
      <c r="M230">
        <f t="shared" si="17"/>
        <v>0</v>
      </c>
      <c r="N230">
        <f t="shared" si="18"/>
        <v>0</v>
      </c>
      <c r="O230">
        <f t="shared" si="19"/>
        <v>0</v>
      </c>
      <c r="P230">
        <f>IF(K230&gt;=0.58,1,0)</f>
        <v>0</v>
      </c>
      <c r="AB230">
        <v>0</v>
      </c>
      <c r="AC230">
        <v>0</v>
      </c>
      <c r="AM230">
        <v>0</v>
      </c>
      <c r="AN230">
        <v>0</v>
      </c>
      <c r="AX230">
        <v>0</v>
      </c>
      <c r="AY230">
        <v>0</v>
      </c>
      <c r="BI230">
        <v>0</v>
      </c>
      <c r="BJ230">
        <v>0</v>
      </c>
      <c r="BT230">
        <v>0</v>
      </c>
      <c r="BU230">
        <v>0</v>
      </c>
    </row>
    <row r="231" spans="1:73" x14ac:dyDescent="0.3">
      <c r="A231">
        <v>1</v>
      </c>
      <c r="B231">
        <v>29</v>
      </c>
      <c r="C231">
        <v>3</v>
      </c>
      <c r="D231">
        <v>2</v>
      </c>
      <c r="E231">
        <v>1</v>
      </c>
      <c r="F231">
        <v>4</v>
      </c>
      <c r="G231">
        <v>0</v>
      </c>
      <c r="H231">
        <v>1</v>
      </c>
      <c r="I231">
        <v>3</v>
      </c>
      <c r="J231" cm="1">
        <f t="array" ref="J231">SUM(B231:I231*TRANSPOSE($S$19:$S$26))+$S$18</f>
        <v>0.43199820578027592</v>
      </c>
      <c r="K231">
        <f t="shared" si="15"/>
        <v>0.6063400291452864</v>
      </c>
      <c r="L231">
        <f t="shared" si="16"/>
        <v>1</v>
      </c>
      <c r="M231">
        <f t="shared" si="17"/>
        <v>1</v>
      </c>
      <c r="N231">
        <f t="shared" si="18"/>
        <v>1</v>
      </c>
      <c r="O231">
        <f t="shared" si="19"/>
        <v>1</v>
      </c>
      <c r="P231">
        <f>IF(K231&gt;=0.58,1,0)</f>
        <v>1</v>
      </c>
      <c r="AB231">
        <v>1</v>
      </c>
      <c r="AC231">
        <v>1</v>
      </c>
      <c r="AM231">
        <v>1</v>
      </c>
      <c r="AN231">
        <v>1</v>
      </c>
      <c r="AX231">
        <v>1</v>
      </c>
      <c r="AY231">
        <v>1</v>
      </c>
      <c r="BI231">
        <v>1</v>
      </c>
      <c r="BJ231">
        <v>1</v>
      </c>
      <c r="BT231">
        <v>1</v>
      </c>
      <c r="BU231">
        <v>1</v>
      </c>
    </row>
    <row r="232" spans="1:73" x14ac:dyDescent="0.3">
      <c r="A232">
        <v>0</v>
      </c>
      <c r="B232">
        <v>52</v>
      </c>
      <c r="C232">
        <v>3</v>
      </c>
      <c r="D232">
        <v>2</v>
      </c>
      <c r="E232">
        <v>1</v>
      </c>
      <c r="F232">
        <v>4</v>
      </c>
      <c r="G232">
        <v>0</v>
      </c>
      <c r="H232">
        <v>0</v>
      </c>
      <c r="I232">
        <v>2</v>
      </c>
      <c r="J232" cm="1">
        <f t="array" ref="J232">SUM(B232:I232*TRANSPOSE($S$19:$S$26))+$S$18</f>
        <v>0.14728951920088285</v>
      </c>
      <c r="K232">
        <f t="shared" si="15"/>
        <v>0.53675215728208814</v>
      </c>
      <c r="L232">
        <f t="shared" si="16"/>
        <v>0</v>
      </c>
      <c r="M232">
        <f t="shared" si="17"/>
        <v>0</v>
      </c>
      <c r="N232">
        <f t="shared" si="18"/>
        <v>0</v>
      </c>
      <c r="O232">
        <f t="shared" si="19"/>
        <v>0</v>
      </c>
      <c r="P232">
        <f>IF(K232&gt;=0.58,1,0)</f>
        <v>0</v>
      </c>
      <c r="AB232">
        <v>0</v>
      </c>
      <c r="AC232">
        <v>0</v>
      </c>
      <c r="AM232">
        <v>0</v>
      </c>
      <c r="AN232">
        <v>0</v>
      </c>
      <c r="AX232">
        <v>0</v>
      </c>
      <c r="AY232">
        <v>0</v>
      </c>
      <c r="BI232">
        <v>0</v>
      </c>
      <c r="BJ232">
        <v>0</v>
      </c>
      <c r="BT232">
        <v>0</v>
      </c>
      <c r="BU232">
        <v>0</v>
      </c>
    </row>
    <row r="233" spans="1:73" x14ac:dyDescent="0.3">
      <c r="A233">
        <v>0</v>
      </c>
      <c r="B233">
        <v>42</v>
      </c>
      <c r="C233">
        <v>3</v>
      </c>
      <c r="D233">
        <v>3</v>
      </c>
      <c r="E233">
        <v>5</v>
      </c>
      <c r="F233">
        <v>4</v>
      </c>
      <c r="G233">
        <v>1</v>
      </c>
      <c r="H233">
        <v>0</v>
      </c>
      <c r="I233">
        <v>17</v>
      </c>
      <c r="J233" cm="1">
        <f t="array" ref="J233">SUM(B233:I233*TRANSPOSE($S$19:$S$26))+$S$18</f>
        <v>-0.1973298218552646</v>
      </c>
      <c r="K233">
        <f t="shared" si="15"/>
        <v>0.45083206912705526</v>
      </c>
      <c r="L233">
        <f t="shared" si="16"/>
        <v>0</v>
      </c>
      <c r="M233">
        <f t="shared" si="17"/>
        <v>0</v>
      </c>
      <c r="N233">
        <f t="shared" si="18"/>
        <v>0</v>
      </c>
      <c r="O233">
        <f t="shared" si="19"/>
        <v>0</v>
      </c>
      <c r="P233">
        <f>IF(K233&gt;=0.58,1,0)</f>
        <v>0</v>
      </c>
      <c r="AB233">
        <v>0</v>
      </c>
      <c r="AC233">
        <v>0</v>
      </c>
      <c r="AM233">
        <v>0</v>
      </c>
      <c r="AN233">
        <v>0</v>
      </c>
      <c r="AX233">
        <v>0</v>
      </c>
      <c r="AY233">
        <v>0</v>
      </c>
      <c r="BI233">
        <v>0</v>
      </c>
      <c r="BJ233">
        <v>0</v>
      </c>
      <c r="BT233">
        <v>0</v>
      </c>
      <c r="BU233">
        <v>0</v>
      </c>
    </row>
    <row r="234" spans="1:73" x14ac:dyDescent="0.3">
      <c r="A234">
        <v>0</v>
      </c>
      <c r="B234">
        <v>59</v>
      </c>
      <c r="C234">
        <v>2</v>
      </c>
      <c r="D234">
        <v>3</v>
      </c>
      <c r="E234">
        <v>1</v>
      </c>
      <c r="F234">
        <v>3</v>
      </c>
      <c r="G234">
        <v>1</v>
      </c>
      <c r="H234">
        <v>0</v>
      </c>
      <c r="I234">
        <v>2</v>
      </c>
      <c r="J234" cm="1">
        <f t="array" ref="J234">SUM(B234:I234*TRANSPOSE($S$19:$S$26))+$S$18</f>
        <v>6.5105813410906599E-2</v>
      </c>
      <c r="K234">
        <f t="shared" si="15"/>
        <v>0.51626902062236235</v>
      </c>
      <c r="L234">
        <f t="shared" si="16"/>
        <v>0</v>
      </c>
      <c r="M234">
        <f t="shared" si="17"/>
        <v>0</v>
      </c>
      <c r="N234">
        <f t="shared" si="18"/>
        <v>0</v>
      </c>
      <c r="O234">
        <f t="shared" si="19"/>
        <v>0</v>
      </c>
      <c r="P234">
        <f>IF(K234&gt;=0.58,1,0)</f>
        <v>0</v>
      </c>
      <c r="AB234">
        <v>0</v>
      </c>
      <c r="AC234">
        <v>0</v>
      </c>
      <c r="AM234">
        <v>0</v>
      </c>
      <c r="AN234">
        <v>0</v>
      </c>
      <c r="AX234">
        <v>0</v>
      </c>
      <c r="AY234">
        <v>0</v>
      </c>
      <c r="BI234">
        <v>0</v>
      </c>
      <c r="BJ234">
        <v>0</v>
      </c>
      <c r="BT234">
        <v>0</v>
      </c>
      <c r="BU234">
        <v>0</v>
      </c>
    </row>
    <row r="235" spans="1:73" x14ac:dyDescent="0.3">
      <c r="A235">
        <v>0</v>
      </c>
      <c r="B235">
        <v>50</v>
      </c>
      <c r="C235">
        <v>4</v>
      </c>
      <c r="D235">
        <v>3</v>
      </c>
      <c r="E235">
        <v>5</v>
      </c>
      <c r="F235">
        <v>4</v>
      </c>
      <c r="G235">
        <v>2</v>
      </c>
      <c r="H235">
        <v>0</v>
      </c>
      <c r="I235">
        <v>0</v>
      </c>
      <c r="J235" cm="1">
        <f t="array" ref="J235">SUM(B235:I235*TRANSPOSE($S$19:$S$26))+$S$18</f>
        <v>-0.18246429027868039</v>
      </c>
      <c r="K235">
        <f t="shared" si="15"/>
        <v>0.45451475683202841</v>
      </c>
      <c r="L235">
        <f t="shared" si="16"/>
        <v>0</v>
      </c>
      <c r="M235">
        <f t="shared" si="17"/>
        <v>0</v>
      </c>
      <c r="N235">
        <f t="shared" si="18"/>
        <v>0</v>
      </c>
      <c r="O235">
        <f t="shared" si="19"/>
        <v>0</v>
      </c>
      <c r="P235">
        <f>IF(K235&gt;=0.58,1,0)</f>
        <v>0</v>
      </c>
      <c r="AB235">
        <v>0</v>
      </c>
      <c r="AC235">
        <v>0</v>
      </c>
      <c r="AM235">
        <v>0</v>
      </c>
      <c r="AN235">
        <v>0</v>
      </c>
      <c r="AX235">
        <v>0</v>
      </c>
      <c r="AY235">
        <v>0</v>
      </c>
      <c r="BI235">
        <v>0</v>
      </c>
      <c r="BJ235">
        <v>0</v>
      </c>
      <c r="BT235">
        <v>0</v>
      </c>
      <c r="BU235">
        <v>0</v>
      </c>
    </row>
    <row r="236" spans="1:73" x14ac:dyDescent="0.3">
      <c r="A236">
        <v>1</v>
      </c>
      <c r="B236">
        <v>33</v>
      </c>
      <c r="C236">
        <v>3</v>
      </c>
      <c r="D236">
        <v>3</v>
      </c>
      <c r="E236">
        <v>1</v>
      </c>
      <c r="F236">
        <v>4</v>
      </c>
      <c r="G236">
        <v>1</v>
      </c>
      <c r="H236">
        <v>1</v>
      </c>
      <c r="I236">
        <v>4</v>
      </c>
      <c r="J236" cm="1">
        <f t="array" ref="J236">SUM(B236:I236*TRANSPOSE($S$19:$S$26))+$S$18</f>
        <v>0.27163033633044875</v>
      </c>
      <c r="K236">
        <f t="shared" si="15"/>
        <v>0.56748619362703134</v>
      </c>
      <c r="L236">
        <f t="shared" si="16"/>
        <v>0</v>
      </c>
      <c r="M236">
        <f t="shared" si="17"/>
        <v>1</v>
      </c>
      <c r="N236">
        <f t="shared" si="18"/>
        <v>0</v>
      </c>
      <c r="O236">
        <f t="shared" si="19"/>
        <v>0</v>
      </c>
      <c r="P236">
        <f>IF(K236&gt;=0.58,1,0)</f>
        <v>0</v>
      </c>
      <c r="AB236">
        <v>1</v>
      </c>
      <c r="AC236">
        <v>0</v>
      </c>
      <c r="AM236">
        <v>1</v>
      </c>
      <c r="AN236">
        <v>1</v>
      </c>
      <c r="AX236">
        <v>1</v>
      </c>
      <c r="AY236">
        <v>0</v>
      </c>
      <c r="BI236">
        <v>1</v>
      </c>
      <c r="BJ236">
        <v>0</v>
      </c>
      <c r="BT236">
        <v>1</v>
      </c>
      <c r="BU236">
        <v>0</v>
      </c>
    </row>
    <row r="237" spans="1:73" x14ac:dyDescent="0.3">
      <c r="A237">
        <v>0</v>
      </c>
      <c r="B237">
        <v>43</v>
      </c>
      <c r="C237">
        <v>4</v>
      </c>
      <c r="D237">
        <v>3</v>
      </c>
      <c r="E237">
        <v>4</v>
      </c>
      <c r="F237">
        <v>4</v>
      </c>
      <c r="G237">
        <v>1</v>
      </c>
      <c r="H237">
        <v>1</v>
      </c>
      <c r="I237">
        <v>13</v>
      </c>
      <c r="J237" cm="1">
        <f t="array" ref="J237">SUM(B237:I237*TRANSPOSE($S$19:$S$26))+$S$18</f>
        <v>3.3528841885135607E-2</v>
      </c>
      <c r="K237">
        <f t="shared" si="15"/>
        <v>0.50838055643864677</v>
      </c>
      <c r="L237">
        <f t="shared" si="16"/>
        <v>0</v>
      </c>
      <c r="M237">
        <f t="shared" si="17"/>
        <v>0</v>
      </c>
      <c r="N237">
        <f t="shared" si="18"/>
        <v>0</v>
      </c>
      <c r="O237">
        <f t="shared" si="19"/>
        <v>0</v>
      </c>
      <c r="P237">
        <f>IF(K237&gt;=0.58,1,0)</f>
        <v>0</v>
      </c>
      <c r="AB237">
        <v>0</v>
      </c>
      <c r="AC237">
        <v>0</v>
      </c>
      <c r="AM237">
        <v>0</v>
      </c>
      <c r="AN237">
        <v>0</v>
      </c>
      <c r="AX237">
        <v>0</v>
      </c>
      <c r="AY237">
        <v>0</v>
      </c>
      <c r="BI237">
        <v>0</v>
      </c>
      <c r="BJ237">
        <v>0</v>
      </c>
      <c r="BT237">
        <v>0</v>
      </c>
      <c r="BU237">
        <v>0</v>
      </c>
    </row>
    <row r="238" spans="1:73" x14ac:dyDescent="0.3">
      <c r="A238">
        <v>1</v>
      </c>
      <c r="B238">
        <v>33</v>
      </c>
      <c r="C238">
        <v>1</v>
      </c>
      <c r="D238">
        <v>3</v>
      </c>
      <c r="E238">
        <v>1</v>
      </c>
      <c r="F238">
        <v>1</v>
      </c>
      <c r="G238">
        <v>1</v>
      </c>
      <c r="H238">
        <v>0</v>
      </c>
      <c r="I238">
        <v>7</v>
      </c>
      <c r="J238" cm="1">
        <f t="array" ref="J238">SUM(B238:I238*TRANSPOSE($S$19:$S$26))+$S$18</f>
        <v>0.23095779451439935</v>
      </c>
      <c r="K238">
        <f t="shared" si="15"/>
        <v>0.55747824370577415</v>
      </c>
      <c r="L238">
        <f t="shared" si="16"/>
        <v>0</v>
      </c>
      <c r="M238">
        <f t="shared" si="17"/>
        <v>1</v>
      </c>
      <c r="N238">
        <f t="shared" si="18"/>
        <v>0</v>
      </c>
      <c r="O238">
        <f t="shared" si="19"/>
        <v>0</v>
      </c>
      <c r="P238">
        <f>IF(K238&gt;=0.58,1,0)</f>
        <v>0</v>
      </c>
      <c r="AB238">
        <v>1</v>
      </c>
      <c r="AC238">
        <v>0</v>
      </c>
      <c r="AM238">
        <v>1</v>
      </c>
      <c r="AN238">
        <v>1</v>
      </c>
      <c r="AX238">
        <v>1</v>
      </c>
      <c r="AY238">
        <v>0</v>
      </c>
      <c r="BI238">
        <v>1</v>
      </c>
      <c r="BJ238">
        <v>0</v>
      </c>
      <c r="BT238">
        <v>1</v>
      </c>
      <c r="BU238">
        <v>0</v>
      </c>
    </row>
    <row r="239" spans="1:73" x14ac:dyDescent="0.3">
      <c r="A239">
        <v>0</v>
      </c>
      <c r="B239">
        <v>52</v>
      </c>
      <c r="C239">
        <v>1</v>
      </c>
      <c r="D239">
        <v>2</v>
      </c>
      <c r="E239">
        <v>5</v>
      </c>
      <c r="F239">
        <v>3</v>
      </c>
      <c r="G239">
        <v>0</v>
      </c>
      <c r="H239">
        <v>1</v>
      </c>
      <c r="I239">
        <v>7</v>
      </c>
      <c r="J239" cm="1">
        <f t="array" ref="J239">SUM(B239:I239*TRANSPOSE($S$19:$S$26))+$S$18</f>
        <v>0.32769547601120835</v>
      </c>
      <c r="K239">
        <f t="shared" si="15"/>
        <v>0.58119027501104603</v>
      </c>
      <c r="L239">
        <f t="shared" si="16"/>
        <v>0</v>
      </c>
      <c r="M239">
        <f t="shared" si="17"/>
        <v>1</v>
      </c>
      <c r="N239">
        <f t="shared" si="18"/>
        <v>1</v>
      </c>
      <c r="O239">
        <f t="shared" si="19"/>
        <v>1</v>
      </c>
      <c r="P239">
        <f>IF(K239&gt;=0.58,1,0)</f>
        <v>1</v>
      </c>
      <c r="AB239">
        <v>0</v>
      </c>
      <c r="AC239">
        <v>0</v>
      </c>
      <c r="AM239">
        <v>0</v>
      </c>
      <c r="AN239">
        <v>1</v>
      </c>
      <c r="AX239">
        <v>0</v>
      </c>
      <c r="AY239">
        <v>1</v>
      </c>
      <c r="BI239">
        <v>0</v>
      </c>
      <c r="BJ239">
        <v>1</v>
      </c>
      <c r="BT239">
        <v>0</v>
      </c>
      <c r="BU239">
        <v>1</v>
      </c>
    </row>
    <row r="240" spans="1:73" x14ac:dyDescent="0.3">
      <c r="A240">
        <v>0</v>
      </c>
      <c r="B240">
        <v>32</v>
      </c>
      <c r="C240">
        <v>3</v>
      </c>
      <c r="D240">
        <v>3</v>
      </c>
      <c r="E240">
        <v>1</v>
      </c>
      <c r="F240">
        <v>2</v>
      </c>
      <c r="G240">
        <v>1</v>
      </c>
      <c r="H240">
        <v>0</v>
      </c>
      <c r="I240">
        <v>3</v>
      </c>
      <c r="J240" cm="1">
        <f t="array" ref="J240">SUM(B240:I240*TRANSPOSE($S$19:$S$26))+$S$18</f>
        <v>0.15114591122578191</v>
      </c>
      <c r="K240">
        <f t="shared" si="15"/>
        <v>0.53771080991238318</v>
      </c>
      <c r="L240">
        <f t="shared" si="16"/>
        <v>0</v>
      </c>
      <c r="M240">
        <f t="shared" si="17"/>
        <v>0</v>
      </c>
      <c r="N240">
        <f t="shared" si="18"/>
        <v>0</v>
      </c>
      <c r="O240">
        <f t="shared" si="19"/>
        <v>0</v>
      </c>
      <c r="P240">
        <f>IF(K240&gt;=0.58,1,0)</f>
        <v>0</v>
      </c>
      <c r="AB240">
        <v>0</v>
      </c>
      <c r="AC240">
        <v>0</v>
      </c>
      <c r="AM240">
        <v>0</v>
      </c>
      <c r="AN240">
        <v>0</v>
      </c>
      <c r="AX240">
        <v>0</v>
      </c>
      <c r="AY240">
        <v>0</v>
      </c>
      <c r="BI240">
        <v>0</v>
      </c>
      <c r="BJ240">
        <v>0</v>
      </c>
      <c r="BT240">
        <v>0</v>
      </c>
      <c r="BU240">
        <v>0</v>
      </c>
    </row>
    <row r="241" spans="1:73" x14ac:dyDescent="0.3">
      <c r="A241">
        <v>1</v>
      </c>
      <c r="B241">
        <v>32</v>
      </c>
      <c r="C241">
        <v>4</v>
      </c>
      <c r="D241">
        <v>2</v>
      </c>
      <c r="E241">
        <v>1</v>
      </c>
      <c r="F241">
        <v>3</v>
      </c>
      <c r="G241">
        <v>0</v>
      </c>
      <c r="H241">
        <v>1</v>
      </c>
      <c r="I241">
        <v>2</v>
      </c>
      <c r="J241" cm="1">
        <f t="array" ref="J241">SUM(B241:I241*TRANSPOSE($S$19:$S$26))+$S$18</f>
        <v>0.42924919805488537</v>
      </c>
      <c r="K241">
        <f t="shared" si="15"/>
        <v>0.60568374016253124</v>
      </c>
      <c r="L241">
        <f t="shared" si="16"/>
        <v>1</v>
      </c>
      <c r="M241">
        <f t="shared" si="17"/>
        <v>1</v>
      </c>
      <c r="N241">
        <f t="shared" si="18"/>
        <v>1</v>
      </c>
      <c r="O241">
        <f t="shared" si="19"/>
        <v>1</v>
      </c>
      <c r="P241">
        <f>IF(K241&gt;=0.58,1,0)</f>
        <v>1</v>
      </c>
      <c r="AB241">
        <v>1</v>
      </c>
      <c r="AC241">
        <v>1</v>
      </c>
      <c r="AM241">
        <v>1</v>
      </c>
      <c r="AN241">
        <v>1</v>
      </c>
      <c r="AX241">
        <v>1</v>
      </c>
      <c r="AY241">
        <v>1</v>
      </c>
      <c r="BI241">
        <v>1</v>
      </c>
      <c r="BJ241">
        <v>1</v>
      </c>
      <c r="BT241">
        <v>1</v>
      </c>
      <c r="BU241">
        <v>1</v>
      </c>
    </row>
    <row r="242" spans="1:73" x14ac:dyDescent="0.3">
      <c r="A242">
        <v>0</v>
      </c>
      <c r="B242">
        <v>39</v>
      </c>
      <c r="C242">
        <v>3</v>
      </c>
      <c r="D242">
        <v>3</v>
      </c>
      <c r="E242">
        <v>1</v>
      </c>
      <c r="F242">
        <v>3</v>
      </c>
      <c r="G242">
        <v>2</v>
      </c>
      <c r="H242">
        <v>0</v>
      </c>
      <c r="I242">
        <v>2</v>
      </c>
      <c r="J242" cm="1">
        <f t="array" ref="J242">SUM(B242:I242*TRANSPOSE($S$19:$S$26))+$S$18</f>
        <v>2.3661755907206317E-2</v>
      </c>
      <c r="K242">
        <f t="shared" si="15"/>
        <v>0.50591454974608652</v>
      </c>
      <c r="L242">
        <f t="shared" si="16"/>
        <v>0</v>
      </c>
      <c r="M242">
        <f t="shared" si="17"/>
        <v>0</v>
      </c>
      <c r="N242">
        <f t="shared" si="18"/>
        <v>0</v>
      </c>
      <c r="O242">
        <f t="shared" si="19"/>
        <v>0</v>
      </c>
      <c r="P242">
        <f>IF(K242&gt;=0.58,1,0)</f>
        <v>0</v>
      </c>
      <c r="AB242">
        <v>0</v>
      </c>
      <c r="AC242">
        <v>0</v>
      </c>
      <c r="AM242">
        <v>0</v>
      </c>
      <c r="AN242">
        <v>0</v>
      </c>
      <c r="AX242">
        <v>0</v>
      </c>
      <c r="AY242">
        <v>0</v>
      </c>
      <c r="BI242">
        <v>0</v>
      </c>
      <c r="BJ242">
        <v>0</v>
      </c>
      <c r="BT242">
        <v>0</v>
      </c>
      <c r="BU242">
        <v>0</v>
      </c>
    </row>
    <row r="243" spans="1:73" x14ac:dyDescent="0.3">
      <c r="A243">
        <v>0</v>
      </c>
      <c r="B243">
        <v>32</v>
      </c>
      <c r="C243">
        <v>3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2</v>
      </c>
      <c r="J243" cm="1">
        <f t="array" ref="J243">SUM(B243:I243*TRANSPOSE($S$19:$S$26))+$S$18</f>
        <v>5.5486355102749241E-2</v>
      </c>
      <c r="K243">
        <f t="shared" si="15"/>
        <v>0.51386659379894584</v>
      </c>
      <c r="L243">
        <f t="shared" si="16"/>
        <v>0</v>
      </c>
      <c r="M243">
        <f t="shared" si="17"/>
        <v>0</v>
      </c>
      <c r="N243">
        <f t="shared" si="18"/>
        <v>0</v>
      </c>
      <c r="O243">
        <f t="shared" si="19"/>
        <v>0</v>
      </c>
      <c r="P243">
        <f>IF(K243&gt;=0.58,1,0)</f>
        <v>0</v>
      </c>
      <c r="AB243">
        <v>0</v>
      </c>
      <c r="AC243">
        <v>0</v>
      </c>
      <c r="AM243">
        <v>0</v>
      </c>
      <c r="AN243">
        <v>0</v>
      </c>
      <c r="AX243">
        <v>0</v>
      </c>
      <c r="AY243">
        <v>0</v>
      </c>
      <c r="BI243">
        <v>0</v>
      </c>
      <c r="BJ243">
        <v>0</v>
      </c>
      <c r="BT243">
        <v>0</v>
      </c>
      <c r="BU243">
        <v>0</v>
      </c>
    </row>
    <row r="244" spans="1:73" x14ac:dyDescent="0.3">
      <c r="A244">
        <v>0</v>
      </c>
      <c r="B244">
        <v>41</v>
      </c>
      <c r="C244">
        <v>3</v>
      </c>
      <c r="D244">
        <v>3</v>
      </c>
      <c r="E244">
        <v>2</v>
      </c>
      <c r="F244">
        <v>1</v>
      </c>
      <c r="G244">
        <v>2</v>
      </c>
      <c r="H244">
        <v>0</v>
      </c>
      <c r="I244">
        <v>0</v>
      </c>
      <c r="J244" cm="1">
        <f t="array" ref="J244">SUM(B244:I244*TRANSPOSE($S$19:$S$26))+$S$18</f>
        <v>8.7009498086669024E-2</v>
      </c>
      <c r="K244">
        <f t="shared" si="15"/>
        <v>0.52173641048072905</v>
      </c>
      <c r="L244">
        <f t="shared" si="16"/>
        <v>0</v>
      </c>
      <c r="M244">
        <f t="shared" si="17"/>
        <v>0</v>
      </c>
      <c r="N244">
        <f t="shared" si="18"/>
        <v>0</v>
      </c>
      <c r="O244">
        <f t="shared" si="19"/>
        <v>0</v>
      </c>
      <c r="P244">
        <f>IF(K244&gt;=0.58,1,0)</f>
        <v>0</v>
      </c>
      <c r="AB244">
        <v>0</v>
      </c>
      <c r="AC244">
        <v>0</v>
      </c>
      <c r="AM244">
        <v>0</v>
      </c>
      <c r="AN244">
        <v>0</v>
      </c>
      <c r="AX244">
        <v>0</v>
      </c>
      <c r="AY244">
        <v>0</v>
      </c>
      <c r="BI244">
        <v>0</v>
      </c>
      <c r="BJ244">
        <v>0</v>
      </c>
      <c r="BT244">
        <v>0</v>
      </c>
      <c r="BU244">
        <v>0</v>
      </c>
    </row>
    <row r="245" spans="1:73" x14ac:dyDescent="0.3">
      <c r="A245">
        <v>0</v>
      </c>
      <c r="B245">
        <v>40</v>
      </c>
      <c r="C245">
        <v>1</v>
      </c>
      <c r="D245">
        <v>3</v>
      </c>
      <c r="E245">
        <v>2</v>
      </c>
      <c r="F245">
        <v>4</v>
      </c>
      <c r="G245">
        <v>2</v>
      </c>
      <c r="H245">
        <v>0</v>
      </c>
      <c r="I245">
        <v>8</v>
      </c>
      <c r="J245" cm="1">
        <f t="array" ref="J245">SUM(B245:I245*TRANSPOSE($S$19:$S$26))+$S$18</f>
        <v>-1.9776551029869527E-2</v>
      </c>
      <c r="K245">
        <f t="shared" si="15"/>
        <v>0.49505653595805604</v>
      </c>
      <c r="L245">
        <f t="shared" si="16"/>
        <v>0</v>
      </c>
      <c r="M245">
        <f t="shared" si="17"/>
        <v>0</v>
      </c>
      <c r="N245">
        <f t="shared" si="18"/>
        <v>0</v>
      </c>
      <c r="O245">
        <f t="shared" si="19"/>
        <v>0</v>
      </c>
      <c r="P245">
        <f>IF(K245&gt;=0.58,1,0)</f>
        <v>0</v>
      </c>
      <c r="AB245">
        <v>0</v>
      </c>
      <c r="AC245">
        <v>0</v>
      </c>
      <c r="AM245">
        <v>0</v>
      </c>
      <c r="AN245">
        <v>0</v>
      </c>
      <c r="AX245">
        <v>0</v>
      </c>
      <c r="AY245">
        <v>0</v>
      </c>
      <c r="BI245">
        <v>0</v>
      </c>
      <c r="BJ245">
        <v>0</v>
      </c>
      <c r="BT245">
        <v>0</v>
      </c>
      <c r="BU245">
        <v>0</v>
      </c>
    </row>
    <row r="246" spans="1:73" x14ac:dyDescent="0.3">
      <c r="A246">
        <v>0</v>
      </c>
      <c r="B246">
        <v>45</v>
      </c>
      <c r="C246">
        <v>3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0</v>
      </c>
      <c r="J246" cm="1">
        <f t="array" ref="J246">SUM(B246:I246*TRANSPOSE($S$19:$S$26))+$S$18</f>
        <v>-0.11614841175195389</v>
      </c>
      <c r="K246">
        <f t="shared" si="15"/>
        <v>0.47099849728579057</v>
      </c>
      <c r="L246">
        <f t="shared" si="16"/>
        <v>0</v>
      </c>
      <c r="M246">
        <f t="shared" si="17"/>
        <v>0</v>
      </c>
      <c r="N246">
        <f t="shared" si="18"/>
        <v>0</v>
      </c>
      <c r="O246">
        <f t="shared" si="19"/>
        <v>0</v>
      </c>
      <c r="P246">
        <f>IF(K246&gt;=0.58,1,0)</f>
        <v>0</v>
      </c>
      <c r="AB246">
        <v>0</v>
      </c>
      <c r="AC246">
        <v>0</v>
      </c>
      <c r="AM246">
        <v>0</v>
      </c>
      <c r="AN246">
        <v>0</v>
      </c>
      <c r="AX246">
        <v>0</v>
      </c>
      <c r="AY246">
        <v>0</v>
      </c>
      <c r="BI246">
        <v>0</v>
      </c>
      <c r="BJ246">
        <v>0</v>
      </c>
      <c r="BT246">
        <v>0</v>
      </c>
      <c r="BU246">
        <v>0</v>
      </c>
    </row>
    <row r="247" spans="1:73" x14ac:dyDescent="0.3">
      <c r="A247">
        <v>0</v>
      </c>
      <c r="B247">
        <v>31</v>
      </c>
      <c r="C247">
        <v>2</v>
      </c>
      <c r="D247">
        <v>3</v>
      </c>
      <c r="E247">
        <v>3</v>
      </c>
      <c r="F247">
        <v>3</v>
      </c>
      <c r="G247">
        <v>2</v>
      </c>
      <c r="H247">
        <v>0</v>
      </c>
      <c r="I247">
        <v>2</v>
      </c>
      <c r="J247" cm="1">
        <f t="array" ref="J247">SUM(B247:I247*TRANSPOSE($S$19:$S$26))+$S$18</f>
        <v>3.9953514089831721E-2</v>
      </c>
      <c r="K247">
        <f t="shared" si="15"/>
        <v>0.50998601481977157</v>
      </c>
      <c r="L247">
        <f t="shared" si="16"/>
        <v>0</v>
      </c>
      <c r="M247">
        <f t="shared" si="17"/>
        <v>0</v>
      </c>
      <c r="N247">
        <f t="shared" si="18"/>
        <v>0</v>
      </c>
      <c r="O247">
        <f t="shared" si="19"/>
        <v>0</v>
      </c>
      <c r="P247">
        <f>IF(K247&gt;=0.58,1,0)</f>
        <v>0</v>
      </c>
      <c r="AB247">
        <v>0</v>
      </c>
      <c r="AC247">
        <v>0</v>
      </c>
      <c r="AM247">
        <v>0</v>
      </c>
      <c r="AN247">
        <v>0</v>
      </c>
      <c r="AX247">
        <v>0</v>
      </c>
      <c r="AY247">
        <v>0</v>
      </c>
      <c r="BI247">
        <v>0</v>
      </c>
      <c r="BJ247">
        <v>0</v>
      </c>
      <c r="BT247">
        <v>0</v>
      </c>
      <c r="BU247">
        <v>0</v>
      </c>
    </row>
    <row r="248" spans="1:73" x14ac:dyDescent="0.3">
      <c r="A248">
        <v>0</v>
      </c>
      <c r="B248">
        <v>33</v>
      </c>
      <c r="C248">
        <v>3</v>
      </c>
      <c r="D248">
        <v>2</v>
      </c>
      <c r="E248">
        <v>1</v>
      </c>
      <c r="F248">
        <v>4</v>
      </c>
      <c r="G248">
        <v>1</v>
      </c>
      <c r="H248">
        <v>0</v>
      </c>
      <c r="I248">
        <v>2</v>
      </c>
      <c r="J248" cm="1">
        <f t="array" ref="J248">SUM(B248:I248*TRANSPOSE($S$19:$S$26))+$S$18</f>
        <v>0.14273928533617974</v>
      </c>
      <c r="K248">
        <f t="shared" si="15"/>
        <v>0.53562067497495058</v>
      </c>
      <c r="L248">
        <f t="shared" si="16"/>
        <v>0</v>
      </c>
      <c r="M248">
        <f t="shared" si="17"/>
        <v>0</v>
      </c>
      <c r="N248">
        <f t="shared" si="18"/>
        <v>0</v>
      </c>
      <c r="O248">
        <f t="shared" si="19"/>
        <v>0</v>
      </c>
      <c r="P248">
        <f>IF(K248&gt;=0.58,1,0)</f>
        <v>0</v>
      </c>
      <c r="AB248">
        <v>0</v>
      </c>
      <c r="AC248">
        <v>0</v>
      </c>
      <c r="AM248">
        <v>0</v>
      </c>
      <c r="AN248">
        <v>0</v>
      </c>
      <c r="AX248">
        <v>0</v>
      </c>
      <c r="AY248">
        <v>0</v>
      </c>
      <c r="BI248">
        <v>0</v>
      </c>
      <c r="BJ248">
        <v>0</v>
      </c>
      <c r="BT248">
        <v>0</v>
      </c>
      <c r="BU248">
        <v>0</v>
      </c>
    </row>
    <row r="249" spans="1:73" x14ac:dyDescent="0.3">
      <c r="A249">
        <v>0</v>
      </c>
      <c r="B249">
        <v>34</v>
      </c>
      <c r="C249">
        <v>4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9</v>
      </c>
      <c r="J249" cm="1">
        <f t="array" ref="J249">SUM(B249:I249*TRANSPOSE($S$19:$S$26))+$S$18</f>
        <v>0.125660287662544</v>
      </c>
      <c r="K249">
        <f t="shared" si="15"/>
        <v>0.53137055433287717</v>
      </c>
      <c r="L249">
        <f t="shared" si="16"/>
        <v>0</v>
      </c>
      <c r="M249">
        <f t="shared" si="17"/>
        <v>0</v>
      </c>
      <c r="N249">
        <f t="shared" si="18"/>
        <v>0</v>
      </c>
      <c r="O249">
        <f t="shared" si="19"/>
        <v>0</v>
      </c>
      <c r="P249">
        <f>IF(K249&gt;=0.58,1,0)</f>
        <v>0</v>
      </c>
      <c r="AB249">
        <v>0</v>
      </c>
      <c r="AC249">
        <v>0</v>
      </c>
      <c r="AM249">
        <v>0</v>
      </c>
      <c r="AN249">
        <v>0</v>
      </c>
      <c r="AX249">
        <v>0</v>
      </c>
      <c r="AY249">
        <v>0</v>
      </c>
      <c r="BI249">
        <v>0</v>
      </c>
      <c r="BJ249">
        <v>0</v>
      </c>
      <c r="BT249">
        <v>0</v>
      </c>
      <c r="BU249">
        <v>0</v>
      </c>
    </row>
    <row r="250" spans="1:73" x14ac:dyDescent="0.3">
      <c r="A250">
        <v>0</v>
      </c>
      <c r="B250">
        <v>37</v>
      </c>
      <c r="C250">
        <v>3</v>
      </c>
      <c r="D250">
        <v>2</v>
      </c>
      <c r="E250">
        <v>1</v>
      </c>
      <c r="F250">
        <v>1</v>
      </c>
      <c r="G250">
        <v>1</v>
      </c>
      <c r="H250">
        <v>0</v>
      </c>
      <c r="I250">
        <v>1</v>
      </c>
      <c r="J250" cm="1">
        <f t="array" ref="J250">SUM(B250:I250*TRANSPOSE($S$19:$S$26))+$S$18</f>
        <v>0.25536207343754747</v>
      </c>
      <c r="K250">
        <f t="shared" si="15"/>
        <v>0.56348933436795812</v>
      </c>
      <c r="L250">
        <f t="shared" si="16"/>
        <v>0</v>
      </c>
      <c r="M250">
        <f t="shared" si="17"/>
        <v>1</v>
      </c>
      <c r="N250">
        <f t="shared" si="18"/>
        <v>0</v>
      </c>
      <c r="O250">
        <f t="shared" si="19"/>
        <v>0</v>
      </c>
      <c r="P250">
        <f>IF(K250&gt;=0.58,1,0)</f>
        <v>0</v>
      </c>
      <c r="AB250">
        <v>0</v>
      </c>
      <c r="AC250">
        <v>0</v>
      </c>
      <c r="AM250">
        <v>0</v>
      </c>
      <c r="AN250">
        <v>1</v>
      </c>
      <c r="AX250">
        <v>0</v>
      </c>
      <c r="AY250">
        <v>0</v>
      </c>
      <c r="BI250">
        <v>0</v>
      </c>
      <c r="BJ250">
        <v>0</v>
      </c>
      <c r="BT250">
        <v>0</v>
      </c>
      <c r="BU250">
        <v>0</v>
      </c>
    </row>
    <row r="251" spans="1:73" x14ac:dyDescent="0.3">
      <c r="A251">
        <v>0</v>
      </c>
      <c r="B251">
        <v>45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0</v>
      </c>
      <c r="I251">
        <v>2</v>
      </c>
      <c r="J251" cm="1">
        <f t="array" ref="J251">SUM(B251:I251*TRANSPOSE($S$19:$S$26))+$S$18</f>
        <v>6.4765375567202854E-2</v>
      </c>
      <c r="K251">
        <f t="shared" si="15"/>
        <v>0.51618400961407462</v>
      </c>
      <c r="L251">
        <f t="shared" si="16"/>
        <v>0</v>
      </c>
      <c r="M251">
        <f t="shared" si="17"/>
        <v>0</v>
      </c>
      <c r="N251">
        <f t="shared" si="18"/>
        <v>0</v>
      </c>
      <c r="O251">
        <f t="shared" si="19"/>
        <v>0</v>
      </c>
      <c r="P251">
        <f>IF(K251&gt;=0.58,1,0)</f>
        <v>0</v>
      </c>
      <c r="AB251">
        <v>0</v>
      </c>
      <c r="AC251">
        <v>0</v>
      </c>
      <c r="AM251">
        <v>0</v>
      </c>
      <c r="AN251">
        <v>0</v>
      </c>
      <c r="AX251">
        <v>0</v>
      </c>
      <c r="AY251">
        <v>0</v>
      </c>
      <c r="BI251">
        <v>0</v>
      </c>
      <c r="BJ251">
        <v>0</v>
      </c>
      <c r="BT251">
        <v>0</v>
      </c>
      <c r="BU251">
        <v>0</v>
      </c>
    </row>
    <row r="252" spans="1:73" x14ac:dyDescent="0.3">
      <c r="A252">
        <v>1</v>
      </c>
      <c r="B252">
        <v>37</v>
      </c>
      <c r="C252">
        <v>1</v>
      </c>
      <c r="D252">
        <v>3</v>
      </c>
      <c r="E252">
        <v>3</v>
      </c>
      <c r="F252">
        <v>3</v>
      </c>
      <c r="G252">
        <v>2</v>
      </c>
      <c r="H252">
        <v>0</v>
      </c>
      <c r="I252">
        <v>0</v>
      </c>
      <c r="J252" cm="1">
        <f t="array" ref="J252">SUM(B252:I252*TRANSPOSE($S$19:$S$26))+$S$18</f>
        <v>7.7377283529151519E-2</v>
      </c>
      <c r="K252">
        <f t="shared" si="15"/>
        <v>0.51933267235704073</v>
      </c>
      <c r="L252">
        <f t="shared" si="16"/>
        <v>0</v>
      </c>
      <c r="M252">
        <f t="shared" si="17"/>
        <v>0</v>
      </c>
      <c r="N252">
        <f t="shared" si="18"/>
        <v>0</v>
      </c>
      <c r="O252">
        <f t="shared" si="19"/>
        <v>0</v>
      </c>
      <c r="P252">
        <f>IF(K252&gt;=0.58,1,0)</f>
        <v>0</v>
      </c>
      <c r="AB252">
        <v>1</v>
      </c>
      <c r="AC252">
        <v>0</v>
      </c>
      <c r="AM252">
        <v>1</v>
      </c>
      <c r="AN252">
        <v>0</v>
      </c>
      <c r="AX252">
        <v>1</v>
      </c>
      <c r="AY252">
        <v>0</v>
      </c>
      <c r="BI252">
        <v>1</v>
      </c>
      <c r="BJ252">
        <v>0</v>
      </c>
      <c r="BT252">
        <v>1</v>
      </c>
      <c r="BU252">
        <v>0</v>
      </c>
    </row>
    <row r="253" spans="1:73" x14ac:dyDescent="0.3">
      <c r="A253">
        <v>0</v>
      </c>
      <c r="B253">
        <v>39</v>
      </c>
      <c r="C253">
        <v>3</v>
      </c>
      <c r="D253">
        <v>3</v>
      </c>
      <c r="E253">
        <v>3</v>
      </c>
      <c r="F253">
        <v>3</v>
      </c>
      <c r="G253">
        <v>0</v>
      </c>
      <c r="H253">
        <v>0</v>
      </c>
      <c r="I253">
        <v>6</v>
      </c>
      <c r="J253" cm="1">
        <f t="array" ref="J253">SUM(B253:I253*TRANSPOSE($S$19:$S$26))+$S$18</f>
        <v>7.8982745598442872E-2</v>
      </c>
      <c r="K253">
        <f t="shared" si="15"/>
        <v>0.51973338375428302</v>
      </c>
      <c r="L253">
        <f t="shared" si="16"/>
        <v>0</v>
      </c>
      <c r="M253">
        <f t="shared" si="17"/>
        <v>0</v>
      </c>
      <c r="N253">
        <f t="shared" si="18"/>
        <v>0</v>
      </c>
      <c r="O253">
        <f t="shared" si="19"/>
        <v>0</v>
      </c>
      <c r="P253">
        <f>IF(K253&gt;=0.58,1,0)</f>
        <v>0</v>
      </c>
      <c r="AB253">
        <v>0</v>
      </c>
      <c r="AC253">
        <v>0</v>
      </c>
      <c r="AM253">
        <v>0</v>
      </c>
      <c r="AN253">
        <v>0</v>
      </c>
      <c r="AX253">
        <v>0</v>
      </c>
      <c r="AY253">
        <v>0</v>
      </c>
      <c r="BI253">
        <v>0</v>
      </c>
      <c r="BJ253">
        <v>0</v>
      </c>
      <c r="BT253">
        <v>0</v>
      </c>
      <c r="BU253">
        <v>0</v>
      </c>
    </row>
    <row r="254" spans="1:73" x14ac:dyDescent="0.3">
      <c r="A254">
        <v>0</v>
      </c>
      <c r="B254">
        <v>29</v>
      </c>
      <c r="C254">
        <v>3</v>
      </c>
      <c r="D254">
        <v>3</v>
      </c>
      <c r="E254">
        <v>1</v>
      </c>
      <c r="F254">
        <v>4</v>
      </c>
      <c r="G254">
        <v>0</v>
      </c>
      <c r="H254">
        <v>0</v>
      </c>
      <c r="I254">
        <v>5</v>
      </c>
      <c r="J254" cm="1">
        <f t="array" ref="J254">SUM(B254:I254*TRANSPOSE($S$19:$S$26))+$S$18</f>
        <v>0.13742518201400145</v>
      </c>
      <c r="K254">
        <f t="shared" si="15"/>
        <v>0.53429878181184154</v>
      </c>
      <c r="L254">
        <f t="shared" si="16"/>
        <v>0</v>
      </c>
      <c r="M254">
        <f t="shared" si="17"/>
        <v>0</v>
      </c>
      <c r="N254">
        <f t="shared" si="18"/>
        <v>0</v>
      </c>
      <c r="O254">
        <f t="shared" si="19"/>
        <v>0</v>
      </c>
      <c r="P254">
        <f>IF(K254&gt;=0.58,1,0)</f>
        <v>0</v>
      </c>
      <c r="AB254">
        <v>0</v>
      </c>
      <c r="AC254">
        <v>0</v>
      </c>
      <c r="AM254">
        <v>0</v>
      </c>
      <c r="AN254">
        <v>0</v>
      </c>
      <c r="AX254">
        <v>0</v>
      </c>
      <c r="AY254">
        <v>0</v>
      </c>
      <c r="BI254">
        <v>0</v>
      </c>
      <c r="BJ254">
        <v>0</v>
      </c>
      <c r="BT254">
        <v>0</v>
      </c>
      <c r="BU254">
        <v>0</v>
      </c>
    </row>
    <row r="255" spans="1:73" x14ac:dyDescent="0.3">
      <c r="A255">
        <v>0</v>
      </c>
      <c r="B255">
        <v>42</v>
      </c>
      <c r="C255">
        <v>4</v>
      </c>
      <c r="D255">
        <v>4</v>
      </c>
      <c r="E255">
        <v>2</v>
      </c>
      <c r="F255">
        <v>1</v>
      </c>
      <c r="G255">
        <v>0</v>
      </c>
      <c r="H255">
        <v>1</v>
      </c>
      <c r="I255">
        <v>2</v>
      </c>
      <c r="J255" cm="1">
        <f t="array" ref="J255">SUM(B255:I255*TRANSPOSE($S$19:$S$26))+$S$18</f>
        <v>0.31672662710179478</v>
      </c>
      <c r="K255">
        <f t="shared" si="15"/>
        <v>0.57851829219563122</v>
      </c>
      <c r="L255">
        <f t="shared" si="16"/>
        <v>0</v>
      </c>
      <c r="M255">
        <f t="shared" si="17"/>
        <v>1</v>
      </c>
      <c r="N255">
        <f t="shared" si="18"/>
        <v>1</v>
      </c>
      <c r="O255">
        <f t="shared" si="19"/>
        <v>1</v>
      </c>
      <c r="P255">
        <f>IF(K255&gt;=0.58,1,0)</f>
        <v>0</v>
      </c>
      <c r="AB255">
        <v>0</v>
      </c>
      <c r="AC255">
        <v>0</v>
      </c>
      <c r="AM255">
        <v>0</v>
      </c>
      <c r="AN255">
        <v>1</v>
      </c>
      <c r="AX255">
        <v>0</v>
      </c>
      <c r="AY255">
        <v>1</v>
      </c>
      <c r="BI255">
        <v>0</v>
      </c>
      <c r="BJ255">
        <v>0</v>
      </c>
      <c r="BT255">
        <v>0</v>
      </c>
      <c r="BU255">
        <v>1</v>
      </c>
    </row>
    <row r="256" spans="1:73" x14ac:dyDescent="0.3">
      <c r="A256">
        <v>0</v>
      </c>
      <c r="B256">
        <v>29</v>
      </c>
      <c r="C256">
        <v>4</v>
      </c>
      <c r="D256">
        <v>3</v>
      </c>
      <c r="E256">
        <v>2</v>
      </c>
      <c r="F256">
        <v>4</v>
      </c>
      <c r="G256">
        <v>2</v>
      </c>
      <c r="H256">
        <v>0</v>
      </c>
      <c r="I256">
        <v>2</v>
      </c>
      <c r="J256" cm="1">
        <f t="array" ref="J256">SUM(B256:I256*TRANSPOSE($S$19:$S$26))+$S$18</f>
        <v>-4.669465731255118E-2</v>
      </c>
      <c r="K256">
        <f t="shared" si="15"/>
        <v>0.48832966602146793</v>
      </c>
      <c r="L256">
        <f t="shared" si="16"/>
        <v>0</v>
      </c>
      <c r="M256">
        <f t="shared" si="17"/>
        <v>0</v>
      </c>
      <c r="N256">
        <f t="shared" si="18"/>
        <v>0</v>
      </c>
      <c r="O256">
        <f t="shared" si="19"/>
        <v>0</v>
      </c>
      <c r="P256">
        <f>IF(K256&gt;=0.58,1,0)</f>
        <v>0</v>
      </c>
      <c r="AB256">
        <v>0</v>
      </c>
      <c r="AC256">
        <v>0</v>
      </c>
      <c r="AM256">
        <v>0</v>
      </c>
      <c r="AN256">
        <v>0</v>
      </c>
      <c r="AX256">
        <v>0</v>
      </c>
      <c r="AY256">
        <v>0</v>
      </c>
      <c r="BI256">
        <v>0</v>
      </c>
      <c r="BJ256">
        <v>0</v>
      </c>
      <c r="BT256">
        <v>0</v>
      </c>
      <c r="BU256">
        <v>0</v>
      </c>
    </row>
    <row r="257" spans="1:73" x14ac:dyDescent="0.3">
      <c r="A257">
        <v>0</v>
      </c>
      <c r="B257">
        <v>25</v>
      </c>
      <c r="C257">
        <v>1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2</v>
      </c>
      <c r="J257" cm="1">
        <f t="array" ref="J257">SUM(B257:I257*TRANSPOSE($S$19:$S$26))+$S$18</f>
        <v>0.20066784695723594</v>
      </c>
      <c r="K257">
        <f t="shared" si="15"/>
        <v>0.54999414547849945</v>
      </c>
      <c r="L257">
        <f t="shared" si="16"/>
        <v>0</v>
      </c>
      <c r="M257">
        <f t="shared" si="17"/>
        <v>0</v>
      </c>
      <c r="N257">
        <f t="shared" si="18"/>
        <v>0</v>
      </c>
      <c r="O257">
        <f t="shared" si="19"/>
        <v>0</v>
      </c>
      <c r="P257">
        <f>IF(K257&gt;=0.58,1,0)</f>
        <v>0</v>
      </c>
      <c r="AB257">
        <v>0</v>
      </c>
      <c r="AC257">
        <v>0</v>
      </c>
      <c r="AM257">
        <v>0</v>
      </c>
      <c r="AN257">
        <v>0</v>
      </c>
      <c r="AX257">
        <v>0</v>
      </c>
      <c r="AY257">
        <v>0</v>
      </c>
      <c r="BI257">
        <v>0</v>
      </c>
      <c r="BJ257">
        <v>0</v>
      </c>
      <c r="BT257">
        <v>0</v>
      </c>
      <c r="BU257">
        <v>0</v>
      </c>
    </row>
    <row r="258" spans="1:73" x14ac:dyDescent="0.3">
      <c r="A258">
        <v>0</v>
      </c>
      <c r="B258">
        <v>42</v>
      </c>
      <c r="C258">
        <v>4</v>
      </c>
      <c r="D258">
        <v>2</v>
      </c>
      <c r="E258">
        <v>1</v>
      </c>
      <c r="F258">
        <v>1</v>
      </c>
      <c r="G258">
        <v>2</v>
      </c>
      <c r="H258">
        <v>1</v>
      </c>
      <c r="I258">
        <v>6</v>
      </c>
      <c r="J258" cm="1">
        <f t="array" ref="J258">SUM(B258:I258*TRANSPOSE($S$19:$S$26))+$S$18</f>
        <v>0.29034661180242927</v>
      </c>
      <c r="K258">
        <f t="shared" si="15"/>
        <v>0.57207361742336738</v>
      </c>
      <c r="L258">
        <f t="shared" si="16"/>
        <v>0</v>
      </c>
      <c r="M258">
        <f t="shared" si="17"/>
        <v>1</v>
      </c>
      <c r="N258">
        <f t="shared" si="18"/>
        <v>1</v>
      </c>
      <c r="O258">
        <f t="shared" si="19"/>
        <v>0</v>
      </c>
      <c r="P258">
        <f>IF(K258&gt;=0.58,1,0)</f>
        <v>0</v>
      </c>
      <c r="AB258">
        <v>0</v>
      </c>
      <c r="AC258">
        <v>0</v>
      </c>
      <c r="AM258">
        <v>0</v>
      </c>
      <c r="AN258">
        <v>1</v>
      </c>
      <c r="AX258">
        <v>0</v>
      </c>
      <c r="AY258">
        <v>1</v>
      </c>
      <c r="BI258">
        <v>0</v>
      </c>
      <c r="BJ258">
        <v>0</v>
      </c>
      <c r="BT258">
        <v>0</v>
      </c>
      <c r="BU258">
        <v>0</v>
      </c>
    </row>
    <row r="259" spans="1:73" x14ac:dyDescent="0.3">
      <c r="A259">
        <v>0</v>
      </c>
      <c r="B259">
        <v>40</v>
      </c>
      <c r="C259">
        <v>1</v>
      </c>
      <c r="D259">
        <v>3</v>
      </c>
      <c r="E259">
        <v>5</v>
      </c>
      <c r="F259">
        <v>3</v>
      </c>
      <c r="G259">
        <v>2</v>
      </c>
      <c r="H259">
        <v>0</v>
      </c>
      <c r="I259">
        <v>7</v>
      </c>
      <c r="J259" cm="1">
        <f t="array" ref="J259">SUM(B259:I259*TRANSPOSE($S$19:$S$26))+$S$18</f>
        <v>-5.0476072810244021E-2</v>
      </c>
      <c r="K259">
        <f t="shared" ref="K259:K322" si="20">$U$1^J259/(1+$U$1^J259)</f>
        <v>0.4873849679392922</v>
      </c>
      <c r="L259">
        <f t="shared" ref="L259:L322" si="21">IF(K259&gt;=0.6,1,0)</f>
        <v>0</v>
      </c>
      <c r="M259">
        <f t="shared" ref="M259:M322" si="22">IF(K259&gt;=0.55,1,0)</f>
        <v>0</v>
      </c>
      <c r="N259">
        <f t="shared" ref="N259:N322" si="23">IF(K259&gt;=0.57,1,0)</f>
        <v>0</v>
      </c>
      <c r="O259">
        <f t="shared" ref="O259:O322" si="24">IF(K259&gt;=0.575,1,0)</f>
        <v>0</v>
      </c>
      <c r="P259">
        <f>IF(K259&gt;=0.58,1,0)</f>
        <v>0</v>
      </c>
      <c r="AB259">
        <v>0</v>
      </c>
      <c r="AC259">
        <v>0</v>
      </c>
      <c r="AM259">
        <v>0</v>
      </c>
      <c r="AN259">
        <v>0</v>
      </c>
      <c r="AX259">
        <v>0</v>
      </c>
      <c r="AY259">
        <v>0</v>
      </c>
      <c r="BI259">
        <v>0</v>
      </c>
      <c r="BJ259">
        <v>0</v>
      </c>
      <c r="BT259">
        <v>0</v>
      </c>
      <c r="BU259">
        <v>0</v>
      </c>
    </row>
    <row r="260" spans="1:73" x14ac:dyDescent="0.3">
      <c r="A260">
        <v>0</v>
      </c>
      <c r="B260">
        <v>51</v>
      </c>
      <c r="C260">
        <v>3</v>
      </c>
      <c r="D260">
        <v>3</v>
      </c>
      <c r="E260">
        <v>1</v>
      </c>
      <c r="F260">
        <v>4</v>
      </c>
      <c r="G260">
        <v>1</v>
      </c>
      <c r="H260">
        <v>0</v>
      </c>
      <c r="I260">
        <v>0</v>
      </c>
      <c r="J260" cm="1">
        <f t="array" ref="J260">SUM(B260:I260*TRANSPOSE($S$19:$S$26))+$S$18</f>
        <v>3.2376094121834176E-2</v>
      </c>
      <c r="K260">
        <f t="shared" si="20"/>
        <v>0.50809247758079901</v>
      </c>
      <c r="L260">
        <f t="shared" si="21"/>
        <v>0</v>
      </c>
      <c r="M260">
        <f t="shared" si="22"/>
        <v>0</v>
      </c>
      <c r="N260">
        <f t="shared" si="23"/>
        <v>0</v>
      </c>
      <c r="O260">
        <f t="shared" si="24"/>
        <v>0</v>
      </c>
      <c r="P260">
        <f>IF(K260&gt;=0.58,1,0)</f>
        <v>0</v>
      </c>
      <c r="AB260">
        <v>0</v>
      </c>
      <c r="AC260">
        <v>0</v>
      </c>
      <c r="AM260">
        <v>0</v>
      </c>
      <c r="AN260">
        <v>0</v>
      </c>
      <c r="AX260">
        <v>0</v>
      </c>
      <c r="AY260">
        <v>0</v>
      </c>
      <c r="BI260">
        <v>0</v>
      </c>
      <c r="BJ260">
        <v>0</v>
      </c>
      <c r="BT260">
        <v>0</v>
      </c>
      <c r="BU260">
        <v>0</v>
      </c>
    </row>
    <row r="261" spans="1:73" x14ac:dyDescent="0.3">
      <c r="A261">
        <v>1</v>
      </c>
      <c r="B261">
        <v>31</v>
      </c>
      <c r="C261">
        <v>3</v>
      </c>
      <c r="D261">
        <v>2</v>
      </c>
      <c r="E261">
        <v>1</v>
      </c>
      <c r="F261">
        <v>2</v>
      </c>
      <c r="G261">
        <v>0</v>
      </c>
      <c r="H261">
        <v>0</v>
      </c>
      <c r="I261">
        <v>4</v>
      </c>
      <c r="J261" cm="1">
        <f t="array" ref="J261">SUM(B261:I261*TRANSPOSE($S$19:$S$26))+$S$18</f>
        <v>0.28240173844629801</v>
      </c>
      <c r="K261">
        <f t="shared" si="20"/>
        <v>0.5701277673585603</v>
      </c>
      <c r="L261">
        <f t="shared" si="21"/>
        <v>0</v>
      </c>
      <c r="M261">
        <f t="shared" si="22"/>
        <v>1</v>
      </c>
      <c r="N261">
        <f t="shared" si="23"/>
        <v>1</v>
      </c>
      <c r="O261">
        <f t="shared" si="24"/>
        <v>0</v>
      </c>
      <c r="P261">
        <f>IF(K261&gt;=0.58,1,0)</f>
        <v>0</v>
      </c>
      <c r="AB261">
        <v>1</v>
      </c>
      <c r="AC261">
        <v>0</v>
      </c>
      <c r="AM261">
        <v>1</v>
      </c>
      <c r="AN261">
        <v>1</v>
      </c>
      <c r="AX261">
        <v>1</v>
      </c>
      <c r="AY261">
        <v>1</v>
      </c>
      <c r="BI261">
        <v>1</v>
      </c>
      <c r="BJ261">
        <v>0</v>
      </c>
      <c r="BT261">
        <v>1</v>
      </c>
      <c r="BU261">
        <v>0</v>
      </c>
    </row>
    <row r="262" spans="1:73" x14ac:dyDescent="0.3">
      <c r="A262">
        <v>0</v>
      </c>
      <c r="B262">
        <v>32</v>
      </c>
      <c r="C262">
        <v>2</v>
      </c>
      <c r="D262">
        <v>4</v>
      </c>
      <c r="E262">
        <v>1</v>
      </c>
      <c r="F262">
        <v>2</v>
      </c>
      <c r="G262">
        <v>1</v>
      </c>
      <c r="H262">
        <v>0</v>
      </c>
      <c r="I262">
        <v>1</v>
      </c>
      <c r="J262" cm="1">
        <f t="array" ref="J262">SUM(B262:I262*TRANSPOSE($S$19:$S$26))+$S$18</f>
        <v>0.14555902266928078</v>
      </c>
      <c r="K262">
        <f t="shared" si="20"/>
        <v>0.53632188792655167</v>
      </c>
      <c r="L262">
        <f t="shared" si="21"/>
        <v>0</v>
      </c>
      <c r="M262">
        <f t="shared" si="22"/>
        <v>0</v>
      </c>
      <c r="N262">
        <f t="shared" si="23"/>
        <v>0</v>
      </c>
      <c r="O262">
        <f t="shared" si="24"/>
        <v>0</v>
      </c>
      <c r="P262">
        <f>IF(K262&gt;=0.58,1,0)</f>
        <v>0</v>
      </c>
      <c r="AB262">
        <v>0</v>
      </c>
      <c r="AC262">
        <v>0</v>
      </c>
      <c r="AM262">
        <v>0</v>
      </c>
      <c r="AN262">
        <v>0</v>
      </c>
      <c r="AX262">
        <v>0</v>
      </c>
      <c r="AY262">
        <v>0</v>
      </c>
      <c r="BI262">
        <v>0</v>
      </c>
      <c r="BJ262">
        <v>0</v>
      </c>
      <c r="BT262">
        <v>0</v>
      </c>
      <c r="BU262">
        <v>0</v>
      </c>
    </row>
    <row r="263" spans="1:73" x14ac:dyDescent="0.3">
      <c r="A263">
        <v>0</v>
      </c>
      <c r="B263">
        <v>38</v>
      </c>
      <c r="C263">
        <v>4</v>
      </c>
      <c r="D263">
        <v>2</v>
      </c>
      <c r="E263">
        <v>2</v>
      </c>
      <c r="F263">
        <v>4</v>
      </c>
      <c r="G263">
        <v>1</v>
      </c>
      <c r="H263">
        <v>0</v>
      </c>
      <c r="I263">
        <v>7</v>
      </c>
      <c r="J263" cm="1">
        <f t="array" ref="J263">SUM(B263:I263*TRANSPOSE($S$19:$S$26))+$S$18</f>
        <v>1.2046037234848539E-2</v>
      </c>
      <c r="K263">
        <f t="shared" si="20"/>
        <v>0.50301116065849227</v>
      </c>
      <c r="L263">
        <f t="shared" si="21"/>
        <v>0</v>
      </c>
      <c r="M263">
        <f t="shared" si="22"/>
        <v>0</v>
      </c>
      <c r="N263">
        <f t="shared" si="23"/>
        <v>0</v>
      </c>
      <c r="O263">
        <f t="shared" si="24"/>
        <v>0</v>
      </c>
      <c r="P263">
        <f>IF(K263&gt;=0.58,1,0)</f>
        <v>0</v>
      </c>
      <c r="AB263">
        <v>0</v>
      </c>
      <c r="AC263">
        <v>0</v>
      </c>
      <c r="AM263">
        <v>0</v>
      </c>
      <c r="AN263">
        <v>0</v>
      </c>
      <c r="AX263">
        <v>0</v>
      </c>
      <c r="AY263">
        <v>0</v>
      </c>
      <c r="BI263">
        <v>0</v>
      </c>
      <c r="BJ263">
        <v>0</v>
      </c>
      <c r="BT263">
        <v>0</v>
      </c>
      <c r="BU263">
        <v>0</v>
      </c>
    </row>
    <row r="264" spans="1:73" x14ac:dyDescent="0.3">
      <c r="A264">
        <v>0</v>
      </c>
      <c r="B264">
        <v>32</v>
      </c>
      <c r="C264">
        <v>4</v>
      </c>
      <c r="D264">
        <v>2</v>
      </c>
      <c r="E264">
        <v>2</v>
      </c>
      <c r="F264">
        <v>1</v>
      </c>
      <c r="G264">
        <v>0</v>
      </c>
      <c r="H264">
        <v>0</v>
      </c>
      <c r="I264">
        <v>2</v>
      </c>
      <c r="J264" cm="1">
        <f t="array" ref="J264">SUM(B264:I264*TRANSPOSE($S$19:$S$26))+$S$18</f>
        <v>0.26961667089288299</v>
      </c>
      <c r="K264">
        <f t="shared" si="20"/>
        <v>0.56699193252997182</v>
      </c>
      <c r="L264">
        <f t="shared" si="21"/>
        <v>0</v>
      </c>
      <c r="M264">
        <f t="shared" si="22"/>
        <v>1</v>
      </c>
      <c r="N264">
        <f t="shared" si="23"/>
        <v>0</v>
      </c>
      <c r="O264">
        <f t="shared" si="24"/>
        <v>0</v>
      </c>
      <c r="P264">
        <f>IF(K264&gt;=0.58,1,0)</f>
        <v>0</v>
      </c>
      <c r="AB264">
        <v>0</v>
      </c>
      <c r="AC264">
        <v>0</v>
      </c>
      <c r="AM264">
        <v>0</v>
      </c>
      <c r="AN264">
        <v>1</v>
      </c>
      <c r="AX264">
        <v>0</v>
      </c>
      <c r="AY264">
        <v>0</v>
      </c>
      <c r="BI264">
        <v>0</v>
      </c>
      <c r="BJ264">
        <v>0</v>
      </c>
      <c r="BT264">
        <v>0</v>
      </c>
      <c r="BU264">
        <v>0</v>
      </c>
    </row>
    <row r="265" spans="1:73" x14ac:dyDescent="0.3">
      <c r="A265">
        <v>0</v>
      </c>
      <c r="B265">
        <v>46</v>
      </c>
      <c r="C265">
        <v>3</v>
      </c>
      <c r="D265">
        <v>1</v>
      </c>
      <c r="E265">
        <v>4</v>
      </c>
      <c r="F265">
        <v>2</v>
      </c>
      <c r="G265">
        <v>1</v>
      </c>
      <c r="H265">
        <v>1</v>
      </c>
      <c r="I265">
        <v>7</v>
      </c>
      <c r="J265" cm="1">
        <f t="array" ref="J265">SUM(B265:I265*TRANSPOSE($S$19:$S$26))+$S$18</f>
        <v>0.32583084244509236</v>
      </c>
      <c r="K265">
        <f t="shared" si="20"/>
        <v>0.58073638650758896</v>
      </c>
      <c r="L265">
        <f t="shared" si="21"/>
        <v>0</v>
      </c>
      <c r="M265">
        <f t="shared" si="22"/>
        <v>1</v>
      </c>
      <c r="N265">
        <f t="shared" si="23"/>
        <v>1</v>
      </c>
      <c r="O265">
        <f t="shared" si="24"/>
        <v>1</v>
      </c>
      <c r="P265">
        <f>IF(K265&gt;=0.58,1,0)</f>
        <v>1</v>
      </c>
      <c r="AB265">
        <v>0</v>
      </c>
      <c r="AC265">
        <v>0</v>
      </c>
      <c r="AM265">
        <v>0</v>
      </c>
      <c r="AN265">
        <v>1</v>
      </c>
      <c r="AX265">
        <v>0</v>
      </c>
      <c r="AY265">
        <v>1</v>
      </c>
      <c r="BI265">
        <v>0</v>
      </c>
      <c r="BJ265">
        <v>1</v>
      </c>
      <c r="BT265">
        <v>0</v>
      </c>
      <c r="BU265">
        <v>1</v>
      </c>
    </row>
    <row r="266" spans="1:73" x14ac:dyDescent="0.3">
      <c r="A266">
        <v>1</v>
      </c>
      <c r="B266">
        <v>28</v>
      </c>
      <c r="C266">
        <v>1</v>
      </c>
      <c r="D266">
        <v>3</v>
      </c>
      <c r="E266">
        <v>1</v>
      </c>
      <c r="F266">
        <v>3</v>
      </c>
      <c r="G266">
        <v>0</v>
      </c>
      <c r="H266">
        <v>0</v>
      </c>
      <c r="I266">
        <v>0</v>
      </c>
      <c r="J266" cm="1">
        <f t="array" ref="J266">SUM(B266:I266*TRANSPOSE($S$19:$S$26))+$S$18</f>
        <v>0.30715449171784792</v>
      </c>
      <c r="K266">
        <f t="shared" si="20"/>
        <v>0.57618277640136684</v>
      </c>
      <c r="L266">
        <f t="shared" si="21"/>
        <v>0</v>
      </c>
      <c r="M266">
        <f t="shared" si="22"/>
        <v>1</v>
      </c>
      <c r="N266">
        <f t="shared" si="23"/>
        <v>1</v>
      </c>
      <c r="O266">
        <f t="shared" si="24"/>
        <v>1</v>
      </c>
      <c r="P266">
        <f>IF(K266&gt;=0.58,1,0)</f>
        <v>0</v>
      </c>
      <c r="AB266">
        <v>1</v>
      </c>
      <c r="AC266">
        <v>0</v>
      </c>
      <c r="AM266">
        <v>1</v>
      </c>
      <c r="AN266">
        <v>1</v>
      </c>
      <c r="AX266">
        <v>1</v>
      </c>
      <c r="AY266">
        <v>1</v>
      </c>
      <c r="BI266">
        <v>1</v>
      </c>
      <c r="BJ266">
        <v>0</v>
      </c>
      <c r="BT266">
        <v>1</v>
      </c>
      <c r="BU266">
        <v>1</v>
      </c>
    </row>
    <row r="267" spans="1:73" x14ac:dyDescent="0.3">
      <c r="A267">
        <v>0</v>
      </c>
      <c r="B267">
        <v>29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0</v>
      </c>
      <c r="I267">
        <v>0</v>
      </c>
      <c r="J267" cm="1">
        <f t="array" ref="J267">SUM(B267:I267*TRANSPOSE($S$19:$S$26))+$S$18</f>
        <v>0.30845677122262499</v>
      </c>
      <c r="K267">
        <f t="shared" si="20"/>
        <v>0.57650072352928738</v>
      </c>
      <c r="L267">
        <f t="shared" si="21"/>
        <v>0</v>
      </c>
      <c r="M267">
        <f t="shared" si="22"/>
        <v>1</v>
      </c>
      <c r="N267">
        <f t="shared" si="23"/>
        <v>1</v>
      </c>
      <c r="O267">
        <f t="shared" si="24"/>
        <v>1</v>
      </c>
      <c r="P267">
        <f>IF(K267&gt;=0.58,1,0)</f>
        <v>0</v>
      </c>
      <c r="AB267">
        <v>0</v>
      </c>
      <c r="AC267">
        <v>0</v>
      </c>
      <c r="AM267">
        <v>0</v>
      </c>
      <c r="AN267">
        <v>1</v>
      </c>
      <c r="AX267">
        <v>0</v>
      </c>
      <c r="AY267">
        <v>1</v>
      </c>
      <c r="BI267">
        <v>0</v>
      </c>
      <c r="BJ267">
        <v>0</v>
      </c>
      <c r="BT267">
        <v>0</v>
      </c>
      <c r="BU267">
        <v>1</v>
      </c>
    </row>
    <row r="268" spans="1:73" x14ac:dyDescent="0.3">
      <c r="A268">
        <v>0</v>
      </c>
      <c r="B268">
        <v>31</v>
      </c>
      <c r="C268">
        <v>2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0</v>
      </c>
      <c r="J268" cm="1">
        <f t="array" ref="J268">SUM(B268:I268*TRANSPOSE($S$19:$S$26))+$S$18</f>
        <v>0.1823666892349961</v>
      </c>
      <c r="K268">
        <f t="shared" si="20"/>
        <v>0.54546104723616806</v>
      </c>
      <c r="L268">
        <f t="shared" si="21"/>
        <v>0</v>
      </c>
      <c r="M268">
        <f t="shared" si="22"/>
        <v>0</v>
      </c>
      <c r="N268">
        <f t="shared" si="23"/>
        <v>0</v>
      </c>
      <c r="O268">
        <f t="shared" si="24"/>
        <v>0</v>
      </c>
      <c r="P268">
        <f>IF(K268&gt;=0.58,1,0)</f>
        <v>0</v>
      </c>
      <c r="AB268">
        <v>0</v>
      </c>
      <c r="AC268">
        <v>0</v>
      </c>
      <c r="AM268">
        <v>0</v>
      </c>
      <c r="AN268">
        <v>0</v>
      </c>
      <c r="AX268">
        <v>0</v>
      </c>
      <c r="AY268">
        <v>0</v>
      </c>
      <c r="BI268">
        <v>0</v>
      </c>
      <c r="BJ268">
        <v>0</v>
      </c>
      <c r="BT268">
        <v>0</v>
      </c>
      <c r="BU268">
        <v>0</v>
      </c>
    </row>
    <row r="269" spans="1:73" x14ac:dyDescent="0.3">
      <c r="A269">
        <v>0</v>
      </c>
      <c r="B269">
        <v>25</v>
      </c>
      <c r="C269">
        <v>2</v>
      </c>
      <c r="D269">
        <v>4</v>
      </c>
      <c r="E269">
        <v>2</v>
      </c>
      <c r="F269">
        <v>1</v>
      </c>
      <c r="G269">
        <v>2</v>
      </c>
      <c r="H269">
        <v>0</v>
      </c>
      <c r="I269">
        <v>3</v>
      </c>
      <c r="J269" cm="1">
        <f t="array" ref="J269">SUM(B269:I269*TRANSPOSE($S$19:$S$26))+$S$18</f>
        <v>9.2602412217043462E-2</v>
      </c>
      <c r="K269">
        <f t="shared" si="20"/>
        <v>0.52313167857893872</v>
      </c>
      <c r="L269">
        <f t="shared" si="21"/>
        <v>0</v>
      </c>
      <c r="M269">
        <f t="shared" si="22"/>
        <v>0</v>
      </c>
      <c r="N269">
        <f t="shared" si="23"/>
        <v>0</v>
      </c>
      <c r="O269">
        <f t="shared" si="24"/>
        <v>0</v>
      </c>
      <c r="P269">
        <f>IF(K269&gt;=0.58,1,0)</f>
        <v>0</v>
      </c>
      <c r="AB269">
        <v>0</v>
      </c>
      <c r="AC269">
        <v>0</v>
      </c>
      <c r="AM269">
        <v>0</v>
      </c>
      <c r="AN269">
        <v>0</v>
      </c>
      <c r="AX269">
        <v>0</v>
      </c>
      <c r="AY269">
        <v>0</v>
      </c>
      <c r="BI269">
        <v>0</v>
      </c>
      <c r="BJ269">
        <v>0</v>
      </c>
      <c r="BT269">
        <v>0</v>
      </c>
      <c r="BU269">
        <v>0</v>
      </c>
    </row>
    <row r="270" spans="1:73" x14ac:dyDescent="0.3">
      <c r="A270">
        <v>0</v>
      </c>
      <c r="B270">
        <v>45</v>
      </c>
      <c r="C270">
        <v>3</v>
      </c>
      <c r="D270">
        <v>3</v>
      </c>
      <c r="E270">
        <v>4</v>
      </c>
      <c r="F270">
        <v>4</v>
      </c>
      <c r="G270">
        <v>1</v>
      </c>
      <c r="H270">
        <v>1</v>
      </c>
      <c r="I270">
        <v>7</v>
      </c>
      <c r="J270" cm="1">
        <f t="array" ref="J270">SUM(B270:I270*TRANSPOSE($S$19:$S$26))+$S$18</f>
        <v>0.12203117167583033</v>
      </c>
      <c r="K270">
        <f t="shared" si="20"/>
        <v>0.53046683860854227</v>
      </c>
      <c r="L270">
        <f t="shared" si="21"/>
        <v>0</v>
      </c>
      <c r="M270">
        <f t="shared" si="22"/>
        <v>0</v>
      </c>
      <c r="N270">
        <f t="shared" si="23"/>
        <v>0</v>
      </c>
      <c r="O270">
        <f t="shared" si="24"/>
        <v>0</v>
      </c>
      <c r="P270">
        <f>IF(K270&gt;=0.58,1,0)</f>
        <v>0</v>
      </c>
      <c r="AB270">
        <v>0</v>
      </c>
      <c r="AC270">
        <v>0</v>
      </c>
      <c r="AM270">
        <v>0</v>
      </c>
      <c r="AN270">
        <v>0</v>
      </c>
      <c r="AX270">
        <v>0</v>
      </c>
      <c r="AY270">
        <v>0</v>
      </c>
      <c r="BI270">
        <v>0</v>
      </c>
      <c r="BJ270">
        <v>0</v>
      </c>
      <c r="BT270">
        <v>0</v>
      </c>
      <c r="BU270">
        <v>0</v>
      </c>
    </row>
    <row r="271" spans="1:73" x14ac:dyDescent="0.3">
      <c r="A271">
        <v>0</v>
      </c>
      <c r="B271">
        <v>36</v>
      </c>
      <c r="C271">
        <v>4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13</v>
      </c>
      <c r="J271" cm="1">
        <f t="array" ref="J271">SUM(B271:I271*TRANSPOSE($S$19:$S$26))+$S$18</f>
        <v>-7.405847521129616E-2</v>
      </c>
      <c r="K271">
        <f t="shared" si="20"/>
        <v>0.4814957557993933</v>
      </c>
      <c r="L271">
        <f t="shared" si="21"/>
        <v>0</v>
      </c>
      <c r="M271">
        <f t="shared" si="22"/>
        <v>0</v>
      </c>
      <c r="N271">
        <f t="shared" si="23"/>
        <v>0</v>
      </c>
      <c r="O271">
        <f t="shared" si="24"/>
        <v>0</v>
      </c>
      <c r="P271">
        <f>IF(K271&gt;=0.58,1,0)</f>
        <v>0</v>
      </c>
      <c r="AB271">
        <v>0</v>
      </c>
      <c r="AC271">
        <v>0</v>
      </c>
      <c r="AM271">
        <v>0</v>
      </c>
      <c r="AN271">
        <v>0</v>
      </c>
      <c r="AX271">
        <v>0</v>
      </c>
      <c r="AY271">
        <v>0</v>
      </c>
      <c r="BI271">
        <v>0</v>
      </c>
      <c r="BJ271">
        <v>0</v>
      </c>
      <c r="BT271">
        <v>0</v>
      </c>
      <c r="BU271">
        <v>0</v>
      </c>
    </row>
    <row r="272" spans="1:73" x14ac:dyDescent="0.3">
      <c r="A272">
        <v>0</v>
      </c>
      <c r="B272">
        <v>55</v>
      </c>
      <c r="C272">
        <v>4</v>
      </c>
      <c r="D272">
        <v>3</v>
      </c>
      <c r="E272">
        <v>5</v>
      </c>
      <c r="F272">
        <v>1</v>
      </c>
      <c r="G272">
        <v>0</v>
      </c>
      <c r="H272">
        <v>1</v>
      </c>
      <c r="I272">
        <v>10</v>
      </c>
      <c r="J272" cm="1">
        <f t="array" ref="J272">SUM(B272:I272*TRANSPOSE($S$19:$S$26))+$S$18</f>
        <v>0.18201754054001407</v>
      </c>
      <c r="K272">
        <f t="shared" si="20"/>
        <v>0.54537448925301546</v>
      </c>
      <c r="L272">
        <f t="shared" si="21"/>
        <v>0</v>
      </c>
      <c r="M272">
        <f t="shared" si="22"/>
        <v>0</v>
      </c>
      <c r="N272">
        <f t="shared" si="23"/>
        <v>0</v>
      </c>
      <c r="O272">
        <f t="shared" si="24"/>
        <v>0</v>
      </c>
      <c r="P272">
        <f>IF(K272&gt;=0.58,1,0)</f>
        <v>0</v>
      </c>
      <c r="AB272">
        <v>0</v>
      </c>
      <c r="AC272">
        <v>0</v>
      </c>
      <c r="AM272">
        <v>0</v>
      </c>
      <c r="AN272">
        <v>0</v>
      </c>
      <c r="AX272">
        <v>0</v>
      </c>
      <c r="AY272">
        <v>0</v>
      </c>
      <c r="BI272">
        <v>0</v>
      </c>
      <c r="BJ272">
        <v>0</v>
      </c>
      <c r="BT272">
        <v>0</v>
      </c>
      <c r="BU272">
        <v>0</v>
      </c>
    </row>
    <row r="273" spans="1:73" x14ac:dyDescent="0.3">
      <c r="A273">
        <v>1</v>
      </c>
      <c r="B273">
        <v>47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7</v>
      </c>
      <c r="J273" cm="1">
        <f t="array" ref="J273">SUM(B273:I273*TRANSPOSE($S$19:$S$26))+$S$18</f>
        <v>0.3006752531110774</v>
      </c>
      <c r="K273">
        <f t="shared" si="20"/>
        <v>0.5745999594330029</v>
      </c>
      <c r="L273">
        <f t="shared" si="21"/>
        <v>0</v>
      </c>
      <c r="M273">
        <f t="shared" si="22"/>
        <v>1</v>
      </c>
      <c r="N273">
        <f t="shared" si="23"/>
        <v>1</v>
      </c>
      <c r="O273">
        <f t="shared" si="24"/>
        <v>0</v>
      </c>
      <c r="P273">
        <f>IF(K273&gt;=0.58,1,0)</f>
        <v>0</v>
      </c>
      <c r="AB273">
        <v>1</v>
      </c>
      <c r="AC273">
        <v>0</v>
      </c>
      <c r="AM273">
        <v>1</v>
      </c>
      <c r="AN273">
        <v>1</v>
      </c>
      <c r="AX273">
        <v>1</v>
      </c>
      <c r="AY273">
        <v>1</v>
      </c>
      <c r="BI273">
        <v>1</v>
      </c>
      <c r="BJ273">
        <v>0</v>
      </c>
      <c r="BT273">
        <v>1</v>
      </c>
      <c r="BU273">
        <v>0</v>
      </c>
    </row>
    <row r="274" spans="1:73" x14ac:dyDescent="0.3">
      <c r="A274">
        <v>0</v>
      </c>
      <c r="B274">
        <v>28</v>
      </c>
      <c r="C274">
        <v>4</v>
      </c>
      <c r="D274">
        <v>3</v>
      </c>
      <c r="E274">
        <v>1</v>
      </c>
      <c r="F274">
        <v>4</v>
      </c>
      <c r="G274">
        <v>1</v>
      </c>
      <c r="H274">
        <v>0</v>
      </c>
      <c r="I274">
        <v>2</v>
      </c>
      <c r="J274" cm="1">
        <f t="array" ref="J274">SUM(B274:I274*TRANSPOSE($S$19:$S$26))+$S$18</f>
        <v>5.5689279594114627E-2</v>
      </c>
      <c r="K274">
        <f t="shared" si="20"/>
        <v>0.51391728050421526</v>
      </c>
      <c r="L274">
        <f t="shared" si="21"/>
        <v>0</v>
      </c>
      <c r="M274">
        <f t="shared" si="22"/>
        <v>0</v>
      </c>
      <c r="N274">
        <f t="shared" si="23"/>
        <v>0</v>
      </c>
      <c r="O274">
        <f t="shared" si="24"/>
        <v>0</v>
      </c>
      <c r="P274">
        <f>IF(K274&gt;=0.58,1,0)</f>
        <v>0</v>
      </c>
      <c r="AB274">
        <v>0</v>
      </c>
      <c r="AC274">
        <v>0</v>
      </c>
      <c r="AM274">
        <v>0</v>
      </c>
      <c r="AN274">
        <v>0</v>
      </c>
      <c r="AX274">
        <v>0</v>
      </c>
      <c r="AY274">
        <v>0</v>
      </c>
      <c r="BI274">
        <v>0</v>
      </c>
      <c r="BJ274">
        <v>0</v>
      </c>
      <c r="BT274">
        <v>0</v>
      </c>
      <c r="BU274">
        <v>0</v>
      </c>
    </row>
    <row r="275" spans="1:73" x14ac:dyDescent="0.3">
      <c r="A275">
        <v>0</v>
      </c>
      <c r="B275">
        <v>37</v>
      </c>
      <c r="C275">
        <v>3</v>
      </c>
      <c r="D275">
        <v>3</v>
      </c>
      <c r="E275">
        <v>2</v>
      </c>
      <c r="F275">
        <v>4</v>
      </c>
      <c r="G275">
        <v>1</v>
      </c>
      <c r="H275">
        <v>0</v>
      </c>
      <c r="I275">
        <v>4</v>
      </c>
      <c r="J275" cm="1">
        <f t="array" ref="J275">SUM(B275:I275*TRANSPOSE($S$19:$S$26))+$S$18</f>
        <v>1.9228788766191052E-2</v>
      </c>
      <c r="K275">
        <f t="shared" si="20"/>
        <v>0.50480655069206504</v>
      </c>
      <c r="L275">
        <f t="shared" si="21"/>
        <v>0</v>
      </c>
      <c r="M275">
        <f t="shared" si="22"/>
        <v>0</v>
      </c>
      <c r="N275">
        <f t="shared" si="23"/>
        <v>0</v>
      </c>
      <c r="O275">
        <f t="shared" si="24"/>
        <v>0</v>
      </c>
      <c r="P275">
        <f>IF(K275&gt;=0.58,1,0)</f>
        <v>0</v>
      </c>
      <c r="AB275">
        <v>0</v>
      </c>
      <c r="AC275">
        <v>0</v>
      </c>
      <c r="AM275">
        <v>0</v>
      </c>
      <c r="AN275">
        <v>0</v>
      </c>
      <c r="AX275">
        <v>0</v>
      </c>
      <c r="AY275">
        <v>0</v>
      </c>
      <c r="BI275">
        <v>0</v>
      </c>
      <c r="BJ275">
        <v>0</v>
      </c>
      <c r="BT275">
        <v>0</v>
      </c>
      <c r="BU275">
        <v>0</v>
      </c>
    </row>
    <row r="276" spans="1:73" x14ac:dyDescent="0.3">
      <c r="A276">
        <v>0</v>
      </c>
      <c r="B276">
        <v>21</v>
      </c>
      <c r="C276">
        <v>4</v>
      </c>
      <c r="D276">
        <v>2</v>
      </c>
      <c r="E276">
        <v>1</v>
      </c>
      <c r="F276">
        <v>3</v>
      </c>
      <c r="G276">
        <v>0</v>
      </c>
      <c r="H276">
        <v>0</v>
      </c>
      <c r="I276">
        <v>2</v>
      </c>
      <c r="J276" cm="1">
        <f t="array" ref="J276">SUM(B276:I276*TRANSPOSE($S$19:$S$26))+$S$18</f>
        <v>0.2568175432644727</v>
      </c>
      <c r="K276">
        <f t="shared" si="20"/>
        <v>0.56384726472382074</v>
      </c>
      <c r="L276">
        <f t="shared" si="21"/>
        <v>0</v>
      </c>
      <c r="M276">
        <f t="shared" si="22"/>
        <v>1</v>
      </c>
      <c r="N276">
        <f t="shared" si="23"/>
        <v>0</v>
      </c>
      <c r="O276">
        <f t="shared" si="24"/>
        <v>0</v>
      </c>
      <c r="P276">
        <f>IF(K276&gt;=0.58,1,0)</f>
        <v>0</v>
      </c>
      <c r="AB276">
        <v>0</v>
      </c>
      <c r="AC276">
        <v>0</v>
      </c>
      <c r="AM276">
        <v>0</v>
      </c>
      <c r="AN276">
        <v>1</v>
      </c>
      <c r="AX276">
        <v>0</v>
      </c>
      <c r="AY276">
        <v>0</v>
      </c>
      <c r="BI276">
        <v>0</v>
      </c>
      <c r="BJ276">
        <v>0</v>
      </c>
      <c r="BT276">
        <v>0</v>
      </c>
      <c r="BU276">
        <v>0</v>
      </c>
    </row>
    <row r="277" spans="1:73" x14ac:dyDescent="0.3">
      <c r="A277">
        <v>0</v>
      </c>
      <c r="B277">
        <v>37</v>
      </c>
      <c r="C277">
        <v>1</v>
      </c>
      <c r="D277">
        <v>3</v>
      </c>
      <c r="E277">
        <v>3</v>
      </c>
      <c r="F277">
        <v>4</v>
      </c>
      <c r="G277">
        <v>2</v>
      </c>
      <c r="H277">
        <v>1</v>
      </c>
      <c r="I277">
        <v>2</v>
      </c>
      <c r="J277" cm="1">
        <f t="array" ref="J277">SUM(B277:I277*TRANSPOSE($S$19:$S$26))+$S$18</f>
        <v>0.23147657874710226</v>
      </c>
      <c r="K277">
        <f t="shared" si="20"/>
        <v>0.55760620874334765</v>
      </c>
      <c r="L277">
        <f t="shared" si="21"/>
        <v>0</v>
      </c>
      <c r="M277">
        <f t="shared" si="22"/>
        <v>1</v>
      </c>
      <c r="N277">
        <f t="shared" si="23"/>
        <v>0</v>
      </c>
      <c r="O277">
        <f t="shared" si="24"/>
        <v>0</v>
      </c>
      <c r="P277">
        <f>IF(K277&gt;=0.58,1,0)</f>
        <v>0</v>
      </c>
      <c r="AB277">
        <v>0</v>
      </c>
      <c r="AC277">
        <v>0</v>
      </c>
      <c r="AM277">
        <v>0</v>
      </c>
      <c r="AN277">
        <v>1</v>
      </c>
      <c r="AX277">
        <v>0</v>
      </c>
      <c r="AY277">
        <v>0</v>
      </c>
      <c r="BI277">
        <v>0</v>
      </c>
      <c r="BJ277">
        <v>0</v>
      </c>
      <c r="BT277">
        <v>0</v>
      </c>
      <c r="BU277">
        <v>0</v>
      </c>
    </row>
    <row r="278" spans="1:73" x14ac:dyDescent="0.3">
      <c r="A278">
        <v>0</v>
      </c>
      <c r="B278">
        <v>35</v>
      </c>
      <c r="C278">
        <v>2</v>
      </c>
      <c r="D278">
        <v>4</v>
      </c>
      <c r="E278">
        <v>3</v>
      </c>
      <c r="F278">
        <v>2</v>
      </c>
      <c r="G278">
        <v>2</v>
      </c>
      <c r="H278">
        <v>0</v>
      </c>
      <c r="I278">
        <v>7</v>
      </c>
      <c r="J278" cm="1">
        <f t="array" ref="J278">SUM(B278:I278*TRANSPOSE($S$19:$S$26))+$S$18</f>
        <v>-4.5530168519445247E-2</v>
      </c>
      <c r="K278">
        <f t="shared" si="20"/>
        <v>0.48862060337242147</v>
      </c>
      <c r="L278">
        <f t="shared" si="21"/>
        <v>0</v>
      </c>
      <c r="M278">
        <f t="shared" si="22"/>
        <v>0</v>
      </c>
      <c r="N278">
        <f t="shared" si="23"/>
        <v>0</v>
      </c>
      <c r="O278">
        <f t="shared" si="24"/>
        <v>0</v>
      </c>
      <c r="P278">
        <f>IF(K278&gt;=0.58,1,0)</f>
        <v>0</v>
      </c>
      <c r="AB278">
        <v>0</v>
      </c>
      <c r="AC278">
        <v>0</v>
      </c>
      <c r="AM278">
        <v>0</v>
      </c>
      <c r="AN278">
        <v>0</v>
      </c>
      <c r="AX278">
        <v>0</v>
      </c>
      <c r="AY278">
        <v>0</v>
      </c>
      <c r="BI278">
        <v>0</v>
      </c>
      <c r="BJ278">
        <v>0</v>
      </c>
      <c r="BT278">
        <v>0</v>
      </c>
      <c r="BU278">
        <v>0</v>
      </c>
    </row>
    <row r="279" spans="1:73" x14ac:dyDescent="0.3">
      <c r="A279">
        <v>0</v>
      </c>
      <c r="B279">
        <v>38</v>
      </c>
      <c r="C279">
        <v>1</v>
      </c>
      <c r="D279">
        <v>4</v>
      </c>
      <c r="E279">
        <v>2</v>
      </c>
      <c r="F279">
        <v>1</v>
      </c>
      <c r="G279">
        <v>2</v>
      </c>
      <c r="H279">
        <v>1</v>
      </c>
      <c r="I279">
        <v>0</v>
      </c>
      <c r="J279" cm="1">
        <f t="array" ref="J279">SUM(B279:I279*TRANSPOSE($S$19:$S$26))+$S$18</f>
        <v>0.32594576269549042</v>
      </c>
      <c r="K279">
        <f t="shared" si="20"/>
        <v>0.58076436431737777</v>
      </c>
      <c r="L279">
        <f t="shared" si="21"/>
        <v>0</v>
      </c>
      <c r="M279">
        <f t="shared" si="22"/>
        <v>1</v>
      </c>
      <c r="N279">
        <f t="shared" si="23"/>
        <v>1</v>
      </c>
      <c r="O279">
        <f t="shared" si="24"/>
        <v>1</v>
      </c>
      <c r="P279">
        <f>IF(K279&gt;=0.58,1,0)</f>
        <v>1</v>
      </c>
      <c r="AB279">
        <v>0</v>
      </c>
      <c r="AC279">
        <v>0</v>
      </c>
      <c r="AM279">
        <v>0</v>
      </c>
      <c r="AN279">
        <v>1</v>
      </c>
      <c r="AX279">
        <v>0</v>
      </c>
      <c r="AY279">
        <v>1</v>
      </c>
      <c r="BI279">
        <v>0</v>
      </c>
      <c r="BJ279">
        <v>1</v>
      </c>
      <c r="BT279">
        <v>0</v>
      </c>
      <c r="BU279">
        <v>1</v>
      </c>
    </row>
    <row r="280" spans="1:73" x14ac:dyDescent="0.3">
      <c r="A280">
        <v>0</v>
      </c>
      <c r="B280">
        <v>26</v>
      </c>
      <c r="C280">
        <v>3</v>
      </c>
      <c r="D280">
        <v>3</v>
      </c>
      <c r="E280">
        <v>2</v>
      </c>
      <c r="F280">
        <v>2</v>
      </c>
      <c r="G280">
        <v>2</v>
      </c>
      <c r="H280">
        <v>0</v>
      </c>
      <c r="I280">
        <v>5</v>
      </c>
      <c r="J280" cm="1">
        <f t="array" ref="J280">SUM(B280:I280*TRANSPOSE($S$19:$S$26))+$S$18</f>
        <v>5.5377552626040494E-2</v>
      </c>
      <c r="K280">
        <f t="shared" si="20"/>
        <v>0.51383941687770851</v>
      </c>
      <c r="L280">
        <f t="shared" si="21"/>
        <v>0</v>
      </c>
      <c r="M280">
        <f t="shared" si="22"/>
        <v>0</v>
      </c>
      <c r="N280">
        <f t="shared" si="23"/>
        <v>0</v>
      </c>
      <c r="O280">
        <f t="shared" si="24"/>
        <v>0</v>
      </c>
      <c r="P280">
        <f>IF(K280&gt;=0.58,1,0)</f>
        <v>0</v>
      </c>
      <c r="AB280">
        <v>0</v>
      </c>
      <c r="AC280">
        <v>0</v>
      </c>
      <c r="AM280">
        <v>0</v>
      </c>
      <c r="AN280">
        <v>0</v>
      </c>
      <c r="AX280">
        <v>0</v>
      </c>
      <c r="AY280">
        <v>0</v>
      </c>
      <c r="BI280">
        <v>0</v>
      </c>
      <c r="BJ280">
        <v>0</v>
      </c>
      <c r="BT280">
        <v>0</v>
      </c>
      <c r="BU280">
        <v>0</v>
      </c>
    </row>
    <row r="281" spans="1:73" x14ac:dyDescent="0.3">
      <c r="A281">
        <v>0</v>
      </c>
      <c r="B281">
        <v>50</v>
      </c>
      <c r="C281">
        <v>1</v>
      </c>
      <c r="D281">
        <v>3</v>
      </c>
      <c r="E281">
        <v>5</v>
      </c>
      <c r="F281">
        <v>2</v>
      </c>
      <c r="G281">
        <v>2</v>
      </c>
      <c r="H281">
        <v>0</v>
      </c>
      <c r="I281">
        <v>4</v>
      </c>
      <c r="J281" cm="1">
        <f t="array" ref="J281">SUM(B281:I281*TRANSPOSE($S$19:$S$26))+$S$18</f>
        <v>-1.9374073149938331E-2</v>
      </c>
      <c r="K281">
        <f t="shared" si="20"/>
        <v>0.49515713535949119</v>
      </c>
      <c r="L281">
        <f t="shared" si="21"/>
        <v>0</v>
      </c>
      <c r="M281">
        <f t="shared" si="22"/>
        <v>0</v>
      </c>
      <c r="N281">
        <f t="shared" si="23"/>
        <v>0</v>
      </c>
      <c r="O281">
        <f t="shared" si="24"/>
        <v>0</v>
      </c>
      <c r="P281">
        <f>IF(K281&gt;=0.58,1,0)</f>
        <v>0</v>
      </c>
      <c r="AB281">
        <v>0</v>
      </c>
      <c r="AC281">
        <v>0</v>
      </c>
      <c r="AM281">
        <v>0</v>
      </c>
      <c r="AN281">
        <v>0</v>
      </c>
      <c r="AX281">
        <v>0</v>
      </c>
      <c r="AY281">
        <v>0</v>
      </c>
      <c r="BI281">
        <v>0</v>
      </c>
      <c r="BJ281">
        <v>0</v>
      </c>
      <c r="BT281">
        <v>0</v>
      </c>
      <c r="BU281">
        <v>0</v>
      </c>
    </row>
    <row r="282" spans="1:73" x14ac:dyDescent="0.3">
      <c r="A282">
        <v>0</v>
      </c>
      <c r="B282">
        <v>53</v>
      </c>
      <c r="C282">
        <v>3</v>
      </c>
      <c r="D282">
        <v>3</v>
      </c>
      <c r="E282">
        <v>4</v>
      </c>
      <c r="F282">
        <v>3</v>
      </c>
      <c r="G282">
        <v>1</v>
      </c>
      <c r="H282">
        <v>1</v>
      </c>
      <c r="I282">
        <v>3</v>
      </c>
      <c r="J282" cm="1">
        <f t="array" ref="J282">SUM(B282:I282*TRANSPOSE($S$19:$S$26))+$S$18</f>
        <v>0.16947557347760345</v>
      </c>
      <c r="K282">
        <f t="shared" si="20"/>
        <v>0.54226341235634246</v>
      </c>
      <c r="L282">
        <f t="shared" si="21"/>
        <v>0</v>
      </c>
      <c r="M282">
        <f t="shared" si="22"/>
        <v>0</v>
      </c>
      <c r="N282">
        <f t="shared" si="23"/>
        <v>0</v>
      </c>
      <c r="O282">
        <f t="shared" si="24"/>
        <v>0</v>
      </c>
      <c r="P282">
        <f>IF(K282&gt;=0.58,1,0)</f>
        <v>0</v>
      </c>
      <c r="AB282">
        <v>0</v>
      </c>
      <c r="AC282">
        <v>0</v>
      </c>
      <c r="AM282">
        <v>0</v>
      </c>
      <c r="AN282">
        <v>0</v>
      </c>
      <c r="AX282">
        <v>0</v>
      </c>
      <c r="AY282">
        <v>0</v>
      </c>
      <c r="BI282">
        <v>0</v>
      </c>
      <c r="BJ282">
        <v>0</v>
      </c>
      <c r="BT282">
        <v>0</v>
      </c>
      <c r="BU282">
        <v>0</v>
      </c>
    </row>
    <row r="283" spans="1:73" x14ac:dyDescent="0.3">
      <c r="A283">
        <v>0</v>
      </c>
      <c r="B283">
        <v>42</v>
      </c>
      <c r="C283">
        <v>2</v>
      </c>
      <c r="D283">
        <v>3</v>
      </c>
      <c r="E283">
        <v>2</v>
      </c>
      <c r="F283">
        <v>3</v>
      </c>
      <c r="G283">
        <v>1</v>
      </c>
      <c r="H283">
        <v>0</v>
      </c>
      <c r="I283">
        <v>16</v>
      </c>
      <c r="J283" cm="1">
        <f t="array" ref="J283">SUM(B283:I283*TRANSPOSE($S$19:$S$26))+$S$18</f>
        <v>-2.9291986126067981E-2</v>
      </c>
      <c r="K283">
        <f t="shared" si="20"/>
        <v>0.49267828614702075</v>
      </c>
      <c r="L283">
        <f t="shared" si="21"/>
        <v>0</v>
      </c>
      <c r="M283">
        <f t="shared" si="22"/>
        <v>0</v>
      </c>
      <c r="N283">
        <f t="shared" si="23"/>
        <v>0</v>
      </c>
      <c r="O283">
        <f t="shared" si="24"/>
        <v>0</v>
      </c>
      <c r="P283">
        <f>IF(K283&gt;=0.58,1,0)</f>
        <v>0</v>
      </c>
      <c r="AB283">
        <v>0</v>
      </c>
      <c r="AC283">
        <v>0</v>
      </c>
      <c r="AM283">
        <v>0</v>
      </c>
      <c r="AN283">
        <v>0</v>
      </c>
      <c r="AX283">
        <v>0</v>
      </c>
      <c r="AY283">
        <v>0</v>
      </c>
      <c r="BI283">
        <v>0</v>
      </c>
      <c r="BJ283">
        <v>0</v>
      </c>
      <c r="BT283">
        <v>0</v>
      </c>
      <c r="BU283">
        <v>0</v>
      </c>
    </row>
    <row r="284" spans="1:73" x14ac:dyDescent="0.3">
      <c r="A284">
        <v>0</v>
      </c>
      <c r="B284">
        <v>29</v>
      </c>
      <c r="C284">
        <v>2</v>
      </c>
      <c r="D284">
        <v>3</v>
      </c>
      <c r="E284">
        <v>2</v>
      </c>
      <c r="F284">
        <v>4</v>
      </c>
      <c r="G284">
        <v>0</v>
      </c>
      <c r="H284">
        <v>0</v>
      </c>
      <c r="I284">
        <v>7</v>
      </c>
      <c r="J284" cm="1">
        <f t="array" ref="J284">SUM(B284:I284*TRANSPOSE($S$19:$S$26))+$S$18</f>
        <v>0.13311954966868988</v>
      </c>
      <c r="K284">
        <f t="shared" si="20"/>
        <v>0.5332273934313011</v>
      </c>
      <c r="L284">
        <f t="shared" si="21"/>
        <v>0</v>
      </c>
      <c r="M284">
        <f t="shared" si="22"/>
        <v>0</v>
      </c>
      <c r="N284">
        <f t="shared" si="23"/>
        <v>0</v>
      </c>
      <c r="O284">
        <f t="shared" si="24"/>
        <v>0</v>
      </c>
      <c r="P284">
        <f>IF(K284&gt;=0.58,1,0)</f>
        <v>0</v>
      </c>
      <c r="AB284">
        <v>0</v>
      </c>
      <c r="AC284">
        <v>0</v>
      </c>
      <c r="AM284">
        <v>0</v>
      </c>
      <c r="AN284">
        <v>0</v>
      </c>
      <c r="AX284">
        <v>0</v>
      </c>
      <c r="AY284">
        <v>0</v>
      </c>
      <c r="BI284">
        <v>0</v>
      </c>
      <c r="BJ284">
        <v>0</v>
      </c>
      <c r="BT284">
        <v>0</v>
      </c>
      <c r="BU284">
        <v>0</v>
      </c>
    </row>
    <row r="285" spans="1:73" x14ac:dyDescent="0.3">
      <c r="A285">
        <v>0</v>
      </c>
      <c r="B285">
        <v>55</v>
      </c>
      <c r="C285">
        <v>2</v>
      </c>
      <c r="D285">
        <v>3</v>
      </c>
      <c r="E285">
        <v>2</v>
      </c>
      <c r="F285">
        <v>4</v>
      </c>
      <c r="G285">
        <v>1</v>
      </c>
      <c r="H285">
        <v>1</v>
      </c>
      <c r="I285">
        <v>7</v>
      </c>
      <c r="J285" cm="1">
        <f t="array" ref="J285">SUM(B285:I285*TRANSPOSE($S$19:$S$26))+$S$18</f>
        <v>0.17952706077119907</v>
      </c>
      <c r="K285">
        <f t="shared" si="20"/>
        <v>0.54475699139153477</v>
      </c>
      <c r="L285">
        <f t="shared" si="21"/>
        <v>0</v>
      </c>
      <c r="M285">
        <f t="shared" si="22"/>
        <v>0</v>
      </c>
      <c r="N285">
        <f t="shared" si="23"/>
        <v>0</v>
      </c>
      <c r="O285">
        <f t="shared" si="24"/>
        <v>0</v>
      </c>
      <c r="P285">
        <f>IF(K285&gt;=0.58,1,0)</f>
        <v>0</v>
      </c>
      <c r="AB285">
        <v>0</v>
      </c>
      <c r="AC285">
        <v>0</v>
      </c>
      <c r="AM285">
        <v>0</v>
      </c>
      <c r="AN285">
        <v>0</v>
      </c>
      <c r="AX285">
        <v>0</v>
      </c>
      <c r="AY285">
        <v>0</v>
      </c>
      <c r="BI285">
        <v>0</v>
      </c>
      <c r="BJ285">
        <v>0</v>
      </c>
      <c r="BT285">
        <v>0</v>
      </c>
      <c r="BU285">
        <v>0</v>
      </c>
    </row>
    <row r="286" spans="1:73" x14ac:dyDescent="0.3">
      <c r="A286">
        <v>0</v>
      </c>
      <c r="B286">
        <v>26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3</v>
      </c>
      <c r="J286" cm="1">
        <f t="array" ref="J286">SUM(B286:I286*TRANSPOSE($S$19:$S$26))+$S$18</f>
        <v>0.47810821643742502</v>
      </c>
      <c r="K286">
        <f t="shared" si="20"/>
        <v>0.61728934718084849</v>
      </c>
      <c r="L286">
        <f t="shared" si="21"/>
        <v>1</v>
      </c>
      <c r="M286">
        <f t="shared" si="22"/>
        <v>1</v>
      </c>
      <c r="N286">
        <f t="shared" si="23"/>
        <v>1</v>
      </c>
      <c r="O286">
        <f t="shared" si="24"/>
        <v>1</v>
      </c>
      <c r="P286">
        <f>IF(K286&gt;=0.58,1,0)</f>
        <v>1</v>
      </c>
      <c r="AB286">
        <v>0</v>
      </c>
      <c r="AC286">
        <v>1</v>
      </c>
      <c r="AM286">
        <v>0</v>
      </c>
      <c r="AN286">
        <v>1</v>
      </c>
      <c r="AX286">
        <v>0</v>
      </c>
      <c r="AY286">
        <v>1</v>
      </c>
      <c r="BI286">
        <v>0</v>
      </c>
      <c r="BJ286">
        <v>1</v>
      </c>
      <c r="BT286">
        <v>0</v>
      </c>
      <c r="BU286">
        <v>1</v>
      </c>
    </row>
    <row r="287" spans="1:73" x14ac:dyDescent="0.3">
      <c r="A287">
        <v>0</v>
      </c>
      <c r="B287">
        <v>37</v>
      </c>
      <c r="C287">
        <v>4</v>
      </c>
      <c r="D287">
        <v>3</v>
      </c>
      <c r="E287">
        <v>1</v>
      </c>
      <c r="F287">
        <v>4</v>
      </c>
      <c r="G287">
        <v>0</v>
      </c>
      <c r="H287">
        <v>0</v>
      </c>
      <c r="I287">
        <v>12</v>
      </c>
      <c r="J287" cm="1">
        <f t="array" ref="J287">SUM(B287:I287*TRANSPOSE($S$19:$S$26))+$S$18</f>
        <v>3.99835365285095E-3</v>
      </c>
      <c r="K287">
        <f t="shared" si="20"/>
        <v>0.50099948344034539</v>
      </c>
      <c r="L287">
        <f t="shared" si="21"/>
        <v>0</v>
      </c>
      <c r="M287">
        <f t="shared" si="22"/>
        <v>0</v>
      </c>
      <c r="N287">
        <f t="shared" si="23"/>
        <v>0</v>
      </c>
      <c r="O287">
        <f t="shared" si="24"/>
        <v>0</v>
      </c>
      <c r="P287">
        <f>IF(K287&gt;=0.58,1,0)</f>
        <v>0</v>
      </c>
      <c r="AB287">
        <v>0</v>
      </c>
      <c r="AC287">
        <v>0</v>
      </c>
      <c r="AM287">
        <v>0</v>
      </c>
      <c r="AN287">
        <v>0</v>
      </c>
      <c r="AX287">
        <v>0</v>
      </c>
      <c r="AY287">
        <v>0</v>
      </c>
      <c r="BI287">
        <v>0</v>
      </c>
      <c r="BJ287">
        <v>0</v>
      </c>
      <c r="BT287">
        <v>0</v>
      </c>
      <c r="BU287">
        <v>0</v>
      </c>
    </row>
    <row r="288" spans="1:73" x14ac:dyDescent="0.3">
      <c r="A288">
        <v>1</v>
      </c>
      <c r="B288">
        <v>44</v>
      </c>
      <c r="C288">
        <v>4</v>
      </c>
      <c r="D288">
        <v>3</v>
      </c>
      <c r="E288">
        <v>1</v>
      </c>
      <c r="F288">
        <v>3</v>
      </c>
      <c r="G288">
        <v>2</v>
      </c>
      <c r="H288">
        <v>1</v>
      </c>
      <c r="I288">
        <v>0</v>
      </c>
      <c r="J288" cm="1">
        <f t="array" ref="J288">SUM(B288:I288*TRANSPOSE($S$19:$S$26))+$S$18</f>
        <v>0.19545715339518011</v>
      </c>
      <c r="K288">
        <f t="shared" si="20"/>
        <v>0.5487042964294474</v>
      </c>
      <c r="L288">
        <f t="shared" si="21"/>
        <v>0</v>
      </c>
      <c r="M288">
        <f t="shared" si="22"/>
        <v>0</v>
      </c>
      <c r="N288">
        <f t="shared" si="23"/>
        <v>0</v>
      </c>
      <c r="O288">
        <f t="shared" si="24"/>
        <v>0</v>
      </c>
      <c r="P288">
        <f>IF(K288&gt;=0.58,1,0)</f>
        <v>0</v>
      </c>
      <c r="AB288">
        <v>1</v>
      </c>
      <c r="AC288">
        <v>0</v>
      </c>
      <c r="AM288">
        <v>1</v>
      </c>
      <c r="AN288">
        <v>0</v>
      </c>
      <c r="AX288">
        <v>1</v>
      </c>
      <c r="AY288">
        <v>0</v>
      </c>
      <c r="BI288">
        <v>1</v>
      </c>
      <c r="BJ288">
        <v>0</v>
      </c>
      <c r="BT288">
        <v>1</v>
      </c>
      <c r="BU288">
        <v>0</v>
      </c>
    </row>
    <row r="289" spans="1:73" x14ac:dyDescent="0.3">
      <c r="A289">
        <v>0</v>
      </c>
      <c r="B289">
        <v>38</v>
      </c>
      <c r="C289">
        <v>4</v>
      </c>
      <c r="D289">
        <v>3</v>
      </c>
      <c r="E289">
        <v>2</v>
      </c>
      <c r="F289">
        <v>4</v>
      </c>
      <c r="G289">
        <v>2</v>
      </c>
      <c r="H289">
        <v>0</v>
      </c>
      <c r="I289">
        <v>2</v>
      </c>
      <c r="J289" cm="1">
        <f t="array" ref="J289">SUM(B289:I289*TRANSPOSE($S$19:$S$26))+$S$18</f>
        <v>-7.8849515795163083E-2</v>
      </c>
      <c r="K289">
        <f t="shared" si="20"/>
        <v>0.48029986845527917</v>
      </c>
      <c r="L289">
        <f t="shared" si="21"/>
        <v>0</v>
      </c>
      <c r="M289">
        <f t="shared" si="22"/>
        <v>0</v>
      </c>
      <c r="N289">
        <f t="shared" si="23"/>
        <v>0</v>
      </c>
      <c r="O289">
        <f t="shared" si="24"/>
        <v>0</v>
      </c>
      <c r="P289">
        <f>IF(K289&gt;=0.58,1,0)</f>
        <v>0</v>
      </c>
      <c r="AB289">
        <v>0</v>
      </c>
      <c r="AC289">
        <v>0</v>
      </c>
      <c r="AM289">
        <v>0</v>
      </c>
      <c r="AN289">
        <v>0</v>
      </c>
      <c r="AX289">
        <v>0</v>
      </c>
      <c r="AY289">
        <v>0</v>
      </c>
      <c r="BI289">
        <v>0</v>
      </c>
      <c r="BJ289">
        <v>0</v>
      </c>
      <c r="BT289">
        <v>0</v>
      </c>
      <c r="BU289">
        <v>0</v>
      </c>
    </row>
    <row r="290" spans="1:73" x14ac:dyDescent="0.3">
      <c r="A290">
        <v>1</v>
      </c>
      <c r="B290">
        <v>26</v>
      </c>
      <c r="C290">
        <v>1</v>
      </c>
      <c r="D290">
        <v>3</v>
      </c>
      <c r="E290">
        <v>1</v>
      </c>
      <c r="F290">
        <v>2</v>
      </c>
      <c r="G290">
        <v>2</v>
      </c>
      <c r="H290">
        <v>1</v>
      </c>
      <c r="I290">
        <v>2</v>
      </c>
      <c r="J290" cm="1">
        <f t="array" ref="J290">SUM(B290:I290*TRANSPOSE($S$19:$S$26))+$S$18</f>
        <v>0.40201185746370593</v>
      </c>
      <c r="K290">
        <f t="shared" si="20"/>
        <v>0.59916092369433116</v>
      </c>
      <c r="L290">
        <f t="shared" si="21"/>
        <v>0</v>
      </c>
      <c r="M290">
        <f t="shared" si="22"/>
        <v>1</v>
      </c>
      <c r="N290">
        <f t="shared" si="23"/>
        <v>1</v>
      </c>
      <c r="O290">
        <f t="shared" si="24"/>
        <v>1</v>
      </c>
      <c r="P290">
        <f>IF(K290&gt;=0.58,1,0)</f>
        <v>1</v>
      </c>
      <c r="AB290">
        <v>1</v>
      </c>
      <c r="AC290">
        <v>0</v>
      </c>
      <c r="AM290">
        <v>1</v>
      </c>
      <c r="AN290">
        <v>1</v>
      </c>
      <c r="AX290">
        <v>1</v>
      </c>
      <c r="AY290">
        <v>1</v>
      </c>
      <c r="BI290">
        <v>1</v>
      </c>
      <c r="BJ290">
        <v>1</v>
      </c>
      <c r="BT290">
        <v>1</v>
      </c>
      <c r="BU290">
        <v>1</v>
      </c>
    </row>
    <row r="291" spans="1:73" x14ac:dyDescent="0.3">
      <c r="A291">
        <v>0</v>
      </c>
      <c r="B291">
        <v>28</v>
      </c>
      <c r="C291">
        <v>4</v>
      </c>
      <c r="D291">
        <v>3</v>
      </c>
      <c r="E291">
        <v>1</v>
      </c>
      <c r="F291">
        <v>4</v>
      </c>
      <c r="G291">
        <v>0</v>
      </c>
      <c r="H291">
        <v>0</v>
      </c>
      <c r="I291">
        <v>3</v>
      </c>
      <c r="J291" cm="1">
        <f t="array" ref="J291">SUM(B291:I291*TRANSPOSE($S$19:$S$26))+$S$18</f>
        <v>0.11892511444344489</v>
      </c>
      <c r="K291">
        <f t="shared" si="20"/>
        <v>0.5296932150639978</v>
      </c>
      <c r="L291">
        <f t="shared" si="21"/>
        <v>0</v>
      </c>
      <c r="M291">
        <f t="shared" si="22"/>
        <v>0</v>
      </c>
      <c r="N291">
        <f t="shared" si="23"/>
        <v>0</v>
      </c>
      <c r="O291">
        <f t="shared" si="24"/>
        <v>0</v>
      </c>
      <c r="P291">
        <f>IF(K291&gt;=0.58,1,0)</f>
        <v>0</v>
      </c>
      <c r="AB291">
        <v>0</v>
      </c>
      <c r="AC291">
        <v>0</v>
      </c>
      <c r="AM291">
        <v>0</v>
      </c>
      <c r="AN291">
        <v>0</v>
      </c>
      <c r="AX291">
        <v>0</v>
      </c>
      <c r="AY291">
        <v>0</v>
      </c>
      <c r="BI291">
        <v>0</v>
      </c>
      <c r="BJ291">
        <v>0</v>
      </c>
      <c r="BT291">
        <v>0</v>
      </c>
      <c r="BU291">
        <v>0</v>
      </c>
    </row>
    <row r="292" spans="1:73" x14ac:dyDescent="0.3">
      <c r="A292">
        <v>0</v>
      </c>
      <c r="B292">
        <v>49</v>
      </c>
      <c r="C292">
        <v>3</v>
      </c>
      <c r="D292">
        <v>3</v>
      </c>
      <c r="E292">
        <v>5</v>
      </c>
      <c r="F292">
        <v>1</v>
      </c>
      <c r="G292">
        <v>0</v>
      </c>
      <c r="H292">
        <v>1</v>
      </c>
      <c r="I292">
        <v>2</v>
      </c>
      <c r="J292" cm="1">
        <f t="array" ref="J292">SUM(B292:I292*TRANSPOSE($S$19:$S$26))+$S$18</f>
        <v>0.31749572282813765</v>
      </c>
      <c r="K292">
        <f t="shared" si="20"/>
        <v>0.57870579378298914</v>
      </c>
      <c r="L292">
        <f t="shared" si="21"/>
        <v>0</v>
      </c>
      <c r="M292">
        <f t="shared" si="22"/>
        <v>1</v>
      </c>
      <c r="N292">
        <f t="shared" si="23"/>
        <v>1</v>
      </c>
      <c r="O292">
        <f t="shared" si="24"/>
        <v>1</v>
      </c>
      <c r="P292">
        <f>IF(K292&gt;=0.58,1,0)</f>
        <v>0</v>
      </c>
      <c r="AB292">
        <v>0</v>
      </c>
      <c r="AC292">
        <v>0</v>
      </c>
      <c r="AM292">
        <v>0</v>
      </c>
      <c r="AN292">
        <v>1</v>
      </c>
      <c r="AX292">
        <v>0</v>
      </c>
      <c r="AY292">
        <v>1</v>
      </c>
      <c r="BI292">
        <v>0</v>
      </c>
      <c r="BJ292">
        <v>0</v>
      </c>
      <c r="BT292">
        <v>0</v>
      </c>
      <c r="BU292">
        <v>1</v>
      </c>
    </row>
    <row r="293" spans="1:73" x14ac:dyDescent="0.3">
      <c r="A293">
        <v>0</v>
      </c>
      <c r="B293">
        <v>36</v>
      </c>
      <c r="C293">
        <v>3</v>
      </c>
      <c r="D293">
        <v>3</v>
      </c>
      <c r="E293">
        <v>2</v>
      </c>
      <c r="F293">
        <v>2</v>
      </c>
      <c r="G293">
        <v>0</v>
      </c>
      <c r="H293">
        <v>0</v>
      </c>
      <c r="I293">
        <v>0</v>
      </c>
      <c r="J293" cm="1">
        <f t="array" ref="J293">SUM(B293:I293*TRANSPOSE($S$19:$S$26))+$S$18</f>
        <v>0.21049974802800708</v>
      </c>
      <c r="K293">
        <f t="shared" si="20"/>
        <v>0.55242607959458656</v>
      </c>
      <c r="L293">
        <f t="shared" si="21"/>
        <v>0</v>
      </c>
      <c r="M293">
        <f t="shared" si="22"/>
        <v>1</v>
      </c>
      <c r="N293">
        <f t="shared" si="23"/>
        <v>0</v>
      </c>
      <c r="O293">
        <f t="shared" si="24"/>
        <v>0</v>
      </c>
      <c r="P293">
        <f>IF(K293&gt;=0.58,1,0)</f>
        <v>0</v>
      </c>
      <c r="AB293">
        <v>0</v>
      </c>
      <c r="AC293">
        <v>0</v>
      </c>
      <c r="AM293">
        <v>0</v>
      </c>
      <c r="AN293">
        <v>1</v>
      </c>
      <c r="AX293">
        <v>0</v>
      </c>
      <c r="AY293">
        <v>0</v>
      </c>
      <c r="BI293">
        <v>0</v>
      </c>
      <c r="BJ293">
        <v>0</v>
      </c>
      <c r="BT293">
        <v>0</v>
      </c>
      <c r="BU293">
        <v>0</v>
      </c>
    </row>
    <row r="294" spans="1:73" x14ac:dyDescent="0.3">
      <c r="A294">
        <v>0</v>
      </c>
      <c r="B294">
        <v>31</v>
      </c>
      <c r="C294">
        <v>4</v>
      </c>
      <c r="D294">
        <v>3</v>
      </c>
      <c r="E294">
        <v>1</v>
      </c>
      <c r="F294">
        <v>2</v>
      </c>
      <c r="G294">
        <v>2</v>
      </c>
      <c r="H294">
        <v>0</v>
      </c>
      <c r="I294">
        <v>2</v>
      </c>
      <c r="J294" cm="1">
        <f t="array" ref="J294">SUM(B294:I294*TRANSPOSE($S$19:$S$26))+$S$18</f>
        <v>5.1016252737454582E-2</v>
      </c>
      <c r="K294">
        <f t="shared" si="20"/>
        <v>0.51274997616292473</v>
      </c>
      <c r="L294">
        <f t="shared" si="21"/>
        <v>0</v>
      </c>
      <c r="M294">
        <f t="shared" si="22"/>
        <v>0</v>
      </c>
      <c r="N294">
        <f t="shared" si="23"/>
        <v>0</v>
      </c>
      <c r="O294">
        <f t="shared" si="24"/>
        <v>0</v>
      </c>
      <c r="P294">
        <f>IF(K294&gt;=0.58,1,0)</f>
        <v>0</v>
      </c>
      <c r="AB294">
        <v>0</v>
      </c>
      <c r="AC294">
        <v>0</v>
      </c>
      <c r="AM294">
        <v>0</v>
      </c>
      <c r="AN294">
        <v>0</v>
      </c>
      <c r="AX294">
        <v>0</v>
      </c>
      <c r="AY294">
        <v>0</v>
      </c>
      <c r="BI294">
        <v>0</v>
      </c>
      <c r="BJ294">
        <v>0</v>
      </c>
      <c r="BT294">
        <v>0</v>
      </c>
      <c r="BU294">
        <v>0</v>
      </c>
    </row>
    <row r="295" spans="1:73" x14ac:dyDescent="0.3">
      <c r="A295">
        <v>1</v>
      </c>
      <c r="B295">
        <v>26</v>
      </c>
      <c r="C295">
        <v>4</v>
      </c>
      <c r="D295">
        <v>2</v>
      </c>
      <c r="E295">
        <v>2</v>
      </c>
      <c r="F295">
        <v>4</v>
      </c>
      <c r="G295">
        <v>0</v>
      </c>
      <c r="H295">
        <v>1</v>
      </c>
      <c r="I295">
        <v>7</v>
      </c>
      <c r="J295" cm="1">
        <f t="array" ref="J295">SUM(B295:I295*TRANSPOSE($S$19:$S$26))+$S$18</f>
        <v>0.33908393214215332</v>
      </c>
      <c r="K295">
        <f t="shared" si="20"/>
        <v>0.58395944039327552</v>
      </c>
      <c r="L295">
        <f t="shared" si="21"/>
        <v>0</v>
      </c>
      <c r="M295">
        <f t="shared" si="22"/>
        <v>1</v>
      </c>
      <c r="N295">
        <f t="shared" si="23"/>
        <v>1</v>
      </c>
      <c r="O295">
        <f t="shared" si="24"/>
        <v>1</v>
      </c>
      <c r="P295">
        <f>IF(K295&gt;=0.58,1,0)</f>
        <v>1</v>
      </c>
      <c r="AB295">
        <v>1</v>
      </c>
      <c r="AC295">
        <v>0</v>
      </c>
      <c r="AM295">
        <v>1</v>
      </c>
      <c r="AN295">
        <v>1</v>
      </c>
      <c r="AX295">
        <v>1</v>
      </c>
      <c r="AY295">
        <v>1</v>
      </c>
      <c r="BI295">
        <v>1</v>
      </c>
      <c r="BJ295">
        <v>1</v>
      </c>
      <c r="BT295">
        <v>1</v>
      </c>
      <c r="BU295">
        <v>1</v>
      </c>
    </row>
    <row r="296" spans="1:73" x14ac:dyDescent="0.3">
      <c r="A296">
        <v>0</v>
      </c>
      <c r="B296">
        <v>37</v>
      </c>
      <c r="C296">
        <v>2</v>
      </c>
      <c r="D296">
        <v>3</v>
      </c>
      <c r="E296">
        <v>1</v>
      </c>
      <c r="F296">
        <v>4</v>
      </c>
      <c r="G296">
        <v>1</v>
      </c>
      <c r="H296">
        <v>1</v>
      </c>
      <c r="I296">
        <v>2</v>
      </c>
      <c r="J296" cm="1">
        <f t="array" ref="J296">SUM(B296:I296*TRANSPOSE($S$19:$S$26))+$S$18</f>
        <v>0.31619962987701566</v>
      </c>
      <c r="K296">
        <f t="shared" si="20"/>
        <v>0.57838979990184325</v>
      </c>
      <c r="L296">
        <f t="shared" si="21"/>
        <v>0</v>
      </c>
      <c r="M296">
        <f t="shared" si="22"/>
        <v>1</v>
      </c>
      <c r="N296">
        <f t="shared" si="23"/>
        <v>1</v>
      </c>
      <c r="O296">
        <f t="shared" si="24"/>
        <v>1</v>
      </c>
      <c r="P296">
        <f>IF(K296&gt;=0.58,1,0)</f>
        <v>0</v>
      </c>
      <c r="AB296">
        <v>0</v>
      </c>
      <c r="AC296">
        <v>0</v>
      </c>
      <c r="AM296">
        <v>0</v>
      </c>
      <c r="AN296">
        <v>1</v>
      </c>
      <c r="AX296">
        <v>0</v>
      </c>
      <c r="AY296">
        <v>1</v>
      </c>
      <c r="BI296">
        <v>0</v>
      </c>
      <c r="BJ296">
        <v>0</v>
      </c>
      <c r="BT296">
        <v>0</v>
      </c>
      <c r="BU296">
        <v>1</v>
      </c>
    </row>
    <row r="297" spans="1:73" x14ac:dyDescent="0.3">
      <c r="A297">
        <v>0</v>
      </c>
      <c r="B297">
        <v>42</v>
      </c>
      <c r="C297">
        <v>3</v>
      </c>
      <c r="D297">
        <v>3</v>
      </c>
      <c r="E297">
        <v>4</v>
      </c>
      <c r="F297">
        <v>2</v>
      </c>
      <c r="G297">
        <v>1</v>
      </c>
      <c r="H297">
        <v>0</v>
      </c>
      <c r="I297">
        <v>4</v>
      </c>
      <c r="J297" cm="1">
        <f t="array" ref="J297">SUM(B297:I297*TRANSPOSE($S$19:$S$26))+$S$18</f>
        <v>2.7086026746851122E-2</v>
      </c>
      <c r="K297">
        <f t="shared" si="20"/>
        <v>0.50677039075249841</v>
      </c>
      <c r="L297">
        <f t="shared" si="21"/>
        <v>0</v>
      </c>
      <c r="M297">
        <f t="shared" si="22"/>
        <v>0</v>
      </c>
      <c r="N297">
        <f t="shared" si="23"/>
        <v>0</v>
      </c>
      <c r="O297">
        <f t="shared" si="24"/>
        <v>0</v>
      </c>
      <c r="P297">
        <f>IF(K297&gt;=0.58,1,0)</f>
        <v>0</v>
      </c>
      <c r="AB297">
        <v>0</v>
      </c>
      <c r="AC297">
        <v>0</v>
      </c>
      <c r="AM297">
        <v>0</v>
      </c>
      <c r="AN297">
        <v>0</v>
      </c>
      <c r="AX297">
        <v>0</v>
      </c>
      <c r="AY297">
        <v>0</v>
      </c>
      <c r="BI297">
        <v>0</v>
      </c>
      <c r="BJ297">
        <v>0</v>
      </c>
      <c r="BT297">
        <v>0</v>
      </c>
      <c r="BU297">
        <v>0</v>
      </c>
    </row>
    <row r="298" spans="1:73" x14ac:dyDescent="0.3">
      <c r="A298">
        <v>1</v>
      </c>
      <c r="B298">
        <v>18</v>
      </c>
      <c r="C298">
        <v>3</v>
      </c>
      <c r="D298">
        <v>3</v>
      </c>
      <c r="E298">
        <v>1</v>
      </c>
      <c r="F298">
        <v>3</v>
      </c>
      <c r="G298">
        <v>0</v>
      </c>
      <c r="H298">
        <v>0</v>
      </c>
      <c r="I298">
        <v>0</v>
      </c>
      <c r="J298" cm="1">
        <f t="array" ref="J298">SUM(B298:I298*TRANSPOSE($S$19:$S$26))+$S$18</f>
        <v>0.26194894086884213</v>
      </c>
      <c r="K298">
        <f t="shared" si="20"/>
        <v>0.56510864929120019</v>
      </c>
      <c r="L298">
        <f t="shared" si="21"/>
        <v>0</v>
      </c>
      <c r="M298">
        <f t="shared" si="22"/>
        <v>1</v>
      </c>
      <c r="N298">
        <f t="shared" si="23"/>
        <v>0</v>
      </c>
      <c r="O298">
        <f t="shared" si="24"/>
        <v>0</v>
      </c>
      <c r="P298">
        <f>IF(K298&gt;=0.58,1,0)</f>
        <v>0</v>
      </c>
      <c r="AB298">
        <v>1</v>
      </c>
      <c r="AC298">
        <v>0</v>
      </c>
      <c r="AM298">
        <v>1</v>
      </c>
      <c r="AN298">
        <v>1</v>
      </c>
      <c r="AX298">
        <v>1</v>
      </c>
      <c r="AY298">
        <v>0</v>
      </c>
      <c r="BI298">
        <v>1</v>
      </c>
      <c r="BJ298">
        <v>0</v>
      </c>
      <c r="BT298">
        <v>1</v>
      </c>
      <c r="BU298">
        <v>0</v>
      </c>
    </row>
    <row r="299" spans="1:73" x14ac:dyDescent="0.3">
      <c r="A299">
        <v>0</v>
      </c>
      <c r="B299">
        <v>35</v>
      </c>
      <c r="C299">
        <v>3</v>
      </c>
      <c r="D299">
        <v>3</v>
      </c>
      <c r="E299">
        <v>3</v>
      </c>
      <c r="F299">
        <v>2</v>
      </c>
      <c r="G299">
        <v>1</v>
      </c>
      <c r="H299">
        <v>0</v>
      </c>
      <c r="I299">
        <v>9</v>
      </c>
      <c r="J299" cm="1">
        <f t="array" ref="J299">SUM(B299:I299*TRANSPOSE($S$19:$S$26))+$S$18</f>
        <v>3.2489432920606576E-2</v>
      </c>
      <c r="K299">
        <f t="shared" si="20"/>
        <v>0.50812080189503939</v>
      </c>
      <c r="L299">
        <f t="shared" si="21"/>
        <v>0</v>
      </c>
      <c r="M299">
        <f t="shared" si="22"/>
        <v>0</v>
      </c>
      <c r="N299">
        <f t="shared" si="23"/>
        <v>0</v>
      </c>
      <c r="O299">
        <f t="shared" si="24"/>
        <v>0</v>
      </c>
      <c r="P299">
        <f>IF(K299&gt;=0.58,1,0)</f>
        <v>0</v>
      </c>
      <c r="AB299">
        <v>0</v>
      </c>
      <c r="AC299">
        <v>0</v>
      </c>
      <c r="AM299">
        <v>0</v>
      </c>
      <c r="AN299">
        <v>0</v>
      </c>
      <c r="AX299">
        <v>0</v>
      </c>
      <c r="AY299">
        <v>0</v>
      </c>
      <c r="BI299">
        <v>0</v>
      </c>
      <c r="BJ299">
        <v>0</v>
      </c>
      <c r="BT299">
        <v>0</v>
      </c>
      <c r="BU299">
        <v>0</v>
      </c>
    </row>
    <row r="300" spans="1:73" x14ac:dyDescent="0.3">
      <c r="A300">
        <v>0</v>
      </c>
      <c r="B300">
        <v>36</v>
      </c>
      <c r="C300">
        <v>3</v>
      </c>
      <c r="D300">
        <v>4</v>
      </c>
      <c r="E300">
        <v>1</v>
      </c>
      <c r="F300">
        <v>4</v>
      </c>
      <c r="G300">
        <v>1</v>
      </c>
      <c r="H300">
        <v>0</v>
      </c>
      <c r="I300">
        <v>0</v>
      </c>
      <c r="J300" cm="1">
        <f t="array" ref="J300">SUM(B300:I300*TRANSPOSE($S$19:$S$26))+$S$18</f>
        <v>2.1520294608625035E-2</v>
      </c>
      <c r="K300">
        <f t="shared" si="20"/>
        <v>0.50537930826097455</v>
      </c>
      <c r="L300">
        <f t="shared" si="21"/>
        <v>0</v>
      </c>
      <c r="M300">
        <f t="shared" si="22"/>
        <v>0</v>
      </c>
      <c r="N300">
        <f t="shared" si="23"/>
        <v>0</v>
      </c>
      <c r="O300">
        <f t="shared" si="24"/>
        <v>0</v>
      </c>
      <c r="P300">
        <f>IF(K300&gt;=0.58,1,0)</f>
        <v>0</v>
      </c>
      <c r="AB300">
        <v>0</v>
      </c>
      <c r="AC300">
        <v>0</v>
      </c>
      <c r="AM300">
        <v>0</v>
      </c>
      <c r="AN300">
        <v>0</v>
      </c>
      <c r="AX300">
        <v>0</v>
      </c>
      <c r="AY300">
        <v>0</v>
      </c>
      <c r="BI300">
        <v>0</v>
      </c>
      <c r="BJ300">
        <v>0</v>
      </c>
      <c r="BT300">
        <v>0</v>
      </c>
      <c r="BU300">
        <v>0</v>
      </c>
    </row>
    <row r="301" spans="1:73" x14ac:dyDescent="0.3">
      <c r="A301">
        <v>0</v>
      </c>
      <c r="B301">
        <v>51</v>
      </c>
      <c r="C301">
        <v>4</v>
      </c>
      <c r="D301">
        <v>1</v>
      </c>
      <c r="E301">
        <v>2</v>
      </c>
      <c r="F301">
        <v>2</v>
      </c>
      <c r="G301">
        <v>2</v>
      </c>
      <c r="H301">
        <v>0</v>
      </c>
      <c r="I301">
        <v>1</v>
      </c>
      <c r="J301" cm="1">
        <f t="array" ref="J301">SUM(B301:I301*TRANSPOSE($S$19:$S$26))+$S$18</f>
        <v>9.1273888364836631E-2</v>
      </c>
      <c r="K301">
        <f t="shared" si="20"/>
        <v>0.5228002827039121</v>
      </c>
      <c r="L301">
        <f t="shared" si="21"/>
        <v>0</v>
      </c>
      <c r="M301">
        <f t="shared" si="22"/>
        <v>0</v>
      </c>
      <c r="N301">
        <f t="shared" si="23"/>
        <v>0</v>
      </c>
      <c r="O301">
        <f t="shared" si="24"/>
        <v>0</v>
      </c>
      <c r="P301">
        <f>IF(K301&gt;=0.58,1,0)</f>
        <v>0</v>
      </c>
      <c r="AB301">
        <v>0</v>
      </c>
      <c r="AC301">
        <v>0</v>
      </c>
      <c r="AM301">
        <v>0</v>
      </c>
      <c r="AN301">
        <v>0</v>
      </c>
      <c r="AX301">
        <v>0</v>
      </c>
      <c r="AY301">
        <v>0</v>
      </c>
      <c r="BI301">
        <v>0</v>
      </c>
      <c r="BJ301">
        <v>0</v>
      </c>
      <c r="BT301">
        <v>0</v>
      </c>
      <c r="BU301">
        <v>0</v>
      </c>
    </row>
    <row r="302" spans="1:73" x14ac:dyDescent="0.3">
      <c r="A302">
        <v>0</v>
      </c>
      <c r="B302">
        <v>41</v>
      </c>
      <c r="C302">
        <v>4</v>
      </c>
      <c r="D302">
        <v>3</v>
      </c>
      <c r="E302">
        <v>4</v>
      </c>
      <c r="F302">
        <v>2</v>
      </c>
      <c r="G302">
        <v>0</v>
      </c>
      <c r="H302">
        <v>0</v>
      </c>
      <c r="I302">
        <v>10</v>
      </c>
      <c r="J302" cm="1">
        <f t="array" ref="J302">SUM(B302:I302*TRANSPOSE($S$19:$S$26))+$S$18</f>
        <v>7.4436477860831962E-3</v>
      </c>
      <c r="K302">
        <f t="shared" si="20"/>
        <v>0.50186071040950808</v>
      </c>
      <c r="L302">
        <f t="shared" si="21"/>
        <v>0</v>
      </c>
      <c r="M302">
        <f t="shared" si="22"/>
        <v>0</v>
      </c>
      <c r="N302">
        <f t="shared" si="23"/>
        <v>0</v>
      </c>
      <c r="O302">
        <f t="shared" si="24"/>
        <v>0</v>
      </c>
      <c r="P302">
        <f>IF(K302&gt;=0.58,1,0)</f>
        <v>0</v>
      </c>
      <c r="AB302">
        <v>0</v>
      </c>
      <c r="AC302">
        <v>0</v>
      </c>
      <c r="AM302">
        <v>0</v>
      </c>
      <c r="AN302">
        <v>0</v>
      </c>
      <c r="AX302">
        <v>0</v>
      </c>
      <c r="AY302">
        <v>0</v>
      </c>
      <c r="BI302">
        <v>0</v>
      </c>
      <c r="BJ302">
        <v>0</v>
      </c>
      <c r="BT302">
        <v>0</v>
      </c>
      <c r="BU302">
        <v>0</v>
      </c>
    </row>
    <row r="303" spans="1:73" x14ac:dyDescent="0.3">
      <c r="A303">
        <v>0</v>
      </c>
      <c r="B303">
        <v>18</v>
      </c>
      <c r="C303">
        <v>4</v>
      </c>
      <c r="D303">
        <v>2</v>
      </c>
      <c r="E303">
        <v>1</v>
      </c>
      <c r="F303">
        <v>3</v>
      </c>
      <c r="G303">
        <v>0</v>
      </c>
      <c r="H303">
        <v>0</v>
      </c>
      <c r="I303">
        <v>0</v>
      </c>
      <c r="J303" cm="1">
        <f t="array" ref="J303">SUM(B303:I303*TRANSPOSE($S$19:$S$26))+$S$18</f>
        <v>0.28592958549378367</v>
      </c>
      <c r="K303">
        <f t="shared" si="20"/>
        <v>0.57099207515767569</v>
      </c>
      <c r="L303">
        <f t="shared" si="21"/>
        <v>0</v>
      </c>
      <c r="M303">
        <f t="shared" si="22"/>
        <v>1</v>
      </c>
      <c r="N303">
        <f t="shared" si="23"/>
        <v>1</v>
      </c>
      <c r="O303">
        <f t="shared" si="24"/>
        <v>0</v>
      </c>
      <c r="P303">
        <f>IF(K303&gt;=0.58,1,0)</f>
        <v>0</v>
      </c>
      <c r="AB303">
        <v>0</v>
      </c>
      <c r="AC303">
        <v>0</v>
      </c>
      <c r="AM303">
        <v>0</v>
      </c>
      <c r="AN303">
        <v>1</v>
      </c>
      <c r="AX303">
        <v>0</v>
      </c>
      <c r="AY303">
        <v>1</v>
      </c>
      <c r="BI303">
        <v>0</v>
      </c>
      <c r="BJ303">
        <v>0</v>
      </c>
      <c r="BT303">
        <v>0</v>
      </c>
      <c r="BU303">
        <v>0</v>
      </c>
    </row>
    <row r="304" spans="1:73" x14ac:dyDescent="0.3">
      <c r="A304">
        <v>0</v>
      </c>
      <c r="B304">
        <v>28</v>
      </c>
      <c r="C304">
        <v>2</v>
      </c>
      <c r="D304">
        <v>4</v>
      </c>
      <c r="E304">
        <v>2</v>
      </c>
      <c r="F304">
        <v>1</v>
      </c>
      <c r="G304">
        <v>0</v>
      </c>
      <c r="H304">
        <v>0</v>
      </c>
      <c r="I304">
        <v>3</v>
      </c>
      <c r="J304" cm="1">
        <f t="array" ref="J304">SUM(B304:I304*TRANSPOSE($S$19:$S$26))+$S$18</f>
        <v>0.22674955182327372</v>
      </c>
      <c r="K304">
        <f t="shared" si="20"/>
        <v>0.55643994406070307</v>
      </c>
      <c r="L304">
        <f t="shared" si="21"/>
        <v>0</v>
      </c>
      <c r="M304">
        <f t="shared" si="22"/>
        <v>1</v>
      </c>
      <c r="N304">
        <f t="shared" si="23"/>
        <v>0</v>
      </c>
      <c r="O304">
        <f t="shared" si="24"/>
        <v>0</v>
      </c>
      <c r="P304">
        <f>IF(K304&gt;=0.58,1,0)</f>
        <v>0</v>
      </c>
      <c r="AB304">
        <v>0</v>
      </c>
      <c r="AC304">
        <v>0</v>
      </c>
      <c r="AM304">
        <v>0</v>
      </c>
      <c r="AN304">
        <v>1</v>
      </c>
      <c r="AX304">
        <v>0</v>
      </c>
      <c r="AY304">
        <v>0</v>
      </c>
      <c r="BI304">
        <v>0</v>
      </c>
      <c r="BJ304">
        <v>0</v>
      </c>
      <c r="BT304">
        <v>0</v>
      </c>
      <c r="BU304">
        <v>0</v>
      </c>
    </row>
    <row r="305" spans="1:73" x14ac:dyDescent="0.3">
      <c r="A305">
        <v>0</v>
      </c>
      <c r="B305">
        <v>31</v>
      </c>
      <c r="C305">
        <v>2</v>
      </c>
      <c r="D305">
        <v>4</v>
      </c>
      <c r="E305">
        <v>2</v>
      </c>
      <c r="F305">
        <v>4</v>
      </c>
      <c r="G305">
        <v>1</v>
      </c>
      <c r="H305">
        <v>0</v>
      </c>
      <c r="I305">
        <v>7</v>
      </c>
      <c r="J305" cm="1">
        <f t="array" ref="J305">SUM(B305:I305*TRANSPOSE($S$19:$S$26))+$S$18</f>
        <v>-1.090591763966986E-2</v>
      </c>
      <c r="K305">
        <f t="shared" si="20"/>
        <v>0.49727383029812339</v>
      </c>
      <c r="L305">
        <f t="shared" si="21"/>
        <v>0</v>
      </c>
      <c r="M305">
        <f t="shared" si="22"/>
        <v>0</v>
      </c>
      <c r="N305">
        <f t="shared" si="23"/>
        <v>0</v>
      </c>
      <c r="O305">
        <f t="shared" si="24"/>
        <v>0</v>
      </c>
      <c r="P305">
        <f>IF(K305&gt;=0.58,1,0)</f>
        <v>0</v>
      </c>
      <c r="AB305">
        <v>0</v>
      </c>
      <c r="AC305">
        <v>0</v>
      </c>
      <c r="AM305">
        <v>0</v>
      </c>
      <c r="AN305">
        <v>0</v>
      </c>
      <c r="AX305">
        <v>0</v>
      </c>
      <c r="AY305">
        <v>0</v>
      </c>
      <c r="BI305">
        <v>0</v>
      </c>
      <c r="BJ305">
        <v>0</v>
      </c>
      <c r="BT305">
        <v>0</v>
      </c>
      <c r="BU305">
        <v>0</v>
      </c>
    </row>
    <row r="306" spans="1:73" x14ac:dyDescent="0.3">
      <c r="A306">
        <v>0</v>
      </c>
      <c r="B306">
        <v>39</v>
      </c>
      <c r="C306">
        <v>3</v>
      </c>
      <c r="D306">
        <v>4</v>
      </c>
      <c r="E306">
        <v>3</v>
      </c>
      <c r="F306">
        <v>4</v>
      </c>
      <c r="G306">
        <v>2</v>
      </c>
      <c r="H306">
        <v>0</v>
      </c>
      <c r="I306">
        <v>10</v>
      </c>
      <c r="J306" cm="1">
        <f t="array" ref="J306">SUM(B306:I306*TRANSPOSE($S$19:$S$26))+$S$18</f>
        <v>-0.20635640871698169</v>
      </c>
      <c r="K306">
        <f t="shared" si="20"/>
        <v>0.44859848213744197</v>
      </c>
      <c r="L306">
        <f t="shared" si="21"/>
        <v>0</v>
      </c>
      <c r="M306">
        <f t="shared" si="22"/>
        <v>0</v>
      </c>
      <c r="N306">
        <f t="shared" si="23"/>
        <v>0</v>
      </c>
      <c r="O306">
        <f t="shared" si="24"/>
        <v>0</v>
      </c>
      <c r="P306">
        <f>IF(K306&gt;=0.58,1,0)</f>
        <v>0</v>
      </c>
      <c r="AB306">
        <v>0</v>
      </c>
      <c r="AC306">
        <v>0</v>
      </c>
      <c r="AM306">
        <v>0</v>
      </c>
      <c r="AN306">
        <v>0</v>
      </c>
      <c r="AX306">
        <v>0</v>
      </c>
      <c r="AY306">
        <v>0</v>
      </c>
      <c r="BI306">
        <v>0</v>
      </c>
      <c r="BJ306">
        <v>0</v>
      </c>
      <c r="BT306">
        <v>0</v>
      </c>
      <c r="BU306">
        <v>0</v>
      </c>
    </row>
    <row r="307" spans="1:73" x14ac:dyDescent="0.3">
      <c r="A307">
        <v>0</v>
      </c>
      <c r="B307">
        <v>36</v>
      </c>
      <c r="C307">
        <v>2</v>
      </c>
      <c r="D307">
        <v>3</v>
      </c>
      <c r="E307">
        <v>2</v>
      </c>
      <c r="F307">
        <v>2</v>
      </c>
      <c r="G307">
        <v>1</v>
      </c>
      <c r="H307">
        <v>0</v>
      </c>
      <c r="I307">
        <v>8</v>
      </c>
      <c r="J307" cm="1">
        <f t="array" ref="J307">SUM(B307:I307*TRANSPOSE($S$19:$S$26))+$S$18</f>
        <v>0.10495859656331552</v>
      </c>
      <c r="K307">
        <f t="shared" si="20"/>
        <v>0.52621287381834958</v>
      </c>
      <c r="L307">
        <f t="shared" si="21"/>
        <v>0</v>
      </c>
      <c r="M307">
        <f t="shared" si="22"/>
        <v>0</v>
      </c>
      <c r="N307">
        <f t="shared" si="23"/>
        <v>0</v>
      </c>
      <c r="O307">
        <f t="shared" si="24"/>
        <v>0</v>
      </c>
      <c r="P307">
        <f>IF(K307&gt;=0.58,1,0)</f>
        <v>0</v>
      </c>
      <c r="AB307">
        <v>0</v>
      </c>
      <c r="AC307">
        <v>0</v>
      </c>
      <c r="AM307">
        <v>0</v>
      </c>
      <c r="AN307">
        <v>0</v>
      </c>
      <c r="AX307">
        <v>0</v>
      </c>
      <c r="AY307">
        <v>0</v>
      </c>
      <c r="BI307">
        <v>0</v>
      </c>
      <c r="BJ307">
        <v>0</v>
      </c>
      <c r="BT307">
        <v>0</v>
      </c>
      <c r="BU307">
        <v>0</v>
      </c>
    </row>
    <row r="308" spans="1:73" x14ac:dyDescent="0.3">
      <c r="A308">
        <v>0</v>
      </c>
      <c r="B308">
        <v>32</v>
      </c>
      <c r="C308">
        <v>4</v>
      </c>
      <c r="D308">
        <v>2</v>
      </c>
      <c r="E308">
        <v>2</v>
      </c>
      <c r="F308">
        <v>3</v>
      </c>
      <c r="G308">
        <v>1</v>
      </c>
      <c r="H308">
        <v>0</v>
      </c>
      <c r="I308">
        <v>8</v>
      </c>
      <c r="J308" cm="1">
        <f t="array" ref="J308">SUM(B308:I308*TRANSPOSE($S$19:$S$26))+$S$18</f>
        <v>6.3524717616250115E-2</v>
      </c>
      <c r="K308">
        <f t="shared" si="20"/>
        <v>0.51587419602732665</v>
      </c>
      <c r="L308">
        <f t="shared" si="21"/>
        <v>0</v>
      </c>
      <c r="M308">
        <f t="shared" si="22"/>
        <v>0</v>
      </c>
      <c r="N308">
        <f t="shared" si="23"/>
        <v>0</v>
      </c>
      <c r="O308">
        <f t="shared" si="24"/>
        <v>0</v>
      </c>
      <c r="P308">
        <f>IF(K308&gt;=0.58,1,0)</f>
        <v>0</v>
      </c>
      <c r="AB308">
        <v>0</v>
      </c>
      <c r="AC308">
        <v>0</v>
      </c>
      <c r="AM308">
        <v>0</v>
      </c>
      <c r="AN308">
        <v>0</v>
      </c>
      <c r="AX308">
        <v>0</v>
      </c>
      <c r="AY308">
        <v>0</v>
      </c>
      <c r="BI308">
        <v>0</v>
      </c>
      <c r="BJ308">
        <v>0</v>
      </c>
      <c r="BT308">
        <v>0</v>
      </c>
      <c r="BU308">
        <v>0</v>
      </c>
    </row>
    <row r="309" spans="1:73" x14ac:dyDescent="0.3">
      <c r="A309">
        <v>0</v>
      </c>
      <c r="B309">
        <v>38</v>
      </c>
      <c r="C309">
        <v>1</v>
      </c>
      <c r="D309">
        <v>2</v>
      </c>
      <c r="E309">
        <v>3</v>
      </c>
      <c r="F309">
        <v>2</v>
      </c>
      <c r="G309">
        <v>1</v>
      </c>
      <c r="H309">
        <v>0</v>
      </c>
      <c r="I309">
        <v>8</v>
      </c>
      <c r="J309" cm="1">
        <f t="array" ref="J309">SUM(B309:I309*TRANSPOSE($S$19:$S$26))+$S$18</f>
        <v>0.17634842649675952</v>
      </c>
      <c r="K309">
        <f t="shared" si="20"/>
        <v>0.54396867048313136</v>
      </c>
      <c r="L309">
        <f t="shared" si="21"/>
        <v>0</v>
      </c>
      <c r="M309">
        <f t="shared" si="22"/>
        <v>0</v>
      </c>
      <c r="N309">
        <f t="shared" si="23"/>
        <v>0</v>
      </c>
      <c r="O309">
        <f t="shared" si="24"/>
        <v>0</v>
      </c>
      <c r="P309">
        <f>IF(K309&gt;=0.58,1,0)</f>
        <v>0</v>
      </c>
      <c r="AB309">
        <v>0</v>
      </c>
      <c r="AC309">
        <v>0</v>
      </c>
      <c r="AM309">
        <v>0</v>
      </c>
      <c r="AN309">
        <v>0</v>
      </c>
      <c r="AX309">
        <v>0</v>
      </c>
      <c r="AY309">
        <v>0</v>
      </c>
      <c r="BI309">
        <v>0</v>
      </c>
      <c r="BJ309">
        <v>0</v>
      </c>
      <c r="BT309">
        <v>0</v>
      </c>
      <c r="BU309">
        <v>0</v>
      </c>
    </row>
    <row r="310" spans="1:73" x14ac:dyDescent="0.3">
      <c r="A310">
        <v>0</v>
      </c>
      <c r="B310">
        <v>58</v>
      </c>
      <c r="C310">
        <v>4</v>
      </c>
      <c r="D310">
        <v>1</v>
      </c>
      <c r="E310">
        <v>2</v>
      </c>
      <c r="F310">
        <v>3</v>
      </c>
      <c r="G310">
        <v>2</v>
      </c>
      <c r="H310">
        <v>1</v>
      </c>
      <c r="I310">
        <v>3</v>
      </c>
      <c r="J310" cm="1">
        <f t="array" ref="J310">SUM(B310:I310*TRANSPOSE($S$19:$S$26))+$S$18</f>
        <v>0.22036384920742269</v>
      </c>
      <c r="K310">
        <f t="shared" si="20"/>
        <v>0.55486346050511959</v>
      </c>
      <c r="L310">
        <f t="shared" si="21"/>
        <v>0</v>
      </c>
      <c r="M310">
        <f t="shared" si="22"/>
        <v>1</v>
      </c>
      <c r="N310">
        <f t="shared" si="23"/>
        <v>0</v>
      </c>
      <c r="O310">
        <f t="shared" si="24"/>
        <v>0</v>
      </c>
      <c r="P310">
        <f>IF(K310&gt;=0.58,1,0)</f>
        <v>0</v>
      </c>
      <c r="AB310">
        <v>0</v>
      </c>
      <c r="AC310">
        <v>0</v>
      </c>
      <c r="AM310">
        <v>0</v>
      </c>
      <c r="AN310">
        <v>1</v>
      </c>
      <c r="AX310">
        <v>0</v>
      </c>
      <c r="AY310">
        <v>0</v>
      </c>
      <c r="BI310">
        <v>0</v>
      </c>
      <c r="BJ310">
        <v>0</v>
      </c>
      <c r="BT310">
        <v>0</v>
      </c>
      <c r="BU310">
        <v>0</v>
      </c>
    </row>
    <row r="311" spans="1:73" x14ac:dyDescent="0.3">
      <c r="A311">
        <v>0</v>
      </c>
      <c r="B311">
        <v>31</v>
      </c>
      <c r="C311">
        <v>3</v>
      </c>
      <c r="D311">
        <v>3</v>
      </c>
      <c r="E311">
        <v>1</v>
      </c>
      <c r="F311">
        <v>4</v>
      </c>
      <c r="G311">
        <v>1</v>
      </c>
      <c r="H311">
        <v>1</v>
      </c>
      <c r="I311">
        <v>2</v>
      </c>
      <c r="J311" cm="1">
        <f t="array" ref="J311">SUM(B311:I311*TRANSPOSE($S$19:$S$26))+$S$18</f>
        <v>0.29716961650613627</v>
      </c>
      <c r="K311">
        <f t="shared" si="20"/>
        <v>0.57374292530508519</v>
      </c>
      <c r="L311">
        <f t="shared" si="21"/>
        <v>0</v>
      </c>
      <c r="M311">
        <f t="shared" si="22"/>
        <v>1</v>
      </c>
      <c r="N311">
        <f t="shared" si="23"/>
        <v>1</v>
      </c>
      <c r="O311">
        <f t="shared" si="24"/>
        <v>0</v>
      </c>
      <c r="P311">
        <f>IF(K311&gt;=0.58,1,0)</f>
        <v>0</v>
      </c>
      <c r="AB311">
        <v>0</v>
      </c>
      <c r="AC311">
        <v>0</v>
      </c>
      <c r="AM311">
        <v>0</v>
      </c>
      <c r="AN311">
        <v>1</v>
      </c>
      <c r="AX311">
        <v>0</v>
      </c>
      <c r="AY311">
        <v>1</v>
      </c>
      <c r="BI311">
        <v>0</v>
      </c>
      <c r="BJ311">
        <v>0</v>
      </c>
      <c r="BT311">
        <v>0</v>
      </c>
      <c r="BU311">
        <v>0</v>
      </c>
    </row>
    <row r="312" spans="1:73" x14ac:dyDescent="0.3">
      <c r="A312">
        <v>0</v>
      </c>
      <c r="B312">
        <v>31</v>
      </c>
      <c r="C312">
        <v>1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2</v>
      </c>
      <c r="J312" cm="1">
        <f t="array" ref="J312">SUM(B312:I312*TRANSPOSE($S$19:$S$26))+$S$18</f>
        <v>0.32215647714081797</v>
      </c>
      <c r="K312">
        <f t="shared" si="20"/>
        <v>0.57984157437615547</v>
      </c>
      <c r="L312">
        <f t="shared" si="21"/>
        <v>0</v>
      </c>
      <c r="M312">
        <f t="shared" si="22"/>
        <v>1</v>
      </c>
      <c r="N312">
        <f t="shared" si="23"/>
        <v>1</v>
      </c>
      <c r="O312">
        <f t="shared" si="24"/>
        <v>1</v>
      </c>
      <c r="P312">
        <f>IF(K312&gt;=0.58,1,0)</f>
        <v>0</v>
      </c>
      <c r="AB312">
        <v>0</v>
      </c>
      <c r="AC312">
        <v>0</v>
      </c>
      <c r="AM312">
        <v>0</v>
      </c>
      <c r="AN312">
        <v>1</v>
      </c>
      <c r="AX312">
        <v>0</v>
      </c>
      <c r="AY312">
        <v>1</v>
      </c>
      <c r="BI312">
        <v>0</v>
      </c>
      <c r="BJ312">
        <v>0</v>
      </c>
      <c r="BT312">
        <v>0</v>
      </c>
      <c r="BU312">
        <v>1</v>
      </c>
    </row>
    <row r="313" spans="1:73" x14ac:dyDescent="0.3">
      <c r="A313">
        <v>0</v>
      </c>
      <c r="B313">
        <v>45</v>
      </c>
      <c r="C313">
        <v>1</v>
      </c>
      <c r="D313">
        <v>3</v>
      </c>
      <c r="E313">
        <v>3</v>
      </c>
      <c r="F313">
        <v>1</v>
      </c>
      <c r="G313">
        <v>2</v>
      </c>
      <c r="H313">
        <v>0</v>
      </c>
      <c r="I313">
        <v>9</v>
      </c>
      <c r="J313" cm="1">
        <f t="array" ref="J313">SUM(B313:I313*TRANSPOSE($S$19:$S$26))+$S$18</f>
        <v>4.4501256979942339E-2</v>
      </c>
      <c r="K313">
        <f t="shared" si="20"/>
        <v>0.51112232564691495</v>
      </c>
      <c r="L313">
        <f t="shared" si="21"/>
        <v>0</v>
      </c>
      <c r="M313">
        <f t="shared" si="22"/>
        <v>0</v>
      </c>
      <c r="N313">
        <f t="shared" si="23"/>
        <v>0</v>
      </c>
      <c r="O313">
        <f t="shared" si="24"/>
        <v>0</v>
      </c>
      <c r="P313">
        <f>IF(K313&gt;=0.58,1,0)</f>
        <v>0</v>
      </c>
      <c r="AB313">
        <v>0</v>
      </c>
      <c r="AC313">
        <v>0</v>
      </c>
      <c r="AM313">
        <v>0</v>
      </c>
      <c r="AN313">
        <v>0</v>
      </c>
      <c r="AX313">
        <v>0</v>
      </c>
      <c r="AY313">
        <v>0</v>
      </c>
      <c r="BI313">
        <v>0</v>
      </c>
      <c r="BJ313">
        <v>0</v>
      </c>
      <c r="BT313">
        <v>0</v>
      </c>
      <c r="BU313">
        <v>0</v>
      </c>
    </row>
    <row r="314" spans="1:73" x14ac:dyDescent="0.3">
      <c r="A314">
        <v>0</v>
      </c>
      <c r="B314">
        <v>31</v>
      </c>
      <c r="C314">
        <v>3</v>
      </c>
      <c r="D314">
        <v>3</v>
      </c>
      <c r="E314">
        <v>1</v>
      </c>
      <c r="F314">
        <v>4</v>
      </c>
      <c r="G314">
        <v>2</v>
      </c>
      <c r="H314">
        <v>1</v>
      </c>
      <c r="I314">
        <v>2</v>
      </c>
      <c r="J314" cm="1">
        <f t="array" ref="J314">SUM(B314:I314*TRANSPOSE($S$19:$S$26))+$S$18</f>
        <v>0.22473690362258592</v>
      </c>
      <c r="K314">
        <f t="shared" si="20"/>
        <v>0.5559431884859517</v>
      </c>
      <c r="L314">
        <f t="shared" si="21"/>
        <v>0</v>
      </c>
      <c r="M314">
        <f t="shared" si="22"/>
        <v>1</v>
      </c>
      <c r="N314">
        <f t="shared" si="23"/>
        <v>0</v>
      </c>
      <c r="O314">
        <f t="shared" si="24"/>
        <v>0</v>
      </c>
      <c r="P314">
        <f>IF(K314&gt;=0.58,1,0)</f>
        <v>0</v>
      </c>
      <c r="AB314">
        <v>0</v>
      </c>
      <c r="AC314">
        <v>0</v>
      </c>
      <c r="AM314">
        <v>0</v>
      </c>
      <c r="AN314">
        <v>1</v>
      </c>
      <c r="AX314">
        <v>0</v>
      </c>
      <c r="AY314">
        <v>0</v>
      </c>
      <c r="BI314">
        <v>0</v>
      </c>
      <c r="BJ314">
        <v>0</v>
      </c>
      <c r="BT314">
        <v>0</v>
      </c>
      <c r="BU314">
        <v>0</v>
      </c>
    </row>
    <row r="315" spans="1:73" x14ac:dyDescent="0.3">
      <c r="A315">
        <v>0</v>
      </c>
      <c r="B315">
        <v>33</v>
      </c>
      <c r="C315">
        <v>4</v>
      </c>
      <c r="D315">
        <v>3</v>
      </c>
      <c r="E315">
        <v>3</v>
      </c>
      <c r="F315">
        <v>2</v>
      </c>
      <c r="G315">
        <v>1</v>
      </c>
      <c r="H315">
        <v>0</v>
      </c>
      <c r="I315">
        <v>6</v>
      </c>
      <c r="J315" cm="1">
        <f t="array" ref="J315">SUM(B315:I315*TRANSPOSE($S$19:$S$26))+$S$18</f>
        <v>2.6759005437893557E-2</v>
      </c>
      <c r="K315">
        <f t="shared" si="20"/>
        <v>0.50668865871029856</v>
      </c>
      <c r="L315">
        <f t="shared" si="21"/>
        <v>0</v>
      </c>
      <c r="M315">
        <f t="shared" si="22"/>
        <v>0</v>
      </c>
      <c r="N315">
        <f t="shared" si="23"/>
        <v>0</v>
      </c>
      <c r="O315">
        <f t="shared" si="24"/>
        <v>0</v>
      </c>
      <c r="P315">
        <f>IF(K315&gt;=0.58,1,0)</f>
        <v>0</v>
      </c>
      <c r="AB315">
        <v>0</v>
      </c>
      <c r="AC315">
        <v>0</v>
      </c>
      <c r="AM315">
        <v>0</v>
      </c>
      <c r="AN315">
        <v>0</v>
      </c>
      <c r="AX315">
        <v>0</v>
      </c>
      <c r="AY315">
        <v>0</v>
      </c>
      <c r="BI315">
        <v>0</v>
      </c>
      <c r="BJ315">
        <v>0</v>
      </c>
      <c r="BT315">
        <v>0</v>
      </c>
      <c r="BU315">
        <v>0</v>
      </c>
    </row>
    <row r="316" spans="1:73" x14ac:dyDescent="0.3">
      <c r="A316">
        <v>0</v>
      </c>
      <c r="B316">
        <v>39</v>
      </c>
      <c r="C316">
        <v>3</v>
      </c>
      <c r="D316">
        <v>3</v>
      </c>
      <c r="E316">
        <v>4</v>
      </c>
      <c r="F316">
        <v>1</v>
      </c>
      <c r="G316">
        <v>1</v>
      </c>
      <c r="H316">
        <v>1</v>
      </c>
      <c r="I316">
        <v>9</v>
      </c>
      <c r="J316" cm="1">
        <f t="array" ref="J316">SUM(B316:I316*TRANSPOSE($S$19:$S$26))+$S$18</f>
        <v>0.2427909462107728</v>
      </c>
      <c r="K316">
        <f t="shared" si="20"/>
        <v>0.56039511746700166</v>
      </c>
      <c r="L316">
        <f t="shared" si="21"/>
        <v>0</v>
      </c>
      <c r="M316">
        <f t="shared" si="22"/>
        <v>1</v>
      </c>
      <c r="N316">
        <f t="shared" si="23"/>
        <v>0</v>
      </c>
      <c r="O316">
        <f t="shared" si="24"/>
        <v>0</v>
      </c>
      <c r="P316">
        <f>IF(K316&gt;=0.58,1,0)</f>
        <v>0</v>
      </c>
      <c r="AB316">
        <v>0</v>
      </c>
      <c r="AC316">
        <v>0</v>
      </c>
      <c r="AM316">
        <v>0</v>
      </c>
      <c r="AN316">
        <v>1</v>
      </c>
      <c r="AX316">
        <v>0</v>
      </c>
      <c r="AY316">
        <v>0</v>
      </c>
      <c r="BI316">
        <v>0</v>
      </c>
      <c r="BJ316">
        <v>0</v>
      </c>
      <c r="BT316">
        <v>0</v>
      </c>
      <c r="BU316">
        <v>0</v>
      </c>
    </row>
    <row r="317" spans="1:73" x14ac:dyDescent="0.3">
      <c r="A317">
        <v>0</v>
      </c>
      <c r="B317">
        <v>43</v>
      </c>
      <c r="C317">
        <v>3</v>
      </c>
      <c r="D317">
        <v>3</v>
      </c>
      <c r="E317">
        <v>1</v>
      </c>
      <c r="F317">
        <v>4</v>
      </c>
      <c r="G317">
        <v>0</v>
      </c>
      <c r="H317">
        <v>0</v>
      </c>
      <c r="I317">
        <v>7</v>
      </c>
      <c r="J317" cm="1">
        <f t="array" ref="J317">SUM(B317:I317*TRANSPOSE($S$19:$S$26))+$S$18</f>
        <v>6.9012757194831464E-2</v>
      </c>
      <c r="K317">
        <f t="shared" si="20"/>
        <v>0.51724455806802527</v>
      </c>
      <c r="L317">
        <f t="shared" si="21"/>
        <v>0</v>
      </c>
      <c r="M317">
        <f t="shared" si="22"/>
        <v>0</v>
      </c>
      <c r="N317">
        <f t="shared" si="23"/>
        <v>0</v>
      </c>
      <c r="O317">
        <f t="shared" si="24"/>
        <v>0</v>
      </c>
      <c r="P317">
        <f>IF(K317&gt;=0.58,1,0)</f>
        <v>0</v>
      </c>
      <c r="AB317">
        <v>0</v>
      </c>
      <c r="AC317">
        <v>0</v>
      </c>
      <c r="AM317">
        <v>0</v>
      </c>
      <c r="AN317">
        <v>0</v>
      </c>
      <c r="AX317">
        <v>0</v>
      </c>
      <c r="AY317">
        <v>0</v>
      </c>
      <c r="BI317">
        <v>0</v>
      </c>
      <c r="BJ317">
        <v>0</v>
      </c>
      <c r="BT317">
        <v>0</v>
      </c>
      <c r="BU317">
        <v>0</v>
      </c>
    </row>
    <row r="318" spans="1:73" x14ac:dyDescent="0.3">
      <c r="A318">
        <v>0</v>
      </c>
      <c r="B318">
        <v>49</v>
      </c>
      <c r="C318">
        <v>3</v>
      </c>
      <c r="D318">
        <v>2</v>
      </c>
      <c r="E318">
        <v>4</v>
      </c>
      <c r="F318">
        <v>3</v>
      </c>
      <c r="G318">
        <v>0</v>
      </c>
      <c r="H318">
        <v>1</v>
      </c>
      <c r="I318">
        <v>1</v>
      </c>
      <c r="J318" cm="1">
        <f t="array" ref="J318">SUM(B318:I318*TRANSPOSE($S$19:$S$26))+$S$18</f>
        <v>0.33904032096165077</v>
      </c>
      <c r="K318">
        <f t="shared" si="20"/>
        <v>0.58394884608133135</v>
      </c>
      <c r="L318">
        <f t="shared" si="21"/>
        <v>0</v>
      </c>
      <c r="M318">
        <f t="shared" si="22"/>
        <v>1</v>
      </c>
      <c r="N318">
        <f t="shared" si="23"/>
        <v>1</v>
      </c>
      <c r="O318">
        <f t="shared" si="24"/>
        <v>1</v>
      </c>
      <c r="P318">
        <f>IF(K318&gt;=0.58,1,0)</f>
        <v>1</v>
      </c>
      <c r="AB318">
        <v>0</v>
      </c>
      <c r="AC318">
        <v>0</v>
      </c>
      <c r="AM318">
        <v>0</v>
      </c>
      <c r="AN318">
        <v>1</v>
      </c>
      <c r="AX318">
        <v>0</v>
      </c>
      <c r="AY318">
        <v>1</v>
      </c>
      <c r="BI318">
        <v>0</v>
      </c>
      <c r="BJ318">
        <v>1</v>
      </c>
      <c r="BT318">
        <v>0</v>
      </c>
      <c r="BU318">
        <v>1</v>
      </c>
    </row>
    <row r="319" spans="1:73" x14ac:dyDescent="0.3">
      <c r="A319">
        <v>1</v>
      </c>
      <c r="B319">
        <v>52</v>
      </c>
      <c r="C319">
        <v>3</v>
      </c>
      <c r="D319">
        <v>2</v>
      </c>
      <c r="E319">
        <v>2</v>
      </c>
      <c r="F319">
        <v>2</v>
      </c>
      <c r="G319">
        <v>1</v>
      </c>
      <c r="H319">
        <v>0</v>
      </c>
      <c r="I319">
        <v>2</v>
      </c>
      <c r="J319" cm="1">
        <f t="array" ref="J319">SUM(B319:I319*TRANSPOSE($S$19:$S$26))+$S$18</f>
        <v>0.1269563165356018</v>
      </c>
      <c r="K319">
        <f t="shared" si="20"/>
        <v>0.53169323948852676</v>
      </c>
      <c r="L319">
        <f t="shared" si="21"/>
        <v>0</v>
      </c>
      <c r="M319">
        <f t="shared" si="22"/>
        <v>0</v>
      </c>
      <c r="N319">
        <f t="shared" si="23"/>
        <v>0</v>
      </c>
      <c r="O319">
        <f t="shared" si="24"/>
        <v>0</v>
      </c>
      <c r="P319">
        <f>IF(K319&gt;=0.58,1,0)</f>
        <v>0</v>
      </c>
      <c r="AB319">
        <v>1</v>
      </c>
      <c r="AC319">
        <v>0</v>
      </c>
      <c r="AM319">
        <v>1</v>
      </c>
      <c r="AN319">
        <v>0</v>
      </c>
      <c r="AX319">
        <v>1</v>
      </c>
      <c r="AY319">
        <v>0</v>
      </c>
      <c r="BI319">
        <v>1</v>
      </c>
      <c r="BJ319">
        <v>0</v>
      </c>
      <c r="BT319">
        <v>1</v>
      </c>
      <c r="BU319">
        <v>0</v>
      </c>
    </row>
    <row r="320" spans="1:73" x14ac:dyDescent="0.3">
      <c r="A320">
        <v>0</v>
      </c>
      <c r="B320">
        <v>27</v>
      </c>
      <c r="C320">
        <v>3</v>
      </c>
      <c r="D320">
        <v>3</v>
      </c>
      <c r="E320">
        <v>1</v>
      </c>
      <c r="F320">
        <v>2</v>
      </c>
      <c r="G320">
        <v>0</v>
      </c>
      <c r="H320">
        <v>1</v>
      </c>
      <c r="I320">
        <v>3</v>
      </c>
      <c r="J320" cm="1">
        <f t="array" ref="J320">SUM(B320:I320*TRANSPOSE($S$19:$S$26))+$S$18</f>
        <v>0.45317447175772185</v>
      </c>
      <c r="K320">
        <f t="shared" si="20"/>
        <v>0.61138256364226606</v>
      </c>
      <c r="L320">
        <f t="shared" si="21"/>
        <v>1</v>
      </c>
      <c r="M320">
        <f t="shared" si="22"/>
        <v>1</v>
      </c>
      <c r="N320">
        <f t="shared" si="23"/>
        <v>1</v>
      </c>
      <c r="O320">
        <f t="shared" si="24"/>
        <v>1</v>
      </c>
      <c r="P320">
        <f>IF(K320&gt;=0.58,1,0)</f>
        <v>1</v>
      </c>
      <c r="AB320">
        <v>0</v>
      </c>
      <c r="AC320">
        <v>1</v>
      </c>
      <c r="AM320">
        <v>0</v>
      </c>
      <c r="AN320">
        <v>1</v>
      </c>
      <c r="AX320">
        <v>0</v>
      </c>
      <c r="AY320">
        <v>1</v>
      </c>
      <c r="BI320">
        <v>0</v>
      </c>
      <c r="BJ320">
        <v>1</v>
      </c>
      <c r="BT320">
        <v>0</v>
      </c>
      <c r="BU320">
        <v>1</v>
      </c>
    </row>
    <row r="321" spans="1:73" x14ac:dyDescent="0.3">
      <c r="A321">
        <v>0</v>
      </c>
      <c r="B321">
        <v>32</v>
      </c>
      <c r="C321">
        <v>3</v>
      </c>
      <c r="D321">
        <v>2</v>
      </c>
      <c r="E321">
        <v>2</v>
      </c>
      <c r="F321">
        <v>2</v>
      </c>
      <c r="G321">
        <v>1</v>
      </c>
      <c r="H321">
        <v>1</v>
      </c>
      <c r="I321">
        <v>12</v>
      </c>
      <c r="J321" cm="1">
        <f t="array" ref="J321">SUM(B321:I321*TRANSPOSE($S$19:$S$26))+$S$18</f>
        <v>0.31817481464614228</v>
      </c>
      <c r="K321">
        <f t="shared" si="20"/>
        <v>0.57887133401404367</v>
      </c>
      <c r="L321">
        <f t="shared" si="21"/>
        <v>0</v>
      </c>
      <c r="M321">
        <f t="shared" si="22"/>
        <v>1</v>
      </c>
      <c r="N321">
        <f t="shared" si="23"/>
        <v>1</v>
      </c>
      <c r="O321">
        <f t="shared" si="24"/>
        <v>1</v>
      </c>
      <c r="P321">
        <f>IF(K321&gt;=0.58,1,0)</f>
        <v>0</v>
      </c>
      <c r="AB321">
        <v>0</v>
      </c>
      <c r="AC321">
        <v>0</v>
      </c>
      <c r="AM321">
        <v>0</v>
      </c>
      <c r="AN321">
        <v>1</v>
      </c>
      <c r="AX321">
        <v>0</v>
      </c>
      <c r="AY321">
        <v>1</v>
      </c>
      <c r="BI321">
        <v>0</v>
      </c>
      <c r="BJ321">
        <v>0</v>
      </c>
      <c r="BT321">
        <v>0</v>
      </c>
      <c r="BU321">
        <v>1</v>
      </c>
    </row>
    <row r="322" spans="1:73" x14ac:dyDescent="0.3">
      <c r="A322">
        <v>0</v>
      </c>
      <c r="B322">
        <v>27</v>
      </c>
      <c r="C322">
        <v>4</v>
      </c>
      <c r="D322">
        <v>3</v>
      </c>
      <c r="E322">
        <v>2</v>
      </c>
      <c r="F322">
        <v>3</v>
      </c>
      <c r="G322">
        <v>0</v>
      </c>
      <c r="H322">
        <v>1</v>
      </c>
      <c r="I322">
        <v>4</v>
      </c>
      <c r="J322" cm="1">
        <f t="array" ref="J322">SUM(B322:I322*TRANSPOSE($S$19:$S$26))+$S$18</f>
        <v>0.33789355996750869</v>
      </c>
      <c r="K322">
        <f t="shared" si="20"/>
        <v>0.58367023962566333</v>
      </c>
      <c r="L322">
        <f t="shared" si="21"/>
        <v>0</v>
      </c>
      <c r="M322">
        <f t="shared" si="22"/>
        <v>1</v>
      </c>
      <c r="N322">
        <f t="shared" si="23"/>
        <v>1</v>
      </c>
      <c r="O322">
        <f t="shared" si="24"/>
        <v>1</v>
      </c>
      <c r="P322">
        <f>IF(K322&gt;=0.58,1,0)</f>
        <v>1</v>
      </c>
      <c r="AB322">
        <v>0</v>
      </c>
      <c r="AC322">
        <v>0</v>
      </c>
      <c r="AM322">
        <v>0</v>
      </c>
      <c r="AN322">
        <v>1</v>
      </c>
      <c r="AX322">
        <v>0</v>
      </c>
      <c r="AY322">
        <v>1</v>
      </c>
      <c r="BI322">
        <v>0</v>
      </c>
      <c r="BJ322">
        <v>1</v>
      </c>
      <c r="BT322">
        <v>0</v>
      </c>
      <c r="BU322">
        <v>1</v>
      </c>
    </row>
    <row r="323" spans="1:73" x14ac:dyDescent="0.3">
      <c r="A323">
        <v>0</v>
      </c>
      <c r="B323">
        <v>31</v>
      </c>
      <c r="C323">
        <v>4</v>
      </c>
      <c r="D323">
        <v>3</v>
      </c>
      <c r="E323">
        <v>2</v>
      </c>
      <c r="F323">
        <v>4</v>
      </c>
      <c r="G323">
        <v>2</v>
      </c>
      <c r="H323">
        <v>0</v>
      </c>
      <c r="I323">
        <v>7</v>
      </c>
      <c r="J323" cm="1">
        <f t="array" ref="J323">SUM(B323:I323*TRANSPOSE($S$19:$S$26))+$S$18</f>
        <v>-9.9824571590899414E-2</v>
      </c>
      <c r="K323">
        <f t="shared" ref="K323:K386" si="25">$U$1^J323/(1+$U$1^J323)</f>
        <v>0.47506714147927182</v>
      </c>
      <c r="L323">
        <f t="shared" ref="L323:L386" si="26">IF(K323&gt;=0.6,1,0)</f>
        <v>0</v>
      </c>
      <c r="M323">
        <f t="shared" ref="M323:M386" si="27">IF(K323&gt;=0.55,1,0)</f>
        <v>0</v>
      </c>
      <c r="N323">
        <f t="shared" ref="N323:N386" si="28">IF(K323&gt;=0.57,1,0)</f>
        <v>0</v>
      </c>
      <c r="O323">
        <f t="shared" ref="O323:O386" si="29">IF(K323&gt;=0.575,1,0)</f>
        <v>0</v>
      </c>
      <c r="P323">
        <f>IF(K323&gt;=0.58,1,0)</f>
        <v>0</v>
      </c>
      <c r="AB323">
        <v>0</v>
      </c>
      <c r="AC323">
        <v>0</v>
      </c>
      <c r="AM323">
        <v>0</v>
      </c>
      <c r="AN323">
        <v>0</v>
      </c>
      <c r="AX323">
        <v>0</v>
      </c>
      <c r="AY323">
        <v>0</v>
      </c>
      <c r="BI323">
        <v>0</v>
      </c>
      <c r="BJ323">
        <v>0</v>
      </c>
      <c r="BT323">
        <v>0</v>
      </c>
      <c r="BU323">
        <v>0</v>
      </c>
    </row>
    <row r="324" spans="1:73" x14ac:dyDescent="0.3">
      <c r="A324">
        <v>0</v>
      </c>
      <c r="B324">
        <v>32</v>
      </c>
      <c r="C324">
        <v>1</v>
      </c>
      <c r="D324">
        <v>4</v>
      </c>
      <c r="E324">
        <v>2</v>
      </c>
      <c r="F324">
        <v>4</v>
      </c>
      <c r="G324">
        <v>0</v>
      </c>
      <c r="H324">
        <v>0</v>
      </c>
      <c r="I324">
        <v>7</v>
      </c>
      <c r="J324" cm="1">
        <f t="array" ref="J324">SUM(B324:I324*TRANSPOSE($S$19:$S$26))+$S$18</f>
        <v>9.8420618882877675E-2</v>
      </c>
      <c r="K324">
        <f t="shared" si="25"/>
        <v>0.52458276721275598</v>
      </c>
      <c r="L324">
        <f t="shared" si="26"/>
        <v>0</v>
      </c>
      <c r="M324">
        <f t="shared" si="27"/>
        <v>0</v>
      </c>
      <c r="N324">
        <f t="shared" si="28"/>
        <v>0</v>
      </c>
      <c r="O324">
        <f t="shared" si="29"/>
        <v>0</v>
      </c>
      <c r="P324">
        <f>IF(K324&gt;=0.58,1,0)</f>
        <v>0</v>
      </c>
      <c r="AB324">
        <v>0</v>
      </c>
      <c r="AC324">
        <v>0</v>
      </c>
      <c r="AM324">
        <v>0</v>
      </c>
      <c r="AN324">
        <v>0</v>
      </c>
      <c r="AX324">
        <v>0</v>
      </c>
      <c r="AY324">
        <v>0</v>
      </c>
      <c r="BI324">
        <v>0</v>
      </c>
      <c r="BJ324">
        <v>0</v>
      </c>
      <c r="BT324">
        <v>0</v>
      </c>
      <c r="BU324">
        <v>0</v>
      </c>
    </row>
    <row r="325" spans="1:73" x14ac:dyDescent="0.3">
      <c r="A325">
        <v>1</v>
      </c>
      <c r="B325">
        <v>28</v>
      </c>
      <c r="C325">
        <v>1</v>
      </c>
      <c r="D325">
        <v>1</v>
      </c>
      <c r="E325">
        <v>1</v>
      </c>
      <c r="F325">
        <v>4</v>
      </c>
      <c r="G325">
        <v>1</v>
      </c>
      <c r="H325">
        <v>1</v>
      </c>
      <c r="I325">
        <v>2</v>
      </c>
      <c r="J325" cm="1">
        <f t="array" ref="J325">SUM(B325:I325*TRANSPOSE($S$19:$S$26))+$S$18</f>
        <v>0.51771553468737275</v>
      </c>
      <c r="K325">
        <f t="shared" si="25"/>
        <v>0.62660086764405598</v>
      </c>
      <c r="L325">
        <f t="shared" si="26"/>
        <v>1</v>
      </c>
      <c r="M325">
        <f t="shared" si="27"/>
        <v>1</v>
      </c>
      <c r="N325">
        <f t="shared" si="28"/>
        <v>1</v>
      </c>
      <c r="O325">
        <f t="shared" si="29"/>
        <v>1</v>
      </c>
      <c r="P325">
        <f>IF(K325&gt;=0.58,1,0)</f>
        <v>1</v>
      </c>
      <c r="AB325">
        <v>1</v>
      </c>
      <c r="AC325">
        <v>1</v>
      </c>
      <c r="AM325">
        <v>1</v>
      </c>
      <c r="AN325">
        <v>1</v>
      </c>
      <c r="AX325">
        <v>1</v>
      </c>
      <c r="AY325">
        <v>1</v>
      </c>
      <c r="BI325">
        <v>1</v>
      </c>
      <c r="BJ325">
        <v>1</v>
      </c>
      <c r="BT325">
        <v>1</v>
      </c>
      <c r="BU325">
        <v>1</v>
      </c>
    </row>
    <row r="326" spans="1:73" x14ac:dyDescent="0.3">
      <c r="A326">
        <v>0</v>
      </c>
      <c r="B326">
        <v>30</v>
      </c>
      <c r="C326">
        <v>4</v>
      </c>
      <c r="D326">
        <v>3</v>
      </c>
      <c r="E326">
        <v>2</v>
      </c>
      <c r="F326">
        <v>4</v>
      </c>
      <c r="G326">
        <v>1</v>
      </c>
      <c r="H326">
        <v>0</v>
      </c>
      <c r="I326">
        <v>8</v>
      </c>
      <c r="J326" cm="1">
        <f t="array" ref="J326">SUM(B326:I326*TRANSPOSE($S$19:$S$26))+$S$18</f>
        <v>-3.3015974687945593E-2</v>
      </c>
      <c r="K326">
        <f t="shared" si="25"/>
        <v>0.49174761159776059</v>
      </c>
      <c r="L326">
        <f t="shared" si="26"/>
        <v>0</v>
      </c>
      <c r="M326">
        <f t="shared" si="27"/>
        <v>0</v>
      </c>
      <c r="N326">
        <f t="shared" si="28"/>
        <v>0</v>
      </c>
      <c r="O326">
        <f t="shared" si="29"/>
        <v>0</v>
      </c>
      <c r="P326">
        <f>IF(K326&gt;=0.58,1,0)</f>
        <v>0</v>
      </c>
      <c r="AB326">
        <v>0</v>
      </c>
      <c r="AC326">
        <v>0</v>
      </c>
      <c r="AM326">
        <v>0</v>
      </c>
      <c r="AN326">
        <v>0</v>
      </c>
      <c r="AX326">
        <v>0</v>
      </c>
      <c r="AY326">
        <v>0</v>
      </c>
      <c r="BI326">
        <v>0</v>
      </c>
      <c r="BJ326">
        <v>0</v>
      </c>
      <c r="BT326">
        <v>0</v>
      </c>
      <c r="BU326">
        <v>0</v>
      </c>
    </row>
    <row r="327" spans="1:73" x14ac:dyDescent="0.3">
      <c r="A327">
        <v>0</v>
      </c>
      <c r="B327">
        <v>31</v>
      </c>
      <c r="C327">
        <v>3</v>
      </c>
      <c r="D327">
        <v>2</v>
      </c>
      <c r="E327">
        <v>3</v>
      </c>
      <c r="F327">
        <v>3</v>
      </c>
      <c r="G327">
        <v>1</v>
      </c>
      <c r="H327">
        <v>0</v>
      </c>
      <c r="I327">
        <v>9</v>
      </c>
      <c r="J327" cm="1">
        <f t="array" ref="J327">SUM(B327:I327*TRANSPOSE($S$19:$S$26))+$S$18</f>
        <v>7.1988725358782313E-2</v>
      </c>
      <c r="K327">
        <f t="shared" si="25"/>
        <v>0.51798754940856506</v>
      </c>
      <c r="L327">
        <f t="shared" si="26"/>
        <v>0</v>
      </c>
      <c r="M327">
        <f t="shared" si="27"/>
        <v>0</v>
      </c>
      <c r="N327">
        <f t="shared" si="28"/>
        <v>0</v>
      </c>
      <c r="O327">
        <f t="shared" si="29"/>
        <v>0</v>
      </c>
      <c r="P327">
        <f>IF(K327&gt;=0.58,1,0)</f>
        <v>0</v>
      </c>
      <c r="AB327">
        <v>0</v>
      </c>
      <c r="AC327">
        <v>0</v>
      </c>
      <c r="AM327">
        <v>0</v>
      </c>
      <c r="AN327">
        <v>0</v>
      </c>
      <c r="AX327">
        <v>0</v>
      </c>
      <c r="AY327">
        <v>0</v>
      </c>
      <c r="BI327">
        <v>0</v>
      </c>
      <c r="BJ327">
        <v>0</v>
      </c>
      <c r="BT327">
        <v>0</v>
      </c>
      <c r="BU327">
        <v>0</v>
      </c>
    </row>
    <row r="328" spans="1:73" x14ac:dyDescent="0.3">
      <c r="A328">
        <v>0</v>
      </c>
      <c r="B328">
        <v>39</v>
      </c>
      <c r="C328">
        <v>3</v>
      </c>
      <c r="D328">
        <v>2</v>
      </c>
      <c r="E328">
        <v>5</v>
      </c>
      <c r="F328">
        <v>4</v>
      </c>
      <c r="G328">
        <v>1</v>
      </c>
      <c r="H328">
        <v>0</v>
      </c>
      <c r="I328">
        <v>9</v>
      </c>
      <c r="J328" cm="1">
        <f t="array" ref="J328">SUM(B328:I328*TRANSPOSE($S$19:$S$26))+$S$18</f>
        <v>-4.8589281103070037E-2</v>
      </c>
      <c r="K328">
        <f t="shared" si="25"/>
        <v>0.48785632780566096</v>
      </c>
      <c r="L328">
        <f t="shared" si="26"/>
        <v>0</v>
      </c>
      <c r="M328">
        <f t="shared" si="27"/>
        <v>0</v>
      </c>
      <c r="N328">
        <f t="shared" si="28"/>
        <v>0</v>
      </c>
      <c r="O328">
        <f t="shared" si="29"/>
        <v>0</v>
      </c>
      <c r="P328">
        <f>IF(K328&gt;=0.58,1,0)</f>
        <v>0</v>
      </c>
      <c r="AB328">
        <v>0</v>
      </c>
      <c r="AC328">
        <v>0</v>
      </c>
      <c r="AM328">
        <v>0</v>
      </c>
      <c r="AN328">
        <v>0</v>
      </c>
      <c r="AX328">
        <v>0</v>
      </c>
      <c r="AY328">
        <v>0</v>
      </c>
      <c r="BI328">
        <v>0</v>
      </c>
      <c r="BJ328">
        <v>0</v>
      </c>
      <c r="BT328">
        <v>0</v>
      </c>
      <c r="BU328">
        <v>0</v>
      </c>
    </row>
    <row r="329" spans="1:73" x14ac:dyDescent="0.3">
      <c r="A329">
        <v>1</v>
      </c>
      <c r="B329">
        <v>39</v>
      </c>
      <c r="C329">
        <v>4</v>
      </c>
      <c r="D329">
        <v>3</v>
      </c>
      <c r="E329">
        <v>2</v>
      </c>
      <c r="F329">
        <v>3</v>
      </c>
      <c r="G329">
        <v>1</v>
      </c>
      <c r="H329">
        <v>1</v>
      </c>
      <c r="I329">
        <v>0</v>
      </c>
      <c r="J329" cm="1">
        <f t="array" ref="J329">SUM(B329:I329*TRANSPOSE($S$19:$S$26))+$S$18</f>
        <v>0.25937521457735646</v>
      </c>
      <c r="K329">
        <f t="shared" si="25"/>
        <v>0.56447608803779192</v>
      </c>
      <c r="L329">
        <f t="shared" si="26"/>
        <v>0</v>
      </c>
      <c r="M329">
        <f t="shared" si="27"/>
        <v>1</v>
      </c>
      <c r="N329">
        <f t="shared" si="28"/>
        <v>0</v>
      </c>
      <c r="O329">
        <f t="shared" si="29"/>
        <v>0</v>
      </c>
      <c r="P329">
        <f>IF(K329&gt;=0.58,1,0)</f>
        <v>0</v>
      </c>
      <c r="AB329">
        <v>1</v>
      </c>
      <c r="AC329">
        <v>0</v>
      </c>
      <c r="AM329">
        <v>1</v>
      </c>
      <c r="AN329">
        <v>1</v>
      </c>
      <c r="AX329">
        <v>1</v>
      </c>
      <c r="AY329">
        <v>0</v>
      </c>
      <c r="BI329">
        <v>1</v>
      </c>
      <c r="BJ329">
        <v>0</v>
      </c>
      <c r="BT329">
        <v>1</v>
      </c>
      <c r="BU329">
        <v>0</v>
      </c>
    </row>
    <row r="330" spans="1:73" x14ac:dyDescent="0.3">
      <c r="A330">
        <v>0</v>
      </c>
      <c r="B330">
        <v>33</v>
      </c>
      <c r="C330">
        <v>2</v>
      </c>
      <c r="D330">
        <v>2</v>
      </c>
      <c r="E330">
        <v>2</v>
      </c>
      <c r="F330">
        <v>4</v>
      </c>
      <c r="G330">
        <v>0</v>
      </c>
      <c r="H330">
        <v>0</v>
      </c>
      <c r="I330">
        <v>7</v>
      </c>
      <c r="J330" cm="1">
        <f t="array" ref="J330">SUM(B330:I330*TRANSPOSE($S$19:$S$26))+$S$18</f>
        <v>0.18327573177175804</v>
      </c>
      <c r="K330">
        <f t="shared" si="25"/>
        <v>0.54568639645005601</v>
      </c>
      <c r="L330">
        <f t="shared" si="26"/>
        <v>0</v>
      </c>
      <c r="M330">
        <f t="shared" si="27"/>
        <v>0</v>
      </c>
      <c r="N330">
        <f t="shared" si="28"/>
        <v>0</v>
      </c>
      <c r="O330">
        <f t="shared" si="29"/>
        <v>0</v>
      </c>
      <c r="P330">
        <f>IF(K330&gt;=0.58,1,0)</f>
        <v>0</v>
      </c>
      <c r="AB330">
        <v>0</v>
      </c>
      <c r="AC330">
        <v>0</v>
      </c>
      <c r="AM330">
        <v>0</v>
      </c>
      <c r="AN330">
        <v>0</v>
      </c>
      <c r="AX330">
        <v>0</v>
      </c>
      <c r="AY330">
        <v>0</v>
      </c>
      <c r="BI330">
        <v>0</v>
      </c>
      <c r="BJ330">
        <v>0</v>
      </c>
      <c r="BT330">
        <v>0</v>
      </c>
      <c r="BU330">
        <v>0</v>
      </c>
    </row>
    <row r="331" spans="1:73" x14ac:dyDescent="0.3">
      <c r="A331">
        <v>0</v>
      </c>
      <c r="B331">
        <v>47</v>
      </c>
      <c r="C331">
        <v>4</v>
      </c>
      <c r="D331">
        <v>3</v>
      </c>
      <c r="E331">
        <v>5</v>
      </c>
      <c r="F331">
        <v>3</v>
      </c>
      <c r="G331">
        <v>1</v>
      </c>
      <c r="H331">
        <v>0</v>
      </c>
      <c r="I331">
        <v>2</v>
      </c>
      <c r="J331" cm="1">
        <f t="array" ref="J331">SUM(B331:I331*TRANSPOSE($S$19:$S$26))+$S$18</f>
        <v>-7.8468061208819218E-2</v>
      </c>
      <c r="K331">
        <f t="shared" si="25"/>
        <v>0.48039507490303707</v>
      </c>
      <c r="L331">
        <f t="shared" si="26"/>
        <v>0</v>
      </c>
      <c r="M331">
        <f t="shared" si="27"/>
        <v>0</v>
      </c>
      <c r="N331">
        <f t="shared" si="28"/>
        <v>0</v>
      </c>
      <c r="O331">
        <f t="shared" si="29"/>
        <v>0</v>
      </c>
      <c r="P331">
        <f>IF(K331&gt;=0.58,1,0)</f>
        <v>0</v>
      </c>
      <c r="AB331">
        <v>0</v>
      </c>
      <c r="AC331">
        <v>0</v>
      </c>
      <c r="AM331">
        <v>0</v>
      </c>
      <c r="AN331">
        <v>0</v>
      </c>
      <c r="AX331">
        <v>0</v>
      </c>
      <c r="AY331">
        <v>0</v>
      </c>
      <c r="BI331">
        <v>0</v>
      </c>
      <c r="BJ331">
        <v>0</v>
      </c>
      <c r="BT331">
        <v>0</v>
      </c>
      <c r="BU331">
        <v>0</v>
      </c>
    </row>
    <row r="332" spans="1:73" x14ac:dyDescent="0.3">
      <c r="A332">
        <v>0</v>
      </c>
      <c r="B332">
        <v>43</v>
      </c>
      <c r="C332">
        <v>3</v>
      </c>
      <c r="D332">
        <v>2</v>
      </c>
      <c r="E332">
        <v>2</v>
      </c>
      <c r="F332">
        <v>3</v>
      </c>
      <c r="G332">
        <v>2</v>
      </c>
      <c r="H332">
        <v>0</v>
      </c>
      <c r="I332">
        <v>7</v>
      </c>
      <c r="J332" cm="1">
        <f t="array" ref="J332">SUM(B332:I332*TRANSPOSE($S$19:$S$26))+$S$18</f>
        <v>1.4550858696815716E-3</v>
      </c>
      <c r="K332">
        <f t="shared" si="25"/>
        <v>0.50036373368587728</v>
      </c>
      <c r="L332">
        <f t="shared" si="26"/>
        <v>0</v>
      </c>
      <c r="M332">
        <f t="shared" si="27"/>
        <v>0</v>
      </c>
      <c r="N332">
        <f t="shared" si="28"/>
        <v>0</v>
      </c>
      <c r="O332">
        <f t="shared" si="29"/>
        <v>0</v>
      </c>
      <c r="P332">
        <f>IF(K332&gt;=0.58,1,0)</f>
        <v>0</v>
      </c>
      <c r="AB332">
        <v>0</v>
      </c>
      <c r="AC332">
        <v>0</v>
      </c>
      <c r="AM332">
        <v>0</v>
      </c>
      <c r="AN332">
        <v>0</v>
      </c>
      <c r="AX332">
        <v>0</v>
      </c>
      <c r="AY332">
        <v>0</v>
      </c>
      <c r="BI332">
        <v>0</v>
      </c>
      <c r="BJ332">
        <v>0</v>
      </c>
      <c r="BT332">
        <v>0</v>
      </c>
      <c r="BU332">
        <v>0</v>
      </c>
    </row>
    <row r="333" spans="1:73" x14ac:dyDescent="0.3">
      <c r="A333">
        <v>0</v>
      </c>
      <c r="B333">
        <v>27</v>
      </c>
      <c r="C333">
        <v>3</v>
      </c>
      <c r="D333">
        <v>3</v>
      </c>
      <c r="E333">
        <v>2</v>
      </c>
      <c r="F333">
        <v>2</v>
      </c>
      <c r="G333">
        <v>1</v>
      </c>
      <c r="H333">
        <v>1</v>
      </c>
      <c r="I333">
        <v>4</v>
      </c>
      <c r="J333" cm="1">
        <f t="array" ref="J333">SUM(B333:I333*TRANSPOSE($S$19:$S$26))+$S$18</f>
        <v>0.3451664188704594</v>
      </c>
      <c r="K333">
        <f t="shared" si="25"/>
        <v>0.58543627359980199</v>
      </c>
      <c r="L333">
        <f t="shared" si="26"/>
        <v>0</v>
      </c>
      <c r="M333">
        <f t="shared" si="27"/>
        <v>1</v>
      </c>
      <c r="N333">
        <f t="shared" si="28"/>
        <v>1</v>
      </c>
      <c r="O333">
        <f t="shared" si="29"/>
        <v>1</v>
      </c>
      <c r="P333">
        <f>IF(K333&gt;=0.58,1,0)</f>
        <v>1</v>
      </c>
      <c r="AB333">
        <v>0</v>
      </c>
      <c r="AC333">
        <v>0</v>
      </c>
      <c r="AM333">
        <v>0</v>
      </c>
      <c r="AN333">
        <v>1</v>
      </c>
      <c r="AX333">
        <v>0</v>
      </c>
      <c r="AY333">
        <v>1</v>
      </c>
      <c r="BI333">
        <v>0</v>
      </c>
      <c r="BJ333">
        <v>1</v>
      </c>
      <c r="BT333">
        <v>0</v>
      </c>
      <c r="BU333">
        <v>1</v>
      </c>
    </row>
    <row r="334" spans="1:73" x14ac:dyDescent="0.3">
      <c r="A334">
        <v>0</v>
      </c>
      <c r="B334">
        <v>54</v>
      </c>
      <c r="C334">
        <v>4</v>
      </c>
      <c r="D334">
        <v>3</v>
      </c>
      <c r="E334">
        <v>2</v>
      </c>
      <c r="F334">
        <v>3</v>
      </c>
      <c r="G334">
        <v>0</v>
      </c>
      <c r="H334">
        <v>0</v>
      </c>
      <c r="I334">
        <v>3</v>
      </c>
      <c r="J334" cm="1">
        <f t="array" ref="J334">SUM(B334:I334*TRANSPOSE($S$19:$S$26))+$S$18</f>
        <v>3.8893825173621499E-2</v>
      </c>
      <c r="K334">
        <f t="shared" si="25"/>
        <v>0.509721222943749</v>
      </c>
      <c r="L334">
        <f t="shared" si="26"/>
        <v>0</v>
      </c>
      <c r="M334">
        <f t="shared" si="27"/>
        <v>0</v>
      </c>
      <c r="N334">
        <f t="shared" si="28"/>
        <v>0</v>
      </c>
      <c r="O334">
        <f t="shared" si="29"/>
        <v>0</v>
      </c>
      <c r="P334">
        <f>IF(K334&gt;=0.58,1,0)</f>
        <v>0</v>
      </c>
      <c r="AB334">
        <v>0</v>
      </c>
      <c r="AC334">
        <v>0</v>
      </c>
      <c r="AM334">
        <v>0</v>
      </c>
      <c r="AN334">
        <v>0</v>
      </c>
      <c r="AX334">
        <v>0</v>
      </c>
      <c r="AY334">
        <v>0</v>
      </c>
      <c r="BI334">
        <v>0</v>
      </c>
      <c r="BJ334">
        <v>0</v>
      </c>
      <c r="BT334">
        <v>0</v>
      </c>
      <c r="BU334">
        <v>0</v>
      </c>
    </row>
    <row r="335" spans="1:73" x14ac:dyDescent="0.3">
      <c r="A335">
        <v>0</v>
      </c>
      <c r="B335">
        <v>43</v>
      </c>
      <c r="C335">
        <v>3</v>
      </c>
      <c r="D335">
        <v>3</v>
      </c>
      <c r="E335">
        <v>3</v>
      </c>
      <c r="F335">
        <v>1</v>
      </c>
      <c r="G335">
        <v>1</v>
      </c>
      <c r="H335">
        <v>0</v>
      </c>
      <c r="I335">
        <v>0</v>
      </c>
      <c r="J335" cm="1">
        <f t="array" ref="J335">SUM(B335:I335*TRANSPOSE($S$19:$S$26))+$S$18</f>
        <v>0.12591822489348059</v>
      </c>
      <c r="K335">
        <f t="shared" si="25"/>
        <v>0.53143477762190694</v>
      </c>
      <c r="L335">
        <f t="shared" si="26"/>
        <v>0</v>
      </c>
      <c r="M335">
        <f t="shared" si="27"/>
        <v>0</v>
      </c>
      <c r="N335">
        <f t="shared" si="28"/>
        <v>0</v>
      </c>
      <c r="O335">
        <f t="shared" si="29"/>
        <v>0</v>
      </c>
      <c r="P335">
        <f>IF(K335&gt;=0.58,1,0)</f>
        <v>0</v>
      </c>
      <c r="AB335">
        <v>0</v>
      </c>
      <c r="AC335">
        <v>0</v>
      </c>
      <c r="AM335">
        <v>0</v>
      </c>
      <c r="AN335">
        <v>0</v>
      </c>
      <c r="AX335">
        <v>0</v>
      </c>
      <c r="AY335">
        <v>0</v>
      </c>
      <c r="BI335">
        <v>0</v>
      </c>
      <c r="BJ335">
        <v>0</v>
      </c>
      <c r="BT335">
        <v>0</v>
      </c>
      <c r="BU335">
        <v>0</v>
      </c>
    </row>
    <row r="336" spans="1:73" x14ac:dyDescent="0.3">
      <c r="A336">
        <v>0</v>
      </c>
      <c r="B336">
        <v>45</v>
      </c>
      <c r="C336">
        <v>4</v>
      </c>
      <c r="D336">
        <v>3</v>
      </c>
      <c r="E336">
        <v>2</v>
      </c>
      <c r="F336">
        <v>4</v>
      </c>
      <c r="G336">
        <v>1</v>
      </c>
      <c r="H336">
        <v>0</v>
      </c>
      <c r="I336">
        <v>9</v>
      </c>
      <c r="J336" cm="1">
        <f t="array" ref="J336">SUM(B336:I336*TRANSPOSE($S$19:$S$26))+$S$18</f>
        <v>-9.580428352651893E-2</v>
      </c>
      <c r="K336">
        <f t="shared" si="25"/>
        <v>0.47606970947676769</v>
      </c>
      <c r="L336">
        <f t="shared" si="26"/>
        <v>0</v>
      </c>
      <c r="M336">
        <f t="shared" si="27"/>
        <v>0</v>
      </c>
      <c r="N336">
        <f t="shared" si="28"/>
        <v>0</v>
      </c>
      <c r="O336">
        <f t="shared" si="29"/>
        <v>0</v>
      </c>
      <c r="P336">
        <f>IF(K336&gt;=0.58,1,0)</f>
        <v>0</v>
      </c>
      <c r="AB336">
        <v>0</v>
      </c>
      <c r="AC336">
        <v>0</v>
      </c>
      <c r="AM336">
        <v>0</v>
      </c>
      <c r="AN336">
        <v>0</v>
      </c>
      <c r="AX336">
        <v>0</v>
      </c>
      <c r="AY336">
        <v>0</v>
      </c>
      <c r="BI336">
        <v>0</v>
      </c>
      <c r="BJ336">
        <v>0</v>
      </c>
      <c r="BT336">
        <v>0</v>
      </c>
      <c r="BU336">
        <v>0</v>
      </c>
    </row>
    <row r="337" spans="1:73" x14ac:dyDescent="0.3">
      <c r="A337">
        <v>0</v>
      </c>
      <c r="B337">
        <v>40</v>
      </c>
      <c r="C337">
        <v>2</v>
      </c>
      <c r="D337">
        <v>1</v>
      </c>
      <c r="E337">
        <v>2</v>
      </c>
      <c r="F337">
        <v>4</v>
      </c>
      <c r="G337">
        <v>1</v>
      </c>
      <c r="H337">
        <v>1</v>
      </c>
      <c r="I337">
        <v>3</v>
      </c>
      <c r="J337" cm="1">
        <f t="array" ref="J337">SUM(B337:I337*TRANSPOSE($S$19:$S$26))+$S$18</f>
        <v>0.39880046434755756</v>
      </c>
      <c r="K337">
        <f t="shared" si="25"/>
        <v>0.59838948768393818</v>
      </c>
      <c r="L337">
        <f t="shared" si="26"/>
        <v>0</v>
      </c>
      <c r="M337">
        <f t="shared" si="27"/>
        <v>1</v>
      </c>
      <c r="N337">
        <f t="shared" si="28"/>
        <v>1</v>
      </c>
      <c r="O337">
        <f t="shared" si="29"/>
        <v>1</v>
      </c>
      <c r="P337">
        <f>IF(K337&gt;=0.58,1,0)</f>
        <v>1</v>
      </c>
      <c r="AB337">
        <v>0</v>
      </c>
      <c r="AC337">
        <v>0</v>
      </c>
      <c r="AM337">
        <v>0</v>
      </c>
      <c r="AN337">
        <v>1</v>
      </c>
      <c r="AX337">
        <v>0</v>
      </c>
      <c r="AY337">
        <v>1</v>
      </c>
      <c r="BI337">
        <v>0</v>
      </c>
      <c r="BJ337">
        <v>1</v>
      </c>
      <c r="BT337">
        <v>0</v>
      </c>
      <c r="BU337">
        <v>1</v>
      </c>
    </row>
    <row r="338" spans="1:73" x14ac:dyDescent="0.3">
      <c r="A338">
        <v>1</v>
      </c>
      <c r="B338">
        <v>29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7</v>
      </c>
      <c r="J338" cm="1">
        <f t="array" ref="J338">SUM(B338:I338*TRANSPOSE($S$19:$S$26))+$S$18</f>
        <v>0.54540875505166908</v>
      </c>
      <c r="K338">
        <f t="shared" si="25"/>
        <v>0.63305659624643829</v>
      </c>
      <c r="L338">
        <f t="shared" si="26"/>
        <v>1</v>
      </c>
      <c r="M338">
        <f t="shared" si="27"/>
        <v>1</v>
      </c>
      <c r="N338">
        <f t="shared" si="28"/>
        <v>1</v>
      </c>
      <c r="O338">
        <f t="shared" si="29"/>
        <v>1</v>
      </c>
      <c r="P338">
        <f>IF(K338&gt;=0.58,1,0)</f>
        <v>1</v>
      </c>
      <c r="AB338">
        <v>1</v>
      </c>
      <c r="AC338">
        <v>1</v>
      </c>
      <c r="AM338">
        <v>1</v>
      </c>
      <c r="AN338">
        <v>1</v>
      </c>
      <c r="AX338">
        <v>1</v>
      </c>
      <c r="AY338">
        <v>1</v>
      </c>
      <c r="BI338">
        <v>1</v>
      </c>
      <c r="BJ338">
        <v>1</v>
      </c>
      <c r="BT338">
        <v>1</v>
      </c>
      <c r="BU338">
        <v>1</v>
      </c>
    </row>
    <row r="339" spans="1:73" x14ac:dyDescent="0.3">
      <c r="A339">
        <v>0</v>
      </c>
      <c r="B339">
        <v>29</v>
      </c>
      <c r="C339">
        <v>2</v>
      </c>
      <c r="D339">
        <v>2</v>
      </c>
      <c r="E339">
        <v>1</v>
      </c>
      <c r="F339">
        <v>4</v>
      </c>
      <c r="G339">
        <v>0</v>
      </c>
      <c r="H339">
        <v>0</v>
      </c>
      <c r="I339">
        <v>2</v>
      </c>
      <c r="J339" cm="1">
        <f t="array" ref="J339">SUM(B339:I339*TRANSPOSE($S$19:$S$26))+$S$18</f>
        <v>0.26992963212684506</v>
      </c>
      <c r="K339">
        <f t="shared" si="25"/>
        <v>0.56706875871593831</v>
      </c>
      <c r="L339">
        <f t="shared" si="26"/>
        <v>0</v>
      </c>
      <c r="M339">
        <f t="shared" si="27"/>
        <v>1</v>
      </c>
      <c r="N339">
        <f t="shared" si="28"/>
        <v>0</v>
      </c>
      <c r="O339">
        <f t="shared" si="29"/>
        <v>0</v>
      </c>
      <c r="P339">
        <f>IF(K339&gt;=0.58,1,0)</f>
        <v>0</v>
      </c>
      <c r="AB339">
        <v>0</v>
      </c>
      <c r="AC339">
        <v>0</v>
      </c>
      <c r="AM339">
        <v>0</v>
      </c>
      <c r="AN339">
        <v>1</v>
      </c>
      <c r="AX339">
        <v>0</v>
      </c>
      <c r="AY339">
        <v>0</v>
      </c>
      <c r="BI339">
        <v>0</v>
      </c>
      <c r="BJ339">
        <v>0</v>
      </c>
      <c r="BT339">
        <v>0</v>
      </c>
      <c r="BU339">
        <v>0</v>
      </c>
    </row>
    <row r="340" spans="1:73" x14ac:dyDescent="0.3">
      <c r="A340">
        <v>0</v>
      </c>
      <c r="B340">
        <v>30</v>
      </c>
      <c r="C340">
        <v>4</v>
      </c>
      <c r="D340">
        <v>2</v>
      </c>
      <c r="E340">
        <v>2</v>
      </c>
      <c r="F340">
        <v>3</v>
      </c>
      <c r="G340">
        <v>2</v>
      </c>
      <c r="H340">
        <v>0</v>
      </c>
      <c r="I340">
        <v>9</v>
      </c>
      <c r="J340" cm="1">
        <f t="array" ref="J340">SUM(B340:I340*TRANSPOSE($S$19:$S$26))+$S$18</f>
        <v>-1.0959349194273438E-2</v>
      </c>
      <c r="K340">
        <f t="shared" si="25"/>
        <v>0.49726047419348612</v>
      </c>
      <c r="L340">
        <f t="shared" si="26"/>
        <v>0</v>
      </c>
      <c r="M340">
        <f t="shared" si="27"/>
        <v>0</v>
      </c>
      <c r="N340">
        <f t="shared" si="28"/>
        <v>0</v>
      </c>
      <c r="O340">
        <f t="shared" si="29"/>
        <v>0</v>
      </c>
      <c r="P340">
        <f>IF(K340&gt;=0.58,1,0)</f>
        <v>0</v>
      </c>
      <c r="AB340">
        <v>0</v>
      </c>
      <c r="AC340">
        <v>0</v>
      </c>
      <c r="AM340">
        <v>0</v>
      </c>
      <c r="AN340">
        <v>0</v>
      </c>
      <c r="AX340">
        <v>0</v>
      </c>
      <c r="AY340">
        <v>0</v>
      </c>
      <c r="BI340">
        <v>0</v>
      </c>
      <c r="BJ340">
        <v>0</v>
      </c>
      <c r="BT340">
        <v>0</v>
      </c>
      <c r="BU340">
        <v>0</v>
      </c>
    </row>
    <row r="341" spans="1:73" x14ac:dyDescent="0.3">
      <c r="A341">
        <v>0</v>
      </c>
      <c r="B341">
        <v>27</v>
      </c>
      <c r="C341">
        <v>2</v>
      </c>
      <c r="D341">
        <v>3</v>
      </c>
      <c r="E341">
        <v>2</v>
      </c>
      <c r="F341">
        <v>2</v>
      </c>
      <c r="G341">
        <v>1</v>
      </c>
      <c r="H341">
        <v>0</v>
      </c>
      <c r="I341">
        <v>7</v>
      </c>
      <c r="J341" cm="1">
        <f t="array" ref="J341">SUM(B341:I341*TRANSPOSE($S$19:$S$26))+$S$18</f>
        <v>0.14631033308014763</v>
      </c>
      <c r="K341">
        <f t="shared" si="25"/>
        <v>0.53650869986264549</v>
      </c>
      <c r="L341">
        <f t="shared" si="26"/>
        <v>0</v>
      </c>
      <c r="M341">
        <f t="shared" si="27"/>
        <v>0</v>
      </c>
      <c r="N341">
        <f t="shared" si="28"/>
        <v>0</v>
      </c>
      <c r="O341">
        <f t="shared" si="29"/>
        <v>0</v>
      </c>
      <c r="P341">
        <f>IF(K341&gt;=0.58,1,0)</f>
        <v>0</v>
      </c>
      <c r="AB341">
        <v>0</v>
      </c>
      <c r="AC341">
        <v>0</v>
      </c>
      <c r="AM341">
        <v>0</v>
      </c>
      <c r="AN341">
        <v>0</v>
      </c>
      <c r="AX341">
        <v>0</v>
      </c>
      <c r="AY341">
        <v>0</v>
      </c>
      <c r="BI341">
        <v>0</v>
      </c>
      <c r="BJ341">
        <v>0</v>
      </c>
      <c r="BT341">
        <v>0</v>
      </c>
      <c r="BU341">
        <v>0</v>
      </c>
    </row>
    <row r="342" spans="1:73" x14ac:dyDescent="0.3">
      <c r="A342">
        <v>0</v>
      </c>
      <c r="B342">
        <v>37</v>
      </c>
      <c r="C342">
        <v>4</v>
      </c>
      <c r="D342">
        <v>3</v>
      </c>
      <c r="E342">
        <v>2</v>
      </c>
      <c r="F342">
        <v>4</v>
      </c>
      <c r="G342">
        <v>2</v>
      </c>
      <c r="H342">
        <v>0</v>
      </c>
      <c r="I342">
        <v>2</v>
      </c>
      <c r="J342" cm="1">
        <f t="array" ref="J342">SUM(B342:I342*TRANSPOSE($S$19:$S$26))+$S$18</f>
        <v>-7.5276753741539526E-2</v>
      </c>
      <c r="K342">
        <f t="shared" si="25"/>
        <v>0.48119164174245982</v>
      </c>
      <c r="L342">
        <f t="shared" si="26"/>
        <v>0</v>
      </c>
      <c r="M342">
        <f t="shared" si="27"/>
        <v>0</v>
      </c>
      <c r="N342">
        <f t="shared" si="28"/>
        <v>0</v>
      </c>
      <c r="O342">
        <f t="shared" si="29"/>
        <v>0</v>
      </c>
      <c r="P342">
        <f>IF(K342&gt;=0.58,1,0)</f>
        <v>0</v>
      </c>
      <c r="AB342">
        <v>0</v>
      </c>
      <c r="AC342">
        <v>0</v>
      </c>
      <c r="AM342">
        <v>0</v>
      </c>
      <c r="AN342">
        <v>0</v>
      </c>
      <c r="AX342">
        <v>0</v>
      </c>
      <c r="AY342">
        <v>0</v>
      </c>
      <c r="BI342">
        <v>0</v>
      </c>
      <c r="BJ342">
        <v>0</v>
      </c>
      <c r="BT342">
        <v>0</v>
      </c>
      <c r="BU342">
        <v>0</v>
      </c>
    </row>
    <row r="343" spans="1:73" x14ac:dyDescent="0.3">
      <c r="A343">
        <v>0</v>
      </c>
      <c r="B343">
        <v>38</v>
      </c>
      <c r="C343">
        <v>3</v>
      </c>
      <c r="D343">
        <v>2</v>
      </c>
      <c r="E343">
        <v>3</v>
      </c>
      <c r="F343">
        <v>4</v>
      </c>
      <c r="G343">
        <v>2</v>
      </c>
      <c r="H343">
        <v>1</v>
      </c>
      <c r="I343">
        <v>10</v>
      </c>
      <c r="J343" cm="1">
        <f t="array" ref="J343">SUM(B343:I343*TRANSPOSE($S$19:$S$26))+$S$18</f>
        <v>0.13784285135203811</v>
      </c>
      <c r="K343">
        <f t="shared" si="25"/>
        <v>0.53440269553198694</v>
      </c>
      <c r="L343">
        <f t="shared" si="26"/>
        <v>0</v>
      </c>
      <c r="M343">
        <f t="shared" si="27"/>
        <v>0</v>
      </c>
      <c r="N343">
        <f t="shared" si="28"/>
        <v>0</v>
      </c>
      <c r="O343">
        <f t="shared" si="29"/>
        <v>0</v>
      </c>
      <c r="P343">
        <f>IF(K343&gt;=0.58,1,0)</f>
        <v>0</v>
      </c>
      <c r="AB343">
        <v>0</v>
      </c>
      <c r="AC343">
        <v>0</v>
      </c>
      <c r="AM343">
        <v>0</v>
      </c>
      <c r="AN343">
        <v>0</v>
      </c>
      <c r="AX343">
        <v>0</v>
      </c>
      <c r="AY343">
        <v>0</v>
      </c>
      <c r="BI343">
        <v>0</v>
      </c>
      <c r="BJ343">
        <v>0</v>
      </c>
      <c r="BT343">
        <v>0</v>
      </c>
      <c r="BU343">
        <v>0</v>
      </c>
    </row>
    <row r="344" spans="1:73" x14ac:dyDescent="0.3">
      <c r="A344">
        <v>0</v>
      </c>
      <c r="B344">
        <v>31</v>
      </c>
      <c r="C344">
        <v>3</v>
      </c>
      <c r="D344">
        <v>3</v>
      </c>
      <c r="E344">
        <v>3</v>
      </c>
      <c r="F344">
        <v>4</v>
      </c>
      <c r="G344">
        <v>0</v>
      </c>
      <c r="H344">
        <v>1</v>
      </c>
      <c r="I344">
        <v>9</v>
      </c>
      <c r="J344" cm="1">
        <f t="array" ref="J344">SUM(B344:I344*TRANSPOSE($S$19:$S$26))+$S$18</f>
        <v>0.25246725921116164</v>
      </c>
      <c r="K344">
        <f t="shared" si="25"/>
        <v>0.56277724296762743</v>
      </c>
      <c r="L344">
        <f t="shared" si="26"/>
        <v>0</v>
      </c>
      <c r="M344">
        <f t="shared" si="27"/>
        <v>1</v>
      </c>
      <c r="N344">
        <f t="shared" si="28"/>
        <v>0</v>
      </c>
      <c r="O344">
        <f t="shared" si="29"/>
        <v>0</v>
      </c>
      <c r="P344">
        <f>IF(K344&gt;=0.58,1,0)</f>
        <v>0</v>
      </c>
      <c r="AB344">
        <v>0</v>
      </c>
      <c r="AC344">
        <v>0</v>
      </c>
      <c r="AM344">
        <v>0</v>
      </c>
      <c r="AN344">
        <v>1</v>
      </c>
      <c r="AX344">
        <v>0</v>
      </c>
      <c r="AY344">
        <v>0</v>
      </c>
      <c r="BI344">
        <v>0</v>
      </c>
      <c r="BJ344">
        <v>0</v>
      </c>
      <c r="BT344">
        <v>0</v>
      </c>
      <c r="BU344">
        <v>0</v>
      </c>
    </row>
    <row r="345" spans="1:73" x14ac:dyDescent="0.3">
      <c r="A345">
        <v>0</v>
      </c>
      <c r="B345">
        <v>29</v>
      </c>
      <c r="C345">
        <v>4</v>
      </c>
      <c r="D345">
        <v>2</v>
      </c>
      <c r="E345">
        <v>2</v>
      </c>
      <c r="F345">
        <v>2</v>
      </c>
      <c r="G345">
        <v>2</v>
      </c>
      <c r="H345">
        <v>1</v>
      </c>
      <c r="I345">
        <v>7</v>
      </c>
      <c r="J345" cm="1">
        <f t="array" ref="J345">SUM(B345:I345*TRANSPOSE($S$19:$S$26))+$S$18</f>
        <v>0.26197819240194287</v>
      </c>
      <c r="K345">
        <f t="shared" si="25"/>
        <v>0.56511583741417903</v>
      </c>
      <c r="L345">
        <f t="shared" si="26"/>
        <v>0</v>
      </c>
      <c r="M345">
        <f t="shared" si="27"/>
        <v>1</v>
      </c>
      <c r="N345">
        <f t="shared" si="28"/>
        <v>0</v>
      </c>
      <c r="O345">
        <f t="shared" si="29"/>
        <v>0</v>
      </c>
      <c r="P345">
        <f>IF(K345&gt;=0.58,1,0)</f>
        <v>0</v>
      </c>
      <c r="AB345">
        <v>0</v>
      </c>
      <c r="AC345">
        <v>0</v>
      </c>
      <c r="AM345">
        <v>0</v>
      </c>
      <c r="AN345">
        <v>1</v>
      </c>
      <c r="AX345">
        <v>0</v>
      </c>
      <c r="AY345">
        <v>0</v>
      </c>
      <c r="BI345">
        <v>0</v>
      </c>
      <c r="BJ345">
        <v>0</v>
      </c>
      <c r="BT345">
        <v>0</v>
      </c>
      <c r="BU345">
        <v>0</v>
      </c>
    </row>
    <row r="346" spans="1:73" x14ac:dyDescent="0.3">
      <c r="A346">
        <v>0</v>
      </c>
      <c r="B346">
        <v>35</v>
      </c>
      <c r="C346">
        <v>3</v>
      </c>
      <c r="D346">
        <v>3</v>
      </c>
      <c r="E346">
        <v>3</v>
      </c>
      <c r="F346">
        <v>2</v>
      </c>
      <c r="G346">
        <v>0</v>
      </c>
      <c r="H346">
        <v>0</v>
      </c>
      <c r="I346">
        <v>6</v>
      </c>
      <c r="J346" cm="1">
        <f t="array" ref="J346">SUM(B346:I346*TRANSPOSE($S$19:$S$26))+$S$18</f>
        <v>0.13251277990681765</v>
      </c>
      <c r="K346">
        <f t="shared" si="25"/>
        <v>0.53307638351989961</v>
      </c>
      <c r="L346">
        <f t="shared" si="26"/>
        <v>0</v>
      </c>
      <c r="M346">
        <f t="shared" si="27"/>
        <v>0</v>
      </c>
      <c r="N346">
        <f t="shared" si="28"/>
        <v>0</v>
      </c>
      <c r="O346">
        <f t="shared" si="29"/>
        <v>0</v>
      </c>
      <c r="P346">
        <f>IF(K346&gt;=0.58,1,0)</f>
        <v>0</v>
      </c>
      <c r="AB346">
        <v>0</v>
      </c>
      <c r="AC346">
        <v>0</v>
      </c>
      <c r="AM346">
        <v>0</v>
      </c>
      <c r="AN346">
        <v>0</v>
      </c>
      <c r="AX346">
        <v>0</v>
      </c>
      <c r="AY346">
        <v>0</v>
      </c>
      <c r="BI346">
        <v>0</v>
      </c>
      <c r="BJ346">
        <v>0</v>
      </c>
      <c r="BT346">
        <v>0</v>
      </c>
      <c r="BU346">
        <v>0</v>
      </c>
    </row>
    <row r="347" spans="1:73" x14ac:dyDescent="0.3">
      <c r="A347">
        <v>0</v>
      </c>
      <c r="B347">
        <v>23</v>
      </c>
      <c r="C347">
        <v>3</v>
      </c>
      <c r="D347">
        <v>3</v>
      </c>
      <c r="E347">
        <v>1</v>
      </c>
      <c r="F347">
        <v>4</v>
      </c>
      <c r="G347">
        <v>2</v>
      </c>
      <c r="H347">
        <v>0</v>
      </c>
      <c r="I347">
        <v>2</v>
      </c>
      <c r="J347" cm="1">
        <f t="array" ref="J347">SUM(B347:I347*TRANSPOSE($S$19:$S$26))+$S$18</f>
        <v>4.1586962671302463E-2</v>
      </c>
      <c r="K347">
        <f t="shared" si="25"/>
        <v>0.51039416500535961</v>
      </c>
      <c r="L347">
        <f t="shared" si="26"/>
        <v>0</v>
      </c>
      <c r="M347">
        <f t="shared" si="27"/>
        <v>0</v>
      </c>
      <c r="N347">
        <f t="shared" si="28"/>
        <v>0</v>
      </c>
      <c r="O347">
        <f t="shared" si="29"/>
        <v>0</v>
      </c>
      <c r="P347">
        <f>IF(K347&gt;=0.58,1,0)</f>
        <v>0</v>
      </c>
      <c r="AB347">
        <v>0</v>
      </c>
      <c r="AC347">
        <v>0</v>
      </c>
      <c r="AM347">
        <v>0</v>
      </c>
      <c r="AN347">
        <v>0</v>
      </c>
      <c r="AX347">
        <v>0</v>
      </c>
      <c r="AY347">
        <v>0</v>
      </c>
      <c r="BI347">
        <v>0</v>
      </c>
      <c r="BJ347">
        <v>0</v>
      </c>
      <c r="BT347">
        <v>0</v>
      </c>
      <c r="BU347">
        <v>0</v>
      </c>
    </row>
    <row r="348" spans="1:73" x14ac:dyDescent="0.3">
      <c r="A348">
        <v>0</v>
      </c>
      <c r="B348">
        <v>41</v>
      </c>
      <c r="C348">
        <v>4</v>
      </c>
      <c r="D348">
        <v>2</v>
      </c>
      <c r="E348">
        <v>2</v>
      </c>
      <c r="F348">
        <v>2</v>
      </c>
      <c r="G348">
        <v>0</v>
      </c>
      <c r="H348">
        <v>1</v>
      </c>
      <c r="I348">
        <v>4</v>
      </c>
      <c r="J348" cm="1">
        <f t="array" ref="J348">SUM(B348:I348*TRANSPOSE($S$19:$S$26))+$S$18</f>
        <v>0.39156110762822194</v>
      </c>
      <c r="K348">
        <f t="shared" si="25"/>
        <v>0.5966486772105114</v>
      </c>
      <c r="L348">
        <f t="shared" si="26"/>
        <v>0</v>
      </c>
      <c r="M348">
        <f t="shared" si="27"/>
        <v>1</v>
      </c>
      <c r="N348">
        <f t="shared" si="28"/>
        <v>1</v>
      </c>
      <c r="O348">
        <f t="shared" si="29"/>
        <v>1</v>
      </c>
      <c r="P348">
        <f>IF(K348&gt;=0.58,1,0)</f>
        <v>1</v>
      </c>
      <c r="AB348">
        <v>0</v>
      </c>
      <c r="AC348">
        <v>0</v>
      </c>
      <c r="AM348">
        <v>0</v>
      </c>
      <c r="AN348">
        <v>1</v>
      </c>
      <c r="AX348">
        <v>0</v>
      </c>
      <c r="AY348">
        <v>1</v>
      </c>
      <c r="BI348">
        <v>0</v>
      </c>
      <c r="BJ348">
        <v>1</v>
      </c>
      <c r="BT348">
        <v>0</v>
      </c>
      <c r="BU348">
        <v>1</v>
      </c>
    </row>
    <row r="349" spans="1:73" x14ac:dyDescent="0.3">
      <c r="A349">
        <v>0</v>
      </c>
      <c r="B349">
        <v>47</v>
      </c>
      <c r="C349">
        <v>2</v>
      </c>
      <c r="D349">
        <v>3</v>
      </c>
      <c r="E349">
        <v>2</v>
      </c>
      <c r="F349">
        <v>3</v>
      </c>
      <c r="G349">
        <v>0</v>
      </c>
      <c r="H349">
        <v>0</v>
      </c>
      <c r="I349">
        <v>0</v>
      </c>
      <c r="J349" cm="1">
        <f t="array" ref="J349">SUM(B349:I349*TRANSPOSE($S$19:$S$26))+$S$18</f>
        <v>0.17242696503688815</v>
      </c>
      <c r="K349">
        <f t="shared" si="25"/>
        <v>0.54299582064601504</v>
      </c>
      <c r="L349">
        <f t="shared" si="26"/>
        <v>0</v>
      </c>
      <c r="M349">
        <f t="shared" si="27"/>
        <v>0</v>
      </c>
      <c r="N349">
        <f t="shared" si="28"/>
        <v>0</v>
      </c>
      <c r="O349">
        <f t="shared" si="29"/>
        <v>0</v>
      </c>
      <c r="P349">
        <f>IF(K349&gt;=0.58,1,0)</f>
        <v>0</v>
      </c>
      <c r="AB349">
        <v>0</v>
      </c>
      <c r="AC349">
        <v>0</v>
      </c>
      <c r="AM349">
        <v>0</v>
      </c>
      <c r="AN349">
        <v>0</v>
      </c>
      <c r="AX349">
        <v>0</v>
      </c>
      <c r="AY349">
        <v>0</v>
      </c>
      <c r="BI349">
        <v>0</v>
      </c>
      <c r="BJ349">
        <v>0</v>
      </c>
      <c r="BT349">
        <v>0</v>
      </c>
      <c r="BU349">
        <v>0</v>
      </c>
    </row>
    <row r="350" spans="1:73" x14ac:dyDescent="0.3">
      <c r="A350">
        <v>0</v>
      </c>
      <c r="B350">
        <v>42</v>
      </c>
      <c r="C350">
        <v>1</v>
      </c>
      <c r="D350">
        <v>3</v>
      </c>
      <c r="E350">
        <v>4</v>
      </c>
      <c r="F350">
        <v>4</v>
      </c>
      <c r="G350">
        <v>0</v>
      </c>
      <c r="H350">
        <v>0</v>
      </c>
      <c r="I350">
        <v>0</v>
      </c>
      <c r="J350" cm="1">
        <f t="array" ref="J350">SUM(B350:I350*TRANSPOSE($S$19:$S$26))+$S$18</f>
        <v>0.13876145096476256</v>
      </c>
      <c r="K350">
        <f t="shared" si="25"/>
        <v>0.53463122729496237</v>
      </c>
      <c r="L350">
        <f t="shared" si="26"/>
        <v>0</v>
      </c>
      <c r="M350">
        <f t="shared" si="27"/>
        <v>0</v>
      </c>
      <c r="N350">
        <f t="shared" si="28"/>
        <v>0</v>
      </c>
      <c r="O350">
        <f t="shared" si="29"/>
        <v>0</v>
      </c>
      <c r="P350">
        <f>IF(K350&gt;=0.58,1,0)</f>
        <v>0</v>
      </c>
      <c r="AB350">
        <v>0</v>
      </c>
      <c r="AC350">
        <v>0</v>
      </c>
      <c r="AM350">
        <v>0</v>
      </c>
      <c r="AN350">
        <v>0</v>
      </c>
      <c r="AX350">
        <v>0</v>
      </c>
      <c r="AY350">
        <v>0</v>
      </c>
      <c r="BI350">
        <v>0</v>
      </c>
      <c r="BJ350">
        <v>0</v>
      </c>
      <c r="BT350">
        <v>0</v>
      </c>
      <c r="BU350">
        <v>0</v>
      </c>
    </row>
    <row r="351" spans="1:73" x14ac:dyDescent="0.3">
      <c r="A351">
        <v>0</v>
      </c>
      <c r="B351">
        <v>29</v>
      </c>
      <c r="C351">
        <v>4</v>
      </c>
      <c r="D351">
        <v>3</v>
      </c>
      <c r="E351">
        <v>2</v>
      </c>
      <c r="F351">
        <v>3</v>
      </c>
      <c r="G351">
        <v>1</v>
      </c>
      <c r="H351">
        <v>0</v>
      </c>
      <c r="I351">
        <v>3</v>
      </c>
      <c r="J351" cm="1">
        <f t="array" ref="J351">SUM(B351:I351*TRANSPOSE($S$19:$S$26))+$S$18</f>
        <v>5.5780163630659629E-2</v>
      </c>
      <c r="K351">
        <f t="shared" si="25"/>
        <v>0.51393998152724685</v>
      </c>
      <c r="L351">
        <f t="shared" si="26"/>
        <v>0</v>
      </c>
      <c r="M351">
        <f t="shared" si="27"/>
        <v>0</v>
      </c>
      <c r="N351">
        <f t="shared" si="28"/>
        <v>0</v>
      </c>
      <c r="O351">
        <f t="shared" si="29"/>
        <v>0</v>
      </c>
      <c r="P351">
        <f>IF(K351&gt;=0.58,1,0)</f>
        <v>0</v>
      </c>
      <c r="AB351">
        <v>0</v>
      </c>
      <c r="AC351">
        <v>0</v>
      </c>
      <c r="AM351">
        <v>0</v>
      </c>
      <c r="AN351">
        <v>0</v>
      </c>
      <c r="AX351">
        <v>0</v>
      </c>
      <c r="AY351">
        <v>0</v>
      </c>
      <c r="BI351">
        <v>0</v>
      </c>
      <c r="BJ351">
        <v>0</v>
      </c>
      <c r="BT351">
        <v>0</v>
      </c>
      <c r="BU351">
        <v>0</v>
      </c>
    </row>
    <row r="352" spans="1:73" x14ac:dyDescent="0.3">
      <c r="A352">
        <v>0</v>
      </c>
      <c r="B352">
        <v>42</v>
      </c>
      <c r="C352">
        <v>3</v>
      </c>
      <c r="D352">
        <v>3</v>
      </c>
      <c r="E352">
        <v>1</v>
      </c>
      <c r="F352">
        <v>3</v>
      </c>
      <c r="G352">
        <v>2</v>
      </c>
      <c r="H352">
        <v>1</v>
      </c>
      <c r="I352">
        <v>2</v>
      </c>
      <c r="J352" cm="1">
        <f t="array" ref="J352">SUM(B352:I352*TRANSPOSE($S$19:$S$26))+$S$18</f>
        <v>0.22467550712660755</v>
      </c>
      <c r="K352">
        <f t="shared" si="25"/>
        <v>0.55592803303040295</v>
      </c>
      <c r="L352">
        <f t="shared" si="26"/>
        <v>0</v>
      </c>
      <c r="M352">
        <f t="shared" si="27"/>
        <v>1</v>
      </c>
      <c r="N352">
        <f t="shared" si="28"/>
        <v>0</v>
      </c>
      <c r="O352">
        <f t="shared" si="29"/>
        <v>0</v>
      </c>
      <c r="P352">
        <f>IF(K352&gt;=0.58,1,0)</f>
        <v>0</v>
      </c>
      <c r="AB352">
        <v>0</v>
      </c>
      <c r="AC352">
        <v>0</v>
      </c>
      <c r="AM352">
        <v>0</v>
      </c>
      <c r="AN352">
        <v>1</v>
      </c>
      <c r="AX352">
        <v>0</v>
      </c>
      <c r="AY352">
        <v>0</v>
      </c>
      <c r="BI352">
        <v>0</v>
      </c>
      <c r="BJ352">
        <v>0</v>
      </c>
      <c r="BT352">
        <v>0</v>
      </c>
      <c r="BU352">
        <v>0</v>
      </c>
    </row>
    <row r="353" spans="1:73" x14ac:dyDescent="0.3">
      <c r="A353">
        <v>0</v>
      </c>
      <c r="B353">
        <v>32</v>
      </c>
      <c r="C353">
        <v>3</v>
      </c>
      <c r="D353">
        <v>3</v>
      </c>
      <c r="E353">
        <v>1</v>
      </c>
      <c r="F353">
        <v>2</v>
      </c>
      <c r="G353">
        <v>1</v>
      </c>
      <c r="H353">
        <v>0</v>
      </c>
      <c r="I353">
        <v>0</v>
      </c>
      <c r="J353" cm="1">
        <f t="array" ref="J353">SUM(B353:I353*TRANSPOSE($S$19:$S$26))+$S$18</f>
        <v>0.17873654532844252</v>
      </c>
      <c r="K353">
        <f t="shared" si="25"/>
        <v>0.54456095948403194</v>
      </c>
      <c r="L353">
        <f t="shared" si="26"/>
        <v>0</v>
      </c>
      <c r="M353">
        <f t="shared" si="27"/>
        <v>0</v>
      </c>
      <c r="N353">
        <f t="shared" si="28"/>
        <v>0</v>
      </c>
      <c r="O353">
        <f t="shared" si="29"/>
        <v>0</v>
      </c>
      <c r="P353">
        <f>IF(K353&gt;=0.58,1,0)</f>
        <v>0</v>
      </c>
      <c r="AB353">
        <v>0</v>
      </c>
      <c r="AC353">
        <v>0</v>
      </c>
      <c r="AM353">
        <v>0</v>
      </c>
      <c r="AN353">
        <v>0</v>
      </c>
      <c r="AX353">
        <v>0</v>
      </c>
      <c r="AY353">
        <v>0</v>
      </c>
      <c r="BI353">
        <v>0</v>
      </c>
      <c r="BJ353">
        <v>0</v>
      </c>
      <c r="BT353">
        <v>0</v>
      </c>
      <c r="BU353">
        <v>0</v>
      </c>
    </row>
    <row r="354" spans="1:73" x14ac:dyDescent="0.3">
      <c r="A354">
        <v>0</v>
      </c>
      <c r="B354">
        <v>48</v>
      </c>
      <c r="C354">
        <v>1</v>
      </c>
      <c r="D354">
        <v>3</v>
      </c>
      <c r="E354">
        <v>3</v>
      </c>
      <c r="F354">
        <v>3</v>
      </c>
      <c r="G354">
        <v>1</v>
      </c>
      <c r="H354">
        <v>0</v>
      </c>
      <c r="I354">
        <v>0</v>
      </c>
      <c r="J354" cm="1">
        <f t="array" ref="J354">SUM(B354:I354*TRANSPOSE($S$19:$S$26))+$S$18</f>
        <v>0.11050961382284308</v>
      </c>
      <c r="K354">
        <f t="shared" si="25"/>
        <v>0.52759646559952178</v>
      </c>
      <c r="L354">
        <f t="shared" si="26"/>
        <v>0</v>
      </c>
      <c r="M354">
        <f t="shared" si="27"/>
        <v>0</v>
      </c>
      <c r="N354">
        <f t="shared" si="28"/>
        <v>0</v>
      </c>
      <c r="O354">
        <f t="shared" si="29"/>
        <v>0</v>
      </c>
      <c r="P354">
        <f>IF(K354&gt;=0.58,1,0)</f>
        <v>0</v>
      </c>
      <c r="AB354">
        <v>0</v>
      </c>
      <c r="AC354">
        <v>0</v>
      </c>
      <c r="AM354">
        <v>0</v>
      </c>
      <c r="AN354">
        <v>0</v>
      </c>
      <c r="AX354">
        <v>0</v>
      </c>
      <c r="AY354">
        <v>0</v>
      </c>
      <c r="BI354">
        <v>0</v>
      </c>
      <c r="BJ354">
        <v>0</v>
      </c>
      <c r="BT354">
        <v>0</v>
      </c>
      <c r="BU354">
        <v>0</v>
      </c>
    </row>
    <row r="355" spans="1:73" x14ac:dyDescent="0.3">
      <c r="A355">
        <v>0</v>
      </c>
      <c r="B355">
        <v>37</v>
      </c>
      <c r="C355">
        <v>3</v>
      </c>
      <c r="D355">
        <v>4</v>
      </c>
      <c r="E355">
        <v>2</v>
      </c>
      <c r="F355">
        <v>1</v>
      </c>
      <c r="G355">
        <v>2</v>
      </c>
      <c r="H355">
        <v>1</v>
      </c>
      <c r="I355">
        <v>7</v>
      </c>
      <c r="J355" cm="1">
        <f t="array" ref="J355">SUM(B355:I355*TRANSPOSE($S$19:$S$26))+$S$18</f>
        <v>0.18420720712433114</v>
      </c>
      <c r="K355">
        <f t="shared" si="25"/>
        <v>0.54591728728457523</v>
      </c>
      <c r="L355">
        <f t="shared" si="26"/>
        <v>0</v>
      </c>
      <c r="M355">
        <f t="shared" si="27"/>
        <v>0</v>
      </c>
      <c r="N355">
        <f t="shared" si="28"/>
        <v>0</v>
      </c>
      <c r="O355">
        <f t="shared" si="29"/>
        <v>0</v>
      </c>
      <c r="P355">
        <f>IF(K355&gt;=0.58,1,0)</f>
        <v>0</v>
      </c>
      <c r="AB355">
        <v>0</v>
      </c>
      <c r="AC355">
        <v>0</v>
      </c>
      <c r="AM355">
        <v>0</v>
      </c>
      <c r="AN355">
        <v>0</v>
      </c>
      <c r="AX355">
        <v>0</v>
      </c>
      <c r="AY355">
        <v>0</v>
      </c>
      <c r="BI355">
        <v>0</v>
      </c>
      <c r="BJ355">
        <v>0</v>
      </c>
      <c r="BT355">
        <v>0</v>
      </c>
      <c r="BU355">
        <v>0</v>
      </c>
    </row>
    <row r="356" spans="1:73" x14ac:dyDescent="0.3">
      <c r="A356">
        <v>0</v>
      </c>
      <c r="B356">
        <v>30</v>
      </c>
      <c r="C356">
        <v>4</v>
      </c>
      <c r="D356">
        <v>3</v>
      </c>
      <c r="E356">
        <v>2</v>
      </c>
      <c r="F356">
        <v>3</v>
      </c>
      <c r="G356">
        <v>1</v>
      </c>
      <c r="H356">
        <v>1</v>
      </c>
      <c r="I356">
        <v>2</v>
      </c>
      <c r="J356" cm="1">
        <f t="array" ref="J356">SUM(B356:I356*TRANSPOSE($S$19:$S$26))+$S$18</f>
        <v>0.27313631699152796</v>
      </c>
      <c r="K356">
        <f t="shared" si="25"/>
        <v>0.5678557540236564</v>
      </c>
      <c r="L356">
        <f t="shared" si="26"/>
        <v>0</v>
      </c>
      <c r="M356">
        <f t="shared" si="27"/>
        <v>1</v>
      </c>
      <c r="N356">
        <f t="shared" si="28"/>
        <v>0</v>
      </c>
      <c r="O356">
        <f t="shared" si="29"/>
        <v>0</v>
      </c>
      <c r="P356">
        <f>IF(K356&gt;=0.58,1,0)</f>
        <v>0</v>
      </c>
      <c r="AB356">
        <v>0</v>
      </c>
      <c r="AC356">
        <v>0</v>
      </c>
      <c r="AM356">
        <v>0</v>
      </c>
      <c r="AN356">
        <v>1</v>
      </c>
      <c r="AX356">
        <v>0</v>
      </c>
      <c r="AY356">
        <v>0</v>
      </c>
      <c r="BI356">
        <v>0</v>
      </c>
      <c r="BJ356">
        <v>0</v>
      </c>
      <c r="BT356">
        <v>0</v>
      </c>
      <c r="BU356">
        <v>0</v>
      </c>
    </row>
    <row r="357" spans="1:73" x14ac:dyDescent="0.3">
      <c r="A357">
        <v>0</v>
      </c>
      <c r="B357">
        <v>26</v>
      </c>
      <c r="C357">
        <v>3</v>
      </c>
      <c r="D357">
        <v>3</v>
      </c>
      <c r="E357">
        <v>2</v>
      </c>
      <c r="F357">
        <v>3</v>
      </c>
      <c r="G357">
        <v>1</v>
      </c>
      <c r="H357">
        <v>0</v>
      </c>
      <c r="I357">
        <v>7</v>
      </c>
      <c r="J357" cm="1">
        <f t="array" ref="J357">SUM(B357:I357*TRANSPOSE($S$19:$S$26))+$S$18</f>
        <v>7.017752334727001E-2</v>
      </c>
      <c r="K357">
        <f t="shared" si="25"/>
        <v>0.51753536720456184</v>
      </c>
      <c r="L357">
        <f t="shared" si="26"/>
        <v>0</v>
      </c>
      <c r="M357">
        <f t="shared" si="27"/>
        <v>0</v>
      </c>
      <c r="N357">
        <f t="shared" si="28"/>
        <v>0</v>
      </c>
      <c r="O357">
        <f t="shared" si="29"/>
        <v>0</v>
      </c>
      <c r="P357">
        <f>IF(K357&gt;=0.58,1,0)</f>
        <v>0</v>
      </c>
      <c r="AB357">
        <v>0</v>
      </c>
      <c r="AC357">
        <v>0</v>
      </c>
      <c r="AM357">
        <v>0</v>
      </c>
      <c r="AN357">
        <v>0</v>
      </c>
      <c r="AX357">
        <v>0</v>
      </c>
      <c r="AY357">
        <v>0</v>
      </c>
      <c r="BI357">
        <v>0</v>
      </c>
      <c r="BJ357">
        <v>0</v>
      </c>
      <c r="BT357">
        <v>0</v>
      </c>
      <c r="BU357">
        <v>0</v>
      </c>
    </row>
    <row r="358" spans="1:73" x14ac:dyDescent="0.3">
      <c r="A358">
        <v>0</v>
      </c>
      <c r="B358">
        <v>42</v>
      </c>
      <c r="C358">
        <v>1</v>
      </c>
      <c r="D358">
        <v>2</v>
      </c>
      <c r="E358">
        <v>2</v>
      </c>
      <c r="F358">
        <v>4</v>
      </c>
      <c r="G358">
        <v>0</v>
      </c>
      <c r="H358">
        <v>0</v>
      </c>
      <c r="I358">
        <v>0</v>
      </c>
      <c r="J358" cm="1">
        <f t="array" ref="J358">SUM(B358:I358*TRANSPOSE($S$19:$S$26))+$S$18</f>
        <v>0.25596560522130829</v>
      </c>
      <c r="K358">
        <f t="shared" si="25"/>
        <v>0.56363776345695615</v>
      </c>
      <c r="L358">
        <f t="shared" si="26"/>
        <v>0</v>
      </c>
      <c r="M358">
        <f t="shared" si="27"/>
        <v>1</v>
      </c>
      <c r="N358">
        <f t="shared" si="28"/>
        <v>0</v>
      </c>
      <c r="O358">
        <f t="shared" si="29"/>
        <v>0</v>
      </c>
      <c r="P358">
        <f>IF(K358&gt;=0.58,1,0)</f>
        <v>0</v>
      </c>
      <c r="AB358">
        <v>0</v>
      </c>
      <c r="AC358">
        <v>0</v>
      </c>
      <c r="AM358">
        <v>0</v>
      </c>
      <c r="AN358">
        <v>1</v>
      </c>
      <c r="AX358">
        <v>0</v>
      </c>
      <c r="AY358">
        <v>0</v>
      </c>
      <c r="BI358">
        <v>0</v>
      </c>
      <c r="BJ358">
        <v>0</v>
      </c>
      <c r="BT358">
        <v>0</v>
      </c>
      <c r="BU358">
        <v>0</v>
      </c>
    </row>
    <row r="359" spans="1:73" x14ac:dyDescent="0.3">
      <c r="A359">
        <v>1</v>
      </c>
      <c r="B359">
        <v>21</v>
      </c>
      <c r="C359">
        <v>1</v>
      </c>
      <c r="D359">
        <v>2</v>
      </c>
      <c r="E359">
        <v>1</v>
      </c>
      <c r="F359">
        <v>2</v>
      </c>
      <c r="G359">
        <v>0</v>
      </c>
      <c r="H359">
        <v>1</v>
      </c>
      <c r="I359">
        <v>2</v>
      </c>
      <c r="J359" cm="1">
        <f t="array" ref="J359">SUM(B359:I359*TRANSPOSE($S$19:$S$26))+$S$18</f>
        <v>0.62918832381648682</v>
      </c>
      <c r="K359">
        <f t="shared" si="25"/>
        <v>0.6522905982266719</v>
      </c>
      <c r="L359">
        <f t="shared" si="26"/>
        <v>1</v>
      </c>
      <c r="M359">
        <f t="shared" si="27"/>
        <v>1</v>
      </c>
      <c r="N359">
        <f t="shared" si="28"/>
        <v>1</v>
      </c>
      <c r="O359">
        <f t="shared" si="29"/>
        <v>1</v>
      </c>
      <c r="P359">
        <f>IF(K359&gt;=0.58,1,0)</f>
        <v>1</v>
      </c>
      <c r="AB359">
        <v>1</v>
      </c>
      <c r="AC359">
        <v>1</v>
      </c>
      <c r="AM359">
        <v>1</v>
      </c>
      <c r="AN359">
        <v>1</v>
      </c>
      <c r="AX359">
        <v>1</v>
      </c>
      <c r="AY359">
        <v>1</v>
      </c>
      <c r="BI359">
        <v>1</v>
      </c>
      <c r="BJ359">
        <v>1</v>
      </c>
      <c r="BT359">
        <v>1</v>
      </c>
      <c r="BU359">
        <v>1</v>
      </c>
    </row>
    <row r="360" spans="1:73" x14ac:dyDescent="0.3">
      <c r="A360">
        <v>0</v>
      </c>
      <c r="B360">
        <v>36</v>
      </c>
      <c r="C360">
        <v>4</v>
      </c>
      <c r="D360">
        <v>3</v>
      </c>
      <c r="E360">
        <v>2</v>
      </c>
      <c r="F360">
        <v>4</v>
      </c>
      <c r="G360">
        <v>0</v>
      </c>
      <c r="H360">
        <v>0</v>
      </c>
      <c r="I360">
        <v>0</v>
      </c>
      <c r="J360" cm="1">
        <f t="array" ref="J360">SUM(B360:I360*TRANSPOSE($S$19:$S$26))+$S$18</f>
        <v>9.1555190147625365E-2</v>
      </c>
      <c r="K360">
        <f t="shared" si="25"/>
        <v>0.52287045418710487</v>
      </c>
      <c r="L360">
        <f t="shared" si="26"/>
        <v>0</v>
      </c>
      <c r="M360">
        <f t="shared" si="27"/>
        <v>0</v>
      </c>
      <c r="N360">
        <f t="shared" si="28"/>
        <v>0</v>
      </c>
      <c r="O360">
        <f t="shared" si="29"/>
        <v>0</v>
      </c>
      <c r="P360">
        <f>IF(K360&gt;=0.58,1,0)</f>
        <v>0</v>
      </c>
      <c r="AB360">
        <v>0</v>
      </c>
      <c r="AC360">
        <v>0</v>
      </c>
      <c r="AM360">
        <v>0</v>
      </c>
      <c r="AN360">
        <v>0</v>
      </c>
      <c r="AX360">
        <v>0</v>
      </c>
      <c r="AY360">
        <v>0</v>
      </c>
      <c r="BI360">
        <v>0</v>
      </c>
      <c r="BJ360">
        <v>0</v>
      </c>
      <c r="BT360">
        <v>0</v>
      </c>
      <c r="BU360">
        <v>0</v>
      </c>
    </row>
    <row r="361" spans="1:73" x14ac:dyDescent="0.3">
      <c r="A361">
        <v>0</v>
      </c>
      <c r="B361">
        <v>36</v>
      </c>
      <c r="C361">
        <v>1</v>
      </c>
      <c r="D361">
        <v>2</v>
      </c>
      <c r="E361">
        <v>3</v>
      </c>
      <c r="F361">
        <v>4</v>
      </c>
      <c r="G361">
        <v>1</v>
      </c>
      <c r="H361">
        <v>0</v>
      </c>
      <c r="I361">
        <v>9</v>
      </c>
      <c r="J361" cm="1">
        <f t="array" ref="J361">SUM(B361:I361*TRANSPOSE($S$19:$S$26))+$S$18</f>
        <v>9.5819100382025346E-2</v>
      </c>
      <c r="K361">
        <f t="shared" si="25"/>
        <v>0.52393398586760698</v>
      </c>
      <c r="L361">
        <f t="shared" si="26"/>
        <v>0</v>
      </c>
      <c r="M361">
        <f t="shared" si="27"/>
        <v>0</v>
      </c>
      <c r="N361">
        <f t="shared" si="28"/>
        <v>0</v>
      </c>
      <c r="O361">
        <f t="shared" si="29"/>
        <v>0</v>
      </c>
      <c r="P361">
        <f>IF(K361&gt;=0.58,1,0)</f>
        <v>0</v>
      </c>
      <c r="AB361">
        <v>0</v>
      </c>
      <c r="AC361">
        <v>0</v>
      </c>
      <c r="AM361">
        <v>0</v>
      </c>
      <c r="AN361">
        <v>0</v>
      </c>
      <c r="AX361">
        <v>0</v>
      </c>
      <c r="AY361">
        <v>0</v>
      </c>
      <c r="BI361">
        <v>0</v>
      </c>
      <c r="BJ361">
        <v>0</v>
      </c>
      <c r="BT361">
        <v>0</v>
      </c>
      <c r="BU361">
        <v>0</v>
      </c>
    </row>
    <row r="362" spans="1:73" x14ac:dyDescent="0.3">
      <c r="A362">
        <v>0</v>
      </c>
      <c r="B362">
        <v>57</v>
      </c>
      <c r="C362">
        <v>4</v>
      </c>
      <c r="D362">
        <v>3</v>
      </c>
      <c r="E362">
        <v>2</v>
      </c>
      <c r="F362">
        <v>3</v>
      </c>
      <c r="G362">
        <v>1</v>
      </c>
      <c r="H362">
        <v>0</v>
      </c>
      <c r="I362">
        <v>2</v>
      </c>
      <c r="J362" cm="1">
        <f t="array" ref="J362">SUM(B362:I362*TRANSPOSE($S$19:$S$26))+$S$18</f>
        <v>-3.5060295836579325E-2</v>
      </c>
      <c r="K362">
        <f t="shared" si="25"/>
        <v>0.49123673230513698</v>
      </c>
      <c r="L362">
        <f t="shared" si="26"/>
        <v>0</v>
      </c>
      <c r="M362">
        <f t="shared" si="27"/>
        <v>0</v>
      </c>
      <c r="N362">
        <f t="shared" si="28"/>
        <v>0</v>
      </c>
      <c r="O362">
        <f t="shared" si="29"/>
        <v>0</v>
      </c>
      <c r="P362">
        <f>IF(K362&gt;=0.58,1,0)</f>
        <v>0</v>
      </c>
      <c r="AB362">
        <v>0</v>
      </c>
      <c r="AC362">
        <v>0</v>
      </c>
      <c r="AM362">
        <v>0</v>
      </c>
      <c r="AN362">
        <v>0</v>
      </c>
      <c r="AX362">
        <v>0</v>
      </c>
      <c r="AY362">
        <v>0</v>
      </c>
      <c r="BI362">
        <v>0</v>
      </c>
      <c r="BJ362">
        <v>0</v>
      </c>
      <c r="BT362">
        <v>0</v>
      </c>
      <c r="BU362">
        <v>0</v>
      </c>
    </row>
    <row r="363" spans="1:73" x14ac:dyDescent="0.3">
      <c r="A363">
        <v>0</v>
      </c>
      <c r="B363">
        <v>40</v>
      </c>
      <c r="C363">
        <v>4</v>
      </c>
      <c r="D363">
        <v>4</v>
      </c>
      <c r="E363">
        <v>1</v>
      </c>
      <c r="F363">
        <v>3</v>
      </c>
      <c r="G363">
        <v>1</v>
      </c>
      <c r="H363">
        <v>1</v>
      </c>
      <c r="I363">
        <v>7</v>
      </c>
      <c r="J363" cm="1">
        <f t="array" ref="J363">SUM(B363:I363*TRANSPOSE($S$19:$S$26))+$S$18</f>
        <v>0.153355537936121</v>
      </c>
      <c r="K363">
        <f t="shared" si="25"/>
        <v>0.53825997133977532</v>
      </c>
      <c r="L363">
        <f t="shared" si="26"/>
        <v>0</v>
      </c>
      <c r="M363">
        <f t="shared" si="27"/>
        <v>0</v>
      </c>
      <c r="N363">
        <f t="shared" si="28"/>
        <v>0</v>
      </c>
      <c r="O363">
        <f t="shared" si="29"/>
        <v>0</v>
      </c>
      <c r="P363">
        <f>IF(K363&gt;=0.58,1,0)</f>
        <v>0</v>
      </c>
      <c r="AB363">
        <v>0</v>
      </c>
      <c r="AC363">
        <v>0</v>
      </c>
      <c r="AM363">
        <v>0</v>
      </c>
      <c r="AN363">
        <v>0</v>
      </c>
      <c r="AX363">
        <v>0</v>
      </c>
      <c r="AY363">
        <v>0</v>
      </c>
      <c r="BI363">
        <v>0</v>
      </c>
      <c r="BJ363">
        <v>0</v>
      </c>
      <c r="BT363">
        <v>0</v>
      </c>
      <c r="BU363">
        <v>0</v>
      </c>
    </row>
    <row r="364" spans="1:73" x14ac:dyDescent="0.3">
      <c r="A364">
        <v>0</v>
      </c>
      <c r="B364">
        <v>21</v>
      </c>
      <c r="C364">
        <v>1</v>
      </c>
      <c r="D364">
        <v>3</v>
      </c>
      <c r="E364">
        <v>1</v>
      </c>
      <c r="F364">
        <v>4</v>
      </c>
      <c r="G364">
        <v>0</v>
      </c>
      <c r="H364">
        <v>0</v>
      </c>
      <c r="I364">
        <v>2</v>
      </c>
      <c r="J364" cm="1">
        <f t="array" ref="J364">SUM(B364:I364*TRANSPOSE($S$19:$S$26))+$S$18</f>
        <v>0.27453108393089176</v>
      </c>
      <c r="K364">
        <f t="shared" si="25"/>
        <v>0.56819795576185017</v>
      </c>
      <c r="L364">
        <f t="shared" si="26"/>
        <v>0</v>
      </c>
      <c r="M364">
        <f t="shared" si="27"/>
        <v>1</v>
      </c>
      <c r="N364">
        <f t="shared" si="28"/>
        <v>0</v>
      </c>
      <c r="O364">
        <f t="shared" si="29"/>
        <v>0</v>
      </c>
      <c r="P364">
        <f>IF(K364&gt;=0.58,1,0)</f>
        <v>0</v>
      </c>
      <c r="AB364">
        <v>0</v>
      </c>
      <c r="AC364">
        <v>0</v>
      </c>
      <c r="AM364">
        <v>0</v>
      </c>
      <c r="AN364">
        <v>1</v>
      </c>
      <c r="AX364">
        <v>0</v>
      </c>
      <c r="AY364">
        <v>0</v>
      </c>
      <c r="BI364">
        <v>0</v>
      </c>
      <c r="BJ364">
        <v>0</v>
      </c>
      <c r="BT364">
        <v>0</v>
      </c>
      <c r="BU364">
        <v>0</v>
      </c>
    </row>
    <row r="365" spans="1:73" x14ac:dyDescent="0.3">
      <c r="A365">
        <v>1</v>
      </c>
      <c r="B365">
        <v>33</v>
      </c>
      <c r="C365">
        <v>4</v>
      </c>
      <c r="D365">
        <v>3</v>
      </c>
      <c r="E365">
        <v>1</v>
      </c>
      <c r="F365">
        <v>3</v>
      </c>
      <c r="G365">
        <v>0</v>
      </c>
      <c r="H365">
        <v>1</v>
      </c>
      <c r="I365">
        <v>0</v>
      </c>
      <c r="J365" cm="1">
        <f t="array" ref="J365">SUM(B365:I365*TRANSPOSE($S$19:$S$26))+$S$18</f>
        <v>0.37962296175214011</v>
      </c>
      <c r="K365">
        <f t="shared" si="25"/>
        <v>0.59377266859121969</v>
      </c>
      <c r="L365">
        <f t="shared" si="26"/>
        <v>0</v>
      </c>
      <c r="M365">
        <f t="shared" si="27"/>
        <v>1</v>
      </c>
      <c r="N365">
        <f t="shared" si="28"/>
        <v>1</v>
      </c>
      <c r="O365">
        <f t="shared" si="29"/>
        <v>1</v>
      </c>
      <c r="P365">
        <f>IF(K365&gt;=0.58,1,0)</f>
        <v>1</v>
      </c>
      <c r="AB365">
        <v>1</v>
      </c>
      <c r="AC365">
        <v>0</v>
      </c>
      <c r="AM365">
        <v>1</v>
      </c>
      <c r="AN365">
        <v>1</v>
      </c>
      <c r="AX365">
        <v>1</v>
      </c>
      <c r="AY365">
        <v>1</v>
      </c>
      <c r="BI365">
        <v>1</v>
      </c>
      <c r="BJ365">
        <v>1</v>
      </c>
      <c r="BT365">
        <v>1</v>
      </c>
      <c r="BU365">
        <v>1</v>
      </c>
    </row>
    <row r="366" spans="1:73" x14ac:dyDescent="0.3">
      <c r="A366">
        <v>0</v>
      </c>
      <c r="B366">
        <v>37</v>
      </c>
      <c r="C366">
        <v>3</v>
      </c>
      <c r="D366">
        <v>3</v>
      </c>
      <c r="E366">
        <v>1</v>
      </c>
      <c r="F366">
        <v>1</v>
      </c>
      <c r="G366">
        <v>1</v>
      </c>
      <c r="H366">
        <v>0</v>
      </c>
      <c r="I366">
        <v>4</v>
      </c>
      <c r="J366" cm="1">
        <f t="array" ref="J366">SUM(B366:I366*TRANSPOSE($S$19:$S$26))+$S$18</f>
        <v>0.16332420901732458</v>
      </c>
      <c r="K366">
        <f t="shared" si="25"/>
        <v>0.54073632494159862</v>
      </c>
      <c r="L366">
        <f t="shared" si="26"/>
        <v>0</v>
      </c>
      <c r="M366">
        <f t="shared" si="27"/>
        <v>0</v>
      </c>
      <c r="N366">
        <f t="shared" si="28"/>
        <v>0</v>
      </c>
      <c r="O366">
        <f t="shared" si="29"/>
        <v>0</v>
      </c>
      <c r="P366">
        <f>IF(K366&gt;=0.58,1,0)</f>
        <v>0</v>
      </c>
      <c r="AB366">
        <v>0</v>
      </c>
      <c r="AC366">
        <v>0</v>
      </c>
      <c r="AM366">
        <v>0</v>
      </c>
      <c r="AN366">
        <v>0</v>
      </c>
      <c r="AX366">
        <v>0</v>
      </c>
      <c r="AY366">
        <v>0</v>
      </c>
      <c r="BI366">
        <v>0</v>
      </c>
      <c r="BJ366">
        <v>0</v>
      </c>
      <c r="BT366">
        <v>0</v>
      </c>
      <c r="BU366">
        <v>0</v>
      </c>
    </row>
    <row r="367" spans="1:73" x14ac:dyDescent="0.3">
      <c r="A367">
        <v>0</v>
      </c>
      <c r="B367">
        <v>46</v>
      </c>
      <c r="C367">
        <v>3</v>
      </c>
      <c r="D367">
        <v>3</v>
      </c>
      <c r="E367">
        <v>2</v>
      </c>
      <c r="F367">
        <v>3</v>
      </c>
      <c r="G367">
        <v>1</v>
      </c>
      <c r="H367">
        <v>0</v>
      </c>
      <c r="I367">
        <v>0</v>
      </c>
      <c r="J367" cm="1">
        <f t="array" ref="J367">SUM(B367:I367*TRANSPOSE($S$19:$S$26))+$S$18</f>
        <v>6.3100428514340612E-2</v>
      </c>
      <c r="K367">
        <f t="shared" si="25"/>
        <v>0.51576824094347262</v>
      </c>
      <c r="L367">
        <f t="shared" si="26"/>
        <v>0</v>
      </c>
      <c r="M367">
        <f t="shared" si="27"/>
        <v>0</v>
      </c>
      <c r="N367">
        <f t="shared" si="28"/>
        <v>0</v>
      </c>
      <c r="O367">
        <f t="shared" si="29"/>
        <v>0</v>
      </c>
      <c r="P367">
        <f>IF(K367&gt;=0.58,1,0)</f>
        <v>0</v>
      </c>
      <c r="AB367">
        <v>0</v>
      </c>
      <c r="AC367">
        <v>0</v>
      </c>
      <c r="AM367">
        <v>0</v>
      </c>
      <c r="AN367">
        <v>0</v>
      </c>
      <c r="AX367">
        <v>0</v>
      </c>
      <c r="AY367">
        <v>0</v>
      </c>
      <c r="BI367">
        <v>0</v>
      </c>
      <c r="BJ367">
        <v>0</v>
      </c>
      <c r="BT367">
        <v>0</v>
      </c>
      <c r="BU367">
        <v>0</v>
      </c>
    </row>
    <row r="368" spans="1:73" x14ac:dyDescent="0.3">
      <c r="A368">
        <v>1</v>
      </c>
      <c r="B368">
        <v>41</v>
      </c>
      <c r="C368">
        <v>1</v>
      </c>
      <c r="D368">
        <v>3</v>
      </c>
      <c r="E368">
        <v>2</v>
      </c>
      <c r="F368">
        <v>2</v>
      </c>
      <c r="G368">
        <v>0</v>
      </c>
      <c r="H368">
        <v>0</v>
      </c>
      <c r="I368">
        <v>7</v>
      </c>
      <c r="J368" cm="1">
        <f t="array" ref="J368">SUM(B368:I368*TRANSPOSE($S$19:$S$26))+$S$18</f>
        <v>0.20919096290558914</v>
      </c>
      <c r="K368">
        <f t="shared" si="25"/>
        <v>0.55210249189962435</v>
      </c>
      <c r="L368">
        <f t="shared" si="26"/>
        <v>0</v>
      </c>
      <c r="M368">
        <f t="shared" si="27"/>
        <v>1</v>
      </c>
      <c r="N368">
        <f t="shared" si="28"/>
        <v>0</v>
      </c>
      <c r="O368">
        <f t="shared" si="29"/>
        <v>0</v>
      </c>
      <c r="P368">
        <f>IF(K368&gt;=0.58,1,0)</f>
        <v>0</v>
      </c>
      <c r="AB368">
        <v>1</v>
      </c>
      <c r="AC368">
        <v>0</v>
      </c>
      <c r="AM368">
        <v>1</v>
      </c>
      <c r="AN368">
        <v>1</v>
      </c>
      <c r="AX368">
        <v>1</v>
      </c>
      <c r="AY368">
        <v>0</v>
      </c>
      <c r="BI368">
        <v>1</v>
      </c>
      <c r="BJ368">
        <v>0</v>
      </c>
      <c r="BT368">
        <v>1</v>
      </c>
      <c r="BU368">
        <v>0</v>
      </c>
    </row>
    <row r="369" spans="1:73" x14ac:dyDescent="0.3">
      <c r="A369">
        <v>0</v>
      </c>
      <c r="B369">
        <v>50</v>
      </c>
      <c r="C369">
        <v>4</v>
      </c>
      <c r="D369">
        <v>2</v>
      </c>
      <c r="E369">
        <v>3</v>
      </c>
      <c r="F369">
        <v>4</v>
      </c>
      <c r="G369">
        <v>0</v>
      </c>
      <c r="H369">
        <v>0</v>
      </c>
      <c r="I369">
        <v>3</v>
      </c>
      <c r="J369" cm="1">
        <f t="array" ref="J369">SUM(B369:I369*TRANSPOSE($S$19:$S$26))+$S$18</f>
        <v>5.2014655642305674E-2</v>
      </c>
      <c r="K369">
        <f t="shared" si="25"/>
        <v>0.51299938552876179</v>
      </c>
      <c r="L369">
        <f t="shared" si="26"/>
        <v>0</v>
      </c>
      <c r="M369">
        <f t="shared" si="27"/>
        <v>0</v>
      </c>
      <c r="N369">
        <f t="shared" si="28"/>
        <v>0</v>
      </c>
      <c r="O369">
        <f t="shared" si="29"/>
        <v>0</v>
      </c>
      <c r="P369">
        <f>IF(K369&gt;=0.58,1,0)</f>
        <v>0</v>
      </c>
      <c r="AB369">
        <v>0</v>
      </c>
      <c r="AC369">
        <v>0</v>
      </c>
      <c r="AM369">
        <v>0</v>
      </c>
      <c r="AN369">
        <v>0</v>
      </c>
      <c r="AX369">
        <v>0</v>
      </c>
      <c r="AY369">
        <v>0</v>
      </c>
      <c r="BI369">
        <v>0</v>
      </c>
      <c r="BJ369">
        <v>0</v>
      </c>
      <c r="BT369">
        <v>0</v>
      </c>
      <c r="BU369">
        <v>0</v>
      </c>
    </row>
    <row r="370" spans="1:73" x14ac:dyDescent="0.3">
      <c r="A370">
        <v>1</v>
      </c>
      <c r="B370">
        <v>40</v>
      </c>
      <c r="C370">
        <v>3</v>
      </c>
      <c r="D370">
        <v>2</v>
      </c>
      <c r="E370">
        <v>2</v>
      </c>
      <c r="F370">
        <v>3</v>
      </c>
      <c r="G370">
        <v>1</v>
      </c>
      <c r="H370">
        <v>1</v>
      </c>
      <c r="I370">
        <v>4</v>
      </c>
      <c r="J370" cm="1">
        <f t="array" ref="J370">SUM(B370:I370*TRANSPOSE($S$19:$S$26))+$S$18</f>
        <v>0.323928756397035</v>
      </c>
      <c r="K370">
        <f t="shared" si="25"/>
        <v>0.5802732405263562</v>
      </c>
      <c r="L370">
        <f t="shared" si="26"/>
        <v>0</v>
      </c>
      <c r="M370">
        <f t="shared" si="27"/>
        <v>1</v>
      </c>
      <c r="N370">
        <f t="shared" si="28"/>
        <v>1</v>
      </c>
      <c r="O370">
        <f t="shared" si="29"/>
        <v>1</v>
      </c>
      <c r="P370">
        <f>IF(K370&gt;=0.58,1,0)</f>
        <v>1</v>
      </c>
      <c r="AB370">
        <v>1</v>
      </c>
      <c r="AC370">
        <v>0</v>
      </c>
      <c r="AM370">
        <v>1</v>
      </c>
      <c r="AN370">
        <v>1</v>
      </c>
      <c r="AX370">
        <v>1</v>
      </c>
      <c r="AY370">
        <v>1</v>
      </c>
      <c r="BI370">
        <v>1</v>
      </c>
      <c r="BJ370">
        <v>1</v>
      </c>
      <c r="BT370">
        <v>1</v>
      </c>
      <c r="BU370">
        <v>1</v>
      </c>
    </row>
    <row r="371" spans="1:73" x14ac:dyDescent="0.3">
      <c r="A371">
        <v>0</v>
      </c>
      <c r="B371">
        <v>31</v>
      </c>
      <c r="C371">
        <v>3</v>
      </c>
      <c r="D371">
        <v>2</v>
      </c>
      <c r="E371">
        <v>1</v>
      </c>
      <c r="F371">
        <v>2</v>
      </c>
      <c r="G371">
        <v>0</v>
      </c>
      <c r="H371">
        <v>1</v>
      </c>
      <c r="I371">
        <v>2</v>
      </c>
      <c r="J371" cm="1">
        <f t="array" ref="J371">SUM(B371:I371*TRANSPOSE($S$19:$S$26))+$S$18</f>
        <v>0.5125275318950101</v>
      </c>
      <c r="K371">
        <f t="shared" si="25"/>
        <v>0.62538635007297738</v>
      </c>
      <c r="L371">
        <f t="shared" si="26"/>
        <v>1</v>
      </c>
      <c r="M371">
        <f t="shared" si="27"/>
        <v>1</v>
      </c>
      <c r="N371">
        <f t="shared" si="28"/>
        <v>1</v>
      </c>
      <c r="O371">
        <f t="shared" si="29"/>
        <v>1</v>
      </c>
      <c r="P371">
        <f>IF(K371&gt;=0.58,1,0)</f>
        <v>1</v>
      </c>
      <c r="AB371">
        <v>0</v>
      </c>
      <c r="AC371">
        <v>1</v>
      </c>
      <c r="AM371">
        <v>0</v>
      </c>
      <c r="AN371">
        <v>1</v>
      </c>
      <c r="AX371">
        <v>0</v>
      </c>
      <c r="AY371">
        <v>1</v>
      </c>
      <c r="BI371">
        <v>0</v>
      </c>
      <c r="BJ371">
        <v>1</v>
      </c>
      <c r="BT371">
        <v>0</v>
      </c>
      <c r="BU371">
        <v>1</v>
      </c>
    </row>
    <row r="372" spans="1:73" x14ac:dyDescent="0.3">
      <c r="A372">
        <v>1</v>
      </c>
      <c r="B372">
        <v>21</v>
      </c>
      <c r="C372">
        <v>3</v>
      </c>
      <c r="D372">
        <v>4</v>
      </c>
      <c r="E372">
        <v>1</v>
      </c>
      <c r="F372">
        <v>2</v>
      </c>
      <c r="G372">
        <v>0</v>
      </c>
      <c r="H372">
        <v>0</v>
      </c>
      <c r="I372">
        <v>0</v>
      </c>
      <c r="J372" cm="1">
        <f t="array" ref="J372">SUM(B372:I372*TRANSPOSE($S$19:$S$26))+$S$18</f>
        <v>0.22602241048428973</v>
      </c>
      <c r="K372">
        <f t="shared" si="25"/>
        <v>0.55626048626277613</v>
      </c>
      <c r="L372">
        <f t="shared" si="26"/>
        <v>0</v>
      </c>
      <c r="M372">
        <f t="shared" si="27"/>
        <v>1</v>
      </c>
      <c r="N372">
        <f t="shared" si="28"/>
        <v>0</v>
      </c>
      <c r="O372">
        <f t="shared" si="29"/>
        <v>0</v>
      </c>
      <c r="P372">
        <f>IF(K372&gt;=0.58,1,0)</f>
        <v>0</v>
      </c>
      <c r="AB372">
        <v>1</v>
      </c>
      <c r="AC372">
        <v>0</v>
      </c>
      <c r="AM372">
        <v>1</v>
      </c>
      <c r="AN372">
        <v>1</v>
      </c>
      <c r="AX372">
        <v>1</v>
      </c>
      <c r="AY372">
        <v>0</v>
      </c>
      <c r="BI372">
        <v>1</v>
      </c>
      <c r="BJ372">
        <v>0</v>
      </c>
      <c r="BT372">
        <v>1</v>
      </c>
      <c r="BU372">
        <v>0</v>
      </c>
    </row>
    <row r="373" spans="1:73" x14ac:dyDescent="0.3">
      <c r="A373">
        <v>0</v>
      </c>
      <c r="B373">
        <v>29</v>
      </c>
      <c r="C373">
        <v>4</v>
      </c>
      <c r="D373">
        <v>3</v>
      </c>
      <c r="E373">
        <v>1</v>
      </c>
      <c r="F373">
        <v>4</v>
      </c>
      <c r="G373">
        <v>0</v>
      </c>
      <c r="H373">
        <v>0</v>
      </c>
      <c r="I373">
        <v>2</v>
      </c>
      <c r="J373" cm="1">
        <f t="array" ref="J373">SUM(B373:I373*TRANSPOSE($S$19:$S$26))+$S$18</f>
        <v>0.12454923042404153</v>
      </c>
      <c r="K373">
        <f t="shared" si="25"/>
        <v>0.53109390250097432</v>
      </c>
      <c r="L373">
        <f t="shared" si="26"/>
        <v>0</v>
      </c>
      <c r="M373">
        <f t="shared" si="27"/>
        <v>0</v>
      </c>
      <c r="N373">
        <f t="shared" si="28"/>
        <v>0</v>
      </c>
      <c r="O373">
        <f t="shared" si="29"/>
        <v>0</v>
      </c>
      <c r="P373">
        <f>IF(K373&gt;=0.58,1,0)</f>
        <v>0</v>
      </c>
      <c r="AB373">
        <v>0</v>
      </c>
      <c r="AC373">
        <v>0</v>
      </c>
      <c r="AM373">
        <v>0</v>
      </c>
      <c r="AN373">
        <v>0</v>
      </c>
      <c r="AX373">
        <v>0</v>
      </c>
      <c r="AY373">
        <v>0</v>
      </c>
      <c r="BI373">
        <v>0</v>
      </c>
      <c r="BJ373">
        <v>0</v>
      </c>
      <c r="BT373">
        <v>0</v>
      </c>
      <c r="BU373">
        <v>0</v>
      </c>
    </row>
    <row r="374" spans="1:73" x14ac:dyDescent="0.3">
      <c r="A374">
        <v>0</v>
      </c>
      <c r="B374">
        <v>35</v>
      </c>
      <c r="C374">
        <v>3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1</v>
      </c>
      <c r="J374" cm="1">
        <f t="array" ref="J374">SUM(B374:I374*TRANSPOSE($S$19:$S$26))+$S$18</f>
        <v>0.26932286236497271</v>
      </c>
      <c r="K374">
        <f t="shared" si="25"/>
        <v>0.56691980504698514</v>
      </c>
      <c r="L374">
        <f t="shared" si="26"/>
        <v>0</v>
      </c>
      <c r="M374">
        <f t="shared" si="27"/>
        <v>1</v>
      </c>
      <c r="N374">
        <f t="shared" si="28"/>
        <v>0</v>
      </c>
      <c r="O374">
        <f t="shared" si="29"/>
        <v>0</v>
      </c>
      <c r="P374">
        <f>IF(K374&gt;=0.58,1,0)</f>
        <v>0</v>
      </c>
      <c r="AB374">
        <v>0</v>
      </c>
      <c r="AC374">
        <v>0</v>
      </c>
      <c r="AM374">
        <v>0</v>
      </c>
      <c r="AN374">
        <v>1</v>
      </c>
      <c r="AX374">
        <v>0</v>
      </c>
      <c r="AY374">
        <v>0</v>
      </c>
      <c r="BI374">
        <v>0</v>
      </c>
      <c r="BJ374">
        <v>0</v>
      </c>
      <c r="BT374">
        <v>0</v>
      </c>
      <c r="BU374">
        <v>0</v>
      </c>
    </row>
    <row r="375" spans="1:73" x14ac:dyDescent="0.3">
      <c r="A375">
        <v>0</v>
      </c>
      <c r="B375">
        <v>27</v>
      </c>
      <c r="C375">
        <v>4</v>
      </c>
      <c r="D375">
        <v>3</v>
      </c>
      <c r="E375">
        <v>1</v>
      </c>
      <c r="F375">
        <v>2</v>
      </c>
      <c r="G375">
        <v>2</v>
      </c>
      <c r="H375">
        <v>0</v>
      </c>
      <c r="I375">
        <v>2</v>
      </c>
      <c r="J375" cm="1">
        <f t="array" ref="J375">SUM(B375:I375*TRANSPOSE($S$19:$S$26))+$S$18</f>
        <v>6.530730095194881E-2</v>
      </c>
      <c r="K375">
        <f t="shared" si="25"/>
        <v>0.51631933379537009</v>
      </c>
      <c r="L375">
        <f t="shared" si="26"/>
        <v>0</v>
      </c>
      <c r="M375">
        <f t="shared" si="27"/>
        <v>0</v>
      </c>
      <c r="N375">
        <f t="shared" si="28"/>
        <v>0</v>
      </c>
      <c r="O375">
        <f t="shared" si="29"/>
        <v>0</v>
      </c>
      <c r="P375">
        <f>IF(K375&gt;=0.58,1,0)</f>
        <v>0</v>
      </c>
      <c r="AB375">
        <v>0</v>
      </c>
      <c r="AC375">
        <v>0</v>
      </c>
      <c r="AM375">
        <v>0</v>
      </c>
      <c r="AN375">
        <v>0</v>
      </c>
      <c r="AX375">
        <v>0</v>
      </c>
      <c r="AY375">
        <v>0</v>
      </c>
      <c r="BI375">
        <v>0</v>
      </c>
      <c r="BJ375">
        <v>0</v>
      </c>
      <c r="BT375">
        <v>0</v>
      </c>
      <c r="BU375">
        <v>0</v>
      </c>
    </row>
    <row r="376" spans="1:73" x14ac:dyDescent="0.3">
      <c r="A376">
        <v>0</v>
      </c>
      <c r="B376">
        <v>28</v>
      </c>
      <c r="C376">
        <v>2</v>
      </c>
      <c r="D376">
        <v>3</v>
      </c>
      <c r="E376">
        <v>2</v>
      </c>
      <c r="F376">
        <v>4</v>
      </c>
      <c r="G376">
        <v>0</v>
      </c>
      <c r="H376">
        <v>0</v>
      </c>
      <c r="I376">
        <v>5</v>
      </c>
      <c r="J376" cm="1">
        <f t="array" ref="J376">SUM(B376:I376*TRANSPOSE($S$19:$S$26))+$S$18</f>
        <v>0.15508606779075385</v>
      </c>
      <c r="K376">
        <f t="shared" si="25"/>
        <v>0.53868999743895429</v>
      </c>
      <c r="L376">
        <f t="shared" si="26"/>
        <v>0</v>
      </c>
      <c r="M376">
        <f t="shared" si="27"/>
        <v>0</v>
      </c>
      <c r="N376">
        <f t="shared" si="28"/>
        <v>0</v>
      </c>
      <c r="O376">
        <f t="shared" si="29"/>
        <v>0</v>
      </c>
      <c r="P376">
        <f>IF(K376&gt;=0.58,1,0)</f>
        <v>0</v>
      </c>
      <c r="AB376">
        <v>0</v>
      </c>
      <c r="AC376">
        <v>0</v>
      </c>
      <c r="AM376">
        <v>0</v>
      </c>
      <c r="AN376">
        <v>0</v>
      </c>
      <c r="AX376">
        <v>0</v>
      </c>
      <c r="AY376">
        <v>0</v>
      </c>
      <c r="BI376">
        <v>0</v>
      </c>
      <c r="BJ376">
        <v>0</v>
      </c>
      <c r="BT376">
        <v>0</v>
      </c>
      <c r="BU376">
        <v>0</v>
      </c>
    </row>
    <row r="377" spans="1:73" x14ac:dyDescent="0.3">
      <c r="A377">
        <v>0</v>
      </c>
      <c r="B377">
        <v>49</v>
      </c>
      <c r="C377">
        <v>2</v>
      </c>
      <c r="D377">
        <v>2</v>
      </c>
      <c r="E377">
        <v>3</v>
      </c>
      <c r="F377">
        <v>3</v>
      </c>
      <c r="G377">
        <v>0</v>
      </c>
      <c r="H377">
        <v>0</v>
      </c>
      <c r="I377">
        <v>2</v>
      </c>
      <c r="J377" cm="1">
        <f t="array" ref="J377">SUM(B377:I377*TRANSPOSE($S$19:$S$26))+$S$18</f>
        <v>0.18495645320927123</v>
      </c>
      <c r="K377">
        <f t="shared" si="25"/>
        <v>0.54610299344300461</v>
      </c>
      <c r="L377">
        <f t="shared" si="26"/>
        <v>0</v>
      </c>
      <c r="M377">
        <f t="shared" si="27"/>
        <v>0</v>
      </c>
      <c r="N377">
        <f t="shared" si="28"/>
        <v>0</v>
      </c>
      <c r="O377">
        <f t="shared" si="29"/>
        <v>0</v>
      </c>
      <c r="P377">
        <f>IF(K377&gt;=0.58,1,0)</f>
        <v>0</v>
      </c>
      <c r="AB377">
        <v>0</v>
      </c>
      <c r="AC377">
        <v>0</v>
      </c>
      <c r="AM377">
        <v>0</v>
      </c>
      <c r="AN377">
        <v>0</v>
      </c>
      <c r="AX377">
        <v>0</v>
      </c>
      <c r="AY377">
        <v>0</v>
      </c>
      <c r="BI377">
        <v>0</v>
      </c>
      <c r="BJ377">
        <v>0</v>
      </c>
      <c r="BT377">
        <v>0</v>
      </c>
      <c r="BU377">
        <v>0</v>
      </c>
    </row>
    <row r="378" spans="1:73" x14ac:dyDescent="0.3">
      <c r="A378">
        <v>0</v>
      </c>
      <c r="B378">
        <v>51</v>
      </c>
      <c r="C378">
        <v>3</v>
      </c>
      <c r="D378">
        <v>3</v>
      </c>
      <c r="E378">
        <v>2</v>
      </c>
      <c r="F378">
        <v>4</v>
      </c>
      <c r="G378">
        <v>1</v>
      </c>
      <c r="H378">
        <v>0</v>
      </c>
      <c r="I378">
        <v>7</v>
      </c>
      <c r="J378" cm="1">
        <f t="array" ref="J378">SUM(B378:I378*TRANSPOSE($S$19:$S$26))+$S$18</f>
        <v>-5.8380514087199131E-2</v>
      </c>
      <c r="K378">
        <f t="shared" si="25"/>
        <v>0.48541052742496577</v>
      </c>
      <c r="L378">
        <f t="shared" si="26"/>
        <v>0</v>
      </c>
      <c r="M378">
        <f t="shared" si="27"/>
        <v>0</v>
      </c>
      <c r="N378">
        <f t="shared" si="28"/>
        <v>0</v>
      </c>
      <c r="O378">
        <f t="shared" si="29"/>
        <v>0</v>
      </c>
      <c r="P378">
        <f>IF(K378&gt;=0.58,1,0)</f>
        <v>0</v>
      </c>
      <c r="AB378">
        <v>0</v>
      </c>
      <c r="AC378">
        <v>0</v>
      </c>
      <c r="AM378">
        <v>0</v>
      </c>
      <c r="AN378">
        <v>0</v>
      </c>
      <c r="AX378">
        <v>0</v>
      </c>
      <c r="AY378">
        <v>0</v>
      </c>
      <c r="BI378">
        <v>0</v>
      </c>
      <c r="BJ378">
        <v>0</v>
      </c>
      <c r="BT378">
        <v>0</v>
      </c>
      <c r="BU378">
        <v>0</v>
      </c>
    </row>
    <row r="379" spans="1:73" x14ac:dyDescent="0.3">
      <c r="A379">
        <v>0</v>
      </c>
      <c r="B379">
        <v>36</v>
      </c>
      <c r="C379">
        <v>4</v>
      </c>
      <c r="D379">
        <v>3</v>
      </c>
      <c r="E379">
        <v>1</v>
      </c>
      <c r="F379">
        <v>3</v>
      </c>
      <c r="G379">
        <v>1</v>
      </c>
      <c r="H379">
        <v>0</v>
      </c>
      <c r="I379">
        <v>2</v>
      </c>
      <c r="J379" cm="1">
        <f t="array" ref="J379">SUM(B379:I379*TRANSPOSE($S$19:$S$26))+$S$18</f>
        <v>6.6346169259006826E-2</v>
      </c>
      <c r="K379">
        <f t="shared" si="25"/>
        <v>0.51657874287935912</v>
      </c>
      <c r="L379">
        <f t="shared" si="26"/>
        <v>0</v>
      </c>
      <c r="M379">
        <f t="shared" si="27"/>
        <v>0</v>
      </c>
      <c r="N379">
        <f t="shared" si="28"/>
        <v>0</v>
      </c>
      <c r="O379">
        <f t="shared" si="29"/>
        <v>0</v>
      </c>
      <c r="P379">
        <f>IF(K379&gt;=0.58,1,0)</f>
        <v>0</v>
      </c>
      <c r="AB379">
        <v>0</v>
      </c>
      <c r="AC379">
        <v>0</v>
      </c>
      <c r="AM379">
        <v>0</v>
      </c>
      <c r="AN379">
        <v>0</v>
      </c>
      <c r="AX379">
        <v>0</v>
      </c>
      <c r="AY379">
        <v>0</v>
      </c>
      <c r="BI379">
        <v>0</v>
      </c>
      <c r="BJ379">
        <v>0</v>
      </c>
      <c r="BT379">
        <v>0</v>
      </c>
      <c r="BU379">
        <v>0</v>
      </c>
    </row>
    <row r="380" spans="1:73" x14ac:dyDescent="0.3">
      <c r="A380">
        <v>1</v>
      </c>
      <c r="B380">
        <v>34</v>
      </c>
      <c r="C380">
        <v>1</v>
      </c>
      <c r="D380">
        <v>4</v>
      </c>
      <c r="E380">
        <v>2</v>
      </c>
      <c r="F380">
        <v>4</v>
      </c>
      <c r="G380">
        <v>0</v>
      </c>
      <c r="H380">
        <v>1</v>
      </c>
      <c r="I380">
        <v>2</v>
      </c>
      <c r="J380" cm="1">
        <f t="array" ref="J380">SUM(B380:I380*TRANSPOSE($S$19:$S$26))+$S$18</f>
        <v>0.34899152232700337</v>
      </c>
      <c r="K380">
        <f t="shared" si="25"/>
        <v>0.58636422805533683</v>
      </c>
      <c r="L380">
        <f t="shared" si="26"/>
        <v>0</v>
      </c>
      <c r="M380">
        <f t="shared" si="27"/>
        <v>1</v>
      </c>
      <c r="N380">
        <f t="shared" si="28"/>
        <v>1</v>
      </c>
      <c r="O380">
        <f t="shared" si="29"/>
        <v>1</v>
      </c>
      <c r="P380">
        <f>IF(K380&gt;=0.58,1,0)</f>
        <v>1</v>
      </c>
      <c r="AB380">
        <v>1</v>
      </c>
      <c r="AC380">
        <v>0</v>
      </c>
      <c r="AM380">
        <v>1</v>
      </c>
      <c r="AN380">
        <v>1</v>
      </c>
      <c r="AX380">
        <v>1</v>
      </c>
      <c r="AY380">
        <v>1</v>
      </c>
      <c r="BI380">
        <v>1</v>
      </c>
      <c r="BJ380">
        <v>1</v>
      </c>
      <c r="BT380">
        <v>1</v>
      </c>
      <c r="BU380">
        <v>1</v>
      </c>
    </row>
    <row r="381" spans="1:73" x14ac:dyDescent="0.3">
      <c r="A381">
        <v>0</v>
      </c>
      <c r="B381">
        <v>55</v>
      </c>
      <c r="C381">
        <v>3</v>
      </c>
      <c r="D381">
        <v>3</v>
      </c>
      <c r="E381">
        <v>4</v>
      </c>
      <c r="F381">
        <v>4</v>
      </c>
      <c r="G381">
        <v>0</v>
      </c>
      <c r="H381">
        <v>1</v>
      </c>
      <c r="I381">
        <v>4</v>
      </c>
      <c r="J381" cm="1">
        <f t="array" ref="J381">SUM(B381:I381*TRANSPOSE($S$19:$S$26))+$S$18</f>
        <v>0.18632689812580616</v>
      </c>
      <c r="K381">
        <f t="shared" si="25"/>
        <v>0.54644263507924307</v>
      </c>
      <c r="L381">
        <f t="shared" si="26"/>
        <v>0</v>
      </c>
      <c r="M381">
        <f t="shared" si="27"/>
        <v>0</v>
      </c>
      <c r="N381">
        <f t="shared" si="28"/>
        <v>0</v>
      </c>
      <c r="O381">
        <f t="shared" si="29"/>
        <v>0</v>
      </c>
      <c r="P381">
        <f>IF(K381&gt;=0.58,1,0)</f>
        <v>0</v>
      </c>
      <c r="AB381">
        <v>0</v>
      </c>
      <c r="AC381">
        <v>0</v>
      </c>
      <c r="AM381">
        <v>0</v>
      </c>
      <c r="AN381">
        <v>0</v>
      </c>
      <c r="AX381">
        <v>0</v>
      </c>
      <c r="AY381">
        <v>0</v>
      </c>
      <c r="BI381">
        <v>0</v>
      </c>
      <c r="BJ381">
        <v>0</v>
      </c>
      <c r="BT381">
        <v>0</v>
      </c>
      <c r="BU381">
        <v>0</v>
      </c>
    </row>
    <row r="382" spans="1:73" x14ac:dyDescent="0.3">
      <c r="A382">
        <v>0</v>
      </c>
      <c r="B382">
        <v>24</v>
      </c>
      <c r="C382">
        <v>4</v>
      </c>
      <c r="D382">
        <v>3</v>
      </c>
      <c r="E382">
        <v>2</v>
      </c>
      <c r="F382">
        <v>3</v>
      </c>
      <c r="G382">
        <v>2</v>
      </c>
      <c r="H382">
        <v>1</v>
      </c>
      <c r="I382">
        <v>2</v>
      </c>
      <c r="J382" cm="1">
        <f t="array" ref="J382">SUM(B382:I382*TRANSPOSE($S$19:$S$26))+$S$18</f>
        <v>0.22214017642971884</v>
      </c>
      <c r="K382">
        <f t="shared" si="25"/>
        <v>0.55530210721767526</v>
      </c>
      <c r="L382">
        <f t="shared" si="26"/>
        <v>0</v>
      </c>
      <c r="M382">
        <f t="shared" si="27"/>
        <v>1</v>
      </c>
      <c r="N382">
        <f t="shared" si="28"/>
        <v>0</v>
      </c>
      <c r="O382">
        <f t="shared" si="29"/>
        <v>0</v>
      </c>
      <c r="P382">
        <f>IF(K382&gt;=0.58,1,0)</f>
        <v>0</v>
      </c>
      <c r="AB382">
        <v>0</v>
      </c>
      <c r="AC382">
        <v>0</v>
      </c>
      <c r="AM382">
        <v>0</v>
      </c>
      <c r="AN382">
        <v>1</v>
      </c>
      <c r="AX382">
        <v>0</v>
      </c>
      <c r="AY382">
        <v>0</v>
      </c>
      <c r="BI382">
        <v>0</v>
      </c>
      <c r="BJ382">
        <v>0</v>
      </c>
      <c r="BT382">
        <v>0</v>
      </c>
      <c r="BU382">
        <v>0</v>
      </c>
    </row>
    <row r="383" spans="1:73" x14ac:dyDescent="0.3">
      <c r="A383">
        <v>0</v>
      </c>
      <c r="B383">
        <v>30</v>
      </c>
      <c r="C383">
        <v>3</v>
      </c>
      <c r="D383">
        <v>3</v>
      </c>
      <c r="E383">
        <v>1</v>
      </c>
      <c r="F383">
        <v>2</v>
      </c>
      <c r="G383">
        <v>1</v>
      </c>
      <c r="H383">
        <v>0</v>
      </c>
      <c r="I383">
        <v>0</v>
      </c>
      <c r="J383" cm="1">
        <f t="array" ref="J383">SUM(B383:I383*TRANSPOSE($S$19:$S$26))+$S$18</f>
        <v>0.18588206943568963</v>
      </c>
      <c r="K383">
        <f t="shared" si="25"/>
        <v>0.54633239652146681</v>
      </c>
      <c r="L383">
        <f t="shared" si="26"/>
        <v>0</v>
      </c>
      <c r="M383">
        <f t="shared" si="27"/>
        <v>0</v>
      </c>
      <c r="N383">
        <f t="shared" si="28"/>
        <v>0</v>
      </c>
      <c r="O383">
        <f t="shared" si="29"/>
        <v>0</v>
      </c>
      <c r="P383">
        <f>IF(K383&gt;=0.58,1,0)</f>
        <v>0</v>
      </c>
      <c r="AB383">
        <v>0</v>
      </c>
      <c r="AC383">
        <v>0</v>
      </c>
      <c r="AM383">
        <v>0</v>
      </c>
      <c r="AN383">
        <v>0</v>
      </c>
      <c r="AX383">
        <v>0</v>
      </c>
      <c r="AY383">
        <v>0</v>
      </c>
      <c r="BI383">
        <v>0</v>
      </c>
      <c r="BJ383">
        <v>0</v>
      </c>
      <c r="BT383">
        <v>0</v>
      </c>
      <c r="BU383">
        <v>0</v>
      </c>
    </row>
    <row r="384" spans="1:73" x14ac:dyDescent="0.3">
      <c r="A384">
        <v>1</v>
      </c>
      <c r="B384">
        <v>26</v>
      </c>
      <c r="C384">
        <v>3</v>
      </c>
      <c r="D384">
        <v>3</v>
      </c>
      <c r="E384">
        <v>1</v>
      </c>
      <c r="F384">
        <v>1</v>
      </c>
      <c r="G384">
        <v>0</v>
      </c>
      <c r="H384">
        <v>0</v>
      </c>
      <c r="I384">
        <v>4</v>
      </c>
      <c r="J384" cm="1">
        <f t="array" ref="J384">SUM(B384:I384*TRANSPOSE($S$19:$S$26))+$S$18</f>
        <v>0.27505730449073407</v>
      </c>
      <c r="K384">
        <f t="shared" si="25"/>
        <v>0.5683270454488204</v>
      </c>
      <c r="L384">
        <f t="shared" si="26"/>
        <v>0</v>
      </c>
      <c r="M384">
        <f t="shared" si="27"/>
        <v>1</v>
      </c>
      <c r="N384">
        <f t="shared" si="28"/>
        <v>0</v>
      </c>
      <c r="O384">
        <f t="shared" si="29"/>
        <v>0</v>
      </c>
      <c r="P384">
        <f>IF(K384&gt;=0.58,1,0)</f>
        <v>0</v>
      </c>
      <c r="AB384">
        <v>1</v>
      </c>
      <c r="AC384">
        <v>0</v>
      </c>
      <c r="AM384">
        <v>1</v>
      </c>
      <c r="AN384">
        <v>1</v>
      </c>
      <c r="AX384">
        <v>1</v>
      </c>
      <c r="AY384">
        <v>0</v>
      </c>
      <c r="BI384">
        <v>1</v>
      </c>
      <c r="BJ384">
        <v>0</v>
      </c>
      <c r="BT384">
        <v>1</v>
      </c>
      <c r="BU384">
        <v>0</v>
      </c>
    </row>
    <row r="385" spans="1:73" x14ac:dyDescent="0.3">
      <c r="A385">
        <v>0</v>
      </c>
      <c r="B385">
        <v>22</v>
      </c>
      <c r="C385">
        <v>1</v>
      </c>
      <c r="D385">
        <v>3</v>
      </c>
      <c r="E385">
        <v>1</v>
      </c>
      <c r="F385">
        <v>2</v>
      </c>
      <c r="G385">
        <v>1</v>
      </c>
      <c r="H385">
        <v>0</v>
      </c>
      <c r="I385">
        <v>1</v>
      </c>
      <c r="J385" cm="1">
        <f t="array" ref="J385">SUM(B385:I385*TRANSPOSE($S$19:$S$26))+$S$18</f>
        <v>0.28620045921569903</v>
      </c>
      <c r="K385">
        <f t="shared" si="25"/>
        <v>0.57105842026265541</v>
      </c>
      <c r="L385">
        <f t="shared" si="26"/>
        <v>0</v>
      </c>
      <c r="M385">
        <f t="shared" si="27"/>
        <v>1</v>
      </c>
      <c r="N385">
        <f t="shared" si="28"/>
        <v>1</v>
      </c>
      <c r="O385">
        <f t="shared" si="29"/>
        <v>0</v>
      </c>
      <c r="P385">
        <f>IF(K385&gt;=0.58,1,0)</f>
        <v>0</v>
      </c>
      <c r="AB385">
        <v>0</v>
      </c>
      <c r="AC385">
        <v>0</v>
      </c>
      <c r="AM385">
        <v>0</v>
      </c>
      <c r="AN385">
        <v>1</v>
      </c>
      <c r="AX385">
        <v>0</v>
      </c>
      <c r="AY385">
        <v>1</v>
      </c>
      <c r="BI385">
        <v>0</v>
      </c>
      <c r="BJ385">
        <v>0</v>
      </c>
      <c r="BT385">
        <v>0</v>
      </c>
      <c r="BU385">
        <v>0</v>
      </c>
    </row>
    <row r="386" spans="1:73" x14ac:dyDescent="0.3">
      <c r="A386">
        <v>0</v>
      </c>
      <c r="B386">
        <v>36</v>
      </c>
      <c r="C386">
        <v>2</v>
      </c>
      <c r="D386">
        <v>2</v>
      </c>
      <c r="E386">
        <v>3</v>
      </c>
      <c r="F386">
        <v>3</v>
      </c>
      <c r="G386">
        <v>1</v>
      </c>
      <c r="H386">
        <v>0</v>
      </c>
      <c r="I386">
        <v>9</v>
      </c>
      <c r="J386" cm="1">
        <f t="array" ref="J386">SUM(B386:I386*TRANSPOSE($S$19:$S$26))+$S$18</f>
        <v>9.4591500783285265E-2</v>
      </c>
      <c r="K386">
        <f t="shared" si="25"/>
        <v>0.52362781197212482</v>
      </c>
      <c r="L386">
        <f t="shared" si="26"/>
        <v>0</v>
      </c>
      <c r="M386">
        <f t="shared" si="27"/>
        <v>0</v>
      </c>
      <c r="N386">
        <f t="shared" si="28"/>
        <v>0</v>
      </c>
      <c r="O386">
        <f t="shared" si="29"/>
        <v>0</v>
      </c>
      <c r="P386">
        <f>IF(K386&gt;=0.58,1,0)</f>
        <v>0</v>
      </c>
      <c r="AB386">
        <v>0</v>
      </c>
      <c r="AC386">
        <v>0</v>
      </c>
      <c r="AM386">
        <v>0</v>
      </c>
      <c r="AN386">
        <v>0</v>
      </c>
      <c r="AX386">
        <v>0</v>
      </c>
      <c r="AY386">
        <v>0</v>
      </c>
      <c r="BI386">
        <v>0</v>
      </c>
      <c r="BJ386">
        <v>0</v>
      </c>
      <c r="BT386">
        <v>0</v>
      </c>
      <c r="BU386">
        <v>0</v>
      </c>
    </row>
    <row r="387" spans="1:73" x14ac:dyDescent="0.3">
      <c r="A387">
        <v>1</v>
      </c>
      <c r="B387">
        <v>30</v>
      </c>
      <c r="C387">
        <v>3</v>
      </c>
      <c r="D387">
        <v>3</v>
      </c>
      <c r="E387">
        <v>1</v>
      </c>
      <c r="F387">
        <v>4</v>
      </c>
      <c r="G387">
        <v>0</v>
      </c>
      <c r="H387">
        <v>1</v>
      </c>
      <c r="I387">
        <v>0</v>
      </c>
      <c r="J387" cm="1">
        <f t="array" ref="J387">SUM(B387:I387*TRANSPOSE($S$19:$S$26))+$S$18</f>
        <v>0.39156884751175075</v>
      </c>
      <c r="K387">
        <f t="shared" ref="K387:K450" si="30">$U$1^J387/(1+$U$1^J387)</f>
        <v>0.5966505396888756</v>
      </c>
      <c r="L387">
        <f t="shared" ref="L387:L450" si="31">IF(K387&gt;=0.6,1,0)</f>
        <v>0</v>
      </c>
      <c r="M387">
        <f t="shared" ref="M387:M450" si="32">IF(K387&gt;=0.55,1,0)</f>
        <v>1</v>
      </c>
      <c r="N387">
        <f t="shared" ref="N387:N450" si="33">IF(K387&gt;=0.57,1,0)</f>
        <v>1</v>
      </c>
      <c r="O387">
        <f t="shared" ref="O387:O450" si="34">IF(K387&gt;=0.575,1,0)</f>
        <v>1</v>
      </c>
      <c r="P387">
        <f>IF(K387&gt;=0.58,1,0)</f>
        <v>1</v>
      </c>
      <c r="AB387">
        <v>1</v>
      </c>
      <c r="AC387">
        <v>0</v>
      </c>
      <c r="AM387">
        <v>1</v>
      </c>
      <c r="AN387">
        <v>1</v>
      </c>
      <c r="AX387">
        <v>1</v>
      </c>
      <c r="AY387">
        <v>1</v>
      </c>
      <c r="BI387">
        <v>1</v>
      </c>
      <c r="BJ387">
        <v>1</v>
      </c>
      <c r="BT387">
        <v>1</v>
      </c>
      <c r="BU387">
        <v>1</v>
      </c>
    </row>
    <row r="388" spans="1:73" x14ac:dyDescent="0.3">
      <c r="A388">
        <v>0</v>
      </c>
      <c r="B388">
        <v>37</v>
      </c>
      <c r="C388">
        <v>4</v>
      </c>
      <c r="D388">
        <v>3</v>
      </c>
      <c r="E388">
        <v>1</v>
      </c>
      <c r="F388">
        <v>1</v>
      </c>
      <c r="G388">
        <v>2</v>
      </c>
      <c r="H388">
        <v>0</v>
      </c>
      <c r="I388">
        <v>7</v>
      </c>
      <c r="J388" cm="1">
        <f t="array" ref="J388">SUM(B388:I388*TRANSPOSE($S$19:$S$26))+$S$18</f>
        <v>2.2834276338492776E-2</v>
      </c>
      <c r="K388">
        <f t="shared" si="30"/>
        <v>0.50570772924655649</v>
      </c>
      <c r="L388">
        <f t="shared" si="31"/>
        <v>0</v>
      </c>
      <c r="M388">
        <f t="shared" si="32"/>
        <v>0</v>
      </c>
      <c r="N388">
        <f t="shared" si="33"/>
        <v>0</v>
      </c>
      <c r="O388">
        <f t="shared" si="34"/>
        <v>0</v>
      </c>
      <c r="P388">
        <f>IF(K388&gt;=0.58,1,0)</f>
        <v>0</v>
      </c>
      <c r="AB388">
        <v>0</v>
      </c>
      <c r="AC388">
        <v>0</v>
      </c>
      <c r="AM388">
        <v>0</v>
      </c>
      <c r="AN388">
        <v>0</v>
      </c>
      <c r="AX388">
        <v>0</v>
      </c>
      <c r="AY388">
        <v>0</v>
      </c>
      <c r="BI388">
        <v>0</v>
      </c>
      <c r="BJ388">
        <v>0</v>
      </c>
      <c r="BT388">
        <v>0</v>
      </c>
      <c r="BU388">
        <v>0</v>
      </c>
    </row>
    <row r="389" spans="1:73" x14ac:dyDescent="0.3">
      <c r="A389">
        <v>0</v>
      </c>
      <c r="B389">
        <v>40</v>
      </c>
      <c r="C389">
        <v>4</v>
      </c>
      <c r="D389">
        <v>3</v>
      </c>
      <c r="E389">
        <v>2</v>
      </c>
      <c r="F389">
        <v>2</v>
      </c>
      <c r="G389">
        <v>2</v>
      </c>
      <c r="H389">
        <v>0</v>
      </c>
      <c r="I389">
        <v>4</v>
      </c>
      <c r="J389" cm="1">
        <f t="array" ref="J389">SUM(B389:I389*TRANSPOSE($S$19:$S$26))+$S$18</f>
        <v>-2.591082378308962E-2</v>
      </c>
      <c r="K389">
        <f t="shared" si="30"/>
        <v>0.49352332796529147</v>
      </c>
      <c r="L389">
        <f t="shared" si="31"/>
        <v>0</v>
      </c>
      <c r="M389">
        <f t="shared" si="32"/>
        <v>0</v>
      </c>
      <c r="N389">
        <f t="shared" si="33"/>
        <v>0</v>
      </c>
      <c r="O389">
        <f t="shared" si="34"/>
        <v>0</v>
      </c>
      <c r="P389">
        <f>IF(K389&gt;=0.58,1,0)</f>
        <v>0</v>
      </c>
      <c r="AB389">
        <v>0</v>
      </c>
      <c r="AC389">
        <v>0</v>
      </c>
      <c r="AM389">
        <v>0</v>
      </c>
      <c r="AN389">
        <v>0</v>
      </c>
      <c r="AX389">
        <v>0</v>
      </c>
      <c r="AY389">
        <v>0</v>
      </c>
      <c r="BI389">
        <v>0</v>
      </c>
      <c r="BJ389">
        <v>0</v>
      </c>
      <c r="BT389">
        <v>0</v>
      </c>
      <c r="BU389">
        <v>0</v>
      </c>
    </row>
    <row r="390" spans="1:73" x14ac:dyDescent="0.3">
      <c r="A390">
        <v>0</v>
      </c>
      <c r="B390">
        <v>42</v>
      </c>
      <c r="C390">
        <v>2</v>
      </c>
      <c r="D390">
        <v>3</v>
      </c>
      <c r="E390">
        <v>1</v>
      </c>
      <c r="F390">
        <v>1</v>
      </c>
      <c r="G390">
        <v>2</v>
      </c>
      <c r="H390">
        <v>0</v>
      </c>
      <c r="I390">
        <v>2</v>
      </c>
      <c r="J390" cm="1">
        <f t="array" ref="J390">SUM(B390:I390*TRANSPOSE($S$19:$S$26))+$S$18</f>
        <v>0.13188802762671747</v>
      </c>
      <c r="K390">
        <f t="shared" si="30"/>
        <v>0.53292089187392655</v>
      </c>
      <c r="L390">
        <f t="shared" si="31"/>
        <v>0</v>
      </c>
      <c r="M390">
        <f t="shared" si="32"/>
        <v>0</v>
      </c>
      <c r="N390">
        <f t="shared" si="33"/>
        <v>0</v>
      </c>
      <c r="O390">
        <f t="shared" si="34"/>
        <v>0</v>
      </c>
      <c r="P390">
        <f>IF(K390&gt;=0.58,1,0)</f>
        <v>0</v>
      </c>
      <c r="AB390">
        <v>0</v>
      </c>
      <c r="AC390">
        <v>0</v>
      </c>
      <c r="AM390">
        <v>0</v>
      </c>
      <c r="AN390">
        <v>0</v>
      </c>
      <c r="AX390">
        <v>0</v>
      </c>
      <c r="AY390">
        <v>0</v>
      </c>
      <c r="BI390">
        <v>0</v>
      </c>
      <c r="BJ390">
        <v>0</v>
      </c>
      <c r="BT390">
        <v>0</v>
      </c>
      <c r="BU390">
        <v>0</v>
      </c>
    </row>
    <row r="391" spans="1:73" x14ac:dyDescent="0.3">
      <c r="A391">
        <v>0</v>
      </c>
      <c r="B391">
        <v>37</v>
      </c>
      <c r="C391">
        <v>3</v>
      </c>
      <c r="D391">
        <v>3</v>
      </c>
      <c r="E391">
        <v>2</v>
      </c>
      <c r="F391">
        <v>2</v>
      </c>
      <c r="G391">
        <v>0</v>
      </c>
      <c r="H391">
        <v>1</v>
      </c>
      <c r="I391">
        <v>0</v>
      </c>
      <c r="J391" cm="1">
        <f t="array" ref="J391">SUM(B391:I391*TRANSPOSE($S$19:$S$26))+$S$18</f>
        <v>0.41865902335465527</v>
      </c>
      <c r="K391">
        <f t="shared" si="30"/>
        <v>0.6031519312810405</v>
      </c>
      <c r="L391">
        <f t="shared" si="31"/>
        <v>1</v>
      </c>
      <c r="M391">
        <f t="shared" si="32"/>
        <v>1</v>
      </c>
      <c r="N391">
        <f t="shared" si="33"/>
        <v>1</v>
      </c>
      <c r="O391">
        <f t="shared" si="34"/>
        <v>1</v>
      </c>
      <c r="P391">
        <f>IF(K391&gt;=0.58,1,0)</f>
        <v>1</v>
      </c>
      <c r="AB391">
        <v>0</v>
      </c>
      <c r="AC391">
        <v>1</v>
      </c>
      <c r="AM391">
        <v>0</v>
      </c>
      <c r="AN391">
        <v>1</v>
      </c>
      <c r="AX391">
        <v>0</v>
      </c>
      <c r="AY391">
        <v>1</v>
      </c>
      <c r="BI391">
        <v>0</v>
      </c>
      <c r="BJ391">
        <v>1</v>
      </c>
      <c r="BT391">
        <v>0</v>
      </c>
      <c r="BU391">
        <v>1</v>
      </c>
    </row>
    <row r="392" spans="1:73" x14ac:dyDescent="0.3">
      <c r="A392">
        <v>0</v>
      </c>
      <c r="B392">
        <v>43</v>
      </c>
      <c r="C392">
        <v>1</v>
      </c>
      <c r="D392">
        <v>2</v>
      </c>
      <c r="E392">
        <v>4</v>
      </c>
      <c r="F392">
        <v>2</v>
      </c>
      <c r="G392">
        <v>2</v>
      </c>
      <c r="H392">
        <v>0</v>
      </c>
      <c r="I392">
        <v>10</v>
      </c>
      <c r="J392" cm="1">
        <f t="array" ref="J392">SUM(B392:I392*TRANSPOSE($S$19:$S$26))+$S$18</f>
        <v>4.1279685307159308E-2</v>
      </c>
      <c r="K392">
        <f t="shared" si="30"/>
        <v>0.51031738657908321</v>
      </c>
      <c r="L392">
        <f t="shared" si="31"/>
        <v>0</v>
      </c>
      <c r="M392">
        <f t="shared" si="32"/>
        <v>0</v>
      </c>
      <c r="N392">
        <f t="shared" si="33"/>
        <v>0</v>
      </c>
      <c r="O392">
        <f t="shared" si="34"/>
        <v>0</v>
      </c>
      <c r="P392">
        <f>IF(K392&gt;=0.58,1,0)</f>
        <v>0</v>
      </c>
      <c r="AB392">
        <v>0</v>
      </c>
      <c r="AC392">
        <v>0</v>
      </c>
      <c r="AM392">
        <v>0</v>
      </c>
      <c r="AN392">
        <v>0</v>
      </c>
      <c r="AX392">
        <v>0</v>
      </c>
      <c r="AY392">
        <v>0</v>
      </c>
      <c r="BI392">
        <v>0</v>
      </c>
      <c r="BJ392">
        <v>0</v>
      </c>
      <c r="BT392">
        <v>0</v>
      </c>
      <c r="BU392">
        <v>0</v>
      </c>
    </row>
    <row r="393" spans="1:73" x14ac:dyDescent="0.3">
      <c r="A393">
        <v>0</v>
      </c>
      <c r="B393">
        <v>40</v>
      </c>
      <c r="C393">
        <v>2</v>
      </c>
      <c r="D393">
        <v>2</v>
      </c>
      <c r="E393">
        <v>2</v>
      </c>
      <c r="F393">
        <v>3</v>
      </c>
      <c r="G393">
        <v>1</v>
      </c>
      <c r="H393">
        <v>0</v>
      </c>
      <c r="I393">
        <v>0</v>
      </c>
      <c r="J393" cm="1">
        <f t="array" ref="J393">SUM(B393:I393*TRANSPOSE($S$19:$S$26))+$S$18</f>
        <v>0.18945081684626475</v>
      </c>
      <c r="K393">
        <f t="shared" si="30"/>
        <v>0.54721668352605968</v>
      </c>
      <c r="L393">
        <f t="shared" si="31"/>
        <v>0</v>
      </c>
      <c r="M393">
        <f t="shared" si="32"/>
        <v>0</v>
      </c>
      <c r="N393">
        <f t="shared" si="33"/>
        <v>0</v>
      </c>
      <c r="O393">
        <f t="shared" si="34"/>
        <v>0</v>
      </c>
      <c r="P393">
        <f>IF(K393&gt;=0.58,1,0)</f>
        <v>0</v>
      </c>
      <c r="AB393">
        <v>0</v>
      </c>
      <c r="AC393">
        <v>0</v>
      </c>
      <c r="AM393">
        <v>0</v>
      </c>
      <c r="AN393">
        <v>0</v>
      </c>
      <c r="AX393">
        <v>0</v>
      </c>
      <c r="AY393">
        <v>0</v>
      </c>
      <c r="BI393">
        <v>0</v>
      </c>
      <c r="BJ393">
        <v>0</v>
      </c>
      <c r="BT393">
        <v>0</v>
      </c>
      <c r="BU393">
        <v>0</v>
      </c>
    </row>
    <row r="394" spans="1:73" x14ac:dyDescent="0.3">
      <c r="A394">
        <v>0</v>
      </c>
      <c r="B394">
        <v>54</v>
      </c>
      <c r="C394">
        <v>1</v>
      </c>
      <c r="D394">
        <v>3</v>
      </c>
      <c r="E394">
        <v>5</v>
      </c>
      <c r="F394">
        <v>1</v>
      </c>
      <c r="G394">
        <v>1</v>
      </c>
      <c r="H394">
        <v>0</v>
      </c>
      <c r="I394">
        <v>2</v>
      </c>
      <c r="J394" cm="1">
        <f t="array" ref="J394">SUM(B394:I394*TRANSPOSE($S$19:$S$26))+$S$18</f>
        <v>9.6400333681438966E-2</v>
      </c>
      <c r="K394">
        <f t="shared" si="30"/>
        <v>0.52407894418920287</v>
      </c>
      <c r="L394">
        <f t="shared" si="31"/>
        <v>0</v>
      </c>
      <c r="M394">
        <f t="shared" si="32"/>
        <v>0</v>
      </c>
      <c r="N394">
        <f t="shared" si="33"/>
        <v>0</v>
      </c>
      <c r="O394">
        <f t="shared" si="34"/>
        <v>0</v>
      </c>
      <c r="P394">
        <f>IF(K394&gt;=0.58,1,0)</f>
        <v>0</v>
      </c>
      <c r="AB394">
        <v>0</v>
      </c>
      <c r="AC394">
        <v>0</v>
      </c>
      <c r="AM394">
        <v>0</v>
      </c>
      <c r="AN394">
        <v>0</v>
      </c>
      <c r="AX394">
        <v>0</v>
      </c>
      <c r="AY394">
        <v>0</v>
      </c>
      <c r="BI394">
        <v>0</v>
      </c>
      <c r="BJ394">
        <v>0</v>
      </c>
      <c r="BT394">
        <v>0</v>
      </c>
      <c r="BU394">
        <v>0</v>
      </c>
    </row>
    <row r="395" spans="1:73" x14ac:dyDescent="0.3">
      <c r="A395">
        <v>0</v>
      </c>
      <c r="B395">
        <v>34</v>
      </c>
      <c r="C395">
        <v>3</v>
      </c>
      <c r="D395">
        <v>3</v>
      </c>
      <c r="E395">
        <v>2</v>
      </c>
      <c r="F395">
        <v>3</v>
      </c>
      <c r="G395">
        <v>1</v>
      </c>
      <c r="H395">
        <v>0</v>
      </c>
      <c r="I395">
        <v>2</v>
      </c>
      <c r="J395" cm="1">
        <f t="array" ref="J395">SUM(B395:I395*TRANSPOSE($S$19:$S$26))+$S$18</f>
        <v>8.7579817089382783E-2</v>
      </c>
      <c r="K395">
        <f t="shared" si="30"/>
        <v>0.52187870424892613</v>
      </c>
      <c r="L395">
        <f t="shared" si="31"/>
        <v>0</v>
      </c>
      <c r="M395">
        <f t="shared" si="32"/>
        <v>0</v>
      </c>
      <c r="N395">
        <f t="shared" si="33"/>
        <v>0</v>
      </c>
      <c r="O395">
        <f t="shared" si="34"/>
        <v>0</v>
      </c>
      <c r="P395">
        <f>IF(K395&gt;=0.58,1,0)</f>
        <v>0</v>
      </c>
      <c r="AB395">
        <v>0</v>
      </c>
      <c r="AC395">
        <v>0</v>
      </c>
      <c r="AM395">
        <v>0</v>
      </c>
      <c r="AN395">
        <v>0</v>
      </c>
      <c r="AX395">
        <v>0</v>
      </c>
      <c r="AY395">
        <v>0</v>
      </c>
      <c r="BI395">
        <v>0</v>
      </c>
      <c r="BJ395">
        <v>0</v>
      </c>
      <c r="BT395">
        <v>0</v>
      </c>
      <c r="BU395">
        <v>0</v>
      </c>
    </row>
    <row r="396" spans="1:73" x14ac:dyDescent="0.3">
      <c r="A396">
        <v>0</v>
      </c>
      <c r="B396">
        <v>31</v>
      </c>
      <c r="C396">
        <v>2</v>
      </c>
      <c r="D396">
        <v>3</v>
      </c>
      <c r="E396">
        <v>2</v>
      </c>
      <c r="F396">
        <v>1</v>
      </c>
      <c r="G396">
        <v>1</v>
      </c>
      <c r="H396">
        <v>0</v>
      </c>
      <c r="I396">
        <v>10</v>
      </c>
      <c r="J396" cm="1">
        <f t="array" ref="J396">SUM(B396:I396*TRANSPOSE($S$19:$S$26))+$S$18</f>
        <v>0.14366763685687334</v>
      </c>
      <c r="K396">
        <f t="shared" si="30"/>
        <v>0.53585155334023615</v>
      </c>
      <c r="L396">
        <f t="shared" si="31"/>
        <v>0</v>
      </c>
      <c r="M396">
        <f t="shared" si="32"/>
        <v>0</v>
      </c>
      <c r="N396">
        <f t="shared" si="33"/>
        <v>0</v>
      </c>
      <c r="O396">
        <f t="shared" si="34"/>
        <v>0</v>
      </c>
      <c r="P396">
        <f>IF(K396&gt;=0.58,1,0)</f>
        <v>0</v>
      </c>
      <c r="AB396">
        <v>0</v>
      </c>
      <c r="AC396">
        <v>0</v>
      </c>
      <c r="AM396">
        <v>0</v>
      </c>
      <c r="AN396">
        <v>0</v>
      </c>
      <c r="AX396">
        <v>0</v>
      </c>
      <c r="AY396">
        <v>0</v>
      </c>
      <c r="BI396">
        <v>0</v>
      </c>
      <c r="BJ396">
        <v>0</v>
      </c>
      <c r="BT396">
        <v>0</v>
      </c>
      <c r="BU396">
        <v>0</v>
      </c>
    </row>
    <row r="397" spans="1:73" x14ac:dyDescent="0.3">
      <c r="A397">
        <v>0</v>
      </c>
      <c r="B397">
        <v>43</v>
      </c>
      <c r="C397">
        <v>4</v>
      </c>
      <c r="D397">
        <v>3</v>
      </c>
      <c r="E397">
        <v>1</v>
      </c>
      <c r="F397">
        <v>4</v>
      </c>
      <c r="G397">
        <v>1</v>
      </c>
      <c r="H397">
        <v>0</v>
      </c>
      <c r="I397">
        <v>2</v>
      </c>
      <c r="J397" cm="1">
        <f t="array" ref="J397">SUM(B397:I397*TRANSPOSE($S$19:$S$26))+$S$18</f>
        <v>2.0978487897614917E-3</v>
      </c>
      <c r="K397">
        <f t="shared" si="30"/>
        <v>0.50052440762667449</v>
      </c>
      <c r="L397">
        <f t="shared" si="31"/>
        <v>0</v>
      </c>
      <c r="M397">
        <f t="shared" si="32"/>
        <v>0</v>
      </c>
      <c r="N397">
        <f t="shared" si="33"/>
        <v>0</v>
      </c>
      <c r="O397">
        <f t="shared" si="34"/>
        <v>0</v>
      </c>
      <c r="P397">
        <f>IF(K397&gt;=0.58,1,0)</f>
        <v>0</v>
      </c>
      <c r="AB397">
        <v>0</v>
      </c>
      <c r="AC397">
        <v>0</v>
      </c>
      <c r="AM397">
        <v>0</v>
      </c>
      <c r="AN397">
        <v>0</v>
      </c>
      <c r="AX397">
        <v>0</v>
      </c>
      <c r="AY397">
        <v>0</v>
      </c>
      <c r="BI397">
        <v>0</v>
      </c>
      <c r="BJ397">
        <v>0</v>
      </c>
      <c r="BT397">
        <v>0</v>
      </c>
      <c r="BU397">
        <v>0</v>
      </c>
    </row>
    <row r="398" spans="1:73" x14ac:dyDescent="0.3">
      <c r="A398">
        <v>0</v>
      </c>
      <c r="B398">
        <v>43</v>
      </c>
      <c r="C398">
        <v>3</v>
      </c>
      <c r="D398">
        <v>3</v>
      </c>
      <c r="E398">
        <v>2</v>
      </c>
      <c r="F398">
        <v>3</v>
      </c>
      <c r="G398">
        <v>2</v>
      </c>
      <c r="H398">
        <v>1</v>
      </c>
      <c r="I398">
        <v>2</v>
      </c>
      <c r="J398" cm="1">
        <f t="array" ref="J398">SUM(B398:I398*TRANSPOSE($S$19:$S$26))+$S$18</f>
        <v>0.1947242831034921</v>
      </c>
      <c r="K398">
        <f t="shared" si="30"/>
        <v>0.54852282965242705</v>
      </c>
      <c r="L398">
        <f t="shared" si="31"/>
        <v>0</v>
      </c>
      <c r="M398">
        <f t="shared" si="32"/>
        <v>0</v>
      </c>
      <c r="N398">
        <f t="shared" si="33"/>
        <v>0</v>
      </c>
      <c r="O398">
        <f t="shared" si="34"/>
        <v>0</v>
      </c>
      <c r="P398">
        <f>IF(K398&gt;=0.58,1,0)</f>
        <v>0</v>
      </c>
      <c r="AB398">
        <v>0</v>
      </c>
      <c r="AC398">
        <v>0</v>
      </c>
      <c r="AM398">
        <v>0</v>
      </c>
      <c r="AN398">
        <v>0</v>
      </c>
      <c r="AX398">
        <v>0</v>
      </c>
      <c r="AY398">
        <v>0</v>
      </c>
      <c r="BI398">
        <v>0</v>
      </c>
      <c r="BJ398">
        <v>0</v>
      </c>
      <c r="BT398">
        <v>0</v>
      </c>
      <c r="BU398">
        <v>0</v>
      </c>
    </row>
    <row r="399" spans="1:73" x14ac:dyDescent="0.3">
      <c r="A399">
        <v>0</v>
      </c>
      <c r="B399">
        <v>25</v>
      </c>
      <c r="C399">
        <v>2</v>
      </c>
      <c r="D399">
        <v>2</v>
      </c>
      <c r="E399">
        <v>2</v>
      </c>
      <c r="F399">
        <v>4</v>
      </c>
      <c r="G399">
        <v>0</v>
      </c>
      <c r="H399">
        <v>1</v>
      </c>
      <c r="I399">
        <v>4</v>
      </c>
      <c r="J399" cm="1">
        <f t="array" ref="J399">SUM(B399:I399*TRANSPOSE($S$19:$S$26))+$S$18</f>
        <v>0.45118049968367879</v>
      </c>
      <c r="K399">
        <f t="shared" si="30"/>
        <v>0.6109087520501123</v>
      </c>
      <c r="L399">
        <f t="shared" si="31"/>
        <v>1</v>
      </c>
      <c r="M399">
        <f t="shared" si="32"/>
        <v>1</v>
      </c>
      <c r="N399">
        <f t="shared" si="33"/>
        <v>1</v>
      </c>
      <c r="O399">
        <f t="shared" si="34"/>
        <v>1</v>
      </c>
      <c r="P399">
        <f>IF(K399&gt;=0.58,1,0)</f>
        <v>1</v>
      </c>
      <c r="AB399">
        <v>0</v>
      </c>
      <c r="AC399">
        <v>1</v>
      </c>
      <c r="AM399">
        <v>0</v>
      </c>
      <c r="AN399">
        <v>1</v>
      </c>
      <c r="AX399">
        <v>0</v>
      </c>
      <c r="AY399">
        <v>1</v>
      </c>
      <c r="BI399">
        <v>0</v>
      </c>
      <c r="BJ399">
        <v>1</v>
      </c>
      <c r="BT399">
        <v>0</v>
      </c>
      <c r="BU399">
        <v>1</v>
      </c>
    </row>
    <row r="400" spans="1:73" x14ac:dyDescent="0.3">
      <c r="A400">
        <v>0</v>
      </c>
      <c r="B400">
        <v>37</v>
      </c>
      <c r="C400">
        <v>2</v>
      </c>
      <c r="D400">
        <v>3</v>
      </c>
      <c r="E400">
        <v>2</v>
      </c>
      <c r="F400">
        <v>3</v>
      </c>
      <c r="G400">
        <v>1</v>
      </c>
      <c r="H400">
        <v>1</v>
      </c>
      <c r="I400">
        <v>11</v>
      </c>
      <c r="J400" cm="1">
        <f t="array" ref="J400">SUM(B400:I400*TRANSPOSE($S$19:$S$26))+$S$18</f>
        <v>0.2462882516934225</v>
      </c>
      <c r="K400">
        <f t="shared" si="30"/>
        <v>0.56125641505685886</v>
      </c>
      <c r="L400">
        <f t="shared" si="31"/>
        <v>0</v>
      </c>
      <c r="M400">
        <f t="shared" si="32"/>
        <v>1</v>
      </c>
      <c r="N400">
        <f t="shared" si="33"/>
        <v>0</v>
      </c>
      <c r="O400">
        <f t="shared" si="34"/>
        <v>0</v>
      </c>
      <c r="P400">
        <f>IF(K400&gt;=0.58,1,0)</f>
        <v>0</v>
      </c>
      <c r="AB400">
        <v>0</v>
      </c>
      <c r="AC400">
        <v>0</v>
      </c>
      <c r="AM400">
        <v>0</v>
      </c>
      <c r="AN400">
        <v>1</v>
      </c>
      <c r="AX400">
        <v>0</v>
      </c>
      <c r="AY400">
        <v>0</v>
      </c>
      <c r="BI400">
        <v>0</v>
      </c>
      <c r="BJ400">
        <v>0</v>
      </c>
      <c r="BT400">
        <v>0</v>
      </c>
      <c r="BU400">
        <v>0</v>
      </c>
    </row>
    <row r="401" spans="1:73" x14ac:dyDescent="0.3">
      <c r="A401">
        <v>0</v>
      </c>
      <c r="B401">
        <v>31</v>
      </c>
      <c r="C401">
        <v>4</v>
      </c>
      <c r="D401">
        <v>2</v>
      </c>
      <c r="E401">
        <v>1</v>
      </c>
      <c r="F401">
        <v>1</v>
      </c>
      <c r="G401">
        <v>1</v>
      </c>
      <c r="H401">
        <v>0</v>
      </c>
      <c r="I401">
        <v>2</v>
      </c>
      <c r="J401" cm="1">
        <f t="array" ref="J401">SUM(B401:I401*TRANSPOSE($S$19:$S$26))+$S$18</f>
        <v>0.22713518203244787</v>
      </c>
      <c r="K401">
        <f t="shared" si="30"/>
        <v>0.55653511125972788</v>
      </c>
      <c r="L401">
        <f t="shared" si="31"/>
        <v>0</v>
      </c>
      <c r="M401">
        <f t="shared" si="32"/>
        <v>1</v>
      </c>
      <c r="N401">
        <f t="shared" si="33"/>
        <v>0</v>
      </c>
      <c r="O401">
        <f t="shared" si="34"/>
        <v>0</v>
      </c>
      <c r="P401">
        <f>IF(K401&gt;=0.58,1,0)</f>
        <v>0</v>
      </c>
      <c r="AB401">
        <v>0</v>
      </c>
      <c r="AC401">
        <v>0</v>
      </c>
      <c r="AM401">
        <v>0</v>
      </c>
      <c r="AN401">
        <v>1</v>
      </c>
      <c r="AX401">
        <v>0</v>
      </c>
      <c r="AY401">
        <v>0</v>
      </c>
      <c r="BI401">
        <v>0</v>
      </c>
      <c r="BJ401">
        <v>0</v>
      </c>
      <c r="BT401">
        <v>0</v>
      </c>
      <c r="BU401">
        <v>0</v>
      </c>
    </row>
    <row r="402" spans="1:73" x14ac:dyDescent="0.3">
      <c r="A402">
        <v>0</v>
      </c>
      <c r="B402">
        <v>39</v>
      </c>
      <c r="C402">
        <v>2</v>
      </c>
      <c r="D402">
        <v>3</v>
      </c>
      <c r="E402">
        <v>5</v>
      </c>
      <c r="F402">
        <v>3</v>
      </c>
      <c r="G402">
        <v>2</v>
      </c>
      <c r="H402">
        <v>1</v>
      </c>
      <c r="I402">
        <v>8</v>
      </c>
      <c r="J402" cm="1">
        <f t="array" ref="J402">SUM(B402:I402*TRANSPOSE($S$19:$S$26))+$S$18</f>
        <v>0.11516526289681039</v>
      </c>
      <c r="K402">
        <f t="shared" si="30"/>
        <v>0.52875656084930456</v>
      </c>
      <c r="L402">
        <f t="shared" si="31"/>
        <v>0</v>
      </c>
      <c r="M402">
        <f t="shared" si="32"/>
        <v>0</v>
      </c>
      <c r="N402">
        <f t="shared" si="33"/>
        <v>0</v>
      </c>
      <c r="O402">
        <f t="shared" si="34"/>
        <v>0</v>
      </c>
      <c r="P402">
        <f>IF(K402&gt;=0.58,1,0)</f>
        <v>0</v>
      </c>
      <c r="AB402">
        <v>0</v>
      </c>
      <c r="AC402">
        <v>0</v>
      </c>
      <c r="AM402">
        <v>0</v>
      </c>
      <c r="AN402">
        <v>0</v>
      </c>
      <c r="AX402">
        <v>0</v>
      </c>
      <c r="AY402">
        <v>0</v>
      </c>
      <c r="BI402">
        <v>0</v>
      </c>
      <c r="BJ402">
        <v>0</v>
      </c>
      <c r="BT402">
        <v>0</v>
      </c>
      <c r="BU402">
        <v>0</v>
      </c>
    </row>
    <row r="403" spans="1:73" x14ac:dyDescent="0.3">
      <c r="A403">
        <v>0</v>
      </c>
      <c r="B403">
        <v>56</v>
      </c>
      <c r="C403">
        <v>3</v>
      </c>
      <c r="D403">
        <v>4</v>
      </c>
      <c r="E403">
        <v>4</v>
      </c>
      <c r="F403">
        <v>1</v>
      </c>
      <c r="G403">
        <v>1</v>
      </c>
      <c r="H403">
        <v>0</v>
      </c>
      <c r="I403">
        <v>7</v>
      </c>
      <c r="J403" cm="1">
        <f t="array" ref="J403">SUM(B403:I403*TRANSPOSE($S$19:$S$26))+$S$18</f>
        <v>-7.5731520330221014E-2</v>
      </c>
      <c r="K403">
        <f t="shared" si="30"/>
        <v>0.48107812371512121</v>
      </c>
      <c r="L403">
        <f t="shared" si="31"/>
        <v>0</v>
      </c>
      <c r="M403">
        <f t="shared" si="32"/>
        <v>0</v>
      </c>
      <c r="N403">
        <f t="shared" si="33"/>
        <v>0</v>
      </c>
      <c r="O403">
        <f t="shared" si="34"/>
        <v>0</v>
      </c>
      <c r="P403">
        <f>IF(K403&gt;=0.58,1,0)</f>
        <v>0</v>
      </c>
      <c r="AB403">
        <v>0</v>
      </c>
      <c r="AC403">
        <v>0</v>
      </c>
      <c r="AM403">
        <v>0</v>
      </c>
      <c r="AN403">
        <v>0</v>
      </c>
      <c r="AX403">
        <v>0</v>
      </c>
      <c r="AY403">
        <v>0</v>
      </c>
      <c r="BI403">
        <v>0</v>
      </c>
      <c r="BJ403">
        <v>0</v>
      </c>
      <c r="BT403">
        <v>0</v>
      </c>
      <c r="BU403">
        <v>0</v>
      </c>
    </row>
    <row r="404" spans="1:73" x14ac:dyDescent="0.3">
      <c r="A404">
        <v>0</v>
      </c>
      <c r="B404">
        <v>30</v>
      </c>
      <c r="C404">
        <v>2</v>
      </c>
      <c r="D404">
        <v>3</v>
      </c>
      <c r="E404">
        <v>2</v>
      </c>
      <c r="F404">
        <v>3</v>
      </c>
      <c r="G404">
        <v>0</v>
      </c>
      <c r="H404">
        <v>0</v>
      </c>
      <c r="I404">
        <v>4</v>
      </c>
      <c r="J404" cm="1">
        <f t="array" ref="J404">SUM(B404:I404*TRANSPOSE($S$19:$S$26))+$S$18</f>
        <v>0.19637640781160748</v>
      </c>
      <c r="K404">
        <f t="shared" si="30"/>
        <v>0.54893189565542488</v>
      </c>
      <c r="L404">
        <f t="shared" si="31"/>
        <v>0</v>
      </c>
      <c r="M404">
        <f t="shared" si="32"/>
        <v>0</v>
      </c>
      <c r="N404">
        <f t="shared" si="33"/>
        <v>0</v>
      </c>
      <c r="O404">
        <f t="shared" si="34"/>
        <v>0</v>
      </c>
      <c r="P404">
        <f>IF(K404&gt;=0.58,1,0)</f>
        <v>0</v>
      </c>
      <c r="AB404">
        <v>0</v>
      </c>
      <c r="AC404">
        <v>0</v>
      </c>
      <c r="AM404">
        <v>0</v>
      </c>
      <c r="AN404">
        <v>0</v>
      </c>
      <c r="AX404">
        <v>0</v>
      </c>
      <c r="AY404">
        <v>0</v>
      </c>
      <c r="BI404">
        <v>0</v>
      </c>
      <c r="BJ404">
        <v>0</v>
      </c>
      <c r="BT404">
        <v>0</v>
      </c>
      <c r="BU404">
        <v>0</v>
      </c>
    </row>
    <row r="405" spans="1:73" x14ac:dyDescent="0.3">
      <c r="A405">
        <v>0</v>
      </c>
      <c r="B405">
        <v>41</v>
      </c>
      <c r="C405">
        <v>2</v>
      </c>
      <c r="D405">
        <v>4</v>
      </c>
      <c r="E405">
        <v>3</v>
      </c>
      <c r="F405">
        <v>1</v>
      </c>
      <c r="G405">
        <v>1</v>
      </c>
      <c r="H405">
        <v>0</v>
      </c>
      <c r="I405">
        <v>7</v>
      </c>
      <c r="J405" cm="1">
        <f t="array" ref="J405">SUM(B405:I405*TRANSPOSE($S$19:$S$26))+$S$18</f>
        <v>4.4704958136244644E-2</v>
      </c>
      <c r="K405">
        <f t="shared" si="30"/>
        <v>0.511173220343898</v>
      </c>
      <c r="L405">
        <f t="shared" si="31"/>
        <v>0</v>
      </c>
      <c r="M405">
        <f t="shared" si="32"/>
        <v>0</v>
      </c>
      <c r="N405">
        <f t="shared" si="33"/>
        <v>0</v>
      </c>
      <c r="O405">
        <f t="shared" si="34"/>
        <v>0</v>
      </c>
      <c r="P405">
        <f>IF(K405&gt;=0.58,1,0)</f>
        <v>0</v>
      </c>
      <c r="AB405">
        <v>0</v>
      </c>
      <c r="AC405">
        <v>0</v>
      </c>
      <c r="AM405">
        <v>0</v>
      </c>
      <c r="AN405">
        <v>0</v>
      </c>
      <c r="AX405">
        <v>0</v>
      </c>
      <c r="AY405">
        <v>0</v>
      </c>
      <c r="BI405">
        <v>0</v>
      </c>
      <c r="BJ405">
        <v>0</v>
      </c>
      <c r="BT405">
        <v>0</v>
      </c>
      <c r="BU405">
        <v>0</v>
      </c>
    </row>
    <row r="406" spans="1:73" x14ac:dyDescent="0.3">
      <c r="A406">
        <v>0</v>
      </c>
      <c r="B406">
        <v>28</v>
      </c>
      <c r="C406">
        <v>3</v>
      </c>
      <c r="D406">
        <v>3</v>
      </c>
      <c r="E406">
        <v>2</v>
      </c>
      <c r="F406">
        <v>1</v>
      </c>
      <c r="G406">
        <v>2</v>
      </c>
      <c r="H406">
        <v>0</v>
      </c>
      <c r="I406">
        <v>0</v>
      </c>
      <c r="J406" cm="1">
        <f t="array" ref="J406">SUM(B406:I406*TRANSPOSE($S$19:$S$26))+$S$18</f>
        <v>0.13345540478377504</v>
      </c>
      <c r="K406">
        <f t="shared" si="30"/>
        <v>0.53331097680526174</v>
      </c>
      <c r="L406">
        <f t="shared" si="31"/>
        <v>0</v>
      </c>
      <c r="M406">
        <f t="shared" si="32"/>
        <v>0</v>
      </c>
      <c r="N406">
        <f t="shared" si="33"/>
        <v>0</v>
      </c>
      <c r="O406">
        <f t="shared" si="34"/>
        <v>0</v>
      </c>
      <c r="P406">
        <f>IF(K406&gt;=0.58,1,0)</f>
        <v>0</v>
      </c>
      <c r="AB406">
        <v>0</v>
      </c>
      <c r="AC406">
        <v>0</v>
      </c>
      <c r="AM406">
        <v>0</v>
      </c>
      <c r="AN406">
        <v>0</v>
      </c>
      <c r="AX406">
        <v>0</v>
      </c>
      <c r="AY406">
        <v>0</v>
      </c>
      <c r="BI406">
        <v>0</v>
      </c>
      <c r="BJ406">
        <v>0</v>
      </c>
      <c r="BT406">
        <v>0</v>
      </c>
      <c r="BU406">
        <v>0</v>
      </c>
    </row>
    <row r="407" spans="1:73" x14ac:dyDescent="0.3">
      <c r="A407">
        <v>1</v>
      </c>
      <c r="B407">
        <v>25</v>
      </c>
      <c r="C407">
        <v>1</v>
      </c>
      <c r="D407">
        <v>3</v>
      </c>
      <c r="E407">
        <v>1</v>
      </c>
      <c r="F407">
        <v>1</v>
      </c>
      <c r="G407">
        <v>1</v>
      </c>
      <c r="H407">
        <v>0</v>
      </c>
      <c r="I407">
        <v>2</v>
      </c>
      <c r="J407" cm="1">
        <f t="array" ref="J407">SUM(B407:I407*TRANSPOSE($S$19:$S$26))+$S$18</f>
        <v>0.30552428111448882</v>
      </c>
      <c r="K407">
        <f t="shared" si="30"/>
        <v>0.57578467711950498</v>
      </c>
      <c r="L407">
        <f t="shared" si="31"/>
        <v>0</v>
      </c>
      <c r="M407">
        <f t="shared" si="32"/>
        <v>1</v>
      </c>
      <c r="N407">
        <f t="shared" si="33"/>
        <v>1</v>
      </c>
      <c r="O407">
        <f t="shared" si="34"/>
        <v>1</v>
      </c>
      <c r="P407">
        <f>IF(K407&gt;=0.58,1,0)</f>
        <v>0</v>
      </c>
      <c r="AB407">
        <v>1</v>
      </c>
      <c r="AC407">
        <v>0</v>
      </c>
      <c r="AM407">
        <v>1</v>
      </c>
      <c r="AN407">
        <v>1</v>
      </c>
      <c r="AX407">
        <v>1</v>
      </c>
      <c r="AY407">
        <v>1</v>
      </c>
      <c r="BI407">
        <v>1</v>
      </c>
      <c r="BJ407">
        <v>0</v>
      </c>
      <c r="BT407">
        <v>1</v>
      </c>
      <c r="BU407">
        <v>1</v>
      </c>
    </row>
    <row r="408" spans="1:73" x14ac:dyDescent="0.3">
      <c r="A408">
        <v>0</v>
      </c>
      <c r="B408">
        <v>52</v>
      </c>
      <c r="C408">
        <v>4</v>
      </c>
      <c r="D408">
        <v>2</v>
      </c>
      <c r="E408">
        <v>3</v>
      </c>
      <c r="F408">
        <v>3</v>
      </c>
      <c r="G408">
        <v>1</v>
      </c>
      <c r="H408">
        <v>1</v>
      </c>
      <c r="I408">
        <v>4</v>
      </c>
      <c r="J408" cm="1">
        <f t="array" ref="J408">SUM(B408:I408*TRANSPOSE($S$19:$S$26))+$S$18</f>
        <v>0.21421056409144024</v>
      </c>
      <c r="K408">
        <f t="shared" si="30"/>
        <v>0.5533433098495657</v>
      </c>
      <c r="L408">
        <f t="shared" si="31"/>
        <v>0</v>
      </c>
      <c r="M408">
        <f t="shared" si="32"/>
        <v>1</v>
      </c>
      <c r="N408">
        <f t="shared" si="33"/>
        <v>0</v>
      </c>
      <c r="O408">
        <f t="shared" si="34"/>
        <v>0</v>
      </c>
      <c r="P408">
        <f>IF(K408&gt;=0.58,1,0)</f>
        <v>0</v>
      </c>
      <c r="AB408">
        <v>0</v>
      </c>
      <c r="AC408">
        <v>0</v>
      </c>
      <c r="AM408">
        <v>0</v>
      </c>
      <c r="AN408">
        <v>1</v>
      </c>
      <c r="AX408">
        <v>0</v>
      </c>
      <c r="AY408">
        <v>0</v>
      </c>
      <c r="BI408">
        <v>0</v>
      </c>
      <c r="BJ408">
        <v>0</v>
      </c>
      <c r="BT408">
        <v>0</v>
      </c>
      <c r="BU408">
        <v>0</v>
      </c>
    </row>
    <row r="409" spans="1:73" x14ac:dyDescent="0.3">
      <c r="A409">
        <v>0</v>
      </c>
      <c r="B409">
        <v>45</v>
      </c>
      <c r="C409">
        <v>1</v>
      </c>
      <c r="D409">
        <v>3</v>
      </c>
      <c r="E409">
        <v>1</v>
      </c>
      <c r="F409">
        <v>4</v>
      </c>
      <c r="G409">
        <v>1</v>
      </c>
      <c r="H409">
        <v>0</v>
      </c>
      <c r="I409">
        <v>2</v>
      </c>
      <c r="J409" cm="1">
        <f t="array" ref="J409">SUM(B409:I409*TRANSPOSE($S$19:$S$26))+$S$18</f>
        <v>0.11635208176037626</v>
      </c>
      <c r="K409">
        <f t="shared" si="30"/>
        <v>0.52905224335064782</v>
      </c>
      <c r="L409">
        <f t="shared" si="31"/>
        <v>0</v>
      </c>
      <c r="M409">
        <f t="shared" si="32"/>
        <v>0</v>
      </c>
      <c r="N409">
        <f t="shared" si="33"/>
        <v>0</v>
      </c>
      <c r="O409">
        <f t="shared" si="34"/>
        <v>0</v>
      </c>
      <c r="P409">
        <f>IF(K409&gt;=0.58,1,0)</f>
        <v>0</v>
      </c>
      <c r="AB409">
        <v>0</v>
      </c>
      <c r="AC409">
        <v>0</v>
      </c>
      <c r="AM409">
        <v>0</v>
      </c>
      <c r="AN409">
        <v>0</v>
      </c>
      <c r="AX409">
        <v>0</v>
      </c>
      <c r="AY409">
        <v>0</v>
      </c>
      <c r="BI409">
        <v>0</v>
      </c>
      <c r="BJ409">
        <v>0</v>
      </c>
      <c r="BT409">
        <v>0</v>
      </c>
      <c r="BU409">
        <v>0</v>
      </c>
    </row>
    <row r="410" spans="1:73" x14ac:dyDescent="0.3">
      <c r="A410">
        <v>0</v>
      </c>
      <c r="B410">
        <v>52</v>
      </c>
      <c r="C410">
        <v>4</v>
      </c>
      <c r="D410">
        <v>3</v>
      </c>
      <c r="E410">
        <v>4</v>
      </c>
      <c r="F410">
        <v>4</v>
      </c>
      <c r="G410">
        <v>1</v>
      </c>
      <c r="H410">
        <v>0</v>
      </c>
      <c r="I410">
        <v>2</v>
      </c>
      <c r="J410" cm="1">
        <f t="array" ref="J410">SUM(B410:I410*TRANSPOSE($S$19:$S$26))+$S$18</f>
        <v>-0.10919239560132565</v>
      </c>
      <c r="K410">
        <f t="shared" si="30"/>
        <v>0.47273181365342848</v>
      </c>
      <c r="L410">
        <f t="shared" si="31"/>
        <v>0</v>
      </c>
      <c r="M410">
        <f t="shared" si="32"/>
        <v>0</v>
      </c>
      <c r="N410">
        <f t="shared" si="33"/>
        <v>0</v>
      </c>
      <c r="O410">
        <f t="shared" si="34"/>
        <v>0</v>
      </c>
      <c r="P410">
        <f>IF(K410&gt;=0.58,1,0)</f>
        <v>0</v>
      </c>
      <c r="AB410">
        <v>0</v>
      </c>
      <c r="AC410">
        <v>0</v>
      </c>
      <c r="AM410">
        <v>0</v>
      </c>
      <c r="AN410">
        <v>0</v>
      </c>
      <c r="AX410">
        <v>0</v>
      </c>
      <c r="AY410">
        <v>0</v>
      </c>
      <c r="BI410">
        <v>0</v>
      </c>
      <c r="BJ410">
        <v>0</v>
      </c>
      <c r="BT410">
        <v>0</v>
      </c>
      <c r="BU410">
        <v>0</v>
      </c>
    </row>
    <row r="411" spans="1:73" x14ac:dyDescent="0.3">
      <c r="A411">
        <v>0</v>
      </c>
      <c r="B411">
        <v>42</v>
      </c>
      <c r="C411">
        <v>1</v>
      </c>
      <c r="D411">
        <v>3</v>
      </c>
      <c r="E411">
        <v>2</v>
      </c>
      <c r="F411">
        <v>3</v>
      </c>
      <c r="G411">
        <v>2</v>
      </c>
      <c r="H411">
        <v>0</v>
      </c>
      <c r="I411">
        <v>4</v>
      </c>
      <c r="J411" cm="1">
        <f t="array" ref="J411">SUM(B411:I411*TRANSPOSE($S$19:$S$26))+$S$18</f>
        <v>4.9104423093644822E-2</v>
      </c>
      <c r="K411">
        <f t="shared" si="30"/>
        <v>0.51227236757162731</v>
      </c>
      <c r="L411">
        <f t="shared" si="31"/>
        <v>0</v>
      </c>
      <c r="M411">
        <f t="shared" si="32"/>
        <v>0</v>
      </c>
      <c r="N411">
        <f t="shared" si="33"/>
        <v>0</v>
      </c>
      <c r="O411">
        <f t="shared" si="34"/>
        <v>0</v>
      </c>
      <c r="P411">
        <f>IF(K411&gt;=0.58,1,0)</f>
        <v>0</v>
      </c>
      <c r="AB411">
        <v>0</v>
      </c>
      <c r="AC411">
        <v>0</v>
      </c>
      <c r="AM411">
        <v>0</v>
      </c>
      <c r="AN411">
        <v>0</v>
      </c>
      <c r="AX411">
        <v>0</v>
      </c>
      <c r="AY411">
        <v>0</v>
      </c>
      <c r="BI411">
        <v>0</v>
      </c>
      <c r="BJ411">
        <v>0</v>
      </c>
      <c r="BT411">
        <v>0</v>
      </c>
      <c r="BU411">
        <v>0</v>
      </c>
    </row>
    <row r="412" spans="1:73" x14ac:dyDescent="0.3">
      <c r="A412">
        <v>0</v>
      </c>
      <c r="B412">
        <v>30</v>
      </c>
      <c r="C412">
        <v>3</v>
      </c>
      <c r="D412">
        <v>1</v>
      </c>
      <c r="E412">
        <v>2</v>
      </c>
      <c r="F412">
        <v>4</v>
      </c>
      <c r="G412">
        <v>0</v>
      </c>
      <c r="H412">
        <v>0</v>
      </c>
      <c r="I412">
        <v>4</v>
      </c>
      <c r="J412" cm="1">
        <f t="array" ref="J412">SUM(B412:I412*TRANSPOSE($S$19:$S$26))+$S$18</f>
        <v>0.24556529666023086</v>
      </c>
      <c r="K412">
        <f t="shared" si="30"/>
        <v>0.56107839966125139</v>
      </c>
      <c r="L412">
        <f t="shared" si="31"/>
        <v>0</v>
      </c>
      <c r="M412">
        <f t="shared" si="32"/>
        <v>1</v>
      </c>
      <c r="N412">
        <f t="shared" si="33"/>
        <v>0</v>
      </c>
      <c r="O412">
        <f t="shared" si="34"/>
        <v>0</v>
      </c>
      <c r="P412">
        <f>IF(K412&gt;=0.58,1,0)</f>
        <v>0</v>
      </c>
      <c r="AB412">
        <v>0</v>
      </c>
      <c r="AC412">
        <v>0</v>
      </c>
      <c r="AM412">
        <v>0</v>
      </c>
      <c r="AN412">
        <v>1</v>
      </c>
      <c r="AX412">
        <v>0</v>
      </c>
      <c r="AY412">
        <v>0</v>
      </c>
      <c r="BI412">
        <v>0</v>
      </c>
      <c r="BJ412">
        <v>0</v>
      </c>
      <c r="BT412">
        <v>0</v>
      </c>
      <c r="BU412">
        <v>0</v>
      </c>
    </row>
    <row r="413" spans="1:73" x14ac:dyDescent="0.3">
      <c r="A413">
        <v>0</v>
      </c>
      <c r="B413">
        <v>60</v>
      </c>
      <c r="C413">
        <v>1</v>
      </c>
      <c r="D413">
        <v>3</v>
      </c>
      <c r="E413">
        <v>5</v>
      </c>
      <c r="F413">
        <v>1</v>
      </c>
      <c r="G413">
        <v>1</v>
      </c>
      <c r="H413">
        <v>0</v>
      </c>
      <c r="I413">
        <v>8</v>
      </c>
      <c r="J413" cm="1">
        <f t="array" ref="J413">SUM(B413:I413*TRANSPOSE($S$19:$S$26))+$S$18</f>
        <v>1.9782493154376413E-2</v>
      </c>
      <c r="K413">
        <f t="shared" si="30"/>
        <v>0.50494494927380318</v>
      </c>
      <c r="L413">
        <f t="shared" si="31"/>
        <v>0</v>
      </c>
      <c r="M413">
        <f t="shared" si="32"/>
        <v>0</v>
      </c>
      <c r="N413">
        <f t="shared" si="33"/>
        <v>0</v>
      </c>
      <c r="O413">
        <f t="shared" si="34"/>
        <v>0</v>
      </c>
      <c r="P413">
        <f>IF(K413&gt;=0.58,1,0)</f>
        <v>0</v>
      </c>
      <c r="AB413">
        <v>0</v>
      </c>
      <c r="AC413">
        <v>0</v>
      </c>
      <c r="AM413">
        <v>0</v>
      </c>
      <c r="AN413">
        <v>0</v>
      </c>
      <c r="AX413">
        <v>0</v>
      </c>
      <c r="AY413">
        <v>0</v>
      </c>
      <c r="BI413">
        <v>0</v>
      </c>
      <c r="BJ413">
        <v>0</v>
      </c>
      <c r="BT413">
        <v>0</v>
      </c>
      <c r="BU413">
        <v>0</v>
      </c>
    </row>
    <row r="414" spans="1:73" x14ac:dyDescent="0.3">
      <c r="A414">
        <v>0</v>
      </c>
      <c r="B414">
        <v>46</v>
      </c>
      <c r="C414">
        <v>3</v>
      </c>
      <c r="D414">
        <v>3</v>
      </c>
      <c r="E414">
        <v>2</v>
      </c>
      <c r="F414">
        <v>3</v>
      </c>
      <c r="G414">
        <v>2</v>
      </c>
      <c r="H414">
        <v>0</v>
      </c>
      <c r="I414">
        <v>7</v>
      </c>
      <c r="J414" cm="1">
        <f t="array" ref="J414">SUM(B414:I414*TRANSPOSE($S$19:$S$26))+$S$18</f>
        <v>-7.3710430608751376E-2</v>
      </c>
      <c r="K414">
        <f t="shared" si="30"/>
        <v>0.48158263932639261</v>
      </c>
      <c r="L414">
        <f t="shared" si="31"/>
        <v>0</v>
      </c>
      <c r="M414">
        <f t="shared" si="32"/>
        <v>0</v>
      </c>
      <c r="N414">
        <f t="shared" si="33"/>
        <v>0</v>
      </c>
      <c r="O414">
        <f t="shared" si="34"/>
        <v>0</v>
      </c>
      <c r="P414">
        <f>IF(K414&gt;=0.58,1,0)</f>
        <v>0</v>
      </c>
      <c r="AB414">
        <v>0</v>
      </c>
      <c r="AC414">
        <v>0</v>
      </c>
      <c r="AM414">
        <v>0</v>
      </c>
      <c r="AN414">
        <v>0</v>
      </c>
      <c r="AX414">
        <v>0</v>
      </c>
      <c r="AY414">
        <v>0</v>
      </c>
      <c r="BI414">
        <v>0</v>
      </c>
      <c r="BJ414">
        <v>0</v>
      </c>
      <c r="BT414">
        <v>0</v>
      </c>
      <c r="BU414">
        <v>0</v>
      </c>
    </row>
    <row r="415" spans="1:73" x14ac:dyDescent="0.3">
      <c r="A415">
        <v>0</v>
      </c>
      <c r="B415">
        <v>42</v>
      </c>
      <c r="C415">
        <v>4</v>
      </c>
      <c r="D415">
        <v>2</v>
      </c>
      <c r="E415">
        <v>2</v>
      </c>
      <c r="F415">
        <v>4</v>
      </c>
      <c r="G415">
        <v>1</v>
      </c>
      <c r="H415">
        <v>0</v>
      </c>
      <c r="I415">
        <v>5</v>
      </c>
      <c r="J415" cm="1">
        <f t="array" ref="J415">SUM(B415:I415*TRANSPOSE($S$19:$S$26))+$S$18</f>
        <v>1.6148745088794825E-2</v>
      </c>
      <c r="K415">
        <f t="shared" si="30"/>
        <v>0.50403667997360879</v>
      </c>
      <c r="L415">
        <f t="shared" si="31"/>
        <v>0</v>
      </c>
      <c r="M415">
        <f t="shared" si="32"/>
        <v>0</v>
      </c>
      <c r="N415">
        <f t="shared" si="33"/>
        <v>0</v>
      </c>
      <c r="O415">
        <f t="shared" si="34"/>
        <v>0</v>
      </c>
      <c r="P415">
        <f>IF(K415&gt;=0.58,1,0)</f>
        <v>0</v>
      </c>
      <c r="AB415">
        <v>0</v>
      </c>
      <c r="AC415">
        <v>0</v>
      </c>
      <c r="AM415">
        <v>0</v>
      </c>
      <c r="AN415">
        <v>0</v>
      </c>
      <c r="AX415">
        <v>0</v>
      </c>
      <c r="AY415">
        <v>0</v>
      </c>
      <c r="BI415">
        <v>0</v>
      </c>
      <c r="BJ415">
        <v>0</v>
      </c>
      <c r="BT415">
        <v>0</v>
      </c>
      <c r="BU415">
        <v>0</v>
      </c>
    </row>
    <row r="416" spans="1:73" x14ac:dyDescent="0.3">
      <c r="A416">
        <v>1</v>
      </c>
      <c r="B416">
        <v>24</v>
      </c>
      <c r="C416">
        <v>1</v>
      </c>
      <c r="D416">
        <v>3</v>
      </c>
      <c r="E416">
        <v>1</v>
      </c>
      <c r="F416">
        <v>2</v>
      </c>
      <c r="G416">
        <v>0</v>
      </c>
      <c r="H416">
        <v>1</v>
      </c>
      <c r="I416">
        <v>3</v>
      </c>
      <c r="J416" cm="1">
        <f t="array" ref="J416">SUM(B416:I416*TRANSPOSE($S$19:$S$26))+$S$18</f>
        <v>0.54482592930383378</v>
      </c>
      <c r="K416">
        <f t="shared" si="30"/>
        <v>0.63292121173383342</v>
      </c>
      <c r="L416">
        <f t="shared" si="31"/>
        <v>1</v>
      </c>
      <c r="M416">
        <f t="shared" si="32"/>
        <v>1</v>
      </c>
      <c r="N416">
        <f t="shared" si="33"/>
        <v>1</v>
      </c>
      <c r="O416">
        <f t="shared" si="34"/>
        <v>1</v>
      </c>
      <c r="P416">
        <f>IF(K416&gt;=0.58,1,0)</f>
        <v>1</v>
      </c>
      <c r="AB416">
        <v>1</v>
      </c>
      <c r="AC416">
        <v>1</v>
      </c>
      <c r="AM416">
        <v>1</v>
      </c>
      <c r="AN416">
        <v>1</v>
      </c>
      <c r="AX416">
        <v>1</v>
      </c>
      <c r="AY416">
        <v>1</v>
      </c>
      <c r="BI416">
        <v>1</v>
      </c>
      <c r="BJ416">
        <v>1</v>
      </c>
      <c r="BT416">
        <v>1</v>
      </c>
      <c r="BU416">
        <v>1</v>
      </c>
    </row>
    <row r="417" spans="1:73" x14ac:dyDescent="0.3">
      <c r="A417">
        <v>1</v>
      </c>
      <c r="B417">
        <v>34</v>
      </c>
      <c r="C417">
        <v>4</v>
      </c>
      <c r="D417">
        <v>1</v>
      </c>
      <c r="E417">
        <v>1</v>
      </c>
      <c r="F417">
        <v>3</v>
      </c>
      <c r="G417">
        <v>2</v>
      </c>
      <c r="H417">
        <v>0</v>
      </c>
      <c r="I417">
        <v>2</v>
      </c>
      <c r="J417" cm="1">
        <f t="array" ref="J417">SUM(B417:I417*TRANSPOSE($S$19:$S$26))+$S$18</f>
        <v>0.12995344111782792</v>
      </c>
      <c r="K417">
        <f t="shared" si="30"/>
        <v>0.53243936133739822</v>
      </c>
      <c r="L417">
        <f t="shared" si="31"/>
        <v>0</v>
      </c>
      <c r="M417">
        <f t="shared" si="32"/>
        <v>0</v>
      </c>
      <c r="N417">
        <f t="shared" si="33"/>
        <v>0</v>
      </c>
      <c r="O417">
        <f t="shared" si="34"/>
        <v>0</v>
      </c>
      <c r="P417">
        <f>IF(K417&gt;=0.58,1,0)</f>
        <v>0</v>
      </c>
      <c r="AB417">
        <v>1</v>
      </c>
      <c r="AC417">
        <v>0</v>
      </c>
      <c r="AM417">
        <v>1</v>
      </c>
      <c r="AN417">
        <v>0</v>
      </c>
      <c r="AX417">
        <v>1</v>
      </c>
      <c r="AY417">
        <v>0</v>
      </c>
      <c r="BI417">
        <v>1</v>
      </c>
      <c r="BJ417">
        <v>0</v>
      </c>
      <c r="BT417">
        <v>1</v>
      </c>
      <c r="BU417">
        <v>0</v>
      </c>
    </row>
    <row r="418" spans="1:73" x14ac:dyDescent="0.3">
      <c r="A418">
        <v>0</v>
      </c>
      <c r="B418">
        <v>38</v>
      </c>
      <c r="C418">
        <v>4</v>
      </c>
      <c r="D418">
        <v>3</v>
      </c>
      <c r="E418">
        <v>1</v>
      </c>
      <c r="F418">
        <v>4</v>
      </c>
      <c r="G418">
        <v>1</v>
      </c>
      <c r="H418">
        <v>1</v>
      </c>
      <c r="I418">
        <v>0</v>
      </c>
      <c r="J418" cm="1">
        <f t="array" ref="J418">SUM(B418:I418*TRANSPOSE($S$19:$S$26))+$S$18</f>
        <v>0.25008745250659126</v>
      </c>
      <c r="K418">
        <f t="shared" si="30"/>
        <v>0.56219164358031626</v>
      </c>
      <c r="L418">
        <f t="shared" si="31"/>
        <v>0</v>
      </c>
      <c r="M418">
        <f t="shared" si="32"/>
        <v>1</v>
      </c>
      <c r="N418">
        <f t="shared" si="33"/>
        <v>0</v>
      </c>
      <c r="O418">
        <f t="shared" si="34"/>
        <v>0</v>
      </c>
      <c r="P418">
        <f>IF(K418&gt;=0.58,1,0)</f>
        <v>0</v>
      </c>
      <c r="AB418">
        <v>0</v>
      </c>
      <c r="AC418">
        <v>0</v>
      </c>
      <c r="AM418">
        <v>0</v>
      </c>
      <c r="AN418">
        <v>1</v>
      </c>
      <c r="AX418">
        <v>0</v>
      </c>
      <c r="AY418">
        <v>0</v>
      </c>
      <c r="BI418">
        <v>0</v>
      </c>
      <c r="BJ418">
        <v>0</v>
      </c>
      <c r="BT418">
        <v>0</v>
      </c>
      <c r="BU418">
        <v>0</v>
      </c>
    </row>
    <row r="419" spans="1:73" x14ac:dyDescent="0.3">
      <c r="A419">
        <v>0</v>
      </c>
      <c r="B419">
        <v>40</v>
      </c>
      <c r="C419">
        <v>3</v>
      </c>
      <c r="D419">
        <v>3</v>
      </c>
      <c r="E419">
        <v>5</v>
      </c>
      <c r="F419">
        <v>3</v>
      </c>
      <c r="G419">
        <v>1</v>
      </c>
      <c r="H419">
        <v>0</v>
      </c>
      <c r="I419">
        <v>15</v>
      </c>
      <c r="J419" cm="1">
        <f t="array" ref="J419">SUM(B419:I419*TRANSPOSE($S$19:$S$26))+$S$18</f>
        <v>-0.13255155558569665</v>
      </c>
      <c r="K419">
        <f t="shared" si="30"/>
        <v>0.46691396599588725</v>
      </c>
      <c r="L419">
        <f t="shared" si="31"/>
        <v>0</v>
      </c>
      <c r="M419">
        <f t="shared" si="32"/>
        <v>0</v>
      </c>
      <c r="N419">
        <f t="shared" si="33"/>
        <v>0</v>
      </c>
      <c r="O419">
        <f t="shared" si="34"/>
        <v>0</v>
      </c>
      <c r="P419">
        <f>IF(K419&gt;=0.58,1,0)</f>
        <v>0</v>
      </c>
      <c r="AB419">
        <v>0</v>
      </c>
      <c r="AC419">
        <v>0</v>
      </c>
      <c r="AM419">
        <v>0</v>
      </c>
      <c r="AN419">
        <v>0</v>
      </c>
      <c r="AX419">
        <v>0</v>
      </c>
      <c r="AY419">
        <v>0</v>
      </c>
      <c r="BI419">
        <v>0</v>
      </c>
      <c r="BJ419">
        <v>0</v>
      </c>
      <c r="BT419">
        <v>0</v>
      </c>
      <c r="BU419">
        <v>0</v>
      </c>
    </row>
    <row r="420" spans="1:73" x14ac:dyDescent="0.3">
      <c r="A420">
        <v>0</v>
      </c>
      <c r="B420">
        <v>26</v>
      </c>
      <c r="C420">
        <v>1</v>
      </c>
      <c r="D420">
        <v>3</v>
      </c>
      <c r="E420">
        <v>1</v>
      </c>
      <c r="F420">
        <v>4</v>
      </c>
      <c r="G420">
        <v>2</v>
      </c>
      <c r="H420">
        <v>0</v>
      </c>
      <c r="I420">
        <v>2</v>
      </c>
      <c r="J420" cm="1">
        <f t="array" ref="J420">SUM(B420:I420*TRANSPOSE($S$19:$S$26))+$S$18</f>
        <v>0.11180184789567316</v>
      </c>
      <c r="K420">
        <f t="shared" si="30"/>
        <v>0.52791849507601485</v>
      </c>
      <c r="L420">
        <f t="shared" si="31"/>
        <v>0</v>
      </c>
      <c r="M420">
        <f t="shared" si="32"/>
        <v>0</v>
      </c>
      <c r="N420">
        <f t="shared" si="33"/>
        <v>0</v>
      </c>
      <c r="O420">
        <f t="shared" si="34"/>
        <v>0</v>
      </c>
      <c r="P420">
        <f>IF(K420&gt;=0.58,1,0)</f>
        <v>0</v>
      </c>
      <c r="AB420">
        <v>0</v>
      </c>
      <c r="AC420">
        <v>0</v>
      </c>
      <c r="AM420">
        <v>0</v>
      </c>
      <c r="AN420">
        <v>0</v>
      </c>
      <c r="AX420">
        <v>0</v>
      </c>
      <c r="AY420">
        <v>0</v>
      </c>
      <c r="BI420">
        <v>0</v>
      </c>
      <c r="BJ420">
        <v>0</v>
      </c>
      <c r="BT420">
        <v>0</v>
      </c>
      <c r="BU420">
        <v>0</v>
      </c>
    </row>
    <row r="421" spans="1:73" x14ac:dyDescent="0.3">
      <c r="A421">
        <v>0</v>
      </c>
      <c r="B421">
        <v>30</v>
      </c>
      <c r="C421">
        <v>3</v>
      </c>
      <c r="D421">
        <v>3</v>
      </c>
      <c r="E421">
        <v>1</v>
      </c>
      <c r="F421">
        <v>4</v>
      </c>
      <c r="G421">
        <v>1</v>
      </c>
      <c r="H421">
        <v>0</v>
      </c>
      <c r="I421">
        <v>3</v>
      </c>
      <c r="J421" cm="1">
        <f t="array" ref="J421">SUM(B421:I421*TRANSPOSE($S$19:$S$26))+$S$18</f>
        <v>7.9813463145267938E-2</v>
      </c>
      <c r="K421">
        <f t="shared" si="30"/>
        <v>0.51994071474436809</v>
      </c>
      <c r="L421">
        <f t="shared" si="31"/>
        <v>0</v>
      </c>
      <c r="M421">
        <f t="shared" si="32"/>
        <v>0</v>
      </c>
      <c r="N421">
        <f t="shared" si="33"/>
        <v>0</v>
      </c>
      <c r="O421">
        <f t="shared" si="34"/>
        <v>0</v>
      </c>
      <c r="P421">
        <f>IF(K421&gt;=0.58,1,0)</f>
        <v>0</v>
      </c>
      <c r="AB421">
        <v>0</v>
      </c>
      <c r="AC421">
        <v>0</v>
      </c>
      <c r="AM421">
        <v>0</v>
      </c>
      <c r="AN421">
        <v>0</v>
      </c>
      <c r="AX421">
        <v>0</v>
      </c>
      <c r="AY421">
        <v>0</v>
      </c>
      <c r="BI421">
        <v>0</v>
      </c>
      <c r="BJ421">
        <v>0</v>
      </c>
      <c r="BT421">
        <v>0</v>
      </c>
      <c r="BU421">
        <v>0</v>
      </c>
    </row>
    <row r="422" spans="1:73" x14ac:dyDescent="0.3">
      <c r="A422">
        <v>0</v>
      </c>
      <c r="B422">
        <v>29</v>
      </c>
      <c r="C422">
        <v>2</v>
      </c>
      <c r="D422">
        <v>2</v>
      </c>
      <c r="E422">
        <v>3</v>
      </c>
      <c r="F422">
        <v>3</v>
      </c>
      <c r="G422">
        <v>1</v>
      </c>
      <c r="H422">
        <v>0</v>
      </c>
      <c r="I422">
        <v>2</v>
      </c>
      <c r="J422" cm="1">
        <f t="array" ref="J422">SUM(B422:I422*TRANSPOSE($S$19:$S$26))+$S$18</f>
        <v>0.18397898139819158</v>
      </c>
      <c r="K422">
        <f t="shared" si="30"/>
        <v>0.54586071731698294</v>
      </c>
      <c r="L422">
        <f t="shared" si="31"/>
        <v>0</v>
      </c>
      <c r="M422">
        <f t="shared" si="32"/>
        <v>0</v>
      </c>
      <c r="N422">
        <f t="shared" si="33"/>
        <v>0</v>
      </c>
      <c r="O422">
        <f t="shared" si="34"/>
        <v>0</v>
      </c>
      <c r="P422">
        <f>IF(K422&gt;=0.58,1,0)</f>
        <v>0</v>
      </c>
      <c r="AB422">
        <v>0</v>
      </c>
      <c r="AC422">
        <v>0</v>
      </c>
      <c r="AM422">
        <v>0</v>
      </c>
      <c r="AN422">
        <v>0</v>
      </c>
      <c r="AX422">
        <v>0</v>
      </c>
      <c r="AY422">
        <v>0</v>
      </c>
      <c r="BI422">
        <v>0</v>
      </c>
      <c r="BJ422">
        <v>0</v>
      </c>
      <c r="BT422">
        <v>0</v>
      </c>
      <c r="BU422">
        <v>0</v>
      </c>
    </row>
    <row r="423" spans="1:73" x14ac:dyDescent="0.3">
      <c r="A423">
        <v>1</v>
      </c>
      <c r="B423">
        <v>29</v>
      </c>
      <c r="C423">
        <v>3</v>
      </c>
      <c r="D423">
        <v>2</v>
      </c>
      <c r="E423">
        <v>1</v>
      </c>
      <c r="F423">
        <v>2</v>
      </c>
      <c r="G423">
        <v>1</v>
      </c>
      <c r="H423">
        <v>0</v>
      </c>
      <c r="I423">
        <v>2</v>
      </c>
      <c r="J423" cm="1">
        <f t="array" ref="J423">SUM(B423:I423*TRANSPOSE($S$19:$S$26))+$S$18</f>
        <v>0.23550830573843506</v>
      </c>
      <c r="K423">
        <f t="shared" si="30"/>
        <v>0.55860042595339043</v>
      </c>
      <c r="L423">
        <f t="shared" si="31"/>
        <v>0</v>
      </c>
      <c r="M423">
        <f t="shared" si="32"/>
        <v>1</v>
      </c>
      <c r="N423">
        <f t="shared" si="33"/>
        <v>0</v>
      </c>
      <c r="O423">
        <f t="shared" si="34"/>
        <v>0</v>
      </c>
      <c r="P423">
        <f>IF(K423&gt;=0.58,1,0)</f>
        <v>0</v>
      </c>
      <c r="AB423">
        <v>1</v>
      </c>
      <c r="AC423">
        <v>0</v>
      </c>
      <c r="AM423">
        <v>1</v>
      </c>
      <c r="AN423">
        <v>1</v>
      </c>
      <c r="AX423">
        <v>1</v>
      </c>
      <c r="AY423">
        <v>0</v>
      </c>
      <c r="BI423">
        <v>1</v>
      </c>
      <c r="BJ423">
        <v>0</v>
      </c>
      <c r="BT423">
        <v>1</v>
      </c>
      <c r="BU423">
        <v>0</v>
      </c>
    </row>
    <row r="424" spans="1:73" x14ac:dyDescent="0.3">
      <c r="A424">
        <v>1</v>
      </c>
      <c r="B424">
        <v>19</v>
      </c>
      <c r="C424">
        <v>1</v>
      </c>
      <c r="D424">
        <v>2</v>
      </c>
      <c r="E424">
        <v>1</v>
      </c>
      <c r="F424">
        <v>4</v>
      </c>
      <c r="G424">
        <v>0</v>
      </c>
      <c r="H424">
        <v>0</v>
      </c>
      <c r="I424">
        <v>0</v>
      </c>
      <c r="J424" cm="1">
        <f t="array" ref="J424">SUM(B424:I424*TRANSPOSE($S$19:$S$26))+$S$18</f>
        <v>0.36451759442414156</v>
      </c>
      <c r="K424">
        <f t="shared" si="30"/>
        <v>0.59012443303456785</v>
      </c>
      <c r="L424">
        <f t="shared" si="31"/>
        <v>0</v>
      </c>
      <c r="M424">
        <f t="shared" si="32"/>
        <v>1</v>
      </c>
      <c r="N424">
        <f t="shared" si="33"/>
        <v>1</v>
      </c>
      <c r="O424">
        <f t="shared" si="34"/>
        <v>1</v>
      </c>
      <c r="P424">
        <f>IF(K424&gt;=0.58,1,0)</f>
        <v>1</v>
      </c>
      <c r="AB424">
        <v>1</v>
      </c>
      <c r="AC424">
        <v>0</v>
      </c>
      <c r="AM424">
        <v>1</v>
      </c>
      <c r="AN424">
        <v>1</v>
      </c>
      <c r="AX424">
        <v>1</v>
      </c>
      <c r="AY424">
        <v>1</v>
      </c>
      <c r="BI424">
        <v>1</v>
      </c>
      <c r="BJ424">
        <v>1</v>
      </c>
      <c r="BT424">
        <v>1</v>
      </c>
      <c r="BU424">
        <v>1</v>
      </c>
    </row>
    <row r="425" spans="1:73" x14ac:dyDescent="0.3">
      <c r="A425">
        <v>0</v>
      </c>
      <c r="B425">
        <v>30</v>
      </c>
      <c r="C425">
        <v>3</v>
      </c>
      <c r="D425">
        <v>3</v>
      </c>
      <c r="E425">
        <v>3</v>
      </c>
      <c r="F425">
        <v>1</v>
      </c>
      <c r="G425">
        <v>1</v>
      </c>
      <c r="H425">
        <v>0</v>
      </c>
      <c r="I425">
        <v>8</v>
      </c>
      <c r="J425" cm="1">
        <f t="array" ref="J425">SUM(B425:I425*TRANSPOSE($S$19:$S$26))+$S$18</f>
        <v>9.8789107316824998E-2</v>
      </c>
      <c r="K425">
        <f t="shared" si="30"/>
        <v>0.52467465627724474</v>
      </c>
      <c r="L425">
        <f t="shared" si="31"/>
        <v>0</v>
      </c>
      <c r="M425">
        <f t="shared" si="32"/>
        <v>0</v>
      </c>
      <c r="N425">
        <f t="shared" si="33"/>
        <v>0</v>
      </c>
      <c r="O425">
        <f t="shared" si="34"/>
        <v>0</v>
      </c>
      <c r="P425">
        <f>IF(K425&gt;=0.58,1,0)</f>
        <v>0</v>
      </c>
      <c r="AB425">
        <v>0</v>
      </c>
      <c r="AC425">
        <v>0</v>
      </c>
      <c r="AM425">
        <v>0</v>
      </c>
      <c r="AN425">
        <v>0</v>
      </c>
      <c r="AX425">
        <v>0</v>
      </c>
      <c r="AY425">
        <v>0</v>
      </c>
      <c r="BI425">
        <v>0</v>
      </c>
      <c r="BJ425">
        <v>0</v>
      </c>
      <c r="BT425">
        <v>0</v>
      </c>
      <c r="BU425">
        <v>0</v>
      </c>
    </row>
    <row r="426" spans="1:73" x14ac:dyDescent="0.3">
      <c r="A426">
        <v>0</v>
      </c>
      <c r="B426">
        <v>57</v>
      </c>
      <c r="C426">
        <v>1</v>
      </c>
      <c r="D426">
        <v>2</v>
      </c>
      <c r="E426">
        <v>4</v>
      </c>
      <c r="F426">
        <v>4</v>
      </c>
      <c r="G426">
        <v>2</v>
      </c>
      <c r="H426">
        <v>0</v>
      </c>
      <c r="I426">
        <v>0</v>
      </c>
      <c r="J426" cm="1">
        <f t="array" ref="J426">SUM(B426:I426*TRANSPOSE($S$19:$S$26))+$S$18</f>
        <v>4.7518247108706557E-3</v>
      </c>
      <c r="K426">
        <f t="shared" si="30"/>
        <v>0.50118783077072615</v>
      </c>
      <c r="L426">
        <f t="shared" si="31"/>
        <v>0</v>
      </c>
      <c r="M426">
        <f t="shared" si="32"/>
        <v>0</v>
      </c>
      <c r="N426">
        <f t="shared" si="33"/>
        <v>0</v>
      </c>
      <c r="O426">
        <f t="shared" si="34"/>
        <v>0</v>
      </c>
      <c r="P426">
        <f>IF(K426&gt;=0.58,1,0)</f>
        <v>0</v>
      </c>
      <c r="AB426">
        <v>0</v>
      </c>
      <c r="AC426">
        <v>0</v>
      </c>
      <c r="AM426">
        <v>0</v>
      </c>
      <c r="AN426">
        <v>0</v>
      </c>
      <c r="AX426">
        <v>0</v>
      </c>
      <c r="AY426">
        <v>0</v>
      </c>
      <c r="BI426">
        <v>0</v>
      </c>
      <c r="BJ426">
        <v>0</v>
      </c>
      <c r="BT426">
        <v>0</v>
      </c>
      <c r="BU426">
        <v>0</v>
      </c>
    </row>
    <row r="427" spans="1:73" x14ac:dyDescent="0.3">
      <c r="A427">
        <v>0</v>
      </c>
      <c r="B427">
        <v>50</v>
      </c>
      <c r="C427">
        <v>2</v>
      </c>
      <c r="D427">
        <v>2</v>
      </c>
      <c r="E427">
        <v>4</v>
      </c>
      <c r="F427">
        <v>3</v>
      </c>
      <c r="G427">
        <v>1</v>
      </c>
      <c r="H427">
        <v>0</v>
      </c>
      <c r="I427">
        <v>10</v>
      </c>
      <c r="J427" cm="1">
        <f t="array" ref="J427">SUM(B427:I427*TRANSPOSE($S$19:$S$26))+$S$18</f>
        <v>8.997492028843701E-3</v>
      </c>
      <c r="K427">
        <f t="shared" si="30"/>
        <v>0.50224912461264581</v>
      </c>
      <c r="L427">
        <f t="shared" si="31"/>
        <v>0</v>
      </c>
      <c r="M427">
        <f t="shared" si="32"/>
        <v>0</v>
      </c>
      <c r="N427">
        <f t="shared" si="33"/>
        <v>0</v>
      </c>
      <c r="O427">
        <f t="shared" si="34"/>
        <v>0</v>
      </c>
      <c r="P427">
        <f>IF(K427&gt;=0.58,1,0)</f>
        <v>0</v>
      </c>
      <c r="AB427">
        <v>0</v>
      </c>
      <c r="AC427">
        <v>0</v>
      </c>
      <c r="AM427">
        <v>0</v>
      </c>
      <c r="AN427">
        <v>0</v>
      </c>
      <c r="AX427">
        <v>0</v>
      </c>
      <c r="AY427">
        <v>0</v>
      </c>
      <c r="BI427">
        <v>0</v>
      </c>
      <c r="BJ427">
        <v>0</v>
      </c>
      <c r="BT427">
        <v>0</v>
      </c>
      <c r="BU427">
        <v>0</v>
      </c>
    </row>
    <row r="428" spans="1:73" x14ac:dyDescent="0.3">
      <c r="A428">
        <v>0</v>
      </c>
      <c r="B428">
        <v>30</v>
      </c>
      <c r="C428">
        <v>3</v>
      </c>
      <c r="D428">
        <v>3</v>
      </c>
      <c r="E428">
        <v>1</v>
      </c>
      <c r="F428">
        <v>4</v>
      </c>
      <c r="G428">
        <v>0</v>
      </c>
      <c r="H428">
        <v>0</v>
      </c>
      <c r="I428">
        <v>7</v>
      </c>
      <c r="J428" cm="1">
        <f t="array" ref="J428">SUM(B428:I428*TRANSPOSE($S$19:$S$26))+$S$18</f>
        <v>0.11545866389193749</v>
      </c>
      <c r="K428">
        <f t="shared" si="30"/>
        <v>0.52882966027580258</v>
      </c>
      <c r="L428">
        <f t="shared" si="31"/>
        <v>0</v>
      </c>
      <c r="M428">
        <f t="shared" si="32"/>
        <v>0</v>
      </c>
      <c r="N428">
        <f t="shared" si="33"/>
        <v>0</v>
      </c>
      <c r="O428">
        <f t="shared" si="34"/>
        <v>0</v>
      </c>
      <c r="P428">
        <f>IF(K428&gt;=0.58,1,0)</f>
        <v>0</v>
      </c>
      <c r="AB428">
        <v>0</v>
      </c>
      <c r="AC428">
        <v>0</v>
      </c>
      <c r="AM428">
        <v>0</v>
      </c>
      <c r="AN428">
        <v>0</v>
      </c>
      <c r="AX428">
        <v>0</v>
      </c>
      <c r="AY428">
        <v>0</v>
      </c>
      <c r="BI428">
        <v>0</v>
      </c>
      <c r="BJ428">
        <v>0</v>
      </c>
      <c r="BT428">
        <v>0</v>
      </c>
      <c r="BU428">
        <v>0</v>
      </c>
    </row>
    <row r="429" spans="1:73" x14ac:dyDescent="0.3">
      <c r="A429">
        <v>0</v>
      </c>
      <c r="B429">
        <v>60</v>
      </c>
      <c r="C429">
        <v>3</v>
      </c>
      <c r="D429">
        <v>2</v>
      </c>
      <c r="E429">
        <v>3</v>
      </c>
      <c r="F429">
        <v>1</v>
      </c>
      <c r="G429">
        <v>1</v>
      </c>
      <c r="H429">
        <v>0</v>
      </c>
      <c r="I429">
        <v>13</v>
      </c>
      <c r="J429" cm="1">
        <f t="array" ref="J429">SUM(B429:I429*TRANSPOSE($S$19:$S$26))+$S$18</f>
        <v>1.0069085854579773E-2</v>
      </c>
      <c r="K429">
        <f t="shared" si="30"/>
        <v>0.5025169892009087</v>
      </c>
      <c r="L429">
        <f t="shared" si="31"/>
        <v>0</v>
      </c>
      <c r="M429">
        <f t="shared" si="32"/>
        <v>0</v>
      </c>
      <c r="N429">
        <f t="shared" si="33"/>
        <v>0</v>
      </c>
      <c r="O429">
        <f t="shared" si="34"/>
        <v>0</v>
      </c>
      <c r="P429">
        <f>IF(K429&gt;=0.58,1,0)</f>
        <v>0</v>
      </c>
      <c r="AB429">
        <v>0</v>
      </c>
      <c r="AC429">
        <v>0</v>
      </c>
      <c r="AM429">
        <v>0</v>
      </c>
      <c r="AN429">
        <v>0</v>
      </c>
      <c r="AX429">
        <v>0</v>
      </c>
      <c r="AY429">
        <v>0</v>
      </c>
      <c r="BI429">
        <v>0</v>
      </c>
      <c r="BJ429">
        <v>0</v>
      </c>
      <c r="BT429">
        <v>0</v>
      </c>
      <c r="BU429">
        <v>0</v>
      </c>
    </row>
    <row r="430" spans="1:73" x14ac:dyDescent="0.3">
      <c r="A430">
        <v>0</v>
      </c>
      <c r="B430">
        <v>47</v>
      </c>
      <c r="C430">
        <v>1</v>
      </c>
      <c r="D430">
        <v>3</v>
      </c>
      <c r="E430">
        <v>2</v>
      </c>
      <c r="F430">
        <v>4</v>
      </c>
      <c r="G430">
        <v>2</v>
      </c>
      <c r="H430">
        <v>0</v>
      </c>
      <c r="I430">
        <v>0</v>
      </c>
      <c r="J430" cm="1">
        <f t="array" ref="J430">SUM(B430:I430*TRANSPOSE($S$19:$S$26))+$S$18</f>
        <v>2.8789138868527409E-2</v>
      </c>
      <c r="K430">
        <f t="shared" si="30"/>
        <v>0.50719604156652554</v>
      </c>
      <c r="L430">
        <f t="shared" si="31"/>
        <v>0</v>
      </c>
      <c r="M430">
        <f t="shared" si="32"/>
        <v>0</v>
      </c>
      <c r="N430">
        <f t="shared" si="33"/>
        <v>0</v>
      </c>
      <c r="O430">
        <f t="shared" si="34"/>
        <v>0</v>
      </c>
      <c r="P430">
        <f>IF(K430&gt;=0.58,1,0)</f>
        <v>0</v>
      </c>
      <c r="AB430">
        <v>0</v>
      </c>
      <c r="AC430">
        <v>0</v>
      </c>
      <c r="AM430">
        <v>0</v>
      </c>
      <c r="AN430">
        <v>0</v>
      </c>
      <c r="AX430">
        <v>0</v>
      </c>
      <c r="AY430">
        <v>0</v>
      </c>
      <c r="BI430">
        <v>0</v>
      </c>
      <c r="BJ430">
        <v>0</v>
      </c>
      <c r="BT430">
        <v>0</v>
      </c>
      <c r="BU430">
        <v>0</v>
      </c>
    </row>
    <row r="431" spans="1:73" x14ac:dyDescent="0.3">
      <c r="A431">
        <v>0</v>
      </c>
      <c r="B431">
        <v>46</v>
      </c>
      <c r="C431">
        <v>1</v>
      </c>
      <c r="D431">
        <v>3</v>
      </c>
      <c r="E431">
        <v>4</v>
      </c>
      <c r="F431">
        <v>3</v>
      </c>
      <c r="G431">
        <v>1</v>
      </c>
      <c r="H431">
        <v>0</v>
      </c>
      <c r="I431">
        <v>2</v>
      </c>
      <c r="J431" cm="1">
        <f t="array" ref="J431">SUM(B431:I431*TRANSPOSE($S$19:$S$26))+$S$18</f>
        <v>7.2882919892158005E-2</v>
      </c>
      <c r="K431">
        <f t="shared" si="30"/>
        <v>0.51821078197000525</v>
      </c>
      <c r="L431">
        <f t="shared" si="31"/>
        <v>0</v>
      </c>
      <c r="M431">
        <f t="shared" si="32"/>
        <v>0</v>
      </c>
      <c r="N431">
        <f t="shared" si="33"/>
        <v>0</v>
      </c>
      <c r="O431">
        <f t="shared" si="34"/>
        <v>0</v>
      </c>
      <c r="P431">
        <f>IF(K431&gt;=0.58,1,0)</f>
        <v>0</v>
      </c>
      <c r="AB431">
        <v>0</v>
      </c>
      <c r="AC431">
        <v>0</v>
      </c>
      <c r="AM431">
        <v>0</v>
      </c>
      <c r="AN431">
        <v>0</v>
      </c>
      <c r="AX431">
        <v>0</v>
      </c>
      <c r="AY431">
        <v>0</v>
      </c>
      <c r="BI431">
        <v>0</v>
      </c>
      <c r="BJ431">
        <v>0</v>
      </c>
      <c r="BT431">
        <v>0</v>
      </c>
      <c r="BU431">
        <v>0</v>
      </c>
    </row>
    <row r="432" spans="1:73" x14ac:dyDescent="0.3">
      <c r="A432">
        <v>0</v>
      </c>
      <c r="B432">
        <v>35</v>
      </c>
      <c r="C432">
        <v>4</v>
      </c>
      <c r="D432">
        <v>1</v>
      </c>
      <c r="E432">
        <v>1</v>
      </c>
      <c r="F432">
        <v>3</v>
      </c>
      <c r="G432">
        <v>0</v>
      </c>
      <c r="H432">
        <v>0</v>
      </c>
      <c r="I432">
        <v>4</v>
      </c>
      <c r="J432" cm="1">
        <f t="array" ref="J432">SUM(B432:I432*TRANSPOSE($S$19:$S$26))+$S$18</f>
        <v>0.25285234876286489</v>
      </c>
      <c r="K432">
        <f t="shared" si="30"/>
        <v>0.56287198560857021</v>
      </c>
      <c r="L432">
        <f t="shared" si="31"/>
        <v>0</v>
      </c>
      <c r="M432">
        <f t="shared" si="32"/>
        <v>1</v>
      </c>
      <c r="N432">
        <f t="shared" si="33"/>
        <v>0</v>
      </c>
      <c r="O432">
        <f t="shared" si="34"/>
        <v>0</v>
      </c>
      <c r="P432">
        <f>IF(K432&gt;=0.58,1,0)</f>
        <v>0</v>
      </c>
      <c r="AB432">
        <v>0</v>
      </c>
      <c r="AC432">
        <v>0</v>
      </c>
      <c r="AM432">
        <v>0</v>
      </c>
      <c r="AN432">
        <v>1</v>
      </c>
      <c r="AX432">
        <v>0</v>
      </c>
      <c r="AY432">
        <v>0</v>
      </c>
      <c r="BI432">
        <v>0</v>
      </c>
      <c r="BJ432">
        <v>0</v>
      </c>
      <c r="BT432">
        <v>0</v>
      </c>
      <c r="BU432">
        <v>0</v>
      </c>
    </row>
    <row r="433" spans="1:73" x14ac:dyDescent="0.3">
      <c r="A433">
        <v>0</v>
      </c>
      <c r="B433">
        <v>54</v>
      </c>
      <c r="C433">
        <v>3</v>
      </c>
      <c r="D433">
        <v>3</v>
      </c>
      <c r="E433">
        <v>2</v>
      </c>
      <c r="F433">
        <v>3</v>
      </c>
      <c r="G433">
        <v>0</v>
      </c>
      <c r="H433">
        <v>0</v>
      </c>
      <c r="I433">
        <v>0</v>
      </c>
      <c r="J433" cm="1">
        <f t="array" ref="J433">SUM(B433:I433*TRANSPOSE($S$19:$S$26))+$S$18</f>
        <v>0.10695104496890273</v>
      </c>
      <c r="K433">
        <f t="shared" si="30"/>
        <v>0.52670953927328157</v>
      </c>
      <c r="L433">
        <f t="shared" si="31"/>
        <v>0</v>
      </c>
      <c r="M433">
        <f t="shared" si="32"/>
        <v>0</v>
      </c>
      <c r="N433">
        <f t="shared" si="33"/>
        <v>0</v>
      </c>
      <c r="O433">
        <f t="shared" si="34"/>
        <v>0</v>
      </c>
      <c r="P433">
        <f>IF(K433&gt;=0.58,1,0)</f>
        <v>0</v>
      </c>
      <c r="AB433">
        <v>0</v>
      </c>
      <c r="AC433">
        <v>0</v>
      </c>
      <c r="AM433">
        <v>0</v>
      </c>
      <c r="AN433">
        <v>0</v>
      </c>
      <c r="AX433">
        <v>0</v>
      </c>
      <c r="AY433">
        <v>0</v>
      </c>
      <c r="BI433">
        <v>0</v>
      </c>
      <c r="BJ433">
        <v>0</v>
      </c>
      <c r="BT433">
        <v>0</v>
      </c>
      <c r="BU433">
        <v>0</v>
      </c>
    </row>
    <row r="434" spans="1:73" x14ac:dyDescent="0.3">
      <c r="A434">
        <v>0</v>
      </c>
      <c r="B434">
        <v>34</v>
      </c>
      <c r="C434">
        <v>4</v>
      </c>
      <c r="D434">
        <v>2</v>
      </c>
      <c r="E434">
        <v>1</v>
      </c>
      <c r="F434">
        <v>3</v>
      </c>
      <c r="G434">
        <v>2</v>
      </c>
      <c r="H434">
        <v>0</v>
      </c>
      <c r="I434">
        <v>3</v>
      </c>
      <c r="J434" cm="1">
        <f t="array" ref="J434">SUM(B434:I434*TRANSPOSE($S$19:$S$26))+$S$18</f>
        <v>5.6309332766045439E-2</v>
      </c>
      <c r="K434">
        <f t="shared" si="30"/>
        <v>0.51407215629736336</v>
      </c>
      <c r="L434">
        <f t="shared" si="31"/>
        <v>0</v>
      </c>
      <c r="M434">
        <f t="shared" si="32"/>
        <v>0</v>
      </c>
      <c r="N434">
        <f t="shared" si="33"/>
        <v>0</v>
      </c>
      <c r="O434">
        <f t="shared" si="34"/>
        <v>0</v>
      </c>
      <c r="P434">
        <f>IF(K434&gt;=0.58,1,0)</f>
        <v>0</v>
      </c>
      <c r="AB434">
        <v>0</v>
      </c>
      <c r="AC434">
        <v>0</v>
      </c>
      <c r="AM434">
        <v>0</v>
      </c>
      <c r="AN434">
        <v>0</v>
      </c>
      <c r="AX434">
        <v>0</v>
      </c>
      <c r="AY434">
        <v>0</v>
      </c>
      <c r="BI434">
        <v>0</v>
      </c>
      <c r="BJ434">
        <v>0</v>
      </c>
      <c r="BT434">
        <v>0</v>
      </c>
      <c r="BU434">
        <v>0</v>
      </c>
    </row>
    <row r="435" spans="1:73" x14ac:dyDescent="0.3">
      <c r="A435">
        <v>0</v>
      </c>
      <c r="B435">
        <v>46</v>
      </c>
      <c r="C435">
        <v>3</v>
      </c>
      <c r="D435">
        <v>2</v>
      </c>
      <c r="E435">
        <v>3</v>
      </c>
      <c r="F435">
        <v>4</v>
      </c>
      <c r="G435">
        <v>1</v>
      </c>
      <c r="H435">
        <v>1</v>
      </c>
      <c r="I435">
        <v>2</v>
      </c>
      <c r="J435" cm="1">
        <f t="array" ref="J435">SUM(B435:I435*TRANSPOSE($S$19:$S$26))+$S$18</f>
        <v>0.25526849208036184</v>
      </c>
      <c r="K435">
        <f t="shared" si="30"/>
        <v>0.56346631849524187</v>
      </c>
      <c r="L435">
        <f t="shared" si="31"/>
        <v>0</v>
      </c>
      <c r="M435">
        <f t="shared" si="32"/>
        <v>1</v>
      </c>
      <c r="N435">
        <f t="shared" si="33"/>
        <v>0</v>
      </c>
      <c r="O435">
        <f t="shared" si="34"/>
        <v>0</v>
      </c>
      <c r="P435">
        <f>IF(K435&gt;=0.58,1,0)</f>
        <v>0</v>
      </c>
      <c r="AB435">
        <v>0</v>
      </c>
      <c r="AC435">
        <v>0</v>
      </c>
      <c r="AM435">
        <v>0</v>
      </c>
      <c r="AN435">
        <v>1</v>
      </c>
      <c r="AX435">
        <v>0</v>
      </c>
      <c r="AY435">
        <v>0</v>
      </c>
      <c r="BI435">
        <v>0</v>
      </c>
      <c r="BJ435">
        <v>0</v>
      </c>
      <c r="BT435">
        <v>0</v>
      </c>
      <c r="BU435">
        <v>0</v>
      </c>
    </row>
    <row r="436" spans="1:73" x14ac:dyDescent="0.3">
      <c r="A436">
        <v>0</v>
      </c>
      <c r="B436">
        <v>31</v>
      </c>
      <c r="C436">
        <v>3</v>
      </c>
      <c r="D436">
        <v>3</v>
      </c>
      <c r="E436">
        <v>3</v>
      </c>
      <c r="F436">
        <v>2</v>
      </c>
      <c r="G436">
        <v>2</v>
      </c>
      <c r="H436">
        <v>0</v>
      </c>
      <c r="I436">
        <v>8</v>
      </c>
      <c r="J436" cm="1">
        <f t="array" ref="J436">SUM(B436:I436*TRANSPOSE($S$19:$S$26))+$S$18</f>
        <v>-1.6455353714229681E-2</v>
      </c>
      <c r="K436">
        <f t="shared" si="30"/>
        <v>0.49588668090870425</v>
      </c>
      <c r="L436">
        <f t="shared" si="31"/>
        <v>0</v>
      </c>
      <c r="M436">
        <f t="shared" si="32"/>
        <v>0</v>
      </c>
      <c r="N436">
        <f t="shared" si="33"/>
        <v>0</v>
      </c>
      <c r="O436">
        <f t="shared" si="34"/>
        <v>0</v>
      </c>
      <c r="P436">
        <f>IF(K436&gt;=0.58,1,0)</f>
        <v>0</v>
      </c>
      <c r="AB436">
        <v>0</v>
      </c>
      <c r="AC436">
        <v>0</v>
      </c>
      <c r="AM436">
        <v>0</v>
      </c>
      <c r="AN436">
        <v>0</v>
      </c>
      <c r="AX436">
        <v>0</v>
      </c>
      <c r="AY436">
        <v>0</v>
      </c>
      <c r="BI436">
        <v>0</v>
      </c>
      <c r="BJ436">
        <v>0</v>
      </c>
      <c r="BT436">
        <v>0</v>
      </c>
      <c r="BU436">
        <v>0</v>
      </c>
    </row>
    <row r="437" spans="1:73" x14ac:dyDescent="0.3">
      <c r="A437">
        <v>1</v>
      </c>
      <c r="B437">
        <v>33</v>
      </c>
      <c r="C437">
        <v>2</v>
      </c>
      <c r="D437">
        <v>3</v>
      </c>
      <c r="E437">
        <v>3</v>
      </c>
      <c r="F437">
        <v>3</v>
      </c>
      <c r="G437">
        <v>1</v>
      </c>
      <c r="H437">
        <v>1</v>
      </c>
      <c r="I437">
        <v>6</v>
      </c>
      <c r="J437" cm="1">
        <f t="array" ref="J437">SUM(B437:I437*TRANSPOSE($S$19:$S$26))+$S$18</f>
        <v>0.28018522810952606</v>
      </c>
      <c r="K437">
        <f t="shared" si="30"/>
        <v>0.56958451247113984</v>
      </c>
      <c r="L437">
        <f t="shared" si="31"/>
        <v>0</v>
      </c>
      <c r="M437">
        <f t="shared" si="32"/>
        <v>1</v>
      </c>
      <c r="N437">
        <f t="shared" si="33"/>
        <v>0</v>
      </c>
      <c r="O437">
        <f t="shared" si="34"/>
        <v>0</v>
      </c>
      <c r="P437">
        <f>IF(K437&gt;=0.58,1,0)</f>
        <v>0</v>
      </c>
      <c r="AB437">
        <v>1</v>
      </c>
      <c r="AC437">
        <v>0</v>
      </c>
      <c r="AM437">
        <v>1</v>
      </c>
      <c r="AN437">
        <v>1</v>
      </c>
      <c r="AX437">
        <v>1</v>
      </c>
      <c r="AY437">
        <v>0</v>
      </c>
      <c r="BI437">
        <v>1</v>
      </c>
      <c r="BJ437">
        <v>0</v>
      </c>
      <c r="BT437">
        <v>1</v>
      </c>
      <c r="BU437">
        <v>0</v>
      </c>
    </row>
    <row r="438" spans="1:73" x14ac:dyDescent="0.3">
      <c r="A438">
        <v>1</v>
      </c>
      <c r="B438">
        <v>33</v>
      </c>
      <c r="C438">
        <v>1</v>
      </c>
      <c r="D438">
        <v>1</v>
      </c>
      <c r="E438">
        <v>1</v>
      </c>
      <c r="F438">
        <v>4</v>
      </c>
      <c r="G438">
        <v>2</v>
      </c>
      <c r="H438">
        <v>0</v>
      </c>
      <c r="I438">
        <v>3</v>
      </c>
      <c r="J438" cm="1">
        <f t="array" ref="J438">SUM(B438:I438*TRANSPOSE($S$19:$S$26))+$S$18</f>
        <v>0.20649009612121261</v>
      </c>
      <c r="K438">
        <f t="shared" si="30"/>
        <v>0.55143458284004432</v>
      </c>
      <c r="L438">
        <f t="shared" si="31"/>
        <v>0</v>
      </c>
      <c r="M438">
        <f t="shared" si="32"/>
        <v>1</v>
      </c>
      <c r="N438">
        <f t="shared" si="33"/>
        <v>0</v>
      </c>
      <c r="O438">
        <f t="shared" si="34"/>
        <v>0</v>
      </c>
      <c r="P438">
        <f>IF(K438&gt;=0.58,1,0)</f>
        <v>0</v>
      </c>
      <c r="AB438">
        <v>1</v>
      </c>
      <c r="AC438">
        <v>0</v>
      </c>
      <c r="AM438">
        <v>1</v>
      </c>
      <c r="AN438">
        <v>1</v>
      </c>
      <c r="AX438">
        <v>1</v>
      </c>
      <c r="AY438">
        <v>0</v>
      </c>
      <c r="BI438">
        <v>1</v>
      </c>
      <c r="BJ438">
        <v>0</v>
      </c>
      <c r="BT438">
        <v>1</v>
      </c>
      <c r="BU438">
        <v>0</v>
      </c>
    </row>
    <row r="439" spans="1:73" x14ac:dyDescent="0.3">
      <c r="A439">
        <v>0</v>
      </c>
      <c r="B439">
        <v>30</v>
      </c>
      <c r="C439">
        <v>4</v>
      </c>
      <c r="D439">
        <v>3</v>
      </c>
      <c r="E439">
        <v>1</v>
      </c>
      <c r="F439">
        <v>2</v>
      </c>
      <c r="G439">
        <v>0</v>
      </c>
      <c r="H439">
        <v>0</v>
      </c>
      <c r="I439">
        <v>2</v>
      </c>
      <c r="J439" cm="1">
        <f t="array" ref="J439">SUM(B439:I439*TRANSPOSE($S$19:$S$26))+$S$18</f>
        <v>0.19945444055817907</v>
      </c>
      <c r="K439">
        <f t="shared" si="30"/>
        <v>0.54969383964392826</v>
      </c>
      <c r="L439">
        <f t="shared" si="31"/>
        <v>0</v>
      </c>
      <c r="M439">
        <f t="shared" si="32"/>
        <v>0</v>
      </c>
      <c r="N439">
        <f t="shared" si="33"/>
        <v>0</v>
      </c>
      <c r="O439">
        <f t="shared" si="34"/>
        <v>0</v>
      </c>
      <c r="P439">
        <f>IF(K439&gt;=0.58,1,0)</f>
        <v>0</v>
      </c>
      <c r="AB439">
        <v>0</v>
      </c>
      <c r="AC439">
        <v>0</v>
      </c>
      <c r="AM439">
        <v>0</v>
      </c>
      <c r="AN439">
        <v>0</v>
      </c>
      <c r="AX439">
        <v>0</v>
      </c>
      <c r="AY439">
        <v>0</v>
      </c>
      <c r="BI439">
        <v>0</v>
      </c>
      <c r="BJ439">
        <v>0</v>
      </c>
      <c r="BT439">
        <v>0</v>
      </c>
      <c r="BU439">
        <v>0</v>
      </c>
    </row>
    <row r="440" spans="1:73" x14ac:dyDescent="0.3">
      <c r="A440">
        <v>0</v>
      </c>
      <c r="B440">
        <v>35</v>
      </c>
      <c r="C440">
        <v>4</v>
      </c>
      <c r="D440">
        <v>3</v>
      </c>
      <c r="E440">
        <v>3</v>
      </c>
      <c r="F440">
        <v>3</v>
      </c>
      <c r="G440">
        <v>1</v>
      </c>
      <c r="H440">
        <v>1</v>
      </c>
      <c r="I440">
        <v>7</v>
      </c>
      <c r="J440" cm="1">
        <f t="array" ref="J440">SUM(B440:I440*TRANSPOSE($S$19:$S$26))+$S$18</f>
        <v>0.18290965458281738</v>
      </c>
      <c r="K440">
        <f t="shared" si="30"/>
        <v>0.54559564913960146</v>
      </c>
      <c r="L440">
        <f t="shared" si="31"/>
        <v>0</v>
      </c>
      <c r="M440">
        <f t="shared" si="32"/>
        <v>0</v>
      </c>
      <c r="N440">
        <f t="shared" si="33"/>
        <v>0</v>
      </c>
      <c r="O440">
        <f t="shared" si="34"/>
        <v>0</v>
      </c>
      <c r="P440">
        <f>IF(K440&gt;=0.58,1,0)</f>
        <v>0</v>
      </c>
      <c r="AB440">
        <v>0</v>
      </c>
      <c r="AC440">
        <v>0</v>
      </c>
      <c r="AM440">
        <v>0</v>
      </c>
      <c r="AN440">
        <v>0</v>
      </c>
      <c r="AX440">
        <v>0</v>
      </c>
      <c r="AY440">
        <v>0</v>
      </c>
      <c r="BI440">
        <v>0</v>
      </c>
      <c r="BJ440">
        <v>0</v>
      </c>
      <c r="BT440">
        <v>0</v>
      </c>
      <c r="BU440">
        <v>0</v>
      </c>
    </row>
    <row r="441" spans="1:73" x14ac:dyDescent="0.3">
      <c r="A441">
        <v>1</v>
      </c>
      <c r="B441">
        <v>31</v>
      </c>
      <c r="C441">
        <v>1</v>
      </c>
      <c r="D441">
        <v>3</v>
      </c>
      <c r="E441">
        <v>3</v>
      </c>
      <c r="F441">
        <v>3</v>
      </c>
      <c r="G441">
        <v>1</v>
      </c>
      <c r="H441">
        <v>0</v>
      </c>
      <c r="I441">
        <v>0</v>
      </c>
      <c r="J441" cm="1">
        <f t="array" ref="J441">SUM(B441:I441*TRANSPOSE($S$19:$S$26))+$S$18</f>
        <v>0.17124656873444333</v>
      </c>
      <c r="K441">
        <f t="shared" si="30"/>
        <v>0.54270291923998426</v>
      </c>
      <c r="L441">
        <f t="shared" si="31"/>
        <v>0</v>
      </c>
      <c r="M441">
        <f t="shared" si="32"/>
        <v>0</v>
      </c>
      <c r="N441">
        <f t="shared" si="33"/>
        <v>0</v>
      </c>
      <c r="O441">
        <f t="shared" si="34"/>
        <v>0</v>
      </c>
      <c r="P441">
        <f>IF(K441&gt;=0.58,1,0)</f>
        <v>0</v>
      </c>
      <c r="AB441">
        <v>1</v>
      </c>
      <c r="AC441">
        <v>0</v>
      </c>
      <c r="AM441">
        <v>1</v>
      </c>
      <c r="AN441">
        <v>0</v>
      </c>
      <c r="AX441">
        <v>1</v>
      </c>
      <c r="AY441">
        <v>0</v>
      </c>
      <c r="BI441">
        <v>1</v>
      </c>
      <c r="BJ441">
        <v>0</v>
      </c>
      <c r="BT441">
        <v>1</v>
      </c>
      <c r="BU441">
        <v>0</v>
      </c>
    </row>
    <row r="442" spans="1:73" x14ac:dyDescent="0.3">
      <c r="A442">
        <v>1</v>
      </c>
      <c r="B442">
        <v>34</v>
      </c>
      <c r="C442">
        <v>2</v>
      </c>
      <c r="D442">
        <v>3</v>
      </c>
      <c r="E442">
        <v>3</v>
      </c>
      <c r="F442">
        <v>1</v>
      </c>
      <c r="G442">
        <v>2</v>
      </c>
      <c r="H442">
        <v>1</v>
      </c>
      <c r="I442">
        <v>2</v>
      </c>
      <c r="J442" cm="1">
        <f t="array" ref="J442">SUM(B442:I442*TRANSPOSE($S$19:$S$26))+$S$18</f>
        <v>0.31944523749699394</v>
      </c>
      <c r="K442">
        <f t="shared" si="30"/>
        <v>0.57918097364782095</v>
      </c>
      <c r="L442">
        <f t="shared" si="31"/>
        <v>0</v>
      </c>
      <c r="M442">
        <f t="shared" si="32"/>
        <v>1</v>
      </c>
      <c r="N442">
        <f t="shared" si="33"/>
        <v>1</v>
      </c>
      <c r="O442">
        <f t="shared" si="34"/>
        <v>1</v>
      </c>
      <c r="P442">
        <f>IF(K442&gt;=0.58,1,0)</f>
        <v>0</v>
      </c>
      <c r="AB442">
        <v>1</v>
      </c>
      <c r="AC442">
        <v>0</v>
      </c>
      <c r="AM442">
        <v>1</v>
      </c>
      <c r="AN442">
        <v>1</v>
      </c>
      <c r="AX442">
        <v>1</v>
      </c>
      <c r="AY442">
        <v>1</v>
      </c>
      <c r="BI442">
        <v>1</v>
      </c>
      <c r="BJ442">
        <v>0</v>
      </c>
      <c r="BT442">
        <v>1</v>
      </c>
      <c r="BU442">
        <v>1</v>
      </c>
    </row>
    <row r="443" spans="1:73" x14ac:dyDescent="0.3">
      <c r="A443">
        <v>0</v>
      </c>
      <c r="B443">
        <v>42</v>
      </c>
      <c r="C443">
        <v>2</v>
      </c>
      <c r="D443">
        <v>3</v>
      </c>
      <c r="E443">
        <v>1</v>
      </c>
      <c r="F443">
        <v>3</v>
      </c>
      <c r="G443">
        <v>1</v>
      </c>
      <c r="H443">
        <v>0</v>
      </c>
      <c r="I443">
        <v>2</v>
      </c>
      <c r="J443" cm="1">
        <f t="array" ref="J443">SUM(B443:I443*TRANSPOSE($S$19:$S$26))+$S$18</f>
        <v>0.12584276832250685</v>
      </c>
      <c r="K443">
        <f t="shared" si="30"/>
        <v>0.53141598994484918</v>
      </c>
      <c r="L443">
        <f t="shared" si="31"/>
        <v>0</v>
      </c>
      <c r="M443">
        <f t="shared" si="32"/>
        <v>0</v>
      </c>
      <c r="N443">
        <f t="shared" si="33"/>
        <v>0</v>
      </c>
      <c r="O443">
        <f t="shared" si="34"/>
        <v>0</v>
      </c>
      <c r="P443">
        <f>IF(K443&gt;=0.58,1,0)</f>
        <v>0</v>
      </c>
      <c r="AB443">
        <v>0</v>
      </c>
      <c r="AC443">
        <v>0</v>
      </c>
      <c r="AM443">
        <v>0</v>
      </c>
      <c r="AN443">
        <v>0</v>
      </c>
      <c r="AX443">
        <v>0</v>
      </c>
      <c r="AY443">
        <v>0</v>
      </c>
      <c r="BI443">
        <v>0</v>
      </c>
      <c r="BJ443">
        <v>0</v>
      </c>
      <c r="BT443">
        <v>0</v>
      </c>
      <c r="BU443">
        <v>0</v>
      </c>
    </row>
    <row r="444" spans="1:73" x14ac:dyDescent="0.3">
      <c r="A444">
        <v>0</v>
      </c>
      <c r="B444">
        <v>36</v>
      </c>
      <c r="C444">
        <v>2</v>
      </c>
      <c r="D444">
        <v>3</v>
      </c>
      <c r="E444">
        <v>3</v>
      </c>
      <c r="F444">
        <v>4</v>
      </c>
      <c r="G444">
        <v>0</v>
      </c>
      <c r="H444">
        <v>0</v>
      </c>
      <c r="I444">
        <v>3</v>
      </c>
      <c r="J444" cm="1">
        <f t="array" ref="J444">SUM(B444:I444*TRANSPOSE($S$19:$S$26))+$S$18</f>
        <v>0.11851926546071423</v>
      </c>
      <c r="K444">
        <f t="shared" si="30"/>
        <v>0.5295921199162531</v>
      </c>
      <c r="L444">
        <f t="shared" si="31"/>
        <v>0</v>
      </c>
      <c r="M444">
        <f t="shared" si="32"/>
        <v>0</v>
      </c>
      <c r="N444">
        <f t="shared" si="33"/>
        <v>0</v>
      </c>
      <c r="O444">
        <f t="shared" si="34"/>
        <v>0</v>
      </c>
      <c r="P444">
        <f>IF(K444&gt;=0.58,1,0)</f>
        <v>0</v>
      </c>
      <c r="AB444">
        <v>0</v>
      </c>
      <c r="AC444">
        <v>0</v>
      </c>
      <c r="AM444">
        <v>0</v>
      </c>
      <c r="AN444">
        <v>0</v>
      </c>
      <c r="AX444">
        <v>0</v>
      </c>
      <c r="AY444">
        <v>0</v>
      </c>
      <c r="BI444">
        <v>0</v>
      </c>
      <c r="BJ444">
        <v>0</v>
      </c>
      <c r="BT444">
        <v>0</v>
      </c>
      <c r="BU444">
        <v>0</v>
      </c>
    </row>
    <row r="445" spans="1:73" x14ac:dyDescent="0.3">
      <c r="A445">
        <v>1</v>
      </c>
      <c r="B445">
        <v>22</v>
      </c>
      <c r="C445">
        <v>3</v>
      </c>
      <c r="D445">
        <v>2</v>
      </c>
      <c r="E445">
        <v>1</v>
      </c>
      <c r="F445">
        <v>3</v>
      </c>
      <c r="G445">
        <v>0</v>
      </c>
      <c r="H445">
        <v>0</v>
      </c>
      <c r="I445">
        <v>2</v>
      </c>
      <c r="J445" cm="1">
        <f t="array" ref="J445">SUM(B445:I445*TRANSPOSE($S$19:$S$26))+$S$18</f>
        <v>0.29371136690346977</v>
      </c>
      <c r="K445">
        <f t="shared" si="30"/>
        <v>0.5728970417699909</v>
      </c>
      <c r="L445">
        <f t="shared" si="31"/>
        <v>0</v>
      </c>
      <c r="M445">
        <f t="shared" si="32"/>
        <v>1</v>
      </c>
      <c r="N445">
        <f t="shared" si="33"/>
        <v>1</v>
      </c>
      <c r="O445">
        <f t="shared" si="34"/>
        <v>0</v>
      </c>
      <c r="P445">
        <f>IF(K445&gt;=0.58,1,0)</f>
        <v>0</v>
      </c>
      <c r="AB445">
        <v>1</v>
      </c>
      <c r="AC445">
        <v>0</v>
      </c>
      <c r="AM445">
        <v>1</v>
      </c>
      <c r="AN445">
        <v>1</v>
      </c>
      <c r="AX445">
        <v>1</v>
      </c>
      <c r="AY445">
        <v>1</v>
      </c>
      <c r="BI445">
        <v>1</v>
      </c>
      <c r="BJ445">
        <v>0</v>
      </c>
      <c r="BT445">
        <v>1</v>
      </c>
      <c r="BU445">
        <v>0</v>
      </c>
    </row>
    <row r="446" spans="1:73" x14ac:dyDescent="0.3">
      <c r="A446">
        <v>0</v>
      </c>
      <c r="B446">
        <v>48</v>
      </c>
      <c r="C446">
        <v>2</v>
      </c>
      <c r="D446">
        <v>3</v>
      </c>
      <c r="E446">
        <v>2</v>
      </c>
      <c r="F446">
        <v>4</v>
      </c>
      <c r="G446">
        <v>1</v>
      </c>
      <c r="H446">
        <v>0</v>
      </c>
      <c r="I446">
        <v>7</v>
      </c>
      <c r="J446" cm="1">
        <f t="array" ref="J446">SUM(B446:I446*TRANSPOSE($S$19:$S$26))+$S$18</f>
        <v>-7.195642233707944E-3</v>
      </c>
      <c r="K446">
        <f t="shared" si="30"/>
        <v>0.49820128371973804</v>
      </c>
      <c r="L446">
        <f t="shared" si="31"/>
        <v>0</v>
      </c>
      <c r="M446">
        <f t="shared" si="32"/>
        <v>0</v>
      </c>
      <c r="N446">
        <f t="shared" si="33"/>
        <v>0</v>
      </c>
      <c r="O446">
        <f t="shared" si="34"/>
        <v>0</v>
      </c>
      <c r="P446">
        <f>IF(K446&gt;=0.58,1,0)</f>
        <v>0</v>
      </c>
      <c r="AB446">
        <v>0</v>
      </c>
      <c r="AC446">
        <v>0</v>
      </c>
      <c r="AM446">
        <v>0</v>
      </c>
      <c r="AN446">
        <v>0</v>
      </c>
      <c r="AX446">
        <v>0</v>
      </c>
      <c r="AY446">
        <v>0</v>
      </c>
      <c r="BI446">
        <v>0</v>
      </c>
      <c r="BJ446">
        <v>0</v>
      </c>
      <c r="BT446">
        <v>0</v>
      </c>
      <c r="BU446">
        <v>0</v>
      </c>
    </row>
    <row r="447" spans="1:73" x14ac:dyDescent="0.3">
      <c r="A447">
        <v>0</v>
      </c>
      <c r="B447">
        <v>55</v>
      </c>
      <c r="C447">
        <v>1</v>
      </c>
      <c r="D447">
        <v>3</v>
      </c>
      <c r="E447">
        <v>4</v>
      </c>
      <c r="F447">
        <v>2</v>
      </c>
      <c r="G447">
        <v>0</v>
      </c>
      <c r="H447">
        <v>0</v>
      </c>
      <c r="I447">
        <v>9</v>
      </c>
      <c r="J447" cm="1">
        <f t="array" ref="J447">SUM(B447:I447*TRANSPOSE($S$19:$S$26))+$S$18</f>
        <v>8.802161414743559E-2</v>
      </c>
      <c r="K447">
        <f t="shared" si="30"/>
        <v>0.52198892953800147</v>
      </c>
      <c r="L447">
        <f t="shared" si="31"/>
        <v>0</v>
      </c>
      <c r="M447">
        <f t="shared" si="32"/>
        <v>0</v>
      </c>
      <c r="N447">
        <f t="shared" si="33"/>
        <v>0</v>
      </c>
      <c r="O447">
        <f t="shared" si="34"/>
        <v>0</v>
      </c>
      <c r="P447">
        <f>IF(K447&gt;=0.58,1,0)</f>
        <v>0</v>
      </c>
      <c r="AB447">
        <v>0</v>
      </c>
      <c r="AC447">
        <v>0</v>
      </c>
      <c r="AM447">
        <v>0</v>
      </c>
      <c r="AN447">
        <v>0</v>
      </c>
      <c r="AX447">
        <v>0</v>
      </c>
      <c r="AY447">
        <v>0</v>
      </c>
      <c r="BI447">
        <v>0</v>
      </c>
      <c r="BJ447">
        <v>0</v>
      </c>
      <c r="BT447">
        <v>0</v>
      </c>
      <c r="BU447">
        <v>0</v>
      </c>
    </row>
    <row r="448" spans="1:73" x14ac:dyDescent="0.3">
      <c r="A448">
        <v>0</v>
      </c>
      <c r="B448">
        <v>41</v>
      </c>
      <c r="C448">
        <v>4</v>
      </c>
      <c r="D448">
        <v>3</v>
      </c>
      <c r="E448">
        <v>2</v>
      </c>
      <c r="F448">
        <v>4</v>
      </c>
      <c r="G448">
        <v>0</v>
      </c>
      <c r="H448">
        <v>0</v>
      </c>
      <c r="I448">
        <v>3</v>
      </c>
      <c r="J448" cm="1">
        <f t="array" ref="J448">SUM(B448:I448*TRANSPOSE($S$19:$S$26))+$S$18</f>
        <v>4.6100745776847085E-2</v>
      </c>
      <c r="K448">
        <f t="shared" si="30"/>
        <v>0.51152195134583434</v>
      </c>
      <c r="L448">
        <f t="shared" si="31"/>
        <v>0</v>
      </c>
      <c r="M448">
        <f t="shared" si="32"/>
        <v>0</v>
      </c>
      <c r="N448">
        <f t="shared" si="33"/>
        <v>0</v>
      </c>
      <c r="O448">
        <f t="shared" si="34"/>
        <v>0</v>
      </c>
      <c r="P448">
        <f>IF(K448&gt;=0.58,1,0)</f>
        <v>0</v>
      </c>
      <c r="AB448">
        <v>0</v>
      </c>
      <c r="AC448">
        <v>0</v>
      </c>
      <c r="AM448">
        <v>0</v>
      </c>
      <c r="AN448">
        <v>0</v>
      </c>
      <c r="AX448">
        <v>0</v>
      </c>
      <c r="AY448">
        <v>0</v>
      </c>
      <c r="BI448">
        <v>0</v>
      </c>
      <c r="BJ448">
        <v>0</v>
      </c>
      <c r="BT448">
        <v>0</v>
      </c>
      <c r="BU448">
        <v>0</v>
      </c>
    </row>
    <row r="449" spans="1:73" x14ac:dyDescent="0.3">
      <c r="A449">
        <v>0</v>
      </c>
      <c r="B449">
        <v>35</v>
      </c>
      <c r="C449">
        <v>2</v>
      </c>
      <c r="D449">
        <v>3</v>
      </c>
      <c r="E449">
        <v>2</v>
      </c>
      <c r="F449">
        <v>3</v>
      </c>
      <c r="G449">
        <v>1</v>
      </c>
      <c r="H449">
        <v>0</v>
      </c>
      <c r="I449">
        <v>9</v>
      </c>
      <c r="J449" cm="1">
        <f t="array" ref="J449">SUM(B449:I449*TRANSPOSE($S$19:$S$26))+$S$18</f>
        <v>6.009549448883833E-2</v>
      </c>
      <c r="K449">
        <f t="shared" si="30"/>
        <v>0.51501779740012577</v>
      </c>
      <c r="L449">
        <f t="shared" si="31"/>
        <v>0</v>
      </c>
      <c r="M449">
        <f t="shared" si="32"/>
        <v>0</v>
      </c>
      <c r="N449">
        <f t="shared" si="33"/>
        <v>0</v>
      </c>
      <c r="O449">
        <f t="shared" si="34"/>
        <v>0</v>
      </c>
      <c r="P449">
        <f>IF(K449&gt;=0.58,1,0)</f>
        <v>0</v>
      </c>
      <c r="AB449">
        <v>0</v>
      </c>
      <c r="AC449">
        <v>0</v>
      </c>
      <c r="AM449">
        <v>0</v>
      </c>
      <c r="AN449">
        <v>0</v>
      </c>
      <c r="AX449">
        <v>0</v>
      </c>
      <c r="AY449">
        <v>0</v>
      </c>
      <c r="BI449">
        <v>0</v>
      </c>
      <c r="BJ449">
        <v>0</v>
      </c>
      <c r="BT449">
        <v>0</v>
      </c>
      <c r="BU449">
        <v>0</v>
      </c>
    </row>
    <row r="450" spans="1:73" x14ac:dyDescent="0.3">
      <c r="A450">
        <v>0</v>
      </c>
      <c r="B450">
        <v>40</v>
      </c>
      <c r="C450">
        <v>2</v>
      </c>
      <c r="D450">
        <v>3</v>
      </c>
      <c r="E450">
        <v>4</v>
      </c>
      <c r="F450">
        <v>3</v>
      </c>
      <c r="G450">
        <v>0</v>
      </c>
      <c r="H450">
        <v>0</v>
      </c>
      <c r="I450">
        <v>6</v>
      </c>
      <c r="J450" cm="1">
        <f t="array" ref="J450">SUM(B450:I450*TRANSPOSE($S$19:$S$26))+$S$18</f>
        <v>8.9498107267948157E-2</v>
      </c>
      <c r="K450">
        <f t="shared" si="30"/>
        <v>0.52235728869122167</v>
      </c>
      <c r="L450">
        <f t="shared" si="31"/>
        <v>0</v>
      </c>
      <c r="M450">
        <f t="shared" si="32"/>
        <v>0</v>
      </c>
      <c r="N450">
        <f t="shared" si="33"/>
        <v>0</v>
      </c>
      <c r="O450">
        <f t="shared" si="34"/>
        <v>0</v>
      </c>
      <c r="P450">
        <f>IF(K450&gt;=0.58,1,0)</f>
        <v>0</v>
      </c>
      <c r="AB450">
        <v>0</v>
      </c>
      <c r="AC450">
        <v>0</v>
      </c>
      <c r="AM450">
        <v>0</v>
      </c>
      <c r="AN450">
        <v>0</v>
      </c>
      <c r="AX450">
        <v>0</v>
      </c>
      <c r="AY450">
        <v>0</v>
      </c>
      <c r="BI450">
        <v>0</v>
      </c>
      <c r="BJ450">
        <v>0</v>
      </c>
      <c r="BT450">
        <v>0</v>
      </c>
      <c r="BU450">
        <v>0</v>
      </c>
    </row>
    <row r="451" spans="1:73" x14ac:dyDescent="0.3">
      <c r="A451">
        <v>0</v>
      </c>
      <c r="B451">
        <v>39</v>
      </c>
      <c r="C451">
        <v>3</v>
      </c>
      <c r="D451">
        <v>3</v>
      </c>
      <c r="E451">
        <v>1</v>
      </c>
      <c r="F451">
        <v>3</v>
      </c>
      <c r="G451">
        <v>1</v>
      </c>
      <c r="H451">
        <v>0</v>
      </c>
      <c r="I451">
        <v>3</v>
      </c>
      <c r="J451" cm="1">
        <f t="array" ref="J451">SUM(B451:I451*TRANSPOSE($S$19:$S$26))+$S$18</f>
        <v>8.689759075653658E-2</v>
      </c>
      <c r="K451">
        <f t="shared" ref="K451:K514" si="35">$U$1^J451/(1+$U$1^J451)</f>
        <v>0.52170848934861891</v>
      </c>
      <c r="L451">
        <f t="shared" ref="L451:L514" si="36">IF(K451&gt;=0.6,1,0)</f>
        <v>0</v>
      </c>
      <c r="M451">
        <f t="shared" ref="M451:M514" si="37">IF(K451&gt;=0.55,1,0)</f>
        <v>0</v>
      </c>
      <c r="N451">
        <f t="shared" ref="N451:N514" si="38">IF(K451&gt;=0.57,1,0)</f>
        <v>0</v>
      </c>
      <c r="O451">
        <f t="shared" ref="O451:O514" si="39">IF(K451&gt;=0.575,1,0)</f>
        <v>0</v>
      </c>
      <c r="P451">
        <f>IF(K451&gt;=0.58,1,0)</f>
        <v>0</v>
      </c>
      <c r="AB451">
        <v>0</v>
      </c>
      <c r="AC451">
        <v>0</v>
      </c>
      <c r="AM451">
        <v>0</v>
      </c>
      <c r="AN451">
        <v>0</v>
      </c>
      <c r="AX451">
        <v>0</v>
      </c>
      <c r="AY451">
        <v>0</v>
      </c>
      <c r="BI451">
        <v>0</v>
      </c>
      <c r="BJ451">
        <v>0</v>
      </c>
      <c r="BT451">
        <v>0</v>
      </c>
      <c r="BU451">
        <v>0</v>
      </c>
    </row>
    <row r="452" spans="1:73" x14ac:dyDescent="0.3">
      <c r="A452">
        <v>0</v>
      </c>
      <c r="B452">
        <v>31</v>
      </c>
      <c r="C452">
        <v>2</v>
      </c>
      <c r="D452">
        <v>3</v>
      </c>
      <c r="E452">
        <v>2</v>
      </c>
      <c r="F452">
        <v>4</v>
      </c>
      <c r="G452">
        <v>0</v>
      </c>
      <c r="H452">
        <v>1</v>
      </c>
      <c r="I452">
        <v>5</v>
      </c>
      <c r="J452" cm="1">
        <f t="array" ref="J452">SUM(B452:I452*TRANSPOSE($S$19:$S$26))+$S$18</f>
        <v>0.35609981901015497</v>
      </c>
      <c r="K452">
        <f t="shared" si="35"/>
        <v>0.58808703946708296</v>
      </c>
      <c r="L452">
        <f t="shared" si="36"/>
        <v>0</v>
      </c>
      <c r="M452">
        <f t="shared" si="37"/>
        <v>1</v>
      </c>
      <c r="N452">
        <f t="shared" si="38"/>
        <v>1</v>
      </c>
      <c r="O452">
        <f t="shared" si="39"/>
        <v>1</v>
      </c>
      <c r="P452">
        <f>IF(K452&gt;=0.58,1,0)</f>
        <v>1</v>
      </c>
      <c r="AB452">
        <v>0</v>
      </c>
      <c r="AC452">
        <v>0</v>
      </c>
      <c r="AM452">
        <v>0</v>
      </c>
      <c r="AN452">
        <v>1</v>
      </c>
      <c r="AX452">
        <v>0</v>
      </c>
      <c r="AY452">
        <v>1</v>
      </c>
      <c r="BI452">
        <v>0</v>
      </c>
      <c r="BJ452">
        <v>1</v>
      </c>
      <c r="BT452">
        <v>0</v>
      </c>
      <c r="BU452">
        <v>1</v>
      </c>
    </row>
    <row r="453" spans="1:73" x14ac:dyDescent="0.3">
      <c r="A453">
        <v>0</v>
      </c>
      <c r="B453">
        <v>42</v>
      </c>
      <c r="C453">
        <v>4</v>
      </c>
      <c r="D453">
        <v>3</v>
      </c>
      <c r="E453">
        <v>3</v>
      </c>
      <c r="F453">
        <v>1</v>
      </c>
      <c r="G453">
        <v>1</v>
      </c>
      <c r="H453">
        <v>1</v>
      </c>
      <c r="I453">
        <v>9</v>
      </c>
      <c r="J453" cm="1">
        <f t="array" ref="J453">SUM(B453:I453*TRANSPOSE($S$19:$S$26))+$S$18</f>
        <v>0.21798453632677328</v>
      </c>
      <c r="K453">
        <f t="shared" si="35"/>
        <v>0.55427577851753018</v>
      </c>
      <c r="L453">
        <f t="shared" si="36"/>
        <v>0</v>
      </c>
      <c r="M453">
        <f t="shared" si="37"/>
        <v>1</v>
      </c>
      <c r="N453">
        <f t="shared" si="38"/>
        <v>0</v>
      </c>
      <c r="O453">
        <f t="shared" si="39"/>
        <v>0</v>
      </c>
      <c r="P453">
        <f>IF(K453&gt;=0.58,1,0)</f>
        <v>0</v>
      </c>
      <c r="AB453">
        <v>0</v>
      </c>
      <c r="AC453">
        <v>0</v>
      </c>
      <c r="AM453">
        <v>0</v>
      </c>
      <c r="AN453">
        <v>1</v>
      </c>
      <c r="AX453">
        <v>0</v>
      </c>
      <c r="AY453">
        <v>0</v>
      </c>
      <c r="BI453">
        <v>0</v>
      </c>
      <c r="BJ453">
        <v>0</v>
      </c>
      <c r="BT453">
        <v>0</v>
      </c>
      <c r="BU453">
        <v>0</v>
      </c>
    </row>
    <row r="454" spans="1:73" x14ac:dyDescent="0.3">
      <c r="A454">
        <v>0</v>
      </c>
      <c r="B454">
        <v>45</v>
      </c>
      <c r="C454">
        <v>4</v>
      </c>
      <c r="D454">
        <v>3</v>
      </c>
      <c r="E454">
        <v>2</v>
      </c>
      <c r="F454">
        <v>2</v>
      </c>
      <c r="G454">
        <v>1</v>
      </c>
      <c r="H454">
        <v>0</v>
      </c>
      <c r="I454">
        <v>7</v>
      </c>
      <c r="J454" cm="1">
        <f t="array" ref="J454">SUM(B454:I454*TRANSPOSE($S$19:$S$26))+$S$18</f>
        <v>1.0674447296825651E-3</v>
      </c>
      <c r="K454">
        <f t="shared" si="35"/>
        <v>0.50026683348778211</v>
      </c>
      <c r="L454">
        <f t="shared" si="36"/>
        <v>0</v>
      </c>
      <c r="M454">
        <f t="shared" si="37"/>
        <v>0</v>
      </c>
      <c r="N454">
        <f t="shared" si="38"/>
        <v>0</v>
      </c>
      <c r="O454">
        <f t="shared" si="39"/>
        <v>0</v>
      </c>
      <c r="P454">
        <f>IF(K454&gt;=0.58,1,0)</f>
        <v>0</v>
      </c>
      <c r="AB454">
        <v>0</v>
      </c>
      <c r="AC454">
        <v>0</v>
      </c>
      <c r="AM454">
        <v>0</v>
      </c>
      <c r="AN454">
        <v>0</v>
      </c>
      <c r="AX454">
        <v>0</v>
      </c>
      <c r="AY454">
        <v>0</v>
      </c>
      <c r="BI454">
        <v>0</v>
      </c>
      <c r="BJ454">
        <v>0</v>
      </c>
      <c r="BT454">
        <v>0</v>
      </c>
      <c r="BU454">
        <v>0</v>
      </c>
    </row>
    <row r="455" spans="1:73" x14ac:dyDescent="0.3">
      <c r="A455">
        <v>1</v>
      </c>
      <c r="B455">
        <v>26</v>
      </c>
      <c r="C455">
        <v>2</v>
      </c>
      <c r="D455">
        <v>3</v>
      </c>
      <c r="E455">
        <v>1</v>
      </c>
      <c r="F455">
        <v>3</v>
      </c>
      <c r="G455">
        <v>2</v>
      </c>
      <c r="H455">
        <v>1</v>
      </c>
      <c r="I455">
        <v>7</v>
      </c>
      <c r="J455" cm="1">
        <f t="array" ref="J455">SUM(B455:I455*TRANSPOSE($S$19:$S$26))+$S$18</f>
        <v>0.27632189550610375</v>
      </c>
      <c r="K455">
        <f t="shared" si="35"/>
        <v>0.56863723034411406</v>
      </c>
      <c r="L455">
        <f t="shared" si="36"/>
        <v>0</v>
      </c>
      <c r="M455">
        <f t="shared" si="37"/>
        <v>1</v>
      </c>
      <c r="N455">
        <f t="shared" si="38"/>
        <v>0</v>
      </c>
      <c r="O455">
        <f t="shared" si="39"/>
        <v>0</v>
      </c>
      <c r="P455">
        <f>IF(K455&gt;=0.58,1,0)</f>
        <v>0</v>
      </c>
      <c r="AB455">
        <v>1</v>
      </c>
      <c r="AC455">
        <v>0</v>
      </c>
      <c r="AM455">
        <v>1</v>
      </c>
      <c r="AN455">
        <v>1</v>
      </c>
      <c r="AX455">
        <v>1</v>
      </c>
      <c r="AY455">
        <v>0</v>
      </c>
      <c r="BI455">
        <v>1</v>
      </c>
      <c r="BJ455">
        <v>0</v>
      </c>
      <c r="BT455">
        <v>1</v>
      </c>
      <c r="BU455">
        <v>0</v>
      </c>
    </row>
    <row r="456" spans="1:73" x14ac:dyDescent="0.3">
      <c r="A456">
        <v>0</v>
      </c>
      <c r="B456">
        <v>29</v>
      </c>
      <c r="C456">
        <v>4</v>
      </c>
      <c r="D456">
        <v>3</v>
      </c>
      <c r="E456">
        <v>2</v>
      </c>
      <c r="F456">
        <v>4</v>
      </c>
      <c r="G456">
        <v>2</v>
      </c>
      <c r="H456">
        <v>0</v>
      </c>
      <c r="I456">
        <v>2</v>
      </c>
      <c r="J456" cm="1">
        <f t="array" ref="J456">SUM(B456:I456*TRANSPOSE($S$19:$S$26))+$S$18</f>
        <v>-4.669465731255118E-2</v>
      </c>
      <c r="K456">
        <f t="shared" si="35"/>
        <v>0.48832966602146793</v>
      </c>
      <c r="L456">
        <f t="shared" si="36"/>
        <v>0</v>
      </c>
      <c r="M456">
        <f t="shared" si="37"/>
        <v>0</v>
      </c>
      <c r="N456">
        <f t="shared" si="38"/>
        <v>0</v>
      </c>
      <c r="O456">
        <f t="shared" si="39"/>
        <v>0</v>
      </c>
      <c r="P456">
        <f>IF(K456&gt;=0.58,1,0)</f>
        <v>0</v>
      </c>
      <c r="AB456">
        <v>0</v>
      </c>
      <c r="AC456">
        <v>0</v>
      </c>
      <c r="AM456">
        <v>0</v>
      </c>
      <c r="AN456">
        <v>0</v>
      </c>
      <c r="AX456">
        <v>0</v>
      </c>
      <c r="AY456">
        <v>0</v>
      </c>
      <c r="BI456">
        <v>0</v>
      </c>
      <c r="BJ456">
        <v>0</v>
      </c>
      <c r="BT456">
        <v>0</v>
      </c>
      <c r="BU456">
        <v>0</v>
      </c>
    </row>
    <row r="457" spans="1:73" x14ac:dyDescent="0.3">
      <c r="A457">
        <v>0</v>
      </c>
      <c r="B457">
        <v>33</v>
      </c>
      <c r="C457">
        <v>1</v>
      </c>
      <c r="D457">
        <v>4</v>
      </c>
      <c r="E457">
        <v>4</v>
      </c>
      <c r="F457">
        <v>3</v>
      </c>
      <c r="G457">
        <v>2</v>
      </c>
      <c r="H457">
        <v>0</v>
      </c>
      <c r="I457">
        <v>1</v>
      </c>
      <c r="J457" cm="1">
        <f t="array" ref="J457">SUM(B457:I457*TRANSPOSE($S$19:$S$26))+$S$18</f>
        <v>-8.3542385776284034E-3</v>
      </c>
      <c r="K457">
        <f t="shared" si="35"/>
        <v>0.49791166904980394</v>
      </c>
      <c r="L457">
        <f t="shared" si="36"/>
        <v>0</v>
      </c>
      <c r="M457">
        <f t="shared" si="37"/>
        <v>0</v>
      </c>
      <c r="N457">
        <f t="shared" si="38"/>
        <v>0</v>
      </c>
      <c r="O457">
        <f t="shared" si="39"/>
        <v>0</v>
      </c>
      <c r="P457">
        <f>IF(K457&gt;=0.58,1,0)</f>
        <v>0</v>
      </c>
      <c r="AB457">
        <v>0</v>
      </c>
      <c r="AC457">
        <v>0</v>
      </c>
      <c r="AM457">
        <v>0</v>
      </c>
      <c r="AN457">
        <v>0</v>
      </c>
      <c r="AX457">
        <v>0</v>
      </c>
      <c r="AY457">
        <v>0</v>
      </c>
      <c r="BI457">
        <v>0</v>
      </c>
      <c r="BJ457">
        <v>0</v>
      </c>
      <c r="BT457">
        <v>0</v>
      </c>
      <c r="BU457">
        <v>0</v>
      </c>
    </row>
    <row r="458" spans="1:73" x14ac:dyDescent="0.3">
      <c r="A458">
        <v>0</v>
      </c>
      <c r="B458">
        <v>31</v>
      </c>
      <c r="C458">
        <v>3</v>
      </c>
      <c r="D458">
        <v>2</v>
      </c>
      <c r="E458">
        <v>3</v>
      </c>
      <c r="F458">
        <v>4</v>
      </c>
      <c r="G458">
        <v>2</v>
      </c>
      <c r="H458">
        <v>0</v>
      </c>
      <c r="I458">
        <v>4</v>
      </c>
      <c r="J458" cm="1">
        <f t="array" ref="J458">SUM(B458:I458*TRANSPOSE($S$19:$S$26))+$S$18</f>
        <v>6.3014165524524213E-3</v>
      </c>
      <c r="K458">
        <f t="shared" si="35"/>
        <v>0.50157518558748238</v>
      </c>
      <c r="L458">
        <f t="shared" si="36"/>
        <v>0</v>
      </c>
      <c r="M458">
        <f t="shared" si="37"/>
        <v>0</v>
      </c>
      <c r="N458">
        <f t="shared" si="38"/>
        <v>0</v>
      </c>
      <c r="O458">
        <f t="shared" si="39"/>
        <v>0</v>
      </c>
      <c r="P458">
        <f>IF(K458&gt;=0.58,1,0)</f>
        <v>0</v>
      </c>
      <c r="AB458">
        <v>0</v>
      </c>
      <c r="AC458">
        <v>0</v>
      </c>
      <c r="AM458">
        <v>0</v>
      </c>
      <c r="AN458">
        <v>0</v>
      </c>
      <c r="AX458">
        <v>0</v>
      </c>
      <c r="AY458">
        <v>0</v>
      </c>
      <c r="BI458">
        <v>0</v>
      </c>
      <c r="BJ458">
        <v>0</v>
      </c>
      <c r="BT458">
        <v>0</v>
      </c>
      <c r="BU458">
        <v>0</v>
      </c>
    </row>
    <row r="459" spans="1:73" x14ac:dyDescent="0.3">
      <c r="A459">
        <v>1</v>
      </c>
      <c r="B459">
        <v>18</v>
      </c>
      <c r="C459">
        <v>2</v>
      </c>
      <c r="D459">
        <v>3</v>
      </c>
      <c r="E459">
        <v>1</v>
      </c>
      <c r="F459">
        <v>2</v>
      </c>
      <c r="G459">
        <v>0</v>
      </c>
      <c r="H459">
        <v>1</v>
      </c>
      <c r="I459">
        <v>0</v>
      </c>
      <c r="J459" cm="1">
        <f t="array" ref="J459">SUM(B459:I459*TRANSPOSE($S$19:$S$26))+$S$18</f>
        <v>0.55338655003561499</v>
      </c>
      <c r="K459">
        <f t="shared" si="35"/>
        <v>0.63490763900983449</v>
      </c>
      <c r="L459">
        <f t="shared" si="36"/>
        <v>1</v>
      </c>
      <c r="M459">
        <f t="shared" si="37"/>
        <v>1</v>
      </c>
      <c r="N459">
        <f t="shared" si="38"/>
        <v>1</v>
      </c>
      <c r="O459">
        <f t="shared" si="39"/>
        <v>1</v>
      </c>
      <c r="P459">
        <f>IF(K459&gt;=0.58,1,0)</f>
        <v>1</v>
      </c>
      <c r="AB459">
        <v>1</v>
      </c>
      <c r="AC459">
        <v>1</v>
      </c>
      <c r="AM459">
        <v>1</v>
      </c>
      <c r="AN459">
        <v>1</v>
      </c>
      <c r="AX459">
        <v>1</v>
      </c>
      <c r="AY459">
        <v>1</v>
      </c>
      <c r="BI459">
        <v>1</v>
      </c>
      <c r="BJ459">
        <v>1</v>
      </c>
      <c r="BT459">
        <v>1</v>
      </c>
      <c r="BU459">
        <v>1</v>
      </c>
    </row>
    <row r="460" spans="1:73" x14ac:dyDescent="0.3">
      <c r="A460">
        <v>0</v>
      </c>
      <c r="B460">
        <v>40</v>
      </c>
      <c r="C460">
        <v>3</v>
      </c>
      <c r="D460">
        <v>1</v>
      </c>
      <c r="E460">
        <v>3</v>
      </c>
      <c r="F460">
        <v>1</v>
      </c>
      <c r="G460">
        <v>2</v>
      </c>
      <c r="H460">
        <v>0</v>
      </c>
      <c r="I460">
        <v>0</v>
      </c>
      <c r="J460" cm="1">
        <f t="array" ref="J460">SUM(B460:I460*TRANSPOSE($S$19:$S$26))+$S$18</f>
        <v>0.19309825880592535</v>
      </c>
      <c r="K460">
        <f t="shared" si="35"/>
        <v>0.54812016206847303</v>
      </c>
      <c r="L460">
        <f t="shared" si="36"/>
        <v>0</v>
      </c>
      <c r="M460">
        <f t="shared" si="37"/>
        <v>0</v>
      </c>
      <c r="N460">
        <f t="shared" si="38"/>
        <v>0</v>
      </c>
      <c r="O460">
        <f t="shared" si="39"/>
        <v>0</v>
      </c>
      <c r="P460">
        <f>IF(K460&gt;=0.58,1,0)</f>
        <v>0</v>
      </c>
      <c r="AB460">
        <v>0</v>
      </c>
      <c r="AC460">
        <v>0</v>
      </c>
      <c r="AM460">
        <v>0</v>
      </c>
      <c r="AN460">
        <v>0</v>
      </c>
      <c r="AX460">
        <v>0</v>
      </c>
      <c r="AY460">
        <v>0</v>
      </c>
      <c r="BI460">
        <v>0</v>
      </c>
      <c r="BJ460">
        <v>0</v>
      </c>
      <c r="BT460">
        <v>0</v>
      </c>
      <c r="BU460">
        <v>0</v>
      </c>
    </row>
    <row r="461" spans="1:73" x14ac:dyDescent="0.3">
      <c r="A461">
        <v>0</v>
      </c>
      <c r="B461">
        <v>41</v>
      </c>
      <c r="C461">
        <v>1</v>
      </c>
      <c r="D461">
        <v>2</v>
      </c>
      <c r="E461">
        <v>2</v>
      </c>
      <c r="F461">
        <v>3</v>
      </c>
      <c r="G461">
        <v>0</v>
      </c>
      <c r="H461">
        <v>1</v>
      </c>
      <c r="I461">
        <v>7</v>
      </c>
      <c r="J461" cm="1">
        <f t="array" ref="J461">SUM(B461:I461*TRANSPOSE($S$19:$S$26))+$S$18</f>
        <v>0.44613124450954261</v>
      </c>
      <c r="K461">
        <f t="shared" si="35"/>
        <v>0.60970800252355706</v>
      </c>
      <c r="L461">
        <f t="shared" si="36"/>
        <v>1</v>
      </c>
      <c r="M461">
        <f t="shared" si="37"/>
        <v>1</v>
      </c>
      <c r="N461">
        <f t="shared" si="38"/>
        <v>1</v>
      </c>
      <c r="O461">
        <f t="shared" si="39"/>
        <v>1</v>
      </c>
      <c r="P461">
        <f>IF(K461&gt;=0.58,1,0)</f>
        <v>1</v>
      </c>
      <c r="AB461">
        <v>0</v>
      </c>
      <c r="AC461">
        <v>1</v>
      </c>
      <c r="AM461">
        <v>0</v>
      </c>
      <c r="AN461">
        <v>1</v>
      </c>
      <c r="AX461">
        <v>0</v>
      </c>
      <c r="AY461">
        <v>1</v>
      </c>
      <c r="BI461">
        <v>0</v>
      </c>
      <c r="BJ461">
        <v>1</v>
      </c>
      <c r="BT461">
        <v>0</v>
      </c>
      <c r="BU461">
        <v>1</v>
      </c>
    </row>
    <row r="462" spans="1:73" x14ac:dyDescent="0.3">
      <c r="A462">
        <v>0</v>
      </c>
      <c r="B462">
        <v>26</v>
      </c>
      <c r="C462">
        <v>1</v>
      </c>
      <c r="D462">
        <v>3</v>
      </c>
      <c r="E462">
        <v>2</v>
      </c>
      <c r="F462">
        <v>3</v>
      </c>
      <c r="G462">
        <v>2</v>
      </c>
      <c r="H462">
        <v>0</v>
      </c>
      <c r="I462">
        <v>0</v>
      </c>
      <c r="J462" cm="1">
        <f t="array" ref="J462">SUM(B462:I462*TRANSPOSE($S$19:$S$26))+$S$18</f>
        <v>0.14305612808850232</v>
      </c>
      <c r="K462">
        <f t="shared" si="35"/>
        <v>0.53569947458152367</v>
      </c>
      <c r="L462">
        <f t="shared" si="36"/>
        <v>0</v>
      </c>
      <c r="M462">
        <f t="shared" si="37"/>
        <v>0</v>
      </c>
      <c r="N462">
        <f t="shared" si="38"/>
        <v>0</v>
      </c>
      <c r="O462">
        <f t="shared" si="39"/>
        <v>0</v>
      </c>
      <c r="P462">
        <f>IF(K462&gt;=0.58,1,0)</f>
        <v>0</v>
      </c>
      <c r="AB462">
        <v>0</v>
      </c>
      <c r="AC462">
        <v>0</v>
      </c>
      <c r="AM462">
        <v>0</v>
      </c>
      <c r="AN462">
        <v>0</v>
      </c>
      <c r="AX462">
        <v>0</v>
      </c>
      <c r="AY462">
        <v>0</v>
      </c>
      <c r="BI462">
        <v>0</v>
      </c>
      <c r="BJ462">
        <v>0</v>
      </c>
      <c r="BT462">
        <v>0</v>
      </c>
      <c r="BU462">
        <v>0</v>
      </c>
    </row>
    <row r="463" spans="1:73" x14ac:dyDescent="0.3">
      <c r="A463">
        <v>0</v>
      </c>
      <c r="B463">
        <v>35</v>
      </c>
      <c r="C463">
        <v>1</v>
      </c>
      <c r="D463">
        <v>3</v>
      </c>
      <c r="E463">
        <v>2</v>
      </c>
      <c r="F463">
        <v>3</v>
      </c>
      <c r="G463">
        <v>0</v>
      </c>
      <c r="H463">
        <v>0</v>
      </c>
      <c r="I463">
        <v>4</v>
      </c>
      <c r="J463" cm="1">
        <f t="array" ref="J463">SUM(B463:I463*TRANSPOSE($S$19:$S$26))+$S$18</f>
        <v>0.21897918323611054</v>
      </c>
      <c r="K463">
        <f t="shared" si="35"/>
        <v>0.55452147139301755</v>
      </c>
      <c r="L463">
        <f t="shared" si="36"/>
        <v>0</v>
      </c>
      <c r="M463">
        <f t="shared" si="37"/>
        <v>1</v>
      </c>
      <c r="N463">
        <f t="shared" si="38"/>
        <v>0</v>
      </c>
      <c r="O463">
        <f t="shared" si="39"/>
        <v>0</v>
      </c>
      <c r="P463">
        <f>IF(K463&gt;=0.58,1,0)</f>
        <v>0</v>
      </c>
      <c r="AB463">
        <v>0</v>
      </c>
      <c r="AC463">
        <v>0</v>
      </c>
      <c r="AM463">
        <v>0</v>
      </c>
      <c r="AN463">
        <v>1</v>
      </c>
      <c r="AX463">
        <v>0</v>
      </c>
      <c r="AY463">
        <v>0</v>
      </c>
      <c r="BI463">
        <v>0</v>
      </c>
      <c r="BJ463">
        <v>0</v>
      </c>
      <c r="BT463">
        <v>0</v>
      </c>
      <c r="BU463">
        <v>0</v>
      </c>
    </row>
    <row r="464" spans="1:73" x14ac:dyDescent="0.3">
      <c r="A464">
        <v>0</v>
      </c>
      <c r="B464">
        <v>34</v>
      </c>
      <c r="C464">
        <v>4</v>
      </c>
      <c r="D464">
        <v>4</v>
      </c>
      <c r="E464">
        <v>2</v>
      </c>
      <c r="F464">
        <v>4</v>
      </c>
      <c r="G464">
        <v>0</v>
      </c>
      <c r="H464">
        <v>0</v>
      </c>
      <c r="I464">
        <v>7</v>
      </c>
      <c r="J464" cm="1">
        <f t="array" ref="J464">SUM(B464:I464*TRANSPOSE($S$19:$S$26))+$S$18</f>
        <v>-3.012466230223132E-2</v>
      </c>
      <c r="K464">
        <f t="shared" si="35"/>
        <v>0.49247018460049546</v>
      </c>
      <c r="L464">
        <f t="shared" si="36"/>
        <v>0</v>
      </c>
      <c r="M464">
        <f t="shared" si="37"/>
        <v>0</v>
      </c>
      <c r="N464">
        <f t="shared" si="38"/>
        <v>0</v>
      </c>
      <c r="O464">
        <f t="shared" si="39"/>
        <v>0</v>
      </c>
      <c r="P464">
        <f>IF(K464&gt;=0.58,1,0)</f>
        <v>0</v>
      </c>
      <c r="AB464">
        <v>0</v>
      </c>
      <c r="AC464">
        <v>0</v>
      </c>
      <c r="AM464">
        <v>0</v>
      </c>
      <c r="AN464">
        <v>0</v>
      </c>
      <c r="AX464">
        <v>0</v>
      </c>
      <c r="AY464">
        <v>0</v>
      </c>
      <c r="BI464">
        <v>0</v>
      </c>
      <c r="BJ464">
        <v>0</v>
      </c>
      <c r="BT464">
        <v>0</v>
      </c>
      <c r="BU464">
        <v>0</v>
      </c>
    </row>
    <row r="465" spans="1:73" x14ac:dyDescent="0.3">
      <c r="A465">
        <v>1</v>
      </c>
      <c r="B465">
        <v>26</v>
      </c>
      <c r="C465">
        <v>3</v>
      </c>
      <c r="D465">
        <v>1</v>
      </c>
      <c r="E465">
        <v>1</v>
      </c>
      <c r="F465">
        <v>4</v>
      </c>
      <c r="G465">
        <v>0</v>
      </c>
      <c r="H465">
        <v>1</v>
      </c>
      <c r="I465">
        <v>0</v>
      </c>
      <c r="J465" cm="1">
        <f t="array" ref="J465">SUM(B465:I465*TRANSPOSE($S$19:$S$26))+$S$18</f>
        <v>0.53475435636136948</v>
      </c>
      <c r="K465">
        <f t="shared" si="35"/>
        <v>0.630578389882816</v>
      </c>
      <c r="L465">
        <f t="shared" si="36"/>
        <v>1</v>
      </c>
      <c r="M465">
        <f t="shared" si="37"/>
        <v>1</v>
      </c>
      <c r="N465">
        <f t="shared" si="38"/>
        <v>1</v>
      </c>
      <c r="O465">
        <f t="shared" si="39"/>
        <v>1</v>
      </c>
      <c r="P465">
        <f>IF(K465&gt;=0.58,1,0)</f>
        <v>1</v>
      </c>
      <c r="AB465">
        <v>1</v>
      </c>
      <c r="AC465">
        <v>1</v>
      </c>
      <c r="AM465">
        <v>1</v>
      </c>
      <c r="AN465">
        <v>1</v>
      </c>
      <c r="AX465">
        <v>1</v>
      </c>
      <c r="AY465">
        <v>1</v>
      </c>
      <c r="BI465">
        <v>1</v>
      </c>
      <c r="BJ465">
        <v>1</v>
      </c>
      <c r="BT465">
        <v>1</v>
      </c>
      <c r="BU465">
        <v>1</v>
      </c>
    </row>
    <row r="466" spans="1:73" x14ac:dyDescent="0.3">
      <c r="A466">
        <v>0</v>
      </c>
      <c r="B466">
        <v>37</v>
      </c>
      <c r="C466">
        <v>2</v>
      </c>
      <c r="D466">
        <v>3</v>
      </c>
      <c r="E466">
        <v>3</v>
      </c>
      <c r="F466">
        <v>4</v>
      </c>
      <c r="G466">
        <v>0</v>
      </c>
      <c r="H466">
        <v>0</v>
      </c>
      <c r="I466">
        <v>5</v>
      </c>
      <c r="J466" cm="1">
        <f t="array" ref="J466">SUM(B466:I466*TRANSPOSE($S$19:$S$26))+$S$18</f>
        <v>9.6552747338650158E-2</v>
      </c>
      <c r="K466">
        <f t="shared" si="35"/>
        <v>0.52411695515362489</v>
      </c>
      <c r="L466">
        <f t="shared" si="36"/>
        <v>0</v>
      </c>
      <c r="M466">
        <f t="shared" si="37"/>
        <v>0</v>
      </c>
      <c r="N466">
        <f t="shared" si="38"/>
        <v>0</v>
      </c>
      <c r="O466">
        <f t="shared" si="39"/>
        <v>0</v>
      </c>
      <c r="P466">
        <f>IF(K466&gt;=0.58,1,0)</f>
        <v>0</v>
      </c>
      <c r="AB466">
        <v>0</v>
      </c>
      <c r="AC466">
        <v>0</v>
      </c>
      <c r="AM466">
        <v>0</v>
      </c>
      <c r="AN466">
        <v>0</v>
      </c>
      <c r="AX466">
        <v>0</v>
      </c>
      <c r="AY466">
        <v>0</v>
      </c>
      <c r="BI466">
        <v>0</v>
      </c>
      <c r="BJ466">
        <v>0</v>
      </c>
      <c r="BT466">
        <v>0</v>
      </c>
      <c r="BU466">
        <v>0</v>
      </c>
    </row>
    <row r="467" spans="1:73" x14ac:dyDescent="0.3">
      <c r="A467">
        <v>0</v>
      </c>
      <c r="B467">
        <v>46</v>
      </c>
      <c r="C467">
        <v>1</v>
      </c>
      <c r="D467">
        <v>3</v>
      </c>
      <c r="E467">
        <v>3</v>
      </c>
      <c r="F467">
        <v>3</v>
      </c>
      <c r="G467">
        <v>1</v>
      </c>
      <c r="H467">
        <v>0</v>
      </c>
      <c r="I467">
        <v>2</v>
      </c>
      <c r="J467" cm="1">
        <f t="array" ref="J467">SUM(B467:I467*TRANSPOSE($S$19:$S$26))+$S$18</f>
        <v>9.9261381861649678E-2</v>
      </c>
      <c r="K467">
        <f t="shared" si="35"/>
        <v>0.52479242378798552</v>
      </c>
      <c r="L467">
        <f t="shared" si="36"/>
        <v>0</v>
      </c>
      <c r="M467">
        <f t="shared" si="37"/>
        <v>0</v>
      </c>
      <c r="N467">
        <f t="shared" si="38"/>
        <v>0</v>
      </c>
      <c r="O467">
        <f t="shared" si="39"/>
        <v>0</v>
      </c>
      <c r="P467">
        <f>IF(K467&gt;=0.58,1,0)</f>
        <v>0</v>
      </c>
      <c r="AB467">
        <v>0</v>
      </c>
      <c r="AC467">
        <v>0</v>
      </c>
      <c r="AM467">
        <v>0</v>
      </c>
      <c r="AN467">
        <v>0</v>
      </c>
      <c r="AX467">
        <v>0</v>
      </c>
      <c r="AY467">
        <v>0</v>
      </c>
      <c r="BI467">
        <v>0</v>
      </c>
      <c r="BJ467">
        <v>0</v>
      </c>
      <c r="BT467">
        <v>0</v>
      </c>
      <c r="BU467">
        <v>0</v>
      </c>
    </row>
    <row r="468" spans="1:73" x14ac:dyDescent="0.3">
      <c r="A468">
        <v>0</v>
      </c>
      <c r="B468">
        <v>41</v>
      </c>
      <c r="C468">
        <v>2</v>
      </c>
      <c r="D468">
        <v>3</v>
      </c>
      <c r="E468">
        <v>4</v>
      </c>
      <c r="F468">
        <v>1</v>
      </c>
      <c r="G468">
        <v>1</v>
      </c>
      <c r="H468">
        <v>0</v>
      </c>
      <c r="I468">
        <v>16</v>
      </c>
      <c r="J468" cm="1">
        <f t="array" ref="J468">SUM(B468:I468*TRANSPOSE($S$19:$S$26))+$S$18</f>
        <v>1.8241763332094152E-6</v>
      </c>
      <c r="K468">
        <f t="shared" si="35"/>
        <v>0.50000045599679865</v>
      </c>
      <c r="L468">
        <f t="shared" si="36"/>
        <v>0</v>
      </c>
      <c r="M468">
        <f t="shared" si="37"/>
        <v>0</v>
      </c>
      <c r="N468">
        <f t="shared" si="38"/>
        <v>0</v>
      </c>
      <c r="O468">
        <f t="shared" si="39"/>
        <v>0</v>
      </c>
      <c r="P468">
        <f>IF(K468&gt;=0.58,1,0)</f>
        <v>0</v>
      </c>
      <c r="AB468">
        <v>0</v>
      </c>
      <c r="AC468">
        <v>0</v>
      </c>
      <c r="AM468">
        <v>0</v>
      </c>
      <c r="AN468">
        <v>0</v>
      </c>
      <c r="AX468">
        <v>0</v>
      </c>
      <c r="AY468">
        <v>0</v>
      </c>
      <c r="BI468">
        <v>0</v>
      </c>
      <c r="BJ468">
        <v>0</v>
      </c>
      <c r="BT468">
        <v>0</v>
      </c>
      <c r="BU468">
        <v>0</v>
      </c>
    </row>
    <row r="469" spans="1:73" x14ac:dyDescent="0.3">
      <c r="A469">
        <v>0</v>
      </c>
      <c r="B469">
        <v>37</v>
      </c>
      <c r="C469">
        <v>1</v>
      </c>
      <c r="D469">
        <v>3</v>
      </c>
      <c r="E469">
        <v>3</v>
      </c>
      <c r="F469">
        <v>2</v>
      </c>
      <c r="G469">
        <v>2</v>
      </c>
      <c r="H469">
        <v>0</v>
      </c>
      <c r="I469">
        <v>5</v>
      </c>
      <c r="J469" cm="1">
        <f t="array" ref="J469">SUM(B469:I469*TRANSPOSE($S$19:$S$26))+$S$18</f>
        <v>7.0631879451930946E-2</v>
      </c>
      <c r="K469">
        <f t="shared" si="35"/>
        <v>0.51764880385262513</v>
      </c>
      <c r="L469">
        <f t="shared" si="36"/>
        <v>0</v>
      </c>
      <c r="M469">
        <f t="shared" si="37"/>
        <v>0</v>
      </c>
      <c r="N469">
        <f t="shared" si="38"/>
        <v>0</v>
      </c>
      <c r="O469">
        <f t="shared" si="39"/>
        <v>0</v>
      </c>
      <c r="P469">
        <f>IF(K469&gt;=0.58,1,0)</f>
        <v>0</v>
      </c>
      <c r="AB469">
        <v>0</v>
      </c>
      <c r="AC469">
        <v>0</v>
      </c>
      <c r="AM469">
        <v>0</v>
      </c>
      <c r="AN469">
        <v>0</v>
      </c>
      <c r="AX469">
        <v>0</v>
      </c>
      <c r="AY469">
        <v>0</v>
      </c>
      <c r="BI469">
        <v>0</v>
      </c>
      <c r="BJ469">
        <v>0</v>
      </c>
      <c r="BT469">
        <v>0</v>
      </c>
      <c r="BU469">
        <v>0</v>
      </c>
    </row>
    <row r="470" spans="1:73" x14ac:dyDescent="0.3">
      <c r="A470">
        <v>0</v>
      </c>
      <c r="B470">
        <v>52</v>
      </c>
      <c r="C470">
        <v>4</v>
      </c>
      <c r="D470">
        <v>3</v>
      </c>
      <c r="E470">
        <v>2</v>
      </c>
      <c r="F470">
        <v>1</v>
      </c>
      <c r="G470">
        <v>2</v>
      </c>
      <c r="H470">
        <v>1</v>
      </c>
      <c r="I470">
        <v>9</v>
      </c>
      <c r="J470" cm="1">
        <f t="array" ref="J470">SUM(B470:I470*TRANSPOSE($S$19:$S$26))+$S$18</f>
        <v>0.13620266487647925</v>
      </c>
      <c r="K470">
        <f t="shared" si="35"/>
        <v>0.5339946095293161</v>
      </c>
      <c r="L470">
        <f t="shared" si="36"/>
        <v>0</v>
      </c>
      <c r="M470">
        <f t="shared" si="37"/>
        <v>0</v>
      </c>
      <c r="N470">
        <f t="shared" si="38"/>
        <v>0</v>
      </c>
      <c r="O470">
        <f t="shared" si="39"/>
        <v>0</v>
      </c>
      <c r="P470">
        <f>IF(K470&gt;=0.58,1,0)</f>
        <v>0</v>
      </c>
      <c r="AB470">
        <v>0</v>
      </c>
      <c r="AC470">
        <v>0</v>
      </c>
      <c r="AM470">
        <v>0</v>
      </c>
      <c r="AN470">
        <v>0</v>
      </c>
      <c r="AX470">
        <v>0</v>
      </c>
      <c r="AY470">
        <v>0</v>
      </c>
      <c r="BI470">
        <v>0</v>
      </c>
      <c r="BJ470">
        <v>0</v>
      </c>
      <c r="BT470">
        <v>0</v>
      </c>
      <c r="BU470">
        <v>0</v>
      </c>
    </row>
    <row r="471" spans="1:73" x14ac:dyDescent="0.3">
      <c r="A471">
        <v>1</v>
      </c>
      <c r="B471">
        <v>32</v>
      </c>
      <c r="C471">
        <v>4</v>
      </c>
      <c r="D471">
        <v>4</v>
      </c>
      <c r="E471">
        <v>2</v>
      </c>
      <c r="F471">
        <v>3</v>
      </c>
      <c r="G471">
        <v>1</v>
      </c>
      <c r="H471">
        <v>0</v>
      </c>
      <c r="I471">
        <v>2</v>
      </c>
      <c r="J471" cm="1">
        <f t="array" ref="J471">SUM(B471:I471*TRANSPOSE($S$19:$S$26))+$S$18</f>
        <v>-1.0188474813553117E-2</v>
      </c>
      <c r="K471">
        <f t="shared" si="35"/>
        <v>0.49745316741931839</v>
      </c>
      <c r="L471">
        <f t="shared" si="36"/>
        <v>0</v>
      </c>
      <c r="M471">
        <f t="shared" si="37"/>
        <v>0</v>
      </c>
      <c r="N471">
        <f t="shared" si="38"/>
        <v>0</v>
      </c>
      <c r="O471">
        <f t="shared" si="39"/>
        <v>0</v>
      </c>
      <c r="P471">
        <f>IF(K471&gt;=0.58,1,0)</f>
        <v>0</v>
      </c>
      <c r="AB471">
        <v>1</v>
      </c>
      <c r="AC471">
        <v>0</v>
      </c>
      <c r="AM471">
        <v>1</v>
      </c>
      <c r="AN471">
        <v>0</v>
      </c>
      <c r="AX471">
        <v>1</v>
      </c>
      <c r="AY471">
        <v>0</v>
      </c>
      <c r="BI471">
        <v>1</v>
      </c>
      <c r="BJ471">
        <v>0</v>
      </c>
      <c r="BT471">
        <v>1</v>
      </c>
      <c r="BU471">
        <v>0</v>
      </c>
    </row>
    <row r="472" spans="1:73" x14ac:dyDescent="0.3">
      <c r="A472">
        <v>0</v>
      </c>
      <c r="B472">
        <v>24</v>
      </c>
      <c r="C472">
        <v>4</v>
      </c>
      <c r="D472">
        <v>3</v>
      </c>
      <c r="E472">
        <v>1</v>
      </c>
      <c r="F472">
        <v>4</v>
      </c>
      <c r="G472">
        <v>1</v>
      </c>
      <c r="H472">
        <v>0</v>
      </c>
      <c r="I472">
        <v>2</v>
      </c>
      <c r="J472" cm="1">
        <f t="array" ref="J472">SUM(B472:I472*TRANSPOSE($S$19:$S$26))+$S$18</f>
        <v>6.9980327808608744E-2</v>
      </c>
      <c r="K472">
        <f t="shared" si="35"/>
        <v>0.51748613389054132</v>
      </c>
      <c r="L472">
        <f t="shared" si="36"/>
        <v>0</v>
      </c>
      <c r="M472">
        <f t="shared" si="37"/>
        <v>0</v>
      </c>
      <c r="N472">
        <f t="shared" si="38"/>
        <v>0</v>
      </c>
      <c r="O472">
        <f t="shared" si="39"/>
        <v>0</v>
      </c>
      <c r="P472">
        <f>IF(K472&gt;=0.58,1,0)</f>
        <v>0</v>
      </c>
      <c r="AB472">
        <v>0</v>
      </c>
      <c r="AC472">
        <v>0</v>
      </c>
      <c r="AM472">
        <v>0</v>
      </c>
      <c r="AN472">
        <v>0</v>
      </c>
      <c r="AX472">
        <v>0</v>
      </c>
      <c r="AY472">
        <v>0</v>
      </c>
      <c r="BI472">
        <v>0</v>
      </c>
      <c r="BJ472">
        <v>0</v>
      </c>
      <c r="BT472">
        <v>0</v>
      </c>
      <c r="BU472">
        <v>0</v>
      </c>
    </row>
    <row r="473" spans="1:73" x14ac:dyDescent="0.3">
      <c r="A473">
        <v>0</v>
      </c>
      <c r="B473">
        <v>38</v>
      </c>
      <c r="C473">
        <v>3</v>
      </c>
      <c r="D473">
        <v>3</v>
      </c>
      <c r="E473">
        <v>2</v>
      </c>
      <c r="F473">
        <v>3</v>
      </c>
      <c r="G473">
        <v>1</v>
      </c>
      <c r="H473">
        <v>0</v>
      </c>
      <c r="I473">
        <v>0</v>
      </c>
      <c r="J473" cm="1">
        <f t="array" ref="J473">SUM(B473:I473*TRANSPOSE($S$19:$S$26))+$S$18</f>
        <v>9.1682524943328958E-2</v>
      </c>
      <c r="K473">
        <f t="shared" si="35"/>
        <v>0.52290221789630476</v>
      </c>
      <c r="L473">
        <f t="shared" si="36"/>
        <v>0</v>
      </c>
      <c r="M473">
        <f t="shared" si="37"/>
        <v>0</v>
      </c>
      <c r="N473">
        <f t="shared" si="38"/>
        <v>0</v>
      </c>
      <c r="O473">
        <f t="shared" si="39"/>
        <v>0</v>
      </c>
      <c r="P473">
        <f>IF(K473&gt;=0.58,1,0)</f>
        <v>0</v>
      </c>
      <c r="AB473">
        <v>0</v>
      </c>
      <c r="AC473">
        <v>0</v>
      </c>
      <c r="AM473">
        <v>0</v>
      </c>
      <c r="AN473">
        <v>0</v>
      </c>
      <c r="AX473">
        <v>0</v>
      </c>
      <c r="AY473">
        <v>0</v>
      </c>
      <c r="BI473">
        <v>0</v>
      </c>
      <c r="BJ473">
        <v>0</v>
      </c>
      <c r="BT473">
        <v>0</v>
      </c>
      <c r="BU473">
        <v>0</v>
      </c>
    </row>
    <row r="474" spans="1:73" x14ac:dyDescent="0.3">
      <c r="A474">
        <v>0</v>
      </c>
      <c r="B474">
        <v>37</v>
      </c>
      <c r="C474">
        <v>2</v>
      </c>
      <c r="D474">
        <v>3</v>
      </c>
      <c r="E474">
        <v>2</v>
      </c>
      <c r="F474">
        <v>2</v>
      </c>
      <c r="G474">
        <v>1</v>
      </c>
      <c r="H474">
        <v>0</v>
      </c>
      <c r="I474">
        <v>5</v>
      </c>
      <c r="J474" cm="1">
        <f t="array" ref="J474">SUM(B474:I474*TRANSPOSE($S$19:$S$26))+$S$18</f>
        <v>0.12897646861235257</v>
      </c>
      <c r="K474">
        <f t="shared" si="35"/>
        <v>0.53219616382129031</v>
      </c>
      <c r="L474">
        <f t="shared" si="36"/>
        <v>0</v>
      </c>
      <c r="M474">
        <f t="shared" si="37"/>
        <v>0</v>
      </c>
      <c r="N474">
        <f t="shared" si="38"/>
        <v>0</v>
      </c>
      <c r="O474">
        <f t="shared" si="39"/>
        <v>0</v>
      </c>
      <c r="P474">
        <f>IF(K474&gt;=0.58,1,0)</f>
        <v>0</v>
      </c>
      <c r="AB474">
        <v>0</v>
      </c>
      <c r="AC474">
        <v>0</v>
      </c>
      <c r="AM474">
        <v>0</v>
      </c>
      <c r="AN474">
        <v>0</v>
      </c>
      <c r="AX474">
        <v>0</v>
      </c>
      <c r="AY474">
        <v>0</v>
      </c>
      <c r="BI474">
        <v>0</v>
      </c>
      <c r="BJ474">
        <v>0</v>
      </c>
      <c r="BT474">
        <v>0</v>
      </c>
      <c r="BU474">
        <v>0</v>
      </c>
    </row>
    <row r="475" spans="1:73" x14ac:dyDescent="0.3">
      <c r="A475">
        <v>0</v>
      </c>
      <c r="B475">
        <v>49</v>
      </c>
      <c r="C475">
        <v>4</v>
      </c>
      <c r="D475">
        <v>2</v>
      </c>
      <c r="E475">
        <v>5</v>
      </c>
      <c r="F475">
        <v>3</v>
      </c>
      <c r="G475">
        <v>2</v>
      </c>
      <c r="H475">
        <v>1</v>
      </c>
      <c r="I475">
        <v>9</v>
      </c>
      <c r="J475" cm="1">
        <f t="array" ref="J475">SUM(B475:I475*TRANSPOSE($S$19:$S$26))+$S$18</f>
        <v>5.3754823258675644E-2</v>
      </c>
      <c r="K475">
        <f t="shared" si="35"/>
        <v>0.51343407835392874</v>
      </c>
      <c r="L475">
        <f t="shared" si="36"/>
        <v>0</v>
      </c>
      <c r="M475">
        <f t="shared" si="37"/>
        <v>0</v>
      </c>
      <c r="N475">
        <f t="shared" si="38"/>
        <v>0</v>
      </c>
      <c r="O475">
        <f t="shared" si="39"/>
        <v>0</v>
      </c>
      <c r="P475">
        <f>IF(K475&gt;=0.58,1,0)</f>
        <v>0</v>
      </c>
      <c r="AB475">
        <v>0</v>
      </c>
      <c r="AC475">
        <v>0</v>
      </c>
      <c r="AM475">
        <v>0</v>
      </c>
      <c r="AN475">
        <v>0</v>
      </c>
      <c r="AX475">
        <v>0</v>
      </c>
      <c r="AY475">
        <v>0</v>
      </c>
      <c r="BI475">
        <v>0</v>
      </c>
      <c r="BJ475">
        <v>0</v>
      </c>
      <c r="BT475">
        <v>0</v>
      </c>
      <c r="BU475">
        <v>0</v>
      </c>
    </row>
    <row r="476" spans="1:73" x14ac:dyDescent="0.3">
      <c r="A476">
        <v>0</v>
      </c>
      <c r="B476">
        <v>24</v>
      </c>
      <c r="C476">
        <v>2</v>
      </c>
      <c r="D476">
        <v>4</v>
      </c>
      <c r="E476">
        <v>1</v>
      </c>
      <c r="F476">
        <v>4</v>
      </c>
      <c r="G476">
        <v>1</v>
      </c>
      <c r="H476">
        <v>1</v>
      </c>
      <c r="I476">
        <v>5</v>
      </c>
      <c r="J476" cm="1">
        <f t="array" ref="J476">SUM(B476:I476*TRANSPOSE($S$19:$S$26))+$S$18</f>
        <v>0.27060767215389891</v>
      </c>
      <c r="K476">
        <f t="shared" si="35"/>
        <v>0.56723519391701005</v>
      </c>
      <c r="L476">
        <f t="shared" si="36"/>
        <v>0</v>
      </c>
      <c r="M476">
        <f t="shared" si="37"/>
        <v>1</v>
      </c>
      <c r="N476">
        <f t="shared" si="38"/>
        <v>0</v>
      </c>
      <c r="O476">
        <f t="shared" si="39"/>
        <v>0</v>
      </c>
      <c r="P476">
        <f>IF(K476&gt;=0.58,1,0)</f>
        <v>0</v>
      </c>
      <c r="AB476">
        <v>0</v>
      </c>
      <c r="AC476">
        <v>0</v>
      </c>
      <c r="AM476">
        <v>0</v>
      </c>
      <c r="AN476">
        <v>1</v>
      </c>
      <c r="AX476">
        <v>0</v>
      </c>
      <c r="AY476">
        <v>0</v>
      </c>
      <c r="BI476">
        <v>0</v>
      </c>
      <c r="BJ476">
        <v>0</v>
      </c>
      <c r="BT476">
        <v>0</v>
      </c>
      <c r="BU476">
        <v>0</v>
      </c>
    </row>
    <row r="477" spans="1:73" x14ac:dyDescent="0.3">
      <c r="A477">
        <v>0</v>
      </c>
      <c r="B477">
        <v>26</v>
      </c>
      <c r="C477">
        <v>1</v>
      </c>
      <c r="D477">
        <v>3</v>
      </c>
      <c r="E477">
        <v>2</v>
      </c>
      <c r="F477">
        <v>2</v>
      </c>
      <c r="G477">
        <v>1</v>
      </c>
      <c r="H477">
        <v>0</v>
      </c>
      <c r="I477">
        <v>3</v>
      </c>
      <c r="J477" cm="1">
        <f t="array" ref="J477">SUM(B477:I477*TRANSPOSE($S$19:$S$26))+$S$18</f>
        <v>0.22713719296327284</v>
      </c>
      <c r="K477">
        <f t="shared" si="35"/>
        <v>0.5565356075135437</v>
      </c>
      <c r="L477">
        <f t="shared" si="36"/>
        <v>0</v>
      </c>
      <c r="M477">
        <f t="shared" si="37"/>
        <v>1</v>
      </c>
      <c r="N477">
        <f t="shared" si="38"/>
        <v>0</v>
      </c>
      <c r="O477">
        <f t="shared" si="39"/>
        <v>0</v>
      </c>
      <c r="P477">
        <f>IF(K477&gt;=0.58,1,0)</f>
        <v>0</v>
      </c>
      <c r="AB477">
        <v>0</v>
      </c>
      <c r="AC477">
        <v>0</v>
      </c>
      <c r="AM477">
        <v>0</v>
      </c>
      <c r="AN477">
        <v>1</v>
      </c>
      <c r="AX477">
        <v>0</v>
      </c>
      <c r="AY477">
        <v>0</v>
      </c>
      <c r="BI477">
        <v>0</v>
      </c>
      <c r="BJ477">
        <v>0</v>
      </c>
      <c r="BT477">
        <v>0</v>
      </c>
      <c r="BU477">
        <v>0</v>
      </c>
    </row>
    <row r="478" spans="1:73" x14ac:dyDescent="0.3">
      <c r="A478">
        <v>0</v>
      </c>
      <c r="B478">
        <v>24</v>
      </c>
      <c r="C478">
        <v>4</v>
      </c>
      <c r="D478">
        <v>2</v>
      </c>
      <c r="E478">
        <v>1</v>
      </c>
      <c r="F478">
        <v>2</v>
      </c>
      <c r="G478">
        <v>1</v>
      </c>
      <c r="H478">
        <v>0</v>
      </c>
      <c r="I478">
        <v>0</v>
      </c>
      <c r="J478" cm="1">
        <f t="array" ref="J478">SUM(B478:I478*TRANSPOSE($S$19:$S$26))+$S$18</f>
        <v>0.23129928638237252</v>
      </c>
      <c r="K478">
        <f t="shared" si="35"/>
        <v>0.55756247808063508</v>
      </c>
      <c r="L478">
        <f t="shared" si="36"/>
        <v>0</v>
      </c>
      <c r="M478">
        <f t="shared" si="37"/>
        <v>1</v>
      </c>
      <c r="N478">
        <f t="shared" si="38"/>
        <v>0</v>
      </c>
      <c r="O478">
        <f t="shared" si="39"/>
        <v>0</v>
      </c>
      <c r="P478">
        <f>IF(K478&gt;=0.58,1,0)</f>
        <v>0</v>
      </c>
      <c r="AB478">
        <v>0</v>
      </c>
      <c r="AC478">
        <v>0</v>
      </c>
      <c r="AM478">
        <v>0</v>
      </c>
      <c r="AN478">
        <v>1</v>
      </c>
      <c r="AX478">
        <v>0</v>
      </c>
      <c r="AY478">
        <v>0</v>
      </c>
      <c r="BI478">
        <v>0</v>
      </c>
      <c r="BJ478">
        <v>0</v>
      </c>
      <c r="BT478">
        <v>0</v>
      </c>
      <c r="BU478">
        <v>0</v>
      </c>
    </row>
    <row r="479" spans="1:73" x14ac:dyDescent="0.3">
      <c r="A479">
        <v>0</v>
      </c>
      <c r="B479">
        <v>50</v>
      </c>
      <c r="C479">
        <v>1</v>
      </c>
      <c r="D479">
        <v>3</v>
      </c>
      <c r="E479">
        <v>5</v>
      </c>
      <c r="F479">
        <v>2</v>
      </c>
      <c r="G479">
        <v>1</v>
      </c>
      <c r="H479">
        <v>0</v>
      </c>
      <c r="I479">
        <v>5</v>
      </c>
      <c r="J479" cm="1">
        <f t="array" ref="J479">SUM(B479:I479*TRANSPOSE($S$19:$S$26))+$S$18</f>
        <v>4.3861761699391932E-2</v>
      </c>
      <c r="K479">
        <f t="shared" si="35"/>
        <v>0.51096254637356431</v>
      </c>
      <c r="L479">
        <f t="shared" si="36"/>
        <v>0</v>
      </c>
      <c r="M479">
        <f t="shared" si="37"/>
        <v>0</v>
      </c>
      <c r="N479">
        <f t="shared" si="38"/>
        <v>0</v>
      </c>
      <c r="O479">
        <f t="shared" si="39"/>
        <v>0</v>
      </c>
      <c r="P479">
        <f>IF(K479&gt;=0.58,1,0)</f>
        <v>0</v>
      </c>
      <c r="AB479">
        <v>0</v>
      </c>
      <c r="AC479">
        <v>0</v>
      </c>
      <c r="AM479">
        <v>0</v>
      </c>
      <c r="AN479">
        <v>0</v>
      </c>
      <c r="AX479">
        <v>0</v>
      </c>
      <c r="AY479">
        <v>0</v>
      </c>
      <c r="BI479">
        <v>0</v>
      </c>
      <c r="BJ479">
        <v>0</v>
      </c>
      <c r="BT479">
        <v>0</v>
      </c>
      <c r="BU479">
        <v>0</v>
      </c>
    </row>
    <row r="480" spans="1:73" x14ac:dyDescent="0.3">
      <c r="A480">
        <v>0</v>
      </c>
      <c r="B480">
        <v>25</v>
      </c>
      <c r="C480">
        <v>2</v>
      </c>
      <c r="D480">
        <v>3</v>
      </c>
      <c r="E480">
        <v>1</v>
      </c>
      <c r="F480">
        <v>3</v>
      </c>
      <c r="G480">
        <v>1</v>
      </c>
      <c r="H480">
        <v>0</v>
      </c>
      <c r="I480">
        <v>4</v>
      </c>
      <c r="J480" cm="1">
        <f t="array" ref="J480">SUM(B480:I480*TRANSPOSE($S$19:$S$26))+$S$18</f>
        <v>0.16818596716566669</v>
      </c>
      <c r="K480">
        <f t="shared" si="35"/>
        <v>0.54194333005782436</v>
      </c>
      <c r="L480">
        <f t="shared" si="36"/>
        <v>0</v>
      </c>
      <c r="M480">
        <f t="shared" si="37"/>
        <v>0</v>
      </c>
      <c r="N480">
        <f t="shared" si="38"/>
        <v>0</v>
      </c>
      <c r="O480">
        <f t="shared" si="39"/>
        <v>0</v>
      </c>
      <c r="P480">
        <f>IF(K480&gt;=0.58,1,0)</f>
        <v>0</v>
      </c>
      <c r="AB480">
        <v>0</v>
      </c>
      <c r="AC480">
        <v>0</v>
      </c>
      <c r="AM480">
        <v>0</v>
      </c>
      <c r="AN480">
        <v>0</v>
      </c>
      <c r="AX480">
        <v>0</v>
      </c>
      <c r="AY480">
        <v>0</v>
      </c>
      <c r="BI480">
        <v>0</v>
      </c>
      <c r="BJ480">
        <v>0</v>
      </c>
      <c r="BT480">
        <v>0</v>
      </c>
      <c r="BU480">
        <v>0</v>
      </c>
    </row>
    <row r="481" spans="1:73" x14ac:dyDescent="0.3">
      <c r="A481">
        <v>1</v>
      </c>
      <c r="B481">
        <v>24</v>
      </c>
      <c r="C481">
        <v>1</v>
      </c>
      <c r="D481">
        <v>3</v>
      </c>
      <c r="E481">
        <v>1</v>
      </c>
      <c r="F481">
        <v>3</v>
      </c>
      <c r="G481">
        <v>1</v>
      </c>
      <c r="H481">
        <v>1</v>
      </c>
      <c r="I481">
        <v>3</v>
      </c>
      <c r="J481" cm="1">
        <f t="array" ref="J481">SUM(B481:I481*TRANSPOSE($S$19:$S$26))+$S$18</f>
        <v>0.43315423032640266</v>
      </c>
      <c r="K481">
        <f t="shared" si="35"/>
        <v>0.60661590017250466</v>
      </c>
      <c r="L481">
        <f t="shared" si="36"/>
        <v>1</v>
      </c>
      <c r="M481">
        <f t="shared" si="37"/>
        <v>1</v>
      </c>
      <c r="N481">
        <f t="shared" si="38"/>
        <v>1</v>
      </c>
      <c r="O481">
        <f t="shared" si="39"/>
        <v>1</v>
      </c>
      <c r="P481">
        <f>IF(K481&gt;=0.58,1,0)</f>
        <v>1</v>
      </c>
      <c r="AB481">
        <v>1</v>
      </c>
      <c r="AC481">
        <v>1</v>
      </c>
      <c r="AM481">
        <v>1</v>
      </c>
      <c r="AN481">
        <v>1</v>
      </c>
      <c r="AX481">
        <v>1</v>
      </c>
      <c r="AY481">
        <v>1</v>
      </c>
      <c r="BI481">
        <v>1</v>
      </c>
      <c r="BJ481">
        <v>1</v>
      </c>
      <c r="BT481">
        <v>1</v>
      </c>
      <c r="BU481">
        <v>1</v>
      </c>
    </row>
    <row r="482" spans="1:73" x14ac:dyDescent="0.3">
      <c r="A482">
        <v>1</v>
      </c>
      <c r="B482">
        <v>30</v>
      </c>
      <c r="C482">
        <v>2</v>
      </c>
      <c r="D482">
        <v>2</v>
      </c>
      <c r="E482">
        <v>1</v>
      </c>
      <c r="F482">
        <v>1</v>
      </c>
      <c r="G482">
        <v>1</v>
      </c>
      <c r="H482">
        <v>0</v>
      </c>
      <c r="I482">
        <v>0</v>
      </c>
      <c r="J482" cm="1">
        <f t="array" ref="J482">SUM(B482:I482*TRANSPOSE($S$19:$S$26))+$S$18</f>
        <v>0.33003487153975308</v>
      </c>
      <c r="K482">
        <f t="shared" si="35"/>
        <v>0.58175953551137405</v>
      </c>
      <c r="L482">
        <f t="shared" si="36"/>
        <v>0</v>
      </c>
      <c r="M482">
        <f t="shared" si="37"/>
        <v>1</v>
      </c>
      <c r="N482">
        <f t="shared" si="38"/>
        <v>1</v>
      </c>
      <c r="O482">
        <f t="shared" si="39"/>
        <v>1</v>
      </c>
      <c r="P482">
        <f>IF(K482&gt;=0.58,1,0)</f>
        <v>1</v>
      </c>
      <c r="AB482">
        <v>1</v>
      </c>
      <c r="AC482">
        <v>0</v>
      </c>
      <c r="AM482">
        <v>1</v>
      </c>
      <c r="AN482">
        <v>1</v>
      </c>
      <c r="AX482">
        <v>1</v>
      </c>
      <c r="AY482">
        <v>1</v>
      </c>
      <c r="BI482">
        <v>1</v>
      </c>
      <c r="BJ482">
        <v>1</v>
      </c>
      <c r="BT482">
        <v>1</v>
      </c>
      <c r="BU482">
        <v>1</v>
      </c>
    </row>
    <row r="483" spans="1:73" x14ac:dyDescent="0.3">
      <c r="A483">
        <v>0</v>
      </c>
      <c r="B483">
        <v>34</v>
      </c>
      <c r="C483">
        <v>2</v>
      </c>
      <c r="D483">
        <v>2</v>
      </c>
      <c r="E483">
        <v>1</v>
      </c>
      <c r="F483">
        <v>4</v>
      </c>
      <c r="G483">
        <v>1</v>
      </c>
      <c r="H483">
        <v>1</v>
      </c>
      <c r="I483">
        <v>5</v>
      </c>
      <c r="J483" cm="1">
        <f t="array" ref="J483">SUM(B483:I483*TRANSPOSE($S$19:$S$26))+$S$18</f>
        <v>0.3637745122527879</v>
      </c>
      <c r="K483">
        <f t="shared" si="35"/>
        <v>0.58994470472115834</v>
      </c>
      <c r="L483">
        <f t="shared" si="36"/>
        <v>0</v>
      </c>
      <c r="M483">
        <f t="shared" si="37"/>
        <v>1</v>
      </c>
      <c r="N483">
        <f t="shared" si="38"/>
        <v>1</v>
      </c>
      <c r="O483">
        <f t="shared" si="39"/>
        <v>1</v>
      </c>
      <c r="P483">
        <f>IF(K483&gt;=0.58,1,0)</f>
        <v>1</v>
      </c>
      <c r="AB483">
        <v>0</v>
      </c>
      <c r="AC483">
        <v>0</v>
      </c>
      <c r="AM483">
        <v>0</v>
      </c>
      <c r="AN483">
        <v>1</v>
      </c>
      <c r="AX483">
        <v>0</v>
      </c>
      <c r="AY483">
        <v>1</v>
      </c>
      <c r="BI483">
        <v>0</v>
      </c>
      <c r="BJ483">
        <v>1</v>
      </c>
      <c r="BT483">
        <v>0</v>
      </c>
      <c r="BU483">
        <v>1</v>
      </c>
    </row>
    <row r="484" spans="1:73" x14ac:dyDescent="0.3">
      <c r="A484">
        <v>1</v>
      </c>
      <c r="B484">
        <v>31</v>
      </c>
      <c r="C484">
        <v>2</v>
      </c>
      <c r="D484">
        <v>3</v>
      </c>
      <c r="E484">
        <v>2</v>
      </c>
      <c r="F484">
        <v>1</v>
      </c>
      <c r="G484">
        <v>2</v>
      </c>
      <c r="H484">
        <v>0</v>
      </c>
      <c r="I484">
        <v>1</v>
      </c>
      <c r="J484" cm="1">
        <f t="array" ref="J484">SUM(B484:I484*TRANSPOSE($S$19:$S$26))+$S$18</f>
        <v>0.1540068262813048</v>
      </c>
      <c r="K484">
        <f t="shared" si="35"/>
        <v>0.53842181923213306</v>
      </c>
      <c r="L484">
        <f t="shared" si="36"/>
        <v>0</v>
      </c>
      <c r="M484">
        <f t="shared" si="37"/>
        <v>0</v>
      </c>
      <c r="N484">
        <f t="shared" si="38"/>
        <v>0</v>
      </c>
      <c r="O484">
        <f t="shared" si="39"/>
        <v>0</v>
      </c>
      <c r="P484">
        <f>IF(K484&gt;=0.58,1,0)</f>
        <v>0</v>
      </c>
      <c r="AB484">
        <v>1</v>
      </c>
      <c r="AC484">
        <v>0</v>
      </c>
      <c r="AM484">
        <v>1</v>
      </c>
      <c r="AN484">
        <v>0</v>
      </c>
      <c r="AX484">
        <v>1</v>
      </c>
      <c r="AY484">
        <v>0</v>
      </c>
      <c r="BI484">
        <v>1</v>
      </c>
      <c r="BJ484">
        <v>0</v>
      </c>
      <c r="BT484">
        <v>1</v>
      </c>
      <c r="BU484">
        <v>0</v>
      </c>
    </row>
    <row r="485" spans="1:73" x14ac:dyDescent="0.3">
      <c r="A485">
        <v>0</v>
      </c>
      <c r="B485">
        <v>35</v>
      </c>
      <c r="C485">
        <v>1</v>
      </c>
      <c r="D485">
        <v>2</v>
      </c>
      <c r="E485">
        <v>2</v>
      </c>
      <c r="F485">
        <v>4</v>
      </c>
      <c r="G485">
        <v>0</v>
      </c>
      <c r="H485">
        <v>0</v>
      </c>
      <c r="I485">
        <v>2</v>
      </c>
      <c r="J485" cm="1">
        <f t="array" ref="J485">SUM(B485:I485*TRANSPOSE($S$19:$S$26))+$S$18</f>
        <v>0.26258118352823268</v>
      </c>
      <c r="K485">
        <f t="shared" si="35"/>
        <v>0.56526400728304149</v>
      </c>
      <c r="L485">
        <f t="shared" si="36"/>
        <v>0</v>
      </c>
      <c r="M485">
        <f t="shared" si="37"/>
        <v>1</v>
      </c>
      <c r="N485">
        <f t="shared" si="38"/>
        <v>0</v>
      </c>
      <c r="O485">
        <f t="shared" si="39"/>
        <v>0</v>
      </c>
      <c r="P485">
        <f>IF(K485&gt;=0.58,1,0)</f>
        <v>0</v>
      </c>
      <c r="AB485">
        <v>0</v>
      </c>
      <c r="AC485">
        <v>0</v>
      </c>
      <c r="AM485">
        <v>0</v>
      </c>
      <c r="AN485">
        <v>1</v>
      </c>
      <c r="AX485">
        <v>0</v>
      </c>
      <c r="AY485">
        <v>0</v>
      </c>
      <c r="BI485">
        <v>0</v>
      </c>
      <c r="BJ485">
        <v>0</v>
      </c>
      <c r="BT485">
        <v>0</v>
      </c>
      <c r="BU485">
        <v>0</v>
      </c>
    </row>
    <row r="486" spans="1:73" x14ac:dyDescent="0.3">
      <c r="A486">
        <v>0</v>
      </c>
      <c r="B486">
        <v>31</v>
      </c>
      <c r="C486">
        <v>1</v>
      </c>
      <c r="D486">
        <v>4</v>
      </c>
      <c r="E486">
        <v>2</v>
      </c>
      <c r="F486">
        <v>4</v>
      </c>
      <c r="G486">
        <v>2</v>
      </c>
      <c r="H486">
        <v>0</v>
      </c>
      <c r="I486">
        <v>7</v>
      </c>
      <c r="J486" cm="1">
        <f t="array" ref="J486">SUM(B486:I486*TRANSPOSE($S$19:$S$26))+$S$18</f>
        <v>-4.2872044830599698E-2</v>
      </c>
      <c r="K486">
        <f t="shared" si="35"/>
        <v>0.48928474092238761</v>
      </c>
      <c r="L486">
        <f t="shared" si="36"/>
        <v>0</v>
      </c>
      <c r="M486">
        <f t="shared" si="37"/>
        <v>0</v>
      </c>
      <c r="N486">
        <f t="shared" si="38"/>
        <v>0</v>
      </c>
      <c r="O486">
        <f t="shared" si="39"/>
        <v>0</v>
      </c>
      <c r="P486">
        <f>IF(K486&gt;=0.58,1,0)</f>
        <v>0</v>
      </c>
      <c r="AB486">
        <v>0</v>
      </c>
      <c r="AC486">
        <v>0</v>
      </c>
      <c r="AM486">
        <v>0</v>
      </c>
      <c r="AN486">
        <v>0</v>
      </c>
      <c r="AX486">
        <v>0</v>
      </c>
      <c r="AY486">
        <v>0</v>
      </c>
      <c r="BI486">
        <v>0</v>
      </c>
      <c r="BJ486">
        <v>0</v>
      </c>
      <c r="BT486">
        <v>0</v>
      </c>
      <c r="BU486">
        <v>0</v>
      </c>
    </row>
    <row r="487" spans="1:73" x14ac:dyDescent="0.3">
      <c r="A487">
        <v>0</v>
      </c>
      <c r="B487">
        <v>27</v>
      </c>
      <c r="C487">
        <v>1</v>
      </c>
      <c r="D487">
        <v>2</v>
      </c>
      <c r="E487">
        <v>1</v>
      </c>
      <c r="F487">
        <v>3</v>
      </c>
      <c r="G487">
        <v>2</v>
      </c>
      <c r="H487">
        <v>0</v>
      </c>
      <c r="I487">
        <v>3</v>
      </c>
      <c r="J487" cm="1">
        <f t="array" ref="J487">SUM(B487:I487*TRANSPOSE($S$19:$S$26))+$S$18</f>
        <v>0.20271842421927222</v>
      </c>
      <c r="K487">
        <f t="shared" si="35"/>
        <v>0.55050155973866677</v>
      </c>
      <c r="L487">
        <f t="shared" si="36"/>
        <v>0</v>
      </c>
      <c r="M487">
        <f t="shared" si="37"/>
        <v>1</v>
      </c>
      <c r="N487">
        <f t="shared" si="38"/>
        <v>0</v>
      </c>
      <c r="O487">
        <f t="shared" si="39"/>
        <v>0</v>
      </c>
      <c r="P487">
        <f>IF(K487&gt;=0.58,1,0)</f>
        <v>0</v>
      </c>
      <c r="AB487">
        <v>0</v>
      </c>
      <c r="AC487">
        <v>0</v>
      </c>
      <c r="AM487">
        <v>0</v>
      </c>
      <c r="AN487">
        <v>1</v>
      </c>
      <c r="AX487">
        <v>0</v>
      </c>
      <c r="AY487">
        <v>0</v>
      </c>
      <c r="BI487">
        <v>0</v>
      </c>
      <c r="BJ487">
        <v>0</v>
      </c>
      <c r="BT487">
        <v>0</v>
      </c>
      <c r="BU487">
        <v>0</v>
      </c>
    </row>
    <row r="488" spans="1:73" x14ac:dyDescent="0.3">
      <c r="A488">
        <v>0</v>
      </c>
      <c r="B488">
        <v>37</v>
      </c>
      <c r="C488">
        <v>4</v>
      </c>
      <c r="D488">
        <v>3</v>
      </c>
      <c r="E488">
        <v>2</v>
      </c>
      <c r="F488">
        <v>3</v>
      </c>
      <c r="G488">
        <v>1</v>
      </c>
      <c r="H488">
        <v>1</v>
      </c>
      <c r="I488">
        <v>0</v>
      </c>
      <c r="J488" cm="1">
        <f t="array" ref="J488">SUM(B488:I488*TRANSPOSE($S$19:$S$26))+$S$18</f>
        <v>0.26652073868460358</v>
      </c>
      <c r="K488">
        <f t="shared" si="35"/>
        <v>0.56623176554307764</v>
      </c>
      <c r="L488">
        <f t="shared" si="36"/>
        <v>0</v>
      </c>
      <c r="M488">
        <f t="shared" si="37"/>
        <v>1</v>
      </c>
      <c r="N488">
        <f t="shared" si="38"/>
        <v>0</v>
      </c>
      <c r="O488">
        <f t="shared" si="39"/>
        <v>0</v>
      </c>
      <c r="P488">
        <f>IF(K488&gt;=0.58,1,0)</f>
        <v>0</v>
      </c>
      <c r="AB488">
        <v>0</v>
      </c>
      <c r="AC488">
        <v>0</v>
      </c>
      <c r="AM488">
        <v>0</v>
      </c>
      <c r="AN488">
        <v>1</v>
      </c>
      <c r="AX488">
        <v>0</v>
      </c>
      <c r="AY488">
        <v>0</v>
      </c>
      <c r="BI488">
        <v>0</v>
      </c>
      <c r="BJ488">
        <v>0</v>
      </c>
      <c r="BT488">
        <v>0</v>
      </c>
      <c r="BU488">
        <v>0</v>
      </c>
    </row>
    <row r="489" spans="1:73" x14ac:dyDescent="0.3">
      <c r="A489">
        <v>0</v>
      </c>
      <c r="B489">
        <v>20</v>
      </c>
      <c r="C489">
        <v>4</v>
      </c>
      <c r="D489">
        <v>2</v>
      </c>
      <c r="E489">
        <v>1</v>
      </c>
      <c r="F489">
        <v>2</v>
      </c>
      <c r="G489">
        <v>0</v>
      </c>
      <c r="H489">
        <v>0</v>
      </c>
      <c r="I489">
        <v>0</v>
      </c>
      <c r="J489" cm="1">
        <f t="array" ref="J489">SUM(B489:I489*TRANSPOSE($S$19:$S$26))+$S$18</f>
        <v>0.31802304748041715</v>
      </c>
      <c r="K489">
        <f t="shared" si="35"/>
        <v>0.57883433971206844</v>
      </c>
      <c r="L489">
        <f t="shared" si="36"/>
        <v>0</v>
      </c>
      <c r="M489">
        <f t="shared" si="37"/>
        <v>1</v>
      </c>
      <c r="N489">
        <f t="shared" si="38"/>
        <v>1</v>
      </c>
      <c r="O489">
        <f t="shared" si="39"/>
        <v>1</v>
      </c>
      <c r="P489">
        <f>IF(K489&gt;=0.58,1,0)</f>
        <v>0</v>
      </c>
      <c r="AB489">
        <v>0</v>
      </c>
      <c r="AC489">
        <v>0</v>
      </c>
      <c r="AM489">
        <v>0</v>
      </c>
      <c r="AN489">
        <v>1</v>
      </c>
      <c r="AX489">
        <v>0</v>
      </c>
      <c r="AY489">
        <v>1</v>
      </c>
      <c r="BI489">
        <v>0</v>
      </c>
      <c r="BJ489">
        <v>0</v>
      </c>
      <c r="BT489">
        <v>0</v>
      </c>
      <c r="BU489">
        <v>1</v>
      </c>
    </row>
    <row r="490" spans="1:73" x14ac:dyDescent="0.3">
      <c r="A490">
        <v>0</v>
      </c>
      <c r="B490">
        <v>42</v>
      </c>
      <c r="C490">
        <v>3</v>
      </c>
      <c r="D490">
        <v>3</v>
      </c>
      <c r="E490">
        <v>2</v>
      </c>
      <c r="F490">
        <v>4</v>
      </c>
      <c r="G490">
        <v>1</v>
      </c>
      <c r="H490">
        <v>0</v>
      </c>
      <c r="I490">
        <v>2</v>
      </c>
      <c r="J490" cm="1">
        <f t="array" ref="J490">SUM(B490:I490*TRANSPOSE($S$19:$S$26))+$S$18</f>
        <v>1.9758734566513891E-2</v>
      </c>
      <c r="K490">
        <f t="shared" si="35"/>
        <v>0.50493901082288539</v>
      </c>
      <c r="L490">
        <f t="shared" si="36"/>
        <v>0</v>
      </c>
      <c r="M490">
        <f t="shared" si="37"/>
        <v>0</v>
      </c>
      <c r="N490">
        <f t="shared" si="38"/>
        <v>0</v>
      </c>
      <c r="O490">
        <f t="shared" si="39"/>
        <v>0</v>
      </c>
      <c r="P490">
        <f>IF(K490&gt;=0.58,1,0)</f>
        <v>0</v>
      </c>
      <c r="AB490">
        <v>0</v>
      </c>
      <c r="AC490">
        <v>0</v>
      </c>
      <c r="AM490">
        <v>0</v>
      </c>
      <c r="AN490">
        <v>0</v>
      </c>
      <c r="AX490">
        <v>0</v>
      </c>
      <c r="AY490">
        <v>0</v>
      </c>
      <c r="BI490">
        <v>0</v>
      </c>
      <c r="BJ490">
        <v>0</v>
      </c>
      <c r="BT490">
        <v>0</v>
      </c>
      <c r="BU490">
        <v>0</v>
      </c>
    </row>
    <row r="491" spans="1:73" x14ac:dyDescent="0.3">
      <c r="A491">
        <v>0</v>
      </c>
      <c r="B491">
        <v>43</v>
      </c>
      <c r="C491">
        <v>2</v>
      </c>
      <c r="D491">
        <v>2</v>
      </c>
      <c r="E491">
        <v>4</v>
      </c>
      <c r="F491">
        <v>4</v>
      </c>
      <c r="G491">
        <v>2</v>
      </c>
      <c r="H491">
        <v>1</v>
      </c>
      <c r="I491">
        <v>0</v>
      </c>
      <c r="J491" cm="1">
        <f t="array" ref="J491">SUM(B491:I491*TRANSPOSE($S$19:$S$26))+$S$18</f>
        <v>0.22603594514925129</v>
      </c>
      <c r="K491">
        <f t="shared" si="35"/>
        <v>0.55626382673958774</v>
      </c>
      <c r="L491">
        <f t="shared" si="36"/>
        <v>0</v>
      </c>
      <c r="M491">
        <f t="shared" si="37"/>
        <v>1</v>
      </c>
      <c r="N491">
        <f t="shared" si="38"/>
        <v>0</v>
      </c>
      <c r="O491">
        <f t="shared" si="39"/>
        <v>0</v>
      </c>
      <c r="P491">
        <f>IF(K491&gt;=0.58,1,0)</f>
        <v>0</v>
      </c>
      <c r="AB491">
        <v>0</v>
      </c>
      <c r="AC491">
        <v>0</v>
      </c>
      <c r="AM491">
        <v>0</v>
      </c>
      <c r="AN491">
        <v>1</v>
      </c>
      <c r="AX491">
        <v>0</v>
      </c>
      <c r="AY491">
        <v>0</v>
      </c>
      <c r="BI491">
        <v>0</v>
      </c>
      <c r="BJ491">
        <v>0</v>
      </c>
      <c r="BT491">
        <v>0</v>
      </c>
      <c r="BU491">
        <v>0</v>
      </c>
    </row>
    <row r="492" spans="1:73" x14ac:dyDescent="0.3">
      <c r="A492">
        <v>0</v>
      </c>
      <c r="B492">
        <v>38</v>
      </c>
      <c r="C492">
        <v>3</v>
      </c>
      <c r="D492">
        <v>3</v>
      </c>
      <c r="E492">
        <v>1</v>
      </c>
      <c r="F492">
        <v>1</v>
      </c>
      <c r="G492">
        <v>0</v>
      </c>
      <c r="H492">
        <v>0</v>
      </c>
      <c r="I492">
        <v>0</v>
      </c>
      <c r="J492" cm="1">
        <f t="array" ref="J492">SUM(B492:I492*TRANSPOSE($S$19:$S$26))+$S$18</f>
        <v>0.2689716719841323</v>
      </c>
      <c r="K492">
        <f t="shared" si="35"/>
        <v>0.56683358708871789</v>
      </c>
      <c r="L492">
        <f t="shared" si="36"/>
        <v>0</v>
      </c>
      <c r="M492">
        <f t="shared" si="37"/>
        <v>1</v>
      </c>
      <c r="N492">
        <f t="shared" si="38"/>
        <v>0</v>
      </c>
      <c r="O492">
        <f t="shared" si="39"/>
        <v>0</v>
      </c>
      <c r="P492">
        <f>IF(K492&gt;=0.58,1,0)</f>
        <v>0</v>
      </c>
      <c r="AB492">
        <v>0</v>
      </c>
      <c r="AC492">
        <v>0</v>
      </c>
      <c r="AM492">
        <v>0</v>
      </c>
      <c r="AN492">
        <v>1</v>
      </c>
      <c r="AX492">
        <v>0</v>
      </c>
      <c r="AY492">
        <v>0</v>
      </c>
      <c r="BI492">
        <v>0</v>
      </c>
      <c r="BJ492">
        <v>0</v>
      </c>
      <c r="BT492">
        <v>0</v>
      </c>
      <c r="BU492">
        <v>0</v>
      </c>
    </row>
    <row r="493" spans="1:73" x14ac:dyDescent="0.3">
      <c r="A493">
        <v>0</v>
      </c>
      <c r="B493">
        <v>43</v>
      </c>
      <c r="C493">
        <v>4</v>
      </c>
      <c r="D493">
        <v>3</v>
      </c>
      <c r="E493">
        <v>2</v>
      </c>
      <c r="F493">
        <v>3</v>
      </c>
      <c r="G493">
        <v>2</v>
      </c>
      <c r="H493">
        <v>1</v>
      </c>
      <c r="I493">
        <v>7</v>
      </c>
      <c r="J493" cm="1">
        <f t="array" ref="J493">SUM(B493:I493*TRANSPOSE($S$19:$S$26))+$S$18</f>
        <v>0.10827330723977047</v>
      </c>
      <c r="K493">
        <f t="shared" si="35"/>
        <v>0.52703911567666972</v>
      </c>
      <c r="L493">
        <f t="shared" si="36"/>
        <v>0</v>
      </c>
      <c r="M493">
        <f t="shared" si="37"/>
        <v>0</v>
      </c>
      <c r="N493">
        <f t="shared" si="38"/>
        <v>0</v>
      </c>
      <c r="O493">
        <f t="shared" si="39"/>
        <v>0</v>
      </c>
      <c r="P493">
        <f>IF(K493&gt;=0.58,1,0)</f>
        <v>0</v>
      </c>
      <c r="AB493">
        <v>0</v>
      </c>
      <c r="AC493">
        <v>0</v>
      </c>
      <c r="AM493">
        <v>0</v>
      </c>
      <c r="AN493">
        <v>0</v>
      </c>
      <c r="AX493">
        <v>0</v>
      </c>
      <c r="AY493">
        <v>0</v>
      </c>
      <c r="BI493">
        <v>0</v>
      </c>
      <c r="BJ493">
        <v>0</v>
      </c>
      <c r="BT493">
        <v>0</v>
      </c>
      <c r="BU493">
        <v>0</v>
      </c>
    </row>
    <row r="494" spans="1:73" x14ac:dyDescent="0.3">
      <c r="A494">
        <v>0</v>
      </c>
      <c r="B494">
        <v>48</v>
      </c>
      <c r="C494">
        <v>4</v>
      </c>
      <c r="D494">
        <v>2</v>
      </c>
      <c r="E494">
        <v>4</v>
      </c>
      <c r="F494">
        <v>1</v>
      </c>
      <c r="G494">
        <v>1</v>
      </c>
      <c r="H494">
        <v>0</v>
      </c>
      <c r="I494">
        <v>2</v>
      </c>
      <c r="J494" cm="1">
        <f t="array" ref="J494">SUM(B494:I494*TRANSPOSE($S$19:$S$26))+$S$18</f>
        <v>8.7262841212372377E-2</v>
      </c>
      <c r="K494">
        <f t="shared" si="35"/>
        <v>0.52179961966184396</v>
      </c>
      <c r="L494">
        <f t="shared" si="36"/>
        <v>0</v>
      </c>
      <c r="M494">
        <f t="shared" si="37"/>
        <v>0</v>
      </c>
      <c r="N494">
        <f t="shared" si="38"/>
        <v>0</v>
      </c>
      <c r="O494">
        <f t="shared" si="39"/>
        <v>0</v>
      </c>
      <c r="P494">
        <f>IF(K494&gt;=0.58,1,0)</f>
        <v>0</v>
      </c>
      <c r="AB494">
        <v>0</v>
      </c>
      <c r="AC494">
        <v>0</v>
      </c>
      <c r="AM494">
        <v>0</v>
      </c>
      <c r="AN494">
        <v>0</v>
      </c>
      <c r="AX494">
        <v>0</v>
      </c>
      <c r="AY494">
        <v>0</v>
      </c>
      <c r="BI494">
        <v>0</v>
      </c>
      <c r="BJ494">
        <v>0</v>
      </c>
      <c r="BT494">
        <v>0</v>
      </c>
      <c r="BU494">
        <v>0</v>
      </c>
    </row>
    <row r="495" spans="1:73" x14ac:dyDescent="0.3">
      <c r="A495">
        <v>0</v>
      </c>
      <c r="B495">
        <v>44</v>
      </c>
      <c r="C495">
        <v>1</v>
      </c>
      <c r="D495">
        <v>2</v>
      </c>
      <c r="E495">
        <v>2</v>
      </c>
      <c r="F495">
        <v>3</v>
      </c>
      <c r="G495">
        <v>0</v>
      </c>
      <c r="H495">
        <v>0</v>
      </c>
      <c r="I495">
        <v>2</v>
      </c>
      <c r="J495" cm="1">
        <f t="array" ref="J495">SUM(B495:I495*TRANSPOSE($S$19:$S$26))+$S$18</f>
        <v>0.26966531113950132</v>
      </c>
      <c r="K495">
        <f t="shared" si="35"/>
        <v>0.56700387302105837</v>
      </c>
      <c r="L495">
        <f t="shared" si="36"/>
        <v>0</v>
      </c>
      <c r="M495">
        <f t="shared" si="37"/>
        <v>1</v>
      </c>
      <c r="N495">
        <f t="shared" si="38"/>
        <v>0</v>
      </c>
      <c r="O495">
        <f t="shared" si="39"/>
        <v>0</v>
      </c>
      <c r="P495">
        <f>IF(K495&gt;=0.58,1,0)</f>
        <v>0</v>
      </c>
      <c r="AB495">
        <v>0</v>
      </c>
      <c r="AC495">
        <v>0</v>
      </c>
      <c r="AM495">
        <v>0</v>
      </c>
      <c r="AN495">
        <v>1</v>
      </c>
      <c r="AX495">
        <v>0</v>
      </c>
      <c r="AY495">
        <v>0</v>
      </c>
      <c r="BI495">
        <v>0</v>
      </c>
      <c r="BJ495">
        <v>0</v>
      </c>
      <c r="BT495">
        <v>0</v>
      </c>
      <c r="BU495">
        <v>0</v>
      </c>
    </row>
    <row r="496" spans="1:73" x14ac:dyDescent="0.3">
      <c r="A496">
        <v>0</v>
      </c>
      <c r="B496">
        <v>34</v>
      </c>
      <c r="C496">
        <v>3</v>
      </c>
      <c r="D496">
        <v>3</v>
      </c>
      <c r="E496">
        <v>1</v>
      </c>
      <c r="F496">
        <v>3</v>
      </c>
      <c r="G496">
        <v>2</v>
      </c>
      <c r="H496">
        <v>1</v>
      </c>
      <c r="I496">
        <v>2</v>
      </c>
      <c r="J496" cm="1">
        <f t="array" ref="J496">SUM(B496:I496*TRANSPOSE($S$19:$S$26))+$S$18</f>
        <v>0.25325760355559579</v>
      </c>
      <c r="K496">
        <f t="shared" si="35"/>
        <v>0.56297168450063495</v>
      </c>
      <c r="L496">
        <f t="shared" si="36"/>
        <v>0</v>
      </c>
      <c r="M496">
        <f t="shared" si="37"/>
        <v>1</v>
      </c>
      <c r="N496">
        <f t="shared" si="38"/>
        <v>0</v>
      </c>
      <c r="O496">
        <f t="shared" si="39"/>
        <v>0</v>
      </c>
      <c r="P496">
        <f>IF(K496&gt;=0.58,1,0)</f>
        <v>0</v>
      </c>
      <c r="AB496">
        <v>0</v>
      </c>
      <c r="AC496">
        <v>0</v>
      </c>
      <c r="AM496">
        <v>0</v>
      </c>
      <c r="AN496">
        <v>1</v>
      </c>
      <c r="AX496">
        <v>0</v>
      </c>
      <c r="AY496">
        <v>0</v>
      </c>
      <c r="BI496">
        <v>0</v>
      </c>
      <c r="BJ496">
        <v>0</v>
      </c>
      <c r="BT496">
        <v>0</v>
      </c>
      <c r="BU496">
        <v>0</v>
      </c>
    </row>
    <row r="497" spans="1:73" x14ac:dyDescent="0.3">
      <c r="A497">
        <v>1</v>
      </c>
      <c r="B497">
        <v>27</v>
      </c>
      <c r="C497">
        <v>3</v>
      </c>
      <c r="D497">
        <v>3</v>
      </c>
      <c r="E497">
        <v>1</v>
      </c>
      <c r="F497">
        <v>1</v>
      </c>
      <c r="G497">
        <v>2</v>
      </c>
      <c r="H497">
        <v>0</v>
      </c>
      <c r="I497">
        <v>3</v>
      </c>
      <c r="J497" cm="1">
        <f t="array" ref="J497">SUM(B497:I497*TRANSPOSE($S$19:$S$26))+$S$18</f>
        <v>0.13581599470422978</v>
      </c>
      <c r="K497">
        <f t="shared" si="35"/>
        <v>0.53389839754847379</v>
      </c>
      <c r="L497">
        <f t="shared" si="36"/>
        <v>0</v>
      </c>
      <c r="M497">
        <f t="shared" si="37"/>
        <v>0</v>
      </c>
      <c r="N497">
        <f t="shared" si="38"/>
        <v>0</v>
      </c>
      <c r="O497">
        <f t="shared" si="39"/>
        <v>0</v>
      </c>
      <c r="P497">
        <f>IF(K497&gt;=0.58,1,0)</f>
        <v>0</v>
      </c>
      <c r="AB497">
        <v>1</v>
      </c>
      <c r="AC497">
        <v>0</v>
      </c>
      <c r="AM497">
        <v>1</v>
      </c>
      <c r="AN497">
        <v>0</v>
      </c>
      <c r="AX497">
        <v>1</v>
      </c>
      <c r="AY497">
        <v>0</v>
      </c>
      <c r="BI497">
        <v>1</v>
      </c>
      <c r="BJ497">
        <v>0</v>
      </c>
      <c r="BT497">
        <v>1</v>
      </c>
      <c r="BU497">
        <v>0</v>
      </c>
    </row>
    <row r="498" spans="1:73" x14ac:dyDescent="0.3">
      <c r="A498">
        <v>0</v>
      </c>
      <c r="B498">
        <v>21</v>
      </c>
      <c r="C498">
        <v>3</v>
      </c>
      <c r="D498">
        <v>3</v>
      </c>
      <c r="E498">
        <v>1</v>
      </c>
      <c r="F498">
        <v>3</v>
      </c>
      <c r="G498">
        <v>0</v>
      </c>
      <c r="H498">
        <v>0</v>
      </c>
      <c r="I498">
        <v>2</v>
      </c>
      <c r="J498" cm="1">
        <f t="array" ref="J498">SUM(B498:I498*TRANSPOSE($S$19:$S$26))+$S$18</f>
        <v>0.23283689863953105</v>
      </c>
      <c r="K498">
        <f t="shared" si="35"/>
        <v>0.55794171339550913</v>
      </c>
      <c r="L498">
        <f t="shared" si="36"/>
        <v>0</v>
      </c>
      <c r="M498">
        <f t="shared" si="37"/>
        <v>1</v>
      </c>
      <c r="N498">
        <f t="shared" si="38"/>
        <v>0</v>
      </c>
      <c r="O498">
        <f t="shared" si="39"/>
        <v>0</v>
      </c>
      <c r="P498">
        <f>IF(K498&gt;=0.58,1,0)</f>
        <v>0</v>
      </c>
      <c r="AB498">
        <v>0</v>
      </c>
      <c r="AC498">
        <v>0</v>
      </c>
      <c r="AM498">
        <v>0</v>
      </c>
      <c r="AN498">
        <v>1</v>
      </c>
      <c r="AX498">
        <v>0</v>
      </c>
      <c r="AY498">
        <v>0</v>
      </c>
      <c r="BI498">
        <v>0</v>
      </c>
      <c r="BJ498">
        <v>0</v>
      </c>
      <c r="BT498">
        <v>0</v>
      </c>
      <c r="BU498">
        <v>0</v>
      </c>
    </row>
    <row r="499" spans="1:73" x14ac:dyDescent="0.3">
      <c r="A499">
        <v>0</v>
      </c>
      <c r="B499">
        <v>44</v>
      </c>
      <c r="C499">
        <v>4</v>
      </c>
      <c r="D499">
        <v>3</v>
      </c>
      <c r="E499">
        <v>5</v>
      </c>
      <c r="F499">
        <v>4</v>
      </c>
      <c r="G499">
        <v>1</v>
      </c>
      <c r="H499">
        <v>1</v>
      </c>
      <c r="I499">
        <v>2</v>
      </c>
      <c r="J499" cm="1">
        <f t="array" ref="J499">SUM(B499:I499*TRANSPOSE($S$19:$S$26))+$S$18</f>
        <v>0.1047432762384426</v>
      </c>
      <c r="K499">
        <f t="shared" si="35"/>
        <v>0.52615919695017377</v>
      </c>
      <c r="L499">
        <f t="shared" si="36"/>
        <v>0</v>
      </c>
      <c r="M499">
        <f t="shared" si="37"/>
        <v>0</v>
      </c>
      <c r="N499">
        <f t="shared" si="38"/>
        <v>0</v>
      </c>
      <c r="O499">
        <f t="shared" si="39"/>
        <v>0</v>
      </c>
      <c r="P499">
        <f>IF(K499&gt;=0.58,1,0)</f>
        <v>0</v>
      </c>
      <c r="AB499">
        <v>0</v>
      </c>
      <c r="AC499">
        <v>0</v>
      </c>
      <c r="AM499">
        <v>0</v>
      </c>
      <c r="AN499">
        <v>0</v>
      </c>
      <c r="AX499">
        <v>0</v>
      </c>
      <c r="AY499">
        <v>0</v>
      </c>
      <c r="BI499">
        <v>0</v>
      </c>
      <c r="BJ499">
        <v>0</v>
      </c>
      <c r="BT499">
        <v>0</v>
      </c>
      <c r="BU499">
        <v>0</v>
      </c>
    </row>
    <row r="500" spans="1:73" x14ac:dyDescent="0.3">
      <c r="A500">
        <v>0</v>
      </c>
      <c r="B500">
        <v>22</v>
      </c>
      <c r="C500">
        <v>1</v>
      </c>
      <c r="D500">
        <v>3</v>
      </c>
      <c r="E500">
        <v>1</v>
      </c>
      <c r="F500">
        <v>3</v>
      </c>
      <c r="G500">
        <v>1</v>
      </c>
      <c r="H500">
        <v>0</v>
      </c>
      <c r="I500">
        <v>2</v>
      </c>
      <c r="J500" cm="1">
        <f t="array" ref="J500">SUM(B500:I500*TRANSPOSE($S$19:$S$26))+$S$18</f>
        <v>0.23776459508759828</v>
      </c>
      <c r="K500">
        <f t="shared" si="35"/>
        <v>0.55915661872077593</v>
      </c>
      <c r="L500">
        <f t="shared" si="36"/>
        <v>0</v>
      </c>
      <c r="M500">
        <f t="shared" si="37"/>
        <v>1</v>
      </c>
      <c r="N500">
        <f t="shared" si="38"/>
        <v>0</v>
      </c>
      <c r="O500">
        <f t="shared" si="39"/>
        <v>0</v>
      </c>
      <c r="P500">
        <f>IF(K500&gt;=0.58,1,0)</f>
        <v>0</v>
      </c>
      <c r="AB500">
        <v>0</v>
      </c>
      <c r="AC500">
        <v>0</v>
      </c>
      <c r="AM500">
        <v>0</v>
      </c>
      <c r="AN500">
        <v>1</v>
      </c>
      <c r="AX500">
        <v>0</v>
      </c>
      <c r="AY500">
        <v>0</v>
      </c>
      <c r="BI500">
        <v>0</v>
      </c>
      <c r="BJ500">
        <v>0</v>
      </c>
      <c r="BT500">
        <v>0</v>
      </c>
      <c r="BU500">
        <v>0</v>
      </c>
    </row>
    <row r="501" spans="1:73" x14ac:dyDescent="0.3">
      <c r="A501">
        <v>0</v>
      </c>
      <c r="B501">
        <v>33</v>
      </c>
      <c r="C501">
        <v>3</v>
      </c>
      <c r="D501">
        <v>3</v>
      </c>
      <c r="E501">
        <v>2</v>
      </c>
      <c r="F501">
        <v>3</v>
      </c>
      <c r="G501">
        <v>2</v>
      </c>
      <c r="H501">
        <v>0</v>
      </c>
      <c r="I501">
        <v>0</v>
      </c>
      <c r="J501" cm="1">
        <f t="array" ref="J501">SUM(B501:I501*TRANSPOSE($S$19:$S$26))+$S$18</f>
        <v>3.7113622327896278E-2</v>
      </c>
      <c r="K501">
        <f t="shared" si="35"/>
        <v>0.50927637901257194</v>
      </c>
      <c r="L501">
        <f t="shared" si="36"/>
        <v>0</v>
      </c>
      <c r="M501">
        <f t="shared" si="37"/>
        <v>0</v>
      </c>
      <c r="N501">
        <f t="shared" si="38"/>
        <v>0</v>
      </c>
      <c r="O501">
        <f t="shared" si="39"/>
        <v>0</v>
      </c>
      <c r="P501">
        <f>IF(K501&gt;=0.58,1,0)</f>
        <v>0</v>
      </c>
      <c r="AB501">
        <v>0</v>
      </c>
      <c r="AC501">
        <v>0</v>
      </c>
      <c r="AM501">
        <v>0</v>
      </c>
      <c r="AN501">
        <v>0</v>
      </c>
      <c r="AX501">
        <v>0</v>
      </c>
      <c r="AY501">
        <v>0</v>
      </c>
      <c r="BI501">
        <v>0</v>
      </c>
      <c r="BJ501">
        <v>0</v>
      </c>
      <c r="BT501">
        <v>0</v>
      </c>
      <c r="BU501">
        <v>0</v>
      </c>
    </row>
    <row r="502" spans="1:73" x14ac:dyDescent="0.3">
      <c r="A502">
        <v>0</v>
      </c>
      <c r="B502">
        <v>32</v>
      </c>
      <c r="C502">
        <v>1</v>
      </c>
      <c r="D502">
        <v>3</v>
      </c>
      <c r="E502">
        <v>2</v>
      </c>
      <c r="F502">
        <v>4</v>
      </c>
      <c r="G502">
        <v>1</v>
      </c>
      <c r="H502">
        <v>1</v>
      </c>
      <c r="I502">
        <v>4</v>
      </c>
      <c r="J502" cm="1">
        <f t="array" ref="J502">SUM(B502:I502*TRANSPOSE($S$19:$S$26))+$S$18</f>
        <v>0.32975780779982189</v>
      </c>
      <c r="K502">
        <f t="shared" si="35"/>
        <v>0.58169212710603635</v>
      </c>
      <c r="L502">
        <f t="shared" si="36"/>
        <v>0</v>
      </c>
      <c r="M502">
        <f t="shared" si="37"/>
        <v>1</v>
      </c>
      <c r="N502">
        <f t="shared" si="38"/>
        <v>1</v>
      </c>
      <c r="O502">
        <f t="shared" si="39"/>
        <v>1</v>
      </c>
      <c r="P502">
        <f>IF(K502&gt;=0.58,1,0)</f>
        <v>1</v>
      </c>
      <c r="AB502">
        <v>0</v>
      </c>
      <c r="AC502">
        <v>0</v>
      </c>
      <c r="AM502">
        <v>0</v>
      </c>
      <c r="AN502">
        <v>1</v>
      </c>
      <c r="AX502">
        <v>0</v>
      </c>
      <c r="AY502">
        <v>1</v>
      </c>
      <c r="BI502">
        <v>0</v>
      </c>
      <c r="BJ502">
        <v>1</v>
      </c>
      <c r="BT502">
        <v>0</v>
      </c>
      <c r="BU502">
        <v>1</v>
      </c>
    </row>
    <row r="503" spans="1:73" x14ac:dyDescent="0.3">
      <c r="A503">
        <v>0</v>
      </c>
      <c r="B503">
        <v>30</v>
      </c>
      <c r="C503">
        <v>3</v>
      </c>
      <c r="D503">
        <v>3</v>
      </c>
      <c r="E503">
        <v>1</v>
      </c>
      <c r="F503">
        <v>3</v>
      </c>
      <c r="G503">
        <v>2</v>
      </c>
      <c r="H503">
        <v>0</v>
      </c>
      <c r="I503">
        <v>0</v>
      </c>
      <c r="J503" cm="1">
        <f t="array" ref="J503">SUM(B503:I503*TRANSPOSE($S$19:$S$26))+$S$18</f>
        <v>7.4210370458258623E-2</v>
      </c>
      <c r="K503">
        <f t="shared" si="35"/>
        <v>0.51854216196381142</v>
      </c>
      <c r="L503">
        <f t="shared" si="36"/>
        <v>0</v>
      </c>
      <c r="M503">
        <f t="shared" si="37"/>
        <v>0</v>
      </c>
      <c r="N503">
        <f t="shared" si="38"/>
        <v>0</v>
      </c>
      <c r="O503">
        <f t="shared" si="39"/>
        <v>0</v>
      </c>
      <c r="P503">
        <f>IF(K503&gt;=0.58,1,0)</f>
        <v>0</v>
      </c>
      <c r="AB503">
        <v>0</v>
      </c>
      <c r="AC503">
        <v>0</v>
      </c>
      <c r="AM503">
        <v>0</v>
      </c>
      <c r="AN503">
        <v>0</v>
      </c>
      <c r="AX503">
        <v>0</v>
      </c>
      <c r="AY503">
        <v>0</v>
      </c>
      <c r="BI503">
        <v>0</v>
      </c>
      <c r="BJ503">
        <v>0</v>
      </c>
      <c r="BT503">
        <v>0</v>
      </c>
      <c r="BU503">
        <v>0</v>
      </c>
    </row>
    <row r="504" spans="1:73" x14ac:dyDescent="0.3">
      <c r="A504">
        <v>0</v>
      </c>
      <c r="B504">
        <v>53</v>
      </c>
      <c r="C504">
        <v>4</v>
      </c>
      <c r="D504">
        <v>3</v>
      </c>
      <c r="E504">
        <v>2</v>
      </c>
      <c r="F504">
        <v>1</v>
      </c>
      <c r="G504">
        <v>0</v>
      </c>
      <c r="H504">
        <v>0</v>
      </c>
      <c r="I504">
        <v>7</v>
      </c>
      <c r="J504" cm="1">
        <f t="array" ref="J504">SUM(B504:I504*TRANSPOSE($S$19:$S$26))+$S$18</f>
        <v>8.415704727812523E-2</v>
      </c>
      <c r="K504">
        <f t="shared" si="35"/>
        <v>0.52102467563730248</v>
      </c>
      <c r="L504">
        <f t="shared" si="36"/>
        <v>0</v>
      </c>
      <c r="M504">
        <f t="shared" si="37"/>
        <v>0</v>
      </c>
      <c r="N504">
        <f t="shared" si="38"/>
        <v>0</v>
      </c>
      <c r="O504">
        <f t="shared" si="39"/>
        <v>0</v>
      </c>
      <c r="P504">
        <f>IF(K504&gt;=0.58,1,0)</f>
        <v>0</v>
      </c>
      <c r="AB504">
        <v>0</v>
      </c>
      <c r="AC504">
        <v>0</v>
      </c>
      <c r="AM504">
        <v>0</v>
      </c>
      <c r="AN504">
        <v>0</v>
      </c>
      <c r="AX504">
        <v>0</v>
      </c>
      <c r="AY504">
        <v>0</v>
      </c>
      <c r="BI504">
        <v>0</v>
      </c>
      <c r="BJ504">
        <v>0</v>
      </c>
      <c r="BT504">
        <v>0</v>
      </c>
      <c r="BU504">
        <v>0</v>
      </c>
    </row>
    <row r="505" spans="1:73" x14ac:dyDescent="0.3">
      <c r="A505">
        <v>0</v>
      </c>
      <c r="B505">
        <v>34</v>
      </c>
      <c r="C505">
        <v>2</v>
      </c>
      <c r="D505">
        <v>3</v>
      </c>
      <c r="E505">
        <v>1</v>
      </c>
      <c r="F505">
        <v>4</v>
      </c>
      <c r="G505">
        <v>1</v>
      </c>
      <c r="H505">
        <v>0</v>
      </c>
      <c r="I505">
        <v>9</v>
      </c>
      <c r="J505" cm="1">
        <f t="array" ref="J505">SUM(B505:I505*TRANSPOSE($S$19:$S$26))+$S$18</f>
        <v>5.0807732418073126E-2</v>
      </c>
      <c r="K505">
        <f t="shared" si="35"/>
        <v>0.51269788524380422</v>
      </c>
      <c r="L505">
        <f t="shared" si="36"/>
        <v>0</v>
      </c>
      <c r="M505">
        <f t="shared" si="37"/>
        <v>0</v>
      </c>
      <c r="N505">
        <f t="shared" si="38"/>
        <v>0</v>
      </c>
      <c r="O505">
        <f t="shared" si="39"/>
        <v>0</v>
      </c>
      <c r="P505">
        <f>IF(K505&gt;=0.58,1,0)</f>
        <v>0</v>
      </c>
      <c r="AB505">
        <v>0</v>
      </c>
      <c r="AC505">
        <v>0</v>
      </c>
      <c r="AM505">
        <v>0</v>
      </c>
      <c r="AN505">
        <v>0</v>
      </c>
      <c r="AX505">
        <v>0</v>
      </c>
      <c r="AY505">
        <v>0</v>
      </c>
      <c r="BI505">
        <v>0</v>
      </c>
      <c r="BJ505">
        <v>0</v>
      </c>
      <c r="BT505">
        <v>0</v>
      </c>
      <c r="BU505">
        <v>0</v>
      </c>
    </row>
    <row r="506" spans="1:73" x14ac:dyDescent="0.3">
      <c r="A506">
        <v>1</v>
      </c>
      <c r="B506">
        <v>45</v>
      </c>
      <c r="C506">
        <v>1</v>
      </c>
      <c r="D506">
        <v>3</v>
      </c>
      <c r="E506">
        <v>2</v>
      </c>
      <c r="F506">
        <v>1</v>
      </c>
      <c r="G506">
        <v>1</v>
      </c>
      <c r="H506">
        <v>0</v>
      </c>
      <c r="I506">
        <v>1</v>
      </c>
      <c r="J506" cm="1">
        <f t="array" ref="J506">SUM(B506:I506*TRANSPOSE($S$19:$S$26))+$S$18</f>
        <v>0.21688745610674642</v>
      </c>
      <c r="K506">
        <f t="shared" si="35"/>
        <v>0.55400475230043322</v>
      </c>
      <c r="L506">
        <f t="shared" si="36"/>
        <v>0</v>
      </c>
      <c r="M506">
        <f t="shared" si="37"/>
        <v>1</v>
      </c>
      <c r="N506">
        <f t="shared" si="38"/>
        <v>0</v>
      </c>
      <c r="O506">
        <f t="shared" si="39"/>
        <v>0</v>
      </c>
      <c r="P506">
        <f>IF(K506&gt;=0.58,1,0)</f>
        <v>0</v>
      </c>
      <c r="AB506">
        <v>1</v>
      </c>
      <c r="AC506">
        <v>0</v>
      </c>
      <c r="AM506">
        <v>1</v>
      </c>
      <c r="AN506">
        <v>1</v>
      </c>
      <c r="AX506">
        <v>1</v>
      </c>
      <c r="AY506">
        <v>0</v>
      </c>
      <c r="BI506">
        <v>1</v>
      </c>
      <c r="BJ506">
        <v>0</v>
      </c>
      <c r="BT506">
        <v>1</v>
      </c>
      <c r="BU506">
        <v>0</v>
      </c>
    </row>
    <row r="507" spans="1:73" x14ac:dyDescent="0.3">
      <c r="A507">
        <v>0</v>
      </c>
      <c r="B507">
        <v>26</v>
      </c>
      <c r="C507">
        <v>3</v>
      </c>
      <c r="D507">
        <v>3</v>
      </c>
      <c r="E507">
        <v>1</v>
      </c>
      <c r="F507">
        <v>4</v>
      </c>
      <c r="G507">
        <v>1</v>
      </c>
      <c r="H507">
        <v>1</v>
      </c>
      <c r="I507">
        <v>2</v>
      </c>
      <c r="J507" cm="1">
        <f t="array" ref="J507">SUM(B507:I507*TRANSPOSE($S$19:$S$26))+$S$18</f>
        <v>0.31503342677425406</v>
      </c>
      <c r="K507">
        <f t="shared" si="35"/>
        <v>0.57810541892187839</v>
      </c>
      <c r="L507">
        <f t="shared" si="36"/>
        <v>0</v>
      </c>
      <c r="M507">
        <f t="shared" si="37"/>
        <v>1</v>
      </c>
      <c r="N507">
        <f t="shared" si="38"/>
        <v>1</v>
      </c>
      <c r="O507">
        <f t="shared" si="39"/>
        <v>1</v>
      </c>
      <c r="P507">
        <f>IF(K507&gt;=0.58,1,0)</f>
        <v>0</v>
      </c>
      <c r="AB507">
        <v>0</v>
      </c>
      <c r="AC507">
        <v>0</v>
      </c>
      <c r="AM507">
        <v>0</v>
      </c>
      <c r="AN507">
        <v>1</v>
      </c>
      <c r="AX507">
        <v>0</v>
      </c>
      <c r="AY507">
        <v>1</v>
      </c>
      <c r="BI507">
        <v>0</v>
      </c>
      <c r="BJ507">
        <v>0</v>
      </c>
      <c r="BT507">
        <v>0</v>
      </c>
      <c r="BU507">
        <v>1</v>
      </c>
    </row>
    <row r="508" spans="1:73" x14ac:dyDescent="0.3">
      <c r="A508">
        <v>0</v>
      </c>
      <c r="B508">
        <v>37</v>
      </c>
      <c r="C508">
        <v>3</v>
      </c>
      <c r="D508">
        <v>3</v>
      </c>
      <c r="E508">
        <v>3</v>
      </c>
      <c r="F508">
        <v>3</v>
      </c>
      <c r="G508">
        <v>1</v>
      </c>
      <c r="H508">
        <v>0</v>
      </c>
      <c r="I508">
        <v>7</v>
      </c>
      <c r="J508" cm="1">
        <f t="array" ref="J508">SUM(B508:I508*TRANSPOSE($S$19:$S$26))+$S$18</f>
        <v>4.4986787879193191E-3</v>
      </c>
      <c r="K508">
        <f t="shared" si="35"/>
        <v>0.50112455119025001</v>
      </c>
      <c r="L508">
        <f t="shared" si="36"/>
        <v>0</v>
      </c>
      <c r="M508">
        <f t="shared" si="37"/>
        <v>0</v>
      </c>
      <c r="N508">
        <f t="shared" si="38"/>
        <v>0</v>
      </c>
      <c r="O508">
        <f t="shared" si="39"/>
        <v>0</v>
      </c>
      <c r="P508">
        <f>IF(K508&gt;=0.58,1,0)</f>
        <v>0</v>
      </c>
      <c r="AB508">
        <v>0</v>
      </c>
      <c r="AC508">
        <v>0</v>
      </c>
      <c r="AM508">
        <v>0</v>
      </c>
      <c r="AN508">
        <v>0</v>
      </c>
      <c r="AX508">
        <v>0</v>
      </c>
      <c r="AY508">
        <v>0</v>
      </c>
      <c r="BI508">
        <v>0</v>
      </c>
      <c r="BJ508">
        <v>0</v>
      </c>
      <c r="BT508">
        <v>0</v>
      </c>
      <c r="BU508">
        <v>0</v>
      </c>
    </row>
    <row r="509" spans="1:73" x14ac:dyDescent="0.3">
      <c r="A509">
        <v>0</v>
      </c>
      <c r="B509">
        <v>29</v>
      </c>
      <c r="C509">
        <v>2</v>
      </c>
      <c r="D509">
        <v>3</v>
      </c>
      <c r="E509">
        <v>2</v>
      </c>
      <c r="F509">
        <v>3</v>
      </c>
      <c r="G509">
        <v>1</v>
      </c>
      <c r="H509">
        <v>0</v>
      </c>
      <c r="I509">
        <v>0</v>
      </c>
      <c r="J509" cm="1">
        <f t="array" ref="J509">SUM(B509:I509*TRANSPOSE($S$19:$S$26))+$S$18</f>
        <v>0.16430396911856149</v>
      </c>
      <c r="K509">
        <f t="shared" si="35"/>
        <v>0.54097960414978175</v>
      </c>
      <c r="L509">
        <f t="shared" si="36"/>
        <v>0</v>
      </c>
      <c r="M509">
        <f t="shared" si="37"/>
        <v>0</v>
      </c>
      <c r="N509">
        <f t="shared" si="38"/>
        <v>0</v>
      </c>
      <c r="O509">
        <f t="shared" si="39"/>
        <v>0</v>
      </c>
      <c r="P509">
        <f>IF(K509&gt;=0.58,1,0)</f>
        <v>0</v>
      </c>
      <c r="AB509">
        <v>0</v>
      </c>
      <c r="AC509">
        <v>0</v>
      </c>
      <c r="AM509">
        <v>0</v>
      </c>
      <c r="AN509">
        <v>0</v>
      </c>
      <c r="AX509">
        <v>0</v>
      </c>
      <c r="AY509">
        <v>0</v>
      </c>
      <c r="BI509">
        <v>0</v>
      </c>
      <c r="BJ509">
        <v>0</v>
      </c>
      <c r="BT509">
        <v>0</v>
      </c>
      <c r="BU509">
        <v>0</v>
      </c>
    </row>
    <row r="510" spans="1:73" x14ac:dyDescent="0.3">
      <c r="A510">
        <v>0</v>
      </c>
      <c r="B510">
        <v>35</v>
      </c>
      <c r="C510">
        <v>2</v>
      </c>
      <c r="D510">
        <v>1</v>
      </c>
      <c r="E510">
        <v>2</v>
      </c>
      <c r="F510">
        <v>4</v>
      </c>
      <c r="G510">
        <v>0</v>
      </c>
      <c r="H510">
        <v>0</v>
      </c>
      <c r="I510">
        <v>11</v>
      </c>
      <c r="J510" cm="1">
        <f t="array" ref="J510">SUM(B510:I510*TRANSPOSE($S$19:$S$26))+$S$18</f>
        <v>0.20378992584519229</v>
      </c>
      <c r="K510">
        <f t="shared" si="35"/>
        <v>0.55076666051906564</v>
      </c>
      <c r="L510">
        <f t="shared" si="36"/>
        <v>0</v>
      </c>
      <c r="M510">
        <f t="shared" si="37"/>
        <v>1</v>
      </c>
      <c r="N510">
        <f t="shared" si="38"/>
        <v>0</v>
      </c>
      <c r="O510">
        <f t="shared" si="39"/>
        <v>0</v>
      </c>
      <c r="P510">
        <f>IF(K510&gt;=0.58,1,0)</f>
        <v>0</v>
      </c>
      <c r="AB510">
        <v>0</v>
      </c>
      <c r="AC510">
        <v>0</v>
      </c>
      <c r="AM510">
        <v>0</v>
      </c>
      <c r="AN510">
        <v>1</v>
      </c>
      <c r="AX510">
        <v>0</v>
      </c>
      <c r="AY510">
        <v>0</v>
      </c>
      <c r="BI510">
        <v>0</v>
      </c>
      <c r="BJ510">
        <v>0</v>
      </c>
      <c r="BT510">
        <v>0</v>
      </c>
      <c r="BU510">
        <v>0</v>
      </c>
    </row>
    <row r="511" spans="1:73" x14ac:dyDescent="0.3">
      <c r="A511">
        <v>0</v>
      </c>
      <c r="B511">
        <v>33</v>
      </c>
      <c r="C511">
        <v>3</v>
      </c>
      <c r="D511">
        <v>3</v>
      </c>
      <c r="E511">
        <v>2</v>
      </c>
      <c r="F511">
        <v>4</v>
      </c>
      <c r="G511">
        <v>2</v>
      </c>
      <c r="H511">
        <v>0</v>
      </c>
      <c r="I511">
        <v>11</v>
      </c>
      <c r="J511" cm="1">
        <f t="array" ref="J511">SUM(B511:I511*TRANSPOSE($S$19:$S$26))+$S$18</f>
        <v>-0.1032910221424066</v>
      </c>
      <c r="K511">
        <f t="shared" si="35"/>
        <v>0.47420284893922121</v>
      </c>
      <c r="L511">
        <f t="shared" si="36"/>
        <v>0</v>
      </c>
      <c r="M511">
        <f t="shared" si="37"/>
        <v>0</v>
      </c>
      <c r="N511">
        <f t="shared" si="38"/>
        <v>0</v>
      </c>
      <c r="O511">
        <f t="shared" si="39"/>
        <v>0</v>
      </c>
      <c r="P511">
        <f>IF(K511&gt;=0.58,1,0)</f>
        <v>0</v>
      </c>
      <c r="AB511">
        <v>0</v>
      </c>
      <c r="AC511">
        <v>0</v>
      </c>
      <c r="AM511">
        <v>0</v>
      </c>
      <c r="AN511">
        <v>0</v>
      </c>
      <c r="AX511">
        <v>0</v>
      </c>
      <c r="AY511">
        <v>0</v>
      </c>
      <c r="BI511">
        <v>0</v>
      </c>
      <c r="BJ511">
        <v>0</v>
      </c>
      <c r="BT511">
        <v>0</v>
      </c>
      <c r="BU511">
        <v>0</v>
      </c>
    </row>
    <row r="512" spans="1:73" x14ac:dyDescent="0.3">
      <c r="A512">
        <v>0</v>
      </c>
      <c r="B512">
        <v>54</v>
      </c>
      <c r="C512">
        <v>3</v>
      </c>
      <c r="D512">
        <v>3</v>
      </c>
      <c r="E512">
        <v>3</v>
      </c>
      <c r="F512">
        <v>2</v>
      </c>
      <c r="G512">
        <v>1</v>
      </c>
      <c r="H512">
        <v>0</v>
      </c>
      <c r="I512">
        <v>7</v>
      </c>
      <c r="J512" cm="1">
        <f t="array" ref="J512">SUM(B512:I512*TRANSPOSE($S$19:$S$26))+$S$18</f>
        <v>-1.6999290029800496E-2</v>
      </c>
      <c r="K512">
        <f t="shared" si="35"/>
        <v>0.49575072043885593</v>
      </c>
      <c r="L512">
        <f t="shared" si="36"/>
        <v>0</v>
      </c>
      <c r="M512">
        <f t="shared" si="37"/>
        <v>0</v>
      </c>
      <c r="N512">
        <f t="shared" si="38"/>
        <v>0</v>
      </c>
      <c r="O512">
        <f t="shared" si="39"/>
        <v>0</v>
      </c>
      <c r="P512">
        <f>IF(K512&gt;=0.58,1,0)</f>
        <v>0</v>
      </c>
      <c r="AB512">
        <v>0</v>
      </c>
      <c r="AC512">
        <v>0</v>
      </c>
      <c r="AM512">
        <v>0</v>
      </c>
      <c r="AN512">
        <v>0</v>
      </c>
      <c r="AX512">
        <v>0</v>
      </c>
      <c r="AY512">
        <v>0</v>
      </c>
      <c r="BI512">
        <v>0</v>
      </c>
      <c r="BJ512">
        <v>0</v>
      </c>
      <c r="BT512">
        <v>0</v>
      </c>
      <c r="BU512">
        <v>0</v>
      </c>
    </row>
    <row r="513" spans="1:73" x14ac:dyDescent="0.3">
      <c r="A513">
        <v>0</v>
      </c>
      <c r="B513">
        <v>36</v>
      </c>
      <c r="C513">
        <v>2</v>
      </c>
      <c r="D513">
        <v>2</v>
      </c>
      <c r="E513">
        <v>2</v>
      </c>
      <c r="F513">
        <v>2</v>
      </c>
      <c r="G513">
        <v>2</v>
      </c>
      <c r="H513">
        <v>1</v>
      </c>
      <c r="I513">
        <v>2</v>
      </c>
      <c r="J513" cm="1">
        <f t="array" ref="J513">SUM(B513:I513*TRANSPOSE($S$19:$S$26))+$S$18</f>
        <v>0.36388641958292034</v>
      </c>
      <c r="K513">
        <f t="shared" si="35"/>
        <v>0.58997177313846083</v>
      </c>
      <c r="L513">
        <f t="shared" si="36"/>
        <v>0</v>
      </c>
      <c r="M513">
        <f t="shared" si="37"/>
        <v>1</v>
      </c>
      <c r="N513">
        <f t="shared" si="38"/>
        <v>1</v>
      </c>
      <c r="O513">
        <f t="shared" si="39"/>
        <v>1</v>
      </c>
      <c r="P513">
        <f>IF(K513&gt;=0.58,1,0)</f>
        <v>1</v>
      </c>
      <c r="AB513">
        <v>0</v>
      </c>
      <c r="AC513">
        <v>0</v>
      </c>
      <c r="AM513">
        <v>0</v>
      </c>
      <c r="AN513">
        <v>1</v>
      </c>
      <c r="AX513">
        <v>0</v>
      </c>
      <c r="AY513">
        <v>1</v>
      </c>
      <c r="BI513">
        <v>0</v>
      </c>
      <c r="BJ513">
        <v>1</v>
      </c>
      <c r="BT513">
        <v>0</v>
      </c>
      <c r="BU513">
        <v>1</v>
      </c>
    </row>
    <row r="514" spans="1:73" x14ac:dyDescent="0.3">
      <c r="A514">
        <v>0</v>
      </c>
      <c r="B514">
        <v>27</v>
      </c>
      <c r="C514">
        <v>1</v>
      </c>
      <c r="D514">
        <v>2</v>
      </c>
      <c r="E514">
        <v>1</v>
      </c>
      <c r="F514">
        <v>4</v>
      </c>
      <c r="G514">
        <v>0</v>
      </c>
      <c r="H514">
        <v>0</v>
      </c>
      <c r="I514">
        <v>2</v>
      </c>
      <c r="J514" cm="1">
        <f t="array" ref="J514">SUM(B514:I514*TRANSPOSE($S$19:$S$26))+$S$18</f>
        <v>0.31754174192671281</v>
      </c>
      <c r="K514">
        <f t="shared" si="35"/>
        <v>0.57871701228369632</v>
      </c>
      <c r="L514">
        <f t="shared" si="36"/>
        <v>0</v>
      </c>
      <c r="M514">
        <f t="shared" si="37"/>
        <v>1</v>
      </c>
      <c r="N514">
        <f t="shared" si="38"/>
        <v>1</v>
      </c>
      <c r="O514">
        <f t="shared" si="39"/>
        <v>1</v>
      </c>
      <c r="P514">
        <f>IF(K514&gt;=0.58,1,0)</f>
        <v>0</v>
      </c>
      <c r="AB514">
        <v>0</v>
      </c>
      <c r="AC514">
        <v>0</v>
      </c>
      <c r="AM514">
        <v>0</v>
      </c>
      <c r="AN514">
        <v>1</v>
      </c>
      <c r="AX514">
        <v>0</v>
      </c>
      <c r="AY514">
        <v>1</v>
      </c>
      <c r="BI514">
        <v>0</v>
      </c>
      <c r="BJ514">
        <v>0</v>
      </c>
      <c r="BT514">
        <v>0</v>
      </c>
      <c r="BU514">
        <v>1</v>
      </c>
    </row>
    <row r="515" spans="1:73" x14ac:dyDescent="0.3">
      <c r="A515">
        <v>1</v>
      </c>
      <c r="B515">
        <v>20</v>
      </c>
      <c r="C515">
        <v>4</v>
      </c>
      <c r="D515">
        <v>3</v>
      </c>
      <c r="E515">
        <v>1</v>
      </c>
      <c r="F515">
        <v>3</v>
      </c>
      <c r="G515">
        <v>0</v>
      </c>
      <c r="H515">
        <v>1</v>
      </c>
      <c r="I515">
        <v>0</v>
      </c>
      <c r="J515" cm="1">
        <f t="array" ref="J515">SUM(B515:I515*TRANSPOSE($S$19:$S$26))+$S$18</f>
        <v>0.42606886844924613</v>
      </c>
      <c r="K515">
        <f t="shared" ref="K515:K578" si="40">$U$1^J515/(1+$U$1^J515)</f>
        <v>0.60492400309752326</v>
      </c>
      <c r="L515">
        <f t="shared" ref="L515:L578" si="41">IF(K515&gt;=0.6,1,0)</f>
        <v>1</v>
      </c>
      <c r="M515">
        <f t="shared" ref="M515:M578" si="42">IF(K515&gt;=0.55,1,0)</f>
        <v>1</v>
      </c>
      <c r="N515">
        <f t="shared" ref="N515:N578" si="43">IF(K515&gt;=0.57,1,0)</f>
        <v>1</v>
      </c>
      <c r="O515">
        <f t="shared" ref="O515:O578" si="44">IF(K515&gt;=0.575,1,0)</f>
        <v>1</v>
      </c>
      <c r="P515">
        <f>IF(K515&gt;=0.58,1,0)</f>
        <v>1</v>
      </c>
      <c r="AB515">
        <v>1</v>
      </c>
      <c r="AC515">
        <v>1</v>
      </c>
      <c r="AM515">
        <v>1</v>
      </c>
      <c r="AN515">
        <v>1</v>
      </c>
      <c r="AX515">
        <v>1</v>
      </c>
      <c r="AY515">
        <v>1</v>
      </c>
      <c r="BI515">
        <v>1</v>
      </c>
      <c r="BJ515">
        <v>1</v>
      </c>
      <c r="BT515">
        <v>1</v>
      </c>
      <c r="BU515">
        <v>1</v>
      </c>
    </row>
    <row r="516" spans="1:73" x14ac:dyDescent="0.3">
      <c r="A516">
        <v>1</v>
      </c>
      <c r="B516">
        <v>33</v>
      </c>
      <c r="C516">
        <v>1</v>
      </c>
      <c r="D516">
        <v>3</v>
      </c>
      <c r="E516">
        <v>1</v>
      </c>
      <c r="F516">
        <v>1</v>
      </c>
      <c r="G516">
        <v>0</v>
      </c>
      <c r="H516">
        <v>1</v>
      </c>
      <c r="I516">
        <v>8</v>
      </c>
      <c r="J516" cm="1">
        <f t="array" ref="J516">SUM(B516:I516*TRANSPOSE($S$19:$S$26))+$S$18</f>
        <v>0.5059256667440013</v>
      </c>
      <c r="K516">
        <f t="shared" si="40"/>
        <v>0.62383856145615013</v>
      </c>
      <c r="L516">
        <f t="shared" si="41"/>
        <v>1</v>
      </c>
      <c r="M516">
        <f t="shared" si="42"/>
        <v>1</v>
      </c>
      <c r="N516">
        <f t="shared" si="43"/>
        <v>1</v>
      </c>
      <c r="O516">
        <f t="shared" si="44"/>
        <v>1</v>
      </c>
      <c r="P516">
        <f>IF(K516&gt;=0.58,1,0)</f>
        <v>1</v>
      </c>
      <c r="AB516">
        <v>1</v>
      </c>
      <c r="AC516">
        <v>1</v>
      </c>
      <c r="AM516">
        <v>1</v>
      </c>
      <c r="AN516">
        <v>1</v>
      </c>
      <c r="AX516">
        <v>1</v>
      </c>
      <c r="AY516">
        <v>1</v>
      </c>
      <c r="BI516">
        <v>1</v>
      </c>
      <c r="BJ516">
        <v>1</v>
      </c>
      <c r="BT516">
        <v>1</v>
      </c>
      <c r="BU516">
        <v>1</v>
      </c>
    </row>
    <row r="517" spans="1:73" x14ac:dyDescent="0.3">
      <c r="A517">
        <v>0</v>
      </c>
      <c r="B517">
        <v>35</v>
      </c>
      <c r="C517">
        <v>3</v>
      </c>
      <c r="D517">
        <v>2</v>
      </c>
      <c r="E517">
        <v>1</v>
      </c>
      <c r="F517">
        <v>3</v>
      </c>
      <c r="G517">
        <v>1</v>
      </c>
      <c r="H517">
        <v>0</v>
      </c>
      <c r="I517">
        <v>0</v>
      </c>
      <c r="J517" cm="1">
        <f t="array" ref="J517">SUM(B517:I517*TRANSPOSE($S$19:$S$26))+$S$18</f>
        <v>0.19322650339125358</v>
      </c>
      <c r="K517">
        <f t="shared" si="40"/>
        <v>0.54815192276858571</v>
      </c>
      <c r="L517">
        <f t="shared" si="41"/>
        <v>0</v>
      </c>
      <c r="M517">
        <f t="shared" si="42"/>
        <v>0</v>
      </c>
      <c r="N517">
        <f t="shared" si="43"/>
        <v>0</v>
      </c>
      <c r="O517">
        <f t="shared" si="44"/>
        <v>0</v>
      </c>
      <c r="P517">
        <f>IF(K517&gt;=0.58,1,0)</f>
        <v>0</v>
      </c>
      <c r="AB517">
        <v>0</v>
      </c>
      <c r="AC517">
        <v>0</v>
      </c>
      <c r="AM517">
        <v>0</v>
      </c>
      <c r="AN517">
        <v>0</v>
      </c>
      <c r="AX517">
        <v>0</v>
      </c>
      <c r="AY517">
        <v>0</v>
      </c>
      <c r="BI517">
        <v>0</v>
      </c>
      <c r="BJ517">
        <v>0</v>
      </c>
      <c r="BT517">
        <v>0</v>
      </c>
      <c r="BU517">
        <v>0</v>
      </c>
    </row>
    <row r="518" spans="1:73" x14ac:dyDescent="0.3">
      <c r="A518">
        <v>0</v>
      </c>
      <c r="B518">
        <v>23</v>
      </c>
      <c r="C518">
        <v>1</v>
      </c>
      <c r="D518">
        <v>4</v>
      </c>
      <c r="E518">
        <v>1</v>
      </c>
      <c r="F518">
        <v>1</v>
      </c>
      <c r="G518">
        <v>1</v>
      </c>
      <c r="H518">
        <v>0</v>
      </c>
      <c r="I518">
        <v>2</v>
      </c>
      <c r="J518" cm="1">
        <f t="array" ref="J518">SUM(B518:I518*TRANSPOSE($S$19:$S$26))+$S$18</f>
        <v>0.24822257490417365</v>
      </c>
      <c r="K518">
        <f t="shared" si="40"/>
        <v>0.56173263164844656</v>
      </c>
      <c r="L518">
        <f t="shared" si="41"/>
        <v>0</v>
      </c>
      <c r="M518">
        <f t="shared" si="42"/>
        <v>1</v>
      </c>
      <c r="N518">
        <f t="shared" si="43"/>
        <v>0</v>
      </c>
      <c r="O518">
        <f t="shared" si="44"/>
        <v>0</v>
      </c>
      <c r="P518">
        <f>IF(K518&gt;=0.58,1,0)</f>
        <v>0</v>
      </c>
      <c r="AB518">
        <v>0</v>
      </c>
      <c r="AC518">
        <v>0</v>
      </c>
      <c r="AM518">
        <v>0</v>
      </c>
      <c r="AN518">
        <v>1</v>
      </c>
      <c r="AX518">
        <v>0</v>
      </c>
      <c r="AY518">
        <v>0</v>
      </c>
      <c r="BI518">
        <v>0</v>
      </c>
      <c r="BJ518">
        <v>0</v>
      </c>
      <c r="BT518">
        <v>0</v>
      </c>
      <c r="BU518">
        <v>0</v>
      </c>
    </row>
    <row r="519" spans="1:73" x14ac:dyDescent="0.3">
      <c r="A519">
        <v>0</v>
      </c>
      <c r="B519">
        <v>25</v>
      </c>
      <c r="C519">
        <v>4</v>
      </c>
      <c r="D519">
        <v>4</v>
      </c>
      <c r="E519">
        <v>2</v>
      </c>
      <c r="F519">
        <v>2</v>
      </c>
      <c r="G519">
        <v>1</v>
      </c>
      <c r="H519">
        <v>0</v>
      </c>
      <c r="I519">
        <v>2</v>
      </c>
      <c r="J519" cm="1">
        <f t="array" ref="J519">SUM(B519:I519*TRANSPOSE($S$19:$S$26))+$S$18</f>
        <v>5.4059845655692329E-2</v>
      </c>
      <c r="K519">
        <f t="shared" si="40"/>
        <v>0.51351027069086042</v>
      </c>
      <c r="L519">
        <f t="shared" si="41"/>
        <v>0</v>
      </c>
      <c r="M519">
        <f t="shared" si="42"/>
        <v>0</v>
      </c>
      <c r="N519">
        <f t="shared" si="43"/>
        <v>0</v>
      </c>
      <c r="O519">
        <f t="shared" si="44"/>
        <v>0</v>
      </c>
      <c r="P519">
        <f>IF(K519&gt;=0.58,1,0)</f>
        <v>0</v>
      </c>
      <c r="AB519">
        <v>0</v>
      </c>
      <c r="AC519">
        <v>0</v>
      </c>
      <c r="AM519">
        <v>0</v>
      </c>
      <c r="AN519">
        <v>0</v>
      </c>
      <c r="AX519">
        <v>0</v>
      </c>
      <c r="AY519">
        <v>0</v>
      </c>
      <c r="BI519">
        <v>0</v>
      </c>
      <c r="BJ519">
        <v>0</v>
      </c>
      <c r="BT519">
        <v>0</v>
      </c>
      <c r="BU519">
        <v>0</v>
      </c>
    </row>
    <row r="520" spans="1:73" x14ac:dyDescent="0.3">
      <c r="A520">
        <v>0</v>
      </c>
      <c r="B520">
        <v>38</v>
      </c>
      <c r="C520">
        <v>4</v>
      </c>
      <c r="D520">
        <v>2</v>
      </c>
      <c r="E520">
        <v>2</v>
      </c>
      <c r="F520">
        <v>4</v>
      </c>
      <c r="G520">
        <v>0</v>
      </c>
      <c r="H520">
        <v>0</v>
      </c>
      <c r="I520">
        <v>7</v>
      </c>
      <c r="J520" cm="1">
        <f t="array" ref="J520">SUM(B520:I520*TRANSPOSE($S$19:$S$26))+$S$18</f>
        <v>8.4478750118399004E-2</v>
      </c>
      <c r="K520">
        <f t="shared" si="40"/>
        <v>0.52110495027509118</v>
      </c>
      <c r="L520">
        <f t="shared" si="41"/>
        <v>0</v>
      </c>
      <c r="M520">
        <f t="shared" si="42"/>
        <v>0</v>
      </c>
      <c r="N520">
        <f t="shared" si="43"/>
        <v>0</v>
      </c>
      <c r="O520">
        <f t="shared" si="44"/>
        <v>0</v>
      </c>
      <c r="P520">
        <f>IF(K520&gt;=0.58,1,0)</f>
        <v>0</v>
      </c>
      <c r="AB520">
        <v>0</v>
      </c>
      <c r="AC520">
        <v>0</v>
      </c>
      <c r="AM520">
        <v>0</v>
      </c>
      <c r="AN520">
        <v>0</v>
      </c>
      <c r="AX520">
        <v>0</v>
      </c>
      <c r="AY520">
        <v>0</v>
      </c>
      <c r="BI520">
        <v>0</v>
      </c>
      <c r="BJ520">
        <v>0</v>
      </c>
      <c r="BT520">
        <v>0</v>
      </c>
      <c r="BU520">
        <v>0</v>
      </c>
    </row>
    <row r="521" spans="1:73" x14ac:dyDescent="0.3">
      <c r="A521">
        <v>0</v>
      </c>
      <c r="B521">
        <v>29</v>
      </c>
      <c r="C521">
        <v>2</v>
      </c>
      <c r="D521">
        <v>1</v>
      </c>
      <c r="E521">
        <v>1</v>
      </c>
      <c r="F521">
        <v>4</v>
      </c>
      <c r="G521">
        <v>2</v>
      </c>
      <c r="H521">
        <v>0</v>
      </c>
      <c r="I521">
        <v>7</v>
      </c>
      <c r="J521" cm="1">
        <f t="array" ref="J521">SUM(B521:I521*TRANSPOSE($S$19:$S$26))+$S$18</f>
        <v>0.14352704650620529</v>
      </c>
      <c r="K521">
        <f t="shared" si="40"/>
        <v>0.53581658990747205</v>
      </c>
      <c r="L521">
        <f t="shared" si="41"/>
        <v>0</v>
      </c>
      <c r="M521">
        <f t="shared" si="42"/>
        <v>0</v>
      </c>
      <c r="N521">
        <f t="shared" si="43"/>
        <v>0</v>
      </c>
      <c r="O521">
        <f t="shared" si="44"/>
        <v>0</v>
      </c>
      <c r="P521">
        <f>IF(K521&gt;=0.58,1,0)</f>
        <v>0</v>
      </c>
      <c r="AB521">
        <v>0</v>
      </c>
      <c r="AC521">
        <v>0</v>
      </c>
      <c r="AM521">
        <v>0</v>
      </c>
      <c r="AN521">
        <v>0</v>
      </c>
      <c r="AX521">
        <v>0</v>
      </c>
      <c r="AY521">
        <v>0</v>
      </c>
      <c r="BI521">
        <v>0</v>
      </c>
      <c r="BJ521">
        <v>0</v>
      </c>
      <c r="BT521">
        <v>0</v>
      </c>
      <c r="BU521">
        <v>0</v>
      </c>
    </row>
    <row r="522" spans="1:73" x14ac:dyDescent="0.3">
      <c r="A522">
        <v>0</v>
      </c>
      <c r="B522">
        <v>48</v>
      </c>
      <c r="C522">
        <v>2</v>
      </c>
      <c r="D522">
        <v>4</v>
      </c>
      <c r="E522">
        <v>2</v>
      </c>
      <c r="F522">
        <v>2</v>
      </c>
      <c r="G522">
        <v>1</v>
      </c>
      <c r="H522">
        <v>0</v>
      </c>
      <c r="I522">
        <v>2</v>
      </c>
      <c r="J522" cm="1">
        <f t="array" ref="J522">SUM(B522:I522*TRANSPOSE($S$19:$S$26))+$S$18</f>
        <v>5.2819489807591991E-2</v>
      </c>
      <c r="K522">
        <f t="shared" si="40"/>
        <v>0.51320043510382474</v>
      </c>
      <c r="L522">
        <f t="shared" si="41"/>
        <v>0</v>
      </c>
      <c r="M522">
        <f t="shared" si="42"/>
        <v>0</v>
      </c>
      <c r="N522">
        <f t="shared" si="43"/>
        <v>0</v>
      </c>
      <c r="O522">
        <f t="shared" si="44"/>
        <v>0</v>
      </c>
      <c r="P522">
        <f>IF(K522&gt;=0.58,1,0)</f>
        <v>0</v>
      </c>
      <c r="AB522">
        <v>0</v>
      </c>
      <c r="AC522">
        <v>0</v>
      </c>
      <c r="AM522">
        <v>0</v>
      </c>
      <c r="AN522">
        <v>0</v>
      </c>
      <c r="AX522">
        <v>0</v>
      </c>
      <c r="AY522">
        <v>0</v>
      </c>
      <c r="BI522">
        <v>0</v>
      </c>
      <c r="BJ522">
        <v>0</v>
      </c>
      <c r="BT522">
        <v>0</v>
      </c>
      <c r="BU522">
        <v>0</v>
      </c>
    </row>
    <row r="523" spans="1:73" x14ac:dyDescent="0.3">
      <c r="A523">
        <v>0</v>
      </c>
      <c r="B523">
        <v>27</v>
      </c>
      <c r="C523">
        <v>4</v>
      </c>
      <c r="D523">
        <v>4</v>
      </c>
      <c r="E523">
        <v>2</v>
      </c>
      <c r="F523">
        <v>4</v>
      </c>
      <c r="G523">
        <v>2</v>
      </c>
      <c r="H523">
        <v>1</v>
      </c>
      <c r="I523">
        <v>5</v>
      </c>
      <c r="J523" cm="1">
        <f t="array" ref="J523">SUM(B523:I523*TRANSPOSE($S$19:$S$26))+$S$18</f>
        <v>8.0145039754744629E-2</v>
      </c>
      <c r="K523">
        <f t="shared" si="40"/>
        <v>0.52002346792222787</v>
      </c>
      <c r="L523">
        <f t="shared" si="41"/>
        <v>0</v>
      </c>
      <c r="M523">
        <f t="shared" si="42"/>
        <v>0</v>
      </c>
      <c r="N523">
        <f t="shared" si="43"/>
        <v>0</v>
      </c>
      <c r="O523">
        <f t="shared" si="44"/>
        <v>0</v>
      </c>
      <c r="P523">
        <f>IF(K523&gt;=0.58,1,0)</f>
        <v>0</v>
      </c>
      <c r="AB523">
        <v>0</v>
      </c>
      <c r="AC523">
        <v>0</v>
      </c>
      <c r="AM523">
        <v>0</v>
      </c>
      <c r="AN523">
        <v>0</v>
      </c>
      <c r="AX523">
        <v>0</v>
      </c>
      <c r="AY523">
        <v>0</v>
      </c>
      <c r="BI523">
        <v>0</v>
      </c>
      <c r="BJ523">
        <v>0</v>
      </c>
      <c r="BT523">
        <v>0</v>
      </c>
      <c r="BU523">
        <v>0</v>
      </c>
    </row>
    <row r="524" spans="1:73" x14ac:dyDescent="0.3">
      <c r="A524">
        <v>0</v>
      </c>
      <c r="B524">
        <v>37</v>
      </c>
      <c r="C524">
        <v>4</v>
      </c>
      <c r="D524">
        <v>4</v>
      </c>
      <c r="E524">
        <v>1</v>
      </c>
      <c r="F524">
        <v>4</v>
      </c>
      <c r="G524">
        <v>0</v>
      </c>
      <c r="H524">
        <v>0</v>
      </c>
      <c r="I524">
        <v>0</v>
      </c>
      <c r="J524" cm="1">
        <f t="array" ref="J524">SUM(B524:I524*TRANSPOSE($S$19:$S$26))+$S$18</f>
        <v>4.9913659745931316E-2</v>
      </c>
      <c r="K524">
        <f t="shared" si="40"/>
        <v>0.51247453187254555</v>
      </c>
      <c r="L524">
        <f t="shared" si="41"/>
        <v>0</v>
      </c>
      <c r="M524">
        <f t="shared" si="42"/>
        <v>0</v>
      </c>
      <c r="N524">
        <f t="shared" si="43"/>
        <v>0</v>
      </c>
      <c r="O524">
        <f t="shared" si="44"/>
        <v>0</v>
      </c>
      <c r="P524">
        <f>IF(K524&gt;=0.58,1,0)</f>
        <v>0</v>
      </c>
      <c r="AB524">
        <v>0</v>
      </c>
      <c r="AC524">
        <v>0</v>
      </c>
      <c r="AM524">
        <v>0</v>
      </c>
      <c r="AN524">
        <v>0</v>
      </c>
      <c r="AX524">
        <v>0</v>
      </c>
      <c r="AY524">
        <v>0</v>
      </c>
      <c r="BI524">
        <v>0</v>
      </c>
      <c r="BJ524">
        <v>0</v>
      </c>
      <c r="BT524">
        <v>0</v>
      </c>
      <c r="BU524">
        <v>0</v>
      </c>
    </row>
    <row r="525" spans="1:73" x14ac:dyDescent="0.3">
      <c r="A525">
        <v>0</v>
      </c>
      <c r="B525">
        <v>50</v>
      </c>
      <c r="C525">
        <v>4</v>
      </c>
      <c r="D525">
        <v>4</v>
      </c>
      <c r="E525">
        <v>1</v>
      </c>
      <c r="F525">
        <v>3</v>
      </c>
      <c r="G525">
        <v>1</v>
      </c>
      <c r="H525">
        <v>1</v>
      </c>
      <c r="I525">
        <v>8</v>
      </c>
      <c r="J525" cm="1">
        <f t="array" ref="J525">SUM(B525:I525*TRANSPOSE($S$19:$S$26))+$S$18</f>
        <v>0.10843103936566545</v>
      </c>
      <c r="K525">
        <f t="shared" si="40"/>
        <v>0.52707842914365155</v>
      </c>
      <c r="L525">
        <f t="shared" si="41"/>
        <v>0</v>
      </c>
      <c r="M525">
        <f t="shared" si="42"/>
        <v>0</v>
      </c>
      <c r="N525">
        <f t="shared" si="43"/>
        <v>0</v>
      </c>
      <c r="O525">
        <f t="shared" si="44"/>
        <v>0</v>
      </c>
      <c r="P525">
        <f>IF(K525&gt;=0.58,1,0)</f>
        <v>0</v>
      </c>
      <c r="AB525">
        <v>0</v>
      </c>
      <c r="AC525">
        <v>0</v>
      </c>
      <c r="AM525">
        <v>0</v>
      </c>
      <c r="AN525">
        <v>0</v>
      </c>
      <c r="AX525">
        <v>0</v>
      </c>
      <c r="AY525">
        <v>0</v>
      </c>
      <c r="BI525">
        <v>0</v>
      </c>
      <c r="BJ525">
        <v>0</v>
      </c>
      <c r="BT525">
        <v>0</v>
      </c>
      <c r="BU525">
        <v>0</v>
      </c>
    </row>
    <row r="526" spans="1:73" x14ac:dyDescent="0.3">
      <c r="A526">
        <v>0</v>
      </c>
      <c r="B526">
        <v>34</v>
      </c>
      <c r="C526">
        <v>4</v>
      </c>
      <c r="D526">
        <v>2</v>
      </c>
      <c r="E526">
        <v>3</v>
      </c>
      <c r="F526">
        <v>2</v>
      </c>
      <c r="G526">
        <v>0</v>
      </c>
      <c r="H526">
        <v>0</v>
      </c>
      <c r="I526">
        <v>7</v>
      </c>
      <c r="J526" cm="1">
        <f t="array" ref="J526">SUM(B526:I526*TRANSPOSE($S$19:$S$26))+$S$18</f>
        <v>0.15086930855116254</v>
      </c>
      <c r="K526">
        <f t="shared" si="40"/>
        <v>0.53764205901425566</v>
      </c>
      <c r="L526">
        <f t="shared" si="41"/>
        <v>0</v>
      </c>
      <c r="M526">
        <f t="shared" si="42"/>
        <v>0</v>
      </c>
      <c r="N526">
        <f t="shared" si="43"/>
        <v>0</v>
      </c>
      <c r="O526">
        <f t="shared" si="44"/>
        <v>0</v>
      </c>
      <c r="P526">
        <f>IF(K526&gt;=0.58,1,0)</f>
        <v>0</v>
      </c>
      <c r="AB526">
        <v>0</v>
      </c>
      <c r="AC526">
        <v>0</v>
      </c>
      <c r="AM526">
        <v>0</v>
      </c>
      <c r="AN526">
        <v>0</v>
      </c>
      <c r="AX526">
        <v>0</v>
      </c>
      <c r="AY526">
        <v>0</v>
      </c>
      <c r="BI526">
        <v>0</v>
      </c>
      <c r="BJ526">
        <v>0</v>
      </c>
      <c r="BT526">
        <v>0</v>
      </c>
      <c r="BU526">
        <v>0</v>
      </c>
    </row>
    <row r="527" spans="1:73" x14ac:dyDescent="0.3">
      <c r="A527">
        <v>1</v>
      </c>
      <c r="B527">
        <v>24</v>
      </c>
      <c r="C527">
        <v>1</v>
      </c>
      <c r="D527">
        <v>3</v>
      </c>
      <c r="E527">
        <v>2</v>
      </c>
      <c r="F527">
        <v>3</v>
      </c>
      <c r="G527">
        <v>0</v>
      </c>
      <c r="H527">
        <v>0</v>
      </c>
      <c r="I527">
        <v>2</v>
      </c>
      <c r="J527" cm="1">
        <f t="array" ref="J527">SUM(B527:I527*TRANSPOSE($S$19:$S$26))+$S$18</f>
        <v>0.27667332189440996</v>
      </c>
      <c r="K527">
        <f t="shared" si="40"/>
        <v>0.56872342032974765</v>
      </c>
      <c r="L527">
        <f t="shared" si="41"/>
        <v>0</v>
      </c>
      <c r="M527">
        <f t="shared" si="42"/>
        <v>1</v>
      </c>
      <c r="N527">
        <f t="shared" si="43"/>
        <v>0</v>
      </c>
      <c r="O527">
        <f t="shared" si="44"/>
        <v>0</v>
      </c>
      <c r="P527">
        <f>IF(K527&gt;=0.58,1,0)</f>
        <v>0</v>
      </c>
      <c r="AB527">
        <v>1</v>
      </c>
      <c r="AC527">
        <v>0</v>
      </c>
      <c r="AM527">
        <v>1</v>
      </c>
      <c r="AN527">
        <v>1</v>
      </c>
      <c r="AX527">
        <v>1</v>
      </c>
      <c r="AY527">
        <v>0</v>
      </c>
      <c r="BI527">
        <v>1</v>
      </c>
      <c r="BJ527">
        <v>0</v>
      </c>
      <c r="BT527">
        <v>1</v>
      </c>
      <c r="BU527">
        <v>0</v>
      </c>
    </row>
    <row r="528" spans="1:73" x14ac:dyDescent="0.3">
      <c r="A528">
        <v>0</v>
      </c>
      <c r="B528">
        <v>39</v>
      </c>
      <c r="C528">
        <v>4</v>
      </c>
      <c r="D528">
        <v>2</v>
      </c>
      <c r="E528">
        <v>2</v>
      </c>
      <c r="F528">
        <v>3</v>
      </c>
      <c r="G528">
        <v>0</v>
      </c>
      <c r="H528">
        <v>0</v>
      </c>
      <c r="I528">
        <v>7</v>
      </c>
      <c r="J528" cm="1">
        <f t="array" ref="J528">SUM(B528:I528*TRANSPOSE($S$19:$S$26))+$S$18</f>
        <v>0.12014497415865599</v>
      </c>
      <c r="K528">
        <f t="shared" si="40"/>
        <v>0.52999706190743689</v>
      </c>
      <c r="L528">
        <f t="shared" si="41"/>
        <v>0</v>
      </c>
      <c r="M528">
        <f t="shared" si="42"/>
        <v>0</v>
      </c>
      <c r="N528">
        <f t="shared" si="43"/>
        <v>0</v>
      </c>
      <c r="O528">
        <f t="shared" si="44"/>
        <v>0</v>
      </c>
      <c r="P528">
        <f>IF(K528&gt;=0.58,1,0)</f>
        <v>0</v>
      </c>
      <c r="AB528">
        <v>0</v>
      </c>
      <c r="AC528">
        <v>0</v>
      </c>
      <c r="AM528">
        <v>0</v>
      </c>
      <c r="AN528">
        <v>0</v>
      </c>
      <c r="AX528">
        <v>0</v>
      </c>
      <c r="AY528">
        <v>0</v>
      </c>
      <c r="BI528">
        <v>0</v>
      </c>
      <c r="BJ528">
        <v>0</v>
      </c>
      <c r="BT528">
        <v>0</v>
      </c>
      <c r="BU528">
        <v>0</v>
      </c>
    </row>
    <row r="529" spans="1:73" x14ac:dyDescent="0.3">
      <c r="A529">
        <v>0</v>
      </c>
      <c r="B529">
        <v>32</v>
      </c>
      <c r="C529">
        <v>4</v>
      </c>
      <c r="D529">
        <v>3</v>
      </c>
      <c r="E529">
        <v>2</v>
      </c>
      <c r="F529">
        <v>4</v>
      </c>
      <c r="G529">
        <v>0</v>
      </c>
      <c r="H529">
        <v>0</v>
      </c>
      <c r="I529">
        <v>7</v>
      </c>
      <c r="J529" cm="1">
        <f t="array" ref="J529">SUM(B529:I529*TRANSPOSE($S$19:$S$26))+$S$18</f>
        <v>4.146809212257796E-2</v>
      </c>
      <c r="K529">
        <f t="shared" si="40"/>
        <v>0.51036446325405449</v>
      </c>
      <c r="L529">
        <f t="shared" si="41"/>
        <v>0</v>
      </c>
      <c r="M529">
        <f t="shared" si="42"/>
        <v>0</v>
      </c>
      <c r="N529">
        <f t="shared" si="43"/>
        <v>0</v>
      </c>
      <c r="O529">
        <f t="shared" si="44"/>
        <v>0</v>
      </c>
      <c r="P529">
        <f>IF(K529&gt;=0.58,1,0)</f>
        <v>0</v>
      </c>
      <c r="AB529">
        <v>0</v>
      </c>
      <c r="AC529">
        <v>0</v>
      </c>
      <c r="AM529">
        <v>0</v>
      </c>
      <c r="AN529">
        <v>0</v>
      </c>
      <c r="AX529">
        <v>0</v>
      </c>
      <c r="AY529">
        <v>0</v>
      </c>
      <c r="BI529">
        <v>0</v>
      </c>
      <c r="BJ529">
        <v>0</v>
      </c>
      <c r="BT529">
        <v>0</v>
      </c>
      <c r="BU529">
        <v>0</v>
      </c>
    </row>
    <row r="530" spans="1:73" x14ac:dyDescent="0.3">
      <c r="A530">
        <v>1</v>
      </c>
      <c r="B530">
        <v>50</v>
      </c>
      <c r="C530">
        <v>2</v>
      </c>
      <c r="D530">
        <v>3</v>
      </c>
      <c r="E530">
        <v>2</v>
      </c>
      <c r="F530">
        <v>3</v>
      </c>
      <c r="G530">
        <v>1</v>
      </c>
      <c r="H530">
        <v>1</v>
      </c>
      <c r="I530">
        <v>3</v>
      </c>
      <c r="J530" cm="1">
        <f t="array" ref="J530">SUM(B530:I530*TRANSPOSE($S$19:$S$26))+$S$18</f>
        <v>0.2734173692700782</v>
      </c>
      <c r="K530">
        <f t="shared" si="40"/>
        <v>0.56792471454877558</v>
      </c>
      <c r="L530">
        <f t="shared" si="41"/>
        <v>0</v>
      </c>
      <c r="M530">
        <f t="shared" si="42"/>
        <v>1</v>
      </c>
      <c r="N530">
        <f t="shared" si="43"/>
        <v>0</v>
      </c>
      <c r="O530">
        <f t="shared" si="44"/>
        <v>0</v>
      </c>
      <c r="P530">
        <f>IF(K530&gt;=0.58,1,0)</f>
        <v>0</v>
      </c>
      <c r="AB530">
        <v>1</v>
      </c>
      <c r="AC530">
        <v>0</v>
      </c>
      <c r="AM530">
        <v>1</v>
      </c>
      <c r="AN530">
        <v>1</v>
      </c>
      <c r="AX530">
        <v>1</v>
      </c>
      <c r="AY530">
        <v>0</v>
      </c>
      <c r="BI530">
        <v>1</v>
      </c>
      <c r="BJ530">
        <v>0</v>
      </c>
      <c r="BT530">
        <v>1</v>
      </c>
      <c r="BU530">
        <v>0</v>
      </c>
    </row>
    <row r="531" spans="1:73" x14ac:dyDescent="0.3">
      <c r="A531">
        <v>0</v>
      </c>
      <c r="B531">
        <v>38</v>
      </c>
      <c r="C531">
        <v>2</v>
      </c>
      <c r="D531">
        <v>4</v>
      </c>
      <c r="E531">
        <v>2</v>
      </c>
      <c r="F531">
        <v>4</v>
      </c>
      <c r="G531">
        <v>0</v>
      </c>
      <c r="H531">
        <v>0</v>
      </c>
      <c r="I531">
        <v>7</v>
      </c>
      <c r="J531" cm="1">
        <f t="array" ref="J531">SUM(B531:I531*TRANSPOSE($S$19:$S$26))+$S$18</f>
        <v>3.6517460868515816E-2</v>
      </c>
      <c r="K531">
        <f t="shared" si="40"/>
        <v>0.50912740457659822</v>
      </c>
      <c r="L531">
        <f t="shared" si="41"/>
        <v>0</v>
      </c>
      <c r="M531">
        <f t="shared" si="42"/>
        <v>0</v>
      </c>
      <c r="N531">
        <f t="shared" si="43"/>
        <v>0</v>
      </c>
      <c r="O531">
        <f t="shared" si="44"/>
        <v>0</v>
      </c>
      <c r="P531">
        <f>IF(K531&gt;=0.58,1,0)</f>
        <v>0</v>
      </c>
      <c r="AB531">
        <v>0</v>
      </c>
      <c r="AC531">
        <v>0</v>
      </c>
      <c r="AM531">
        <v>0</v>
      </c>
      <c r="AN531">
        <v>0</v>
      </c>
      <c r="AX531">
        <v>0</v>
      </c>
      <c r="AY531">
        <v>0</v>
      </c>
      <c r="BI531">
        <v>0</v>
      </c>
      <c r="BJ531">
        <v>0</v>
      </c>
      <c r="BT531">
        <v>0</v>
      </c>
      <c r="BU531">
        <v>0</v>
      </c>
    </row>
    <row r="532" spans="1:73" x14ac:dyDescent="0.3">
      <c r="A532">
        <v>0</v>
      </c>
      <c r="B532">
        <v>27</v>
      </c>
      <c r="C532">
        <v>3</v>
      </c>
      <c r="D532">
        <v>3</v>
      </c>
      <c r="E532">
        <v>3</v>
      </c>
      <c r="F532">
        <v>1</v>
      </c>
      <c r="G532">
        <v>1</v>
      </c>
      <c r="H532">
        <v>0</v>
      </c>
      <c r="I532">
        <v>7</v>
      </c>
      <c r="J532" cm="1">
        <f t="array" ref="J532">SUM(B532:I532*TRANSPOSE($S$19:$S$26))+$S$18</f>
        <v>0.11870427151191576</v>
      </c>
      <c r="K532">
        <f t="shared" si="40"/>
        <v>0.52963820438928411</v>
      </c>
      <c r="L532">
        <f t="shared" si="41"/>
        <v>0</v>
      </c>
      <c r="M532">
        <f t="shared" si="42"/>
        <v>0</v>
      </c>
      <c r="N532">
        <f t="shared" si="43"/>
        <v>0</v>
      </c>
      <c r="O532">
        <f t="shared" si="44"/>
        <v>0</v>
      </c>
      <c r="P532">
        <f>IF(K532&gt;=0.58,1,0)</f>
        <v>0</v>
      </c>
      <c r="AB532">
        <v>0</v>
      </c>
      <c r="AC532">
        <v>0</v>
      </c>
      <c r="AM532">
        <v>0</v>
      </c>
      <c r="AN532">
        <v>0</v>
      </c>
      <c r="AX532">
        <v>0</v>
      </c>
      <c r="AY532">
        <v>0</v>
      </c>
      <c r="BI532">
        <v>0</v>
      </c>
      <c r="BJ532">
        <v>0</v>
      </c>
      <c r="BT532">
        <v>0</v>
      </c>
      <c r="BU532">
        <v>0</v>
      </c>
    </row>
    <row r="533" spans="1:73" x14ac:dyDescent="0.3">
      <c r="A533">
        <v>0</v>
      </c>
      <c r="B533">
        <v>32</v>
      </c>
      <c r="C533">
        <v>3</v>
      </c>
      <c r="D533">
        <v>3</v>
      </c>
      <c r="E533">
        <v>3</v>
      </c>
      <c r="F533">
        <v>4</v>
      </c>
      <c r="G533">
        <v>0</v>
      </c>
      <c r="H533">
        <v>0</v>
      </c>
      <c r="I533">
        <v>7</v>
      </c>
      <c r="J533" cm="1">
        <f t="array" ref="J533">SUM(B533:I533*TRANSPOSE($S$19:$S$26))+$S$18</f>
        <v>5.5556215845706913E-2</v>
      </c>
      <c r="K533">
        <f t="shared" si="40"/>
        <v>0.51388404372531049</v>
      </c>
      <c r="L533">
        <f t="shared" si="41"/>
        <v>0</v>
      </c>
      <c r="M533">
        <f t="shared" si="42"/>
        <v>0</v>
      </c>
      <c r="N533">
        <f t="shared" si="43"/>
        <v>0</v>
      </c>
      <c r="O533">
        <f t="shared" si="44"/>
        <v>0</v>
      </c>
      <c r="P533">
        <f>IF(K533&gt;=0.58,1,0)</f>
        <v>0</v>
      </c>
      <c r="AB533">
        <v>0</v>
      </c>
      <c r="AC533">
        <v>0</v>
      </c>
      <c r="AM533">
        <v>0</v>
      </c>
      <c r="AN533">
        <v>0</v>
      </c>
      <c r="AX533">
        <v>0</v>
      </c>
      <c r="AY533">
        <v>0</v>
      </c>
      <c r="BI533">
        <v>0</v>
      </c>
      <c r="BJ533">
        <v>0</v>
      </c>
      <c r="BT533">
        <v>0</v>
      </c>
      <c r="BU533">
        <v>0</v>
      </c>
    </row>
    <row r="534" spans="1:73" x14ac:dyDescent="0.3">
      <c r="A534">
        <v>0</v>
      </c>
      <c r="B534">
        <v>47</v>
      </c>
      <c r="C534">
        <v>4</v>
      </c>
      <c r="D534">
        <v>3</v>
      </c>
      <c r="E534">
        <v>2</v>
      </c>
      <c r="F534">
        <v>1</v>
      </c>
      <c r="G534">
        <v>0</v>
      </c>
      <c r="H534">
        <v>0</v>
      </c>
      <c r="I534">
        <v>7</v>
      </c>
      <c r="J534" cm="1">
        <f t="array" ref="J534">SUM(B534:I534*TRANSPOSE($S$19:$S$26))+$S$18</f>
        <v>0.10559361959986646</v>
      </c>
      <c r="K534">
        <f t="shared" si="40"/>
        <v>0.52637117418847745</v>
      </c>
      <c r="L534">
        <f t="shared" si="41"/>
        <v>0</v>
      </c>
      <c r="M534">
        <f t="shared" si="42"/>
        <v>0</v>
      </c>
      <c r="N534">
        <f t="shared" si="43"/>
        <v>0</v>
      </c>
      <c r="O534">
        <f t="shared" si="44"/>
        <v>0</v>
      </c>
      <c r="P534">
        <f>IF(K534&gt;=0.58,1,0)</f>
        <v>0</v>
      </c>
      <c r="AB534">
        <v>0</v>
      </c>
      <c r="AC534">
        <v>0</v>
      </c>
      <c r="AM534">
        <v>0</v>
      </c>
      <c r="AN534">
        <v>0</v>
      </c>
      <c r="AX534">
        <v>0</v>
      </c>
      <c r="AY534">
        <v>0</v>
      </c>
      <c r="BI534">
        <v>0</v>
      </c>
      <c r="BJ534">
        <v>0</v>
      </c>
      <c r="BT534">
        <v>0</v>
      </c>
      <c r="BU534">
        <v>0</v>
      </c>
    </row>
    <row r="535" spans="1:73" x14ac:dyDescent="0.3">
      <c r="A535">
        <v>0</v>
      </c>
      <c r="B535">
        <v>40</v>
      </c>
      <c r="C535">
        <v>4</v>
      </c>
      <c r="D535">
        <v>2</v>
      </c>
      <c r="E535">
        <v>3</v>
      </c>
      <c r="F535">
        <v>1</v>
      </c>
      <c r="G535">
        <v>1</v>
      </c>
      <c r="H535">
        <v>1</v>
      </c>
      <c r="I535">
        <v>13</v>
      </c>
      <c r="J535" cm="1">
        <f t="array" ref="J535">SUM(B535:I535*TRANSPOSE($S$19:$S$26))+$S$18</f>
        <v>0.25278977861470187</v>
      </c>
      <c r="K535">
        <f t="shared" si="40"/>
        <v>0.56285659193992255</v>
      </c>
      <c r="L535">
        <f t="shared" si="41"/>
        <v>0</v>
      </c>
      <c r="M535">
        <f t="shared" si="42"/>
        <v>1</v>
      </c>
      <c r="N535">
        <f t="shared" si="43"/>
        <v>0</v>
      </c>
      <c r="O535">
        <f t="shared" si="44"/>
        <v>0</v>
      </c>
      <c r="P535">
        <f>IF(K535&gt;=0.58,1,0)</f>
        <v>0</v>
      </c>
      <c r="AB535">
        <v>0</v>
      </c>
      <c r="AC535">
        <v>0</v>
      </c>
      <c r="AM535">
        <v>0</v>
      </c>
      <c r="AN535">
        <v>1</v>
      </c>
      <c r="AX535">
        <v>0</v>
      </c>
      <c r="AY535">
        <v>0</v>
      </c>
      <c r="BI535">
        <v>0</v>
      </c>
      <c r="BJ535">
        <v>0</v>
      </c>
      <c r="BT535">
        <v>0</v>
      </c>
      <c r="BU535">
        <v>0</v>
      </c>
    </row>
    <row r="536" spans="1:73" x14ac:dyDescent="0.3">
      <c r="A536">
        <v>0</v>
      </c>
      <c r="B536">
        <v>53</v>
      </c>
      <c r="C536">
        <v>3</v>
      </c>
      <c r="D536">
        <v>4</v>
      </c>
      <c r="E536">
        <v>4</v>
      </c>
      <c r="F536">
        <v>3</v>
      </c>
      <c r="G536">
        <v>1</v>
      </c>
      <c r="H536">
        <v>0</v>
      </c>
      <c r="I536">
        <v>1</v>
      </c>
      <c r="J536" cm="1">
        <f t="array" ref="J536">SUM(B536:I536*TRANSPOSE($S$19:$S$26))+$S$18</f>
        <v>-8.8309938151790113E-2</v>
      </c>
      <c r="K536">
        <f t="shared" si="40"/>
        <v>0.47793913678503797</v>
      </c>
      <c r="L536">
        <f t="shared" si="41"/>
        <v>0</v>
      </c>
      <c r="M536">
        <f t="shared" si="42"/>
        <v>0</v>
      </c>
      <c r="N536">
        <f t="shared" si="43"/>
        <v>0</v>
      </c>
      <c r="O536">
        <f t="shared" si="44"/>
        <v>0</v>
      </c>
      <c r="P536">
        <f>IF(K536&gt;=0.58,1,0)</f>
        <v>0</v>
      </c>
      <c r="AB536">
        <v>0</v>
      </c>
      <c r="AC536">
        <v>0</v>
      </c>
      <c r="AM536">
        <v>0</v>
      </c>
      <c r="AN536">
        <v>0</v>
      </c>
      <c r="AX536">
        <v>0</v>
      </c>
      <c r="AY536">
        <v>0</v>
      </c>
      <c r="BI536">
        <v>0</v>
      </c>
      <c r="BJ536">
        <v>0</v>
      </c>
      <c r="BT536">
        <v>0</v>
      </c>
      <c r="BU536">
        <v>0</v>
      </c>
    </row>
    <row r="537" spans="1:73" x14ac:dyDescent="0.3">
      <c r="A537">
        <v>0</v>
      </c>
      <c r="B537">
        <v>41</v>
      </c>
      <c r="C537">
        <v>2</v>
      </c>
      <c r="D537">
        <v>2</v>
      </c>
      <c r="E537">
        <v>5</v>
      </c>
      <c r="F537">
        <v>4</v>
      </c>
      <c r="G537">
        <v>2</v>
      </c>
      <c r="H537">
        <v>0</v>
      </c>
      <c r="I537">
        <v>6</v>
      </c>
      <c r="J537" cm="1">
        <f t="array" ref="J537">SUM(B537:I537*TRANSPOSE($S$19:$S$26))+$S$18</f>
        <v>-6.0110298298586384E-2</v>
      </c>
      <c r="K537">
        <f t="shared" si="40"/>
        <v>0.48497850537040943</v>
      </c>
      <c r="L537">
        <f t="shared" si="41"/>
        <v>0</v>
      </c>
      <c r="M537">
        <f t="shared" si="42"/>
        <v>0</v>
      </c>
      <c r="N537">
        <f t="shared" si="43"/>
        <v>0</v>
      </c>
      <c r="O537">
        <f t="shared" si="44"/>
        <v>0</v>
      </c>
      <c r="P537">
        <f>IF(K537&gt;=0.58,1,0)</f>
        <v>0</v>
      </c>
      <c r="AB537">
        <v>0</v>
      </c>
      <c r="AC537">
        <v>0</v>
      </c>
      <c r="AM537">
        <v>0</v>
      </c>
      <c r="AN537">
        <v>0</v>
      </c>
      <c r="AX537">
        <v>0</v>
      </c>
      <c r="AY537">
        <v>0</v>
      </c>
      <c r="BI537">
        <v>0</v>
      </c>
      <c r="BJ537">
        <v>0</v>
      </c>
      <c r="BT537">
        <v>0</v>
      </c>
      <c r="BU537">
        <v>0</v>
      </c>
    </row>
    <row r="538" spans="1:73" x14ac:dyDescent="0.3">
      <c r="A538">
        <v>0</v>
      </c>
      <c r="B538">
        <v>60</v>
      </c>
      <c r="C538">
        <v>1</v>
      </c>
      <c r="D538">
        <v>3</v>
      </c>
      <c r="E538">
        <v>2</v>
      </c>
      <c r="F538">
        <v>1</v>
      </c>
      <c r="G538">
        <v>0</v>
      </c>
      <c r="H538">
        <v>0</v>
      </c>
      <c r="I538">
        <v>2</v>
      </c>
      <c r="J538" cm="1">
        <f t="array" ref="J538">SUM(B538:I538*TRANSPOSE($S$19:$S$26))+$S$18</f>
        <v>0.22653186015172344</v>
      </c>
      <c r="K538">
        <f t="shared" si="40"/>
        <v>0.55638621950360789</v>
      </c>
      <c r="L538">
        <f t="shared" si="41"/>
        <v>0</v>
      </c>
      <c r="M538">
        <f t="shared" si="42"/>
        <v>1</v>
      </c>
      <c r="N538">
        <f t="shared" si="43"/>
        <v>0</v>
      </c>
      <c r="O538">
        <f t="shared" si="44"/>
        <v>0</v>
      </c>
      <c r="P538">
        <f>IF(K538&gt;=0.58,1,0)</f>
        <v>0</v>
      </c>
      <c r="AB538">
        <v>0</v>
      </c>
      <c r="AC538">
        <v>0</v>
      </c>
      <c r="AM538">
        <v>0</v>
      </c>
      <c r="AN538">
        <v>1</v>
      </c>
      <c r="AX538">
        <v>0</v>
      </c>
      <c r="AY538">
        <v>0</v>
      </c>
      <c r="BI538">
        <v>0</v>
      </c>
      <c r="BJ538">
        <v>0</v>
      </c>
      <c r="BT538">
        <v>0</v>
      </c>
      <c r="BU538">
        <v>0</v>
      </c>
    </row>
    <row r="539" spans="1:73" x14ac:dyDescent="0.3">
      <c r="A539">
        <v>0</v>
      </c>
      <c r="B539">
        <v>27</v>
      </c>
      <c r="C539">
        <v>4</v>
      </c>
      <c r="D539">
        <v>3</v>
      </c>
      <c r="E539">
        <v>3</v>
      </c>
      <c r="F539">
        <v>1</v>
      </c>
      <c r="G539">
        <v>2</v>
      </c>
      <c r="H539">
        <v>0</v>
      </c>
      <c r="I539">
        <v>7</v>
      </c>
      <c r="J539" cm="1">
        <f t="array" ref="J539">SUM(B539:I539*TRANSPOSE($S$19:$S$26))+$S$18</f>
        <v>5.8049729357447788E-3</v>
      </c>
      <c r="K539">
        <f t="shared" si="40"/>
        <v>0.50145108868882271</v>
      </c>
      <c r="L539">
        <f t="shared" si="41"/>
        <v>0</v>
      </c>
      <c r="M539">
        <f t="shared" si="42"/>
        <v>0</v>
      </c>
      <c r="N539">
        <f t="shared" si="43"/>
        <v>0</v>
      </c>
      <c r="O539">
        <f t="shared" si="44"/>
        <v>0</v>
      </c>
      <c r="P539">
        <f>IF(K539&gt;=0.58,1,0)</f>
        <v>0</v>
      </c>
      <c r="AB539">
        <v>0</v>
      </c>
      <c r="AC539">
        <v>0</v>
      </c>
      <c r="AM539">
        <v>0</v>
      </c>
      <c r="AN539">
        <v>0</v>
      </c>
      <c r="AX539">
        <v>0</v>
      </c>
      <c r="AY539">
        <v>0</v>
      </c>
      <c r="BI539">
        <v>0</v>
      </c>
      <c r="BJ539">
        <v>0</v>
      </c>
      <c r="BT539">
        <v>0</v>
      </c>
      <c r="BU539">
        <v>0</v>
      </c>
    </row>
    <row r="540" spans="1:73" x14ac:dyDescent="0.3">
      <c r="A540">
        <v>0</v>
      </c>
      <c r="B540">
        <v>41</v>
      </c>
      <c r="C540">
        <v>4</v>
      </c>
      <c r="D540">
        <v>2</v>
      </c>
      <c r="E540">
        <v>5</v>
      </c>
      <c r="F540">
        <v>3</v>
      </c>
      <c r="G540">
        <v>1</v>
      </c>
      <c r="H540">
        <v>0</v>
      </c>
      <c r="I540">
        <v>7</v>
      </c>
      <c r="J540" cm="1">
        <f t="array" ref="J540">SUM(B540:I540*TRANSPOSE($S$19:$S$26))+$S$18</f>
        <v>-3.8568648740616718E-2</v>
      </c>
      <c r="K540">
        <f t="shared" si="40"/>
        <v>0.49036003226500202</v>
      </c>
      <c r="L540">
        <f t="shared" si="41"/>
        <v>0</v>
      </c>
      <c r="M540">
        <f t="shared" si="42"/>
        <v>0</v>
      </c>
      <c r="N540">
        <f t="shared" si="43"/>
        <v>0</v>
      </c>
      <c r="O540">
        <f t="shared" si="44"/>
        <v>0</v>
      </c>
      <c r="P540">
        <f>IF(K540&gt;=0.58,1,0)</f>
        <v>0</v>
      </c>
      <c r="AB540">
        <v>0</v>
      </c>
      <c r="AC540">
        <v>0</v>
      </c>
      <c r="AM540">
        <v>0</v>
      </c>
      <c r="AN540">
        <v>0</v>
      </c>
      <c r="AX540">
        <v>0</v>
      </c>
      <c r="AY540">
        <v>0</v>
      </c>
      <c r="BI540">
        <v>0</v>
      </c>
      <c r="BJ540">
        <v>0</v>
      </c>
      <c r="BT540">
        <v>0</v>
      </c>
      <c r="BU540">
        <v>0</v>
      </c>
    </row>
    <row r="541" spans="1:73" x14ac:dyDescent="0.3">
      <c r="A541">
        <v>0</v>
      </c>
      <c r="B541">
        <v>50</v>
      </c>
      <c r="C541">
        <v>4</v>
      </c>
      <c r="D541">
        <v>3</v>
      </c>
      <c r="E541">
        <v>1</v>
      </c>
      <c r="F541">
        <v>2</v>
      </c>
      <c r="G541">
        <v>1</v>
      </c>
      <c r="H541">
        <v>0</v>
      </c>
      <c r="I541">
        <v>2</v>
      </c>
      <c r="J541" cm="1">
        <f t="array" ref="J541">SUM(B541:I541*TRANSPOSE($S$19:$S$26))+$S$18</f>
        <v>5.5566486602157794E-2</v>
      </c>
      <c r="K541">
        <f t="shared" si="40"/>
        <v>0.51388660916817408</v>
      </c>
      <c r="L541">
        <f t="shared" si="41"/>
        <v>0</v>
      </c>
      <c r="M541">
        <f t="shared" si="42"/>
        <v>0</v>
      </c>
      <c r="N541">
        <f t="shared" si="43"/>
        <v>0</v>
      </c>
      <c r="O541">
        <f t="shared" si="44"/>
        <v>0</v>
      </c>
      <c r="P541">
        <f>IF(K541&gt;=0.58,1,0)</f>
        <v>0</v>
      </c>
      <c r="AB541">
        <v>0</v>
      </c>
      <c r="AC541">
        <v>0</v>
      </c>
      <c r="AM541">
        <v>0</v>
      </c>
      <c r="AN541">
        <v>0</v>
      </c>
      <c r="AX541">
        <v>0</v>
      </c>
      <c r="AY541">
        <v>0</v>
      </c>
      <c r="BI541">
        <v>0</v>
      </c>
      <c r="BJ541">
        <v>0</v>
      </c>
      <c r="BT541">
        <v>0</v>
      </c>
      <c r="BU541">
        <v>0</v>
      </c>
    </row>
    <row r="542" spans="1:73" x14ac:dyDescent="0.3">
      <c r="A542">
        <v>1</v>
      </c>
      <c r="B542">
        <v>28</v>
      </c>
      <c r="C542">
        <v>1</v>
      </c>
      <c r="D542">
        <v>1</v>
      </c>
      <c r="E542">
        <v>1</v>
      </c>
      <c r="F542">
        <v>2</v>
      </c>
      <c r="G542">
        <v>0</v>
      </c>
      <c r="H542">
        <v>1</v>
      </c>
      <c r="I542">
        <v>7</v>
      </c>
      <c r="J542" cm="1">
        <f t="array" ref="J542">SUM(B542:I542*TRANSPOSE($S$19:$S$26))+$S$18</f>
        <v>0.62264182958758318</v>
      </c>
      <c r="K542">
        <f t="shared" si="40"/>
        <v>0.65080448155123383</v>
      </c>
      <c r="L542">
        <f t="shared" si="41"/>
        <v>1</v>
      </c>
      <c r="M542">
        <f t="shared" si="42"/>
        <v>1</v>
      </c>
      <c r="N542">
        <f t="shared" si="43"/>
        <v>1</v>
      </c>
      <c r="O542">
        <f t="shared" si="44"/>
        <v>1</v>
      </c>
      <c r="P542">
        <f>IF(K542&gt;=0.58,1,0)</f>
        <v>1</v>
      </c>
      <c r="AB542">
        <v>1</v>
      </c>
      <c r="AC542">
        <v>1</v>
      </c>
      <c r="AM542">
        <v>1</v>
      </c>
      <c r="AN542">
        <v>1</v>
      </c>
      <c r="AX542">
        <v>1</v>
      </c>
      <c r="AY542">
        <v>1</v>
      </c>
      <c r="BI542">
        <v>1</v>
      </c>
      <c r="BJ542">
        <v>1</v>
      </c>
      <c r="BT542">
        <v>1</v>
      </c>
      <c r="BU542">
        <v>1</v>
      </c>
    </row>
    <row r="543" spans="1:73" x14ac:dyDescent="0.3">
      <c r="A543">
        <v>0</v>
      </c>
      <c r="B543">
        <v>36</v>
      </c>
      <c r="C543">
        <v>1</v>
      </c>
      <c r="D543">
        <v>4</v>
      </c>
      <c r="E543">
        <v>3</v>
      </c>
      <c r="F543">
        <v>1</v>
      </c>
      <c r="G543">
        <v>1</v>
      </c>
      <c r="H543">
        <v>0</v>
      </c>
      <c r="I543">
        <v>7</v>
      </c>
      <c r="J543" cm="1">
        <f t="array" ref="J543">SUM(B543:I543*TRANSPOSE($S$19:$S$26))+$S$18</f>
        <v>0.10303535409698283</v>
      </c>
      <c r="K543">
        <f t="shared" si="40"/>
        <v>0.52573341038425403</v>
      </c>
      <c r="L543">
        <f t="shared" si="41"/>
        <v>0</v>
      </c>
      <c r="M543">
        <f t="shared" si="42"/>
        <v>0</v>
      </c>
      <c r="N543">
        <f t="shared" si="43"/>
        <v>0</v>
      </c>
      <c r="O543">
        <f t="shared" si="44"/>
        <v>0</v>
      </c>
      <c r="P543">
        <f>IF(K543&gt;=0.58,1,0)</f>
        <v>0</v>
      </c>
      <c r="AB543">
        <v>0</v>
      </c>
      <c r="AC543">
        <v>0</v>
      </c>
      <c r="AM543">
        <v>0</v>
      </c>
      <c r="AN543">
        <v>0</v>
      </c>
      <c r="AX543">
        <v>0</v>
      </c>
      <c r="AY543">
        <v>0</v>
      </c>
      <c r="BI543">
        <v>0</v>
      </c>
      <c r="BJ543">
        <v>0</v>
      </c>
      <c r="BT543">
        <v>0</v>
      </c>
      <c r="BU543">
        <v>0</v>
      </c>
    </row>
    <row r="544" spans="1:73" x14ac:dyDescent="0.3">
      <c r="A544">
        <v>0</v>
      </c>
      <c r="B544">
        <v>38</v>
      </c>
      <c r="C544">
        <v>3</v>
      </c>
      <c r="D544">
        <v>3</v>
      </c>
      <c r="E544">
        <v>3</v>
      </c>
      <c r="F544">
        <v>3</v>
      </c>
      <c r="G544">
        <v>0</v>
      </c>
      <c r="H544">
        <v>1</v>
      </c>
      <c r="I544">
        <v>0</v>
      </c>
      <c r="J544" cm="1">
        <f t="array" ref="J544">SUM(B544:I544*TRANSPOSE($S$19:$S$26))+$S$18</f>
        <v>0.34946881323765938</v>
      </c>
      <c r="K544">
        <f t="shared" si="40"/>
        <v>0.58647997399953311</v>
      </c>
      <c r="L544">
        <f t="shared" si="41"/>
        <v>0</v>
      </c>
      <c r="M544">
        <f t="shared" si="42"/>
        <v>1</v>
      </c>
      <c r="N544">
        <f t="shared" si="43"/>
        <v>1</v>
      </c>
      <c r="O544">
        <f t="shared" si="44"/>
        <v>1</v>
      </c>
      <c r="P544">
        <f>IF(K544&gt;=0.58,1,0)</f>
        <v>1</v>
      </c>
      <c r="AB544">
        <v>0</v>
      </c>
      <c r="AC544">
        <v>0</v>
      </c>
      <c r="AM544">
        <v>0</v>
      </c>
      <c r="AN544">
        <v>1</v>
      </c>
      <c r="AX544">
        <v>0</v>
      </c>
      <c r="AY544">
        <v>1</v>
      </c>
      <c r="BI544">
        <v>0</v>
      </c>
      <c r="BJ544">
        <v>1</v>
      </c>
      <c r="BT544">
        <v>0</v>
      </c>
      <c r="BU544">
        <v>1</v>
      </c>
    </row>
    <row r="545" spans="1:73" x14ac:dyDescent="0.3">
      <c r="A545">
        <v>0</v>
      </c>
      <c r="B545">
        <v>44</v>
      </c>
      <c r="C545">
        <v>1</v>
      </c>
      <c r="D545">
        <v>1</v>
      </c>
      <c r="E545">
        <v>1</v>
      </c>
      <c r="F545">
        <v>3</v>
      </c>
      <c r="G545">
        <v>0</v>
      </c>
      <c r="H545">
        <v>0</v>
      </c>
      <c r="I545">
        <v>2</v>
      </c>
      <c r="J545" cm="1">
        <f t="array" ref="J545">SUM(B545:I545*TRANSPOSE($S$19:$S$26))+$S$18</f>
        <v>0.36049100342655527</v>
      </c>
      <c r="K545">
        <f t="shared" si="40"/>
        <v>0.58915023972794756</v>
      </c>
      <c r="L545">
        <f t="shared" si="41"/>
        <v>0</v>
      </c>
      <c r="M545">
        <f t="shared" si="42"/>
        <v>1</v>
      </c>
      <c r="N545">
        <f t="shared" si="43"/>
        <v>1</v>
      </c>
      <c r="O545">
        <f t="shared" si="44"/>
        <v>1</v>
      </c>
      <c r="P545">
        <f>IF(K545&gt;=0.58,1,0)</f>
        <v>1</v>
      </c>
      <c r="AB545">
        <v>0</v>
      </c>
      <c r="AC545">
        <v>0</v>
      </c>
      <c r="AM545">
        <v>0</v>
      </c>
      <c r="AN545">
        <v>1</v>
      </c>
      <c r="AX545">
        <v>0</v>
      </c>
      <c r="AY545">
        <v>1</v>
      </c>
      <c r="BI545">
        <v>0</v>
      </c>
      <c r="BJ545">
        <v>1</v>
      </c>
      <c r="BT545">
        <v>0</v>
      </c>
      <c r="BU545">
        <v>1</v>
      </c>
    </row>
    <row r="546" spans="1:73" x14ac:dyDescent="0.3">
      <c r="A546">
        <v>0</v>
      </c>
      <c r="B546">
        <v>47</v>
      </c>
      <c r="C546">
        <v>4</v>
      </c>
      <c r="D546">
        <v>3</v>
      </c>
      <c r="E546">
        <v>4</v>
      </c>
      <c r="F546">
        <v>3</v>
      </c>
      <c r="G546">
        <v>2</v>
      </c>
      <c r="H546">
        <v>1</v>
      </c>
      <c r="I546">
        <v>2</v>
      </c>
      <c r="J546" cm="1">
        <f t="array" ref="J546">SUM(B546:I546*TRANSPOSE($S$19:$S$26))+$S$18</f>
        <v>8.7209725257393789E-2</v>
      </c>
      <c r="K546">
        <f t="shared" si="40"/>
        <v>0.5217863672739097</v>
      </c>
      <c r="L546">
        <f t="shared" si="41"/>
        <v>0</v>
      </c>
      <c r="M546">
        <f t="shared" si="42"/>
        <v>0</v>
      </c>
      <c r="N546">
        <f t="shared" si="43"/>
        <v>0</v>
      </c>
      <c r="O546">
        <f t="shared" si="44"/>
        <v>0</v>
      </c>
      <c r="P546">
        <f>IF(K546&gt;=0.58,1,0)</f>
        <v>0</v>
      </c>
      <c r="AB546">
        <v>0</v>
      </c>
      <c r="AC546">
        <v>0</v>
      </c>
      <c r="AM546">
        <v>0</v>
      </c>
      <c r="AN546">
        <v>0</v>
      </c>
      <c r="AX546">
        <v>0</v>
      </c>
      <c r="AY546">
        <v>0</v>
      </c>
      <c r="BI546">
        <v>0</v>
      </c>
      <c r="BJ546">
        <v>0</v>
      </c>
      <c r="BT546">
        <v>0</v>
      </c>
      <c r="BU546">
        <v>0</v>
      </c>
    </row>
    <row r="547" spans="1:73" x14ac:dyDescent="0.3">
      <c r="A547">
        <v>0</v>
      </c>
      <c r="B547">
        <v>30</v>
      </c>
      <c r="C547">
        <v>3</v>
      </c>
      <c r="D547">
        <v>3</v>
      </c>
      <c r="E547">
        <v>2</v>
      </c>
      <c r="F547">
        <v>4</v>
      </c>
      <c r="G547">
        <v>2</v>
      </c>
      <c r="H547">
        <v>0</v>
      </c>
      <c r="I547">
        <v>7</v>
      </c>
      <c r="J547" cm="1">
        <f t="array" ref="J547">SUM(B547:I547*TRANSPOSE($S$19:$S$26))+$S$18</f>
        <v>-5.578522384465523E-2</v>
      </c>
      <c r="K547">
        <f t="shared" si="40"/>
        <v>0.48605875453372388</v>
      </c>
      <c r="L547">
        <f t="shared" si="41"/>
        <v>0</v>
      </c>
      <c r="M547">
        <f t="shared" si="42"/>
        <v>0</v>
      </c>
      <c r="N547">
        <f t="shared" si="43"/>
        <v>0</v>
      </c>
      <c r="O547">
        <f t="shared" si="44"/>
        <v>0</v>
      </c>
      <c r="P547">
        <f>IF(K547&gt;=0.58,1,0)</f>
        <v>0</v>
      </c>
      <c r="AB547">
        <v>0</v>
      </c>
      <c r="AC547">
        <v>0</v>
      </c>
      <c r="AM547">
        <v>0</v>
      </c>
      <c r="AN547">
        <v>0</v>
      </c>
      <c r="AX547">
        <v>0</v>
      </c>
      <c r="AY547">
        <v>0</v>
      </c>
      <c r="BI547">
        <v>0</v>
      </c>
      <c r="BJ547">
        <v>0</v>
      </c>
      <c r="BT547">
        <v>0</v>
      </c>
      <c r="BU547">
        <v>0</v>
      </c>
    </row>
    <row r="548" spans="1:73" x14ac:dyDescent="0.3">
      <c r="A548">
        <v>0</v>
      </c>
      <c r="B548">
        <v>29</v>
      </c>
      <c r="C548">
        <v>3</v>
      </c>
      <c r="D548">
        <v>3</v>
      </c>
      <c r="E548">
        <v>1</v>
      </c>
      <c r="F548">
        <v>3</v>
      </c>
      <c r="G548">
        <v>0</v>
      </c>
      <c r="H548">
        <v>0</v>
      </c>
      <c r="I548">
        <v>0</v>
      </c>
      <c r="J548" cm="1">
        <f t="array" ref="J548">SUM(B548:I548*TRANSPOSE($S$19:$S$26))+$S$18</f>
        <v>0.22264855827898311</v>
      </c>
      <c r="K548">
        <f t="shared" si="40"/>
        <v>0.55542763133606876</v>
      </c>
      <c r="L548">
        <f t="shared" si="41"/>
        <v>0</v>
      </c>
      <c r="M548">
        <f t="shared" si="42"/>
        <v>1</v>
      </c>
      <c r="N548">
        <f t="shared" si="43"/>
        <v>0</v>
      </c>
      <c r="O548">
        <f t="shared" si="44"/>
        <v>0</v>
      </c>
      <c r="P548">
        <f>IF(K548&gt;=0.58,1,0)</f>
        <v>0</v>
      </c>
      <c r="AB548">
        <v>0</v>
      </c>
      <c r="AC548">
        <v>0</v>
      </c>
      <c r="AM548">
        <v>0</v>
      </c>
      <c r="AN548">
        <v>1</v>
      </c>
      <c r="AX548">
        <v>0</v>
      </c>
      <c r="AY548">
        <v>0</v>
      </c>
      <c r="BI548">
        <v>0</v>
      </c>
      <c r="BJ548">
        <v>0</v>
      </c>
      <c r="BT548">
        <v>0</v>
      </c>
      <c r="BU548">
        <v>0</v>
      </c>
    </row>
    <row r="549" spans="1:73" x14ac:dyDescent="0.3">
      <c r="A549">
        <v>1</v>
      </c>
      <c r="B549">
        <v>42</v>
      </c>
      <c r="C549">
        <v>3</v>
      </c>
      <c r="D549">
        <v>4</v>
      </c>
      <c r="E549">
        <v>1</v>
      </c>
      <c r="F549">
        <v>3</v>
      </c>
      <c r="G549">
        <v>2</v>
      </c>
      <c r="H549">
        <v>1</v>
      </c>
      <c r="I549">
        <v>2</v>
      </c>
      <c r="J549" cm="1">
        <f t="array" ref="J549">SUM(B549:I549*TRANSPOSE($S$19:$S$26))+$S$18</f>
        <v>0.16022827680904528</v>
      </c>
      <c r="K549">
        <f t="shared" si="40"/>
        <v>0.53996746280328434</v>
      </c>
      <c r="L549">
        <f t="shared" si="41"/>
        <v>0</v>
      </c>
      <c r="M549">
        <f t="shared" si="42"/>
        <v>0</v>
      </c>
      <c r="N549">
        <f t="shared" si="43"/>
        <v>0</v>
      </c>
      <c r="O549">
        <f t="shared" si="44"/>
        <v>0</v>
      </c>
      <c r="P549">
        <f>IF(K549&gt;=0.58,1,0)</f>
        <v>0</v>
      </c>
      <c r="AB549">
        <v>1</v>
      </c>
      <c r="AC549">
        <v>0</v>
      </c>
      <c r="AM549">
        <v>1</v>
      </c>
      <c r="AN549">
        <v>0</v>
      </c>
      <c r="AX549">
        <v>1</v>
      </c>
      <c r="AY549">
        <v>0</v>
      </c>
      <c r="BI549">
        <v>1</v>
      </c>
      <c r="BJ549">
        <v>0</v>
      </c>
      <c r="BT549">
        <v>1</v>
      </c>
      <c r="BU549">
        <v>0</v>
      </c>
    </row>
    <row r="550" spans="1:73" x14ac:dyDescent="0.3">
      <c r="A550">
        <v>0</v>
      </c>
      <c r="B550">
        <v>43</v>
      </c>
      <c r="C550">
        <v>4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2</v>
      </c>
      <c r="J550" cm="1">
        <f t="array" ref="J550">SUM(B550:I550*TRANSPOSE($S$19:$S$26))+$S$18</f>
        <v>4.0166617137831984E-2</v>
      </c>
      <c r="K550">
        <f t="shared" si="40"/>
        <v>0.51003926369586972</v>
      </c>
      <c r="L550">
        <f t="shared" si="41"/>
        <v>0</v>
      </c>
      <c r="M550">
        <f t="shared" si="42"/>
        <v>0</v>
      </c>
      <c r="N550">
        <f t="shared" si="43"/>
        <v>0</v>
      </c>
      <c r="O550">
        <f t="shared" si="44"/>
        <v>0</v>
      </c>
      <c r="P550">
        <f>IF(K550&gt;=0.58,1,0)</f>
        <v>0</v>
      </c>
      <c r="AB550">
        <v>0</v>
      </c>
      <c r="AC550">
        <v>0</v>
      </c>
      <c r="AM550">
        <v>0</v>
      </c>
      <c r="AN550">
        <v>0</v>
      </c>
      <c r="AX550">
        <v>0</v>
      </c>
      <c r="AY550">
        <v>0</v>
      </c>
      <c r="BI550">
        <v>0</v>
      </c>
      <c r="BJ550">
        <v>0</v>
      </c>
      <c r="BT550">
        <v>0</v>
      </c>
      <c r="BU550">
        <v>0</v>
      </c>
    </row>
    <row r="551" spans="1:73" x14ac:dyDescent="0.3">
      <c r="A551">
        <v>0</v>
      </c>
      <c r="B551">
        <v>34</v>
      </c>
      <c r="C551">
        <v>2</v>
      </c>
      <c r="D551">
        <v>3</v>
      </c>
      <c r="E551">
        <v>2</v>
      </c>
      <c r="F551">
        <v>3</v>
      </c>
      <c r="G551">
        <v>0</v>
      </c>
      <c r="H551">
        <v>0</v>
      </c>
      <c r="I551">
        <v>1</v>
      </c>
      <c r="J551" cm="1">
        <f t="array" ref="J551">SUM(B551:I551*TRANSPOSE($S$19:$S$26))+$S$18</f>
        <v>0.20967599369977408</v>
      </c>
      <c r="K551">
        <f t="shared" si="40"/>
        <v>0.55222241743108114</v>
      </c>
      <c r="L551">
        <f t="shared" si="41"/>
        <v>0</v>
      </c>
      <c r="M551">
        <f t="shared" si="42"/>
        <v>1</v>
      </c>
      <c r="N551">
        <f t="shared" si="43"/>
        <v>0</v>
      </c>
      <c r="O551">
        <f t="shared" si="44"/>
        <v>0</v>
      </c>
      <c r="P551">
        <f>IF(K551&gt;=0.58,1,0)</f>
        <v>0</v>
      </c>
      <c r="AB551">
        <v>0</v>
      </c>
      <c r="AC551">
        <v>0</v>
      </c>
      <c r="AM551">
        <v>0</v>
      </c>
      <c r="AN551">
        <v>1</v>
      </c>
      <c r="AX551">
        <v>0</v>
      </c>
      <c r="AY551">
        <v>0</v>
      </c>
      <c r="BI551">
        <v>0</v>
      </c>
      <c r="BJ551">
        <v>0</v>
      </c>
      <c r="BT551">
        <v>0</v>
      </c>
      <c r="BU551">
        <v>0</v>
      </c>
    </row>
    <row r="552" spans="1:73" x14ac:dyDescent="0.3">
      <c r="A552">
        <v>0</v>
      </c>
      <c r="B552">
        <v>23</v>
      </c>
      <c r="C552">
        <v>2</v>
      </c>
      <c r="D552">
        <v>3</v>
      </c>
      <c r="E552">
        <v>1</v>
      </c>
      <c r="F552">
        <v>1</v>
      </c>
      <c r="G552">
        <v>1</v>
      </c>
      <c r="H552">
        <v>0</v>
      </c>
      <c r="I552">
        <v>3</v>
      </c>
      <c r="J552" cm="1">
        <f t="array" ref="J552">SUM(B552:I552*TRANSPOSE($S$19:$S$26))+$S$18</f>
        <v>0.26300634149489499</v>
      </c>
      <c r="K552">
        <f t="shared" si="40"/>
        <v>0.56536847212814301</v>
      </c>
      <c r="L552">
        <f t="shared" si="41"/>
        <v>0</v>
      </c>
      <c r="M552">
        <f t="shared" si="42"/>
        <v>1</v>
      </c>
      <c r="N552">
        <f t="shared" si="43"/>
        <v>0</v>
      </c>
      <c r="O552">
        <f t="shared" si="44"/>
        <v>0</v>
      </c>
      <c r="P552">
        <f>IF(K552&gt;=0.58,1,0)</f>
        <v>0</v>
      </c>
      <c r="AB552">
        <v>0</v>
      </c>
      <c r="AC552">
        <v>0</v>
      </c>
      <c r="AM552">
        <v>0</v>
      </c>
      <c r="AN552">
        <v>1</v>
      </c>
      <c r="AX552">
        <v>0</v>
      </c>
      <c r="AY552">
        <v>0</v>
      </c>
      <c r="BI552">
        <v>0</v>
      </c>
      <c r="BJ552">
        <v>0</v>
      </c>
      <c r="BT552">
        <v>0</v>
      </c>
      <c r="BU552">
        <v>0</v>
      </c>
    </row>
    <row r="553" spans="1:73" x14ac:dyDescent="0.3">
      <c r="A553">
        <v>0</v>
      </c>
      <c r="B553">
        <v>39</v>
      </c>
      <c r="C553">
        <v>3</v>
      </c>
      <c r="D553">
        <v>4</v>
      </c>
      <c r="E553">
        <v>2</v>
      </c>
      <c r="F553">
        <v>2</v>
      </c>
      <c r="G553">
        <v>1</v>
      </c>
      <c r="H553">
        <v>0</v>
      </c>
      <c r="I553">
        <v>3</v>
      </c>
      <c r="J553" cm="1">
        <f t="array" ref="J553">SUM(B553:I553*TRANSPOSE($S$19:$S$26))+$S$18</f>
        <v>3.5310884563363176E-2</v>
      </c>
      <c r="K553">
        <f t="shared" si="40"/>
        <v>0.50882588900127224</v>
      </c>
      <c r="L553">
        <f t="shared" si="41"/>
        <v>0</v>
      </c>
      <c r="M553">
        <f t="shared" si="42"/>
        <v>0</v>
      </c>
      <c r="N553">
        <f t="shared" si="43"/>
        <v>0</v>
      </c>
      <c r="O553">
        <f t="shared" si="44"/>
        <v>0</v>
      </c>
      <c r="P553">
        <f>IF(K553&gt;=0.58,1,0)</f>
        <v>0</v>
      </c>
      <c r="AB553">
        <v>0</v>
      </c>
      <c r="AC553">
        <v>0</v>
      </c>
      <c r="AM553">
        <v>0</v>
      </c>
      <c r="AN553">
        <v>0</v>
      </c>
      <c r="AX553">
        <v>0</v>
      </c>
      <c r="AY553">
        <v>0</v>
      </c>
      <c r="BI553">
        <v>0</v>
      </c>
      <c r="BJ553">
        <v>0</v>
      </c>
      <c r="BT553">
        <v>0</v>
      </c>
      <c r="BU553">
        <v>0</v>
      </c>
    </row>
    <row r="554" spans="1:73" x14ac:dyDescent="0.3">
      <c r="A554">
        <v>0</v>
      </c>
      <c r="B554">
        <v>56</v>
      </c>
      <c r="C554">
        <v>3</v>
      </c>
      <c r="D554">
        <v>3</v>
      </c>
      <c r="E554">
        <v>4</v>
      </c>
      <c r="F554">
        <v>4</v>
      </c>
      <c r="G554">
        <v>1</v>
      </c>
      <c r="H554">
        <v>0</v>
      </c>
      <c r="I554">
        <v>7</v>
      </c>
      <c r="J554" cm="1">
        <f t="array" ref="J554">SUM(B554:I554*TRANSPOSE($S$19:$S$26))+$S$18</f>
        <v>-0.12900124829430037</v>
      </c>
      <c r="K554">
        <f t="shared" si="40"/>
        <v>0.46779766758924046</v>
      </c>
      <c r="L554">
        <f t="shared" si="41"/>
        <v>0</v>
      </c>
      <c r="M554">
        <f t="shared" si="42"/>
        <v>0</v>
      </c>
      <c r="N554">
        <f t="shared" si="43"/>
        <v>0</v>
      </c>
      <c r="O554">
        <f t="shared" si="44"/>
        <v>0</v>
      </c>
      <c r="P554">
        <f>IF(K554&gt;=0.58,1,0)</f>
        <v>0</v>
      </c>
      <c r="AB554">
        <v>0</v>
      </c>
      <c r="AC554">
        <v>0</v>
      </c>
      <c r="AM554">
        <v>0</v>
      </c>
      <c r="AN554">
        <v>0</v>
      </c>
      <c r="AX554">
        <v>0</v>
      </c>
      <c r="AY554">
        <v>0</v>
      </c>
      <c r="BI554">
        <v>0</v>
      </c>
      <c r="BJ554">
        <v>0</v>
      </c>
      <c r="BT554">
        <v>0</v>
      </c>
      <c r="BU554">
        <v>0</v>
      </c>
    </row>
    <row r="555" spans="1:73" x14ac:dyDescent="0.3">
      <c r="A555">
        <v>0</v>
      </c>
      <c r="B555">
        <v>40</v>
      </c>
      <c r="C555">
        <v>4</v>
      </c>
      <c r="D555">
        <v>2</v>
      </c>
      <c r="E555">
        <v>1</v>
      </c>
      <c r="F555">
        <v>4</v>
      </c>
      <c r="G555">
        <v>0</v>
      </c>
      <c r="H555">
        <v>1</v>
      </c>
      <c r="I555">
        <v>2</v>
      </c>
      <c r="J555" cm="1">
        <f t="array" ref="J555">SUM(B555:I555*TRANSPOSE($S$19:$S$26))+$S$18</f>
        <v>0.36142811553201648</v>
      </c>
      <c r="K555">
        <f t="shared" si="40"/>
        <v>0.58937702732726083</v>
      </c>
      <c r="L555">
        <f t="shared" si="41"/>
        <v>0</v>
      </c>
      <c r="M555">
        <f t="shared" si="42"/>
        <v>1</v>
      </c>
      <c r="N555">
        <f t="shared" si="43"/>
        <v>1</v>
      </c>
      <c r="O555">
        <f t="shared" si="44"/>
        <v>1</v>
      </c>
      <c r="P555">
        <f>IF(K555&gt;=0.58,1,0)</f>
        <v>1</v>
      </c>
      <c r="AB555">
        <v>0</v>
      </c>
      <c r="AC555">
        <v>0</v>
      </c>
      <c r="AM555">
        <v>0</v>
      </c>
      <c r="AN555">
        <v>1</v>
      </c>
      <c r="AX555">
        <v>0</v>
      </c>
      <c r="AY555">
        <v>1</v>
      </c>
      <c r="BI555">
        <v>0</v>
      </c>
      <c r="BJ555">
        <v>1</v>
      </c>
      <c r="BT555">
        <v>0</v>
      </c>
      <c r="BU555">
        <v>1</v>
      </c>
    </row>
    <row r="556" spans="1:73" x14ac:dyDescent="0.3">
      <c r="A556">
        <v>0</v>
      </c>
      <c r="B556">
        <v>27</v>
      </c>
      <c r="C556">
        <v>4</v>
      </c>
      <c r="D556">
        <v>2</v>
      </c>
      <c r="E556">
        <v>2</v>
      </c>
      <c r="F556">
        <v>1</v>
      </c>
      <c r="G556">
        <v>0</v>
      </c>
      <c r="H556">
        <v>0</v>
      </c>
      <c r="I556">
        <v>6</v>
      </c>
      <c r="J556" cm="1">
        <f t="array" ref="J556">SUM(B556:I556*TRANSPOSE($S$19:$S$26))+$S$18</f>
        <v>0.25069296902411986</v>
      </c>
      <c r="K556">
        <f t="shared" si="40"/>
        <v>0.56234065962415936</v>
      </c>
      <c r="L556">
        <f t="shared" si="41"/>
        <v>0</v>
      </c>
      <c r="M556">
        <f t="shared" si="42"/>
        <v>1</v>
      </c>
      <c r="N556">
        <f t="shared" si="43"/>
        <v>0</v>
      </c>
      <c r="O556">
        <f t="shared" si="44"/>
        <v>0</v>
      </c>
      <c r="P556">
        <f>IF(K556&gt;=0.58,1,0)</f>
        <v>0</v>
      </c>
      <c r="AB556">
        <v>0</v>
      </c>
      <c r="AC556">
        <v>0</v>
      </c>
      <c r="AM556">
        <v>0</v>
      </c>
      <c r="AN556">
        <v>1</v>
      </c>
      <c r="AX556">
        <v>0</v>
      </c>
      <c r="AY556">
        <v>0</v>
      </c>
      <c r="BI556">
        <v>0</v>
      </c>
      <c r="BJ556">
        <v>0</v>
      </c>
      <c r="BT556">
        <v>0</v>
      </c>
      <c r="BU556">
        <v>0</v>
      </c>
    </row>
    <row r="557" spans="1:73" x14ac:dyDescent="0.3">
      <c r="A557">
        <v>0</v>
      </c>
      <c r="B557">
        <v>29</v>
      </c>
      <c r="C557">
        <v>4</v>
      </c>
      <c r="D557">
        <v>3</v>
      </c>
      <c r="E557">
        <v>1</v>
      </c>
      <c r="F557">
        <v>2</v>
      </c>
      <c r="G557">
        <v>2</v>
      </c>
      <c r="H557">
        <v>0</v>
      </c>
      <c r="I557">
        <v>2</v>
      </c>
      <c r="J557" cm="1">
        <f t="array" ref="J557">SUM(B557:I557*TRANSPOSE($S$19:$S$26))+$S$18</f>
        <v>5.8161776844701696E-2</v>
      </c>
      <c r="K557">
        <f t="shared" si="40"/>
        <v>0.51453484031419017</v>
      </c>
      <c r="L557">
        <f t="shared" si="41"/>
        <v>0</v>
      </c>
      <c r="M557">
        <f t="shared" si="42"/>
        <v>0</v>
      </c>
      <c r="N557">
        <f t="shared" si="43"/>
        <v>0</v>
      </c>
      <c r="O557">
        <f t="shared" si="44"/>
        <v>0</v>
      </c>
      <c r="P557">
        <f>IF(K557&gt;=0.58,1,0)</f>
        <v>0</v>
      </c>
      <c r="AB557">
        <v>0</v>
      </c>
      <c r="AC557">
        <v>0</v>
      </c>
      <c r="AM557">
        <v>0</v>
      </c>
      <c r="AN557">
        <v>0</v>
      </c>
      <c r="AX557">
        <v>0</v>
      </c>
      <c r="AY557">
        <v>0</v>
      </c>
      <c r="BI557">
        <v>0</v>
      </c>
      <c r="BJ557">
        <v>0</v>
      </c>
      <c r="BT557">
        <v>0</v>
      </c>
      <c r="BU557">
        <v>0</v>
      </c>
    </row>
    <row r="558" spans="1:73" x14ac:dyDescent="0.3">
      <c r="A558">
        <v>0</v>
      </c>
      <c r="B558">
        <v>53</v>
      </c>
      <c r="C558">
        <v>4</v>
      </c>
      <c r="D558">
        <v>3</v>
      </c>
      <c r="E558">
        <v>2</v>
      </c>
      <c r="F558">
        <v>4</v>
      </c>
      <c r="G558">
        <v>0</v>
      </c>
      <c r="H558">
        <v>0</v>
      </c>
      <c r="I558">
        <v>2</v>
      </c>
      <c r="J558" cm="1">
        <f t="array" ref="J558">SUM(B558:I558*TRANSPOSE($S$19:$S$26))+$S$18</f>
        <v>1.2424479167584712E-2</v>
      </c>
      <c r="K558">
        <f t="shared" si="40"/>
        <v>0.50310575779213085</v>
      </c>
      <c r="L558">
        <f t="shared" si="41"/>
        <v>0</v>
      </c>
      <c r="M558">
        <f t="shared" si="42"/>
        <v>0</v>
      </c>
      <c r="N558">
        <f t="shared" si="43"/>
        <v>0</v>
      </c>
      <c r="O558">
        <f t="shared" si="44"/>
        <v>0</v>
      </c>
      <c r="P558">
        <f>IF(K558&gt;=0.58,1,0)</f>
        <v>0</v>
      </c>
      <c r="AB558">
        <v>0</v>
      </c>
      <c r="AC558">
        <v>0</v>
      </c>
      <c r="AM558">
        <v>0</v>
      </c>
      <c r="AN558">
        <v>0</v>
      </c>
      <c r="AX558">
        <v>0</v>
      </c>
      <c r="AY558">
        <v>0</v>
      </c>
      <c r="BI558">
        <v>0</v>
      </c>
      <c r="BJ558">
        <v>0</v>
      </c>
      <c r="BT558">
        <v>0</v>
      </c>
      <c r="BU558">
        <v>0</v>
      </c>
    </row>
    <row r="559" spans="1:73" x14ac:dyDescent="0.3">
      <c r="A559">
        <v>0</v>
      </c>
      <c r="B559">
        <v>35</v>
      </c>
      <c r="C559">
        <v>4</v>
      </c>
      <c r="D559">
        <v>3</v>
      </c>
      <c r="E559">
        <v>2</v>
      </c>
      <c r="F559">
        <v>1</v>
      </c>
      <c r="G559">
        <v>2</v>
      </c>
      <c r="H559">
        <v>0</v>
      </c>
      <c r="I559">
        <v>0</v>
      </c>
      <c r="J559" cm="1">
        <f t="array" ref="J559">SUM(B559:I559*TRANSPOSE($S$19:$S$26))+$S$18</f>
        <v>6.7979484715789629E-2</v>
      </c>
      <c r="K559">
        <f t="shared" si="40"/>
        <v>0.51698656939560972</v>
      </c>
      <c r="L559">
        <f t="shared" si="41"/>
        <v>0</v>
      </c>
      <c r="M559">
        <f t="shared" si="42"/>
        <v>0</v>
      </c>
      <c r="N559">
        <f t="shared" si="43"/>
        <v>0</v>
      </c>
      <c r="O559">
        <f t="shared" si="44"/>
        <v>0</v>
      </c>
      <c r="P559">
        <f>IF(K559&gt;=0.58,1,0)</f>
        <v>0</v>
      </c>
      <c r="AB559">
        <v>0</v>
      </c>
      <c r="AC559">
        <v>0</v>
      </c>
      <c r="AM559">
        <v>0</v>
      </c>
      <c r="AN559">
        <v>0</v>
      </c>
      <c r="AX559">
        <v>0</v>
      </c>
      <c r="AY559">
        <v>0</v>
      </c>
      <c r="BI559">
        <v>0</v>
      </c>
      <c r="BJ559">
        <v>0</v>
      </c>
      <c r="BT559">
        <v>0</v>
      </c>
      <c r="BU559">
        <v>0</v>
      </c>
    </row>
    <row r="560" spans="1:73" x14ac:dyDescent="0.3">
      <c r="A560">
        <v>0</v>
      </c>
      <c r="B560">
        <v>32</v>
      </c>
      <c r="C560">
        <v>1</v>
      </c>
      <c r="D560">
        <v>3</v>
      </c>
      <c r="E560">
        <v>2</v>
      </c>
      <c r="F560">
        <v>4</v>
      </c>
      <c r="G560">
        <v>1</v>
      </c>
      <c r="H560">
        <v>0</v>
      </c>
      <c r="I560">
        <v>8</v>
      </c>
      <c r="J560" cm="1">
        <f t="array" ref="J560">SUM(B560:I560*TRANSPOSE($S$19:$S$26))+$S$18</f>
        <v>8.1238258282669285E-2</v>
      </c>
      <c r="K560">
        <f t="shared" si="40"/>
        <v>0.52029629994918003</v>
      </c>
      <c r="L560">
        <f t="shared" si="41"/>
        <v>0</v>
      </c>
      <c r="M560">
        <f t="shared" si="42"/>
        <v>0</v>
      </c>
      <c r="N560">
        <f t="shared" si="43"/>
        <v>0</v>
      </c>
      <c r="O560">
        <f t="shared" si="44"/>
        <v>0</v>
      </c>
      <c r="P560">
        <f>IF(K560&gt;=0.58,1,0)</f>
        <v>0</v>
      </c>
      <c r="AB560">
        <v>0</v>
      </c>
      <c r="AC560">
        <v>0</v>
      </c>
      <c r="AM560">
        <v>0</v>
      </c>
      <c r="AN560">
        <v>0</v>
      </c>
      <c r="AX560">
        <v>0</v>
      </c>
      <c r="AY560">
        <v>0</v>
      </c>
      <c r="BI560">
        <v>0</v>
      </c>
      <c r="BJ560">
        <v>0</v>
      </c>
      <c r="BT560">
        <v>0</v>
      </c>
      <c r="BU560">
        <v>0</v>
      </c>
    </row>
    <row r="561" spans="1:73" x14ac:dyDescent="0.3">
      <c r="A561">
        <v>0</v>
      </c>
      <c r="B561">
        <v>38</v>
      </c>
      <c r="C561">
        <v>4</v>
      </c>
      <c r="D561">
        <v>3</v>
      </c>
      <c r="E561">
        <v>1</v>
      </c>
      <c r="F561">
        <v>3</v>
      </c>
      <c r="G561">
        <v>1</v>
      </c>
      <c r="H561">
        <v>1</v>
      </c>
      <c r="I561">
        <v>0</v>
      </c>
      <c r="J561" cm="1">
        <f t="array" ref="J561">SUM(B561:I561*TRANSPOSE($S$19:$S$26))+$S$18</f>
        <v>0.28932643860047186</v>
      </c>
      <c r="K561">
        <f t="shared" si="40"/>
        <v>0.57182388107661486</v>
      </c>
      <c r="L561">
        <f t="shared" si="41"/>
        <v>0</v>
      </c>
      <c r="M561">
        <f t="shared" si="42"/>
        <v>1</v>
      </c>
      <c r="N561">
        <f t="shared" si="43"/>
        <v>1</v>
      </c>
      <c r="O561">
        <f t="shared" si="44"/>
        <v>0</v>
      </c>
      <c r="P561">
        <f>IF(K561&gt;=0.58,1,0)</f>
        <v>0</v>
      </c>
      <c r="AB561">
        <v>0</v>
      </c>
      <c r="AC561">
        <v>0</v>
      </c>
      <c r="AM561">
        <v>0</v>
      </c>
      <c r="AN561">
        <v>1</v>
      </c>
      <c r="AX561">
        <v>0</v>
      </c>
      <c r="AY561">
        <v>1</v>
      </c>
      <c r="BI561">
        <v>0</v>
      </c>
      <c r="BJ561">
        <v>0</v>
      </c>
      <c r="BT561">
        <v>0</v>
      </c>
      <c r="BU561">
        <v>0</v>
      </c>
    </row>
    <row r="562" spans="1:73" x14ac:dyDescent="0.3">
      <c r="A562">
        <v>0</v>
      </c>
      <c r="B562">
        <v>34</v>
      </c>
      <c r="C562">
        <v>2</v>
      </c>
      <c r="D562">
        <v>3</v>
      </c>
      <c r="E562">
        <v>2</v>
      </c>
      <c r="F562">
        <v>1</v>
      </c>
      <c r="G562">
        <v>2</v>
      </c>
      <c r="H562">
        <v>0</v>
      </c>
      <c r="I562">
        <v>0</v>
      </c>
      <c r="J562" cm="1">
        <f t="array" ref="J562">SUM(B562:I562*TRANSPOSE($S$19:$S$26))+$S$18</f>
        <v>0.15248541815465444</v>
      </c>
      <c r="K562">
        <f t="shared" si="40"/>
        <v>0.53804373033578246</v>
      </c>
      <c r="L562">
        <f t="shared" si="41"/>
        <v>0</v>
      </c>
      <c r="M562">
        <f t="shared" si="42"/>
        <v>0</v>
      </c>
      <c r="N562">
        <f t="shared" si="43"/>
        <v>0</v>
      </c>
      <c r="O562">
        <f t="shared" si="44"/>
        <v>0</v>
      </c>
      <c r="P562">
        <f>IF(K562&gt;=0.58,1,0)</f>
        <v>0</v>
      </c>
      <c r="AB562">
        <v>0</v>
      </c>
      <c r="AC562">
        <v>0</v>
      </c>
      <c r="AM562">
        <v>0</v>
      </c>
      <c r="AN562">
        <v>0</v>
      </c>
      <c r="AX562">
        <v>0</v>
      </c>
      <c r="AY562">
        <v>0</v>
      </c>
      <c r="BI562">
        <v>0</v>
      </c>
      <c r="BJ562">
        <v>0</v>
      </c>
      <c r="BT562">
        <v>0</v>
      </c>
      <c r="BU562">
        <v>0</v>
      </c>
    </row>
    <row r="563" spans="1:73" x14ac:dyDescent="0.3">
      <c r="A563">
        <v>0</v>
      </c>
      <c r="B563">
        <v>52</v>
      </c>
      <c r="C563">
        <v>3</v>
      </c>
      <c r="D563">
        <v>2</v>
      </c>
      <c r="E563">
        <v>4</v>
      </c>
      <c r="F563">
        <v>1</v>
      </c>
      <c r="G563">
        <v>1</v>
      </c>
      <c r="H563">
        <v>0</v>
      </c>
      <c r="I563">
        <v>6</v>
      </c>
      <c r="J563" cm="1">
        <f t="array" ref="J563">SUM(B563:I563*TRANSPOSE($S$19:$S$26))+$S$18</f>
        <v>7.6650866553617858E-2</v>
      </c>
      <c r="K563">
        <f t="shared" si="40"/>
        <v>0.51915135587637096</v>
      </c>
      <c r="L563">
        <f t="shared" si="41"/>
        <v>0</v>
      </c>
      <c r="M563">
        <f t="shared" si="42"/>
        <v>0</v>
      </c>
      <c r="N563">
        <f t="shared" si="43"/>
        <v>0</v>
      </c>
      <c r="O563">
        <f t="shared" si="44"/>
        <v>0</v>
      </c>
      <c r="P563">
        <f>IF(K563&gt;=0.58,1,0)</f>
        <v>0</v>
      </c>
      <c r="AB563">
        <v>0</v>
      </c>
      <c r="AC563">
        <v>0</v>
      </c>
      <c r="AM563">
        <v>0</v>
      </c>
      <c r="AN563">
        <v>0</v>
      </c>
      <c r="AX563">
        <v>0</v>
      </c>
      <c r="AY563">
        <v>0</v>
      </c>
      <c r="BI563">
        <v>0</v>
      </c>
      <c r="BJ563">
        <v>0</v>
      </c>
      <c r="BT563">
        <v>0</v>
      </c>
      <c r="BU563">
        <v>0</v>
      </c>
    </row>
    <row r="564" spans="1:73" x14ac:dyDescent="0.3">
      <c r="A564">
        <v>1</v>
      </c>
      <c r="B564">
        <v>33</v>
      </c>
      <c r="C564">
        <v>4</v>
      </c>
      <c r="D564">
        <v>3</v>
      </c>
      <c r="E564">
        <v>1</v>
      </c>
      <c r="F564">
        <v>4</v>
      </c>
      <c r="G564">
        <v>0</v>
      </c>
      <c r="H564">
        <v>1</v>
      </c>
      <c r="I564">
        <v>9</v>
      </c>
      <c r="J564" cm="1">
        <f t="array" ref="J564">SUM(B564:I564*TRANSPOSE($S$19:$S$26))+$S$18</f>
        <v>0.25761207335027758</v>
      </c>
      <c r="K564">
        <f t="shared" si="40"/>
        <v>0.56404262818565598</v>
      </c>
      <c r="L564">
        <f t="shared" si="41"/>
        <v>0</v>
      </c>
      <c r="M564">
        <f t="shared" si="42"/>
        <v>1</v>
      </c>
      <c r="N564">
        <f t="shared" si="43"/>
        <v>0</v>
      </c>
      <c r="O564">
        <f t="shared" si="44"/>
        <v>0</v>
      </c>
      <c r="P564">
        <f>IF(K564&gt;=0.58,1,0)</f>
        <v>0</v>
      </c>
      <c r="AB564">
        <v>1</v>
      </c>
      <c r="AC564">
        <v>0</v>
      </c>
      <c r="AM564">
        <v>1</v>
      </c>
      <c r="AN564">
        <v>1</v>
      </c>
      <c r="AX564">
        <v>1</v>
      </c>
      <c r="AY564">
        <v>0</v>
      </c>
      <c r="BI564">
        <v>1</v>
      </c>
      <c r="BJ564">
        <v>0</v>
      </c>
      <c r="BT564">
        <v>1</v>
      </c>
      <c r="BU564">
        <v>0</v>
      </c>
    </row>
    <row r="565" spans="1:73" x14ac:dyDescent="0.3">
      <c r="A565">
        <v>0</v>
      </c>
      <c r="B565">
        <v>25</v>
      </c>
      <c r="C565">
        <v>3</v>
      </c>
      <c r="D565">
        <v>3</v>
      </c>
      <c r="E565">
        <v>2</v>
      </c>
      <c r="F565">
        <v>4</v>
      </c>
      <c r="G565">
        <v>0</v>
      </c>
      <c r="H565">
        <v>0</v>
      </c>
      <c r="I565">
        <v>5</v>
      </c>
      <c r="J565" cm="1">
        <f t="array" ref="J565">SUM(B565:I565*TRANSPOSE($S$19:$S$26))+$S$18</f>
        <v>0.12533776825900389</v>
      </c>
      <c r="K565">
        <f t="shared" si="40"/>
        <v>0.53129024939252822</v>
      </c>
      <c r="L565">
        <f t="shared" si="41"/>
        <v>0</v>
      </c>
      <c r="M565">
        <f t="shared" si="42"/>
        <v>0</v>
      </c>
      <c r="N565">
        <f t="shared" si="43"/>
        <v>0</v>
      </c>
      <c r="O565">
        <f t="shared" si="44"/>
        <v>0</v>
      </c>
      <c r="P565">
        <f>IF(K565&gt;=0.58,1,0)</f>
        <v>0</v>
      </c>
      <c r="AB565">
        <v>0</v>
      </c>
      <c r="AC565">
        <v>0</v>
      </c>
      <c r="AM565">
        <v>0</v>
      </c>
      <c r="AN565">
        <v>0</v>
      </c>
      <c r="AX565">
        <v>0</v>
      </c>
      <c r="AY565">
        <v>0</v>
      </c>
      <c r="BI565">
        <v>0</v>
      </c>
      <c r="BJ565">
        <v>0</v>
      </c>
      <c r="BT565">
        <v>0</v>
      </c>
      <c r="BU565">
        <v>0</v>
      </c>
    </row>
    <row r="566" spans="1:73" x14ac:dyDescent="0.3">
      <c r="A566">
        <v>0</v>
      </c>
      <c r="B566">
        <v>45</v>
      </c>
      <c r="C566">
        <v>2</v>
      </c>
      <c r="D566">
        <v>1</v>
      </c>
      <c r="E566">
        <v>2</v>
      </c>
      <c r="F566">
        <v>3</v>
      </c>
      <c r="G566">
        <v>0</v>
      </c>
      <c r="H566">
        <v>0</v>
      </c>
      <c r="I566">
        <v>7</v>
      </c>
      <c r="J566" cm="1">
        <f t="array" ref="J566">SUM(B566:I566*TRANSPOSE($S$19:$S$26))+$S$18</f>
        <v>0.24408880353971829</v>
      </c>
      <c r="K566">
        <f t="shared" si="40"/>
        <v>0.56071478952298148</v>
      </c>
      <c r="L566">
        <f t="shared" si="41"/>
        <v>0</v>
      </c>
      <c r="M566">
        <f t="shared" si="42"/>
        <v>1</v>
      </c>
      <c r="N566">
        <f t="shared" si="43"/>
        <v>0</v>
      </c>
      <c r="O566">
        <f t="shared" si="44"/>
        <v>0</v>
      </c>
      <c r="P566">
        <f>IF(K566&gt;=0.58,1,0)</f>
        <v>0</v>
      </c>
      <c r="AB566">
        <v>0</v>
      </c>
      <c r="AC566">
        <v>0</v>
      </c>
      <c r="AM566">
        <v>0</v>
      </c>
      <c r="AN566">
        <v>1</v>
      </c>
      <c r="AX566">
        <v>0</v>
      </c>
      <c r="AY566">
        <v>0</v>
      </c>
      <c r="BI566">
        <v>0</v>
      </c>
      <c r="BJ566">
        <v>0</v>
      </c>
      <c r="BT566">
        <v>0</v>
      </c>
      <c r="BU566">
        <v>0</v>
      </c>
    </row>
    <row r="567" spans="1:73" x14ac:dyDescent="0.3">
      <c r="A567">
        <v>0</v>
      </c>
      <c r="B567">
        <v>23</v>
      </c>
      <c r="C567">
        <v>1</v>
      </c>
      <c r="D567">
        <v>4</v>
      </c>
      <c r="E567">
        <v>1</v>
      </c>
      <c r="F567">
        <v>3</v>
      </c>
      <c r="G567">
        <v>0</v>
      </c>
      <c r="H567">
        <v>0</v>
      </c>
      <c r="I567">
        <v>2</v>
      </c>
      <c r="J567" cm="1">
        <f t="array" ref="J567">SUM(B567:I567*TRANSPOSE($S$19:$S$26))+$S$18</f>
        <v>0.24217731559996303</v>
      </c>
      <c r="K567">
        <f t="shared" si="40"/>
        <v>0.56024395815224026</v>
      </c>
      <c r="L567">
        <f t="shared" si="41"/>
        <v>0</v>
      </c>
      <c r="M567">
        <f t="shared" si="42"/>
        <v>1</v>
      </c>
      <c r="N567">
        <f t="shared" si="43"/>
        <v>0</v>
      </c>
      <c r="O567">
        <f t="shared" si="44"/>
        <v>0</v>
      </c>
      <c r="P567">
        <f>IF(K567&gt;=0.58,1,0)</f>
        <v>0</v>
      </c>
      <c r="AB567">
        <v>0</v>
      </c>
      <c r="AC567">
        <v>0</v>
      </c>
      <c r="AM567">
        <v>0</v>
      </c>
      <c r="AN567">
        <v>1</v>
      </c>
      <c r="AX567">
        <v>0</v>
      </c>
      <c r="AY567">
        <v>0</v>
      </c>
      <c r="BI567">
        <v>0</v>
      </c>
      <c r="BJ567">
        <v>0</v>
      </c>
      <c r="BT567">
        <v>0</v>
      </c>
      <c r="BU567">
        <v>0</v>
      </c>
    </row>
    <row r="568" spans="1:73" x14ac:dyDescent="0.3">
      <c r="A568">
        <v>1</v>
      </c>
      <c r="B568">
        <v>47</v>
      </c>
      <c r="C568">
        <v>2</v>
      </c>
      <c r="D568">
        <v>4</v>
      </c>
      <c r="E568">
        <v>2</v>
      </c>
      <c r="F568">
        <v>3</v>
      </c>
      <c r="G568">
        <v>0</v>
      </c>
      <c r="H568">
        <v>1</v>
      </c>
      <c r="I568">
        <v>4</v>
      </c>
      <c r="J568" cm="1">
        <f t="array" ref="J568">SUM(B568:I568*TRANSPOSE($S$19:$S$26))+$S$18</f>
        <v>0.28292425996271686</v>
      </c>
      <c r="K568">
        <f t="shared" si="40"/>
        <v>0.57025581005493142</v>
      </c>
      <c r="L568">
        <f t="shared" si="41"/>
        <v>0</v>
      </c>
      <c r="M568">
        <f t="shared" si="42"/>
        <v>1</v>
      </c>
      <c r="N568">
        <f t="shared" si="43"/>
        <v>1</v>
      </c>
      <c r="O568">
        <f t="shared" si="44"/>
        <v>0</v>
      </c>
      <c r="P568">
        <f>IF(K568&gt;=0.58,1,0)</f>
        <v>0</v>
      </c>
      <c r="AB568">
        <v>1</v>
      </c>
      <c r="AC568">
        <v>0</v>
      </c>
      <c r="AM568">
        <v>1</v>
      </c>
      <c r="AN568">
        <v>1</v>
      </c>
      <c r="AX568">
        <v>1</v>
      </c>
      <c r="AY568">
        <v>1</v>
      </c>
      <c r="BI568">
        <v>1</v>
      </c>
      <c r="BJ568">
        <v>0</v>
      </c>
      <c r="BT568">
        <v>1</v>
      </c>
      <c r="BU568">
        <v>0</v>
      </c>
    </row>
    <row r="569" spans="1:73" x14ac:dyDescent="0.3">
      <c r="A569">
        <v>0</v>
      </c>
      <c r="B569">
        <v>34</v>
      </c>
      <c r="C569">
        <v>4</v>
      </c>
      <c r="D569">
        <v>3</v>
      </c>
      <c r="E569">
        <v>2</v>
      </c>
      <c r="F569">
        <v>4</v>
      </c>
      <c r="G569">
        <v>0</v>
      </c>
      <c r="H569">
        <v>0</v>
      </c>
      <c r="I569">
        <v>5</v>
      </c>
      <c r="J569" cm="1">
        <f t="array" ref="J569">SUM(B569:I569*TRANSPOSE($S$19:$S$26))+$S$18</f>
        <v>5.271632408377136E-2</v>
      </c>
      <c r="K569">
        <f t="shared" si="40"/>
        <v>0.51317466428688319</v>
      </c>
      <c r="L569">
        <f t="shared" si="41"/>
        <v>0</v>
      </c>
      <c r="M569">
        <f t="shared" si="42"/>
        <v>0</v>
      </c>
      <c r="N569">
        <f t="shared" si="43"/>
        <v>0</v>
      </c>
      <c r="O569">
        <f t="shared" si="44"/>
        <v>0</v>
      </c>
      <c r="P569">
        <f>IF(K569&gt;=0.58,1,0)</f>
        <v>0</v>
      </c>
      <c r="AB569">
        <v>0</v>
      </c>
      <c r="AC569">
        <v>0</v>
      </c>
      <c r="AM569">
        <v>0</v>
      </c>
      <c r="AN569">
        <v>0</v>
      </c>
      <c r="AX569">
        <v>0</v>
      </c>
      <c r="AY569">
        <v>0</v>
      </c>
      <c r="BI569">
        <v>0</v>
      </c>
      <c r="BJ569">
        <v>0</v>
      </c>
      <c r="BT569">
        <v>0</v>
      </c>
      <c r="BU569">
        <v>0</v>
      </c>
    </row>
    <row r="570" spans="1:73" x14ac:dyDescent="0.3">
      <c r="A570">
        <v>1</v>
      </c>
      <c r="B570">
        <v>55</v>
      </c>
      <c r="C570">
        <v>4</v>
      </c>
      <c r="D570">
        <v>3</v>
      </c>
      <c r="E570">
        <v>5</v>
      </c>
      <c r="F570">
        <v>1</v>
      </c>
      <c r="G570">
        <v>1</v>
      </c>
      <c r="H570">
        <v>1</v>
      </c>
      <c r="I570">
        <v>2</v>
      </c>
      <c r="J570" cm="1">
        <f t="array" ref="J570">SUM(B570:I570*TRANSPOSE($S$19:$S$26))+$S$18</f>
        <v>0.18315985193022533</v>
      </c>
      <c r="K570">
        <f t="shared" si="40"/>
        <v>0.54565767118612729</v>
      </c>
      <c r="L570">
        <f t="shared" si="41"/>
        <v>0</v>
      </c>
      <c r="M570">
        <f t="shared" si="42"/>
        <v>0</v>
      </c>
      <c r="N570">
        <f t="shared" si="43"/>
        <v>0</v>
      </c>
      <c r="O570">
        <f t="shared" si="44"/>
        <v>0</v>
      </c>
      <c r="P570">
        <f>IF(K570&gt;=0.58,1,0)</f>
        <v>0</v>
      </c>
      <c r="AB570">
        <v>1</v>
      </c>
      <c r="AC570">
        <v>0</v>
      </c>
      <c r="AM570">
        <v>1</v>
      </c>
      <c r="AN570">
        <v>0</v>
      </c>
      <c r="AX570">
        <v>1</v>
      </c>
      <c r="AY570">
        <v>0</v>
      </c>
      <c r="BI570">
        <v>1</v>
      </c>
      <c r="BJ570">
        <v>0</v>
      </c>
      <c r="BT570">
        <v>1</v>
      </c>
      <c r="BU570">
        <v>0</v>
      </c>
    </row>
    <row r="571" spans="1:73" x14ac:dyDescent="0.3">
      <c r="A571">
        <v>0</v>
      </c>
      <c r="B571">
        <v>36</v>
      </c>
      <c r="C571">
        <v>1</v>
      </c>
      <c r="D571">
        <v>2</v>
      </c>
      <c r="E571">
        <v>3</v>
      </c>
      <c r="F571">
        <v>1</v>
      </c>
      <c r="G571">
        <v>0</v>
      </c>
      <c r="H571">
        <v>0</v>
      </c>
      <c r="I571">
        <v>7</v>
      </c>
      <c r="J571" cm="1">
        <f t="array" ref="J571">SUM(B571:I571*TRANSPOSE($S$19:$S$26))+$S$18</f>
        <v>0.30436252761565791</v>
      </c>
      <c r="K571">
        <f t="shared" si="40"/>
        <v>0.57550091553707172</v>
      </c>
      <c r="L571">
        <f t="shared" si="41"/>
        <v>0</v>
      </c>
      <c r="M571">
        <f t="shared" si="42"/>
        <v>1</v>
      </c>
      <c r="N571">
        <f t="shared" si="43"/>
        <v>1</v>
      </c>
      <c r="O571">
        <f t="shared" si="44"/>
        <v>1</v>
      </c>
      <c r="P571">
        <f>IF(K571&gt;=0.58,1,0)</f>
        <v>0</v>
      </c>
      <c r="AB571">
        <v>0</v>
      </c>
      <c r="AC571">
        <v>0</v>
      </c>
      <c r="AM571">
        <v>0</v>
      </c>
      <c r="AN571">
        <v>1</v>
      </c>
      <c r="AX571">
        <v>0</v>
      </c>
      <c r="AY571">
        <v>1</v>
      </c>
      <c r="BI571">
        <v>0</v>
      </c>
      <c r="BJ571">
        <v>0</v>
      </c>
      <c r="BT571">
        <v>0</v>
      </c>
      <c r="BU571">
        <v>1</v>
      </c>
    </row>
    <row r="572" spans="1:73" x14ac:dyDescent="0.3">
      <c r="A572">
        <v>0</v>
      </c>
      <c r="B572">
        <v>52</v>
      </c>
      <c r="C572">
        <v>4</v>
      </c>
      <c r="D572">
        <v>3</v>
      </c>
      <c r="E572">
        <v>1</v>
      </c>
      <c r="F572">
        <v>4</v>
      </c>
      <c r="G572">
        <v>1</v>
      </c>
      <c r="H572">
        <v>0</v>
      </c>
      <c r="I572">
        <v>3</v>
      </c>
      <c r="J572" cm="1">
        <f t="array" ref="J572">SUM(B572:I572*TRANSPOSE($S$19:$S$26))+$S$18</f>
        <v>-3.9253887727070613E-2</v>
      </c>
      <c r="K572">
        <f t="shared" si="40"/>
        <v>0.49018880509012452</v>
      </c>
      <c r="L572">
        <f t="shared" si="41"/>
        <v>0</v>
      </c>
      <c r="M572">
        <f t="shared" si="42"/>
        <v>0</v>
      </c>
      <c r="N572">
        <f t="shared" si="43"/>
        <v>0</v>
      </c>
      <c r="O572">
        <f t="shared" si="44"/>
        <v>0</v>
      </c>
      <c r="P572">
        <f>IF(K572&gt;=0.58,1,0)</f>
        <v>0</v>
      </c>
      <c r="AB572">
        <v>0</v>
      </c>
      <c r="AC572">
        <v>0</v>
      </c>
      <c r="AM572">
        <v>0</v>
      </c>
      <c r="AN572">
        <v>0</v>
      </c>
      <c r="AX572">
        <v>0</v>
      </c>
      <c r="AY572">
        <v>0</v>
      </c>
      <c r="BI572">
        <v>0</v>
      </c>
      <c r="BJ572">
        <v>0</v>
      </c>
      <c r="BT572">
        <v>0</v>
      </c>
      <c r="BU572">
        <v>0</v>
      </c>
    </row>
    <row r="573" spans="1:73" x14ac:dyDescent="0.3">
      <c r="A573">
        <v>0</v>
      </c>
      <c r="B573">
        <v>26</v>
      </c>
      <c r="C573">
        <v>1</v>
      </c>
      <c r="D573">
        <v>1</v>
      </c>
      <c r="E573">
        <v>1</v>
      </c>
      <c r="F573">
        <v>4</v>
      </c>
      <c r="G573">
        <v>2</v>
      </c>
      <c r="H573">
        <v>0</v>
      </c>
      <c r="I573">
        <v>2</v>
      </c>
      <c r="J573" cm="1">
        <f t="array" ref="J573">SUM(B573:I573*TRANSPOSE($S$19:$S$26))+$S$18</f>
        <v>0.2406963085307976</v>
      </c>
      <c r="K573">
        <f t="shared" si="40"/>
        <v>0.55987908680256615</v>
      </c>
      <c r="L573">
        <f t="shared" si="41"/>
        <v>0</v>
      </c>
      <c r="M573">
        <f t="shared" si="42"/>
        <v>1</v>
      </c>
      <c r="N573">
        <f t="shared" si="43"/>
        <v>0</v>
      </c>
      <c r="O573">
        <f t="shared" si="44"/>
        <v>0</v>
      </c>
      <c r="P573">
        <f>IF(K573&gt;=0.58,1,0)</f>
        <v>0</v>
      </c>
      <c r="AB573">
        <v>0</v>
      </c>
      <c r="AC573">
        <v>0</v>
      </c>
      <c r="AM573">
        <v>0</v>
      </c>
      <c r="AN573">
        <v>1</v>
      </c>
      <c r="AX573">
        <v>0</v>
      </c>
      <c r="AY573">
        <v>0</v>
      </c>
      <c r="BI573">
        <v>0</v>
      </c>
      <c r="BJ573">
        <v>0</v>
      </c>
      <c r="BT573">
        <v>0</v>
      </c>
      <c r="BU573">
        <v>0</v>
      </c>
    </row>
    <row r="574" spans="1:73" x14ac:dyDescent="0.3">
      <c r="A574">
        <v>0</v>
      </c>
      <c r="B574">
        <v>29</v>
      </c>
      <c r="C574">
        <v>2</v>
      </c>
      <c r="D574">
        <v>3</v>
      </c>
      <c r="E574">
        <v>2</v>
      </c>
      <c r="F574">
        <v>3</v>
      </c>
      <c r="G574">
        <v>1</v>
      </c>
      <c r="H574">
        <v>0</v>
      </c>
      <c r="I574">
        <v>7</v>
      </c>
      <c r="J574" cm="1">
        <f t="array" ref="J574">SUM(B574:I574*TRANSPOSE($S$19:$S$26))+$S$18</f>
        <v>9.9925822879019965E-2</v>
      </c>
      <c r="K574">
        <f t="shared" si="40"/>
        <v>0.52495810571838841</v>
      </c>
      <c r="L574">
        <f t="shared" si="41"/>
        <v>0</v>
      </c>
      <c r="M574">
        <f t="shared" si="42"/>
        <v>0</v>
      </c>
      <c r="N574">
        <f t="shared" si="43"/>
        <v>0</v>
      </c>
      <c r="O574">
        <f t="shared" si="44"/>
        <v>0</v>
      </c>
      <c r="P574">
        <f>IF(K574&gt;=0.58,1,0)</f>
        <v>0</v>
      </c>
      <c r="AB574">
        <v>0</v>
      </c>
      <c r="AC574">
        <v>0</v>
      </c>
      <c r="AM574">
        <v>0</v>
      </c>
      <c r="AN574">
        <v>0</v>
      </c>
      <c r="AX574">
        <v>0</v>
      </c>
      <c r="AY574">
        <v>0</v>
      </c>
      <c r="BI574">
        <v>0</v>
      </c>
      <c r="BJ574">
        <v>0</v>
      </c>
      <c r="BT574">
        <v>0</v>
      </c>
      <c r="BU574">
        <v>0</v>
      </c>
    </row>
    <row r="575" spans="1:73" x14ac:dyDescent="0.3">
      <c r="A575">
        <v>1</v>
      </c>
      <c r="B575">
        <v>26</v>
      </c>
      <c r="C575">
        <v>4</v>
      </c>
      <c r="D575">
        <v>2</v>
      </c>
      <c r="E575">
        <v>2</v>
      </c>
      <c r="F575">
        <v>1</v>
      </c>
      <c r="G575">
        <v>0</v>
      </c>
      <c r="H575">
        <v>0</v>
      </c>
      <c r="I575">
        <v>3</v>
      </c>
      <c r="J575" cm="1">
        <f t="array" ref="J575">SUM(B575:I575*TRANSPOSE($S$19:$S$26))+$S$18</f>
        <v>0.28185636518040413</v>
      </c>
      <c r="K575">
        <f t="shared" si="40"/>
        <v>0.56999411488608032</v>
      </c>
      <c r="L575">
        <f t="shared" si="41"/>
        <v>0</v>
      </c>
      <c r="M575">
        <f t="shared" si="42"/>
        <v>1</v>
      </c>
      <c r="N575">
        <f t="shared" si="43"/>
        <v>0</v>
      </c>
      <c r="O575">
        <f t="shared" si="44"/>
        <v>0</v>
      </c>
      <c r="P575">
        <f>IF(K575&gt;=0.58,1,0)</f>
        <v>0</v>
      </c>
      <c r="AB575">
        <v>1</v>
      </c>
      <c r="AC575">
        <v>0</v>
      </c>
      <c r="AM575">
        <v>1</v>
      </c>
      <c r="AN575">
        <v>1</v>
      </c>
      <c r="AX575">
        <v>1</v>
      </c>
      <c r="AY575">
        <v>0</v>
      </c>
      <c r="BI575">
        <v>1</v>
      </c>
      <c r="BJ575">
        <v>0</v>
      </c>
      <c r="BT575">
        <v>1</v>
      </c>
      <c r="BU575">
        <v>0</v>
      </c>
    </row>
    <row r="576" spans="1:73" x14ac:dyDescent="0.3">
      <c r="A576">
        <v>0</v>
      </c>
      <c r="B576">
        <v>34</v>
      </c>
      <c r="C576">
        <v>2</v>
      </c>
      <c r="D576">
        <v>4</v>
      </c>
      <c r="E576">
        <v>1</v>
      </c>
      <c r="F576">
        <v>4</v>
      </c>
      <c r="G576">
        <v>0</v>
      </c>
      <c r="H576">
        <v>0</v>
      </c>
      <c r="I576">
        <v>2</v>
      </c>
      <c r="J576" cm="1">
        <f t="array" ref="J576">SUM(B576:I576*TRANSPOSE($S$19:$S$26))+$S$18</f>
        <v>0.12317136122360284</v>
      </c>
      <c r="K576">
        <f t="shared" si="40"/>
        <v>0.53075078830056654</v>
      </c>
      <c r="L576">
        <f t="shared" si="41"/>
        <v>0</v>
      </c>
      <c r="M576">
        <f t="shared" si="42"/>
        <v>0</v>
      </c>
      <c r="N576">
        <f t="shared" si="43"/>
        <v>0</v>
      </c>
      <c r="O576">
        <f t="shared" si="44"/>
        <v>0</v>
      </c>
      <c r="P576">
        <f>IF(K576&gt;=0.58,1,0)</f>
        <v>0</v>
      </c>
      <c r="AB576">
        <v>0</v>
      </c>
      <c r="AC576">
        <v>0</v>
      </c>
      <c r="AM576">
        <v>0</v>
      </c>
      <c r="AN576">
        <v>0</v>
      </c>
      <c r="AX576">
        <v>0</v>
      </c>
      <c r="AY576">
        <v>0</v>
      </c>
      <c r="BI576">
        <v>0</v>
      </c>
      <c r="BJ576">
        <v>0</v>
      </c>
      <c r="BT576">
        <v>0</v>
      </c>
      <c r="BU576">
        <v>0</v>
      </c>
    </row>
    <row r="577" spans="1:73" x14ac:dyDescent="0.3">
      <c r="A577">
        <v>0</v>
      </c>
      <c r="B577">
        <v>54</v>
      </c>
      <c r="C577">
        <v>4</v>
      </c>
      <c r="D577">
        <v>3</v>
      </c>
      <c r="E577">
        <v>2</v>
      </c>
      <c r="F577">
        <v>1</v>
      </c>
      <c r="G577">
        <v>2</v>
      </c>
      <c r="H577">
        <v>1</v>
      </c>
      <c r="I577">
        <v>3</v>
      </c>
      <c r="J577" cm="1">
        <f t="array" ref="J577">SUM(B577:I577*TRANSPOSE($S$19:$S$26))+$S$18</f>
        <v>0.18423840897455346</v>
      </c>
      <c r="K577">
        <f t="shared" si="40"/>
        <v>0.54592502114819075</v>
      </c>
      <c r="L577">
        <f t="shared" si="41"/>
        <v>0</v>
      </c>
      <c r="M577">
        <f t="shared" si="42"/>
        <v>0</v>
      </c>
      <c r="N577">
        <f t="shared" si="43"/>
        <v>0</v>
      </c>
      <c r="O577">
        <f t="shared" si="44"/>
        <v>0</v>
      </c>
      <c r="P577">
        <f>IF(K577&gt;=0.58,1,0)</f>
        <v>0</v>
      </c>
      <c r="AB577">
        <v>0</v>
      </c>
      <c r="AC577">
        <v>0</v>
      </c>
      <c r="AM577">
        <v>0</v>
      </c>
      <c r="AN577">
        <v>0</v>
      </c>
      <c r="AX577">
        <v>0</v>
      </c>
      <c r="AY577">
        <v>0</v>
      </c>
      <c r="BI577">
        <v>0</v>
      </c>
      <c r="BJ577">
        <v>0</v>
      </c>
      <c r="BT577">
        <v>0</v>
      </c>
      <c r="BU577">
        <v>0</v>
      </c>
    </row>
    <row r="578" spans="1:73" x14ac:dyDescent="0.3">
      <c r="A578">
        <v>0</v>
      </c>
      <c r="B578">
        <v>27</v>
      </c>
      <c r="C578">
        <v>3</v>
      </c>
      <c r="D578">
        <v>3</v>
      </c>
      <c r="E578">
        <v>2</v>
      </c>
      <c r="F578">
        <v>4</v>
      </c>
      <c r="G578">
        <v>1</v>
      </c>
      <c r="H578">
        <v>0</v>
      </c>
      <c r="I578">
        <v>2</v>
      </c>
      <c r="J578" cm="1">
        <f t="array" ref="J578">SUM(B578:I578*TRANSPOSE($S$19:$S$26))+$S$18</f>
        <v>7.3350165370867026E-2</v>
      </c>
      <c r="K578">
        <f t="shared" si="40"/>
        <v>0.51832742529589781</v>
      </c>
      <c r="L578">
        <f t="shared" si="41"/>
        <v>0</v>
      </c>
      <c r="M578">
        <f t="shared" si="42"/>
        <v>0</v>
      </c>
      <c r="N578">
        <f t="shared" si="43"/>
        <v>0</v>
      </c>
      <c r="O578">
        <f t="shared" si="44"/>
        <v>0</v>
      </c>
      <c r="P578">
        <f>IF(K578&gt;=0.58,1,0)</f>
        <v>0</v>
      </c>
      <c r="AB578">
        <v>0</v>
      </c>
      <c r="AC578">
        <v>0</v>
      </c>
      <c r="AM578">
        <v>0</v>
      </c>
      <c r="AN578">
        <v>0</v>
      </c>
      <c r="AX578">
        <v>0</v>
      </c>
      <c r="AY578">
        <v>0</v>
      </c>
      <c r="BI578">
        <v>0</v>
      </c>
      <c r="BJ578">
        <v>0</v>
      </c>
      <c r="BT578">
        <v>0</v>
      </c>
      <c r="BU578">
        <v>0</v>
      </c>
    </row>
    <row r="579" spans="1:73" x14ac:dyDescent="0.3">
      <c r="A579">
        <v>0</v>
      </c>
      <c r="B579">
        <v>37</v>
      </c>
      <c r="C579">
        <v>4</v>
      </c>
      <c r="D579">
        <v>3</v>
      </c>
      <c r="E579">
        <v>1</v>
      </c>
      <c r="F579">
        <v>1</v>
      </c>
      <c r="G579">
        <v>2</v>
      </c>
      <c r="H579">
        <v>1</v>
      </c>
      <c r="I579">
        <v>3</v>
      </c>
      <c r="J579" cm="1">
        <f t="array" ref="J579">SUM(B579:I579*TRANSPOSE($S$19:$S$26))+$S$18</f>
        <v>0.27135382585564538</v>
      </c>
      <c r="K579">
        <f t="shared" ref="K579:K642" si="45">$U$1^J579/(1+$U$1^J579)</f>
        <v>0.56741833111493645</v>
      </c>
      <c r="L579">
        <f t="shared" ref="L579:L642" si="46">IF(K579&gt;=0.6,1,0)</f>
        <v>0</v>
      </c>
      <c r="M579">
        <f t="shared" ref="M579:M642" si="47">IF(K579&gt;=0.55,1,0)</f>
        <v>1</v>
      </c>
      <c r="N579">
        <f t="shared" ref="N579:N642" si="48">IF(K579&gt;=0.57,1,0)</f>
        <v>0</v>
      </c>
      <c r="O579">
        <f t="shared" ref="O579:O642" si="49">IF(K579&gt;=0.575,1,0)</f>
        <v>0</v>
      </c>
      <c r="P579">
        <f>IF(K579&gt;=0.58,1,0)</f>
        <v>0</v>
      </c>
      <c r="AB579">
        <v>0</v>
      </c>
      <c r="AC579">
        <v>0</v>
      </c>
      <c r="AM579">
        <v>0</v>
      </c>
      <c r="AN579">
        <v>1</v>
      </c>
      <c r="AX579">
        <v>0</v>
      </c>
      <c r="AY579">
        <v>0</v>
      </c>
      <c r="BI579">
        <v>0</v>
      </c>
      <c r="BJ579">
        <v>0</v>
      </c>
      <c r="BT579">
        <v>0</v>
      </c>
      <c r="BU579">
        <v>0</v>
      </c>
    </row>
    <row r="580" spans="1:73" x14ac:dyDescent="0.3">
      <c r="A580">
        <v>0</v>
      </c>
      <c r="B580">
        <v>38</v>
      </c>
      <c r="C580">
        <v>1</v>
      </c>
      <c r="D580">
        <v>4</v>
      </c>
      <c r="E580">
        <v>2</v>
      </c>
      <c r="F580">
        <v>1</v>
      </c>
      <c r="G580">
        <v>0</v>
      </c>
      <c r="H580">
        <v>1</v>
      </c>
      <c r="I580">
        <v>7</v>
      </c>
      <c r="J580" cm="1">
        <f t="array" ref="J580">SUM(B580:I580*TRANSPOSE($S$19:$S$26))+$S$18</f>
        <v>0.40643304222304982</v>
      </c>
      <c r="K580">
        <f t="shared" si="45"/>
        <v>0.60022216983207666</v>
      </c>
      <c r="L580">
        <f t="shared" si="46"/>
        <v>1</v>
      </c>
      <c r="M580">
        <f t="shared" si="47"/>
        <v>1</v>
      </c>
      <c r="N580">
        <f t="shared" si="48"/>
        <v>1</v>
      </c>
      <c r="O580">
        <f t="shared" si="49"/>
        <v>1</v>
      </c>
      <c r="P580">
        <f>IF(K580&gt;=0.58,1,0)</f>
        <v>1</v>
      </c>
      <c r="AB580">
        <v>0</v>
      </c>
      <c r="AC580">
        <v>1</v>
      </c>
      <c r="AM580">
        <v>0</v>
      </c>
      <c r="AN580">
        <v>1</v>
      </c>
      <c r="AX580">
        <v>0</v>
      </c>
      <c r="AY580">
        <v>1</v>
      </c>
      <c r="BI580">
        <v>0</v>
      </c>
      <c r="BJ580">
        <v>1</v>
      </c>
      <c r="BT580">
        <v>0</v>
      </c>
      <c r="BU580">
        <v>1</v>
      </c>
    </row>
    <row r="581" spans="1:73" x14ac:dyDescent="0.3">
      <c r="A581">
        <v>0</v>
      </c>
      <c r="B581">
        <v>34</v>
      </c>
      <c r="C581">
        <v>3</v>
      </c>
      <c r="D581">
        <v>2</v>
      </c>
      <c r="E581">
        <v>1</v>
      </c>
      <c r="F581">
        <v>1</v>
      </c>
      <c r="G581">
        <v>0</v>
      </c>
      <c r="H581">
        <v>0</v>
      </c>
      <c r="I581">
        <v>5</v>
      </c>
      <c r="J581" cm="1">
        <f t="array" ref="J581">SUM(B581:I581*TRANSPOSE($S$19:$S$26))+$S$18</f>
        <v>0.30172556034508768</v>
      </c>
      <c r="K581">
        <f t="shared" si="45"/>
        <v>0.57485664436750872</v>
      </c>
      <c r="L581">
        <f t="shared" si="46"/>
        <v>0</v>
      </c>
      <c r="M581">
        <f t="shared" si="47"/>
        <v>1</v>
      </c>
      <c r="N581">
        <f t="shared" si="48"/>
        <v>1</v>
      </c>
      <c r="O581">
        <f t="shared" si="49"/>
        <v>0</v>
      </c>
      <c r="P581">
        <f>IF(K581&gt;=0.58,1,0)</f>
        <v>0</v>
      </c>
      <c r="AB581">
        <v>0</v>
      </c>
      <c r="AC581">
        <v>0</v>
      </c>
      <c r="AM581">
        <v>0</v>
      </c>
      <c r="AN581">
        <v>1</v>
      </c>
      <c r="AX581">
        <v>0</v>
      </c>
      <c r="AY581">
        <v>1</v>
      </c>
      <c r="BI581">
        <v>0</v>
      </c>
      <c r="BJ581">
        <v>0</v>
      </c>
      <c r="BT581">
        <v>0</v>
      </c>
      <c r="BU581">
        <v>0</v>
      </c>
    </row>
    <row r="582" spans="1:73" x14ac:dyDescent="0.3">
      <c r="A582">
        <v>0</v>
      </c>
      <c r="B582">
        <v>35</v>
      </c>
      <c r="C582">
        <v>1</v>
      </c>
      <c r="D582">
        <v>3</v>
      </c>
      <c r="E582">
        <v>1</v>
      </c>
      <c r="F582">
        <v>4</v>
      </c>
      <c r="G582">
        <v>1</v>
      </c>
      <c r="H582">
        <v>0</v>
      </c>
      <c r="I582">
        <v>2</v>
      </c>
      <c r="J582" cm="1">
        <f t="array" ref="J582">SUM(B582:I582*TRANSPOSE($S$19:$S$26))+$S$18</f>
        <v>0.15207970229661172</v>
      </c>
      <c r="K582">
        <f t="shared" si="45"/>
        <v>0.53794289747504465</v>
      </c>
      <c r="L582">
        <f t="shared" si="46"/>
        <v>0</v>
      </c>
      <c r="M582">
        <f t="shared" si="47"/>
        <v>0</v>
      </c>
      <c r="N582">
        <f t="shared" si="48"/>
        <v>0</v>
      </c>
      <c r="O582">
        <f t="shared" si="49"/>
        <v>0</v>
      </c>
      <c r="P582">
        <f>IF(K582&gt;=0.58,1,0)</f>
        <v>0</v>
      </c>
      <c r="AB582">
        <v>0</v>
      </c>
      <c r="AC582">
        <v>0</v>
      </c>
      <c r="AM582">
        <v>0</v>
      </c>
      <c r="AN582">
        <v>0</v>
      </c>
      <c r="AX582">
        <v>0</v>
      </c>
      <c r="AY582">
        <v>0</v>
      </c>
      <c r="BI582">
        <v>0</v>
      </c>
      <c r="BJ582">
        <v>0</v>
      </c>
      <c r="BT582">
        <v>0</v>
      </c>
      <c r="BU582">
        <v>0</v>
      </c>
    </row>
    <row r="583" spans="1:73" x14ac:dyDescent="0.3">
      <c r="A583">
        <v>0</v>
      </c>
      <c r="B583">
        <v>30</v>
      </c>
      <c r="C583">
        <v>4</v>
      </c>
      <c r="D583">
        <v>1</v>
      </c>
      <c r="E583">
        <v>1</v>
      </c>
      <c r="F583">
        <v>3</v>
      </c>
      <c r="G583">
        <v>1</v>
      </c>
      <c r="H583">
        <v>0</v>
      </c>
      <c r="I583">
        <v>2</v>
      </c>
      <c r="J583" cm="1">
        <f t="array" ref="J583">SUM(B583:I583*TRANSPOSE($S$19:$S$26))+$S$18</f>
        <v>0.21667720221587261</v>
      </c>
      <c r="K583">
        <f t="shared" si="45"/>
        <v>0.55395280683282988</v>
      </c>
      <c r="L583">
        <f t="shared" si="46"/>
        <v>0</v>
      </c>
      <c r="M583">
        <f t="shared" si="47"/>
        <v>1</v>
      </c>
      <c r="N583">
        <f t="shared" si="48"/>
        <v>0</v>
      </c>
      <c r="O583">
        <f t="shared" si="49"/>
        <v>0</v>
      </c>
      <c r="P583">
        <f>IF(K583&gt;=0.58,1,0)</f>
        <v>0</v>
      </c>
      <c r="AB583">
        <v>0</v>
      </c>
      <c r="AC583">
        <v>0</v>
      </c>
      <c r="AM583">
        <v>0</v>
      </c>
      <c r="AN583">
        <v>1</v>
      </c>
      <c r="AX583">
        <v>0</v>
      </c>
      <c r="AY583">
        <v>0</v>
      </c>
      <c r="BI583">
        <v>0</v>
      </c>
      <c r="BJ583">
        <v>0</v>
      </c>
      <c r="BT583">
        <v>0</v>
      </c>
      <c r="BU583">
        <v>0</v>
      </c>
    </row>
    <row r="584" spans="1:73" x14ac:dyDescent="0.3">
      <c r="A584">
        <v>0</v>
      </c>
      <c r="B584">
        <v>40</v>
      </c>
      <c r="C584">
        <v>3</v>
      </c>
      <c r="D584">
        <v>4</v>
      </c>
      <c r="E584">
        <v>2</v>
      </c>
      <c r="F584">
        <v>2</v>
      </c>
      <c r="G584">
        <v>1</v>
      </c>
      <c r="H584">
        <v>0</v>
      </c>
      <c r="I584">
        <v>7</v>
      </c>
      <c r="J584" cm="1">
        <f t="array" ref="J584">SUM(B584:I584*TRANSPOSE($S$19:$S$26))+$S$18</f>
        <v>-5.0493896271414096E-3</v>
      </c>
      <c r="K584">
        <f t="shared" si="45"/>
        <v>0.49873778616004705</v>
      </c>
      <c r="L584">
        <f t="shared" si="46"/>
        <v>0</v>
      </c>
      <c r="M584">
        <f t="shared" si="47"/>
        <v>0</v>
      </c>
      <c r="N584">
        <f t="shared" si="48"/>
        <v>0</v>
      </c>
      <c r="O584">
        <f t="shared" si="49"/>
        <v>0</v>
      </c>
      <c r="P584">
        <f>IF(K584&gt;=0.58,1,0)</f>
        <v>0</v>
      </c>
      <c r="AB584">
        <v>0</v>
      </c>
      <c r="AC584">
        <v>0</v>
      </c>
      <c r="AM584">
        <v>0</v>
      </c>
      <c r="AN584">
        <v>0</v>
      </c>
      <c r="AX584">
        <v>0</v>
      </c>
      <c r="AY584">
        <v>0</v>
      </c>
      <c r="BI584">
        <v>0</v>
      </c>
      <c r="BJ584">
        <v>0</v>
      </c>
      <c r="BT584">
        <v>0</v>
      </c>
      <c r="BU584">
        <v>0</v>
      </c>
    </row>
    <row r="585" spans="1:73" x14ac:dyDescent="0.3">
      <c r="A585">
        <v>0</v>
      </c>
      <c r="B585">
        <v>34</v>
      </c>
      <c r="C585">
        <v>3</v>
      </c>
      <c r="D585">
        <v>3</v>
      </c>
      <c r="E585">
        <v>2</v>
      </c>
      <c r="F585">
        <v>1</v>
      </c>
      <c r="G585">
        <v>1</v>
      </c>
      <c r="H585">
        <v>0</v>
      </c>
      <c r="I585">
        <v>2</v>
      </c>
      <c r="J585" cm="1">
        <f t="array" ref="J585">SUM(B585:I585*TRANSPOSE($S$19:$S$26))+$S$18</f>
        <v>0.16605778927714387</v>
      </c>
      <c r="K585">
        <f t="shared" si="45"/>
        <v>0.54141503739138497</v>
      </c>
      <c r="L585">
        <f t="shared" si="46"/>
        <v>0</v>
      </c>
      <c r="M585">
        <f t="shared" si="47"/>
        <v>0</v>
      </c>
      <c r="N585">
        <f t="shared" si="48"/>
        <v>0</v>
      </c>
      <c r="O585">
        <f t="shared" si="49"/>
        <v>0</v>
      </c>
      <c r="P585">
        <f>IF(K585&gt;=0.58,1,0)</f>
        <v>0</v>
      </c>
      <c r="AB585">
        <v>0</v>
      </c>
      <c r="AC585">
        <v>0</v>
      </c>
      <c r="AM585">
        <v>0</v>
      </c>
      <c r="AN585">
        <v>0</v>
      </c>
      <c r="AX585">
        <v>0</v>
      </c>
      <c r="AY585">
        <v>0</v>
      </c>
      <c r="BI585">
        <v>0</v>
      </c>
      <c r="BJ585">
        <v>0</v>
      </c>
      <c r="BT585">
        <v>0</v>
      </c>
      <c r="BU585">
        <v>0</v>
      </c>
    </row>
    <row r="586" spans="1:73" x14ac:dyDescent="0.3">
      <c r="A586">
        <v>0</v>
      </c>
      <c r="B586">
        <v>42</v>
      </c>
      <c r="C586">
        <v>2</v>
      </c>
      <c r="D586">
        <v>3</v>
      </c>
      <c r="E586">
        <v>5</v>
      </c>
      <c r="F586">
        <v>4</v>
      </c>
      <c r="G586">
        <v>2</v>
      </c>
      <c r="H586">
        <v>0</v>
      </c>
      <c r="I586">
        <v>7</v>
      </c>
      <c r="J586" cm="1">
        <f t="array" ref="J586">SUM(B586:I586*TRANSPOSE($S$19:$S$26))+$S$18</f>
        <v>-0.13732716870399231</v>
      </c>
      <c r="K586">
        <f t="shared" si="45"/>
        <v>0.46572560376546768</v>
      </c>
      <c r="L586">
        <f t="shared" si="46"/>
        <v>0</v>
      </c>
      <c r="M586">
        <f t="shared" si="47"/>
        <v>0</v>
      </c>
      <c r="N586">
        <f t="shared" si="48"/>
        <v>0</v>
      </c>
      <c r="O586">
        <f t="shared" si="49"/>
        <v>0</v>
      </c>
      <c r="P586">
        <f>IF(K586&gt;=0.58,1,0)</f>
        <v>0</v>
      </c>
      <c r="AB586">
        <v>0</v>
      </c>
      <c r="AC586">
        <v>0</v>
      </c>
      <c r="AM586">
        <v>0</v>
      </c>
      <c r="AN586">
        <v>0</v>
      </c>
      <c r="AX586">
        <v>0</v>
      </c>
      <c r="AY586">
        <v>0</v>
      </c>
      <c r="BI586">
        <v>0</v>
      </c>
      <c r="BJ586">
        <v>0</v>
      </c>
      <c r="BT586">
        <v>0</v>
      </c>
      <c r="BU586">
        <v>0</v>
      </c>
    </row>
    <row r="587" spans="1:73" x14ac:dyDescent="0.3">
      <c r="A587">
        <v>1</v>
      </c>
      <c r="B587">
        <v>23</v>
      </c>
      <c r="C587">
        <v>3</v>
      </c>
      <c r="D587">
        <v>4</v>
      </c>
      <c r="E587">
        <v>1</v>
      </c>
      <c r="F587">
        <v>1</v>
      </c>
      <c r="G587">
        <v>1</v>
      </c>
      <c r="H587">
        <v>1</v>
      </c>
      <c r="I587">
        <v>0</v>
      </c>
      <c r="J587" cm="1">
        <f t="array" ref="J587">SUM(B587:I587*TRANSPOSE($S$19:$S$26))+$S$18</f>
        <v>0.39741519696764444</v>
      </c>
      <c r="K587">
        <f t="shared" si="45"/>
        <v>0.59805657010763902</v>
      </c>
      <c r="L587">
        <f t="shared" si="46"/>
        <v>0</v>
      </c>
      <c r="M587">
        <f t="shared" si="47"/>
        <v>1</v>
      </c>
      <c r="N587">
        <f t="shared" si="48"/>
        <v>1</v>
      </c>
      <c r="O587">
        <f t="shared" si="49"/>
        <v>1</v>
      </c>
      <c r="P587">
        <f>IF(K587&gt;=0.58,1,0)</f>
        <v>1</v>
      </c>
      <c r="AB587">
        <v>1</v>
      </c>
      <c r="AC587">
        <v>0</v>
      </c>
      <c r="AM587">
        <v>1</v>
      </c>
      <c r="AN587">
        <v>1</v>
      </c>
      <c r="AX587">
        <v>1</v>
      </c>
      <c r="AY587">
        <v>1</v>
      </c>
      <c r="BI587">
        <v>1</v>
      </c>
      <c r="BJ587">
        <v>1</v>
      </c>
      <c r="BT587">
        <v>1</v>
      </c>
      <c r="BU587">
        <v>1</v>
      </c>
    </row>
    <row r="588" spans="1:73" x14ac:dyDescent="0.3">
      <c r="A588">
        <v>0</v>
      </c>
      <c r="B588">
        <v>24</v>
      </c>
      <c r="C588">
        <v>3</v>
      </c>
      <c r="D588">
        <v>2</v>
      </c>
      <c r="E588">
        <v>1</v>
      </c>
      <c r="F588">
        <v>2</v>
      </c>
      <c r="G588">
        <v>2</v>
      </c>
      <c r="H588">
        <v>0</v>
      </c>
      <c r="I588">
        <v>0</v>
      </c>
      <c r="J588" cm="1">
        <f t="array" ref="J588">SUM(B588:I588*TRANSPOSE($S$19:$S$26))+$S$18</f>
        <v>0.19933315919144268</v>
      </c>
      <c r="K588">
        <f t="shared" si="45"/>
        <v>0.54966382173570294</v>
      </c>
      <c r="L588">
        <f t="shared" si="46"/>
        <v>0</v>
      </c>
      <c r="M588">
        <f t="shared" si="47"/>
        <v>0</v>
      </c>
      <c r="N588">
        <f t="shared" si="48"/>
        <v>0</v>
      </c>
      <c r="O588">
        <f t="shared" si="49"/>
        <v>0</v>
      </c>
      <c r="P588">
        <f>IF(K588&gt;=0.58,1,0)</f>
        <v>0</v>
      </c>
      <c r="AB588">
        <v>0</v>
      </c>
      <c r="AC588">
        <v>0</v>
      </c>
      <c r="AM588">
        <v>0</v>
      </c>
      <c r="AN588">
        <v>0</v>
      </c>
      <c r="AX588">
        <v>0</v>
      </c>
      <c r="AY588">
        <v>0</v>
      </c>
      <c r="BI588">
        <v>0</v>
      </c>
      <c r="BJ588">
        <v>0</v>
      </c>
      <c r="BT588">
        <v>0</v>
      </c>
      <c r="BU588">
        <v>0</v>
      </c>
    </row>
    <row r="589" spans="1:73" x14ac:dyDescent="0.3">
      <c r="A589">
        <v>0</v>
      </c>
      <c r="B589">
        <v>52</v>
      </c>
      <c r="C589">
        <v>4</v>
      </c>
      <c r="D589">
        <v>3</v>
      </c>
      <c r="E589">
        <v>2</v>
      </c>
      <c r="F589">
        <v>3</v>
      </c>
      <c r="G589">
        <v>1</v>
      </c>
      <c r="H589">
        <v>0</v>
      </c>
      <c r="I589">
        <v>2</v>
      </c>
      <c r="J589" cm="1">
        <f t="array" ref="J589">SUM(B589:I589*TRANSPOSE($S$19:$S$26))+$S$18</f>
        <v>-1.719648556846165E-2</v>
      </c>
      <c r="K589">
        <f t="shared" si="45"/>
        <v>0.49570143026743496</v>
      </c>
      <c r="L589">
        <f t="shared" si="46"/>
        <v>0</v>
      </c>
      <c r="M589">
        <f t="shared" si="47"/>
        <v>0</v>
      </c>
      <c r="N589">
        <f t="shared" si="48"/>
        <v>0</v>
      </c>
      <c r="O589">
        <f t="shared" si="49"/>
        <v>0</v>
      </c>
      <c r="P589">
        <f>IF(K589&gt;=0.58,1,0)</f>
        <v>0</v>
      </c>
      <c r="AB589">
        <v>0</v>
      </c>
      <c r="AC589">
        <v>0</v>
      </c>
      <c r="AM589">
        <v>0</v>
      </c>
      <c r="AN589">
        <v>0</v>
      </c>
      <c r="AX589">
        <v>0</v>
      </c>
      <c r="AY589">
        <v>0</v>
      </c>
      <c r="BI589">
        <v>0</v>
      </c>
      <c r="BJ589">
        <v>0</v>
      </c>
      <c r="BT589">
        <v>0</v>
      </c>
      <c r="BU589">
        <v>0</v>
      </c>
    </row>
    <row r="590" spans="1:73" x14ac:dyDescent="0.3">
      <c r="A590">
        <v>0</v>
      </c>
      <c r="B590">
        <v>50</v>
      </c>
      <c r="C590">
        <v>3</v>
      </c>
      <c r="D590">
        <v>3</v>
      </c>
      <c r="E590">
        <v>4</v>
      </c>
      <c r="F590">
        <v>3</v>
      </c>
      <c r="G590">
        <v>1</v>
      </c>
      <c r="H590">
        <v>0</v>
      </c>
      <c r="I590">
        <v>3</v>
      </c>
      <c r="J590" cm="1">
        <f t="array" ref="J590">SUM(B590:I590*TRANSPOSE($S$19:$S$26))+$S$18</f>
        <v>-3.1538177741797568E-2</v>
      </c>
      <c r="K590">
        <f t="shared" si="45"/>
        <v>0.49211692633411597</v>
      </c>
      <c r="L590">
        <f t="shared" si="46"/>
        <v>0</v>
      </c>
      <c r="M590">
        <f t="shared" si="47"/>
        <v>0</v>
      </c>
      <c r="N590">
        <f t="shared" si="48"/>
        <v>0</v>
      </c>
      <c r="O590">
        <f t="shared" si="49"/>
        <v>0</v>
      </c>
      <c r="P590">
        <f>IF(K590&gt;=0.58,1,0)</f>
        <v>0</v>
      </c>
      <c r="AB590">
        <v>0</v>
      </c>
      <c r="AC590">
        <v>0</v>
      </c>
      <c r="AM590">
        <v>0</v>
      </c>
      <c r="AN590">
        <v>0</v>
      </c>
      <c r="AX590">
        <v>0</v>
      </c>
      <c r="AY590">
        <v>0</v>
      </c>
      <c r="BI590">
        <v>0</v>
      </c>
      <c r="BJ590">
        <v>0</v>
      </c>
      <c r="BT590">
        <v>0</v>
      </c>
      <c r="BU590">
        <v>0</v>
      </c>
    </row>
    <row r="591" spans="1:73" x14ac:dyDescent="0.3">
      <c r="A591">
        <v>1</v>
      </c>
      <c r="B591">
        <v>29</v>
      </c>
      <c r="C591">
        <v>2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0</v>
      </c>
      <c r="J591" cm="1">
        <f t="array" ref="J591">SUM(B591:I591*TRANSPOSE($S$19:$S$26))+$S$18</f>
        <v>0.54533967097364844</v>
      </c>
      <c r="K591">
        <f t="shared" si="45"/>
        <v>0.63304054981188529</v>
      </c>
      <c r="L591">
        <f t="shared" si="46"/>
        <v>1</v>
      </c>
      <c r="M591">
        <f t="shared" si="47"/>
        <v>1</v>
      </c>
      <c r="N591">
        <f t="shared" si="48"/>
        <v>1</v>
      </c>
      <c r="O591">
        <f t="shared" si="49"/>
        <v>1</v>
      </c>
      <c r="P591">
        <f>IF(K591&gt;=0.58,1,0)</f>
        <v>1</v>
      </c>
      <c r="AB591">
        <v>1</v>
      </c>
      <c r="AC591">
        <v>1</v>
      </c>
      <c r="AM591">
        <v>1</v>
      </c>
      <c r="AN591">
        <v>1</v>
      </c>
      <c r="AX591">
        <v>1</v>
      </c>
      <c r="AY591">
        <v>1</v>
      </c>
      <c r="BI591">
        <v>1</v>
      </c>
      <c r="BJ591">
        <v>1</v>
      </c>
      <c r="BT591">
        <v>1</v>
      </c>
      <c r="BU591">
        <v>1</v>
      </c>
    </row>
    <row r="592" spans="1:73" x14ac:dyDescent="0.3">
      <c r="A592">
        <v>0</v>
      </c>
      <c r="B592">
        <v>33</v>
      </c>
      <c r="C592">
        <v>3</v>
      </c>
      <c r="D592">
        <v>3</v>
      </c>
      <c r="E592">
        <v>3</v>
      </c>
      <c r="F592">
        <v>3</v>
      </c>
      <c r="G592">
        <v>1</v>
      </c>
      <c r="H592">
        <v>0</v>
      </c>
      <c r="I592">
        <v>9</v>
      </c>
      <c r="J592" cm="1">
        <f t="array" ref="J592">SUM(B592:I592*TRANSPOSE($S$19:$S$26))+$S$18</f>
        <v>3.9597093397303329E-4</v>
      </c>
      <c r="K592">
        <f t="shared" si="45"/>
        <v>0.50009898246821083</v>
      </c>
      <c r="L592">
        <f t="shared" si="46"/>
        <v>0</v>
      </c>
      <c r="M592">
        <f t="shared" si="47"/>
        <v>0</v>
      </c>
      <c r="N592">
        <f t="shared" si="48"/>
        <v>0</v>
      </c>
      <c r="O592">
        <f t="shared" si="49"/>
        <v>0</v>
      </c>
      <c r="P592">
        <f>IF(K592&gt;=0.58,1,0)</f>
        <v>0</v>
      </c>
      <c r="AB592">
        <v>0</v>
      </c>
      <c r="AC592">
        <v>0</v>
      </c>
      <c r="AM592">
        <v>0</v>
      </c>
      <c r="AN592">
        <v>0</v>
      </c>
      <c r="AX592">
        <v>0</v>
      </c>
      <c r="AY592">
        <v>0</v>
      </c>
      <c r="BI592">
        <v>0</v>
      </c>
      <c r="BJ592">
        <v>0</v>
      </c>
      <c r="BT592">
        <v>0</v>
      </c>
      <c r="BU592">
        <v>0</v>
      </c>
    </row>
    <row r="593" spans="1:73" x14ac:dyDescent="0.3">
      <c r="A593">
        <v>1</v>
      </c>
      <c r="B593">
        <v>33</v>
      </c>
      <c r="C593">
        <v>1</v>
      </c>
      <c r="D593">
        <v>3</v>
      </c>
      <c r="E593">
        <v>2</v>
      </c>
      <c r="F593">
        <v>1</v>
      </c>
      <c r="G593">
        <v>0</v>
      </c>
      <c r="H593">
        <v>0</v>
      </c>
      <c r="I593">
        <v>2</v>
      </c>
      <c r="J593" cm="1">
        <f t="array" ref="J593">SUM(B593:I593*TRANSPOSE($S$19:$S$26))+$S$18</f>
        <v>0.32299643559955915</v>
      </c>
      <c r="K593">
        <f t="shared" si="45"/>
        <v>0.58004617457769592</v>
      </c>
      <c r="L593">
        <f t="shared" si="46"/>
        <v>0</v>
      </c>
      <c r="M593">
        <f t="shared" si="47"/>
        <v>1</v>
      </c>
      <c r="N593">
        <f t="shared" si="48"/>
        <v>1</v>
      </c>
      <c r="O593">
        <f t="shared" si="49"/>
        <v>1</v>
      </c>
      <c r="P593">
        <f>IF(K593&gt;=0.58,1,0)</f>
        <v>1</v>
      </c>
      <c r="AB593">
        <v>1</v>
      </c>
      <c r="AC593">
        <v>0</v>
      </c>
      <c r="AM593">
        <v>1</v>
      </c>
      <c r="AN593">
        <v>1</v>
      </c>
      <c r="AX593">
        <v>1</v>
      </c>
      <c r="AY593">
        <v>1</v>
      </c>
      <c r="BI593">
        <v>1</v>
      </c>
      <c r="BJ593">
        <v>1</v>
      </c>
      <c r="BT593">
        <v>1</v>
      </c>
      <c r="BU593">
        <v>1</v>
      </c>
    </row>
    <row r="594" spans="1:73" x14ac:dyDescent="0.3">
      <c r="A594">
        <v>0</v>
      </c>
      <c r="B594">
        <v>47</v>
      </c>
      <c r="C594">
        <v>3</v>
      </c>
      <c r="D594">
        <v>3</v>
      </c>
      <c r="E594">
        <v>4</v>
      </c>
      <c r="F594">
        <v>4</v>
      </c>
      <c r="G594">
        <v>1</v>
      </c>
      <c r="H594">
        <v>1</v>
      </c>
      <c r="I594">
        <v>14</v>
      </c>
      <c r="J594" cm="1">
        <f t="array" ref="J594">SUM(B594:I594*TRANSPOSE($S$19:$S$26))+$S$18</f>
        <v>5.0507501329041693E-2</v>
      </c>
      <c r="K594">
        <f t="shared" si="45"/>
        <v>0.51262288337164774</v>
      </c>
      <c r="L594">
        <f t="shared" si="46"/>
        <v>0</v>
      </c>
      <c r="M594">
        <f t="shared" si="47"/>
        <v>0</v>
      </c>
      <c r="N594">
        <f t="shared" si="48"/>
        <v>0</v>
      </c>
      <c r="O594">
        <f t="shared" si="49"/>
        <v>0</v>
      </c>
      <c r="P594">
        <f>IF(K594&gt;=0.58,1,0)</f>
        <v>0</v>
      </c>
      <c r="AB594">
        <v>0</v>
      </c>
      <c r="AC594">
        <v>0</v>
      </c>
      <c r="AM594">
        <v>0</v>
      </c>
      <c r="AN594">
        <v>0</v>
      </c>
      <c r="AX594">
        <v>0</v>
      </c>
      <c r="AY594">
        <v>0</v>
      </c>
      <c r="BI594">
        <v>0</v>
      </c>
      <c r="BJ594">
        <v>0</v>
      </c>
      <c r="BT594">
        <v>0</v>
      </c>
      <c r="BU594">
        <v>0</v>
      </c>
    </row>
    <row r="595" spans="1:73" x14ac:dyDescent="0.3">
      <c r="A595">
        <v>0</v>
      </c>
      <c r="B595">
        <v>36</v>
      </c>
      <c r="C595">
        <v>3</v>
      </c>
      <c r="D595">
        <v>3</v>
      </c>
      <c r="E595">
        <v>2</v>
      </c>
      <c r="F595">
        <v>2</v>
      </c>
      <c r="G595">
        <v>1</v>
      </c>
      <c r="H595">
        <v>0</v>
      </c>
      <c r="I595">
        <v>7</v>
      </c>
      <c r="J595" cm="1">
        <f t="array" ref="J595">SUM(B595:I595*TRANSPOSE($S$19:$S$26))+$S$18</f>
        <v>7.3688888904915095E-2</v>
      </c>
      <c r="K595">
        <f t="shared" si="45"/>
        <v>0.51841198311006975</v>
      </c>
      <c r="L595">
        <f t="shared" si="46"/>
        <v>0</v>
      </c>
      <c r="M595">
        <f t="shared" si="47"/>
        <v>0</v>
      </c>
      <c r="N595">
        <f t="shared" si="48"/>
        <v>0</v>
      </c>
      <c r="O595">
        <f t="shared" si="49"/>
        <v>0</v>
      </c>
      <c r="P595">
        <f>IF(K595&gt;=0.58,1,0)</f>
        <v>0</v>
      </c>
      <c r="AB595">
        <v>0</v>
      </c>
      <c r="AC595">
        <v>0</v>
      </c>
      <c r="AM595">
        <v>0</v>
      </c>
      <c r="AN595">
        <v>0</v>
      </c>
      <c r="AX595">
        <v>0</v>
      </c>
      <c r="AY595">
        <v>0</v>
      </c>
      <c r="BI595">
        <v>0</v>
      </c>
      <c r="BJ595">
        <v>0</v>
      </c>
      <c r="BT595">
        <v>0</v>
      </c>
      <c r="BU595">
        <v>0</v>
      </c>
    </row>
    <row r="596" spans="1:73" x14ac:dyDescent="0.3">
      <c r="A596">
        <v>0</v>
      </c>
      <c r="B596">
        <v>29</v>
      </c>
      <c r="C596">
        <v>3</v>
      </c>
      <c r="D596">
        <v>4</v>
      </c>
      <c r="E596">
        <v>1</v>
      </c>
      <c r="F596">
        <v>3</v>
      </c>
      <c r="G596">
        <v>1</v>
      </c>
      <c r="H596">
        <v>0</v>
      </c>
      <c r="I596">
        <v>7</v>
      </c>
      <c r="J596" cm="1">
        <f t="array" ref="J596">SUM(B596:I596*TRANSPOSE($S$19:$S$26))+$S$18</f>
        <v>2.1390468838328847E-2</v>
      </c>
      <c r="K596">
        <f t="shared" si="45"/>
        <v>0.50534685891738262</v>
      </c>
      <c r="L596">
        <f t="shared" si="46"/>
        <v>0</v>
      </c>
      <c r="M596">
        <f t="shared" si="47"/>
        <v>0</v>
      </c>
      <c r="N596">
        <f t="shared" si="48"/>
        <v>0</v>
      </c>
      <c r="O596">
        <f t="shared" si="49"/>
        <v>0</v>
      </c>
      <c r="P596">
        <f>IF(K596&gt;=0.58,1,0)</f>
        <v>0</v>
      </c>
      <c r="AB596">
        <v>0</v>
      </c>
      <c r="AC596">
        <v>0</v>
      </c>
      <c r="AM596">
        <v>0</v>
      </c>
      <c r="AN596">
        <v>0</v>
      </c>
      <c r="AX596">
        <v>0</v>
      </c>
      <c r="AY596">
        <v>0</v>
      </c>
      <c r="BI596">
        <v>0</v>
      </c>
      <c r="BJ596">
        <v>0</v>
      </c>
      <c r="BT596">
        <v>0</v>
      </c>
      <c r="BU596">
        <v>0</v>
      </c>
    </row>
    <row r="597" spans="1:73" x14ac:dyDescent="0.3">
      <c r="A597">
        <v>1</v>
      </c>
      <c r="B597">
        <v>58</v>
      </c>
      <c r="C597">
        <v>4</v>
      </c>
      <c r="D597">
        <v>3</v>
      </c>
      <c r="E597">
        <v>5</v>
      </c>
      <c r="F597">
        <v>2</v>
      </c>
      <c r="G597">
        <v>0</v>
      </c>
      <c r="H597">
        <v>1</v>
      </c>
      <c r="I597">
        <v>15</v>
      </c>
      <c r="J597" cm="1">
        <f t="array" ref="J597">SUM(B597:I597*TRANSPOSE($S$19:$S$26))+$S$18</f>
        <v>8.607587811416173E-2</v>
      </c>
      <c r="K597">
        <f t="shared" si="45"/>
        <v>0.5215034660412976</v>
      </c>
      <c r="L597">
        <f t="shared" si="46"/>
        <v>0</v>
      </c>
      <c r="M597">
        <f t="shared" si="47"/>
        <v>0</v>
      </c>
      <c r="N597">
        <f t="shared" si="48"/>
        <v>0</v>
      </c>
      <c r="O597">
        <f t="shared" si="49"/>
        <v>0</v>
      </c>
      <c r="P597">
        <f>IF(K597&gt;=0.58,1,0)</f>
        <v>0</v>
      </c>
      <c r="AB597">
        <v>1</v>
      </c>
      <c r="AC597">
        <v>0</v>
      </c>
      <c r="AM597">
        <v>1</v>
      </c>
      <c r="AN597">
        <v>0</v>
      </c>
      <c r="AX597">
        <v>1</v>
      </c>
      <c r="AY597">
        <v>0</v>
      </c>
      <c r="BI597">
        <v>1</v>
      </c>
      <c r="BJ597">
        <v>0</v>
      </c>
      <c r="BT597">
        <v>1</v>
      </c>
      <c r="BU597">
        <v>0</v>
      </c>
    </row>
    <row r="598" spans="1:73" x14ac:dyDescent="0.3">
      <c r="A598">
        <v>0</v>
      </c>
      <c r="B598">
        <v>35</v>
      </c>
      <c r="C598">
        <v>4</v>
      </c>
      <c r="D598">
        <v>4</v>
      </c>
      <c r="E598">
        <v>1</v>
      </c>
      <c r="F598">
        <v>3</v>
      </c>
      <c r="G598">
        <v>0</v>
      </c>
      <c r="H598">
        <v>0</v>
      </c>
      <c r="I598">
        <v>2</v>
      </c>
      <c r="J598" cm="1">
        <f t="array" ref="J598">SUM(B598:I598*TRANSPOSE($S$19:$S$26))+$S$18</f>
        <v>7.7904413878618572E-2</v>
      </c>
      <c r="K598">
        <f t="shared" si="45"/>
        <v>0.51946424294119331</v>
      </c>
      <c r="L598">
        <f t="shared" si="46"/>
        <v>0</v>
      </c>
      <c r="M598">
        <f t="shared" si="47"/>
        <v>0</v>
      </c>
      <c r="N598">
        <f t="shared" si="48"/>
        <v>0</v>
      </c>
      <c r="O598">
        <f t="shared" si="49"/>
        <v>0</v>
      </c>
      <c r="P598">
        <f>IF(K598&gt;=0.58,1,0)</f>
        <v>0</v>
      </c>
      <c r="AB598">
        <v>0</v>
      </c>
      <c r="AC598">
        <v>0</v>
      </c>
      <c r="AM598">
        <v>0</v>
      </c>
      <c r="AN598">
        <v>0</v>
      </c>
      <c r="AX598">
        <v>0</v>
      </c>
      <c r="AY598">
        <v>0</v>
      </c>
      <c r="BI598">
        <v>0</v>
      </c>
      <c r="BJ598">
        <v>0</v>
      </c>
      <c r="BT598">
        <v>0</v>
      </c>
      <c r="BU598">
        <v>0</v>
      </c>
    </row>
    <row r="599" spans="1:73" x14ac:dyDescent="0.3">
      <c r="A599">
        <v>0</v>
      </c>
      <c r="B599">
        <v>42</v>
      </c>
      <c r="C599">
        <v>4</v>
      </c>
      <c r="D599">
        <v>2</v>
      </c>
      <c r="E599">
        <v>2</v>
      </c>
      <c r="F599">
        <v>4</v>
      </c>
      <c r="G599">
        <v>1</v>
      </c>
      <c r="H599">
        <v>1</v>
      </c>
      <c r="I599">
        <v>3</v>
      </c>
      <c r="J599" cm="1">
        <f t="array" ref="J599">SUM(B599:I599*TRANSPOSE($S$19:$S$26))+$S$18</f>
        <v>0.24627453853750714</v>
      </c>
      <c r="K599">
        <f t="shared" si="45"/>
        <v>0.56125303857170694</v>
      </c>
      <c r="L599">
        <f t="shared" si="46"/>
        <v>0</v>
      </c>
      <c r="M599">
        <f t="shared" si="47"/>
        <v>1</v>
      </c>
      <c r="N599">
        <f t="shared" si="48"/>
        <v>0</v>
      </c>
      <c r="O599">
        <f t="shared" si="49"/>
        <v>0</v>
      </c>
      <c r="P599">
        <f>IF(K599&gt;=0.58,1,0)</f>
        <v>0</v>
      </c>
      <c r="AB599">
        <v>0</v>
      </c>
      <c r="AC599">
        <v>0</v>
      </c>
      <c r="AM599">
        <v>0</v>
      </c>
      <c r="AN599">
        <v>1</v>
      </c>
      <c r="AX599">
        <v>0</v>
      </c>
      <c r="AY599">
        <v>0</v>
      </c>
      <c r="BI599">
        <v>0</v>
      </c>
      <c r="BJ599">
        <v>0</v>
      </c>
      <c r="BT599">
        <v>0</v>
      </c>
      <c r="BU599">
        <v>0</v>
      </c>
    </row>
    <row r="600" spans="1:73" x14ac:dyDescent="0.3">
      <c r="A600">
        <v>1</v>
      </c>
      <c r="B600">
        <v>28</v>
      </c>
      <c r="C600">
        <v>3</v>
      </c>
      <c r="D600">
        <v>3</v>
      </c>
      <c r="E600">
        <v>1</v>
      </c>
      <c r="F600">
        <v>3</v>
      </c>
      <c r="G600">
        <v>0</v>
      </c>
      <c r="H600">
        <v>0</v>
      </c>
      <c r="I600">
        <v>2</v>
      </c>
      <c r="J600" cm="1">
        <f t="array" ref="J600">SUM(B600:I600*TRANSPOSE($S$19:$S$26))+$S$18</f>
        <v>0.20782756426416626</v>
      </c>
      <c r="K600">
        <f t="shared" si="45"/>
        <v>0.55176535447883779</v>
      </c>
      <c r="L600">
        <f t="shared" si="46"/>
        <v>0</v>
      </c>
      <c r="M600">
        <f t="shared" si="47"/>
        <v>1</v>
      </c>
      <c r="N600">
        <f t="shared" si="48"/>
        <v>0</v>
      </c>
      <c r="O600">
        <f t="shared" si="49"/>
        <v>0</v>
      </c>
      <c r="P600">
        <f>IF(K600&gt;=0.58,1,0)</f>
        <v>0</v>
      </c>
      <c r="AB600">
        <v>1</v>
      </c>
      <c r="AC600">
        <v>0</v>
      </c>
      <c r="AM600">
        <v>1</v>
      </c>
      <c r="AN600">
        <v>1</v>
      </c>
      <c r="AX600">
        <v>1</v>
      </c>
      <c r="AY600">
        <v>0</v>
      </c>
      <c r="BI600">
        <v>1</v>
      </c>
      <c r="BJ600">
        <v>0</v>
      </c>
      <c r="BT600">
        <v>1</v>
      </c>
      <c r="BU600">
        <v>0</v>
      </c>
    </row>
    <row r="601" spans="1:73" x14ac:dyDescent="0.3">
      <c r="A601">
        <v>0</v>
      </c>
      <c r="B601">
        <v>36</v>
      </c>
      <c r="C601">
        <v>3</v>
      </c>
      <c r="D601">
        <v>3</v>
      </c>
      <c r="E601">
        <v>1</v>
      </c>
      <c r="F601">
        <v>2</v>
      </c>
      <c r="G601">
        <v>1</v>
      </c>
      <c r="H601">
        <v>0</v>
      </c>
      <c r="I601">
        <v>2</v>
      </c>
      <c r="J601" cm="1">
        <f t="array" ref="J601">SUM(B601:I601*TRANSPOSE($S$19:$S$26))+$S$18</f>
        <v>0.146051741045508</v>
      </c>
      <c r="K601">
        <f t="shared" si="45"/>
        <v>0.53644440258811665</v>
      </c>
      <c r="L601">
        <f t="shared" si="46"/>
        <v>0</v>
      </c>
      <c r="M601">
        <f t="shared" si="47"/>
        <v>0</v>
      </c>
      <c r="N601">
        <f t="shared" si="48"/>
        <v>0</v>
      </c>
      <c r="O601">
        <f t="shared" si="49"/>
        <v>0</v>
      </c>
      <c r="P601">
        <f>IF(K601&gt;=0.58,1,0)</f>
        <v>0</v>
      </c>
      <c r="AB601">
        <v>0</v>
      </c>
      <c r="AC601">
        <v>0</v>
      </c>
      <c r="AM601">
        <v>0</v>
      </c>
      <c r="AN601">
        <v>0</v>
      </c>
      <c r="AX601">
        <v>0</v>
      </c>
      <c r="AY601">
        <v>0</v>
      </c>
      <c r="BI601">
        <v>0</v>
      </c>
      <c r="BJ601">
        <v>0</v>
      </c>
      <c r="BT601">
        <v>0</v>
      </c>
      <c r="BU601">
        <v>0</v>
      </c>
    </row>
    <row r="602" spans="1:73" x14ac:dyDescent="0.3">
      <c r="A602">
        <v>0</v>
      </c>
      <c r="B602">
        <v>32</v>
      </c>
      <c r="C602">
        <v>3</v>
      </c>
      <c r="D602">
        <v>2</v>
      </c>
      <c r="E602">
        <v>2</v>
      </c>
      <c r="F602">
        <v>3</v>
      </c>
      <c r="G602">
        <v>1</v>
      </c>
      <c r="H602">
        <v>0</v>
      </c>
      <c r="I602">
        <v>13</v>
      </c>
      <c r="J602" cm="1">
        <f t="array" ref="J602">SUM(B602:I602*TRANSPOSE($S$19:$S$26))+$S$18</f>
        <v>5.8006913137769622E-2</v>
      </c>
      <c r="K602">
        <f t="shared" si="45"/>
        <v>0.51449616102807183</v>
      </c>
      <c r="L602">
        <f t="shared" si="46"/>
        <v>0</v>
      </c>
      <c r="M602">
        <f t="shared" si="47"/>
        <v>0</v>
      </c>
      <c r="N602">
        <f t="shared" si="48"/>
        <v>0</v>
      </c>
      <c r="O602">
        <f t="shared" si="49"/>
        <v>0</v>
      </c>
      <c r="P602">
        <f>IF(K602&gt;=0.58,1,0)</f>
        <v>0</v>
      </c>
      <c r="AB602">
        <v>0</v>
      </c>
      <c r="AC602">
        <v>0</v>
      </c>
      <c r="AM602">
        <v>0</v>
      </c>
      <c r="AN602">
        <v>0</v>
      </c>
      <c r="AX602">
        <v>0</v>
      </c>
      <c r="AY602">
        <v>0</v>
      </c>
      <c r="BI602">
        <v>0</v>
      </c>
      <c r="BJ602">
        <v>0</v>
      </c>
      <c r="BT602">
        <v>0</v>
      </c>
      <c r="BU602">
        <v>0</v>
      </c>
    </row>
    <row r="603" spans="1:73" x14ac:dyDescent="0.3">
      <c r="A603">
        <v>0</v>
      </c>
      <c r="B603">
        <v>40</v>
      </c>
      <c r="C603">
        <v>1</v>
      </c>
      <c r="D603">
        <v>2</v>
      </c>
      <c r="E603">
        <v>2</v>
      </c>
      <c r="F603">
        <v>3</v>
      </c>
      <c r="G603">
        <v>0</v>
      </c>
      <c r="H603">
        <v>0</v>
      </c>
      <c r="I603">
        <v>0</v>
      </c>
      <c r="J603" cm="1">
        <f t="array" ref="J603">SUM(B603:I603*TRANSPOSE($S$19:$S$26))+$S$18</f>
        <v>0.30235011542243584</v>
      </c>
      <c r="K603">
        <f t="shared" si="45"/>
        <v>0.57500926046611078</v>
      </c>
      <c r="L603">
        <f t="shared" si="46"/>
        <v>0</v>
      </c>
      <c r="M603">
        <f t="shared" si="47"/>
        <v>1</v>
      </c>
      <c r="N603">
        <f t="shared" si="48"/>
        <v>1</v>
      </c>
      <c r="O603">
        <f t="shared" si="49"/>
        <v>1</v>
      </c>
      <c r="P603">
        <f>IF(K603&gt;=0.58,1,0)</f>
        <v>0</v>
      </c>
      <c r="AB603">
        <v>0</v>
      </c>
      <c r="AC603">
        <v>0</v>
      </c>
      <c r="AM603">
        <v>0</v>
      </c>
      <c r="AN603">
        <v>1</v>
      </c>
      <c r="AX603">
        <v>0</v>
      </c>
      <c r="AY603">
        <v>1</v>
      </c>
      <c r="BI603">
        <v>0</v>
      </c>
      <c r="BJ603">
        <v>0</v>
      </c>
      <c r="BT603">
        <v>0</v>
      </c>
      <c r="BU603">
        <v>1</v>
      </c>
    </row>
    <row r="604" spans="1:73" x14ac:dyDescent="0.3">
      <c r="A604">
        <v>0</v>
      </c>
      <c r="B604">
        <v>30</v>
      </c>
      <c r="C604">
        <v>3</v>
      </c>
      <c r="D604">
        <v>2</v>
      </c>
      <c r="E604">
        <v>2</v>
      </c>
      <c r="F604">
        <v>4</v>
      </c>
      <c r="G604">
        <v>0</v>
      </c>
      <c r="H604">
        <v>1</v>
      </c>
      <c r="I604">
        <v>0</v>
      </c>
      <c r="J604" cm="1">
        <f t="array" ref="J604">SUM(B604:I604*TRANSPOSE($S$19:$S$26))+$S$18</f>
        <v>0.42963761585982124</v>
      </c>
      <c r="K604">
        <f t="shared" si="45"/>
        <v>0.60577649292812519</v>
      </c>
      <c r="L604">
        <f t="shared" si="46"/>
        <v>1</v>
      </c>
      <c r="M604">
        <f t="shared" si="47"/>
        <v>1</v>
      </c>
      <c r="N604">
        <f t="shared" si="48"/>
        <v>1</v>
      </c>
      <c r="O604">
        <f t="shared" si="49"/>
        <v>1</v>
      </c>
      <c r="P604">
        <f>IF(K604&gt;=0.58,1,0)</f>
        <v>1</v>
      </c>
      <c r="AB604">
        <v>0</v>
      </c>
      <c r="AC604">
        <v>1</v>
      </c>
      <c r="AM604">
        <v>0</v>
      </c>
      <c r="AN604">
        <v>1</v>
      </c>
      <c r="AX604">
        <v>0</v>
      </c>
      <c r="AY604">
        <v>1</v>
      </c>
      <c r="BI604">
        <v>0</v>
      </c>
      <c r="BJ604">
        <v>1</v>
      </c>
      <c r="BT604">
        <v>0</v>
      </c>
      <c r="BU604">
        <v>1</v>
      </c>
    </row>
    <row r="605" spans="1:73" x14ac:dyDescent="0.3">
      <c r="A605">
        <v>0</v>
      </c>
      <c r="B605">
        <v>45</v>
      </c>
      <c r="C605">
        <v>2</v>
      </c>
      <c r="D605">
        <v>2</v>
      </c>
      <c r="E605">
        <v>1</v>
      </c>
      <c r="F605">
        <v>3</v>
      </c>
      <c r="G605">
        <v>0</v>
      </c>
      <c r="H605">
        <v>0</v>
      </c>
      <c r="I605">
        <v>0</v>
      </c>
      <c r="J605" cm="1">
        <f t="array" ref="J605">SUM(B605:I605*TRANSPOSE($S$19:$S$26))+$S$18</f>
        <v>0.27039818143118932</v>
      </c>
      <c r="K605">
        <f t="shared" si="45"/>
        <v>0.56718377286210375</v>
      </c>
      <c r="L605">
        <f t="shared" si="46"/>
        <v>0</v>
      </c>
      <c r="M605">
        <f t="shared" si="47"/>
        <v>1</v>
      </c>
      <c r="N605">
        <f t="shared" si="48"/>
        <v>0</v>
      </c>
      <c r="O605">
        <f t="shared" si="49"/>
        <v>0</v>
      </c>
      <c r="P605">
        <f>IF(K605&gt;=0.58,1,0)</f>
        <v>0</v>
      </c>
      <c r="AB605">
        <v>0</v>
      </c>
      <c r="AC605">
        <v>0</v>
      </c>
      <c r="AM605">
        <v>0</v>
      </c>
      <c r="AN605">
        <v>1</v>
      </c>
      <c r="AX605">
        <v>0</v>
      </c>
      <c r="AY605">
        <v>0</v>
      </c>
      <c r="BI605">
        <v>0</v>
      </c>
      <c r="BJ605">
        <v>0</v>
      </c>
      <c r="BT605">
        <v>0</v>
      </c>
      <c r="BU605">
        <v>0</v>
      </c>
    </row>
    <row r="606" spans="1:73" x14ac:dyDescent="0.3">
      <c r="A606">
        <v>0</v>
      </c>
      <c r="B606">
        <v>42</v>
      </c>
      <c r="C606">
        <v>2</v>
      </c>
      <c r="D606">
        <v>3</v>
      </c>
      <c r="E606">
        <v>2</v>
      </c>
      <c r="F606">
        <v>2</v>
      </c>
      <c r="G606">
        <v>1</v>
      </c>
      <c r="H606">
        <v>0</v>
      </c>
      <c r="I606">
        <v>8</v>
      </c>
      <c r="J606" cm="1">
        <f t="array" ref="J606">SUM(B606:I606*TRANSPOSE($S$19:$S$26))+$S$18</f>
        <v>8.3522024241574289E-2</v>
      </c>
      <c r="K606">
        <f t="shared" si="45"/>
        <v>0.52086621490311402</v>
      </c>
      <c r="L606">
        <f t="shared" si="46"/>
        <v>0</v>
      </c>
      <c r="M606">
        <f t="shared" si="47"/>
        <v>0</v>
      </c>
      <c r="N606">
        <f t="shared" si="48"/>
        <v>0</v>
      </c>
      <c r="O606">
        <f t="shared" si="49"/>
        <v>0</v>
      </c>
      <c r="P606">
        <f>IF(K606&gt;=0.58,1,0)</f>
        <v>0</v>
      </c>
      <c r="AB606">
        <v>0</v>
      </c>
      <c r="AC606">
        <v>0</v>
      </c>
      <c r="AM606">
        <v>0</v>
      </c>
      <c r="AN606">
        <v>0</v>
      </c>
      <c r="AX606">
        <v>0</v>
      </c>
      <c r="AY606">
        <v>0</v>
      </c>
      <c r="BI606">
        <v>0</v>
      </c>
      <c r="BJ606">
        <v>0</v>
      </c>
      <c r="BT606">
        <v>0</v>
      </c>
      <c r="BU606">
        <v>0</v>
      </c>
    </row>
    <row r="607" spans="1:73" x14ac:dyDescent="0.3">
      <c r="A607">
        <v>0</v>
      </c>
      <c r="B607">
        <v>38</v>
      </c>
      <c r="C607">
        <v>1</v>
      </c>
      <c r="D607">
        <v>2</v>
      </c>
      <c r="E607">
        <v>2</v>
      </c>
      <c r="F607">
        <v>1</v>
      </c>
      <c r="G607">
        <v>2</v>
      </c>
      <c r="H607">
        <v>0</v>
      </c>
      <c r="I607">
        <v>3</v>
      </c>
      <c r="J607" cm="1">
        <f t="array" ref="J607">SUM(B607:I607*TRANSPOSE($S$19:$S$26))+$S$18</f>
        <v>0.21551755184768262</v>
      </c>
      <c r="K607">
        <f t="shared" si="45"/>
        <v>0.55366628168975374</v>
      </c>
      <c r="L607">
        <f t="shared" si="46"/>
        <v>0</v>
      </c>
      <c r="M607">
        <f t="shared" si="47"/>
        <v>1</v>
      </c>
      <c r="N607">
        <f t="shared" si="48"/>
        <v>0</v>
      </c>
      <c r="O607">
        <f t="shared" si="49"/>
        <v>0</v>
      </c>
      <c r="P607">
        <f>IF(K607&gt;=0.58,1,0)</f>
        <v>0</v>
      </c>
      <c r="AB607">
        <v>0</v>
      </c>
      <c r="AC607">
        <v>0</v>
      </c>
      <c r="AM607">
        <v>0</v>
      </c>
      <c r="AN607">
        <v>1</v>
      </c>
      <c r="AX607">
        <v>0</v>
      </c>
      <c r="AY607">
        <v>0</v>
      </c>
      <c r="BI607">
        <v>0</v>
      </c>
      <c r="BJ607">
        <v>0</v>
      </c>
      <c r="BT607">
        <v>0</v>
      </c>
      <c r="BU607">
        <v>0</v>
      </c>
    </row>
    <row r="608" spans="1:73" x14ac:dyDescent="0.3">
      <c r="A608">
        <v>0</v>
      </c>
      <c r="B608">
        <v>34</v>
      </c>
      <c r="C608">
        <v>3</v>
      </c>
      <c r="D608">
        <v>2</v>
      </c>
      <c r="E608">
        <v>1</v>
      </c>
      <c r="F608">
        <v>4</v>
      </c>
      <c r="G608">
        <v>0</v>
      </c>
      <c r="H608">
        <v>0</v>
      </c>
      <c r="I608">
        <v>2</v>
      </c>
      <c r="J608" cm="1">
        <f t="array" ref="J608">SUM(B608:I608*TRANSPOSE($S$19:$S$26))+$S$18</f>
        <v>0.21159923616610665</v>
      </c>
      <c r="K608">
        <f t="shared" si="45"/>
        <v>0.55269788581301216</v>
      </c>
      <c r="L608">
        <f t="shared" si="46"/>
        <v>0</v>
      </c>
      <c r="M608">
        <f t="shared" si="47"/>
        <v>1</v>
      </c>
      <c r="N608">
        <f t="shared" si="48"/>
        <v>0</v>
      </c>
      <c r="O608">
        <f t="shared" si="49"/>
        <v>0</v>
      </c>
      <c r="P608">
        <f>IF(K608&gt;=0.58,1,0)</f>
        <v>0</v>
      </c>
      <c r="AB608">
        <v>0</v>
      </c>
      <c r="AC608">
        <v>0</v>
      </c>
      <c r="AM608">
        <v>0</v>
      </c>
      <c r="AN608">
        <v>1</v>
      </c>
      <c r="AX608">
        <v>0</v>
      </c>
      <c r="AY608">
        <v>0</v>
      </c>
      <c r="BI608">
        <v>0</v>
      </c>
      <c r="BJ608">
        <v>0</v>
      </c>
      <c r="BT608">
        <v>0</v>
      </c>
      <c r="BU608">
        <v>0</v>
      </c>
    </row>
    <row r="609" spans="1:73" x14ac:dyDescent="0.3">
      <c r="A609">
        <v>1</v>
      </c>
      <c r="B609">
        <v>49</v>
      </c>
      <c r="C609">
        <v>3</v>
      </c>
      <c r="D609">
        <v>3</v>
      </c>
      <c r="E609">
        <v>3</v>
      </c>
      <c r="F609">
        <v>4</v>
      </c>
      <c r="G609">
        <v>1</v>
      </c>
      <c r="H609">
        <v>0</v>
      </c>
      <c r="I609">
        <v>8</v>
      </c>
      <c r="J609" cm="1">
        <f t="array" ref="J609">SUM(B609:I609*TRANSPOSE($S$19:$S$26))+$S$18</f>
        <v>-8.6810329983663892E-2</v>
      </c>
      <c r="K609">
        <f t="shared" si="45"/>
        <v>0.47831328250581312</v>
      </c>
      <c r="L609">
        <f t="shared" si="46"/>
        <v>0</v>
      </c>
      <c r="M609">
        <f t="shared" si="47"/>
        <v>0</v>
      </c>
      <c r="N609">
        <f t="shared" si="48"/>
        <v>0</v>
      </c>
      <c r="O609">
        <f t="shared" si="49"/>
        <v>0</v>
      </c>
      <c r="P609">
        <f>IF(K609&gt;=0.58,1,0)</f>
        <v>0</v>
      </c>
      <c r="AB609">
        <v>1</v>
      </c>
      <c r="AC609">
        <v>0</v>
      </c>
      <c r="AM609">
        <v>1</v>
      </c>
      <c r="AN609">
        <v>0</v>
      </c>
      <c r="AX609">
        <v>1</v>
      </c>
      <c r="AY609">
        <v>0</v>
      </c>
      <c r="BI609">
        <v>1</v>
      </c>
      <c r="BJ609">
        <v>0</v>
      </c>
      <c r="BT609">
        <v>1</v>
      </c>
      <c r="BU609">
        <v>0</v>
      </c>
    </row>
    <row r="610" spans="1:73" x14ac:dyDescent="0.3">
      <c r="A610">
        <v>1</v>
      </c>
      <c r="B610">
        <v>55</v>
      </c>
      <c r="C610">
        <v>3</v>
      </c>
      <c r="D610">
        <v>3</v>
      </c>
      <c r="E610">
        <v>2</v>
      </c>
      <c r="F610">
        <v>4</v>
      </c>
      <c r="G610">
        <v>0</v>
      </c>
      <c r="H610">
        <v>0</v>
      </c>
      <c r="I610">
        <v>7</v>
      </c>
      <c r="J610" cm="1">
        <f t="array" ref="J610">SUM(B610:I610*TRANSPOSE($S$19:$S$26))+$S$18</f>
        <v>-2.3884941814289462E-4</v>
      </c>
      <c r="K610">
        <f t="shared" si="45"/>
        <v>0.49994029383697997</v>
      </c>
      <c r="L610">
        <f t="shared" si="46"/>
        <v>0</v>
      </c>
      <c r="M610">
        <f t="shared" si="47"/>
        <v>0</v>
      </c>
      <c r="N610">
        <f t="shared" si="48"/>
        <v>0</v>
      </c>
      <c r="O610">
        <f t="shared" si="49"/>
        <v>0</v>
      </c>
      <c r="P610">
        <f>IF(K610&gt;=0.58,1,0)</f>
        <v>0</v>
      </c>
      <c r="AB610">
        <v>1</v>
      </c>
      <c r="AC610">
        <v>0</v>
      </c>
      <c r="AM610">
        <v>1</v>
      </c>
      <c r="AN610">
        <v>0</v>
      </c>
      <c r="AX610">
        <v>1</v>
      </c>
      <c r="AY610">
        <v>0</v>
      </c>
      <c r="BI610">
        <v>1</v>
      </c>
      <c r="BJ610">
        <v>0</v>
      </c>
      <c r="BT610">
        <v>1</v>
      </c>
      <c r="BU610">
        <v>0</v>
      </c>
    </row>
    <row r="611" spans="1:73" x14ac:dyDescent="0.3">
      <c r="A611">
        <v>0</v>
      </c>
      <c r="B611">
        <v>43</v>
      </c>
      <c r="C611">
        <v>2</v>
      </c>
      <c r="D611">
        <v>3</v>
      </c>
      <c r="E611">
        <v>4</v>
      </c>
      <c r="F611">
        <v>1</v>
      </c>
      <c r="G611">
        <v>1</v>
      </c>
      <c r="H611">
        <v>0</v>
      </c>
      <c r="I611">
        <v>1</v>
      </c>
      <c r="J611" cm="1">
        <f t="array" ref="J611">SUM(B611:I611*TRANSPOSE($S$19:$S$26))+$S$18</f>
        <v>0.13080947058238934</v>
      </c>
      <c r="K611">
        <f t="shared" si="45"/>
        <v>0.53265243986813871</v>
      </c>
      <c r="L611">
        <f t="shared" si="46"/>
        <v>0</v>
      </c>
      <c r="M611">
        <f t="shared" si="47"/>
        <v>0</v>
      </c>
      <c r="N611">
        <f t="shared" si="48"/>
        <v>0</v>
      </c>
      <c r="O611">
        <f t="shared" si="49"/>
        <v>0</v>
      </c>
      <c r="P611">
        <f>IF(K611&gt;=0.58,1,0)</f>
        <v>0</v>
      </c>
      <c r="AB611">
        <v>0</v>
      </c>
      <c r="AC611">
        <v>0</v>
      </c>
      <c r="AM611">
        <v>0</v>
      </c>
      <c r="AN611">
        <v>0</v>
      </c>
      <c r="AX611">
        <v>0</v>
      </c>
      <c r="AY611">
        <v>0</v>
      </c>
      <c r="BI611">
        <v>0</v>
      </c>
      <c r="BJ611">
        <v>0</v>
      </c>
      <c r="BT611">
        <v>0</v>
      </c>
      <c r="BU611">
        <v>0</v>
      </c>
    </row>
    <row r="612" spans="1:73" x14ac:dyDescent="0.3">
      <c r="A612">
        <v>0</v>
      </c>
      <c r="B612">
        <v>27</v>
      </c>
      <c r="C612">
        <v>3</v>
      </c>
      <c r="D612">
        <v>2</v>
      </c>
      <c r="E612">
        <v>3</v>
      </c>
      <c r="F612">
        <v>4</v>
      </c>
      <c r="G612">
        <v>2</v>
      </c>
      <c r="H612">
        <v>1</v>
      </c>
      <c r="I612">
        <v>8</v>
      </c>
      <c r="J612" cm="1">
        <f t="array" ref="J612">SUM(B612:I612*TRANSPOSE($S$19:$S$26))+$S$18</f>
        <v>0.19553699001033753</v>
      </c>
      <c r="K612">
        <f t="shared" si="45"/>
        <v>0.54872406407544283</v>
      </c>
      <c r="L612">
        <f t="shared" si="46"/>
        <v>0</v>
      </c>
      <c r="M612">
        <f t="shared" si="47"/>
        <v>0</v>
      </c>
      <c r="N612">
        <f t="shared" si="48"/>
        <v>0</v>
      </c>
      <c r="O612">
        <f t="shared" si="49"/>
        <v>0</v>
      </c>
      <c r="P612">
        <f>IF(K612&gt;=0.58,1,0)</f>
        <v>0</v>
      </c>
      <c r="AB612">
        <v>0</v>
      </c>
      <c r="AC612">
        <v>0</v>
      </c>
      <c r="AM612">
        <v>0</v>
      </c>
      <c r="AN612">
        <v>0</v>
      </c>
      <c r="AX612">
        <v>0</v>
      </c>
      <c r="AY612">
        <v>0</v>
      </c>
      <c r="BI612">
        <v>0</v>
      </c>
      <c r="BJ612">
        <v>0</v>
      </c>
      <c r="BT612">
        <v>0</v>
      </c>
      <c r="BU612">
        <v>0</v>
      </c>
    </row>
    <row r="613" spans="1:73" x14ac:dyDescent="0.3">
      <c r="A613">
        <v>0</v>
      </c>
      <c r="B613">
        <v>35</v>
      </c>
      <c r="C613">
        <v>3</v>
      </c>
      <c r="D613">
        <v>3</v>
      </c>
      <c r="E613">
        <v>3</v>
      </c>
      <c r="F613">
        <v>3</v>
      </c>
      <c r="G613">
        <v>0</v>
      </c>
      <c r="H613">
        <v>0</v>
      </c>
      <c r="I613">
        <v>5</v>
      </c>
      <c r="J613" cm="1">
        <f t="array" ref="J613">SUM(B613:I613*TRANSPOSE($S$19:$S$26))+$S$18</f>
        <v>0.1024706718471573</v>
      </c>
      <c r="K613">
        <f t="shared" si="45"/>
        <v>0.5255926263157189</v>
      </c>
      <c r="L613">
        <f t="shared" si="46"/>
        <v>0</v>
      </c>
      <c r="M613">
        <f t="shared" si="47"/>
        <v>0</v>
      </c>
      <c r="N613">
        <f t="shared" si="48"/>
        <v>0</v>
      </c>
      <c r="O613">
        <f t="shared" si="49"/>
        <v>0</v>
      </c>
      <c r="P613">
        <f>IF(K613&gt;=0.58,1,0)</f>
        <v>0</v>
      </c>
      <c r="AB613">
        <v>0</v>
      </c>
      <c r="AC613">
        <v>0</v>
      </c>
      <c r="AM613">
        <v>0</v>
      </c>
      <c r="AN613">
        <v>0</v>
      </c>
      <c r="AX613">
        <v>0</v>
      </c>
      <c r="AY613">
        <v>0</v>
      </c>
      <c r="BI613">
        <v>0</v>
      </c>
      <c r="BJ613">
        <v>0</v>
      </c>
      <c r="BT613">
        <v>0</v>
      </c>
      <c r="BU613">
        <v>0</v>
      </c>
    </row>
    <row r="614" spans="1:73" x14ac:dyDescent="0.3">
      <c r="A614">
        <v>0</v>
      </c>
      <c r="B614">
        <v>28</v>
      </c>
      <c r="C614">
        <v>2</v>
      </c>
      <c r="D614">
        <v>3</v>
      </c>
      <c r="E614">
        <v>2</v>
      </c>
      <c r="F614">
        <v>2</v>
      </c>
      <c r="G614">
        <v>1</v>
      </c>
      <c r="H614">
        <v>1</v>
      </c>
      <c r="I614">
        <v>7</v>
      </c>
      <c r="J614" cm="1">
        <f t="array" ref="J614">SUM(B614:I614*TRANSPOSE($S$19:$S$26))+$S$18</f>
        <v>0.35446960840679581</v>
      </c>
      <c r="K614">
        <f t="shared" si="45"/>
        <v>0.58769212048066488</v>
      </c>
      <c r="L614">
        <f t="shared" si="46"/>
        <v>0</v>
      </c>
      <c r="M614">
        <f t="shared" si="47"/>
        <v>1</v>
      </c>
      <c r="N614">
        <f t="shared" si="48"/>
        <v>1</v>
      </c>
      <c r="O614">
        <f t="shared" si="49"/>
        <v>1</v>
      </c>
      <c r="P614">
        <f>IF(K614&gt;=0.58,1,0)</f>
        <v>1</v>
      </c>
      <c r="AB614">
        <v>0</v>
      </c>
      <c r="AC614">
        <v>0</v>
      </c>
      <c r="AM614">
        <v>0</v>
      </c>
      <c r="AN614">
        <v>1</v>
      </c>
      <c r="AX614">
        <v>0</v>
      </c>
      <c r="AY614">
        <v>1</v>
      </c>
      <c r="BI614">
        <v>0</v>
      </c>
      <c r="BJ614">
        <v>1</v>
      </c>
      <c r="BT614">
        <v>0</v>
      </c>
      <c r="BU614">
        <v>1</v>
      </c>
    </row>
    <row r="615" spans="1:73" x14ac:dyDescent="0.3">
      <c r="A615">
        <v>0</v>
      </c>
      <c r="B615">
        <v>34</v>
      </c>
      <c r="C615">
        <v>3</v>
      </c>
      <c r="D615">
        <v>3</v>
      </c>
      <c r="E615">
        <v>1</v>
      </c>
      <c r="F615">
        <v>4</v>
      </c>
      <c r="G615">
        <v>1</v>
      </c>
      <c r="H615">
        <v>0</v>
      </c>
      <c r="I615">
        <v>2</v>
      </c>
      <c r="J615" cm="1">
        <f t="array" ref="J615">SUM(B615:I615*TRANSPOSE($S$19:$S$26))+$S$18</f>
        <v>7.4719292964994022E-2</v>
      </c>
      <c r="K615">
        <f t="shared" si="45"/>
        <v>0.5186692032418293</v>
      </c>
      <c r="L615">
        <f t="shared" si="46"/>
        <v>0</v>
      </c>
      <c r="M615">
        <f t="shared" si="47"/>
        <v>0</v>
      </c>
      <c r="N615">
        <f t="shared" si="48"/>
        <v>0</v>
      </c>
      <c r="O615">
        <f t="shared" si="49"/>
        <v>0</v>
      </c>
      <c r="P615">
        <f>IF(K615&gt;=0.58,1,0)</f>
        <v>0</v>
      </c>
      <c r="AB615">
        <v>0</v>
      </c>
      <c r="AC615">
        <v>0</v>
      </c>
      <c r="AM615">
        <v>0</v>
      </c>
      <c r="AN615">
        <v>0</v>
      </c>
      <c r="AX615">
        <v>0</v>
      </c>
      <c r="AY615">
        <v>0</v>
      </c>
      <c r="BI615">
        <v>0</v>
      </c>
      <c r="BJ615">
        <v>0</v>
      </c>
      <c r="BT615">
        <v>0</v>
      </c>
      <c r="BU615">
        <v>0</v>
      </c>
    </row>
    <row r="616" spans="1:73" x14ac:dyDescent="0.3">
      <c r="A616">
        <v>1</v>
      </c>
      <c r="B616">
        <v>26</v>
      </c>
      <c r="C616">
        <v>3</v>
      </c>
      <c r="D616">
        <v>2</v>
      </c>
      <c r="E616">
        <v>1</v>
      </c>
      <c r="F616">
        <v>3</v>
      </c>
      <c r="G616">
        <v>1</v>
      </c>
      <c r="H616">
        <v>1</v>
      </c>
      <c r="I616">
        <v>7</v>
      </c>
      <c r="J616" cm="1">
        <f t="array" ref="J616">SUM(B616:I616*TRANSPOSE($S$19:$S$26))+$S$18</f>
        <v>0.3727352530145957</v>
      </c>
      <c r="K616">
        <f t="shared" si="45"/>
        <v>0.5921104125107074</v>
      </c>
      <c r="L616">
        <f t="shared" si="46"/>
        <v>0</v>
      </c>
      <c r="M616">
        <f t="shared" si="47"/>
        <v>1</v>
      </c>
      <c r="N616">
        <f t="shared" si="48"/>
        <v>1</v>
      </c>
      <c r="O616">
        <f t="shared" si="49"/>
        <v>1</v>
      </c>
      <c r="P616">
        <f>IF(K616&gt;=0.58,1,0)</f>
        <v>1</v>
      </c>
      <c r="AB616">
        <v>1</v>
      </c>
      <c r="AC616">
        <v>0</v>
      </c>
      <c r="AM616">
        <v>1</v>
      </c>
      <c r="AN616">
        <v>1</v>
      </c>
      <c r="AX616">
        <v>1</v>
      </c>
      <c r="AY616">
        <v>1</v>
      </c>
      <c r="BI616">
        <v>1</v>
      </c>
      <c r="BJ616">
        <v>1</v>
      </c>
      <c r="BT616">
        <v>1</v>
      </c>
      <c r="BU616">
        <v>1</v>
      </c>
    </row>
    <row r="617" spans="1:73" x14ac:dyDescent="0.3">
      <c r="A617">
        <v>0</v>
      </c>
      <c r="B617">
        <v>27</v>
      </c>
      <c r="C617">
        <v>4</v>
      </c>
      <c r="D617">
        <v>3</v>
      </c>
      <c r="E617">
        <v>1</v>
      </c>
      <c r="F617">
        <v>4</v>
      </c>
      <c r="G617">
        <v>1</v>
      </c>
      <c r="H617">
        <v>0</v>
      </c>
      <c r="I617">
        <v>0</v>
      </c>
      <c r="J617" cm="1">
        <f t="array" ref="J617">SUM(B617:I617*TRANSPOSE($S$19:$S$26))+$S$18</f>
        <v>7.7655797716178587E-2</v>
      </c>
      <c r="K617">
        <f t="shared" si="45"/>
        <v>0.51940218922519077</v>
      </c>
      <c r="L617">
        <f t="shared" si="46"/>
        <v>0</v>
      </c>
      <c r="M617">
        <f t="shared" si="47"/>
        <v>0</v>
      </c>
      <c r="N617">
        <f t="shared" si="48"/>
        <v>0</v>
      </c>
      <c r="O617">
        <f t="shared" si="49"/>
        <v>0</v>
      </c>
      <c r="P617">
        <f>IF(K617&gt;=0.58,1,0)</f>
        <v>0</v>
      </c>
      <c r="AB617">
        <v>0</v>
      </c>
      <c r="AC617">
        <v>0</v>
      </c>
      <c r="AM617">
        <v>0</v>
      </c>
      <c r="AN617">
        <v>0</v>
      </c>
      <c r="AX617">
        <v>0</v>
      </c>
      <c r="AY617">
        <v>0</v>
      </c>
      <c r="BI617">
        <v>0</v>
      </c>
      <c r="BJ617">
        <v>0</v>
      </c>
      <c r="BT617">
        <v>0</v>
      </c>
      <c r="BU617">
        <v>0</v>
      </c>
    </row>
    <row r="618" spans="1:73" x14ac:dyDescent="0.3">
      <c r="A618">
        <v>0</v>
      </c>
      <c r="B618">
        <v>51</v>
      </c>
      <c r="C618">
        <v>1</v>
      </c>
      <c r="D618">
        <v>3</v>
      </c>
      <c r="E618">
        <v>4</v>
      </c>
      <c r="F618">
        <v>3</v>
      </c>
      <c r="G618">
        <v>1</v>
      </c>
      <c r="H618">
        <v>0</v>
      </c>
      <c r="I618">
        <v>6</v>
      </c>
      <c r="J618" cm="1">
        <f t="array" ref="J618">SUM(B618:I618*TRANSPOSE($S$19:$S$26))+$S$18</f>
        <v>1.8231597487159412E-2</v>
      </c>
      <c r="K618">
        <f t="shared" si="45"/>
        <v>0.50455730058232662</v>
      </c>
      <c r="L618">
        <f t="shared" si="46"/>
        <v>0</v>
      </c>
      <c r="M618">
        <f t="shared" si="47"/>
        <v>0</v>
      </c>
      <c r="N618">
        <f t="shared" si="48"/>
        <v>0</v>
      </c>
      <c r="O618">
        <f t="shared" si="49"/>
        <v>0</v>
      </c>
      <c r="P618">
        <f>IF(K618&gt;=0.58,1,0)</f>
        <v>0</v>
      </c>
      <c r="AB618">
        <v>0</v>
      </c>
      <c r="AC618">
        <v>0</v>
      </c>
      <c r="AM618">
        <v>0</v>
      </c>
      <c r="AN618">
        <v>0</v>
      </c>
      <c r="AX618">
        <v>0</v>
      </c>
      <c r="AY618">
        <v>0</v>
      </c>
      <c r="BI618">
        <v>0</v>
      </c>
      <c r="BJ618">
        <v>0</v>
      </c>
      <c r="BT618">
        <v>0</v>
      </c>
      <c r="BU618">
        <v>0</v>
      </c>
    </row>
    <row r="619" spans="1:73" x14ac:dyDescent="0.3">
      <c r="A619">
        <v>0</v>
      </c>
      <c r="B619">
        <v>44</v>
      </c>
      <c r="C619">
        <v>4</v>
      </c>
      <c r="D619">
        <v>3</v>
      </c>
      <c r="E619">
        <v>2</v>
      </c>
      <c r="F619">
        <v>2</v>
      </c>
      <c r="G619">
        <v>0</v>
      </c>
      <c r="H619">
        <v>0</v>
      </c>
      <c r="I619">
        <v>2</v>
      </c>
      <c r="J619" cm="1">
        <f t="array" ref="J619">SUM(B619:I619*TRANSPOSE($S$19:$S$26))+$S$18</f>
        <v>0.12305730983795771</v>
      </c>
      <c r="K619">
        <f t="shared" si="45"/>
        <v>0.53072238614797951</v>
      </c>
      <c r="L619">
        <f t="shared" si="46"/>
        <v>0</v>
      </c>
      <c r="M619">
        <f t="shared" si="47"/>
        <v>0</v>
      </c>
      <c r="N619">
        <f t="shared" si="48"/>
        <v>0</v>
      </c>
      <c r="O619">
        <f t="shared" si="49"/>
        <v>0</v>
      </c>
      <c r="P619">
        <f>IF(K619&gt;=0.58,1,0)</f>
        <v>0</v>
      </c>
      <c r="AB619">
        <v>0</v>
      </c>
      <c r="AC619">
        <v>0</v>
      </c>
      <c r="AM619">
        <v>0</v>
      </c>
      <c r="AN619">
        <v>0</v>
      </c>
      <c r="AX619">
        <v>0</v>
      </c>
      <c r="AY619">
        <v>0</v>
      </c>
      <c r="BI619">
        <v>0</v>
      </c>
      <c r="BJ619">
        <v>0</v>
      </c>
      <c r="BT619">
        <v>0</v>
      </c>
      <c r="BU619">
        <v>0</v>
      </c>
    </row>
    <row r="620" spans="1:73" x14ac:dyDescent="0.3">
      <c r="A620">
        <v>0</v>
      </c>
      <c r="B620">
        <v>25</v>
      </c>
      <c r="C620">
        <v>1</v>
      </c>
      <c r="D620">
        <v>4</v>
      </c>
      <c r="E620">
        <v>1</v>
      </c>
      <c r="F620">
        <v>1</v>
      </c>
      <c r="G620">
        <v>0</v>
      </c>
      <c r="H620">
        <v>0</v>
      </c>
      <c r="I620">
        <v>3</v>
      </c>
      <c r="J620" cm="1">
        <f t="array" ref="J620">SUM(B620:I620*TRANSPOSE($S$19:$S$26))+$S$18</f>
        <v>0.30431288564625675</v>
      </c>
      <c r="K620">
        <f t="shared" si="45"/>
        <v>0.57548878923521052</v>
      </c>
      <c r="L620">
        <f t="shared" si="46"/>
        <v>0</v>
      </c>
      <c r="M620">
        <f t="shared" si="47"/>
        <v>1</v>
      </c>
      <c r="N620">
        <f t="shared" si="48"/>
        <v>1</v>
      </c>
      <c r="O620">
        <f t="shared" si="49"/>
        <v>1</v>
      </c>
      <c r="P620">
        <f>IF(K620&gt;=0.58,1,0)</f>
        <v>0</v>
      </c>
      <c r="AB620">
        <v>0</v>
      </c>
      <c r="AC620">
        <v>0</v>
      </c>
      <c r="AM620">
        <v>0</v>
      </c>
      <c r="AN620">
        <v>1</v>
      </c>
      <c r="AX620">
        <v>0</v>
      </c>
      <c r="AY620">
        <v>1</v>
      </c>
      <c r="BI620">
        <v>0</v>
      </c>
      <c r="BJ620">
        <v>0</v>
      </c>
      <c r="BT620">
        <v>0</v>
      </c>
      <c r="BU620">
        <v>1</v>
      </c>
    </row>
    <row r="621" spans="1:73" x14ac:dyDescent="0.3">
      <c r="A621">
        <v>0</v>
      </c>
      <c r="B621">
        <v>33</v>
      </c>
      <c r="C621">
        <v>1</v>
      </c>
      <c r="D621">
        <v>4</v>
      </c>
      <c r="E621">
        <v>2</v>
      </c>
      <c r="F621">
        <v>1</v>
      </c>
      <c r="G621">
        <v>2</v>
      </c>
      <c r="H621">
        <v>0</v>
      </c>
      <c r="I621">
        <v>8</v>
      </c>
      <c r="J621" cm="1">
        <f t="array" ref="J621">SUM(B621:I621*TRANSPOSE($S$19:$S$26))+$S$18</f>
        <v>5.8502511309574623E-2</v>
      </c>
      <c r="K621">
        <f t="shared" si="45"/>
        <v>0.51461994269931766</v>
      </c>
      <c r="L621">
        <f t="shared" si="46"/>
        <v>0</v>
      </c>
      <c r="M621">
        <f t="shared" si="47"/>
        <v>0</v>
      </c>
      <c r="N621">
        <f t="shared" si="48"/>
        <v>0</v>
      </c>
      <c r="O621">
        <f t="shared" si="49"/>
        <v>0</v>
      </c>
      <c r="P621">
        <f>IF(K621&gt;=0.58,1,0)</f>
        <v>0</v>
      </c>
      <c r="AB621">
        <v>0</v>
      </c>
      <c r="AC621">
        <v>0</v>
      </c>
      <c r="AM621">
        <v>0</v>
      </c>
      <c r="AN621">
        <v>0</v>
      </c>
      <c r="AX621">
        <v>0</v>
      </c>
      <c r="AY621">
        <v>0</v>
      </c>
      <c r="BI621">
        <v>0</v>
      </c>
      <c r="BJ621">
        <v>0</v>
      </c>
      <c r="BT621">
        <v>0</v>
      </c>
      <c r="BU621">
        <v>0</v>
      </c>
    </row>
    <row r="622" spans="1:73" x14ac:dyDescent="0.3">
      <c r="A622">
        <v>0</v>
      </c>
      <c r="B622">
        <v>35</v>
      </c>
      <c r="C622">
        <v>3</v>
      </c>
      <c r="D622">
        <v>2</v>
      </c>
      <c r="E622">
        <v>1</v>
      </c>
      <c r="F622">
        <v>1</v>
      </c>
      <c r="G622">
        <v>0</v>
      </c>
      <c r="H622">
        <v>0</v>
      </c>
      <c r="I622">
        <v>5</v>
      </c>
      <c r="J622" cm="1">
        <f t="array" ref="J622">SUM(B622:I622*TRANSPOSE($S$19:$S$26))+$S$18</f>
        <v>0.29815279829146413</v>
      </c>
      <c r="K622">
        <f t="shared" si="45"/>
        <v>0.57398333181171324</v>
      </c>
      <c r="L622">
        <f t="shared" si="46"/>
        <v>0</v>
      </c>
      <c r="M622">
        <f t="shared" si="47"/>
        <v>1</v>
      </c>
      <c r="N622">
        <f t="shared" si="48"/>
        <v>1</v>
      </c>
      <c r="O622">
        <f t="shared" si="49"/>
        <v>0</v>
      </c>
      <c r="P622">
        <f>IF(K622&gt;=0.58,1,0)</f>
        <v>0</v>
      </c>
      <c r="AB622">
        <v>0</v>
      </c>
      <c r="AC622">
        <v>0</v>
      </c>
      <c r="AM622">
        <v>0</v>
      </c>
      <c r="AN622">
        <v>1</v>
      </c>
      <c r="AX622">
        <v>0</v>
      </c>
      <c r="AY622">
        <v>1</v>
      </c>
      <c r="BI622">
        <v>0</v>
      </c>
      <c r="BJ622">
        <v>0</v>
      </c>
      <c r="BT622">
        <v>0</v>
      </c>
      <c r="BU622">
        <v>0</v>
      </c>
    </row>
    <row r="623" spans="1:73" x14ac:dyDescent="0.3">
      <c r="A623">
        <v>0</v>
      </c>
      <c r="B623">
        <v>36</v>
      </c>
      <c r="C623">
        <v>2</v>
      </c>
      <c r="D623">
        <v>3</v>
      </c>
      <c r="E623">
        <v>2</v>
      </c>
      <c r="F623">
        <v>4</v>
      </c>
      <c r="G623">
        <v>1</v>
      </c>
      <c r="H623">
        <v>1</v>
      </c>
      <c r="I623">
        <v>14</v>
      </c>
      <c r="J623" cm="1">
        <f t="array" ref="J623">SUM(B623:I623*TRANSPOSE($S$19:$S$26))+$S$18</f>
        <v>0.18303139355050491</v>
      </c>
      <c r="K623">
        <f t="shared" si="45"/>
        <v>0.54562582749379163</v>
      </c>
      <c r="L623">
        <f t="shared" si="46"/>
        <v>0</v>
      </c>
      <c r="M623">
        <f t="shared" si="47"/>
        <v>0</v>
      </c>
      <c r="N623">
        <f t="shared" si="48"/>
        <v>0</v>
      </c>
      <c r="O623">
        <f t="shared" si="49"/>
        <v>0</v>
      </c>
      <c r="P623">
        <f>IF(K623&gt;=0.58,1,0)</f>
        <v>0</v>
      </c>
      <c r="AB623">
        <v>0</v>
      </c>
      <c r="AC623">
        <v>0</v>
      </c>
      <c r="AM623">
        <v>0</v>
      </c>
      <c r="AN623">
        <v>0</v>
      </c>
      <c r="AX623">
        <v>0</v>
      </c>
      <c r="AY623">
        <v>0</v>
      </c>
      <c r="BI623">
        <v>0</v>
      </c>
      <c r="BJ623">
        <v>0</v>
      </c>
      <c r="BT623">
        <v>0</v>
      </c>
      <c r="BU623">
        <v>0</v>
      </c>
    </row>
    <row r="624" spans="1:73" x14ac:dyDescent="0.3">
      <c r="A624">
        <v>0</v>
      </c>
      <c r="B624">
        <v>32</v>
      </c>
      <c r="C624">
        <v>2</v>
      </c>
      <c r="D624">
        <v>3</v>
      </c>
      <c r="E624">
        <v>2</v>
      </c>
      <c r="F624">
        <v>4</v>
      </c>
      <c r="G624">
        <v>2</v>
      </c>
      <c r="H624">
        <v>0</v>
      </c>
      <c r="I624">
        <v>2</v>
      </c>
      <c r="J624" cm="1">
        <f t="array" ref="J624">SUM(B624:I624*TRANSPOSE($S$19:$S$26))+$S$18</f>
        <v>2.3520227911819513E-2</v>
      </c>
      <c r="K624">
        <f t="shared" si="45"/>
        <v>0.50587917633665325</v>
      </c>
      <c r="L624">
        <f t="shared" si="46"/>
        <v>0</v>
      </c>
      <c r="M624">
        <f t="shared" si="47"/>
        <v>0</v>
      </c>
      <c r="N624">
        <f t="shared" si="48"/>
        <v>0</v>
      </c>
      <c r="O624">
        <f t="shared" si="49"/>
        <v>0</v>
      </c>
      <c r="P624">
        <f>IF(K624&gt;=0.58,1,0)</f>
        <v>0</v>
      </c>
      <c r="AB624">
        <v>0</v>
      </c>
      <c r="AC624">
        <v>0</v>
      </c>
      <c r="AM624">
        <v>0</v>
      </c>
      <c r="AN624">
        <v>0</v>
      </c>
      <c r="AX624">
        <v>0</v>
      </c>
      <c r="AY624">
        <v>0</v>
      </c>
      <c r="BI624">
        <v>0</v>
      </c>
      <c r="BJ624">
        <v>0</v>
      </c>
      <c r="BT624">
        <v>0</v>
      </c>
      <c r="BU624">
        <v>0</v>
      </c>
    </row>
    <row r="625" spans="1:73" x14ac:dyDescent="0.3">
      <c r="A625">
        <v>0</v>
      </c>
      <c r="B625">
        <v>30</v>
      </c>
      <c r="C625">
        <v>2</v>
      </c>
      <c r="D625">
        <v>2</v>
      </c>
      <c r="E625">
        <v>1</v>
      </c>
      <c r="F625">
        <v>4</v>
      </c>
      <c r="G625">
        <v>2</v>
      </c>
      <c r="H625">
        <v>0</v>
      </c>
      <c r="I625">
        <v>4</v>
      </c>
      <c r="J625" cm="1">
        <f t="array" ref="J625">SUM(B625:I625*TRANSPOSE($S$19:$S$26))+$S$18</f>
        <v>0.10309768823768017</v>
      </c>
      <c r="K625">
        <f t="shared" si="45"/>
        <v>0.525748951004818</v>
      </c>
      <c r="L625">
        <f t="shared" si="46"/>
        <v>0</v>
      </c>
      <c r="M625">
        <f t="shared" si="47"/>
        <v>0</v>
      </c>
      <c r="N625">
        <f t="shared" si="48"/>
        <v>0</v>
      </c>
      <c r="O625">
        <f t="shared" si="49"/>
        <v>0</v>
      </c>
      <c r="P625">
        <f>IF(K625&gt;=0.58,1,0)</f>
        <v>0</v>
      </c>
      <c r="AB625">
        <v>0</v>
      </c>
      <c r="AC625">
        <v>0</v>
      </c>
      <c r="AM625">
        <v>0</v>
      </c>
      <c r="AN625">
        <v>0</v>
      </c>
      <c r="AX625">
        <v>0</v>
      </c>
      <c r="AY625">
        <v>0</v>
      </c>
      <c r="BI625">
        <v>0</v>
      </c>
      <c r="BJ625">
        <v>0</v>
      </c>
      <c r="BT625">
        <v>0</v>
      </c>
      <c r="BU625">
        <v>0</v>
      </c>
    </row>
    <row r="626" spans="1:73" x14ac:dyDescent="0.3">
      <c r="A626">
        <v>0</v>
      </c>
      <c r="B626">
        <v>53</v>
      </c>
      <c r="C626">
        <v>1</v>
      </c>
      <c r="D626">
        <v>2</v>
      </c>
      <c r="E626">
        <v>3</v>
      </c>
      <c r="F626">
        <v>4</v>
      </c>
      <c r="G626">
        <v>1</v>
      </c>
      <c r="H626">
        <v>1</v>
      </c>
      <c r="I626">
        <v>2</v>
      </c>
      <c r="J626" cm="1">
        <f t="array" ref="J626">SUM(B626:I626*TRANSPOSE($S$19:$S$26))+$S$18</f>
        <v>0.31119232909023831</v>
      </c>
      <c r="K626">
        <f t="shared" si="45"/>
        <v>0.57716839414952148</v>
      </c>
      <c r="L626">
        <f t="shared" si="46"/>
        <v>0</v>
      </c>
      <c r="M626">
        <f t="shared" si="47"/>
        <v>1</v>
      </c>
      <c r="N626">
        <f t="shared" si="48"/>
        <v>1</v>
      </c>
      <c r="O626">
        <f t="shared" si="49"/>
        <v>1</v>
      </c>
      <c r="P626">
        <f>IF(K626&gt;=0.58,1,0)</f>
        <v>0</v>
      </c>
      <c r="AB626">
        <v>0</v>
      </c>
      <c r="AC626">
        <v>0</v>
      </c>
      <c r="AM626">
        <v>0</v>
      </c>
      <c r="AN626">
        <v>1</v>
      </c>
      <c r="AX626">
        <v>0</v>
      </c>
      <c r="AY626">
        <v>1</v>
      </c>
      <c r="BI626">
        <v>0</v>
      </c>
      <c r="BJ626">
        <v>0</v>
      </c>
      <c r="BT626">
        <v>0</v>
      </c>
      <c r="BU626">
        <v>1</v>
      </c>
    </row>
    <row r="627" spans="1:73" x14ac:dyDescent="0.3">
      <c r="A627">
        <v>0</v>
      </c>
      <c r="B627">
        <v>45</v>
      </c>
      <c r="C627">
        <v>4</v>
      </c>
      <c r="D627">
        <v>3</v>
      </c>
      <c r="E627">
        <v>3</v>
      </c>
      <c r="F627">
        <v>1</v>
      </c>
      <c r="G627">
        <v>2</v>
      </c>
      <c r="H627">
        <v>1</v>
      </c>
      <c r="I627">
        <v>4</v>
      </c>
      <c r="J627" cm="1">
        <f t="array" ref="J627">SUM(B627:I627*TRANSPOSE($S$19:$S$26))+$S$18</f>
        <v>0.18081792745345338</v>
      </c>
      <c r="K627">
        <f t="shared" si="45"/>
        <v>0.54507707048537213</v>
      </c>
      <c r="L627">
        <f t="shared" si="46"/>
        <v>0</v>
      </c>
      <c r="M627">
        <f t="shared" si="47"/>
        <v>0</v>
      </c>
      <c r="N627">
        <f t="shared" si="48"/>
        <v>0</v>
      </c>
      <c r="O627">
        <f t="shared" si="49"/>
        <v>0</v>
      </c>
      <c r="P627">
        <f>IF(K627&gt;=0.58,1,0)</f>
        <v>0</v>
      </c>
      <c r="AB627">
        <v>0</v>
      </c>
      <c r="AC627">
        <v>0</v>
      </c>
      <c r="AM627">
        <v>0</v>
      </c>
      <c r="AN627">
        <v>0</v>
      </c>
      <c r="AX627">
        <v>0</v>
      </c>
      <c r="AY627">
        <v>0</v>
      </c>
      <c r="BI627">
        <v>0</v>
      </c>
      <c r="BJ627">
        <v>0</v>
      </c>
      <c r="BT627">
        <v>0</v>
      </c>
      <c r="BU627">
        <v>0</v>
      </c>
    </row>
    <row r="628" spans="1:73" x14ac:dyDescent="0.3">
      <c r="A628">
        <v>0</v>
      </c>
      <c r="B628">
        <v>32</v>
      </c>
      <c r="C628">
        <v>3</v>
      </c>
      <c r="D628">
        <v>4</v>
      </c>
      <c r="E628">
        <v>2</v>
      </c>
      <c r="F628">
        <v>3</v>
      </c>
      <c r="G628">
        <v>1</v>
      </c>
      <c r="H628">
        <v>0</v>
      </c>
      <c r="I628">
        <v>3</v>
      </c>
      <c r="J628" cm="1">
        <f t="array" ref="J628">SUM(B628:I628*TRANSPOSE($S$19:$S$26))+$S$18</f>
        <v>2.108123284484742E-2</v>
      </c>
      <c r="K628">
        <f t="shared" si="45"/>
        <v>0.50526956664737055</v>
      </c>
      <c r="L628">
        <f t="shared" si="46"/>
        <v>0</v>
      </c>
      <c r="M628">
        <f t="shared" si="47"/>
        <v>0</v>
      </c>
      <c r="N628">
        <f t="shared" si="48"/>
        <v>0</v>
      </c>
      <c r="O628">
        <f t="shared" si="49"/>
        <v>0</v>
      </c>
      <c r="P628">
        <f>IF(K628&gt;=0.58,1,0)</f>
        <v>0</v>
      </c>
      <c r="AB628">
        <v>0</v>
      </c>
      <c r="AC628">
        <v>0</v>
      </c>
      <c r="AM628">
        <v>0</v>
      </c>
      <c r="AN628">
        <v>0</v>
      </c>
      <c r="AX628">
        <v>0</v>
      </c>
      <c r="AY628">
        <v>0</v>
      </c>
      <c r="BI628">
        <v>0</v>
      </c>
      <c r="BJ628">
        <v>0</v>
      </c>
      <c r="BT628">
        <v>0</v>
      </c>
      <c r="BU628">
        <v>0</v>
      </c>
    </row>
    <row r="629" spans="1:73" x14ac:dyDescent="0.3">
      <c r="A629">
        <v>0</v>
      </c>
      <c r="B629">
        <v>52</v>
      </c>
      <c r="C629">
        <v>3</v>
      </c>
      <c r="D629">
        <v>2</v>
      </c>
      <c r="E629">
        <v>4</v>
      </c>
      <c r="F629">
        <v>4</v>
      </c>
      <c r="G629">
        <v>1</v>
      </c>
      <c r="H629">
        <v>0</v>
      </c>
      <c r="I629">
        <v>8</v>
      </c>
      <c r="J629" cm="1">
        <f t="array" ref="J629">SUM(B629:I629*TRANSPOSE($S$19:$S$26))+$S$18</f>
        <v>-5.9459847796464183E-2</v>
      </c>
      <c r="K629">
        <f t="shared" si="45"/>
        <v>0.48514095596105833</v>
      </c>
      <c r="L629">
        <f t="shared" si="46"/>
        <v>0</v>
      </c>
      <c r="M629">
        <f t="shared" si="47"/>
        <v>0</v>
      </c>
      <c r="N629">
        <f t="shared" si="48"/>
        <v>0</v>
      </c>
      <c r="O629">
        <f t="shared" si="49"/>
        <v>0</v>
      </c>
      <c r="P629">
        <f>IF(K629&gt;=0.58,1,0)</f>
        <v>0</v>
      </c>
      <c r="AB629">
        <v>0</v>
      </c>
      <c r="AC629">
        <v>0</v>
      </c>
      <c r="AM629">
        <v>0</v>
      </c>
      <c r="AN629">
        <v>0</v>
      </c>
      <c r="AX629">
        <v>0</v>
      </c>
      <c r="AY629">
        <v>0</v>
      </c>
      <c r="BI629">
        <v>0</v>
      </c>
      <c r="BJ629">
        <v>0</v>
      </c>
      <c r="BT629">
        <v>0</v>
      </c>
      <c r="BU629">
        <v>0</v>
      </c>
    </row>
    <row r="630" spans="1:73" x14ac:dyDescent="0.3">
      <c r="A630">
        <v>0</v>
      </c>
      <c r="B630">
        <v>37</v>
      </c>
      <c r="C630">
        <v>4</v>
      </c>
      <c r="D630">
        <v>2</v>
      </c>
      <c r="E630">
        <v>2</v>
      </c>
      <c r="F630">
        <v>3</v>
      </c>
      <c r="G630">
        <v>2</v>
      </c>
      <c r="H630">
        <v>0</v>
      </c>
      <c r="I630">
        <v>0</v>
      </c>
      <c r="J630" cm="1">
        <f t="array" ref="J630">SUM(B630:I630*TRANSPOSE($S$19:$S$26))+$S$18</f>
        <v>4.6803218738343699E-2</v>
      </c>
      <c r="K630">
        <f t="shared" si="45"/>
        <v>0.51169745670239164</v>
      </c>
      <c r="L630">
        <f t="shared" si="46"/>
        <v>0</v>
      </c>
      <c r="M630">
        <f t="shared" si="47"/>
        <v>0</v>
      </c>
      <c r="N630">
        <f t="shared" si="48"/>
        <v>0</v>
      </c>
      <c r="O630">
        <f t="shared" si="49"/>
        <v>0</v>
      </c>
      <c r="P630">
        <f>IF(K630&gt;=0.58,1,0)</f>
        <v>0</v>
      </c>
      <c r="AB630">
        <v>0</v>
      </c>
      <c r="AC630">
        <v>0</v>
      </c>
      <c r="AM630">
        <v>0</v>
      </c>
      <c r="AN630">
        <v>0</v>
      </c>
      <c r="AX630">
        <v>0</v>
      </c>
      <c r="AY630">
        <v>0</v>
      </c>
      <c r="BI630">
        <v>0</v>
      </c>
      <c r="BJ630">
        <v>0</v>
      </c>
      <c r="BT630">
        <v>0</v>
      </c>
      <c r="BU630">
        <v>0</v>
      </c>
    </row>
    <row r="631" spans="1:73" x14ac:dyDescent="0.3">
      <c r="A631">
        <v>0</v>
      </c>
      <c r="B631">
        <v>28</v>
      </c>
      <c r="C631">
        <v>2</v>
      </c>
      <c r="D631">
        <v>2</v>
      </c>
      <c r="E631">
        <v>1</v>
      </c>
      <c r="F631">
        <v>4</v>
      </c>
      <c r="G631">
        <v>2</v>
      </c>
      <c r="H631">
        <v>0</v>
      </c>
      <c r="I631">
        <v>1</v>
      </c>
      <c r="J631" cm="1">
        <f t="array" ref="J631">SUM(B631:I631*TRANSPOSE($S$19:$S$26))+$S$18</f>
        <v>0.13783384644758789</v>
      </c>
      <c r="K631">
        <f t="shared" si="45"/>
        <v>0.53440045519520596</v>
      </c>
      <c r="L631">
        <f t="shared" si="46"/>
        <v>0</v>
      </c>
      <c r="M631">
        <f t="shared" si="47"/>
        <v>0</v>
      </c>
      <c r="N631">
        <f t="shared" si="48"/>
        <v>0</v>
      </c>
      <c r="O631">
        <f t="shared" si="49"/>
        <v>0</v>
      </c>
      <c r="P631">
        <f>IF(K631&gt;=0.58,1,0)</f>
        <v>0</v>
      </c>
      <c r="AB631">
        <v>0</v>
      </c>
      <c r="AC631">
        <v>0</v>
      </c>
      <c r="AM631">
        <v>0</v>
      </c>
      <c r="AN631">
        <v>0</v>
      </c>
      <c r="AX631">
        <v>0</v>
      </c>
      <c r="AY631">
        <v>0</v>
      </c>
      <c r="BI631">
        <v>0</v>
      </c>
      <c r="BJ631">
        <v>0</v>
      </c>
      <c r="BT631">
        <v>0</v>
      </c>
      <c r="BU631">
        <v>0</v>
      </c>
    </row>
    <row r="632" spans="1:73" x14ac:dyDescent="0.3">
      <c r="A632">
        <v>0</v>
      </c>
      <c r="B632">
        <v>22</v>
      </c>
      <c r="C632">
        <v>4</v>
      </c>
      <c r="D632">
        <v>2</v>
      </c>
      <c r="E632">
        <v>2</v>
      </c>
      <c r="F632">
        <v>4</v>
      </c>
      <c r="G632">
        <v>1</v>
      </c>
      <c r="H632">
        <v>0</v>
      </c>
      <c r="I632">
        <v>2</v>
      </c>
      <c r="J632" cm="1">
        <f t="array" ref="J632">SUM(B632:I632*TRANSPOSE($S$19:$S$26))+$S$18</f>
        <v>0.11519462026392635</v>
      </c>
      <c r="K632">
        <f t="shared" si="45"/>
        <v>0.52876387514967649</v>
      </c>
      <c r="L632">
        <f t="shared" si="46"/>
        <v>0</v>
      </c>
      <c r="M632">
        <f t="shared" si="47"/>
        <v>0</v>
      </c>
      <c r="N632">
        <f t="shared" si="48"/>
        <v>0</v>
      </c>
      <c r="O632">
        <f t="shared" si="49"/>
        <v>0</v>
      </c>
      <c r="P632">
        <f>IF(K632&gt;=0.58,1,0)</f>
        <v>0</v>
      </c>
      <c r="AB632">
        <v>0</v>
      </c>
      <c r="AC632">
        <v>0</v>
      </c>
      <c r="AM632">
        <v>0</v>
      </c>
      <c r="AN632">
        <v>0</v>
      </c>
      <c r="AX632">
        <v>0</v>
      </c>
      <c r="AY632">
        <v>0</v>
      </c>
      <c r="BI632">
        <v>0</v>
      </c>
      <c r="BJ632">
        <v>0</v>
      </c>
      <c r="BT632">
        <v>0</v>
      </c>
      <c r="BU632">
        <v>0</v>
      </c>
    </row>
    <row r="633" spans="1:73" x14ac:dyDescent="0.3">
      <c r="A633">
        <v>0</v>
      </c>
      <c r="B633">
        <v>44</v>
      </c>
      <c r="C633">
        <v>1</v>
      </c>
      <c r="D633">
        <v>4</v>
      </c>
      <c r="E633">
        <v>1</v>
      </c>
      <c r="F633">
        <v>4</v>
      </c>
      <c r="G633">
        <v>1</v>
      </c>
      <c r="H633">
        <v>1</v>
      </c>
      <c r="I633">
        <v>2</v>
      </c>
      <c r="J633" cm="1">
        <f t="array" ref="J633">SUM(B633:I633*TRANSPOSE($S$19:$S$26))+$S$18</f>
        <v>0.26720965087670923</v>
      </c>
      <c r="K633">
        <f t="shared" si="45"/>
        <v>0.56640094630741222</v>
      </c>
      <c r="L633">
        <f t="shared" si="46"/>
        <v>0</v>
      </c>
      <c r="M633">
        <f t="shared" si="47"/>
        <v>1</v>
      </c>
      <c r="N633">
        <f t="shared" si="48"/>
        <v>0</v>
      </c>
      <c r="O633">
        <f t="shared" si="49"/>
        <v>0</v>
      </c>
      <c r="P633">
        <f>IF(K633&gt;=0.58,1,0)</f>
        <v>0</v>
      </c>
      <c r="AB633">
        <v>0</v>
      </c>
      <c r="AC633">
        <v>0</v>
      </c>
      <c r="AM633">
        <v>0</v>
      </c>
      <c r="AN633">
        <v>1</v>
      </c>
      <c r="AX633">
        <v>0</v>
      </c>
      <c r="AY633">
        <v>0</v>
      </c>
      <c r="BI633">
        <v>0</v>
      </c>
      <c r="BJ633">
        <v>0</v>
      </c>
      <c r="BT633">
        <v>0</v>
      </c>
      <c r="BU633">
        <v>0</v>
      </c>
    </row>
    <row r="634" spans="1:73" x14ac:dyDescent="0.3">
      <c r="A634">
        <v>0</v>
      </c>
      <c r="B634">
        <v>42</v>
      </c>
      <c r="C634">
        <v>2</v>
      </c>
      <c r="D634">
        <v>3</v>
      </c>
      <c r="E634">
        <v>1</v>
      </c>
      <c r="F634">
        <v>4</v>
      </c>
      <c r="G634">
        <v>0</v>
      </c>
      <c r="H634">
        <v>1</v>
      </c>
      <c r="I634">
        <v>1</v>
      </c>
      <c r="J634" cm="1">
        <f t="array" ref="J634">SUM(B634:I634*TRANSPOSE($S$19:$S$26))+$S$18</f>
        <v>0.37996541052666871</v>
      </c>
      <c r="K634">
        <f t="shared" si="45"/>
        <v>0.59385525830836428</v>
      </c>
      <c r="L634">
        <f t="shared" si="46"/>
        <v>0</v>
      </c>
      <c r="M634">
        <f t="shared" si="47"/>
        <v>1</v>
      </c>
      <c r="N634">
        <f t="shared" si="48"/>
        <v>1</v>
      </c>
      <c r="O634">
        <f t="shared" si="49"/>
        <v>1</v>
      </c>
      <c r="P634">
        <f>IF(K634&gt;=0.58,1,0)</f>
        <v>1</v>
      </c>
      <c r="AB634">
        <v>0</v>
      </c>
      <c r="AC634">
        <v>0</v>
      </c>
      <c r="AM634">
        <v>0</v>
      </c>
      <c r="AN634">
        <v>1</v>
      </c>
      <c r="AX634">
        <v>0</v>
      </c>
      <c r="AY634">
        <v>1</v>
      </c>
      <c r="BI634">
        <v>0</v>
      </c>
      <c r="BJ634">
        <v>1</v>
      </c>
      <c r="BT634">
        <v>0</v>
      </c>
      <c r="BU634">
        <v>1</v>
      </c>
    </row>
    <row r="635" spans="1:73" x14ac:dyDescent="0.3">
      <c r="A635">
        <v>0</v>
      </c>
      <c r="B635">
        <v>36</v>
      </c>
      <c r="C635">
        <v>1</v>
      </c>
      <c r="D635">
        <v>2</v>
      </c>
      <c r="E635">
        <v>1</v>
      </c>
      <c r="F635">
        <v>1</v>
      </c>
      <c r="G635">
        <v>1</v>
      </c>
      <c r="H635">
        <v>0</v>
      </c>
      <c r="I635">
        <v>4</v>
      </c>
      <c r="J635" cm="1">
        <f t="array" ref="J635">SUM(B635:I635*TRANSPOSE($S$19:$S$26))+$S$18</f>
        <v>0.31227737277375162</v>
      </c>
      <c r="K635">
        <f t="shared" si="45"/>
        <v>0.57743314403051094</v>
      </c>
      <c r="L635">
        <f t="shared" si="46"/>
        <v>0</v>
      </c>
      <c r="M635">
        <f t="shared" si="47"/>
        <v>1</v>
      </c>
      <c r="N635">
        <f t="shared" si="48"/>
        <v>1</v>
      </c>
      <c r="O635">
        <f t="shared" si="49"/>
        <v>1</v>
      </c>
      <c r="P635">
        <f>IF(K635&gt;=0.58,1,0)</f>
        <v>0</v>
      </c>
      <c r="AB635">
        <v>0</v>
      </c>
      <c r="AC635">
        <v>0</v>
      </c>
      <c r="AM635">
        <v>0</v>
      </c>
      <c r="AN635">
        <v>1</v>
      </c>
      <c r="AX635">
        <v>0</v>
      </c>
      <c r="AY635">
        <v>1</v>
      </c>
      <c r="BI635">
        <v>0</v>
      </c>
      <c r="BJ635">
        <v>0</v>
      </c>
      <c r="BT635">
        <v>0</v>
      </c>
      <c r="BU635">
        <v>1</v>
      </c>
    </row>
    <row r="636" spans="1:73" x14ac:dyDescent="0.3">
      <c r="A636">
        <v>0</v>
      </c>
      <c r="B636">
        <v>25</v>
      </c>
      <c r="C636">
        <v>3</v>
      </c>
      <c r="D636">
        <v>3</v>
      </c>
      <c r="E636">
        <v>2</v>
      </c>
      <c r="F636">
        <v>1</v>
      </c>
      <c r="G636">
        <v>1</v>
      </c>
      <c r="H636">
        <v>1</v>
      </c>
      <c r="I636">
        <v>3</v>
      </c>
      <c r="J636" cm="1">
        <f t="array" ref="J636">SUM(B636:I636*TRANSPOSE($S$19:$S$26))+$S$18</f>
        <v>0.40074780710580726</v>
      </c>
      <c r="K636">
        <f t="shared" si="45"/>
        <v>0.59885733383933581</v>
      </c>
      <c r="L636">
        <f t="shared" si="46"/>
        <v>0</v>
      </c>
      <c r="M636">
        <f t="shared" si="47"/>
        <v>1</v>
      </c>
      <c r="N636">
        <f t="shared" si="48"/>
        <v>1</v>
      </c>
      <c r="O636">
        <f t="shared" si="49"/>
        <v>1</v>
      </c>
      <c r="P636">
        <f>IF(K636&gt;=0.58,1,0)</f>
        <v>1</v>
      </c>
      <c r="AB636">
        <v>0</v>
      </c>
      <c r="AC636">
        <v>0</v>
      </c>
      <c r="AM636">
        <v>0</v>
      </c>
      <c r="AN636">
        <v>1</v>
      </c>
      <c r="AX636">
        <v>0</v>
      </c>
      <c r="AY636">
        <v>1</v>
      </c>
      <c r="BI636">
        <v>0</v>
      </c>
      <c r="BJ636">
        <v>1</v>
      </c>
      <c r="BT636">
        <v>0</v>
      </c>
      <c r="BU636">
        <v>1</v>
      </c>
    </row>
    <row r="637" spans="1:73" x14ac:dyDescent="0.3">
      <c r="A637">
        <v>0</v>
      </c>
      <c r="B637">
        <v>35</v>
      </c>
      <c r="C637">
        <v>4</v>
      </c>
      <c r="D637">
        <v>2</v>
      </c>
      <c r="E637">
        <v>3</v>
      </c>
      <c r="F637">
        <v>3</v>
      </c>
      <c r="G637">
        <v>1</v>
      </c>
      <c r="H637">
        <v>1</v>
      </c>
      <c r="I637">
        <v>14</v>
      </c>
      <c r="J637" cm="1">
        <f t="array" ref="J637">SUM(B637:I637*TRANSPOSE($S$19:$S$26))+$S$18</f>
        <v>0.18297873866083825</v>
      </c>
      <c r="K637">
        <f t="shared" si="45"/>
        <v>0.54561277470606206</v>
      </c>
      <c r="L637">
        <f t="shared" si="46"/>
        <v>0</v>
      </c>
      <c r="M637">
        <f t="shared" si="47"/>
        <v>0</v>
      </c>
      <c r="N637">
        <f t="shared" si="48"/>
        <v>0</v>
      </c>
      <c r="O637">
        <f t="shared" si="49"/>
        <v>0</v>
      </c>
      <c r="P637">
        <f>IF(K637&gt;=0.58,1,0)</f>
        <v>0</v>
      </c>
      <c r="AB637">
        <v>0</v>
      </c>
      <c r="AC637">
        <v>0</v>
      </c>
      <c r="AM637">
        <v>0</v>
      </c>
      <c r="AN637">
        <v>0</v>
      </c>
      <c r="AX637">
        <v>0</v>
      </c>
      <c r="AY637">
        <v>0</v>
      </c>
      <c r="BI637">
        <v>0</v>
      </c>
      <c r="BJ637">
        <v>0</v>
      </c>
      <c r="BT637">
        <v>0</v>
      </c>
      <c r="BU637">
        <v>0</v>
      </c>
    </row>
    <row r="638" spans="1:73" x14ac:dyDescent="0.3">
      <c r="A638">
        <v>1</v>
      </c>
      <c r="B638">
        <v>35</v>
      </c>
      <c r="C638">
        <v>4</v>
      </c>
      <c r="D638">
        <v>3</v>
      </c>
      <c r="E638">
        <v>1</v>
      </c>
      <c r="F638">
        <v>2</v>
      </c>
      <c r="G638">
        <v>2</v>
      </c>
      <c r="H638">
        <v>1</v>
      </c>
      <c r="I638">
        <v>2</v>
      </c>
      <c r="J638" cm="1">
        <f t="array" ref="J638">SUM(B638:I638*TRANSPOSE($S$19:$S$26))+$S$18</f>
        <v>0.24845724190323226</v>
      </c>
      <c r="K638">
        <f t="shared" si="45"/>
        <v>0.56179039727446378</v>
      </c>
      <c r="L638">
        <f t="shared" si="46"/>
        <v>0</v>
      </c>
      <c r="M638">
        <f t="shared" si="47"/>
        <v>1</v>
      </c>
      <c r="N638">
        <f t="shared" si="48"/>
        <v>0</v>
      </c>
      <c r="O638">
        <f t="shared" si="49"/>
        <v>0</v>
      </c>
      <c r="P638">
        <f>IF(K638&gt;=0.58,1,0)</f>
        <v>0</v>
      </c>
      <c r="AB638">
        <v>1</v>
      </c>
      <c r="AC638">
        <v>0</v>
      </c>
      <c r="AM638">
        <v>1</v>
      </c>
      <c r="AN638">
        <v>1</v>
      </c>
      <c r="AX638">
        <v>1</v>
      </c>
      <c r="AY638">
        <v>0</v>
      </c>
      <c r="BI638">
        <v>1</v>
      </c>
      <c r="BJ638">
        <v>0</v>
      </c>
      <c r="BT638">
        <v>1</v>
      </c>
      <c r="BU638">
        <v>0</v>
      </c>
    </row>
    <row r="639" spans="1:73" x14ac:dyDescent="0.3">
      <c r="A639">
        <v>0</v>
      </c>
      <c r="B639">
        <v>32</v>
      </c>
      <c r="C639">
        <v>4</v>
      </c>
      <c r="D639">
        <v>3</v>
      </c>
      <c r="E639">
        <v>1</v>
      </c>
      <c r="F639">
        <v>4</v>
      </c>
      <c r="G639">
        <v>2</v>
      </c>
      <c r="H639">
        <v>0</v>
      </c>
      <c r="I639">
        <v>0</v>
      </c>
      <c r="J639" cm="1">
        <f t="array" ref="J639">SUM(B639:I639*TRANSPOSE($S$19:$S$26))+$S$18</f>
        <v>-1.2640725435489664E-2</v>
      </c>
      <c r="K639">
        <f t="shared" si="45"/>
        <v>0.49684018836837401</v>
      </c>
      <c r="L639">
        <f t="shared" si="46"/>
        <v>0</v>
      </c>
      <c r="M639">
        <f t="shared" si="47"/>
        <v>0</v>
      </c>
      <c r="N639">
        <f t="shared" si="48"/>
        <v>0</v>
      </c>
      <c r="O639">
        <f t="shared" si="49"/>
        <v>0</v>
      </c>
      <c r="P639">
        <f>IF(K639&gt;=0.58,1,0)</f>
        <v>0</v>
      </c>
      <c r="AB639">
        <v>0</v>
      </c>
      <c r="AC639">
        <v>0</v>
      </c>
      <c r="AM639">
        <v>0</v>
      </c>
      <c r="AN639">
        <v>0</v>
      </c>
      <c r="AX639">
        <v>0</v>
      </c>
      <c r="AY639">
        <v>0</v>
      </c>
      <c r="BI639">
        <v>0</v>
      </c>
      <c r="BJ639">
        <v>0</v>
      </c>
      <c r="BT639">
        <v>0</v>
      </c>
      <c r="BU639">
        <v>0</v>
      </c>
    </row>
    <row r="640" spans="1:73" x14ac:dyDescent="0.3">
      <c r="A640">
        <v>0</v>
      </c>
      <c r="B640">
        <v>25</v>
      </c>
      <c r="C640">
        <v>3</v>
      </c>
      <c r="D640">
        <v>2</v>
      </c>
      <c r="E640">
        <v>2</v>
      </c>
      <c r="F640">
        <v>1</v>
      </c>
      <c r="G640">
        <v>1</v>
      </c>
      <c r="H640">
        <v>0</v>
      </c>
      <c r="I640">
        <v>2</v>
      </c>
      <c r="J640" cm="1">
        <f t="array" ref="J640">SUM(B640:I640*TRANSPOSE($S$19:$S$26))+$S$18</f>
        <v>0.26265987807731794</v>
      </c>
      <c r="K640">
        <f t="shared" si="45"/>
        <v>0.56528334362508426</v>
      </c>
      <c r="L640">
        <f t="shared" si="46"/>
        <v>0</v>
      </c>
      <c r="M640">
        <f t="shared" si="47"/>
        <v>1</v>
      </c>
      <c r="N640">
        <f t="shared" si="48"/>
        <v>0</v>
      </c>
      <c r="O640">
        <f t="shared" si="49"/>
        <v>0</v>
      </c>
      <c r="P640">
        <f>IF(K640&gt;=0.58,1,0)</f>
        <v>0</v>
      </c>
      <c r="AB640">
        <v>0</v>
      </c>
      <c r="AC640">
        <v>0</v>
      </c>
      <c r="AM640">
        <v>0</v>
      </c>
      <c r="AN640">
        <v>1</v>
      </c>
      <c r="AX640">
        <v>0</v>
      </c>
      <c r="AY640">
        <v>0</v>
      </c>
      <c r="BI640">
        <v>0</v>
      </c>
      <c r="BJ640">
        <v>0</v>
      </c>
      <c r="BT640">
        <v>0</v>
      </c>
      <c r="BU640">
        <v>0</v>
      </c>
    </row>
    <row r="641" spans="1:73" x14ac:dyDescent="0.3">
      <c r="A641">
        <v>0</v>
      </c>
      <c r="B641">
        <v>49</v>
      </c>
      <c r="C641">
        <v>3</v>
      </c>
      <c r="D641">
        <v>3</v>
      </c>
      <c r="E641">
        <v>1</v>
      </c>
      <c r="F641">
        <v>1</v>
      </c>
      <c r="G641">
        <v>1</v>
      </c>
      <c r="H641">
        <v>0</v>
      </c>
      <c r="I641">
        <v>2</v>
      </c>
      <c r="J641" cm="1">
        <f t="array" ref="J641">SUM(B641:I641*TRANSPOSE($S$19:$S$26))+$S$18</f>
        <v>0.13884482044228252</v>
      </c>
      <c r="K641">
        <f t="shared" si="45"/>
        <v>0.53465196746695653</v>
      </c>
      <c r="L641">
        <f t="shared" si="46"/>
        <v>0</v>
      </c>
      <c r="M641">
        <f t="shared" si="47"/>
        <v>0</v>
      </c>
      <c r="N641">
        <f t="shared" si="48"/>
        <v>0</v>
      </c>
      <c r="O641">
        <f t="shared" si="49"/>
        <v>0</v>
      </c>
      <c r="P641">
        <f>IF(K641&gt;=0.58,1,0)</f>
        <v>0</v>
      </c>
      <c r="AB641">
        <v>0</v>
      </c>
      <c r="AC641">
        <v>0</v>
      </c>
      <c r="AM641">
        <v>0</v>
      </c>
      <c r="AN641">
        <v>0</v>
      </c>
      <c r="AX641">
        <v>0</v>
      </c>
      <c r="AY641">
        <v>0</v>
      </c>
      <c r="BI641">
        <v>0</v>
      </c>
      <c r="BJ641">
        <v>0</v>
      </c>
      <c r="BT641">
        <v>0</v>
      </c>
      <c r="BU641">
        <v>0</v>
      </c>
    </row>
    <row r="642" spans="1:73" x14ac:dyDescent="0.3">
      <c r="A642">
        <v>0</v>
      </c>
      <c r="B642">
        <v>24</v>
      </c>
      <c r="C642">
        <v>1</v>
      </c>
      <c r="D642">
        <v>2</v>
      </c>
      <c r="E642">
        <v>1</v>
      </c>
      <c r="F642">
        <v>4</v>
      </c>
      <c r="G642">
        <v>1</v>
      </c>
      <c r="H642">
        <v>0</v>
      </c>
      <c r="I642">
        <v>2</v>
      </c>
      <c r="J642" cm="1">
        <f t="array" ref="J642">SUM(B642:I642*TRANSPOSE($S$19:$S$26))+$S$18</f>
        <v>0.2558273152040329</v>
      </c>
      <c r="K642">
        <f t="shared" si="45"/>
        <v>0.56360375422204601</v>
      </c>
      <c r="L642">
        <f t="shared" si="46"/>
        <v>0</v>
      </c>
      <c r="M642">
        <f t="shared" si="47"/>
        <v>1</v>
      </c>
      <c r="N642">
        <f t="shared" si="48"/>
        <v>0</v>
      </c>
      <c r="O642">
        <f t="shared" si="49"/>
        <v>0</v>
      </c>
      <c r="P642">
        <f>IF(K642&gt;=0.58,1,0)</f>
        <v>0</v>
      </c>
      <c r="AB642">
        <v>0</v>
      </c>
      <c r="AC642">
        <v>0</v>
      </c>
      <c r="AM642">
        <v>0</v>
      </c>
      <c r="AN642">
        <v>1</v>
      </c>
      <c r="AX642">
        <v>0</v>
      </c>
      <c r="AY642">
        <v>0</v>
      </c>
      <c r="BI642">
        <v>0</v>
      </c>
      <c r="BJ642">
        <v>0</v>
      </c>
      <c r="BT642">
        <v>0</v>
      </c>
      <c r="BU642">
        <v>0</v>
      </c>
    </row>
    <row r="643" spans="1:73" x14ac:dyDescent="0.3">
      <c r="A643">
        <v>0</v>
      </c>
      <c r="B643">
        <v>32</v>
      </c>
      <c r="C643">
        <v>2</v>
      </c>
      <c r="D643">
        <v>3</v>
      </c>
      <c r="E643">
        <v>2</v>
      </c>
      <c r="F643">
        <v>2</v>
      </c>
      <c r="G643">
        <v>1</v>
      </c>
      <c r="H643">
        <v>0</v>
      </c>
      <c r="I643">
        <v>8</v>
      </c>
      <c r="J643" cm="1">
        <f t="array" ref="J643">SUM(B643:I643*TRANSPOSE($S$19:$S$26))+$S$18</f>
        <v>0.11924964477780975</v>
      </c>
      <c r="K643">
        <f t="shared" ref="K643:K706" si="50">$U$1^J643/(1+$U$1^J643)</f>
        <v>0.52977405235129538</v>
      </c>
      <c r="L643">
        <f t="shared" ref="L643:L706" si="51">IF(K643&gt;=0.6,1,0)</f>
        <v>0</v>
      </c>
      <c r="M643">
        <f t="shared" ref="M643:M706" si="52">IF(K643&gt;=0.55,1,0)</f>
        <v>0</v>
      </c>
      <c r="N643">
        <f t="shared" ref="N643:N706" si="53">IF(K643&gt;=0.57,1,0)</f>
        <v>0</v>
      </c>
      <c r="O643">
        <f t="shared" ref="O643:O706" si="54">IF(K643&gt;=0.575,1,0)</f>
        <v>0</v>
      </c>
      <c r="P643">
        <f>IF(K643&gt;=0.58,1,0)</f>
        <v>0</v>
      </c>
      <c r="AB643">
        <v>0</v>
      </c>
      <c r="AC643">
        <v>0</v>
      </c>
      <c r="AM643">
        <v>0</v>
      </c>
      <c r="AN643">
        <v>0</v>
      </c>
      <c r="AX643">
        <v>0</v>
      </c>
      <c r="AY643">
        <v>0</v>
      </c>
      <c r="BI643">
        <v>0</v>
      </c>
      <c r="BJ643">
        <v>0</v>
      </c>
      <c r="BT643">
        <v>0</v>
      </c>
      <c r="BU643">
        <v>0</v>
      </c>
    </row>
    <row r="644" spans="1:73" x14ac:dyDescent="0.3">
      <c r="A644">
        <v>0</v>
      </c>
      <c r="B644">
        <v>38</v>
      </c>
      <c r="C644">
        <v>2</v>
      </c>
      <c r="D644">
        <v>2</v>
      </c>
      <c r="E644">
        <v>1</v>
      </c>
      <c r="F644">
        <v>2</v>
      </c>
      <c r="G644">
        <v>1</v>
      </c>
      <c r="H644">
        <v>0</v>
      </c>
      <c r="I644">
        <v>2</v>
      </c>
      <c r="J644" cm="1">
        <f t="array" ref="J644">SUM(B644:I644*TRANSPOSE($S$19:$S$26))+$S$18</f>
        <v>0.24382003294844379</v>
      </c>
      <c r="K644">
        <f t="shared" si="50"/>
        <v>0.5606485934247345</v>
      </c>
      <c r="L644">
        <f t="shared" si="51"/>
        <v>0</v>
      </c>
      <c r="M644">
        <f t="shared" si="52"/>
        <v>1</v>
      </c>
      <c r="N644">
        <f t="shared" si="53"/>
        <v>0</v>
      </c>
      <c r="O644">
        <f t="shared" si="54"/>
        <v>0</v>
      </c>
      <c r="P644">
        <f>IF(K644&gt;=0.58,1,0)</f>
        <v>0</v>
      </c>
      <c r="AB644">
        <v>0</v>
      </c>
      <c r="AC644">
        <v>0</v>
      </c>
      <c r="AM644">
        <v>0</v>
      </c>
      <c r="AN644">
        <v>1</v>
      </c>
      <c r="AX644">
        <v>0</v>
      </c>
      <c r="AY644">
        <v>0</v>
      </c>
      <c r="BI644">
        <v>0</v>
      </c>
      <c r="BJ644">
        <v>0</v>
      </c>
      <c r="BT644">
        <v>0</v>
      </c>
      <c r="BU644">
        <v>0</v>
      </c>
    </row>
    <row r="645" spans="1:73" x14ac:dyDescent="0.3">
      <c r="A645">
        <v>0</v>
      </c>
      <c r="B645">
        <v>42</v>
      </c>
      <c r="C645">
        <v>3</v>
      </c>
      <c r="D645">
        <v>4</v>
      </c>
      <c r="E645">
        <v>2</v>
      </c>
      <c r="F645">
        <v>4</v>
      </c>
      <c r="G645">
        <v>1</v>
      </c>
      <c r="H645">
        <v>1</v>
      </c>
      <c r="I645">
        <v>3</v>
      </c>
      <c r="J645" cm="1">
        <f t="array" ref="J645">SUM(B645:I645*TRANSPOSE($S$19:$S$26))+$S$18</f>
        <v>0.1578466635950031</v>
      </c>
      <c r="K645">
        <f t="shared" si="50"/>
        <v>0.53937586919702729</v>
      </c>
      <c r="L645">
        <f t="shared" si="51"/>
        <v>0</v>
      </c>
      <c r="M645">
        <f t="shared" si="52"/>
        <v>0</v>
      </c>
      <c r="N645">
        <f t="shared" si="53"/>
        <v>0</v>
      </c>
      <c r="O645">
        <f t="shared" si="54"/>
        <v>0</v>
      </c>
      <c r="P645">
        <f>IF(K645&gt;=0.58,1,0)</f>
        <v>0</v>
      </c>
      <c r="AB645">
        <v>0</v>
      </c>
      <c r="AC645">
        <v>0</v>
      </c>
      <c r="AM645">
        <v>0</v>
      </c>
      <c r="AN645">
        <v>0</v>
      </c>
      <c r="AX645">
        <v>0</v>
      </c>
      <c r="AY645">
        <v>0</v>
      </c>
      <c r="BI645">
        <v>0</v>
      </c>
      <c r="BJ645">
        <v>0</v>
      </c>
      <c r="BT645">
        <v>0</v>
      </c>
      <c r="BU645">
        <v>0</v>
      </c>
    </row>
    <row r="646" spans="1:73" x14ac:dyDescent="0.3">
      <c r="A646">
        <v>0</v>
      </c>
      <c r="B646">
        <v>31</v>
      </c>
      <c r="C646">
        <v>4</v>
      </c>
      <c r="D646">
        <v>3</v>
      </c>
      <c r="E646">
        <v>1</v>
      </c>
      <c r="F646">
        <v>4</v>
      </c>
      <c r="G646">
        <v>1</v>
      </c>
      <c r="H646">
        <v>1</v>
      </c>
      <c r="I646">
        <v>4</v>
      </c>
      <c r="J646" cm="1">
        <f t="array" ref="J646">SUM(B646:I646*TRANSPOSE($S$19:$S$26))+$S$18</f>
        <v>0.23830927474507524</v>
      </c>
      <c r="K646">
        <f t="shared" si="50"/>
        <v>0.55929086427617203</v>
      </c>
      <c r="L646">
        <f t="shared" si="51"/>
        <v>0</v>
      </c>
      <c r="M646">
        <f t="shared" si="52"/>
        <v>1</v>
      </c>
      <c r="N646">
        <f t="shared" si="53"/>
        <v>0</v>
      </c>
      <c r="O646">
        <f t="shared" si="54"/>
        <v>0</v>
      </c>
      <c r="P646">
        <f>IF(K646&gt;=0.58,1,0)</f>
        <v>0</v>
      </c>
      <c r="AB646">
        <v>0</v>
      </c>
      <c r="AC646">
        <v>0</v>
      </c>
      <c r="AM646">
        <v>0</v>
      </c>
      <c r="AN646">
        <v>1</v>
      </c>
      <c r="AX646">
        <v>0</v>
      </c>
      <c r="AY646">
        <v>0</v>
      </c>
      <c r="BI646">
        <v>0</v>
      </c>
      <c r="BJ646">
        <v>0</v>
      </c>
      <c r="BT646">
        <v>0</v>
      </c>
      <c r="BU646">
        <v>0</v>
      </c>
    </row>
    <row r="647" spans="1:73" x14ac:dyDescent="0.3">
      <c r="A647">
        <v>1</v>
      </c>
      <c r="B647">
        <v>29</v>
      </c>
      <c r="C647">
        <v>2</v>
      </c>
      <c r="D647">
        <v>2</v>
      </c>
      <c r="E647">
        <v>1</v>
      </c>
      <c r="F647">
        <v>3</v>
      </c>
      <c r="G647">
        <v>2</v>
      </c>
      <c r="H647">
        <v>1</v>
      </c>
      <c r="I647">
        <v>2</v>
      </c>
      <c r="J647" cm="1">
        <f t="array" ref="J647">SUM(B647:I647*TRANSPOSE($S$19:$S$26))+$S$18</f>
        <v>0.37603522983389637</v>
      </c>
      <c r="K647">
        <f t="shared" si="50"/>
        <v>0.59290708313804941</v>
      </c>
      <c r="L647">
        <f t="shared" si="51"/>
        <v>0</v>
      </c>
      <c r="M647">
        <f t="shared" si="52"/>
        <v>1</v>
      </c>
      <c r="N647">
        <f t="shared" si="53"/>
        <v>1</v>
      </c>
      <c r="O647">
        <f t="shared" si="54"/>
        <v>1</v>
      </c>
      <c r="P647">
        <f>IF(K647&gt;=0.58,1,0)</f>
        <v>1</v>
      </c>
      <c r="AB647">
        <v>1</v>
      </c>
      <c r="AC647">
        <v>0</v>
      </c>
      <c r="AM647">
        <v>1</v>
      </c>
      <c r="AN647">
        <v>1</v>
      </c>
      <c r="AX647">
        <v>1</v>
      </c>
      <c r="AY647">
        <v>1</v>
      </c>
      <c r="BI647">
        <v>1</v>
      </c>
      <c r="BJ647">
        <v>1</v>
      </c>
      <c r="BT647">
        <v>1</v>
      </c>
      <c r="BU647">
        <v>1</v>
      </c>
    </row>
    <row r="648" spans="1:73" x14ac:dyDescent="0.3">
      <c r="A648">
        <v>0</v>
      </c>
      <c r="B648">
        <v>53</v>
      </c>
      <c r="C648">
        <v>1</v>
      </c>
      <c r="D648">
        <v>3</v>
      </c>
      <c r="E648">
        <v>4</v>
      </c>
      <c r="F648">
        <v>4</v>
      </c>
      <c r="G648">
        <v>1</v>
      </c>
      <c r="H648">
        <v>0</v>
      </c>
      <c r="I648">
        <v>0</v>
      </c>
      <c r="J648" cm="1">
        <f t="array" ref="J648">SUM(B648:I648*TRANSPOSE($S$19:$S$26))+$S$18</f>
        <v>2.7028355491353073E-2</v>
      </c>
      <c r="K648">
        <f t="shared" si="50"/>
        <v>0.50675597707117281</v>
      </c>
      <c r="L648">
        <f t="shared" si="51"/>
        <v>0</v>
      </c>
      <c r="M648">
        <f t="shared" si="52"/>
        <v>0</v>
      </c>
      <c r="N648">
        <f t="shared" si="53"/>
        <v>0</v>
      </c>
      <c r="O648">
        <f t="shared" si="54"/>
        <v>0</v>
      </c>
      <c r="P648">
        <f>IF(K648&gt;=0.58,1,0)</f>
        <v>0</v>
      </c>
      <c r="AB648">
        <v>0</v>
      </c>
      <c r="AC648">
        <v>0</v>
      </c>
      <c r="AM648">
        <v>0</v>
      </c>
      <c r="AN648">
        <v>0</v>
      </c>
      <c r="AX648">
        <v>0</v>
      </c>
      <c r="AY648">
        <v>0</v>
      </c>
      <c r="BI648">
        <v>0</v>
      </c>
      <c r="BJ648">
        <v>0</v>
      </c>
      <c r="BT648">
        <v>0</v>
      </c>
      <c r="BU648">
        <v>0</v>
      </c>
    </row>
    <row r="649" spans="1:73" x14ac:dyDescent="0.3">
      <c r="A649">
        <v>0</v>
      </c>
      <c r="B649">
        <v>35</v>
      </c>
      <c r="C649">
        <v>4</v>
      </c>
      <c r="D649">
        <v>2</v>
      </c>
      <c r="E649">
        <v>3</v>
      </c>
      <c r="F649">
        <v>2</v>
      </c>
      <c r="G649">
        <v>1</v>
      </c>
      <c r="H649">
        <v>0</v>
      </c>
      <c r="I649">
        <v>10</v>
      </c>
      <c r="J649" cm="1">
        <f t="array" ref="J649">SUM(B649:I649*TRANSPOSE($S$19:$S$26))+$S$18</f>
        <v>4.7273199511327912E-2</v>
      </c>
      <c r="K649">
        <f t="shared" si="50"/>
        <v>0.51181487476459187</v>
      </c>
      <c r="L649">
        <f t="shared" si="51"/>
        <v>0</v>
      </c>
      <c r="M649">
        <f t="shared" si="52"/>
        <v>0</v>
      </c>
      <c r="N649">
        <f t="shared" si="53"/>
        <v>0</v>
      </c>
      <c r="O649">
        <f t="shared" si="54"/>
        <v>0</v>
      </c>
      <c r="P649">
        <f>IF(K649&gt;=0.58,1,0)</f>
        <v>0</v>
      </c>
      <c r="AB649">
        <v>0</v>
      </c>
      <c r="AC649">
        <v>0</v>
      </c>
      <c r="AM649">
        <v>0</v>
      </c>
      <c r="AN649">
        <v>0</v>
      </c>
      <c r="AX649">
        <v>0</v>
      </c>
      <c r="AY649">
        <v>0</v>
      </c>
      <c r="BI649">
        <v>0</v>
      </c>
      <c r="BJ649">
        <v>0</v>
      </c>
      <c r="BT649">
        <v>0</v>
      </c>
      <c r="BU649">
        <v>0</v>
      </c>
    </row>
    <row r="650" spans="1:73" x14ac:dyDescent="0.3">
      <c r="A650">
        <v>0</v>
      </c>
      <c r="B650">
        <v>37</v>
      </c>
      <c r="C650">
        <v>3</v>
      </c>
      <c r="D650">
        <v>3</v>
      </c>
      <c r="E650">
        <v>1</v>
      </c>
      <c r="F650">
        <v>4</v>
      </c>
      <c r="G650">
        <v>1</v>
      </c>
      <c r="H650">
        <v>0</v>
      </c>
      <c r="I650">
        <v>4</v>
      </c>
      <c r="J650" cm="1">
        <f t="array" ref="J650">SUM(B650:I650*TRANSPOSE($S$19:$S$26))+$S$18</f>
        <v>4.5607250735682836E-2</v>
      </c>
      <c r="K650">
        <f t="shared" si="50"/>
        <v>0.51139865518629146</v>
      </c>
      <c r="L650">
        <f t="shared" si="51"/>
        <v>0</v>
      </c>
      <c r="M650">
        <f t="shared" si="52"/>
        <v>0</v>
      </c>
      <c r="N650">
        <f t="shared" si="53"/>
        <v>0</v>
      </c>
      <c r="O650">
        <f t="shared" si="54"/>
        <v>0</v>
      </c>
      <c r="P650">
        <f>IF(K650&gt;=0.58,1,0)</f>
        <v>0</v>
      </c>
      <c r="AB650">
        <v>0</v>
      </c>
      <c r="AC650">
        <v>0</v>
      </c>
      <c r="AM650">
        <v>0</v>
      </c>
      <c r="AN650">
        <v>0</v>
      </c>
      <c r="AX650">
        <v>0</v>
      </c>
      <c r="AY650">
        <v>0</v>
      </c>
      <c r="BI650">
        <v>0</v>
      </c>
      <c r="BJ650">
        <v>0</v>
      </c>
      <c r="BT650">
        <v>0</v>
      </c>
      <c r="BU650">
        <v>0</v>
      </c>
    </row>
    <row r="651" spans="1:73" x14ac:dyDescent="0.3">
      <c r="A651">
        <v>0</v>
      </c>
      <c r="B651">
        <v>53</v>
      </c>
      <c r="C651">
        <v>4</v>
      </c>
      <c r="D651">
        <v>3</v>
      </c>
      <c r="E651">
        <v>4</v>
      </c>
      <c r="F651">
        <v>4</v>
      </c>
      <c r="G651">
        <v>0</v>
      </c>
      <c r="H651">
        <v>0</v>
      </c>
      <c r="I651">
        <v>9</v>
      </c>
      <c r="J651" cm="1">
        <f t="array" ref="J651">SUM(B651:I651*TRANSPOSE($S$19:$S$26))+$S$18</f>
        <v>-0.10471059101094027</v>
      </c>
      <c r="K651">
        <f t="shared" si="50"/>
        <v>0.47384895115213183</v>
      </c>
      <c r="L651">
        <f t="shared" si="51"/>
        <v>0</v>
      </c>
      <c r="M651">
        <f t="shared" si="52"/>
        <v>0</v>
      </c>
      <c r="N651">
        <f t="shared" si="53"/>
        <v>0</v>
      </c>
      <c r="O651">
        <f t="shared" si="54"/>
        <v>0</v>
      </c>
      <c r="P651">
        <f>IF(K651&gt;=0.58,1,0)</f>
        <v>0</v>
      </c>
      <c r="AB651">
        <v>0</v>
      </c>
      <c r="AC651">
        <v>0</v>
      </c>
      <c r="AM651">
        <v>0</v>
      </c>
      <c r="AN651">
        <v>0</v>
      </c>
      <c r="AX651">
        <v>0</v>
      </c>
      <c r="AY651">
        <v>0</v>
      </c>
      <c r="BI651">
        <v>0</v>
      </c>
      <c r="BJ651">
        <v>0</v>
      </c>
      <c r="BT651">
        <v>0</v>
      </c>
      <c r="BU651">
        <v>0</v>
      </c>
    </row>
    <row r="652" spans="1:73" x14ac:dyDescent="0.3">
      <c r="A652">
        <v>0</v>
      </c>
      <c r="B652">
        <v>43</v>
      </c>
      <c r="C652">
        <v>4</v>
      </c>
      <c r="D652">
        <v>3</v>
      </c>
      <c r="E652">
        <v>2</v>
      </c>
      <c r="F652">
        <v>4</v>
      </c>
      <c r="G652">
        <v>1</v>
      </c>
      <c r="H652">
        <v>0</v>
      </c>
      <c r="I652">
        <v>2</v>
      </c>
      <c r="J652" cm="1">
        <f t="array" ref="J652">SUM(B652:I652*TRANSPOSE($S$19:$S$26))+$S$18</f>
        <v>-2.4280613179730293E-2</v>
      </c>
      <c r="K652">
        <f t="shared" si="50"/>
        <v>0.49393077419481329</v>
      </c>
      <c r="L652">
        <f t="shared" si="51"/>
        <v>0</v>
      </c>
      <c r="M652">
        <f t="shared" si="52"/>
        <v>0</v>
      </c>
      <c r="N652">
        <f t="shared" si="53"/>
        <v>0</v>
      </c>
      <c r="O652">
        <f t="shared" si="54"/>
        <v>0</v>
      </c>
      <c r="P652">
        <f>IF(K652&gt;=0.58,1,0)</f>
        <v>0</v>
      </c>
      <c r="AB652">
        <v>0</v>
      </c>
      <c r="AC652">
        <v>0</v>
      </c>
      <c r="AM652">
        <v>0</v>
      </c>
      <c r="AN652">
        <v>0</v>
      </c>
      <c r="AX652">
        <v>0</v>
      </c>
      <c r="AY652">
        <v>0</v>
      </c>
      <c r="BI652">
        <v>0</v>
      </c>
      <c r="BJ652">
        <v>0</v>
      </c>
      <c r="BT652">
        <v>0</v>
      </c>
      <c r="BU652">
        <v>0</v>
      </c>
    </row>
    <row r="653" spans="1:73" x14ac:dyDescent="0.3">
      <c r="A653">
        <v>0</v>
      </c>
      <c r="B653">
        <v>47</v>
      </c>
      <c r="C653">
        <v>3</v>
      </c>
      <c r="D653">
        <v>3</v>
      </c>
      <c r="E653">
        <v>2</v>
      </c>
      <c r="F653">
        <v>4</v>
      </c>
      <c r="G653">
        <v>1</v>
      </c>
      <c r="H653">
        <v>1</v>
      </c>
      <c r="I653">
        <v>6</v>
      </c>
      <c r="J653" cm="1">
        <f t="array" ref="J653">SUM(B653:I653*TRANSPOSE($S$19:$S$26))+$S$18</f>
        <v>0.17683944954178699</v>
      </c>
      <c r="K653">
        <f t="shared" si="50"/>
        <v>0.54409046171602116</v>
      </c>
      <c r="L653">
        <f t="shared" si="51"/>
        <v>0</v>
      </c>
      <c r="M653">
        <f t="shared" si="52"/>
        <v>0</v>
      </c>
      <c r="N653">
        <f t="shared" si="53"/>
        <v>0</v>
      </c>
      <c r="O653">
        <f t="shared" si="54"/>
        <v>0</v>
      </c>
      <c r="P653">
        <f>IF(K653&gt;=0.58,1,0)</f>
        <v>0</v>
      </c>
      <c r="AB653">
        <v>0</v>
      </c>
      <c r="AC653">
        <v>0</v>
      </c>
      <c r="AM653">
        <v>0</v>
      </c>
      <c r="AN653">
        <v>0</v>
      </c>
      <c r="AX653">
        <v>0</v>
      </c>
      <c r="AY653">
        <v>0</v>
      </c>
      <c r="BI653">
        <v>0</v>
      </c>
      <c r="BJ653">
        <v>0</v>
      </c>
      <c r="BT653">
        <v>0</v>
      </c>
      <c r="BU653">
        <v>0</v>
      </c>
    </row>
    <row r="654" spans="1:73" x14ac:dyDescent="0.3">
      <c r="A654">
        <v>0</v>
      </c>
      <c r="B654">
        <v>37</v>
      </c>
      <c r="C654">
        <v>1</v>
      </c>
      <c r="D654">
        <v>3</v>
      </c>
      <c r="E654">
        <v>3</v>
      </c>
      <c r="F654">
        <v>2</v>
      </c>
      <c r="G654">
        <v>0</v>
      </c>
      <c r="H654">
        <v>1</v>
      </c>
      <c r="I654">
        <v>0</v>
      </c>
      <c r="J654" cm="1">
        <f t="array" ref="J654">SUM(B654:I654*TRANSPOSE($S$19:$S$26))+$S$18</f>
        <v>0.47321373277040474</v>
      </c>
      <c r="K654">
        <f t="shared" si="50"/>
        <v>0.61613251681696901</v>
      </c>
      <c r="L654">
        <f t="shared" si="51"/>
        <v>1</v>
      </c>
      <c r="M654">
        <f t="shared" si="52"/>
        <v>1</v>
      </c>
      <c r="N654">
        <f t="shared" si="53"/>
        <v>1</v>
      </c>
      <c r="O654">
        <f t="shared" si="54"/>
        <v>1</v>
      </c>
      <c r="P654">
        <f>IF(K654&gt;=0.58,1,0)</f>
        <v>1</v>
      </c>
      <c r="AB654">
        <v>0</v>
      </c>
      <c r="AC654">
        <v>1</v>
      </c>
      <c r="AM654">
        <v>0</v>
      </c>
      <c r="AN654">
        <v>1</v>
      </c>
      <c r="AX654">
        <v>0</v>
      </c>
      <c r="AY654">
        <v>1</v>
      </c>
      <c r="BI654">
        <v>0</v>
      </c>
      <c r="BJ654">
        <v>1</v>
      </c>
      <c r="BT654">
        <v>0</v>
      </c>
      <c r="BU654">
        <v>1</v>
      </c>
    </row>
    <row r="655" spans="1:73" x14ac:dyDescent="0.3">
      <c r="A655">
        <v>0</v>
      </c>
      <c r="B655">
        <v>50</v>
      </c>
      <c r="C655">
        <v>1</v>
      </c>
      <c r="D655">
        <v>3</v>
      </c>
      <c r="E655">
        <v>4</v>
      </c>
      <c r="F655">
        <v>1</v>
      </c>
      <c r="G655">
        <v>2</v>
      </c>
      <c r="H655">
        <v>0</v>
      </c>
      <c r="I655">
        <v>6</v>
      </c>
      <c r="J655" cm="1">
        <f t="array" ref="J655">SUM(B655:I655*TRANSPOSE($S$19:$S$26))+$S$18</f>
        <v>2.7849618844993596E-2</v>
      </c>
      <c r="K655">
        <f t="shared" si="50"/>
        <v>0.50696123299007201</v>
      </c>
      <c r="L655">
        <f t="shared" si="51"/>
        <v>0</v>
      </c>
      <c r="M655">
        <f t="shared" si="52"/>
        <v>0</v>
      </c>
      <c r="N655">
        <f t="shared" si="53"/>
        <v>0</v>
      </c>
      <c r="O655">
        <f t="shared" si="54"/>
        <v>0</v>
      </c>
      <c r="P655">
        <f>IF(K655&gt;=0.58,1,0)</f>
        <v>0</v>
      </c>
      <c r="AB655">
        <v>0</v>
      </c>
      <c r="AC655">
        <v>0</v>
      </c>
      <c r="AM655">
        <v>0</v>
      </c>
      <c r="AN655">
        <v>0</v>
      </c>
      <c r="AX655">
        <v>0</v>
      </c>
      <c r="AY655">
        <v>0</v>
      </c>
      <c r="BI655">
        <v>0</v>
      </c>
      <c r="BJ655">
        <v>0</v>
      </c>
      <c r="BT655">
        <v>0</v>
      </c>
      <c r="BU655">
        <v>0</v>
      </c>
    </row>
    <row r="656" spans="1:73" x14ac:dyDescent="0.3">
      <c r="A656">
        <v>0</v>
      </c>
      <c r="B656">
        <v>39</v>
      </c>
      <c r="C656">
        <v>4</v>
      </c>
      <c r="D656">
        <v>2</v>
      </c>
      <c r="E656">
        <v>2</v>
      </c>
      <c r="F656">
        <v>4</v>
      </c>
      <c r="G656">
        <v>1</v>
      </c>
      <c r="H656">
        <v>0</v>
      </c>
      <c r="I656">
        <v>4</v>
      </c>
      <c r="J656" cm="1">
        <f t="array" ref="J656">SUM(B656:I656*TRANSPOSE($S$19:$S$26))+$S$18</f>
        <v>3.6063909283885698E-2</v>
      </c>
      <c r="K656">
        <f t="shared" si="50"/>
        <v>0.50901406575102348</v>
      </c>
      <c r="L656">
        <f t="shared" si="51"/>
        <v>0</v>
      </c>
      <c r="M656">
        <f t="shared" si="52"/>
        <v>0</v>
      </c>
      <c r="N656">
        <f t="shared" si="53"/>
        <v>0</v>
      </c>
      <c r="O656">
        <f t="shared" si="54"/>
        <v>0</v>
      </c>
      <c r="P656">
        <f>IF(K656&gt;=0.58,1,0)</f>
        <v>0</v>
      </c>
      <c r="AB656">
        <v>0</v>
      </c>
      <c r="AC656">
        <v>0</v>
      </c>
      <c r="AM656">
        <v>0</v>
      </c>
      <c r="AN656">
        <v>0</v>
      </c>
      <c r="AX656">
        <v>0</v>
      </c>
      <c r="AY656">
        <v>0</v>
      </c>
      <c r="BI656">
        <v>0</v>
      </c>
      <c r="BJ656">
        <v>0</v>
      </c>
      <c r="BT656">
        <v>0</v>
      </c>
      <c r="BU656">
        <v>0</v>
      </c>
    </row>
    <row r="657" spans="1:73" x14ac:dyDescent="0.3">
      <c r="A657">
        <v>0</v>
      </c>
      <c r="B657">
        <v>33</v>
      </c>
      <c r="C657">
        <v>4</v>
      </c>
      <c r="D657">
        <v>3</v>
      </c>
      <c r="E657">
        <v>1</v>
      </c>
      <c r="F657">
        <v>2</v>
      </c>
      <c r="G657">
        <v>2</v>
      </c>
      <c r="H657">
        <v>1</v>
      </c>
      <c r="I657">
        <v>3</v>
      </c>
      <c r="J657" cm="1">
        <f t="array" ref="J657">SUM(B657:I657*TRANSPOSE($S$19:$S$26))+$S$18</f>
        <v>0.24640588797625917</v>
      </c>
      <c r="K657">
        <f t="shared" si="50"/>
        <v>0.5612853795030327</v>
      </c>
      <c r="L657">
        <f t="shared" si="51"/>
        <v>0</v>
      </c>
      <c r="M657">
        <f t="shared" si="52"/>
        <v>1</v>
      </c>
      <c r="N657">
        <f t="shared" si="53"/>
        <v>0</v>
      </c>
      <c r="O657">
        <f t="shared" si="54"/>
        <v>0</v>
      </c>
      <c r="P657">
        <f>IF(K657&gt;=0.58,1,0)</f>
        <v>0</v>
      </c>
      <c r="AB657">
        <v>0</v>
      </c>
      <c r="AC657">
        <v>0</v>
      </c>
      <c r="AM657">
        <v>0</v>
      </c>
      <c r="AN657">
        <v>1</v>
      </c>
      <c r="AX657">
        <v>0</v>
      </c>
      <c r="AY657">
        <v>0</v>
      </c>
      <c r="BI657">
        <v>0</v>
      </c>
      <c r="BJ657">
        <v>0</v>
      </c>
      <c r="BT657">
        <v>0</v>
      </c>
      <c r="BU657">
        <v>0</v>
      </c>
    </row>
    <row r="658" spans="1:73" x14ac:dyDescent="0.3">
      <c r="A658">
        <v>1</v>
      </c>
      <c r="B658">
        <v>32</v>
      </c>
      <c r="C658">
        <v>1</v>
      </c>
      <c r="D658">
        <v>3</v>
      </c>
      <c r="E658">
        <v>1</v>
      </c>
      <c r="F658">
        <v>4</v>
      </c>
      <c r="G658">
        <v>0</v>
      </c>
      <c r="H658">
        <v>1</v>
      </c>
      <c r="I658">
        <v>0</v>
      </c>
      <c r="J658" cm="1">
        <f t="array" ref="J658">SUM(B658:I658*TRANSPOSE($S$19:$S$26))+$S$18</f>
        <v>0.46535649478974489</v>
      </c>
      <c r="K658">
        <f t="shared" si="50"/>
        <v>0.61427268137496738</v>
      </c>
      <c r="L658">
        <f t="shared" si="51"/>
        <v>1</v>
      </c>
      <c r="M658">
        <f t="shared" si="52"/>
        <v>1</v>
      </c>
      <c r="N658">
        <f t="shared" si="53"/>
        <v>1</v>
      </c>
      <c r="O658">
        <f t="shared" si="54"/>
        <v>1</v>
      </c>
      <c r="P658">
        <f>IF(K658&gt;=0.58,1,0)</f>
        <v>1</v>
      </c>
      <c r="AB658">
        <v>1</v>
      </c>
      <c r="AC658">
        <v>1</v>
      </c>
      <c r="AM658">
        <v>1</v>
      </c>
      <c r="AN658">
        <v>1</v>
      </c>
      <c r="AX658">
        <v>1</v>
      </c>
      <c r="AY658">
        <v>1</v>
      </c>
      <c r="BI658">
        <v>1</v>
      </c>
      <c r="BJ658">
        <v>1</v>
      </c>
      <c r="BT658">
        <v>1</v>
      </c>
      <c r="BU658">
        <v>1</v>
      </c>
    </row>
    <row r="659" spans="1:73" x14ac:dyDescent="0.3">
      <c r="A659">
        <v>0</v>
      </c>
      <c r="B659">
        <v>29</v>
      </c>
      <c r="C659">
        <v>1</v>
      </c>
      <c r="D659">
        <v>2</v>
      </c>
      <c r="E659">
        <v>1</v>
      </c>
      <c r="F659">
        <v>4</v>
      </c>
      <c r="G659">
        <v>2</v>
      </c>
      <c r="H659">
        <v>0</v>
      </c>
      <c r="I659">
        <v>3</v>
      </c>
      <c r="J659" cm="1">
        <f t="array" ref="J659">SUM(B659:I659*TRANSPOSE($S$19:$S$26))+$S$18</f>
        <v>0.15633391401814456</v>
      </c>
      <c r="K659">
        <f t="shared" si="50"/>
        <v>0.53900004391565159</v>
      </c>
      <c r="L659">
        <f t="shared" si="51"/>
        <v>0</v>
      </c>
      <c r="M659">
        <f t="shared" si="52"/>
        <v>0</v>
      </c>
      <c r="N659">
        <f t="shared" si="53"/>
        <v>0</v>
      </c>
      <c r="O659">
        <f t="shared" si="54"/>
        <v>0</v>
      </c>
      <c r="P659">
        <f>IF(K659&gt;=0.58,1,0)</f>
        <v>0</v>
      </c>
      <c r="AB659">
        <v>0</v>
      </c>
      <c r="AC659">
        <v>0</v>
      </c>
      <c r="AM659">
        <v>0</v>
      </c>
      <c r="AN659">
        <v>0</v>
      </c>
      <c r="AX659">
        <v>0</v>
      </c>
      <c r="AY659">
        <v>0</v>
      </c>
      <c r="BI659">
        <v>0</v>
      </c>
      <c r="BJ659">
        <v>0</v>
      </c>
      <c r="BT659">
        <v>0</v>
      </c>
      <c r="BU659">
        <v>0</v>
      </c>
    </row>
    <row r="660" spans="1:73" x14ac:dyDescent="0.3">
      <c r="A660">
        <v>0</v>
      </c>
      <c r="B660">
        <v>44</v>
      </c>
      <c r="C660">
        <v>2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7</v>
      </c>
      <c r="J660" cm="1">
        <f t="array" ref="J660">SUM(B660:I660*TRANSPOSE($S$19:$S$26))+$S$18</f>
        <v>0.36292286361219145</v>
      </c>
      <c r="K660">
        <f t="shared" si="50"/>
        <v>0.58973868803522789</v>
      </c>
      <c r="L660">
        <f t="shared" si="51"/>
        <v>0</v>
      </c>
      <c r="M660">
        <f t="shared" si="52"/>
        <v>1</v>
      </c>
      <c r="N660">
        <f t="shared" si="53"/>
        <v>1</v>
      </c>
      <c r="O660">
        <f t="shared" si="54"/>
        <v>1</v>
      </c>
      <c r="P660">
        <f>IF(K660&gt;=0.58,1,0)</f>
        <v>1</v>
      </c>
      <c r="AB660">
        <v>0</v>
      </c>
      <c r="AC660">
        <v>0</v>
      </c>
      <c r="AM660">
        <v>0</v>
      </c>
      <c r="AN660">
        <v>1</v>
      </c>
      <c r="AX660">
        <v>0</v>
      </c>
      <c r="AY660">
        <v>1</v>
      </c>
      <c r="BI660">
        <v>0</v>
      </c>
      <c r="BJ660">
        <v>1</v>
      </c>
      <c r="BT660">
        <v>0</v>
      </c>
      <c r="BU660">
        <v>1</v>
      </c>
    </row>
    <row r="661" spans="1:73" x14ac:dyDescent="0.3">
      <c r="A661">
        <v>0</v>
      </c>
      <c r="B661">
        <v>28</v>
      </c>
      <c r="C661">
        <v>1</v>
      </c>
      <c r="D661">
        <v>3</v>
      </c>
      <c r="E661">
        <v>2</v>
      </c>
      <c r="F661">
        <v>4</v>
      </c>
      <c r="G661">
        <v>0</v>
      </c>
      <c r="H661">
        <v>0</v>
      </c>
      <c r="I661">
        <v>2</v>
      </c>
      <c r="J661" cm="1">
        <f t="array" ref="J661">SUM(B661:I661*TRANSPOSE($S$19:$S$26))+$S$18</f>
        <v>0.22314328758603519</v>
      </c>
      <c r="K661">
        <f t="shared" si="50"/>
        <v>0.55554977772649228</v>
      </c>
      <c r="L661">
        <f t="shared" si="51"/>
        <v>0</v>
      </c>
      <c r="M661">
        <f t="shared" si="52"/>
        <v>1</v>
      </c>
      <c r="N661">
        <f t="shared" si="53"/>
        <v>0</v>
      </c>
      <c r="O661">
        <f t="shared" si="54"/>
        <v>0</v>
      </c>
      <c r="P661">
        <f>IF(K661&gt;=0.58,1,0)</f>
        <v>0</v>
      </c>
      <c r="AB661">
        <v>0</v>
      </c>
      <c r="AC661">
        <v>0</v>
      </c>
      <c r="AM661">
        <v>0</v>
      </c>
      <c r="AN661">
        <v>1</v>
      </c>
      <c r="AX661">
        <v>0</v>
      </c>
      <c r="AY661">
        <v>0</v>
      </c>
      <c r="BI661">
        <v>0</v>
      </c>
      <c r="BJ661">
        <v>0</v>
      </c>
      <c r="BT661">
        <v>0</v>
      </c>
      <c r="BU661">
        <v>0</v>
      </c>
    </row>
    <row r="662" spans="1:73" x14ac:dyDescent="0.3">
      <c r="A662">
        <v>1</v>
      </c>
      <c r="B662">
        <v>58</v>
      </c>
      <c r="C662">
        <v>4</v>
      </c>
      <c r="D662">
        <v>2</v>
      </c>
      <c r="E662">
        <v>1</v>
      </c>
      <c r="F662">
        <v>4</v>
      </c>
      <c r="G662">
        <v>2</v>
      </c>
      <c r="H662">
        <v>1</v>
      </c>
      <c r="I662">
        <v>0</v>
      </c>
      <c r="J662" cm="1">
        <f t="array" ref="J662">SUM(B662:I662*TRANSPOSE($S$19:$S$26))+$S$18</f>
        <v>0.17064672886813237</v>
      </c>
      <c r="K662">
        <f t="shared" si="50"/>
        <v>0.5425540647320225</v>
      </c>
      <c r="L662">
        <f t="shared" si="51"/>
        <v>0</v>
      </c>
      <c r="M662">
        <f t="shared" si="52"/>
        <v>0</v>
      </c>
      <c r="N662">
        <f t="shared" si="53"/>
        <v>0</v>
      </c>
      <c r="O662">
        <f t="shared" si="54"/>
        <v>0</v>
      </c>
      <c r="P662">
        <f>IF(K662&gt;=0.58,1,0)</f>
        <v>0</v>
      </c>
      <c r="AB662">
        <v>1</v>
      </c>
      <c r="AC662">
        <v>0</v>
      </c>
      <c r="AM662">
        <v>1</v>
      </c>
      <c r="AN662">
        <v>0</v>
      </c>
      <c r="AX662">
        <v>1</v>
      </c>
      <c r="AY662">
        <v>0</v>
      </c>
      <c r="BI662">
        <v>1</v>
      </c>
      <c r="BJ662">
        <v>0</v>
      </c>
      <c r="BT662">
        <v>1</v>
      </c>
      <c r="BU662">
        <v>0</v>
      </c>
    </row>
    <row r="663" spans="1:73" x14ac:dyDescent="0.3">
      <c r="A663">
        <v>0</v>
      </c>
      <c r="B663">
        <v>43</v>
      </c>
      <c r="C663">
        <v>1</v>
      </c>
      <c r="D663">
        <v>3</v>
      </c>
      <c r="E663">
        <v>2</v>
      </c>
      <c r="F663">
        <v>2</v>
      </c>
      <c r="G663">
        <v>2</v>
      </c>
      <c r="H663">
        <v>0</v>
      </c>
      <c r="I663">
        <v>0</v>
      </c>
      <c r="J663" cm="1">
        <f t="array" ref="J663">SUM(B663:I663*TRANSPOSE($S$19:$S$26))+$S$18</f>
        <v>0.12155815927078262</v>
      </c>
      <c r="K663">
        <f t="shared" si="50"/>
        <v>0.53034903509090503</v>
      </c>
      <c r="L663">
        <f t="shared" si="51"/>
        <v>0</v>
      </c>
      <c r="M663">
        <f t="shared" si="52"/>
        <v>0</v>
      </c>
      <c r="N663">
        <f t="shared" si="53"/>
        <v>0</v>
      </c>
      <c r="O663">
        <f t="shared" si="54"/>
        <v>0</v>
      </c>
      <c r="P663">
        <f>IF(K663&gt;=0.58,1,0)</f>
        <v>0</v>
      </c>
      <c r="AB663">
        <v>0</v>
      </c>
      <c r="AC663">
        <v>0</v>
      </c>
      <c r="AM663">
        <v>0</v>
      </c>
      <c r="AN663">
        <v>0</v>
      </c>
      <c r="AX663">
        <v>0</v>
      </c>
      <c r="AY663">
        <v>0</v>
      </c>
      <c r="BI663">
        <v>0</v>
      </c>
      <c r="BJ663">
        <v>0</v>
      </c>
      <c r="BT663">
        <v>0</v>
      </c>
      <c r="BU663">
        <v>0</v>
      </c>
    </row>
    <row r="664" spans="1:73" x14ac:dyDescent="0.3">
      <c r="A664">
        <v>1</v>
      </c>
      <c r="B664">
        <v>20</v>
      </c>
      <c r="C664">
        <v>3</v>
      </c>
      <c r="D664">
        <v>2</v>
      </c>
      <c r="E664">
        <v>1</v>
      </c>
      <c r="F664">
        <v>3</v>
      </c>
      <c r="G664">
        <v>0</v>
      </c>
      <c r="H664">
        <v>0</v>
      </c>
      <c r="I664">
        <v>2</v>
      </c>
      <c r="J664" cm="1">
        <f t="array" ref="J664">SUM(B664:I664*TRANSPOSE($S$19:$S$26))+$S$18</f>
        <v>0.30085689101071678</v>
      </c>
      <c r="K664">
        <f t="shared" si="50"/>
        <v>0.57464435286000015</v>
      </c>
      <c r="L664">
        <f t="shared" si="51"/>
        <v>0</v>
      </c>
      <c r="M664">
        <f t="shared" si="52"/>
        <v>1</v>
      </c>
      <c r="N664">
        <f t="shared" si="53"/>
        <v>1</v>
      </c>
      <c r="O664">
        <f t="shared" si="54"/>
        <v>0</v>
      </c>
      <c r="P664">
        <f>IF(K664&gt;=0.58,1,0)</f>
        <v>0</v>
      </c>
      <c r="AB664">
        <v>1</v>
      </c>
      <c r="AC664">
        <v>0</v>
      </c>
      <c r="AM664">
        <v>1</v>
      </c>
      <c r="AN664">
        <v>1</v>
      </c>
      <c r="AX664">
        <v>1</v>
      </c>
      <c r="AY664">
        <v>1</v>
      </c>
      <c r="BI664">
        <v>1</v>
      </c>
      <c r="BJ664">
        <v>0</v>
      </c>
      <c r="BT664">
        <v>1</v>
      </c>
      <c r="BU664">
        <v>0</v>
      </c>
    </row>
    <row r="665" spans="1:73" x14ac:dyDescent="0.3">
      <c r="A665">
        <v>1</v>
      </c>
      <c r="B665">
        <v>21</v>
      </c>
      <c r="C665">
        <v>4</v>
      </c>
      <c r="D665">
        <v>3</v>
      </c>
      <c r="E665">
        <v>1</v>
      </c>
      <c r="F665">
        <v>4</v>
      </c>
      <c r="G665">
        <v>0</v>
      </c>
      <c r="H665">
        <v>0</v>
      </c>
      <c r="I665">
        <v>0</v>
      </c>
      <c r="J665" cm="1">
        <f t="array" ref="J665">SUM(B665:I665*TRANSPOSE($S$19:$S$26))+$S$18</f>
        <v>0.17152508292147028</v>
      </c>
      <c r="K665">
        <f t="shared" si="50"/>
        <v>0.54277203191610224</v>
      </c>
      <c r="L665">
        <f t="shared" si="51"/>
        <v>0</v>
      </c>
      <c r="M665">
        <f t="shared" si="52"/>
        <v>0</v>
      </c>
      <c r="N665">
        <f t="shared" si="53"/>
        <v>0</v>
      </c>
      <c r="O665">
        <f t="shared" si="54"/>
        <v>0</v>
      </c>
      <c r="P665">
        <f>IF(K665&gt;=0.58,1,0)</f>
        <v>0</v>
      </c>
      <c r="AB665">
        <v>1</v>
      </c>
      <c r="AC665">
        <v>0</v>
      </c>
      <c r="AM665">
        <v>1</v>
      </c>
      <c r="AN665">
        <v>0</v>
      </c>
      <c r="AX665">
        <v>1</v>
      </c>
      <c r="AY665">
        <v>0</v>
      </c>
      <c r="BI665">
        <v>1</v>
      </c>
      <c r="BJ665">
        <v>0</v>
      </c>
      <c r="BT665">
        <v>1</v>
      </c>
      <c r="BU665">
        <v>0</v>
      </c>
    </row>
    <row r="666" spans="1:73" x14ac:dyDescent="0.3">
      <c r="A666">
        <v>0</v>
      </c>
      <c r="B666">
        <v>36</v>
      </c>
      <c r="C666">
        <v>3</v>
      </c>
      <c r="D666">
        <v>3</v>
      </c>
      <c r="E666">
        <v>2</v>
      </c>
      <c r="F666">
        <v>4</v>
      </c>
      <c r="G666">
        <v>1</v>
      </c>
      <c r="H666">
        <v>1</v>
      </c>
      <c r="I666">
        <v>8</v>
      </c>
      <c r="J666" cm="1">
        <f t="array" ref="J666">SUM(B666:I666*TRANSPOSE($S$19:$S$26))+$S$18</f>
        <v>0.1977460760632056</v>
      </c>
      <c r="K666">
        <f t="shared" si="50"/>
        <v>0.54927097534081748</v>
      </c>
      <c r="L666">
        <f t="shared" si="51"/>
        <v>0</v>
      </c>
      <c r="M666">
        <f t="shared" si="52"/>
        <v>0</v>
      </c>
      <c r="N666">
        <f t="shared" si="53"/>
        <v>0</v>
      </c>
      <c r="O666">
        <f t="shared" si="54"/>
        <v>0</v>
      </c>
      <c r="P666">
        <f>IF(K666&gt;=0.58,1,0)</f>
        <v>0</v>
      </c>
      <c r="AB666">
        <v>0</v>
      </c>
      <c r="AC666">
        <v>0</v>
      </c>
      <c r="AM666">
        <v>0</v>
      </c>
      <c r="AN666">
        <v>0</v>
      </c>
      <c r="AX666">
        <v>0</v>
      </c>
      <c r="AY666">
        <v>0</v>
      </c>
      <c r="BI666">
        <v>0</v>
      </c>
      <c r="BJ666">
        <v>0</v>
      </c>
      <c r="BT666">
        <v>0</v>
      </c>
      <c r="BU666">
        <v>0</v>
      </c>
    </row>
    <row r="667" spans="1:73" x14ac:dyDescent="0.3">
      <c r="A667">
        <v>0</v>
      </c>
      <c r="B667">
        <v>47</v>
      </c>
      <c r="C667">
        <v>4</v>
      </c>
      <c r="D667">
        <v>2</v>
      </c>
      <c r="E667">
        <v>1</v>
      </c>
      <c r="F667">
        <v>4</v>
      </c>
      <c r="G667">
        <v>0</v>
      </c>
      <c r="H667">
        <v>1</v>
      </c>
      <c r="I667">
        <v>2</v>
      </c>
      <c r="J667" cm="1">
        <f t="array" ref="J667">SUM(B667:I667*TRANSPOSE($S$19:$S$26))+$S$18</f>
        <v>0.33641878115665169</v>
      </c>
      <c r="K667">
        <f t="shared" si="50"/>
        <v>0.58331186242513278</v>
      </c>
      <c r="L667">
        <f t="shared" si="51"/>
        <v>0</v>
      </c>
      <c r="M667">
        <f t="shared" si="52"/>
        <v>1</v>
      </c>
      <c r="N667">
        <f t="shared" si="53"/>
        <v>1</v>
      </c>
      <c r="O667">
        <f t="shared" si="54"/>
        <v>1</v>
      </c>
      <c r="P667">
        <f>IF(K667&gt;=0.58,1,0)</f>
        <v>1</v>
      </c>
      <c r="AB667">
        <v>0</v>
      </c>
      <c r="AC667">
        <v>0</v>
      </c>
      <c r="AM667">
        <v>0</v>
      </c>
      <c r="AN667">
        <v>1</v>
      </c>
      <c r="AX667">
        <v>0</v>
      </c>
      <c r="AY667">
        <v>1</v>
      </c>
      <c r="BI667">
        <v>0</v>
      </c>
      <c r="BJ667">
        <v>1</v>
      </c>
      <c r="BT667">
        <v>0</v>
      </c>
      <c r="BU667">
        <v>1</v>
      </c>
    </row>
    <row r="668" spans="1:73" x14ac:dyDescent="0.3">
      <c r="A668">
        <v>1</v>
      </c>
      <c r="B668">
        <v>22</v>
      </c>
      <c r="C668">
        <v>2</v>
      </c>
      <c r="D668">
        <v>3</v>
      </c>
      <c r="E668">
        <v>2</v>
      </c>
      <c r="F668">
        <v>3</v>
      </c>
      <c r="G668">
        <v>1</v>
      </c>
      <c r="H668">
        <v>1</v>
      </c>
      <c r="I668">
        <v>2</v>
      </c>
      <c r="J668" cm="1">
        <f t="array" ref="J668">SUM(B668:I668*TRANSPOSE($S$19:$S$26))+$S$18</f>
        <v>0.38265158480575756</v>
      </c>
      <c r="K668">
        <f t="shared" si="50"/>
        <v>0.59450290905279579</v>
      </c>
      <c r="L668">
        <f t="shared" si="51"/>
        <v>0</v>
      </c>
      <c r="M668">
        <f t="shared" si="52"/>
        <v>1</v>
      </c>
      <c r="N668">
        <f t="shared" si="53"/>
        <v>1</v>
      </c>
      <c r="O668">
        <f t="shared" si="54"/>
        <v>1</v>
      </c>
      <c r="P668">
        <f>IF(K668&gt;=0.58,1,0)</f>
        <v>1</v>
      </c>
      <c r="AB668">
        <v>1</v>
      </c>
      <c r="AC668">
        <v>0</v>
      </c>
      <c r="AM668">
        <v>1</v>
      </c>
      <c r="AN668">
        <v>1</v>
      </c>
      <c r="AX668">
        <v>1</v>
      </c>
      <c r="AY668">
        <v>1</v>
      </c>
      <c r="BI668">
        <v>1</v>
      </c>
      <c r="BJ668">
        <v>1</v>
      </c>
      <c r="BT668">
        <v>1</v>
      </c>
      <c r="BU668">
        <v>1</v>
      </c>
    </row>
    <row r="669" spans="1:73" x14ac:dyDescent="0.3">
      <c r="A669">
        <v>1</v>
      </c>
      <c r="B669">
        <v>41</v>
      </c>
      <c r="C669">
        <v>2</v>
      </c>
      <c r="D669">
        <v>1</v>
      </c>
      <c r="E669">
        <v>1</v>
      </c>
      <c r="F669">
        <v>4</v>
      </c>
      <c r="G669">
        <v>2</v>
      </c>
      <c r="H669">
        <v>1</v>
      </c>
      <c r="I669">
        <v>7</v>
      </c>
      <c r="J669" cm="1">
        <f t="array" ref="J669">SUM(B669:I669*TRANSPOSE($S$19:$S$26))+$S$18</f>
        <v>0.31238593924299446</v>
      </c>
      <c r="K669">
        <f t="shared" si="50"/>
        <v>0.57745963172567882</v>
      </c>
      <c r="L669">
        <f t="shared" si="51"/>
        <v>0</v>
      </c>
      <c r="M669">
        <f t="shared" si="52"/>
        <v>1</v>
      </c>
      <c r="N669">
        <f t="shared" si="53"/>
        <v>1</v>
      </c>
      <c r="O669">
        <f t="shared" si="54"/>
        <v>1</v>
      </c>
      <c r="P669">
        <f>IF(K669&gt;=0.58,1,0)</f>
        <v>0</v>
      </c>
      <c r="AB669">
        <v>1</v>
      </c>
      <c r="AC669">
        <v>0</v>
      </c>
      <c r="AM669">
        <v>1</v>
      </c>
      <c r="AN669">
        <v>1</v>
      </c>
      <c r="AX669">
        <v>1</v>
      </c>
      <c r="AY669">
        <v>1</v>
      </c>
      <c r="BI669">
        <v>1</v>
      </c>
      <c r="BJ669">
        <v>0</v>
      </c>
      <c r="BT669">
        <v>1</v>
      </c>
      <c r="BU669">
        <v>1</v>
      </c>
    </row>
    <row r="670" spans="1:73" x14ac:dyDescent="0.3">
      <c r="A670">
        <v>0</v>
      </c>
      <c r="B670">
        <v>28</v>
      </c>
      <c r="C670">
        <v>3</v>
      </c>
      <c r="D670">
        <v>3</v>
      </c>
      <c r="E670">
        <v>1</v>
      </c>
      <c r="F670">
        <v>3</v>
      </c>
      <c r="G670">
        <v>2</v>
      </c>
      <c r="H670">
        <v>0</v>
      </c>
      <c r="I670">
        <v>2</v>
      </c>
      <c r="J670" cm="1">
        <f t="array" ref="J670">SUM(B670:I670*TRANSPOSE($S$19:$S$26))+$S$18</f>
        <v>6.2962138497065334E-2</v>
      </c>
      <c r="K670">
        <f t="shared" si="50"/>
        <v>0.51573370632904403</v>
      </c>
      <c r="L670">
        <f t="shared" si="51"/>
        <v>0</v>
      </c>
      <c r="M670">
        <f t="shared" si="52"/>
        <v>0</v>
      </c>
      <c r="N670">
        <f t="shared" si="53"/>
        <v>0</v>
      </c>
      <c r="O670">
        <f t="shared" si="54"/>
        <v>0</v>
      </c>
      <c r="P670">
        <f>IF(K670&gt;=0.58,1,0)</f>
        <v>0</v>
      </c>
      <c r="AB670">
        <v>0</v>
      </c>
      <c r="AC670">
        <v>0</v>
      </c>
      <c r="AM670">
        <v>0</v>
      </c>
      <c r="AN670">
        <v>0</v>
      </c>
      <c r="AX670">
        <v>0</v>
      </c>
      <c r="AY670">
        <v>0</v>
      </c>
      <c r="BI670">
        <v>0</v>
      </c>
      <c r="BJ670">
        <v>0</v>
      </c>
      <c r="BT670">
        <v>0</v>
      </c>
      <c r="BU670">
        <v>0</v>
      </c>
    </row>
    <row r="671" spans="1:73" x14ac:dyDescent="0.3">
      <c r="A671">
        <v>1</v>
      </c>
      <c r="B671">
        <v>39</v>
      </c>
      <c r="C671">
        <v>4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2</v>
      </c>
      <c r="J671" cm="1">
        <f t="array" ref="J671">SUM(B671:I671*TRANSPOSE($S$19:$S$26))+$S$18</f>
        <v>0.34583789266616893</v>
      </c>
      <c r="K671">
        <f t="shared" si="50"/>
        <v>0.58559921447197472</v>
      </c>
      <c r="L671">
        <f t="shared" si="51"/>
        <v>0</v>
      </c>
      <c r="M671">
        <f t="shared" si="52"/>
        <v>1</v>
      </c>
      <c r="N671">
        <f t="shared" si="53"/>
        <v>1</v>
      </c>
      <c r="O671">
        <f t="shared" si="54"/>
        <v>1</v>
      </c>
      <c r="P671">
        <f>IF(K671&gt;=0.58,1,0)</f>
        <v>1</v>
      </c>
      <c r="AB671">
        <v>1</v>
      </c>
      <c r="AC671">
        <v>0</v>
      </c>
      <c r="AM671">
        <v>1</v>
      </c>
      <c r="AN671">
        <v>1</v>
      </c>
      <c r="AX671">
        <v>1</v>
      </c>
      <c r="AY671">
        <v>1</v>
      </c>
      <c r="BI671">
        <v>1</v>
      </c>
      <c r="BJ671">
        <v>1</v>
      </c>
      <c r="BT671">
        <v>1</v>
      </c>
      <c r="BU671">
        <v>1</v>
      </c>
    </row>
    <row r="672" spans="1:73" x14ac:dyDescent="0.3">
      <c r="A672">
        <v>0</v>
      </c>
      <c r="B672">
        <v>27</v>
      </c>
      <c r="C672">
        <v>2</v>
      </c>
      <c r="D672">
        <v>3</v>
      </c>
      <c r="E672">
        <v>1</v>
      </c>
      <c r="F672">
        <v>3</v>
      </c>
      <c r="G672">
        <v>0</v>
      </c>
      <c r="H672">
        <v>0</v>
      </c>
      <c r="I672">
        <v>1</v>
      </c>
      <c r="J672" cm="1">
        <f t="array" ref="J672">SUM(B672:I672*TRANSPOSE($S$19:$S$26))+$S$18</f>
        <v>0.26106379004463065</v>
      </c>
      <c r="K672">
        <f t="shared" si="50"/>
        <v>0.56489112389436102</v>
      </c>
      <c r="L672">
        <f t="shared" si="51"/>
        <v>0</v>
      </c>
      <c r="M672">
        <f t="shared" si="52"/>
        <v>1</v>
      </c>
      <c r="N672">
        <f t="shared" si="53"/>
        <v>0</v>
      </c>
      <c r="O672">
        <f t="shared" si="54"/>
        <v>0</v>
      </c>
      <c r="P672">
        <f>IF(K672&gt;=0.58,1,0)</f>
        <v>0</v>
      </c>
      <c r="AB672">
        <v>0</v>
      </c>
      <c r="AC672">
        <v>0</v>
      </c>
      <c r="AM672">
        <v>0</v>
      </c>
      <c r="AN672">
        <v>1</v>
      </c>
      <c r="AX672">
        <v>0</v>
      </c>
      <c r="AY672">
        <v>0</v>
      </c>
      <c r="BI672">
        <v>0</v>
      </c>
      <c r="BJ672">
        <v>0</v>
      </c>
      <c r="BT672">
        <v>0</v>
      </c>
      <c r="BU672">
        <v>0</v>
      </c>
    </row>
    <row r="673" spans="1:73" x14ac:dyDescent="0.3">
      <c r="A673">
        <v>0</v>
      </c>
      <c r="B673">
        <v>34</v>
      </c>
      <c r="C673">
        <v>2</v>
      </c>
      <c r="D673">
        <v>3</v>
      </c>
      <c r="E673">
        <v>1</v>
      </c>
      <c r="F673">
        <v>2</v>
      </c>
      <c r="G673">
        <v>2</v>
      </c>
      <c r="H673">
        <v>0</v>
      </c>
      <c r="I673">
        <v>0</v>
      </c>
      <c r="J673" cm="1">
        <f t="array" ref="J673">SUM(B673:I673*TRANSPOSE($S$19:$S$26))+$S$18</f>
        <v>0.13962489403026568</v>
      </c>
      <c r="K673">
        <f t="shared" si="50"/>
        <v>0.53484602380561908</v>
      </c>
      <c r="L673">
        <f t="shared" si="51"/>
        <v>0</v>
      </c>
      <c r="M673">
        <f t="shared" si="52"/>
        <v>0</v>
      </c>
      <c r="N673">
        <f t="shared" si="53"/>
        <v>0</v>
      </c>
      <c r="O673">
        <f t="shared" si="54"/>
        <v>0</v>
      </c>
      <c r="P673">
        <f>IF(K673&gt;=0.58,1,0)</f>
        <v>0</v>
      </c>
      <c r="AB673">
        <v>0</v>
      </c>
      <c r="AC673">
        <v>0</v>
      </c>
      <c r="AM673">
        <v>0</v>
      </c>
      <c r="AN673">
        <v>0</v>
      </c>
      <c r="AX673">
        <v>0</v>
      </c>
      <c r="AY673">
        <v>0</v>
      </c>
      <c r="BI673">
        <v>0</v>
      </c>
      <c r="BJ673">
        <v>0</v>
      </c>
      <c r="BT673">
        <v>0</v>
      </c>
      <c r="BU673">
        <v>0</v>
      </c>
    </row>
    <row r="674" spans="1:73" x14ac:dyDescent="0.3">
      <c r="A674">
        <v>0</v>
      </c>
      <c r="B674">
        <v>42</v>
      </c>
      <c r="C674">
        <v>3</v>
      </c>
      <c r="D674">
        <v>2</v>
      </c>
      <c r="E674">
        <v>2</v>
      </c>
      <c r="F674">
        <v>3</v>
      </c>
      <c r="G674">
        <v>0</v>
      </c>
      <c r="H674">
        <v>0</v>
      </c>
      <c r="I674">
        <v>4</v>
      </c>
      <c r="J674" cm="1">
        <f t="array" ref="J674">SUM(B674:I674*TRANSPOSE($S$19:$S$26))+$S$18</f>
        <v>0.17748390779306678</v>
      </c>
      <c r="K674">
        <f t="shared" si="50"/>
        <v>0.54425030235010319</v>
      </c>
      <c r="L674">
        <f t="shared" si="51"/>
        <v>0</v>
      </c>
      <c r="M674">
        <f t="shared" si="52"/>
        <v>0</v>
      </c>
      <c r="N674">
        <f t="shared" si="53"/>
        <v>0</v>
      </c>
      <c r="O674">
        <f t="shared" si="54"/>
        <v>0</v>
      </c>
      <c r="P674">
        <f>IF(K674&gt;=0.58,1,0)</f>
        <v>0</v>
      </c>
      <c r="AB674">
        <v>0</v>
      </c>
      <c r="AC674">
        <v>0</v>
      </c>
      <c r="AM674">
        <v>0</v>
      </c>
      <c r="AN674">
        <v>0</v>
      </c>
      <c r="AX674">
        <v>0</v>
      </c>
      <c r="AY674">
        <v>0</v>
      </c>
      <c r="BI674">
        <v>0</v>
      </c>
      <c r="BJ674">
        <v>0</v>
      </c>
      <c r="BT674">
        <v>0</v>
      </c>
      <c r="BU674">
        <v>0</v>
      </c>
    </row>
    <row r="675" spans="1:73" x14ac:dyDescent="0.3">
      <c r="A675">
        <v>0</v>
      </c>
      <c r="B675">
        <v>33</v>
      </c>
      <c r="C675">
        <v>3</v>
      </c>
      <c r="D675">
        <v>2</v>
      </c>
      <c r="E675">
        <v>1</v>
      </c>
      <c r="F675">
        <v>1</v>
      </c>
      <c r="G675">
        <v>0</v>
      </c>
      <c r="H675">
        <v>1</v>
      </c>
      <c r="I675">
        <v>2</v>
      </c>
      <c r="J675" cm="1">
        <f t="array" ref="J675">SUM(B675:I675*TRANSPOSE($S$19:$S$26))+$S$18</f>
        <v>0.54462099388164353</v>
      </c>
      <c r="K675">
        <f t="shared" si="50"/>
        <v>0.63287360232740264</v>
      </c>
      <c r="L675">
        <f t="shared" si="51"/>
        <v>1</v>
      </c>
      <c r="M675">
        <f t="shared" si="52"/>
        <v>1</v>
      </c>
      <c r="N675">
        <f t="shared" si="53"/>
        <v>1</v>
      </c>
      <c r="O675">
        <f t="shared" si="54"/>
        <v>1</v>
      </c>
      <c r="P675">
        <f>IF(K675&gt;=0.58,1,0)</f>
        <v>1</v>
      </c>
      <c r="AB675">
        <v>0</v>
      </c>
      <c r="AC675">
        <v>1</v>
      </c>
      <c r="AM675">
        <v>0</v>
      </c>
      <c r="AN675">
        <v>1</v>
      </c>
      <c r="AX675">
        <v>0</v>
      </c>
      <c r="AY675">
        <v>1</v>
      </c>
      <c r="BI675">
        <v>0</v>
      </c>
      <c r="BJ675">
        <v>1</v>
      </c>
      <c r="BT675">
        <v>0</v>
      </c>
      <c r="BU675">
        <v>1</v>
      </c>
    </row>
    <row r="676" spans="1:73" x14ac:dyDescent="0.3">
      <c r="A676">
        <v>0</v>
      </c>
      <c r="B676">
        <v>58</v>
      </c>
      <c r="C676">
        <v>3</v>
      </c>
      <c r="D676">
        <v>2</v>
      </c>
      <c r="E676">
        <v>3</v>
      </c>
      <c r="F676">
        <v>2</v>
      </c>
      <c r="G676">
        <v>2</v>
      </c>
      <c r="H676">
        <v>1</v>
      </c>
      <c r="I676">
        <v>0</v>
      </c>
      <c r="J676" cm="1">
        <f t="array" ref="J676">SUM(B676:I676*TRANSPOSE($S$19:$S$26))+$S$18</f>
        <v>0.23683436280953041</v>
      </c>
      <c r="K676">
        <f t="shared" si="50"/>
        <v>0.5589273271794174</v>
      </c>
      <c r="L676">
        <f t="shared" si="51"/>
        <v>0</v>
      </c>
      <c r="M676">
        <f t="shared" si="52"/>
        <v>1</v>
      </c>
      <c r="N676">
        <f t="shared" si="53"/>
        <v>0</v>
      </c>
      <c r="O676">
        <f t="shared" si="54"/>
        <v>0</v>
      </c>
      <c r="P676">
        <f>IF(K676&gt;=0.58,1,0)</f>
        <v>0</v>
      </c>
      <c r="AB676">
        <v>0</v>
      </c>
      <c r="AC676">
        <v>0</v>
      </c>
      <c r="AM676">
        <v>0</v>
      </c>
      <c r="AN676">
        <v>1</v>
      </c>
      <c r="AX676">
        <v>0</v>
      </c>
      <c r="AY676">
        <v>0</v>
      </c>
      <c r="BI676">
        <v>0</v>
      </c>
      <c r="BJ676">
        <v>0</v>
      </c>
      <c r="BT676">
        <v>0</v>
      </c>
      <c r="BU676">
        <v>0</v>
      </c>
    </row>
    <row r="677" spans="1:73" x14ac:dyDescent="0.3">
      <c r="A677">
        <v>0</v>
      </c>
      <c r="B677">
        <v>31</v>
      </c>
      <c r="C677">
        <v>2</v>
      </c>
      <c r="D677">
        <v>2</v>
      </c>
      <c r="E677">
        <v>1</v>
      </c>
      <c r="F677">
        <v>3</v>
      </c>
      <c r="G677">
        <v>1</v>
      </c>
      <c r="H677">
        <v>0</v>
      </c>
      <c r="I677">
        <v>7</v>
      </c>
      <c r="J677" cm="1">
        <f t="array" ref="J677">SUM(B677:I677*TRANSPOSE($S$19:$S$26))+$S$18</f>
        <v>0.18360599105882691</v>
      </c>
      <c r="K677">
        <f t="shared" si="50"/>
        <v>0.54576826221414021</v>
      </c>
      <c r="L677">
        <f t="shared" si="51"/>
        <v>0</v>
      </c>
      <c r="M677">
        <f t="shared" si="52"/>
        <v>0</v>
      </c>
      <c r="N677">
        <f t="shared" si="53"/>
        <v>0</v>
      </c>
      <c r="O677">
        <f t="shared" si="54"/>
        <v>0</v>
      </c>
      <c r="P677">
        <f>IF(K677&gt;=0.58,1,0)</f>
        <v>0</v>
      </c>
      <c r="AB677">
        <v>0</v>
      </c>
      <c r="AC677">
        <v>0</v>
      </c>
      <c r="AM677">
        <v>0</v>
      </c>
      <c r="AN677">
        <v>0</v>
      </c>
      <c r="AX677">
        <v>0</v>
      </c>
      <c r="AY677">
        <v>0</v>
      </c>
      <c r="BI677">
        <v>0</v>
      </c>
      <c r="BJ677">
        <v>0</v>
      </c>
      <c r="BT677">
        <v>0</v>
      </c>
      <c r="BU677">
        <v>0</v>
      </c>
    </row>
    <row r="678" spans="1:73" x14ac:dyDescent="0.3">
      <c r="A678">
        <v>0</v>
      </c>
      <c r="B678">
        <v>35</v>
      </c>
      <c r="C678">
        <v>4</v>
      </c>
      <c r="D678">
        <v>3</v>
      </c>
      <c r="E678">
        <v>2</v>
      </c>
      <c r="F678">
        <v>4</v>
      </c>
      <c r="G678">
        <v>1</v>
      </c>
      <c r="H678">
        <v>1</v>
      </c>
      <c r="I678">
        <v>6</v>
      </c>
      <c r="J678" cm="1">
        <f t="array" ref="J678">SUM(B678:I678*TRANSPOSE($S$19:$S$26))+$S$18</f>
        <v>0.17924600849264893</v>
      </c>
      <c r="K678">
        <f t="shared" si="50"/>
        <v>0.54468729767319657</v>
      </c>
      <c r="L678">
        <f t="shared" si="51"/>
        <v>0</v>
      </c>
      <c r="M678">
        <f t="shared" si="52"/>
        <v>0</v>
      </c>
      <c r="N678">
        <f t="shared" si="53"/>
        <v>0</v>
      </c>
      <c r="O678">
        <f t="shared" si="54"/>
        <v>0</v>
      </c>
      <c r="P678">
        <f>IF(K678&gt;=0.58,1,0)</f>
        <v>0</v>
      </c>
      <c r="AB678">
        <v>0</v>
      </c>
      <c r="AC678">
        <v>0</v>
      </c>
      <c r="AM678">
        <v>0</v>
      </c>
      <c r="AN678">
        <v>0</v>
      </c>
      <c r="AX678">
        <v>0</v>
      </c>
      <c r="AY678">
        <v>0</v>
      </c>
      <c r="BI678">
        <v>0</v>
      </c>
      <c r="BJ678">
        <v>0</v>
      </c>
      <c r="BT678">
        <v>0</v>
      </c>
      <c r="BU678">
        <v>0</v>
      </c>
    </row>
    <row r="679" spans="1:73" x14ac:dyDescent="0.3">
      <c r="A679">
        <v>0</v>
      </c>
      <c r="B679">
        <v>49</v>
      </c>
      <c r="C679">
        <v>1</v>
      </c>
      <c r="D679">
        <v>3</v>
      </c>
      <c r="E679">
        <v>3</v>
      </c>
      <c r="F679">
        <v>2</v>
      </c>
      <c r="G679">
        <v>1</v>
      </c>
      <c r="H679">
        <v>0</v>
      </c>
      <c r="I679">
        <v>9</v>
      </c>
      <c r="J679" cm="1">
        <f t="array" ref="J679">SUM(B679:I679*TRANSPOSE($S$19:$S$26))+$S$18</f>
        <v>6.340393555511814E-2</v>
      </c>
      <c r="K679">
        <f t="shared" si="50"/>
        <v>0.515844034017784</v>
      </c>
      <c r="L679">
        <f t="shared" si="51"/>
        <v>0</v>
      </c>
      <c r="M679">
        <f t="shared" si="52"/>
        <v>0</v>
      </c>
      <c r="N679">
        <f t="shared" si="53"/>
        <v>0</v>
      </c>
      <c r="O679">
        <f t="shared" si="54"/>
        <v>0</v>
      </c>
      <c r="P679">
        <f>IF(K679&gt;=0.58,1,0)</f>
        <v>0</v>
      </c>
      <c r="AB679">
        <v>0</v>
      </c>
      <c r="AC679">
        <v>0</v>
      </c>
      <c r="AM679">
        <v>0</v>
      </c>
      <c r="AN679">
        <v>0</v>
      </c>
      <c r="AX679">
        <v>0</v>
      </c>
      <c r="AY679">
        <v>0</v>
      </c>
      <c r="BI679">
        <v>0</v>
      </c>
      <c r="BJ679">
        <v>0</v>
      </c>
      <c r="BT679">
        <v>0</v>
      </c>
      <c r="BU679">
        <v>0</v>
      </c>
    </row>
    <row r="680" spans="1:73" x14ac:dyDescent="0.3">
      <c r="A680">
        <v>0</v>
      </c>
      <c r="B680">
        <v>48</v>
      </c>
      <c r="C680">
        <v>4</v>
      </c>
      <c r="D680">
        <v>3</v>
      </c>
      <c r="E680">
        <v>1</v>
      </c>
      <c r="F680">
        <v>3</v>
      </c>
      <c r="G680">
        <v>1</v>
      </c>
      <c r="H680">
        <v>0</v>
      </c>
      <c r="I680">
        <v>0</v>
      </c>
      <c r="J680" cm="1">
        <f t="array" ref="J680">SUM(B680:I680*TRANSPOSE($S$19:$S$26))+$S$18</f>
        <v>4.1866780683964655E-2</v>
      </c>
      <c r="K680">
        <f t="shared" si="50"/>
        <v>0.51046408182352687</v>
      </c>
      <c r="L680">
        <f t="shared" si="51"/>
        <v>0</v>
      </c>
      <c r="M680">
        <f t="shared" si="52"/>
        <v>0</v>
      </c>
      <c r="N680">
        <f t="shared" si="53"/>
        <v>0</v>
      </c>
      <c r="O680">
        <f t="shared" si="54"/>
        <v>0</v>
      </c>
      <c r="P680">
        <f>IF(K680&gt;=0.58,1,0)</f>
        <v>0</v>
      </c>
      <c r="AB680">
        <v>0</v>
      </c>
      <c r="AC680">
        <v>0</v>
      </c>
      <c r="AM680">
        <v>0</v>
      </c>
      <c r="AN680">
        <v>0</v>
      </c>
      <c r="AX680">
        <v>0</v>
      </c>
      <c r="AY680">
        <v>0</v>
      </c>
      <c r="BI680">
        <v>0</v>
      </c>
      <c r="BJ680">
        <v>0</v>
      </c>
      <c r="BT680">
        <v>0</v>
      </c>
      <c r="BU680">
        <v>0</v>
      </c>
    </row>
    <row r="681" spans="1:73" x14ac:dyDescent="0.3">
      <c r="A681">
        <v>0</v>
      </c>
      <c r="B681">
        <v>31</v>
      </c>
      <c r="C681">
        <v>4</v>
      </c>
      <c r="D681">
        <v>3</v>
      </c>
      <c r="E681">
        <v>2</v>
      </c>
      <c r="F681">
        <v>3</v>
      </c>
      <c r="G681">
        <v>1</v>
      </c>
      <c r="H681">
        <v>0</v>
      </c>
      <c r="I681">
        <v>8</v>
      </c>
      <c r="J681" cm="1">
        <f t="array" ref="J681">SUM(B681:I681*TRANSPOSE($S$19:$S$26))+$S$18</f>
        <v>2.6502493523113957E-3</v>
      </c>
      <c r="K681">
        <f t="shared" si="50"/>
        <v>0.50066249325309564</v>
      </c>
      <c r="L681">
        <f t="shared" si="51"/>
        <v>0</v>
      </c>
      <c r="M681">
        <f t="shared" si="52"/>
        <v>0</v>
      </c>
      <c r="N681">
        <f t="shared" si="53"/>
        <v>0</v>
      </c>
      <c r="O681">
        <f t="shared" si="54"/>
        <v>0</v>
      </c>
      <c r="P681">
        <f>IF(K681&gt;=0.58,1,0)</f>
        <v>0</v>
      </c>
      <c r="AB681">
        <v>0</v>
      </c>
      <c r="AC681">
        <v>0</v>
      </c>
      <c r="AM681">
        <v>0</v>
      </c>
      <c r="AN681">
        <v>0</v>
      </c>
      <c r="AX681">
        <v>0</v>
      </c>
      <c r="AY681">
        <v>0</v>
      </c>
      <c r="BI681">
        <v>0</v>
      </c>
      <c r="BJ681">
        <v>0</v>
      </c>
      <c r="BT681">
        <v>0</v>
      </c>
      <c r="BU681">
        <v>0</v>
      </c>
    </row>
    <row r="682" spans="1:73" x14ac:dyDescent="0.3">
      <c r="A682">
        <v>0</v>
      </c>
      <c r="B682">
        <v>36</v>
      </c>
      <c r="C682">
        <v>2</v>
      </c>
      <c r="D682">
        <v>3</v>
      </c>
      <c r="E682">
        <v>1</v>
      </c>
      <c r="F682">
        <v>4</v>
      </c>
      <c r="G682">
        <v>0</v>
      </c>
      <c r="H682">
        <v>0</v>
      </c>
      <c r="I682">
        <v>2</v>
      </c>
      <c r="J682" cm="1">
        <f t="array" ref="J682">SUM(B682:I682*TRANSPOSE($S$19:$S$26))+$S$18</f>
        <v>0.180473067433918</v>
      </c>
      <c r="K682">
        <f t="shared" si="50"/>
        <v>0.54499156375438751</v>
      </c>
      <c r="L682">
        <f t="shared" si="51"/>
        <v>0</v>
      </c>
      <c r="M682">
        <f t="shared" si="52"/>
        <v>0</v>
      </c>
      <c r="N682">
        <f t="shared" si="53"/>
        <v>0</v>
      </c>
      <c r="O682">
        <f t="shared" si="54"/>
        <v>0</v>
      </c>
      <c r="P682">
        <f>IF(K682&gt;=0.58,1,0)</f>
        <v>0</v>
      </c>
      <c r="AB682">
        <v>0</v>
      </c>
      <c r="AC682">
        <v>0</v>
      </c>
      <c r="AM682">
        <v>0</v>
      </c>
      <c r="AN682">
        <v>0</v>
      </c>
      <c r="AX682">
        <v>0</v>
      </c>
      <c r="AY682">
        <v>0</v>
      </c>
      <c r="BI682">
        <v>0</v>
      </c>
      <c r="BJ682">
        <v>0</v>
      </c>
      <c r="BT682">
        <v>0</v>
      </c>
      <c r="BU682">
        <v>0</v>
      </c>
    </row>
    <row r="683" spans="1:73" x14ac:dyDescent="0.3">
      <c r="A683">
        <v>0</v>
      </c>
      <c r="B683">
        <v>38</v>
      </c>
      <c r="C683">
        <v>4</v>
      </c>
      <c r="D683">
        <v>3</v>
      </c>
      <c r="E683">
        <v>3</v>
      </c>
      <c r="F683">
        <v>1</v>
      </c>
      <c r="G683">
        <v>1</v>
      </c>
      <c r="H683">
        <v>0</v>
      </c>
      <c r="I683">
        <v>12</v>
      </c>
      <c r="J683" cm="1">
        <f t="array" ref="J683">SUM(B683:I683*TRANSPOSE($S$19:$S$26))+$S$18</f>
        <v>-7.0470869416647819E-3</v>
      </c>
      <c r="K683">
        <f t="shared" si="50"/>
        <v>0.49823841822130738</v>
      </c>
      <c r="L683">
        <f t="shared" si="51"/>
        <v>0</v>
      </c>
      <c r="M683">
        <f t="shared" si="52"/>
        <v>0</v>
      </c>
      <c r="N683">
        <f t="shared" si="53"/>
        <v>0</v>
      </c>
      <c r="O683">
        <f t="shared" si="54"/>
        <v>0</v>
      </c>
      <c r="P683">
        <f>IF(K683&gt;=0.58,1,0)</f>
        <v>0</v>
      </c>
      <c r="AB683">
        <v>0</v>
      </c>
      <c r="AC683">
        <v>0</v>
      </c>
      <c r="AM683">
        <v>0</v>
      </c>
      <c r="AN683">
        <v>0</v>
      </c>
      <c r="AX683">
        <v>0</v>
      </c>
      <c r="AY683">
        <v>0</v>
      </c>
      <c r="BI683">
        <v>0</v>
      </c>
      <c r="BJ683">
        <v>0</v>
      </c>
      <c r="BT683">
        <v>0</v>
      </c>
      <c r="BU683">
        <v>0</v>
      </c>
    </row>
    <row r="684" spans="1:73" x14ac:dyDescent="0.3">
      <c r="A684">
        <v>0</v>
      </c>
      <c r="B684">
        <v>32</v>
      </c>
      <c r="C684">
        <v>3</v>
      </c>
      <c r="D684">
        <v>2</v>
      </c>
      <c r="E684">
        <v>1</v>
      </c>
      <c r="F684">
        <v>2</v>
      </c>
      <c r="G684">
        <v>1</v>
      </c>
      <c r="H684">
        <v>0</v>
      </c>
      <c r="I684">
        <v>0</v>
      </c>
      <c r="J684" cm="1">
        <f t="array" ref="J684">SUM(B684:I684*TRANSPOSE($S$19:$S$26))+$S$18</f>
        <v>0.2431837756460048</v>
      </c>
      <c r="K684">
        <f t="shared" si="50"/>
        <v>0.56049187962218427</v>
      </c>
      <c r="L684">
        <f t="shared" si="51"/>
        <v>0</v>
      </c>
      <c r="M684">
        <f t="shared" si="52"/>
        <v>1</v>
      </c>
      <c r="N684">
        <f t="shared" si="53"/>
        <v>0</v>
      </c>
      <c r="O684">
        <f t="shared" si="54"/>
        <v>0</v>
      </c>
      <c r="P684">
        <f>IF(K684&gt;=0.58,1,0)</f>
        <v>0</v>
      </c>
      <c r="AB684">
        <v>0</v>
      </c>
      <c r="AC684">
        <v>0</v>
      </c>
      <c r="AM684">
        <v>0</v>
      </c>
      <c r="AN684">
        <v>1</v>
      </c>
      <c r="AX684">
        <v>0</v>
      </c>
      <c r="AY684">
        <v>0</v>
      </c>
      <c r="BI684">
        <v>0</v>
      </c>
      <c r="BJ684">
        <v>0</v>
      </c>
      <c r="BT684">
        <v>0</v>
      </c>
      <c r="BU684">
        <v>0</v>
      </c>
    </row>
    <row r="685" spans="1:73" x14ac:dyDescent="0.3">
      <c r="A685">
        <v>1</v>
      </c>
      <c r="B685">
        <v>25</v>
      </c>
      <c r="C685">
        <v>3</v>
      </c>
      <c r="D685">
        <v>2</v>
      </c>
      <c r="E685">
        <v>1</v>
      </c>
      <c r="F685">
        <v>2</v>
      </c>
      <c r="G685">
        <v>1</v>
      </c>
      <c r="H685">
        <v>1</v>
      </c>
      <c r="I685">
        <v>0</v>
      </c>
      <c r="J685" cm="1">
        <f t="array" ref="J685">SUM(B685:I685*TRANSPOSE($S$19:$S$26))+$S$18</f>
        <v>0.47992514740164133</v>
      </c>
      <c r="K685">
        <f t="shared" si="50"/>
        <v>0.61771844872431514</v>
      </c>
      <c r="L685">
        <f t="shared" si="51"/>
        <v>1</v>
      </c>
      <c r="M685">
        <f t="shared" si="52"/>
        <v>1</v>
      </c>
      <c r="N685">
        <f t="shared" si="53"/>
        <v>1</v>
      </c>
      <c r="O685">
        <f t="shared" si="54"/>
        <v>1</v>
      </c>
      <c r="P685">
        <f>IF(K685&gt;=0.58,1,0)</f>
        <v>1</v>
      </c>
      <c r="AB685">
        <v>1</v>
      </c>
      <c r="AC685">
        <v>1</v>
      </c>
      <c r="AM685">
        <v>1</v>
      </c>
      <c r="AN685">
        <v>1</v>
      </c>
      <c r="AX685">
        <v>1</v>
      </c>
      <c r="AY685">
        <v>1</v>
      </c>
      <c r="BI685">
        <v>1</v>
      </c>
      <c r="BJ685">
        <v>1</v>
      </c>
      <c r="BT685">
        <v>1</v>
      </c>
      <c r="BU685">
        <v>1</v>
      </c>
    </row>
    <row r="686" spans="1:73" x14ac:dyDescent="0.3">
      <c r="A686">
        <v>0</v>
      </c>
      <c r="B686">
        <v>40</v>
      </c>
      <c r="C686">
        <v>1</v>
      </c>
      <c r="D686">
        <v>2</v>
      </c>
      <c r="E686">
        <v>3</v>
      </c>
      <c r="F686">
        <v>2</v>
      </c>
      <c r="G686">
        <v>2</v>
      </c>
      <c r="H686">
        <v>0</v>
      </c>
      <c r="I686">
        <v>0</v>
      </c>
      <c r="J686" cm="1">
        <f t="array" ref="J686">SUM(B686:I686*TRANSPOSE($S$19:$S$26))+$S$18</f>
        <v>0.17034521377972367</v>
      </c>
      <c r="K686">
        <f t="shared" si="50"/>
        <v>0.54247923875762205</v>
      </c>
      <c r="L686">
        <f t="shared" si="51"/>
        <v>0</v>
      </c>
      <c r="M686">
        <f t="shared" si="52"/>
        <v>0</v>
      </c>
      <c r="N686">
        <f t="shared" si="53"/>
        <v>0</v>
      </c>
      <c r="O686">
        <f t="shared" si="54"/>
        <v>0</v>
      </c>
      <c r="P686">
        <f>IF(K686&gt;=0.58,1,0)</f>
        <v>0</v>
      </c>
      <c r="AB686">
        <v>0</v>
      </c>
      <c r="AC686">
        <v>0</v>
      </c>
      <c r="AM686">
        <v>0</v>
      </c>
      <c r="AN686">
        <v>0</v>
      </c>
      <c r="AX686">
        <v>0</v>
      </c>
      <c r="AY686">
        <v>0</v>
      </c>
      <c r="BI686">
        <v>0</v>
      </c>
      <c r="BJ686">
        <v>0</v>
      </c>
      <c r="BT686">
        <v>0</v>
      </c>
      <c r="BU686">
        <v>0</v>
      </c>
    </row>
    <row r="687" spans="1:73" x14ac:dyDescent="0.3">
      <c r="A687">
        <v>0</v>
      </c>
      <c r="B687">
        <v>26</v>
      </c>
      <c r="C687">
        <v>3</v>
      </c>
      <c r="D687">
        <v>2</v>
      </c>
      <c r="E687">
        <v>2</v>
      </c>
      <c r="F687">
        <v>1</v>
      </c>
      <c r="G687">
        <v>0</v>
      </c>
      <c r="H687">
        <v>0</v>
      </c>
      <c r="I687">
        <v>7</v>
      </c>
      <c r="J687" cm="1">
        <f t="array" ref="J687">SUM(B687:I687*TRANSPOSE($S$19:$S$26))+$S$18</f>
        <v>0.28553543873614384</v>
      </c>
      <c r="K687">
        <f t="shared" si="50"/>
        <v>0.57089553222942613</v>
      </c>
      <c r="L687">
        <f t="shared" si="51"/>
        <v>0</v>
      </c>
      <c r="M687">
        <f t="shared" si="52"/>
        <v>1</v>
      </c>
      <c r="N687">
        <f t="shared" si="53"/>
        <v>1</v>
      </c>
      <c r="O687">
        <f t="shared" si="54"/>
        <v>0</v>
      </c>
      <c r="P687">
        <f>IF(K687&gt;=0.58,1,0)</f>
        <v>0</v>
      </c>
      <c r="AB687">
        <v>0</v>
      </c>
      <c r="AC687">
        <v>0</v>
      </c>
      <c r="AM687">
        <v>0</v>
      </c>
      <c r="AN687">
        <v>1</v>
      </c>
      <c r="AX687">
        <v>0</v>
      </c>
      <c r="AY687">
        <v>1</v>
      </c>
      <c r="BI687">
        <v>0</v>
      </c>
      <c r="BJ687">
        <v>0</v>
      </c>
      <c r="BT687">
        <v>0</v>
      </c>
      <c r="BU687">
        <v>0</v>
      </c>
    </row>
    <row r="688" spans="1:73" x14ac:dyDescent="0.3">
      <c r="A688">
        <v>0</v>
      </c>
      <c r="B688">
        <v>41</v>
      </c>
      <c r="C688">
        <v>4</v>
      </c>
      <c r="D688">
        <v>3</v>
      </c>
      <c r="E688">
        <v>1</v>
      </c>
      <c r="F688">
        <v>1</v>
      </c>
      <c r="G688">
        <v>0</v>
      </c>
      <c r="H688">
        <v>1</v>
      </c>
      <c r="I688">
        <v>13</v>
      </c>
      <c r="J688" cm="1">
        <f t="array" ref="J688">SUM(B688:I688*TRANSPOSE($S$19:$S$26))+$S$18</f>
        <v>0.30995942306605007</v>
      </c>
      <c r="K688">
        <f t="shared" si="50"/>
        <v>0.57686751216258048</v>
      </c>
      <c r="L688">
        <f t="shared" si="51"/>
        <v>0</v>
      </c>
      <c r="M688">
        <f t="shared" si="52"/>
        <v>1</v>
      </c>
      <c r="N688">
        <f t="shared" si="53"/>
        <v>1</v>
      </c>
      <c r="O688">
        <f t="shared" si="54"/>
        <v>1</v>
      </c>
      <c r="P688">
        <f>IF(K688&gt;=0.58,1,0)</f>
        <v>0</v>
      </c>
      <c r="AB688">
        <v>0</v>
      </c>
      <c r="AC688">
        <v>0</v>
      </c>
      <c r="AM688">
        <v>0</v>
      </c>
      <c r="AN688">
        <v>1</v>
      </c>
      <c r="AX688">
        <v>0</v>
      </c>
      <c r="AY688">
        <v>1</v>
      </c>
      <c r="BI688">
        <v>0</v>
      </c>
      <c r="BJ688">
        <v>0</v>
      </c>
      <c r="BT688">
        <v>0</v>
      </c>
      <c r="BU688">
        <v>1</v>
      </c>
    </row>
    <row r="689" spans="1:73" x14ac:dyDescent="0.3">
      <c r="A689">
        <v>0</v>
      </c>
      <c r="B689">
        <v>36</v>
      </c>
      <c r="C689">
        <v>3</v>
      </c>
      <c r="D689">
        <v>3</v>
      </c>
      <c r="E689">
        <v>1</v>
      </c>
      <c r="F689">
        <v>3</v>
      </c>
      <c r="G689">
        <v>0</v>
      </c>
      <c r="H689">
        <v>0</v>
      </c>
      <c r="I689">
        <v>8</v>
      </c>
      <c r="J689" cm="1">
        <f t="array" ref="J689">SUM(B689:I689*TRANSPOSE($S$19:$S$26))+$S$18</f>
        <v>0.1240641996298566</v>
      </c>
      <c r="K689">
        <f t="shared" si="50"/>
        <v>0.53097312445006173</v>
      </c>
      <c r="L689">
        <f t="shared" si="51"/>
        <v>0</v>
      </c>
      <c r="M689">
        <f t="shared" si="52"/>
        <v>0</v>
      </c>
      <c r="N689">
        <f t="shared" si="53"/>
        <v>0</v>
      </c>
      <c r="O689">
        <f t="shared" si="54"/>
        <v>0</v>
      </c>
      <c r="P689">
        <f>IF(K689&gt;=0.58,1,0)</f>
        <v>0</v>
      </c>
      <c r="AB689">
        <v>0</v>
      </c>
      <c r="AC689">
        <v>0</v>
      </c>
      <c r="AM689">
        <v>0</v>
      </c>
      <c r="AN689">
        <v>0</v>
      </c>
      <c r="AX689">
        <v>0</v>
      </c>
      <c r="AY689">
        <v>0</v>
      </c>
      <c r="BI689">
        <v>0</v>
      </c>
      <c r="BJ689">
        <v>0</v>
      </c>
      <c r="BT689">
        <v>0</v>
      </c>
      <c r="BU689">
        <v>0</v>
      </c>
    </row>
    <row r="690" spans="1:73" x14ac:dyDescent="0.3">
      <c r="A690">
        <v>1</v>
      </c>
      <c r="B690">
        <v>19</v>
      </c>
      <c r="C690">
        <v>4</v>
      </c>
      <c r="D690">
        <v>2</v>
      </c>
      <c r="E690">
        <v>1</v>
      </c>
      <c r="F690">
        <v>2</v>
      </c>
      <c r="G690">
        <v>0</v>
      </c>
      <c r="H690">
        <v>1</v>
      </c>
      <c r="I690">
        <v>0</v>
      </c>
      <c r="J690" cm="1">
        <f t="array" ref="J690">SUM(B690:I690*TRANSPOSE($S$19:$S$26))+$S$18</f>
        <v>0.53332784691431245</v>
      </c>
      <c r="K690">
        <f t="shared" si="50"/>
        <v>0.63024605814199819</v>
      </c>
      <c r="L690">
        <f t="shared" si="51"/>
        <v>1</v>
      </c>
      <c r="M690">
        <f t="shared" si="52"/>
        <v>1</v>
      </c>
      <c r="N690">
        <f t="shared" si="53"/>
        <v>1</v>
      </c>
      <c r="O690">
        <f t="shared" si="54"/>
        <v>1</v>
      </c>
      <c r="P690">
        <f>IF(K690&gt;=0.58,1,0)</f>
        <v>1</v>
      </c>
      <c r="AB690">
        <v>1</v>
      </c>
      <c r="AC690">
        <v>1</v>
      </c>
      <c r="AM690">
        <v>1</v>
      </c>
      <c r="AN690">
        <v>1</v>
      </c>
      <c r="AX690">
        <v>1</v>
      </c>
      <c r="AY690">
        <v>1</v>
      </c>
      <c r="BI690">
        <v>1</v>
      </c>
      <c r="BJ690">
        <v>1</v>
      </c>
      <c r="BT690">
        <v>1</v>
      </c>
      <c r="BU690">
        <v>1</v>
      </c>
    </row>
    <row r="691" spans="1:73" x14ac:dyDescent="0.3">
      <c r="A691">
        <v>1</v>
      </c>
      <c r="B691">
        <v>20</v>
      </c>
      <c r="C691">
        <v>1</v>
      </c>
      <c r="D691">
        <v>3</v>
      </c>
      <c r="E691">
        <v>1</v>
      </c>
      <c r="F691">
        <v>1</v>
      </c>
      <c r="G691">
        <v>0</v>
      </c>
      <c r="H691">
        <v>0</v>
      </c>
      <c r="I691">
        <v>0</v>
      </c>
      <c r="J691" cm="1">
        <f t="array" ref="J691">SUM(B691:I691*TRANSPOSE($S$19:$S$26))+$S$18</f>
        <v>0.41421456033459736</v>
      </c>
      <c r="K691">
        <f t="shared" si="50"/>
        <v>0.6020877302546388</v>
      </c>
      <c r="L691">
        <f t="shared" si="51"/>
        <v>1</v>
      </c>
      <c r="M691">
        <f t="shared" si="52"/>
        <v>1</v>
      </c>
      <c r="N691">
        <f t="shared" si="53"/>
        <v>1</v>
      </c>
      <c r="O691">
        <f t="shared" si="54"/>
        <v>1</v>
      </c>
      <c r="P691">
        <f>IF(K691&gt;=0.58,1,0)</f>
        <v>1</v>
      </c>
      <c r="AB691">
        <v>1</v>
      </c>
      <c r="AC691">
        <v>1</v>
      </c>
      <c r="AM691">
        <v>1</v>
      </c>
      <c r="AN691">
        <v>1</v>
      </c>
      <c r="AX691">
        <v>1</v>
      </c>
      <c r="AY691">
        <v>1</v>
      </c>
      <c r="BI691">
        <v>1</v>
      </c>
      <c r="BJ691">
        <v>1</v>
      </c>
      <c r="BT691">
        <v>1</v>
      </c>
      <c r="BU691">
        <v>1</v>
      </c>
    </row>
    <row r="692" spans="1:73" x14ac:dyDescent="0.3">
      <c r="A692">
        <v>0</v>
      </c>
      <c r="B692">
        <v>31</v>
      </c>
      <c r="C692">
        <v>4</v>
      </c>
      <c r="D692">
        <v>3</v>
      </c>
      <c r="E692">
        <v>2</v>
      </c>
      <c r="F692">
        <v>4</v>
      </c>
      <c r="G692">
        <v>1</v>
      </c>
      <c r="H692">
        <v>1</v>
      </c>
      <c r="I692">
        <v>7</v>
      </c>
      <c r="J692" cm="1">
        <f t="array" ref="J692">SUM(B692:I692*TRANSPOSE($S$19:$S$26))+$S$18</f>
        <v>0.18434017867292274</v>
      </c>
      <c r="K692">
        <f t="shared" si="50"/>
        <v>0.54595024619591237</v>
      </c>
      <c r="L692">
        <f t="shared" si="51"/>
        <v>0</v>
      </c>
      <c r="M692">
        <f t="shared" si="52"/>
        <v>0</v>
      </c>
      <c r="N692">
        <f t="shared" si="53"/>
        <v>0</v>
      </c>
      <c r="O692">
        <f t="shared" si="54"/>
        <v>0</v>
      </c>
      <c r="P692">
        <f>IF(K692&gt;=0.58,1,0)</f>
        <v>0</v>
      </c>
      <c r="AB692">
        <v>0</v>
      </c>
      <c r="AC692">
        <v>0</v>
      </c>
      <c r="AM692">
        <v>0</v>
      </c>
      <c r="AN692">
        <v>0</v>
      </c>
      <c r="AX692">
        <v>0</v>
      </c>
      <c r="AY692">
        <v>0</v>
      </c>
      <c r="BI692">
        <v>0</v>
      </c>
      <c r="BJ692">
        <v>0</v>
      </c>
      <c r="BT692">
        <v>0</v>
      </c>
      <c r="BU692">
        <v>0</v>
      </c>
    </row>
    <row r="693" spans="1:73" x14ac:dyDescent="0.3">
      <c r="A693">
        <v>0</v>
      </c>
      <c r="B693">
        <v>40</v>
      </c>
      <c r="C693">
        <v>4</v>
      </c>
      <c r="D693">
        <v>3</v>
      </c>
      <c r="E693">
        <v>1</v>
      </c>
      <c r="F693">
        <v>2</v>
      </c>
      <c r="G693">
        <v>2</v>
      </c>
      <c r="H693">
        <v>1</v>
      </c>
      <c r="I693">
        <v>1</v>
      </c>
      <c r="J693" cm="1">
        <f t="array" ref="J693">SUM(B693:I693*TRANSPOSE($S$19:$S$26))+$S$18</f>
        <v>0.23979030966933457</v>
      </c>
      <c r="K693">
        <f t="shared" si="50"/>
        <v>0.5596558466039806</v>
      </c>
      <c r="L693">
        <f t="shared" si="51"/>
        <v>0</v>
      </c>
      <c r="M693">
        <f t="shared" si="52"/>
        <v>1</v>
      </c>
      <c r="N693">
        <f t="shared" si="53"/>
        <v>0</v>
      </c>
      <c r="O693">
        <f t="shared" si="54"/>
        <v>0</v>
      </c>
      <c r="P693">
        <f>IF(K693&gt;=0.58,1,0)</f>
        <v>0</v>
      </c>
      <c r="AB693">
        <v>0</v>
      </c>
      <c r="AC693">
        <v>0</v>
      </c>
      <c r="AM693">
        <v>0</v>
      </c>
      <c r="AN693">
        <v>1</v>
      </c>
      <c r="AX693">
        <v>0</v>
      </c>
      <c r="AY693">
        <v>0</v>
      </c>
      <c r="BI693">
        <v>0</v>
      </c>
      <c r="BJ693">
        <v>0</v>
      </c>
      <c r="BT693">
        <v>0</v>
      </c>
      <c r="BU693">
        <v>0</v>
      </c>
    </row>
    <row r="694" spans="1:73" x14ac:dyDescent="0.3">
      <c r="A694">
        <v>0</v>
      </c>
      <c r="B694">
        <v>32</v>
      </c>
      <c r="C694">
        <v>3</v>
      </c>
      <c r="D694">
        <v>3</v>
      </c>
      <c r="E694">
        <v>2</v>
      </c>
      <c r="F694">
        <v>1</v>
      </c>
      <c r="G694">
        <v>1</v>
      </c>
      <c r="H694">
        <v>0</v>
      </c>
      <c r="I694">
        <v>7</v>
      </c>
      <c r="J694" cm="1">
        <f t="array" ref="J694">SUM(B694:I694*TRANSPOSE($S$19:$S$26))+$S$18</f>
        <v>0.12721892321328976</v>
      </c>
      <c r="K694">
        <f t="shared" si="50"/>
        <v>0.53175862005550167</v>
      </c>
      <c r="L694">
        <f t="shared" si="51"/>
        <v>0</v>
      </c>
      <c r="M694">
        <f t="shared" si="52"/>
        <v>0</v>
      </c>
      <c r="N694">
        <f t="shared" si="53"/>
        <v>0</v>
      </c>
      <c r="O694">
        <f t="shared" si="54"/>
        <v>0</v>
      </c>
      <c r="P694">
        <f>IF(K694&gt;=0.58,1,0)</f>
        <v>0</v>
      </c>
      <c r="AB694">
        <v>0</v>
      </c>
      <c r="AC694">
        <v>0</v>
      </c>
      <c r="AM694">
        <v>0</v>
      </c>
      <c r="AN694">
        <v>0</v>
      </c>
      <c r="AX694">
        <v>0</v>
      </c>
      <c r="AY694">
        <v>0</v>
      </c>
      <c r="BI694">
        <v>0</v>
      </c>
      <c r="BJ694">
        <v>0</v>
      </c>
      <c r="BT694">
        <v>0</v>
      </c>
      <c r="BU694">
        <v>0</v>
      </c>
    </row>
    <row r="695" spans="1:73" x14ac:dyDescent="0.3">
      <c r="A695">
        <v>1</v>
      </c>
      <c r="B695">
        <v>36</v>
      </c>
      <c r="C695">
        <v>3</v>
      </c>
      <c r="D695">
        <v>2</v>
      </c>
      <c r="E695">
        <v>3</v>
      </c>
      <c r="F695">
        <v>4</v>
      </c>
      <c r="G695">
        <v>1</v>
      </c>
      <c r="H695">
        <v>1</v>
      </c>
      <c r="I695">
        <v>7</v>
      </c>
      <c r="J695" cm="1">
        <f t="array" ref="J695">SUM(B695:I695*TRANSPOSE($S$19:$S$26))+$S$18</f>
        <v>0.24501172244549629</v>
      </c>
      <c r="K695">
        <f t="shared" si="50"/>
        <v>0.56094208078536101</v>
      </c>
      <c r="L695">
        <f t="shared" si="51"/>
        <v>0</v>
      </c>
      <c r="M695">
        <f t="shared" si="52"/>
        <v>1</v>
      </c>
      <c r="N695">
        <f t="shared" si="53"/>
        <v>0</v>
      </c>
      <c r="O695">
        <f t="shared" si="54"/>
        <v>0</v>
      </c>
      <c r="P695">
        <f>IF(K695&gt;=0.58,1,0)</f>
        <v>0</v>
      </c>
      <c r="AB695">
        <v>1</v>
      </c>
      <c r="AC695">
        <v>0</v>
      </c>
      <c r="AM695">
        <v>1</v>
      </c>
      <c r="AN695">
        <v>1</v>
      </c>
      <c r="AX695">
        <v>1</v>
      </c>
      <c r="AY695">
        <v>0</v>
      </c>
      <c r="BI695">
        <v>1</v>
      </c>
      <c r="BJ695">
        <v>0</v>
      </c>
      <c r="BT695">
        <v>1</v>
      </c>
      <c r="BU695">
        <v>0</v>
      </c>
    </row>
    <row r="696" spans="1:73" x14ac:dyDescent="0.3">
      <c r="A696">
        <v>0</v>
      </c>
      <c r="B696">
        <v>33</v>
      </c>
      <c r="C696">
        <v>2</v>
      </c>
      <c r="D696">
        <v>2</v>
      </c>
      <c r="E696">
        <v>2</v>
      </c>
      <c r="F696">
        <v>4</v>
      </c>
      <c r="G696">
        <v>0</v>
      </c>
      <c r="H696">
        <v>0</v>
      </c>
      <c r="I696">
        <v>0</v>
      </c>
      <c r="J696" cm="1">
        <f t="array" ref="J696">SUM(B696:I696*TRANSPOSE($S$19:$S$26))+$S$18</f>
        <v>0.24765387801129957</v>
      </c>
      <c r="K696">
        <f t="shared" si="50"/>
        <v>0.56159263428823869</v>
      </c>
      <c r="L696">
        <f t="shared" si="51"/>
        <v>0</v>
      </c>
      <c r="M696">
        <f t="shared" si="52"/>
        <v>1</v>
      </c>
      <c r="N696">
        <f t="shared" si="53"/>
        <v>0</v>
      </c>
      <c r="O696">
        <f t="shared" si="54"/>
        <v>0</v>
      </c>
      <c r="P696">
        <f>IF(K696&gt;=0.58,1,0)</f>
        <v>0</v>
      </c>
      <c r="AB696">
        <v>0</v>
      </c>
      <c r="AC696">
        <v>0</v>
      </c>
      <c r="AM696">
        <v>0</v>
      </c>
      <c r="AN696">
        <v>1</v>
      </c>
      <c r="AX696">
        <v>0</v>
      </c>
      <c r="AY696">
        <v>0</v>
      </c>
      <c r="BI696">
        <v>0</v>
      </c>
      <c r="BJ696">
        <v>0</v>
      </c>
      <c r="BT696">
        <v>0</v>
      </c>
      <c r="BU696">
        <v>0</v>
      </c>
    </row>
    <row r="697" spans="1:73" x14ac:dyDescent="0.3">
      <c r="A697">
        <v>1</v>
      </c>
      <c r="B697">
        <v>37</v>
      </c>
      <c r="C697">
        <v>1</v>
      </c>
      <c r="D697">
        <v>2</v>
      </c>
      <c r="E697">
        <v>3</v>
      </c>
      <c r="F697">
        <v>3</v>
      </c>
      <c r="G697">
        <v>1</v>
      </c>
      <c r="H697">
        <v>0</v>
      </c>
      <c r="I697">
        <v>1</v>
      </c>
      <c r="J697" cm="1">
        <f t="array" ref="J697">SUM(B697:I697*TRANSPOSE($S$19:$S$26))+$S$18</f>
        <v>0.20506034869604406</v>
      </c>
      <c r="K697">
        <f t="shared" si="50"/>
        <v>0.55108093912880152</v>
      </c>
      <c r="L697">
        <f t="shared" si="51"/>
        <v>0</v>
      </c>
      <c r="M697">
        <f t="shared" si="52"/>
        <v>1</v>
      </c>
      <c r="N697">
        <f t="shared" si="53"/>
        <v>0</v>
      </c>
      <c r="O697">
        <f t="shared" si="54"/>
        <v>0</v>
      </c>
      <c r="P697">
        <f>IF(K697&gt;=0.58,1,0)</f>
        <v>0</v>
      </c>
      <c r="AB697">
        <v>1</v>
      </c>
      <c r="AC697">
        <v>0</v>
      </c>
      <c r="AM697">
        <v>1</v>
      </c>
      <c r="AN697">
        <v>1</v>
      </c>
      <c r="AX697">
        <v>1</v>
      </c>
      <c r="AY697">
        <v>0</v>
      </c>
      <c r="BI697">
        <v>1</v>
      </c>
      <c r="BJ697">
        <v>0</v>
      </c>
      <c r="BT697">
        <v>1</v>
      </c>
      <c r="BU697">
        <v>0</v>
      </c>
    </row>
    <row r="698" spans="1:73" x14ac:dyDescent="0.3">
      <c r="A698">
        <v>0</v>
      </c>
      <c r="B698">
        <v>45</v>
      </c>
      <c r="C698">
        <v>3</v>
      </c>
      <c r="D698">
        <v>3</v>
      </c>
      <c r="E698">
        <v>2</v>
      </c>
      <c r="F698">
        <v>2</v>
      </c>
      <c r="G698">
        <v>1</v>
      </c>
      <c r="H698">
        <v>0</v>
      </c>
      <c r="I698">
        <v>7</v>
      </c>
      <c r="J698" cm="1">
        <f t="array" ref="J698">SUM(B698:I698*TRANSPOSE($S$19:$S$26))+$S$18</f>
        <v>4.1534030422303192E-2</v>
      </c>
      <c r="K698">
        <f t="shared" si="50"/>
        <v>0.51038093902603399</v>
      </c>
      <c r="L698">
        <f t="shared" si="51"/>
        <v>0</v>
      </c>
      <c r="M698">
        <f t="shared" si="52"/>
        <v>0</v>
      </c>
      <c r="N698">
        <f t="shared" si="53"/>
        <v>0</v>
      </c>
      <c r="O698">
        <f t="shared" si="54"/>
        <v>0</v>
      </c>
      <c r="P698">
        <f>IF(K698&gt;=0.58,1,0)</f>
        <v>0</v>
      </c>
      <c r="AB698">
        <v>0</v>
      </c>
      <c r="AC698">
        <v>0</v>
      </c>
      <c r="AM698">
        <v>0</v>
      </c>
      <c r="AN698">
        <v>0</v>
      </c>
      <c r="AX698">
        <v>0</v>
      </c>
      <c r="AY698">
        <v>0</v>
      </c>
      <c r="BI698">
        <v>0</v>
      </c>
      <c r="BJ698">
        <v>0</v>
      </c>
      <c r="BT698">
        <v>0</v>
      </c>
      <c r="BU698">
        <v>0</v>
      </c>
    </row>
    <row r="699" spans="1:73" x14ac:dyDescent="0.3">
      <c r="A699">
        <v>0</v>
      </c>
      <c r="B699">
        <v>29</v>
      </c>
      <c r="C699">
        <v>3</v>
      </c>
      <c r="D699">
        <v>3</v>
      </c>
      <c r="E699">
        <v>1</v>
      </c>
      <c r="F699">
        <v>4</v>
      </c>
      <c r="G699">
        <v>1</v>
      </c>
      <c r="H699">
        <v>0</v>
      </c>
      <c r="I699">
        <v>1</v>
      </c>
      <c r="J699" cm="1">
        <f t="array" ref="J699">SUM(B699:I699*TRANSPOSE($S$19:$S$26))+$S$18</f>
        <v>0.1017799812673319</v>
      </c>
      <c r="K699">
        <f t="shared" si="50"/>
        <v>0.52542042088070773</v>
      </c>
      <c r="L699">
        <f t="shared" si="51"/>
        <v>0</v>
      </c>
      <c r="M699">
        <f t="shared" si="52"/>
        <v>0</v>
      </c>
      <c r="N699">
        <f t="shared" si="53"/>
        <v>0</v>
      </c>
      <c r="O699">
        <f t="shared" si="54"/>
        <v>0</v>
      </c>
      <c r="P699">
        <f>IF(K699&gt;=0.58,1,0)</f>
        <v>0</v>
      </c>
      <c r="AB699">
        <v>0</v>
      </c>
      <c r="AC699">
        <v>0</v>
      </c>
      <c r="AM699">
        <v>0</v>
      </c>
      <c r="AN699">
        <v>0</v>
      </c>
      <c r="AX699">
        <v>0</v>
      </c>
      <c r="AY699">
        <v>0</v>
      </c>
      <c r="BI699">
        <v>0</v>
      </c>
      <c r="BJ699">
        <v>0</v>
      </c>
      <c r="BT699">
        <v>0</v>
      </c>
      <c r="BU699">
        <v>0</v>
      </c>
    </row>
    <row r="700" spans="1:73" x14ac:dyDescent="0.3">
      <c r="A700">
        <v>0</v>
      </c>
      <c r="B700">
        <v>35</v>
      </c>
      <c r="C700">
        <v>3</v>
      </c>
      <c r="D700">
        <v>3</v>
      </c>
      <c r="E700">
        <v>2</v>
      </c>
      <c r="F700">
        <v>3</v>
      </c>
      <c r="G700">
        <v>1</v>
      </c>
      <c r="H700">
        <v>0</v>
      </c>
      <c r="I700">
        <v>2</v>
      </c>
      <c r="J700" cm="1">
        <f t="array" ref="J700">SUM(B700:I700*TRANSPOSE($S$19:$S$26))+$S$18</f>
        <v>8.4007055035759226E-2</v>
      </c>
      <c r="K700">
        <f t="shared" si="50"/>
        <v>0.52098724764196613</v>
      </c>
      <c r="L700">
        <f t="shared" si="51"/>
        <v>0</v>
      </c>
      <c r="M700">
        <f t="shared" si="52"/>
        <v>0</v>
      </c>
      <c r="N700">
        <f t="shared" si="53"/>
        <v>0</v>
      </c>
      <c r="O700">
        <f t="shared" si="54"/>
        <v>0</v>
      </c>
      <c r="P700">
        <f>IF(K700&gt;=0.58,1,0)</f>
        <v>0</v>
      </c>
      <c r="AB700">
        <v>0</v>
      </c>
      <c r="AC700">
        <v>0</v>
      </c>
      <c r="AM700">
        <v>0</v>
      </c>
      <c r="AN700">
        <v>0</v>
      </c>
      <c r="AX700">
        <v>0</v>
      </c>
      <c r="AY700">
        <v>0</v>
      </c>
      <c r="BI700">
        <v>0</v>
      </c>
      <c r="BJ700">
        <v>0</v>
      </c>
      <c r="BT700">
        <v>0</v>
      </c>
      <c r="BU700">
        <v>0</v>
      </c>
    </row>
    <row r="701" spans="1:73" x14ac:dyDescent="0.3">
      <c r="A701">
        <v>0</v>
      </c>
      <c r="B701">
        <v>52</v>
      </c>
      <c r="C701">
        <v>4</v>
      </c>
      <c r="D701">
        <v>3</v>
      </c>
      <c r="E701">
        <v>4</v>
      </c>
      <c r="F701">
        <v>4</v>
      </c>
      <c r="G701">
        <v>1</v>
      </c>
      <c r="H701">
        <v>0</v>
      </c>
      <c r="I701">
        <v>8</v>
      </c>
      <c r="J701" cm="1">
        <f t="array" ref="J701">SUM(B701:I701*TRANSPOSE($S$19:$S$26))+$S$18</f>
        <v>-0.16437366380664697</v>
      </c>
      <c r="K701">
        <f t="shared" si="50"/>
        <v>0.45900309106228582</v>
      </c>
      <c r="L701">
        <f t="shared" si="51"/>
        <v>0</v>
      </c>
      <c r="M701">
        <f t="shared" si="52"/>
        <v>0</v>
      </c>
      <c r="N701">
        <f t="shared" si="53"/>
        <v>0</v>
      </c>
      <c r="O701">
        <f t="shared" si="54"/>
        <v>0</v>
      </c>
      <c r="P701">
        <f>IF(K701&gt;=0.58,1,0)</f>
        <v>0</v>
      </c>
      <c r="AB701">
        <v>0</v>
      </c>
      <c r="AC701">
        <v>0</v>
      </c>
      <c r="AM701">
        <v>0</v>
      </c>
      <c r="AN701">
        <v>0</v>
      </c>
      <c r="AX701">
        <v>0</v>
      </c>
      <c r="AY701">
        <v>0</v>
      </c>
      <c r="BI701">
        <v>0</v>
      </c>
      <c r="BJ701">
        <v>0</v>
      </c>
      <c r="BT701">
        <v>0</v>
      </c>
      <c r="BU701">
        <v>0</v>
      </c>
    </row>
    <row r="702" spans="1:73" x14ac:dyDescent="0.3">
      <c r="A702">
        <v>1</v>
      </c>
      <c r="B702">
        <v>58</v>
      </c>
      <c r="C702">
        <v>4</v>
      </c>
      <c r="D702">
        <v>3</v>
      </c>
      <c r="E702">
        <v>1</v>
      </c>
      <c r="F702">
        <v>3</v>
      </c>
      <c r="G702">
        <v>0</v>
      </c>
      <c r="H702">
        <v>0</v>
      </c>
      <c r="I702">
        <v>0</v>
      </c>
      <c r="J702" cm="1">
        <f t="array" ref="J702">SUM(B702:I702*TRANSPOSE($S$19:$S$26))+$S$18</f>
        <v>7.8571873031279771E-2</v>
      </c>
      <c r="K702">
        <f t="shared" si="50"/>
        <v>0.51963083541265631</v>
      </c>
      <c r="L702">
        <f t="shared" si="51"/>
        <v>0</v>
      </c>
      <c r="M702">
        <f t="shared" si="52"/>
        <v>0</v>
      </c>
      <c r="N702">
        <f t="shared" si="53"/>
        <v>0</v>
      </c>
      <c r="O702">
        <f t="shared" si="54"/>
        <v>0</v>
      </c>
      <c r="P702">
        <f>IF(K702&gt;=0.58,1,0)</f>
        <v>0</v>
      </c>
      <c r="AB702">
        <v>1</v>
      </c>
      <c r="AC702">
        <v>0</v>
      </c>
      <c r="AM702">
        <v>1</v>
      </c>
      <c r="AN702">
        <v>0</v>
      </c>
      <c r="AX702">
        <v>1</v>
      </c>
      <c r="AY702">
        <v>0</v>
      </c>
      <c r="BI702">
        <v>1</v>
      </c>
      <c r="BJ702">
        <v>0</v>
      </c>
      <c r="BT702">
        <v>1</v>
      </c>
      <c r="BU702">
        <v>0</v>
      </c>
    </row>
    <row r="703" spans="1:73" x14ac:dyDescent="0.3">
      <c r="A703">
        <v>0</v>
      </c>
      <c r="B703">
        <v>53</v>
      </c>
      <c r="C703">
        <v>3</v>
      </c>
      <c r="D703">
        <v>3</v>
      </c>
      <c r="E703">
        <v>4</v>
      </c>
      <c r="F703">
        <v>3</v>
      </c>
      <c r="G703">
        <v>2</v>
      </c>
      <c r="H703">
        <v>0</v>
      </c>
      <c r="I703">
        <v>13</v>
      </c>
      <c r="J703" cm="1">
        <f t="array" ref="J703">SUM(B703:I703*TRANSPOSE($S$19:$S$26))+$S$18</f>
        <v>-0.20665795712842094</v>
      </c>
      <c r="K703">
        <f t="shared" si="50"/>
        <v>0.44852390065078696</v>
      </c>
      <c r="L703">
        <f t="shared" si="51"/>
        <v>0</v>
      </c>
      <c r="M703">
        <f t="shared" si="52"/>
        <v>0</v>
      </c>
      <c r="N703">
        <f t="shared" si="53"/>
        <v>0</v>
      </c>
      <c r="O703">
        <f t="shared" si="54"/>
        <v>0</v>
      </c>
      <c r="P703">
        <f>IF(K703&gt;=0.58,1,0)</f>
        <v>0</v>
      </c>
      <c r="AB703">
        <v>0</v>
      </c>
      <c r="AC703">
        <v>0</v>
      </c>
      <c r="AM703">
        <v>0</v>
      </c>
      <c r="AN703">
        <v>0</v>
      </c>
      <c r="AX703">
        <v>0</v>
      </c>
      <c r="AY703">
        <v>0</v>
      </c>
      <c r="BI703">
        <v>0</v>
      </c>
      <c r="BJ703">
        <v>0</v>
      </c>
      <c r="BT703">
        <v>0</v>
      </c>
      <c r="BU703">
        <v>0</v>
      </c>
    </row>
    <row r="704" spans="1:73" x14ac:dyDescent="0.3">
      <c r="A704">
        <v>0</v>
      </c>
      <c r="B704">
        <v>30</v>
      </c>
      <c r="C704">
        <v>3</v>
      </c>
      <c r="D704">
        <v>3</v>
      </c>
      <c r="E704">
        <v>3</v>
      </c>
      <c r="F704">
        <v>3</v>
      </c>
      <c r="G704">
        <v>2</v>
      </c>
      <c r="H704">
        <v>0</v>
      </c>
      <c r="I704">
        <v>4</v>
      </c>
      <c r="J704" cm="1">
        <f t="array" ref="J704">SUM(B704:I704*TRANSPOSE($S$19:$S$26))+$S$18</f>
        <v>-1.5334065617605752E-2</v>
      </c>
      <c r="K704">
        <f t="shared" si="50"/>
        <v>0.49616695616152401</v>
      </c>
      <c r="L704">
        <f t="shared" si="51"/>
        <v>0</v>
      </c>
      <c r="M704">
        <f t="shared" si="52"/>
        <v>0</v>
      </c>
      <c r="N704">
        <f t="shared" si="53"/>
        <v>0</v>
      </c>
      <c r="O704">
        <f t="shared" si="54"/>
        <v>0</v>
      </c>
      <c r="P704">
        <f>IF(K704&gt;=0.58,1,0)</f>
        <v>0</v>
      </c>
      <c r="AB704">
        <v>0</v>
      </c>
      <c r="AC704">
        <v>0</v>
      </c>
      <c r="AM704">
        <v>0</v>
      </c>
      <c r="AN704">
        <v>0</v>
      </c>
      <c r="AX704">
        <v>0</v>
      </c>
      <c r="AY704">
        <v>0</v>
      </c>
      <c r="BI704">
        <v>0</v>
      </c>
      <c r="BJ704">
        <v>0</v>
      </c>
      <c r="BT704">
        <v>0</v>
      </c>
      <c r="BU704">
        <v>0</v>
      </c>
    </row>
    <row r="705" spans="1:73" x14ac:dyDescent="0.3">
      <c r="A705">
        <v>0</v>
      </c>
      <c r="B705">
        <v>38</v>
      </c>
      <c r="C705">
        <v>3</v>
      </c>
      <c r="D705">
        <v>3</v>
      </c>
      <c r="E705">
        <v>2</v>
      </c>
      <c r="F705">
        <v>4</v>
      </c>
      <c r="G705">
        <v>0</v>
      </c>
      <c r="H705">
        <v>1</v>
      </c>
      <c r="I705">
        <v>3</v>
      </c>
      <c r="J705" cm="1">
        <f t="array" ref="J705">SUM(B705:I705*TRANSPOSE($S$19:$S$26))+$S$18</f>
        <v>0.30901765501060996</v>
      </c>
      <c r="K705">
        <f t="shared" si="50"/>
        <v>0.57663764190580613</v>
      </c>
      <c r="L705">
        <f t="shared" si="51"/>
        <v>0</v>
      </c>
      <c r="M705">
        <f t="shared" si="52"/>
        <v>1</v>
      </c>
      <c r="N705">
        <f t="shared" si="53"/>
        <v>1</v>
      </c>
      <c r="O705">
        <f t="shared" si="54"/>
        <v>1</v>
      </c>
      <c r="P705">
        <f>IF(K705&gt;=0.58,1,0)</f>
        <v>0</v>
      </c>
      <c r="AB705">
        <v>0</v>
      </c>
      <c r="AC705">
        <v>0</v>
      </c>
      <c r="AM705">
        <v>0</v>
      </c>
      <c r="AN705">
        <v>1</v>
      </c>
      <c r="AX705">
        <v>0</v>
      </c>
      <c r="AY705">
        <v>1</v>
      </c>
      <c r="BI705">
        <v>0</v>
      </c>
      <c r="BJ705">
        <v>0</v>
      </c>
      <c r="BT705">
        <v>0</v>
      </c>
      <c r="BU705">
        <v>1</v>
      </c>
    </row>
    <row r="706" spans="1:73" x14ac:dyDescent="0.3">
      <c r="A706">
        <v>0</v>
      </c>
      <c r="B706">
        <v>35</v>
      </c>
      <c r="C706">
        <v>4</v>
      </c>
      <c r="D706">
        <v>3</v>
      </c>
      <c r="E706">
        <v>3</v>
      </c>
      <c r="F706">
        <v>4</v>
      </c>
      <c r="G706">
        <v>2</v>
      </c>
      <c r="H706">
        <v>0</v>
      </c>
      <c r="I706">
        <v>9</v>
      </c>
      <c r="J706" cm="1">
        <f t="array" ref="J706">SUM(B706:I706*TRANSPOSE($S$19:$S$26))+$S$18</f>
        <v>-0.15888783784332572</v>
      </c>
      <c r="K706">
        <f t="shared" si="50"/>
        <v>0.46036548898576063</v>
      </c>
      <c r="L706">
        <f t="shared" si="51"/>
        <v>0</v>
      </c>
      <c r="M706">
        <f t="shared" si="52"/>
        <v>0</v>
      </c>
      <c r="N706">
        <f t="shared" si="53"/>
        <v>0</v>
      </c>
      <c r="O706">
        <f t="shared" si="54"/>
        <v>0</v>
      </c>
      <c r="P706">
        <f>IF(K706&gt;=0.58,1,0)</f>
        <v>0</v>
      </c>
      <c r="AB706">
        <v>0</v>
      </c>
      <c r="AC706">
        <v>0</v>
      </c>
      <c r="AM706">
        <v>0</v>
      </c>
      <c r="AN706">
        <v>0</v>
      </c>
      <c r="AX706">
        <v>0</v>
      </c>
      <c r="AY706">
        <v>0</v>
      </c>
      <c r="BI706">
        <v>0</v>
      </c>
      <c r="BJ706">
        <v>0</v>
      </c>
      <c r="BT706">
        <v>0</v>
      </c>
      <c r="BU706">
        <v>0</v>
      </c>
    </row>
    <row r="707" spans="1:73" x14ac:dyDescent="0.3">
      <c r="A707">
        <v>0</v>
      </c>
      <c r="B707">
        <v>39</v>
      </c>
      <c r="C707">
        <v>1</v>
      </c>
      <c r="D707">
        <v>4</v>
      </c>
      <c r="E707">
        <v>3</v>
      </c>
      <c r="F707">
        <v>3</v>
      </c>
      <c r="G707">
        <v>0</v>
      </c>
      <c r="H707">
        <v>0</v>
      </c>
      <c r="I707">
        <v>7</v>
      </c>
      <c r="J707" cm="1">
        <f t="array" ref="J707">SUM(B707:I707*TRANSPOSE($S$19:$S$26))+$S$18</f>
        <v>8.6271808631901648E-2</v>
      </c>
      <c r="K707">
        <f t="shared" ref="K707:K770" si="55">$U$1^J707/(1+$U$1^J707)</f>
        <v>0.52155235279720835</v>
      </c>
      <c r="L707">
        <f t="shared" ref="L707:L770" si="56">IF(K707&gt;=0.6,1,0)</f>
        <v>0</v>
      </c>
      <c r="M707">
        <f t="shared" ref="M707:M770" si="57">IF(K707&gt;=0.55,1,0)</f>
        <v>0</v>
      </c>
      <c r="N707">
        <f t="shared" ref="N707:N770" si="58">IF(K707&gt;=0.57,1,0)</f>
        <v>0</v>
      </c>
      <c r="O707">
        <f t="shared" ref="O707:O770" si="59">IF(K707&gt;=0.575,1,0)</f>
        <v>0</v>
      </c>
      <c r="P707">
        <f>IF(K707&gt;=0.58,1,0)</f>
        <v>0</v>
      </c>
      <c r="AB707">
        <v>0</v>
      </c>
      <c r="AC707">
        <v>0</v>
      </c>
      <c r="AM707">
        <v>0</v>
      </c>
      <c r="AN707">
        <v>0</v>
      </c>
      <c r="AX707">
        <v>0</v>
      </c>
      <c r="AY707">
        <v>0</v>
      </c>
      <c r="BI707">
        <v>0</v>
      </c>
      <c r="BJ707">
        <v>0</v>
      </c>
      <c r="BT707">
        <v>0</v>
      </c>
      <c r="BU707">
        <v>0</v>
      </c>
    </row>
    <row r="708" spans="1:73" x14ac:dyDescent="0.3">
      <c r="A708">
        <v>1</v>
      </c>
      <c r="B708">
        <v>40</v>
      </c>
      <c r="C708">
        <v>2</v>
      </c>
      <c r="D708">
        <v>4</v>
      </c>
      <c r="E708">
        <v>4</v>
      </c>
      <c r="F708">
        <v>2</v>
      </c>
      <c r="G708">
        <v>0</v>
      </c>
      <c r="H708">
        <v>1</v>
      </c>
      <c r="I708">
        <v>0</v>
      </c>
      <c r="J708" cm="1">
        <f t="array" ref="J708">SUM(B708:I708*TRANSPOSE($S$19:$S$26))+$S$18</f>
        <v>0.33120316862985949</v>
      </c>
      <c r="K708">
        <f t="shared" si="55"/>
        <v>0.58204374350921861</v>
      </c>
      <c r="L708">
        <f t="shared" si="56"/>
        <v>0</v>
      </c>
      <c r="M708">
        <f t="shared" si="57"/>
        <v>1</v>
      </c>
      <c r="N708">
        <f t="shared" si="58"/>
        <v>1</v>
      </c>
      <c r="O708">
        <f t="shared" si="59"/>
        <v>1</v>
      </c>
      <c r="P708">
        <f>IF(K708&gt;=0.58,1,0)</f>
        <v>1</v>
      </c>
      <c r="AB708">
        <v>1</v>
      </c>
      <c r="AC708">
        <v>0</v>
      </c>
      <c r="AM708">
        <v>1</v>
      </c>
      <c r="AN708">
        <v>1</v>
      </c>
      <c r="AX708">
        <v>1</v>
      </c>
      <c r="AY708">
        <v>1</v>
      </c>
      <c r="BI708">
        <v>1</v>
      </c>
      <c r="BJ708">
        <v>1</v>
      </c>
      <c r="BT708">
        <v>1</v>
      </c>
      <c r="BU708">
        <v>1</v>
      </c>
    </row>
    <row r="709" spans="1:73" x14ac:dyDescent="0.3">
      <c r="A709">
        <v>0</v>
      </c>
      <c r="B709">
        <v>47</v>
      </c>
      <c r="C709">
        <v>3</v>
      </c>
      <c r="D709">
        <v>4</v>
      </c>
      <c r="E709">
        <v>2</v>
      </c>
      <c r="F709">
        <v>3</v>
      </c>
      <c r="G709">
        <v>2</v>
      </c>
      <c r="H709">
        <v>1</v>
      </c>
      <c r="I709">
        <v>10</v>
      </c>
      <c r="J709" cm="1">
        <f t="array" ref="J709">SUM(B709:I709*TRANSPOSE($S$19:$S$26))+$S$18</f>
        <v>4.2410980297673873E-2</v>
      </c>
      <c r="K709">
        <f t="shared" si="55"/>
        <v>0.51060005726107405</v>
      </c>
      <c r="L709">
        <f t="shared" si="56"/>
        <v>0</v>
      </c>
      <c r="M709">
        <f t="shared" si="57"/>
        <v>0</v>
      </c>
      <c r="N709">
        <f t="shared" si="58"/>
        <v>0</v>
      </c>
      <c r="O709">
        <f t="shared" si="59"/>
        <v>0</v>
      </c>
      <c r="P709">
        <f>IF(K709&gt;=0.58,1,0)</f>
        <v>0</v>
      </c>
      <c r="AB709">
        <v>0</v>
      </c>
      <c r="AC709">
        <v>0</v>
      </c>
      <c r="AM709">
        <v>0</v>
      </c>
      <c r="AN709">
        <v>0</v>
      </c>
      <c r="AX709">
        <v>0</v>
      </c>
      <c r="AY709">
        <v>0</v>
      </c>
      <c r="BI709">
        <v>0</v>
      </c>
      <c r="BJ709">
        <v>0</v>
      </c>
      <c r="BT709">
        <v>0</v>
      </c>
      <c r="BU709">
        <v>0</v>
      </c>
    </row>
    <row r="710" spans="1:73" x14ac:dyDescent="0.3">
      <c r="A710">
        <v>0</v>
      </c>
      <c r="B710">
        <v>36</v>
      </c>
      <c r="C710">
        <v>1</v>
      </c>
      <c r="D710">
        <v>3</v>
      </c>
      <c r="E710">
        <v>2</v>
      </c>
      <c r="F710">
        <v>4</v>
      </c>
      <c r="G710">
        <v>2</v>
      </c>
      <c r="H710">
        <v>0</v>
      </c>
      <c r="I710">
        <v>7</v>
      </c>
      <c r="J710" cm="1">
        <f t="array" ref="J710">SUM(B710:I710*TRANSPOSE($S$19:$S$26))+$S$18</f>
        <v>3.7113752188447924E-3</v>
      </c>
      <c r="K710">
        <f t="shared" si="55"/>
        <v>0.50092774653720162</v>
      </c>
      <c r="L710">
        <f t="shared" si="56"/>
        <v>0</v>
      </c>
      <c r="M710">
        <f t="shared" si="57"/>
        <v>0</v>
      </c>
      <c r="N710">
        <f t="shared" si="58"/>
        <v>0</v>
      </c>
      <c r="O710">
        <f t="shared" si="59"/>
        <v>0</v>
      </c>
      <c r="P710">
        <f>IF(K710&gt;=0.58,1,0)</f>
        <v>0</v>
      </c>
      <c r="AB710">
        <v>0</v>
      </c>
      <c r="AC710">
        <v>0</v>
      </c>
      <c r="AM710">
        <v>0</v>
      </c>
      <c r="AN710">
        <v>0</v>
      </c>
      <c r="AX710">
        <v>0</v>
      </c>
      <c r="AY710">
        <v>0</v>
      </c>
      <c r="BI710">
        <v>0</v>
      </c>
      <c r="BJ710">
        <v>0</v>
      </c>
      <c r="BT710">
        <v>0</v>
      </c>
      <c r="BU710">
        <v>0</v>
      </c>
    </row>
    <row r="711" spans="1:73" x14ac:dyDescent="0.3">
      <c r="A711">
        <v>1</v>
      </c>
      <c r="B711">
        <v>31</v>
      </c>
      <c r="C711">
        <v>3</v>
      </c>
      <c r="D711">
        <v>2</v>
      </c>
      <c r="E711">
        <v>1</v>
      </c>
      <c r="F711">
        <v>1</v>
      </c>
      <c r="G711">
        <v>0</v>
      </c>
      <c r="H711">
        <v>1</v>
      </c>
      <c r="I711">
        <v>2</v>
      </c>
      <c r="J711" cm="1">
        <f t="array" ref="J711">SUM(B711:I711*TRANSPOSE($S$19:$S$26))+$S$18</f>
        <v>0.55176651798889065</v>
      </c>
      <c r="K711">
        <f t="shared" si="55"/>
        <v>0.63453207264122813</v>
      </c>
      <c r="L711">
        <f t="shared" si="56"/>
        <v>1</v>
      </c>
      <c r="M711">
        <f t="shared" si="57"/>
        <v>1</v>
      </c>
      <c r="N711">
        <f t="shared" si="58"/>
        <v>1</v>
      </c>
      <c r="O711">
        <f t="shared" si="59"/>
        <v>1</v>
      </c>
      <c r="P711">
        <f>IF(K711&gt;=0.58,1,0)</f>
        <v>1</v>
      </c>
      <c r="AB711">
        <v>1</v>
      </c>
      <c r="AC711">
        <v>1</v>
      </c>
      <c r="AM711">
        <v>1</v>
      </c>
      <c r="AN711">
        <v>1</v>
      </c>
      <c r="AX711">
        <v>1</v>
      </c>
      <c r="AY711">
        <v>1</v>
      </c>
      <c r="BI711">
        <v>1</v>
      </c>
      <c r="BJ711">
        <v>1</v>
      </c>
      <c r="BT711">
        <v>1</v>
      </c>
      <c r="BU711">
        <v>1</v>
      </c>
    </row>
    <row r="712" spans="1:73" x14ac:dyDescent="0.3">
      <c r="A712">
        <v>0</v>
      </c>
      <c r="B712">
        <v>33</v>
      </c>
      <c r="C712">
        <v>4</v>
      </c>
      <c r="D712">
        <v>3</v>
      </c>
      <c r="E712">
        <v>4</v>
      </c>
      <c r="F712">
        <v>3</v>
      </c>
      <c r="G712">
        <v>0</v>
      </c>
      <c r="H712">
        <v>0</v>
      </c>
      <c r="I712">
        <v>8</v>
      </c>
      <c r="J712" cm="1">
        <f t="array" ref="J712">SUM(B712:I712*TRANSPOSE($S$19:$S$26))+$S$18</f>
        <v>1.51805141896314E-2</v>
      </c>
      <c r="K712">
        <f t="shared" si="55"/>
        <v>0.50379466219496505</v>
      </c>
      <c r="L712">
        <f t="shared" si="56"/>
        <v>0</v>
      </c>
      <c r="M712">
        <f t="shared" si="57"/>
        <v>0</v>
      </c>
      <c r="N712">
        <f t="shared" si="58"/>
        <v>0</v>
      </c>
      <c r="O712">
        <f t="shared" si="59"/>
        <v>0</v>
      </c>
      <c r="P712">
        <f>IF(K712&gt;=0.58,1,0)</f>
        <v>0</v>
      </c>
      <c r="AB712">
        <v>0</v>
      </c>
      <c r="AC712">
        <v>0</v>
      </c>
      <c r="AM712">
        <v>0</v>
      </c>
      <c r="AN712">
        <v>0</v>
      </c>
      <c r="AX712">
        <v>0</v>
      </c>
      <c r="AY712">
        <v>0</v>
      </c>
      <c r="BI712">
        <v>0</v>
      </c>
      <c r="BJ712">
        <v>0</v>
      </c>
      <c r="BT712">
        <v>0</v>
      </c>
      <c r="BU712">
        <v>0</v>
      </c>
    </row>
    <row r="713" spans="1:73" x14ac:dyDescent="0.3">
      <c r="A713">
        <v>1</v>
      </c>
      <c r="B713">
        <v>29</v>
      </c>
      <c r="C713">
        <v>4</v>
      </c>
      <c r="D713">
        <v>2</v>
      </c>
      <c r="E713">
        <v>1</v>
      </c>
      <c r="F713">
        <v>1</v>
      </c>
      <c r="G713">
        <v>0</v>
      </c>
      <c r="H713">
        <v>1</v>
      </c>
      <c r="I713">
        <v>0</v>
      </c>
      <c r="J713" cm="1">
        <f t="array" ref="J713">SUM(B713:I713*TRANSPOSE($S$19:$S$26))+$S$18</f>
        <v>0.53683921247195754</v>
      </c>
      <c r="K713">
        <f t="shared" si="55"/>
        <v>0.63106387293668587</v>
      </c>
      <c r="L713">
        <f t="shared" si="56"/>
        <v>1</v>
      </c>
      <c r="M713">
        <f t="shared" si="57"/>
        <v>1</v>
      </c>
      <c r="N713">
        <f t="shared" si="58"/>
        <v>1</v>
      </c>
      <c r="O713">
        <f t="shared" si="59"/>
        <v>1</v>
      </c>
      <c r="P713">
        <f>IF(K713&gt;=0.58,1,0)</f>
        <v>1</v>
      </c>
      <c r="AB713">
        <v>1</v>
      </c>
      <c r="AC713">
        <v>1</v>
      </c>
      <c r="AM713">
        <v>1</v>
      </c>
      <c r="AN713">
        <v>1</v>
      </c>
      <c r="AX713">
        <v>1</v>
      </c>
      <c r="AY713">
        <v>1</v>
      </c>
      <c r="BI713">
        <v>1</v>
      </c>
      <c r="BJ713">
        <v>1</v>
      </c>
      <c r="BT713">
        <v>1</v>
      </c>
      <c r="BU713">
        <v>1</v>
      </c>
    </row>
    <row r="714" spans="1:73" x14ac:dyDescent="0.3">
      <c r="A714">
        <v>0</v>
      </c>
      <c r="B714">
        <v>33</v>
      </c>
      <c r="C714">
        <v>2</v>
      </c>
      <c r="D714">
        <v>3</v>
      </c>
      <c r="E714">
        <v>1</v>
      </c>
      <c r="F714">
        <v>4</v>
      </c>
      <c r="G714">
        <v>0</v>
      </c>
      <c r="H714">
        <v>0</v>
      </c>
      <c r="I714">
        <v>2</v>
      </c>
      <c r="J714" cm="1">
        <f t="array" ref="J714">SUM(B714:I714*TRANSPOSE($S$19:$S$26))+$S$18</f>
        <v>0.19119135359478867</v>
      </c>
      <c r="K714">
        <f t="shared" si="55"/>
        <v>0.54764785707984365</v>
      </c>
      <c r="L714">
        <f t="shared" si="56"/>
        <v>0</v>
      </c>
      <c r="M714">
        <f t="shared" si="57"/>
        <v>0</v>
      </c>
      <c r="N714">
        <f t="shared" si="58"/>
        <v>0</v>
      </c>
      <c r="O714">
        <f t="shared" si="59"/>
        <v>0</v>
      </c>
      <c r="P714">
        <f>IF(K714&gt;=0.58,1,0)</f>
        <v>0</v>
      </c>
      <c r="AB714">
        <v>0</v>
      </c>
      <c r="AC714">
        <v>0</v>
      </c>
      <c r="AM714">
        <v>0</v>
      </c>
      <c r="AN714">
        <v>0</v>
      </c>
      <c r="AX714">
        <v>0</v>
      </c>
      <c r="AY714">
        <v>0</v>
      </c>
      <c r="BI714">
        <v>0</v>
      </c>
      <c r="BJ714">
        <v>0</v>
      </c>
      <c r="BT714">
        <v>0</v>
      </c>
      <c r="BU714">
        <v>0</v>
      </c>
    </row>
    <row r="715" spans="1:73" x14ac:dyDescent="0.3">
      <c r="A715">
        <v>0</v>
      </c>
      <c r="B715">
        <v>45</v>
      </c>
      <c r="C715">
        <v>4</v>
      </c>
      <c r="D715">
        <v>3</v>
      </c>
      <c r="E715">
        <v>1</v>
      </c>
      <c r="F715">
        <v>4</v>
      </c>
      <c r="G715">
        <v>2</v>
      </c>
      <c r="H715">
        <v>0</v>
      </c>
      <c r="I715">
        <v>3</v>
      </c>
      <c r="J715" cm="1">
        <f t="array" ref="J715">SUM(B715:I715*TRANSPOSE($S$19:$S$26))+$S$18</f>
        <v>-8.6677266235256289E-2</v>
      </c>
      <c r="K715">
        <f t="shared" si="55"/>
        <v>0.47834648251429024</v>
      </c>
      <c r="L715">
        <f t="shared" si="56"/>
        <v>0</v>
      </c>
      <c r="M715">
        <f t="shared" si="57"/>
        <v>0</v>
      </c>
      <c r="N715">
        <f t="shared" si="58"/>
        <v>0</v>
      </c>
      <c r="O715">
        <f t="shared" si="59"/>
        <v>0</v>
      </c>
      <c r="P715">
        <f>IF(K715&gt;=0.58,1,0)</f>
        <v>0</v>
      </c>
      <c r="AB715">
        <v>0</v>
      </c>
      <c r="AC715">
        <v>0</v>
      </c>
      <c r="AM715">
        <v>0</v>
      </c>
      <c r="AN715">
        <v>0</v>
      </c>
      <c r="AX715">
        <v>0</v>
      </c>
      <c r="AY715">
        <v>0</v>
      </c>
      <c r="BI715">
        <v>0</v>
      </c>
      <c r="BJ715">
        <v>0</v>
      </c>
      <c r="BT715">
        <v>0</v>
      </c>
      <c r="BU715">
        <v>0</v>
      </c>
    </row>
    <row r="716" spans="1:73" x14ac:dyDescent="0.3">
      <c r="A716">
        <v>0</v>
      </c>
      <c r="B716">
        <v>50</v>
      </c>
      <c r="C716">
        <v>4</v>
      </c>
      <c r="D716">
        <v>3</v>
      </c>
      <c r="E716">
        <v>4</v>
      </c>
      <c r="F716">
        <v>4</v>
      </c>
      <c r="G716">
        <v>2</v>
      </c>
      <c r="H716">
        <v>0</v>
      </c>
      <c r="I716">
        <v>4</v>
      </c>
      <c r="J716" cm="1">
        <f t="array" ref="J716">SUM(B716:I716*TRANSPOSE($S$19:$S$26))+$S$18</f>
        <v>-0.19287334044606941</v>
      </c>
      <c r="K716">
        <f t="shared" si="55"/>
        <v>0.45193554153824789</v>
      </c>
      <c r="L716">
        <f t="shared" si="56"/>
        <v>0</v>
      </c>
      <c r="M716">
        <f t="shared" si="57"/>
        <v>0</v>
      </c>
      <c r="N716">
        <f t="shared" si="58"/>
        <v>0</v>
      </c>
      <c r="O716">
        <f t="shared" si="59"/>
        <v>0</v>
      </c>
      <c r="P716">
        <f>IF(K716&gt;=0.58,1,0)</f>
        <v>0</v>
      </c>
      <c r="AB716">
        <v>0</v>
      </c>
      <c r="AC716">
        <v>0</v>
      </c>
      <c r="AM716">
        <v>0</v>
      </c>
      <c r="AN716">
        <v>0</v>
      </c>
      <c r="AX716">
        <v>0</v>
      </c>
      <c r="AY716">
        <v>0</v>
      </c>
      <c r="BI716">
        <v>0</v>
      </c>
      <c r="BJ716">
        <v>0</v>
      </c>
      <c r="BT716">
        <v>0</v>
      </c>
      <c r="BU716">
        <v>0</v>
      </c>
    </row>
    <row r="717" spans="1:73" x14ac:dyDescent="0.3">
      <c r="A717">
        <v>0</v>
      </c>
      <c r="B717">
        <v>33</v>
      </c>
      <c r="C717">
        <v>3</v>
      </c>
      <c r="D717">
        <v>4</v>
      </c>
      <c r="E717">
        <v>2</v>
      </c>
      <c r="F717">
        <v>2</v>
      </c>
      <c r="G717">
        <v>1</v>
      </c>
      <c r="H717">
        <v>1</v>
      </c>
      <c r="I717">
        <v>5</v>
      </c>
      <c r="J717" cm="1">
        <f t="array" ref="J717">SUM(B717:I717*TRANSPOSE($S$19:$S$26))+$S$18</f>
        <v>0.25008573819693569</v>
      </c>
      <c r="K717">
        <f t="shared" si="55"/>
        <v>0.56219122167721436</v>
      </c>
      <c r="L717">
        <f t="shared" si="56"/>
        <v>0</v>
      </c>
      <c r="M717">
        <f t="shared" si="57"/>
        <v>1</v>
      </c>
      <c r="N717">
        <f t="shared" si="58"/>
        <v>0</v>
      </c>
      <c r="O717">
        <f t="shared" si="59"/>
        <v>0</v>
      </c>
      <c r="P717">
        <f>IF(K717&gt;=0.58,1,0)</f>
        <v>0</v>
      </c>
      <c r="AB717">
        <v>0</v>
      </c>
      <c r="AC717">
        <v>0</v>
      </c>
      <c r="AM717">
        <v>0</v>
      </c>
      <c r="AN717">
        <v>1</v>
      </c>
      <c r="AX717">
        <v>0</v>
      </c>
      <c r="AY717">
        <v>0</v>
      </c>
      <c r="BI717">
        <v>0</v>
      </c>
      <c r="BJ717">
        <v>0</v>
      </c>
      <c r="BT717">
        <v>0</v>
      </c>
      <c r="BU717">
        <v>0</v>
      </c>
    </row>
    <row r="718" spans="1:73" x14ac:dyDescent="0.3">
      <c r="A718">
        <v>0</v>
      </c>
      <c r="B718">
        <v>41</v>
      </c>
      <c r="C718">
        <v>1</v>
      </c>
      <c r="D718">
        <v>3</v>
      </c>
      <c r="E718">
        <v>5</v>
      </c>
      <c r="F718">
        <v>3</v>
      </c>
      <c r="G718">
        <v>2</v>
      </c>
      <c r="H718">
        <v>0</v>
      </c>
      <c r="I718">
        <v>16</v>
      </c>
      <c r="J718" cm="1">
        <f t="array" ref="J718">SUM(B718:I718*TRANSPOSE($S$19:$S$26))+$S$18</f>
        <v>-0.1368207371718495</v>
      </c>
      <c r="K718">
        <f t="shared" si="55"/>
        <v>0.46585160584466068</v>
      </c>
      <c r="L718">
        <f t="shared" si="56"/>
        <v>0</v>
      </c>
      <c r="M718">
        <f t="shared" si="57"/>
        <v>0</v>
      </c>
      <c r="N718">
        <f t="shared" si="58"/>
        <v>0</v>
      </c>
      <c r="O718">
        <f t="shared" si="59"/>
        <v>0</v>
      </c>
      <c r="P718">
        <f>IF(K718&gt;=0.58,1,0)</f>
        <v>0</v>
      </c>
      <c r="AB718">
        <v>0</v>
      </c>
      <c r="AC718">
        <v>0</v>
      </c>
      <c r="AM718">
        <v>0</v>
      </c>
      <c r="AN718">
        <v>0</v>
      </c>
      <c r="AX718">
        <v>0</v>
      </c>
      <c r="AY718">
        <v>0</v>
      </c>
      <c r="BI718">
        <v>0</v>
      </c>
      <c r="BJ718">
        <v>0</v>
      </c>
      <c r="BT718">
        <v>0</v>
      </c>
      <c r="BU718">
        <v>0</v>
      </c>
    </row>
    <row r="719" spans="1:73" x14ac:dyDescent="0.3">
      <c r="A719">
        <v>0</v>
      </c>
      <c r="B719">
        <v>27</v>
      </c>
      <c r="C719">
        <v>3</v>
      </c>
      <c r="D719">
        <v>3</v>
      </c>
      <c r="E719">
        <v>1</v>
      </c>
      <c r="F719">
        <v>2</v>
      </c>
      <c r="G719">
        <v>1</v>
      </c>
      <c r="H719">
        <v>0</v>
      </c>
      <c r="I719">
        <v>2</v>
      </c>
      <c r="J719" cm="1">
        <f t="array" ref="J719">SUM(B719:I719*TRANSPOSE($S$19:$S$26))+$S$18</f>
        <v>0.1782065995281199</v>
      </c>
      <c r="K719">
        <f t="shared" si="55"/>
        <v>0.54442953586375253</v>
      </c>
      <c r="L719">
        <f t="shared" si="56"/>
        <v>0</v>
      </c>
      <c r="M719">
        <f t="shared" si="57"/>
        <v>0</v>
      </c>
      <c r="N719">
        <f t="shared" si="58"/>
        <v>0</v>
      </c>
      <c r="O719">
        <f t="shared" si="59"/>
        <v>0</v>
      </c>
      <c r="P719">
        <f>IF(K719&gt;=0.58,1,0)</f>
        <v>0</v>
      </c>
      <c r="AB719">
        <v>0</v>
      </c>
      <c r="AC719">
        <v>0</v>
      </c>
      <c r="AM719">
        <v>0</v>
      </c>
      <c r="AN719">
        <v>0</v>
      </c>
      <c r="AX719">
        <v>0</v>
      </c>
      <c r="AY719">
        <v>0</v>
      </c>
      <c r="BI719">
        <v>0</v>
      </c>
      <c r="BJ719">
        <v>0</v>
      </c>
      <c r="BT719">
        <v>0</v>
      </c>
      <c r="BU719">
        <v>0</v>
      </c>
    </row>
    <row r="720" spans="1:73" x14ac:dyDescent="0.3">
      <c r="A720">
        <v>0</v>
      </c>
      <c r="B720">
        <v>45</v>
      </c>
      <c r="C720">
        <v>4</v>
      </c>
      <c r="D720">
        <v>3</v>
      </c>
      <c r="E720">
        <v>2</v>
      </c>
      <c r="F720">
        <v>1</v>
      </c>
      <c r="G720">
        <v>1</v>
      </c>
      <c r="H720">
        <v>1</v>
      </c>
      <c r="I720">
        <v>8</v>
      </c>
      <c r="J720" cm="1">
        <f t="array" ref="J720">SUM(B720:I720*TRANSPOSE($S$19:$S$26))+$S$18</f>
        <v>0.2428415901696146</v>
      </c>
      <c r="K720">
        <f t="shared" si="55"/>
        <v>0.5604075923975691</v>
      </c>
      <c r="L720">
        <f t="shared" si="56"/>
        <v>0</v>
      </c>
      <c r="M720">
        <f t="shared" si="57"/>
        <v>1</v>
      </c>
      <c r="N720">
        <f t="shared" si="58"/>
        <v>0</v>
      </c>
      <c r="O720">
        <f t="shared" si="59"/>
        <v>0</v>
      </c>
      <c r="P720">
        <f>IF(K720&gt;=0.58,1,0)</f>
        <v>0</v>
      </c>
      <c r="AB720">
        <v>0</v>
      </c>
      <c r="AC720">
        <v>0</v>
      </c>
      <c r="AM720">
        <v>0</v>
      </c>
      <c r="AN720">
        <v>1</v>
      </c>
      <c r="AX720">
        <v>0</v>
      </c>
      <c r="AY720">
        <v>0</v>
      </c>
      <c r="BI720">
        <v>0</v>
      </c>
      <c r="BJ720">
        <v>0</v>
      </c>
      <c r="BT720">
        <v>0</v>
      </c>
      <c r="BU720">
        <v>0</v>
      </c>
    </row>
    <row r="721" spans="1:73" x14ac:dyDescent="0.3">
      <c r="A721">
        <v>0</v>
      </c>
      <c r="B721">
        <v>47</v>
      </c>
      <c r="C721">
        <v>4</v>
      </c>
      <c r="D721">
        <v>3</v>
      </c>
      <c r="E721">
        <v>2</v>
      </c>
      <c r="F721">
        <v>4</v>
      </c>
      <c r="G721">
        <v>0</v>
      </c>
      <c r="H721">
        <v>1</v>
      </c>
      <c r="I721">
        <v>0</v>
      </c>
      <c r="J721" cm="1">
        <f t="array" ref="J721">SUM(B721:I721*TRANSPOSE($S$19:$S$26))+$S$18</f>
        <v>0.26398684493803803</v>
      </c>
      <c r="K721">
        <f t="shared" si="55"/>
        <v>0.56560936782233873</v>
      </c>
      <c r="L721">
        <f t="shared" si="56"/>
        <v>0</v>
      </c>
      <c r="M721">
        <f t="shared" si="57"/>
        <v>1</v>
      </c>
      <c r="N721">
        <f t="shared" si="58"/>
        <v>0</v>
      </c>
      <c r="O721">
        <f t="shared" si="59"/>
        <v>0</v>
      </c>
      <c r="P721">
        <f>IF(K721&gt;=0.58,1,0)</f>
        <v>0</v>
      </c>
      <c r="AB721">
        <v>0</v>
      </c>
      <c r="AC721">
        <v>0</v>
      </c>
      <c r="AM721">
        <v>0</v>
      </c>
      <c r="AN721">
        <v>1</v>
      </c>
      <c r="AX721">
        <v>0</v>
      </c>
      <c r="AY721">
        <v>0</v>
      </c>
      <c r="BI721">
        <v>0</v>
      </c>
      <c r="BJ721">
        <v>0</v>
      </c>
      <c r="BT721">
        <v>0</v>
      </c>
      <c r="BU721">
        <v>0</v>
      </c>
    </row>
    <row r="722" spans="1:73" x14ac:dyDescent="0.3">
      <c r="A722">
        <v>1</v>
      </c>
      <c r="B722">
        <v>30</v>
      </c>
      <c r="C722">
        <v>1</v>
      </c>
      <c r="D722">
        <v>3</v>
      </c>
      <c r="E722">
        <v>1</v>
      </c>
      <c r="F722">
        <v>3</v>
      </c>
      <c r="G722">
        <v>1</v>
      </c>
      <c r="H722">
        <v>1</v>
      </c>
      <c r="I722">
        <v>2</v>
      </c>
      <c r="J722" cm="1">
        <f t="array" ref="J722">SUM(B722:I722*TRANSPOSE($S$19:$S$26))+$S$18</f>
        <v>0.42091453603888163</v>
      </c>
      <c r="K722">
        <f t="shared" si="55"/>
        <v>0.60369162831443202</v>
      </c>
      <c r="L722">
        <f t="shared" si="56"/>
        <v>1</v>
      </c>
      <c r="M722">
        <f t="shared" si="57"/>
        <v>1</v>
      </c>
      <c r="N722">
        <f t="shared" si="58"/>
        <v>1</v>
      </c>
      <c r="O722">
        <f t="shared" si="59"/>
        <v>1</v>
      </c>
      <c r="P722">
        <f>IF(K722&gt;=0.58,1,0)</f>
        <v>1</v>
      </c>
      <c r="AB722">
        <v>1</v>
      </c>
      <c r="AC722">
        <v>1</v>
      </c>
      <c r="AM722">
        <v>1</v>
      </c>
      <c r="AN722">
        <v>1</v>
      </c>
      <c r="AX722">
        <v>1</v>
      </c>
      <c r="AY722">
        <v>1</v>
      </c>
      <c r="BI722">
        <v>1</v>
      </c>
      <c r="BJ722">
        <v>1</v>
      </c>
      <c r="BT722">
        <v>1</v>
      </c>
      <c r="BU722">
        <v>1</v>
      </c>
    </row>
    <row r="723" spans="1:73" x14ac:dyDescent="0.3">
      <c r="A723">
        <v>0</v>
      </c>
      <c r="B723">
        <v>50</v>
      </c>
      <c r="C723">
        <v>4</v>
      </c>
      <c r="D723">
        <v>3</v>
      </c>
      <c r="E723">
        <v>4</v>
      </c>
      <c r="F723">
        <v>3</v>
      </c>
      <c r="G723">
        <v>1</v>
      </c>
      <c r="H723">
        <v>1</v>
      </c>
      <c r="I723">
        <v>11</v>
      </c>
      <c r="J723" cm="1">
        <f t="array" ref="J723">SUM(B723:I723*TRANSPOSE($S$19:$S$26))+$S$18</f>
        <v>6.6152249672091767E-2</v>
      </c>
      <c r="K723">
        <f t="shared" si="55"/>
        <v>0.51653032114791442</v>
      </c>
      <c r="L723">
        <f t="shared" si="56"/>
        <v>0</v>
      </c>
      <c r="M723">
        <f t="shared" si="57"/>
        <v>0</v>
      </c>
      <c r="N723">
        <f t="shared" si="58"/>
        <v>0</v>
      </c>
      <c r="O723">
        <f t="shared" si="59"/>
        <v>0</v>
      </c>
      <c r="P723">
        <f>IF(K723&gt;=0.58,1,0)</f>
        <v>0</v>
      </c>
      <c r="AB723">
        <v>0</v>
      </c>
      <c r="AC723">
        <v>0</v>
      </c>
      <c r="AM723">
        <v>0</v>
      </c>
      <c r="AN723">
        <v>0</v>
      </c>
      <c r="AX723">
        <v>0</v>
      </c>
      <c r="AY723">
        <v>0</v>
      </c>
      <c r="BI723">
        <v>0</v>
      </c>
      <c r="BJ723">
        <v>0</v>
      </c>
      <c r="BT723">
        <v>0</v>
      </c>
      <c r="BU723">
        <v>0</v>
      </c>
    </row>
    <row r="724" spans="1:73" x14ac:dyDescent="0.3">
      <c r="A724">
        <v>0</v>
      </c>
      <c r="B724">
        <v>38</v>
      </c>
      <c r="C724">
        <v>3</v>
      </c>
      <c r="D724">
        <v>3</v>
      </c>
      <c r="E724">
        <v>1</v>
      </c>
      <c r="F724">
        <v>3</v>
      </c>
      <c r="G724">
        <v>1</v>
      </c>
      <c r="H724">
        <v>0</v>
      </c>
      <c r="I724">
        <v>1</v>
      </c>
      <c r="J724" cm="1">
        <f t="array" ref="J724">SUM(B724:I724*TRANSPOSE($S$19:$S$26))+$S$18</f>
        <v>0.10886410887860054</v>
      </c>
      <c r="K724">
        <f t="shared" si="55"/>
        <v>0.52718636651740203</v>
      </c>
      <c r="L724">
        <f t="shared" si="56"/>
        <v>0</v>
      </c>
      <c r="M724">
        <f t="shared" si="57"/>
        <v>0</v>
      </c>
      <c r="N724">
        <f t="shared" si="58"/>
        <v>0</v>
      </c>
      <c r="O724">
        <f t="shared" si="59"/>
        <v>0</v>
      </c>
      <c r="P724">
        <f>IF(K724&gt;=0.58,1,0)</f>
        <v>0</v>
      </c>
      <c r="AB724">
        <v>0</v>
      </c>
      <c r="AC724">
        <v>0</v>
      </c>
      <c r="AM724">
        <v>0</v>
      </c>
      <c r="AN724">
        <v>0</v>
      </c>
      <c r="AX724">
        <v>0</v>
      </c>
      <c r="AY724">
        <v>0</v>
      </c>
      <c r="BI724">
        <v>0</v>
      </c>
      <c r="BJ724">
        <v>0</v>
      </c>
      <c r="BT724">
        <v>0</v>
      </c>
      <c r="BU724">
        <v>0</v>
      </c>
    </row>
    <row r="725" spans="1:73" x14ac:dyDescent="0.3">
      <c r="A725">
        <v>0</v>
      </c>
      <c r="B725">
        <v>46</v>
      </c>
      <c r="C725">
        <v>4</v>
      </c>
      <c r="D725">
        <v>3</v>
      </c>
      <c r="E725">
        <v>3</v>
      </c>
      <c r="F725">
        <v>3</v>
      </c>
      <c r="G725">
        <v>2</v>
      </c>
      <c r="H725">
        <v>0</v>
      </c>
      <c r="I725">
        <v>7</v>
      </c>
      <c r="J725" cm="1">
        <f t="array" ref="J725">SUM(B725:I725*TRANSPOSE($S$19:$S$26))+$S$18</f>
        <v>-0.14055547827086379</v>
      </c>
      <c r="K725">
        <f t="shared" si="55"/>
        <v>0.46492249161873084</v>
      </c>
      <c r="L725">
        <f t="shared" si="56"/>
        <v>0</v>
      </c>
      <c r="M725">
        <f t="shared" si="57"/>
        <v>0</v>
      </c>
      <c r="N725">
        <f t="shared" si="58"/>
        <v>0</v>
      </c>
      <c r="O725">
        <f t="shared" si="59"/>
        <v>0</v>
      </c>
      <c r="P725">
        <f>IF(K725&gt;=0.58,1,0)</f>
        <v>0</v>
      </c>
      <c r="AB725">
        <v>0</v>
      </c>
      <c r="AC725">
        <v>0</v>
      </c>
      <c r="AM725">
        <v>0</v>
      </c>
      <c r="AN725">
        <v>0</v>
      </c>
      <c r="AX725">
        <v>0</v>
      </c>
      <c r="AY725">
        <v>0</v>
      </c>
      <c r="BI725">
        <v>0</v>
      </c>
      <c r="BJ725">
        <v>0</v>
      </c>
      <c r="BT725">
        <v>0</v>
      </c>
      <c r="BU725">
        <v>0</v>
      </c>
    </row>
    <row r="726" spans="1:73" x14ac:dyDescent="0.3">
      <c r="A726">
        <v>0</v>
      </c>
      <c r="B726">
        <v>24</v>
      </c>
      <c r="C726">
        <v>4</v>
      </c>
      <c r="D726">
        <v>2</v>
      </c>
      <c r="E726">
        <v>2</v>
      </c>
      <c r="F726">
        <v>3</v>
      </c>
      <c r="G726">
        <v>2</v>
      </c>
      <c r="H726">
        <v>0</v>
      </c>
      <c r="I726">
        <v>2</v>
      </c>
      <c r="J726" cm="1">
        <f t="array" ref="J726">SUM(B726:I726*TRANSPOSE($S$19:$S$26))+$S$18</f>
        <v>7.4855369367009317E-2</v>
      </c>
      <c r="K726">
        <f t="shared" si="55"/>
        <v>0.51870317130571453</v>
      </c>
      <c r="L726">
        <f t="shared" si="56"/>
        <v>0</v>
      </c>
      <c r="M726">
        <f t="shared" si="57"/>
        <v>0</v>
      </c>
      <c r="N726">
        <f t="shared" si="58"/>
        <v>0</v>
      </c>
      <c r="O726">
        <f t="shared" si="59"/>
        <v>0</v>
      </c>
      <c r="P726">
        <f>IF(K726&gt;=0.58,1,0)</f>
        <v>0</v>
      </c>
      <c r="AB726">
        <v>0</v>
      </c>
      <c r="AC726">
        <v>0</v>
      </c>
      <c r="AM726">
        <v>0</v>
      </c>
      <c r="AN726">
        <v>0</v>
      </c>
      <c r="AX726">
        <v>0</v>
      </c>
      <c r="AY726">
        <v>0</v>
      </c>
      <c r="BI726">
        <v>0</v>
      </c>
      <c r="BJ726">
        <v>0</v>
      </c>
      <c r="BT726">
        <v>0</v>
      </c>
      <c r="BU726">
        <v>0</v>
      </c>
    </row>
    <row r="727" spans="1:73" x14ac:dyDescent="0.3">
      <c r="A727">
        <v>1</v>
      </c>
      <c r="B727">
        <v>35</v>
      </c>
      <c r="C727">
        <v>3</v>
      </c>
      <c r="D727">
        <v>2</v>
      </c>
      <c r="E727">
        <v>1</v>
      </c>
      <c r="F727">
        <v>2</v>
      </c>
      <c r="G727">
        <v>2</v>
      </c>
      <c r="H727">
        <v>1</v>
      </c>
      <c r="I727">
        <v>2</v>
      </c>
      <c r="J727" cm="1">
        <f t="array" ref="J727">SUM(B727:I727*TRANSPOSE($S$19:$S$26))+$S$18</f>
        <v>0.35337105791341494</v>
      </c>
      <c r="K727">
        <f t="shared" si="55"/>
        <v>0.587425932595664</v>
      </c>
      <c r="L727">
        <f t="shared" si="56"/>
        <v>0</v>
      </c>
      <c r="M727">
        <f t="shared" si="57"/>
        <v>1</v>
      </c>
      <c r="N727">
        <f t="shared" si="58"/>
        <v>1</v>
      </c>
      <c r="O727">
        <f t="shared" si="59"/>
        <v>1</v>
      </c>
      <c r="P727">
        <f>IF(K727&gt;=0.58,1,0)</f>
        <v>1</v>
      </c>
      <c r="AB727">
        <v>1</v>
      </c>
      <c r="AC727">
        <v>0</v>
      </c>
      <c r="AM727">
        <v>1</v>
      </c>
      <c r="AN727">
        <v>1</v>
      </c>
      <c r="AX727">
        <v>1</v>
      </c>
      <c r="AY727">
        <v>1</v>
      </c>
      <c r="BI727">
        <v>1</v>
      </c>
      <c r="BJ727">
        <v>1</v>
      </c>
      <c r="BT727">
        <v>1</v>
      </c>
      <c r="BU727">
        <v>1</v>
      </c>
    </row>
    <row r="728" spans="1:73" x14ac:dyDescent="0.3">
      <c r="A728">
        <v>0</v>
      </c>
      <c r="B728">
        <v>31</v>
      </c>
      <c r="C728">
        <v>3</v>
      </c>
      <c r="D728">
        <v>3</v>
      </c>
      <c r="E728">
        <v>2</v>
      </c>
      <c r="F728">
        <v>1</v>
      </c>
      <c r="G728">
        <v>1</v>
      </c>
      <c r="H728">
        <v>0</v>
      </c>
      <c r="I728">
        <v>3</v>
      </c>
      <c r="J728" cm="1">
        <f t="array" ref="J728">SUM(B728:I728*TRANSPOSE($S$19:$S$26))+$S$18</f>
        <v>0.16757919740379423</v>
      </c>
      <c r="K728">
        <f t="shared" si="55"/>
        <v>0.54179271686213559</v>
      </c>
      <c r="L728">
        <f t="shared" si="56"/>
        <v>0</v>
      </c>
      <c r="M728">
        <f t="shared" si="57"/>
        <v>0</v>
      </c>
      <c r="N728">
        <f t="shared" si="58"/>
        <v>0</v>
      </c>
      <c r="O728">
        <f t="shared" si="59"/>
        <v>0</v>
      </c>
      <c r="P728">
        <f>IF(K728&gt;=0.58,1,0)</f>
        <v>0</v>
      </c>
      <c r="AB728">
        <v>0</v>
      </c>
      <c r="AC728">
        <v>0</v>
      </c>
      <c r="AM728">
        <v>0</v>
      </c>
      <c r="AN728">
        <v>0</v>
      </c>
      <c r="AX728">
        <v>0</v>
      </c>
      <c r="AY728">
        <v>0</v>
      </c>
      <c r="BI728">
        <v>0</v>
      </c>
      <c r="BJ728">
        <v>0</v>
      </c>
      <c r="BT728">
        <v>0</v>
      </c>
      <c r="BU728">
        <v>0</v>
      </c>
    </row>
    <row r="729" spans="1:73" x14ac:dyDescent="0.3">
      <c r="A729">
        <v>0</v>
      </c>
      <c r="B729">
        <v>18</v>
      </c>
      <c r="C729">
        <v>2</v>
      </c>
      <c r="D729">
        <v>3</v>
      </c>
      <c r="E729">
        <v>1</v>
      </c>
      <c r="F729">
        <v>4</v>
      </c>
      <c r="G729">
        <v>0</v>
      </c>
      <c r="H729">
        <v>0</v>
      </c>
      <c r="I729">
        <v>0</v>
      </c>
      <c r="J729" cm="1">
        <f t="array" ref="J729">SUM(B729:I729*TRANSPOSE($S$19:$S$26))+$S$18</f>
        <v>0.26317654046758221</v>
      </c>
      <c r="K729">
        <f t="shared" si="55"/>
        <v>0.56541028980314756</v>
      </c>
      <c r="L729">
        <f t="shared" si="56"/>
        <v>0</v>
      </c>
      <c r="M729">
        <f t="shared" si="57"/>
        <v>1</v>
      </c>
      <c r="N729">
        <f t="shared" si="58"/>
        <v>0</v>
      </c>
      <c r="O729">
        <f t="shared" si="59"/>
        <v>0</v>
      </c>
      <c r="P729">
        <f>IF(K729&gt;=0.58,1,0)</f>
        <v>0</v>
      </c>
      <c r="AB729">
        <v>0</v>
      </c>
      <c r="AC729">
        <v>0</v>
      </c>
      <c r="AM729">
        <v>0</v>
      </c>
      <c r="AN729">
        <v>1</v>
      </c>
      <c r="AX729">
        <v>0</v>
      </c>
      <c r="AY729">
        <v>0</v>
      </c>
      <c r="BI729">
        <v>0</v>
      </c>
      <c r="BJ729">
        <v>0</v>
      </c>
      <c r="BT729">
        <v>0</v>
      </c>
      <c r="BU729">
        <v>0</v>
      </c>
    </row>
    <row r="730" spans="1:73" x14ac:dyDescent="0.3">
      <c r="A730">
        <v>0</v>
      </c>
      <c r="B730">
        <v>54</v>
      </c>
      <c r="C730">
        <v>3</v>
      </c>
      <c r="D730">
        <v>3</v>
      </c>
      <c r="E730">
        <v>3</v>
      </c>
      <c r="F730">
        <v>3</v>
      </c>
      <c r="G730">
        <v>1</v>
      </c>
      <c r="H730">
        <v>0</v>
      </c>
      <c r="I730">
        <v>7</v>
      </c>
      <c r="J730" cm="1">
        <f t="array" ref="J730">SUM(B730:I730*TRANSPOSE($S$19:$S$26))+$S$18</f>
        <v>-5.6238276123681041E-2</v>
      </c>
      <c r="K730">
        <f t="shared" si="55"/>
        <v>0.48594559196952725</v>
      </c>
      <c r="L730">
        <f t="shared" si="56"/>
        <v>0</v>
      </c>
      <c r="M730">
        <f t="shared" si="57"/>
        <v>0</v>
      </c>
      <c r="N730">
        <f t="shared" si="58"/>
        <v>0</v>
      </c>
      <c r="O730">
        <f t="shared" si="59"/>
        <v>0</v>
      </c>
      <c r="P730">
        <f>IF(K730&gt;=0.58,1,0)</f>
        <v>0</v>
      </c>
      <c r="AB730">
        <v>0</v>
      </c>
      <c r="AC730">
        <v>0</v>
      </c>
      <c r="AM730">
        <v>0</v>
      </c>
      <c r="AN730">
        <v>0</v>
      </c>
      <c r="AX730">
        <v>0</v>
      </c>
      <c r="AY730">
        <v>0</v>
      </c>
      <c r="BI730">
        <v>0</v>
      </c>
      <c r="BJ730">
        <v>0</v>
      </c>
      <c r="BT730">
        <v>0</v>
      </c>
      <c r="BU730">
        <v>0</v>
      </c>
    </row>
    <row r="731" spans="1:73" x14ac:dyDescent="0.3">
      <c r="A731">
        <v>0</v>
      </c>
      <c r="B731">
        <v>35</v>
      </c>
      <c r="C731">
        <v>3</v>
      </c>
      <c r="D731">
        <v>3</v>
      </c>
      <c r="E731">
        <v>3</v>
      </c>
      <c r="F731">
        <v>3</v>
      </c>
      <c r="G731">
        <v>2</v>
      </c>
      <c r="H731">
        <v>1</v>
      </c>
      <c r="I731">
        <v>10</v>
      </c>
      <c r="J731" cm="1">
        <f t="array" ref="J731">SUM(B731:I731*TRANSPOSE($S$19:$S$26))+$S$18</f>
        <v>0.12335289328922705</v>
      </c>
      <c r="K731">
        <f t="shared" si="55"/>
        <v>0.53079599471809968</v>
      </c>
      <c r="L731">
        <f t="shared" si="56"/>
        <v>0</v>
      </c>
      <c r="M731">
        <f t="shared" si="57"/>
        <v>0</v>
      </c>
      <c r="N731">
        <f t="shared" si="58"/>
        <v>0</v>
      </c>
      <c r="O731">
        <f t="shared" si="59"/>
        <v>0</v>
      </c>
      <c r="P731">
        <f>IF(K731&gt;=0.58,1,0)</f>
        <v>0</v>
      </c>
      <c r="AB731">
        <v>0</v>
      </c>
      <c r="AC731">
        <v>0</v>
      </c>
      <c r="AM731">
        <v>0</v>
      </c>
      <c r="AN731">
        <v>0</v>
      </c>
      <c r="AX731">
        <v>0</v>
      </c>
      <c r="AY731">
        <v>0</v>
      </c>
      <c r="BI731">
        <v>0</v>
      </c>
      <c r="BJ731">
        <v>0</v>
      </c>
      <c r="BT731">
        <v>0</v>
      </c>
      <c r="BU731">
        <v>0</v>
      </c>
    </row>
    <row r="732" spans="1:73" x14ac:dyDescent="0.3">
      <c r="A732">
        <v>0</v>
      </c>
      <c r="B732">
        <v>30</v>
      </c>
      <c r="C732">
        <v>2</v>
      </c>
      <c r="D732">
        <v>4</v>
      </c>
      <c r="E732">
        <v>3</v>
      </c>
      <c r="F732">
        <v>1</v>
      </c>
      <c r="G732">
        <v>1</v>
      </c>
      <c r="H732">
        <v>1</v>
      </c>
      <c r="I732">
        <v>7</v>
      </c>
      <c r="J732" cm="1">
        <f t="array" ref="J732">SUM(B732:I732*TRANSPOSE($S$19:$S$26))+$S$18</f>
        <v>0.29573737810637529</v>
      </c>
      <c r="K732">
        <f t="shared" si="55"/>
        <v>0.57339265363132041</v>
      </c>
      <c r="L732">
        <f t="shared" si="56"/>
        <v>0</v>
      </c>
      <c r="M732">
        <f t="shared" si="57"/>
        <v>1</v>
      </c>
      <c r="N732">
        <f t="shared" si="58"/>
        <v>1</v>
      </c>
      <c r="O732">
        <f t="shared" si="59"/>
        <v>0</v>
      </c>
      <c r="P732">
        <f>IF(K732&gt;=0.58,1,0)</f>
        <v>0</v>
      </c>
      <c r="AB732">
        <v>0</v>
      </c>
      <c r="AC732">
        <v>0</v>
      </c>
      <c r="AM732">
        <v>0</v>
      </c>
      <c r="AN732">
        <v>1</v>
      </c>
      <c r="AX732">
        <v>0</v>
      </c>
      <c r="AY732">
        <v>1</v>
      </c>
      <c r="BI732">
        <v>0</v>
      </c>
      <c r="BJ732">
        <v>0</v>
      </c>
      <c r="BT732">
        <v>0</v>
      </c>
      <c r="BU732">
        <v>0</v>
      </c>
    </row>
    <row r="733" spans="1:73" x14ac:dyDescent="0.3">
      <c r="A733">
        <v>1</v>
      </c>
      <c r="B733">
        <v>20</v>
      </c>
      <c r="C733">
        <v>4</v>
      </c>
      <c r="D733">
        <v>2</v>
      </c>
      <c r="E733">
        <v>1</v>
      </c>
      <c r="F733">
        <v>1</v>
      </c>
      <c r="G733">
        <v>0</v>
      </c>
      <c r="H733">
        <v>1</v>
      </c>
      <c r="I733">
        <v>0</v>
      </c>
      <c r="J733" cm="1">
        <f t="array" ref="J733">SUM(B733:I733*TRANSPOSE($S$19:$S$26))+$S$18</f>
        <v>0.56899407095456944</v>
      </c>
      <c r="K733">
        <f t="shared" si="55"/>
        <v>0.63851741301963272</v>
      </c>
      <c r="L733">
        <f t="shared" si="56"/>
        <v>1</v>
      </c>
      <c r="M733">
        <f t="shared" si="57"/>
        <v>1</v>
      </c>
      <c r="N733">
        <f t="shared" si="58"/>
        <v>1</v>
      </c>
      <c r="O733">
        <f t="shared" si="59"/>
        <v>1</v>
      </c>
      <c r="P733">
        <f>IF(K733&gt;=0.58,1,0)</f>
        <v>1</v>
      </c>
      <c r="AB733">
        <v>1</v>
      </c>
      <c r="AC733">
        <v>1</v>
      </c>
      <c r="AM733">
        <v>1</v>
      </c>
      <c r="AN733">
        <v>1</v>
      </c>
      <c r="AX733">
        <v>1</v>
      </c>
      <c r="AY733">
        <v>1</v>
      </c>
      <c r="BI733">
        <v>1</v>
      </c>
      <c r="BJ733">
        <v>1</v>
      </c>
      <c r="BT733">
        <v>1</v>
      </c>
      <c r="BU733">
        <v>1</v>
      </c>
    </row>
    <row r="734" spans="1:73" x14ac:dyDescent="0.3">
      <c r="A734">
        <v>1</v>
      </c>
      <c r="B734">
        <v>30</v>
      </c>
      <c r="C734">
        <v>2</v>
      </c>
      <c r="D734">
        <v>3</v>
      </c>
      <c r="E734">
        <v>1</v>
      </c>
      <c r="F734">
        <v>2</v>
      </c>
      <c r="G734">
        <v>0</v>
      </c>
      <c r="H734">
        <v>0</v>
      </c>
      <c r="I734">
        <v>2</v>
      </c>
      <c r="J734" cm="1">
        <f t="array" ref="J734">SUM(B734:I734*TRANSPOSE($S$19:$S$26))+$S$18</f>
        <v>0.28038761194342032</v>
      </c>
      <c r="K734">
        <f t="shared" si="55"/>
        <v>0.56963412264305768</v>
      </c>
      <c r="L734">
        <f t="shared" si="56"/>
        <v>0</v>
      </c>
      <c r="M734">
        <f t="shared" si="57"/>
        <v>1</v>
      </c>
      <c r="N734">
        <f t="shared" si="58"/>
        <v>0</v>
      </c>
      <c r="O734">
        <f t="shared" si="59"/>
        <v>0</v>
      </c>
      <c r="P734">
        <f>IF(K734&gt;=0.58,1,0)</f>
        <v>0</v>
      </c>
      <c r="AB734">
        <v>1</v>
      </c>
      <c r="AC734">
        <v>0</v>
      </c>
      <c r="AM734">
        <v>1</v>
      </c>
      <c r="AN734">
        <v>1</v>
      </c>
      <c r="AX734">
        <v>1</v>
      </c>
      <c r="AY734">
        <v>0</v>
      </c>
      <c r="BI734">
        <v>1</v>
      </c>
      <c r="BJ734">
        <v>0</v>
      </c>
      <c r="BT734">
        <v>1</v>
      </c>
      <c r="BU734">
        <v>0</v>
      </c>
    </row>
    <row r="735" spans="1:73" x14ac:dyDescent="0.3">
      <c r="A735">
        <v>0</v>
      </c>
      <c r="B735">
        <v>26</v>
      </c>
      <c r="C735">
        <v>4</v>
      </c>
      <c r="D735">
        <v>4</v>
      </c>
      <c r="E735">
        <v>2</v>
      </c>
      <c r="F735">
        <v>4</v>
      </c>
      <c r="G735">
        <v>1</v>
      </c>
      <c r="H735">
        <v>0</v>
      </c>
      <c r="I735">
        <v>7</v>
      </c>
      <c r="J735" cm="1">
        <f t="array" ref="J735">SUM(B735:I735*TRANSPOSE($S$19:$S$26))+$S$18</f>
        <v>-7.3975278756793439E-2</v>
      </c>
      <c r="K735">
        <f t="shared" si="55"/>
        <v>0.48151652430433645</v>
      </c>
      <c r="L735">
        <f t="shared" si="56"/>
        <v>0</v>
      </c>
      <c r="M735">
        <f t="shared" si="57"/>
        <v>0</v>
      </c>
      <c r="N735">
        <f t="shared" si="58"/>
        <v>0</v>
      </c>
      <c r="O735">
        <f t="shared" si="59"/>
        <v>0</v>
      </c>
      <c r="P735">
        <f>IF(K735&gt;=0.58,1,0)</f>
        <v>0</v>
      </c>
      <c r="AB735">
        <v>0</v>
      </c>
      <c r="AC735">
        <v>0</v>
      </c>
      <c r="AM735">
        <v>0</v>
      </c>
      <c r="AN735">
        <v>0</v>
      </c>
      <c r="AX735">
        <v>0</v>
      </c>
      <c r="AY735">
        <v>0</v>
      </c>
      <c r="BI735">
        <v>0</v>
      </c>
      <c r="BJ735">
        <v>0</v>
      </c>
      <c r="BT735">
        <v>0</v>
      </c>
      <c r="BU735">
        <v>0</v>
      </c>
    </row>
    <row r="736" spans="1:73" x14ac:dyDescent="0.3">
      <c r="A736">
        <v>0</v>
      </c>
      <c r="B736">
        <v>22</v>
      </c>
      <c r="C736">
        <v>2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3</v>
      </c>
      <c r="J736" cm="1">
        <f t="array" ref="J736">SUM(B736:I736*TRANSPOSE($S$19:$S$26))+$S$18</f>
        <v>0.39547356418364304</v>
      </c>
      <c r="K736">
        <f t="shared" si="55"/>
        <v>0.59758979056668793</v>
      </c>
      <c r="L736">
        <f t="shared" si="56"/>
        <v>0</v>
      </c>
      <c r="M736">
        <f t="shared" si="57"/>
        <v>1</v>
      </c>
      <c r="N736">
        <f t="shared" si="58"/>
        <v>1</v>
      </c>
      <c r="O736">
        <f t="shared" si="59"/>
        <v>1</v>
      </c>
      <c r="P736">
        <f>IF(K736&gt;=0.58,1,0)</f>
        <v>1</v>
      </c>
      <c r="AB736">
        <v>0</v>
      </c>
      <c r="AC736">
        <v>0</v>
      </c>
      <c r="AM736">
        <v>0</v>
      </c>
      <c r="AN736">
        <v>1</v>
      </c>
      <c r="AX736">
        <v>0</v>
      </c>
      <c r="AY736">
        <v>1</v>
      </c>
      <c r="BI736">
        <v>0</v>
      </c>
      <c r="BJ736">
        <v>1</v>
      </c>
      <c r="BT736">
        <v>0</v>
      </c>
      <c r="BU736">
        <v>1</v>
      </c>
    </row>
    <row r="737" spans="1:73" x14ac:dyDescent="0.3">
      <c r="A737">
        <v>0</v>
      </c>
      <c r="B737">
        <v>48</v>
      </c>
      <c r="C737">
        <v>1</v>
      </c>
      <c r="D737">
        <v>2</v>
      </c>
      <c r="E737">
        <v>2</v>
      </c>
      <c r="F737">
        <v>3</v>
      </c>
      <c r="G737">
        <v>0</v>
      </c>
      <c r="H737">
        <v>0</v>
      </c>
      <c r="I737">
        <v>2</v>
      </c>
      <c r="J737" cm="1">
        <f t="array" ref="J737">SUM(B737:I737*TRANSPOSE($S$19:$S$26))+$S$18</f>
        <v>0.25537426292500709</v>
      </c>
      <c r="K737">
        <f t="shared" si="55"/>
        <v>0.56349233229208195</v>
      </c>
      <c r="L737">
        <f t="shared" si="56"/>
        <v>0</v>
      </c>
      <c r="M737">
        <f t="shared" si="57"/>
        <v>1</v>
      </c>
      <c r="N737">
        <f t="shared" si="58"/>
        <v>0</v>
      </c>
      <c r="O737">
        <f t="shared" si="59"/>
        <v>0</v>
      </c>
      <c r="P737">
        <f>IF(K737&gt;=0.58,1,0)</f>
        <v>0</v>
      </c>
      <c r="AB737">
        <v>0</v>
      </c>
      <c r="AC737">
        <v>0</v>
      </c>
      <c r="AM737">
        <v>0</v>
      </c>
      <c r="AN737">
        <v>1</v>
      </c>
      <c r="AX737">
        <v>0</v>
      </c>
      <c r="AY737">
        <v>0</v>
      </c>
      <c r="BI737">
        <v>0</v>
      </c>
      <c r="BJ737">
        <v>0</v>
      </c>
      <c r="BT737">
        <v>0</v>
      </c>
      <c r="BU737">
        <v>0</v>
      </c>
    </row>
    <row r="738" spans="1:73" x14ac:dyDescent="0.3">
      <c r="A738">
        <v>0</v>
      </c>
      <c r="B738">
        <v>48</v>
      </c>
      <c r="C738">
        <v>3</v>
      </c>
      <c r="D738">
        <v>2</v>
      </c>
      <c r="E738">
        <v>3</v>
      </c>
      <c r="F738">
        <v>3</v>
      </c>
      <c r="G738">
        <v>0</v>
      </c>
      <c r="H738">
        <v>0</v>
      </c>
      <c r="I738">
        <v>11</v>
      </c>
      <c r="J738" cm="1">
        <f t="array" ref="J738">SUM(B738:I738*TRANSPOSE($S$19:$S$26))+$S$18</f>
        <v>6.5290727262292236E-2</v>
      </c>
      <c r="K738">
        <f t="shared" si="55"/>
        <v>0.51631519521490277</v>
      </c>
      <c r="L738">
        <f t="shared" si="56"/>
        <v>0</v>
      </c>
      <c r="M738">
        <f t="shared" si="57"/>
        <v>0</v>
      </c>
      <c r="N738">
        <f t="shared" si="58"/>
        <v>0</v>
      </c>
      <c r="O738">
        <f t="shared" si="59"/>
        <v>0</v>
      </c>
      <c r="P738">
        <f>IF(K738&gt;=0.58,1,0)</f>
        <v>0</v>
      </c>
      <c r="AB738">
        <v>0</v>
      </c>
      <c r="AC738">
        <v>0</v>
      </c>
      <c r="AM738">
        <v>0</v>
      </c>
      <c r="AN738">
        <v>0</v>
      </c>
      <c r="AX738">
        <v>0</v>
      </c>
      <c r="AY738">
        <v>0</v>
      </c>
      <c r="BI738">
        <v>0</v>
      </c>
      <c r="BJ738">
        <v>0</v>
      </c>
      <c r="BT738">
        <v>0</v>
      </c>
      <c r="BU738">
        <v>0</v>
      </c>
    </row>
    <row r="739" spans="1:73" x14ac:dyDescent="0.3">
      <c r="A739">
        <v>0</v>
      </c>
      <c r="B739">
        <v>41</v>
      </c>
      <c r="C739">
        <v>4</v>
      </c>
      <c r="D739">
        <v>3</v>
      </c>
      <c r="E739">
        <v>2</v>
      </c>
      <c r="F739">
        <v>3</v>
      </c>
      <c r="G739">
        <v>0</v>
      </c>
      <c r="H739">
        <v>0</v>
      </c>
      <c r="I739">
        <v>2</v>
      </c>
      <c r="J739" cm="1">
        <f t="array" ref="J739">SUM(B739:I739*TRANSPOSE($S$19:$S$26))+$S$18</f>
        <v>9.4536609904947833E-2</v>
      </c>
      <c r="K739">
        <f t="shared" si="55"/>
        <v>0.52361412129856522</v>
      </c>
      <c r="L739">
        <f t="shared" si="56"/>
        <v>0</v>
      </c>
      <c r="M739">
        <f t="shared" si="57"/>
        <v>0</v>
      </c>
      <c r="N739">
        <f t="shared" si="58"/>
        <v>0</v>
      </c>
      <c r="O739">
        <f t="shared" si="59"/>
        <v>0</v>
      </c>
      <c r="P739">
        <f>IF(K739&gt;=0.58,1,0)</f>
        <v>0</v>
      </c>
      <c r="AB739">
        <v>0</v>
      </c>
      <c r="AC739">
        <v>0</v>
      </c>
      <c r="AM739">
        <v>0</v>
      </c>
      <c r="AN739">
        <v>0</v>
      </c>
      <c r="AX739">
        <v>0</v>
      </c>
      <c r="AY739">
        <v>0</v>
      </c>
      <c r="BI739">
        <v>0</v>
      </c>
      <c r="BJ739">
        <v>0</v>
      </c>
      <c r="BT739">
        <v>0</v>
      </c>
      <c r="BU739">
        <v>0</v>
      </c>
    </row>
    <row r="740" spans="1:73" x14ac:dyDescent="0.3">
      <c r="A740">
        <v>0</v>
      </c>
      <c r="B740">
        <v>39</v>
      </c>
      <c r="C740">
        <v>4</v>
      </c>
      <c r="D740">
        <v>2</v>
      </c>
      <c r="E740">
        <v>4</v>
      </c>
      <c r="F740">
        <v>4</v>
      </c>
      <c r="G740">
        <v>1</v>
      </c>
      <c r="H740">
        <v>0</v>
      </c>
      <c r="I740">
        <v>6</v>
      </c>
      <c r="J740" cm="1">
        <f t="array" ref="J740">SUM(B740:I740*TRANSPOSE($S$19:$S$26))+$S$18</f>
        <v>-3.5086770723538274E-2</v>
      </c>
      <c r="K740">
        <f t="shared" si="55"/>
        <v>0.49123011630411428</v>
      </c>
      <c r="L740">
        <f t="shared" si="56"/>
        <v>0</v>
      </c>
      <c r="M740">
        <f t="shared" si="57"/>
        <v>0</v>
      </c>
      <c r="N740">
        <f t="shared" si="58"/>
        <v>0</v>
      </c>
      <c r="O740">
        <f t="shared" si="59"/>
        <v>0</v>
      </c>
      <c r="P740">
        <f>IF(K740&gt;=0.58,1,0)</f>
        <v>0</v>
      </c>
      <c r="AB740">
        <v>0</v>
      </c>
      <c r="AC740">
        <v>0</v>
      </c>
      <c r="AM740">
        <v>0</v>
      </c>
      <c r="AN740">
        <v>0</v>
      </c>
      <c r="AX740">
        <v>0</v>
      </c>
      <c r="AY740">
        <v>0</v>
      </c>
      <c r="BI740">
        <v>0</v>
      </c>
      <c r="BJ740">
        <v>0</v>
      </c>
      <c r="BT740">
        <v>0</v>
      </c>
      <c r="BU740">
        <v>0</v>
      </c>
    </row>
    <row r="741" spans="1:73" x14ac:dyDescent="0.3">
      <c r="A741">
        <v>0</v>
      </c>
      <c r="B741">
        <v>27</v>
      </c>
      <c r="C741">
        <v>1</v>
      </c>
      <c r="D741">
        <v>3</v>
      </c>
      <c r="E741">
        <v>2</v>
      </c>
      <c r="F741">
        <v>4</v>
      </c>
      <c r="G741">
        <v>1</v>
      </c>
      <c r="H741">
        <v>0</v>
      </c>
      <c r="I741">
        <v>2</v>
      </c>
      <c r="J741" cm="1">
        <f t="array" ref="J741">SUM(B741:I741*TRANSPOSE($S$19:$S$26))+$S$18</f>
        <v>0.15428333675610828</v>
      </c>
      <c r="K741">
        <f t="shared" si="55"/>
        <v>0.53849053080058362</v>
      </c>
      <c r="L741">
        <f t="shared" si="56"/>
        <v>0</v>
      </c>
      <c r="M741">
        <f t="shared" si="57"/>
        <v>0</v>
      </c>
      <c r="N741">
        <f t="shared" si="58"/>
        <v>0</v>
      </c>
      <c r="O741">
        <f t="shared" si="59"/>
        <v>0</v>
      </c>
      <c r="P741">
        <f>IF(K741&gt;=0.58,1,0)</f>
        <v>0</v>
      </c>
      <c r="AB741">
        <v>0</v>
      </c>
      <c r="AC741">
        <v>0</v>
      </c>
      <c r="AM741">
        <v>0</v>
      </c>
      <c r="AN741">
        <v>0</v>
      </c>
      <c r="AX741">
        <v>0</v>
      </c>
      <c r="AY741">
        <v>0</v>
      </c>
      <c r="BI741">
        <v>0</v>
      </c>
      <c r="BJ741">
        <v>0</v>
      </c>
      <c r="BT741">
        <v>0</v>
      </c>
      <c r="BU741">
        <v>0</v>
      </c>
    </row>
    <row r="742" spans="1:73" x14ac:dyDescent="0.3">
      <c r="A742">
        <v>0</v>
      </c>
      <c r="B742">
        <v>35</v>
      </c>
      <c r="C742">
        <v>2</v>
      </c>
      <c r="D742">
        <v>3</v>
      </c>
      <c r="E742">
        <v>1</v>
      </c>
      <c r="F742">
        <v>4</v>
      </c>
      <c r="G742">
        <v>2</v>
      </c>
      <c r="H742">
        <v>0</v>
      </c>
      <c r="I742">
        <v>2</v>
      </c>
      <c r="J742" cm="1">
        <f t="array" ref="J742">SUM(B742:I742*TRANSPOSE($S$19:$S$26))+$S$18</f>
        <v>3.9180403720440626E-2</v>
      </c>
      <c r="K742">
        <f t="shared" si="55"/>
        <v>0.50979283287257682</v>
      </c>
      <c r="L742">
        <f t="shared" si="56"/>
        <v>0</v>
      </c>
      <c r="M742">
        <f t="shared" si="57"/>
        <v>0</v>
      </c>
      <c r="N742">
        <f t="shared" si="58"/>
        <v>0</v>
      </c>
      <c r="O742">
        <f t="shared" si="59"/>
        <v>0</v>
      </c>
      <c r="P742">
        <f>IF(K742&gt;=0.58,1,0)</f>
        <v>0</v>
      </c>
      <c r="AB742">
        <v>0</v>
      </c>
      <c r="AC742">
        <v>0</v>
      </c>
      <c r="AM742">
        <v>0</v>
      </c>
      <c r="AN742">
        <v>0</v>
      </c>
      <c r="AX742">
        <v>0</v>
      </c>
      <c r="AY742">
        <v>0</v>
      </c>
      <c r="BI742">
        <v>0</v>
      </c>
      <c r="BJ742">
        <v>0</v>
      </c>
      <c r="BT742">
        <v>0</v>
      </c>
      <c r="BU742">
        <v>0</v>
      </c>
    </row>
    <row r="743" spans="1:73" x14ac:dyDescent="0.3">
      <c r="A743">
        <v>0</v>
      </c>
      <c r="B743">
        <v>42</v>
      </c>
      <c r="C743">
        <v>4</v>
      </c>
      <c r="D743">
        <v>3</v>
      </c>
      <c r="E743">
        <v>5</v>
      </c>
      <c r="F743">
        <v>3</v>
      </c>
      <c r="G743">
        <v>1</v>
      </c>
      <c r="H743">
        <v>0</v>
      </c>
      <c r="I743">
        <v>0</v>
      </c>
      <c r="J743" cm="1">
        <f t="array" ref="J743">SUM(B743:I743*TRANSPOSE($S$19:$S$26))+$S$18</f>
        <v>-4.2210494872261028E-2</v>
      </c>
      <c r="K743">
        <f t="shared" si="55"/>
        <v>0.48945003648031093</v>
      </c>
      <c r="L743">
        <f t="shared" si="56"/>
        <v>0</v>
      </c>
      <c r="M743">
        <f t="shared" si="57"/>
        <v>0</v>
      </c>
      <c r="N743">
        <f t="shared" si="58"/>
        <v>0</v>
      </c>
      <c r="O743">
        <f t="shared" si="59"/>
        <v>0</v>
      </c>
      <c r="P743">
        <f>IF(K743&gt;=0.58,1,0)</f>
        <v>0</v>
      </c>
      <c r="AB743">
        <v>0</v>
      </c>
      <c r="AC743">
        <v>0</v>
      </c>
      <c r="AM743">
        <v>0</v>
      </c>
      <c r="AN743">
        <v>0</v>
      </c>
      <c r="AX743">
        <v>0</v>
      </c>
      <c r="AY743">
        <v>0</v>
      </c>
      <c r="BI743">
        <v>0</v>
      </c>
      <c r="BJ743">
        <v>0</v>
      </c>
      <c r="BT743">
        <v>0</v>
      </c>
      <c r="BU743">
        <v>0</v>
      </c>
    </row>
    <row r="744" spans="1:73" x14ac:dyDescent="0.3">
      <c r="A744">
        <v>0</v>
      </c>
      <c r="B744">
        <v>50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0</v>
      </c>
      <c r="I744">
        <v>0</v>
      </c>
      <c r="J744" cm="1">
        <f t="array" ref="J744">SUM(B744:I744*TRANSPOSE($S$19:$S$26))+$S$18</f>
        <v>0.11688202756069899</v>
      </c>
      <c r="K744">
        <f t="shared" si="55"/>
        <v>0.52918426678315744</v>
      </c>
      <c r="L744">
        <f t="shared" si="56"/>
        <v>0</v>
      </c>
      <c r="M744">
        <f t="shared" si="57"/>
        <v>0</v>
      </c>
      <c r="N744">
        <f t="shared" si="58"/>
        <v>0</v>
      </c>
      <c r="O744">
        <f t="shared" si="59"/>
        <v>0</v>
      </c>
      <c r="P744">
        <f>IF(K744&gt;=0.58,1,0)</f>
        <v>0</v>
      </c>
      <c r="AB744">
        <v>0</v>
      </c>
      <c r="AC744">
        <v>0</v>
      </c>
      <c r="AM744">
        <v>0</v>
      </c>
      <c r="AN744">
        <v>0</v>
      </c>
      <c r="AX744">
        <v>0</v>
      </c>
      <c r="AY744">
        <v>0</v>
      </c>
      <c r="BI744">
        <v>0</v>
      </c>
      <c r="BJ744">
        <v>0</v>
      </c>
      <c r="BT744">
        <v>0</v>
      </c>
      <c r="BU744">
        <v>0</v>
      </c>
    </row>
    <row r="745" spans="1:73" x14ac:dyDescent="0.3">
      <c r="A745">
        <v>0</v>
      </c>
      <c r="B745">
        <v>59</v>
      </c>
      <c r="C745">
        <v>3</v>
      </c>
      <c r="D745">
        <v>2</v>
      </c>
      <c r="E745">
        <v>4</v>
      </c>
      <c r="F745">
        <v>4</v>
      </c>
      <c r="G745">
        <v>0</v>
      </c>
      <c r="H745">
        <v>1</v>
      </c>
      <c r="I745">
        <v>3</v>
      </c>
      <c r="J745" cm="1">
        <f t="array" ref="J745">SUM(B745:I745*TRANSPOSE($S$19:$S$26))+$S$18</f>
        <v>0.24567995826309441</v>
      </c>
      <c r="K745">
        <f t="shared" si="55"/>
        <v>0.56110663418318119</v>
      </c>
      <c r="L745">
        <f t="shared" si="56"/>
        <v>0</v>
      </c>
      <c r="M745">
        <f t="shared" si="57"/>
        <v>1</v>
      </c>
      <c r="N745">
        <f t="shared" si="58"/>
        <v>0</v>
      </c>
      <c r="O745">
        <f t="shared" si="59"/>
        <v>0</v>
      </c>
      <c r="P745">
        <f>IF(K745&gt;=0.58,1,0)</f>
        <v>0</v>
      </c>
      <c r="AB745">
        <v>0</v>
      </c>
      <c r="AC745">
        <v>0</v>
      </c>
      <c r="AM745">
        <v>0</v>
      </c>
      <c r="AN745">
        <v>1</v>
      </c>
      <c r="AX745">
        <v>0</v>
      </c>
      <c r="AY745">
        <v>0</v>
      </c>
      <c r="BI745">
        <v>0</v>
      </c>
      <c r="BJ745">
        <v>0</v>
      </c>
      <c r="BT745">
        <v>0</v>
      </c>
      <c r="BU745">
        <v>0</v>
      </c>
    </row>
    <row r="746" spans="1:73" x14ac:dyDescent="0.3">
      <c r="A746">
        <v>1</v>
      </c>
      <c r="B746">
        <v>37</v>
      </c>
      <c r="C746">
        <v>1</v>
      </c>
      <c r="D746">
        <v>1</v>
      </c>
      <c r="E746">
        <v>2</v>
      </c>
      <c r="F746">
        <v>2</v>
      </c>
      <c r="G746">
        <v>1</v>
      </c>
      <c r="H746">
        <v>0</v>
      </c>
      <c r="I746">
        <v>0</v>
      </c>
      <c r="J746" cm="1">
        <f t="array" ref="J746">SUM(B746:I746*TRANSPOSE($S$19:$S$26))+$S$18</f>
        <v>0.34432190511119887</v>
      </c>
      <c r="K746">
        <f t="shared" si="55"/>
        <v>0.58523131604441625</v>
      </c>
      <c r="L746">
        <f t="shared" si="56"/>
        <v>0</v>
      </c>
      <c r="M746">
        <f t="shared" si="57"/>
        <v>1</v>
      </c>
      <c r="N746">
        <f t="shared" si="58"/>
        <v>1</v>
      </c>
      <c r="O746">
        <f t="shared" si="59"/>
        <v>1</v>
      </c>
      <c r="P746">
        <f>IF(K746&gt;=0.58,1,0)</f>
        <v>1</v>
      </c>
      <c r="AB746">
        <v>1</v>
      </c>
      <c r="AC746">
        <v>0</v>
      </c>
      <c r="AM746">
        <v>1</v>
      </c>
      <c r="AN746">
        <v>1</v>
      </c>
      <c r="AX746">
        <v>1</v>
      </c>
      <c r="AY746">
        <v>1</v>
      </c>
      <c r="BI746">
        <v>1</v>
      </c>
      <c r="BJ746">
        <v>1</v>
      </c>
      <c r="BT746">
        <v>1</v>
      </c>
      <c r="BU746">
        <v>1</v>
      </c>
    </row>
    <row r="747" spans="1:73" x14ac:dyDescent="0.3">
      <c r="A747">
        <v>0</v>
      </c>
      <c r="B747">
        <v>55</v>
      </c>
      <c r="C747">
        <v>3</v>
      </c>
      <c r="D747">
        <v>3</v>
      </c>
      <c r="E747">
        <v>2</v>
      </c>
      <c r="F747">
        <v>2</v>
      </c>
      <c r="G747">
        <v>1</v>
      </c>
      <c r="H747">
        <v>1</v>
      </c>
      <c r="I747">
        <v>7</v>
      </c>
      <c r="J747" cm="1">
        <f t="array" ref="J747">SUM(B747:I747*TRANSPOSE($S$19:$S$26))+$S$18</f>
        <v>0.21753844726633942</v>
      </c>
      <c r="K747">
        <f t="shared" si="55"/>
        <v>0.55416557912922726</v>
      </c>
      <c r="L747">
        <f t="shared" si="56"/>
        <v>0</v>
      </c>
      <c r="M747">
        <f t="shared" si="57"/>
        <v>1</v>
      </c>
      <c r="N747">
        <f t="shared" si="58"/>
        <v>0</v>
      </c>
      <c r="O747">
        <f t="shared" si="59"/>
        <v>0</v>
      </c>
      <c r="P747">
        <f>IF(K747&gt;=0.58,1,0)</f>
        <v>0</v>
      </c>
      <c r="AB747">
        <v>0</v>
      </c>
      <c r="AC747">
        <v>0</v>
      </c>
      <c r="AM747">
        <v>0</v>
      </c>
      <c r="AN747">
        <v>1</v>
      </c>
      <c r="AX747">
        <v>0</v>
      </c>
      <c r="AY747">
        <v>0</v>
      </c>
      <c r="BI747">
        <v>0</v>
      </c>
      <c r="BJ747">
        <v>0</v>
      </c>
      <c r="BT747">
        <v>0</v>
      </c>
      <c r="BU747">
        <v>0</v>
      </c>
    </row>
    <row r="748" spans="1:73" x14ac:dyDescent="0.3">
      <c r="A748">
        <v>0</v>
      </c>
      <c r="B748">
        <v>41</v>
      </c>
      <c r="C748">
        <v>2</v>
      </c>
      <c r="D748">
        <v>1</v>
      </c>
      <c r="E748">
        <v>5</v>
      </c>
      <c r="F748">
        <v>3</v>
      </c>
      <c r="G748">
        <v>2</v>
      </c>
      <c r="H748">
        <v>0</v>
      </c>
      <c r="I748">
        <v>16</v>
      </c>
      <c r="J748" cm="1">
        <f t="array" ref="J748">SUM(B748:I748*TRANSPOSE($S$19:$S$26))+$S$18</f>
        <v>-4.839286222934569E-2</v>
      </c>
      <c r="K748">
        <f t="shared" si="55"/>
        <v>0.48790539858693383</v>
      </c>
      <c r="L748">
        <f t="shared" si="56"/>
        <v>0</v>
      </c>
      <c r="M748">
        <f t="shared" si="57"/>
        <v>0</v>
      </c>
      <c r="N748">
        <f t="shared" si="58"/>
        <v>0</v>
      </c>
      <c r="O748">
        <f t="shared" si="59"/>
        <v>0</v>
      </c>
      <c r="P748">
        <f>IF(K748&gt;=0.58,1,0)</f>
        <v>0</v>
      </c>
      <c r="AB748">
        <v>0</v>
      </c>
      <c r="AC748">
        <v>0</v>
      </c>
      <c r="AM748">
        <v>0</v>
      </c>
      <c r="AN748">
        <v>0</v>
      </c>
      <c r="AX748">
        <v>0</v>
      </c>
      <c r="AY748">
        <v>0</v>
      </c>
      <c r="BI748">
        <v>0</v>
      </c>
      <c r="BJ748">
        <v>0</v>
      </c>
      <c r="BT748">
        <v>0</v>
      </c>
      <c r="BU748">
        <v>0</v>
      </c>
    </row>
    <row r="749" spans="1:73" x14ac:dyDescent="0.3">
      <c r="A749">
        <v>0</v>
      </c>
      <c r="B749">
        <v>38</v>
      </c>
      <c r="C749">
        <v>2</v>
      </c>
      <c r="D749">
        <v>3</v>
      </c>
      <c r="E749">
        <v>2</v>
      </c>
      <c r="F749">
        <v>4</v>
      </c>
      <c r="G749">
        <v>0</v>
      </c>
      <c r="H749">
        <v>1</v>
      </c>
      <c r="I749">
        <v>0</v>
      </c>
      <c r="J749" cm="1">
        <f t="array" ref="J749">SUM(B749:I749*TRANSPOSE($S$19:$S$26))+$S$18</f>
        <v>0.37707487480589125</v>
      </c>
      <c r="K749">
        <f t="shared" si="55"/>
        <v>0.59315797017880356</v>
      </c>
      <c r="L749">
        <f t="shared" si="56"/>
        <v>0</v>
      </c>
      <c r="M749">
        <f t="shared" si="57"/>
        <v>1</v>
      </c>
      <c r="N749">
        <f t="shared" si="58"/>
        <v>1</v>
      </c>
      <c r="O749">
        <f t="shared" si="59"/>
        <v>1</v>
      </c>
      <c r="P749">
        <f>IF(K749&gt;=0.58,1,0)</f>
        <v>1</v>
      </c>
      <c r="AB749">
        <v>0</v>
      </c>
      <c r="AC749">
        <v>0</v>
      </c>
      <c r="AM749">
        <v>0</v>
      </c>
      <c r="AN749">
        <v>1</v>
      </c>
      <c r="AX749">
        <v>0</v>
      </c>
      <c r="AY749">
        <v>1</v>
      </c>
      <c r="BI749">
        <v>0</v>
      </c>
      <c r="BJ749">
        <v>1</v>
      </c>
      <c r="BT749">
        <v>0</v>
      </c>
      <c r="BU749">
        <v>1</v>
      </c>
    </row>
    <row r="750" spans="1:73" x14ac:dyDescent="0.3">
      <c r="A750">
        <v>1</v>
      </c>
      <c r="B750">
        <v>26</v>
      </c>
      <c r="C750">
        <v>2</v>
      </c>
      <c r="D750">
        <v>1</v>
      </c>
      <c r="E750">
        <v>2</v>
      </c>
      <c r="F750">
        <v>1</v>
      </c>
      <c r="G750">
        <v>0</v>
      </c>
      <c r="H750">
        <v>0</v>
      </c>
      <c r="I750">
        <v>2</v>
      </c>
      <c r="J750" cm="1">
        <f t="array" ref="J750">SUM(B750:I750*TRANSPOSE($S$19:$S$26))+$S$18</f>
        <v>0.43643364491742775</v>
      </c>
      <c r="K750">
        <f t="shared" si="55"/>
        <v>0.60739812157046857</v>
      </c>
      <c r="L750">
        <f t="shared" si="56"/>
        <v>1</v>
      </c>
      <c r="M750">
        <f t="shared" si="57"/>
        <v>1</v>
      </c>
      <c r="N750">
        <f t="shared" si="58"/>
        <v>1</v>
      </c>
      <c r="O750">
        <f t="shared" si="59"/>
        <v>1</v>
      </c>
      <c r="P750">
        <f>IF(K750&gt;=0.58,1,0)</f>
        <v>1</v>
      </c>
      <c r="AB750">
        <v>1</v>
      </c>
      <c r="AC750">
        <v>1</v>
      </c>
      <c r="AM750">
        <v>1</v>
      </c>
      <c r="AN750">
        <v>1</v>
      </c>
      <c r="AX750">
        <v>1</v>
      </c>
      <c r="AY750">
        <v>1</v>
      </c>
      <c r="BI750">
        <v>1</v>
      </c>
      <c r="BJ750">
        <v>1</v>
      </c>
      <c r="BT750">
        <v>1</v>
      </c>
      <c r="BU750">
        <v>1</v>
      </c>
    </row>
    <row r="751" spans="1:73" x14ac:dyDescent="0.3">
      <c r="A751">
        <v>1</v>
      </c>
      <c r="B751">
        <v>52</v>
      </c>
      <c r="C751">
        <v>1</v>
      </c>
      <c r="D751">
        <v>1</v>
      </c>
      <c r="E751">
        <v>5</v>
      </c>
      <c r="F751">
        <v>4</v>
      </c>
      <c r="G751">
        <v>1</v>
      </c>
      <c r="H751">
        <v>0</v>
      </c>
      <c r="I751">
        <v>14</v>
      </c>
      <c r="J751" cm="1">
        <f t="array" ref="J751">SUM(B751:I751*TRANSPOSE($S$19:$S$26))+$S$18</f>
        <v>4.3608237315262421E-3</v>
      </c>
      <c r="K751">
        <f t="shared" si="55"/>
        <v>0.50109009116853054</v>
      </c>
      <c r="L751">
        <f t="shared" si="56"/>
        <v>0</v>
      </c>
      <c r="M751">
        <f t="shared" si="57"/>
        <v>0</v>
      </c>
      <c r="N751">
        <f t="shared" si="58"/>
        <v>0</v>
      </c>
      <c r="O751">
        <f t="shared" si="59"/>
        <v>0</v>
      </c>
      <c r="P751">
        <f>IF(K751&gt;=0.58,1,0)</f>
        <v>0</v>
      </c>
      <c r="AB751">
        <v>1</v>
      </c>
      <c r="AC751">
        <v>0</v>
      </c>
      <c r="AM751">
        <v>1</v>
      </c>
      <c r="AN751">
        <v>0</v>
      </c>
      <c r="AX751">
        <v>1</v>
      </c>
      <c r="AY751">
        <v>0</v>
      </c>
      <c r="BI751">
        <v>1</v>
      </c>
      <c r="BJ751">
        <v>0</v>
      </c>
      <c r="BT751">
        <v>1</v>
      </c>
      <c r="BU751">
        <v>0</v>
      </c>
    </row>
    <row r="752" spans="1:73" x14ac:dyDescent="0.3">
      <c r="A752">
        <v>0</v>
      </c>
      <c r="B752">
        <v>44</v>
      </c>
      <c r="C752">
        <v>4</v>
      </c>
      <c r="D752">
        <v>4</v>
      </c>
      <c r="E752">
        <v>4</v>
      </c>
      <c r="F752">
        <v>4</v>
      </c>
      <c r="G752">
        <v>1</v>
      </c>
      <c r="H752">
        <v>1</v>
      </c>
      <c r="I752">
        <v>11</v>
      </c>
      <c r="J752" cm="1">
        <f t="array" ref="J752">SUM(B752:I752*TRANSPOSE($S$19:$S$26))+$S$18</f>
        <v>-1.6097394417609823E-2</v>
      </c>
      <c r="K752">
        <f t="shared" si="55"/>
        <v>0.49597615552911933</v>
      </c>
      <c r="L752">
        <f t="shared" si="56"/>
        <v>0</v>
      </c>
      <c r="M752">
        <f t="shared" si="57"/>
        <v>0</v>
      </c>
      <c r="N752">
        <f t="shared" si="58"/>
        <v>0</v>
      </c>
      <c r="O752">
        <f t="shared" si="59"/>
        <v>0</v>
      </c>
      <c r="P752">
        <f>IF(K752&gt;=0.58,1,0)</f>
        <v>0</v>
      </c>
      <c r="AB752">
        <v>0</v>
      </c>
      <c r="AC752">
        <v>0</v>
      </c>
      <c r="AM752">
        <v>0</v>
      </c>
      <c r="AN752">
        <v>0</v>
      </c>
      <c r="AX752">
        <v>0</v>
      </c>
      <c r="AY752">
        <v>0</v>
      </c>
      <c r="BI752">
        <v>0</v>
      </c>
      <c r="BJ752">
        <v>0</v>
      </c>
      <c r="BT752">
        <v>0</v>
      </c>
      <c r="BU752">
        <v>0</v>
      </c>
    </row>
    <row r="753" spans="1:73" x14ac:dyDescent="0.3">
      <c r="A753">
        <v>0</v>
      </c>
      <c r="B753">
        <v>50</v>
      </c>
      <c r="C753">
        <v>4</v>
      </c>
      <c r="D753">
        <v>3</v>
      </c>
      <c r="E753">
        <v>2</v>
      </c>
      <c r="F753">
        <v>3</v>
      </c>
      <c r="G753">
        <v>1</v>
      </c>
      <c r="H753">
        <v>0</v>
      </c>
      <c r="I753">
        <v>7</v>
      </c>
      <c r="J753" cm="1">
        <f t="array" ref="J753">SUM(B753:I753*TRANSPOSE($S$19:$S$26))+$S$18</f>
        <v>-5.6035351632315655E-2</v>
      </c>
      <c r="K753">
        <f t="shared" si="55"/>
        <v>0.48599627789793043</v>
      </c>
      <c r="L753">
        <f t="shared" si="56"/>
        <v>0</v>
      </c>
      <c r="M753">
        <f t="shared" si="57"/>
        <v>0</v>
      </c>
      <c r="N753">
        <f t="shared" si="58"/>
        <v>0</v>
      </c>
      <c r="O753">
        <f t="shared" si="59"/>
        <v>0</v>
      </c>
      <c r="P753">
        <f>IF(K753&gt;=0.58,1,0)</f>
        <v>0</v>
      </c>
      <c r="AB753">
        <v>0</v>
      </c>
      <c r="AC753">
        <v>0</v>
      </c>
      <c r="AM753">
        <v>0</v>
      </c>
      <c r="AN753">
        <v>0</v>
      </c>
      <c r="AX753">
        <v>0</v>
      </c>
      <c r="AY753">
        <v>0</v>
      </c>
      <c r="BI753">
        <v>0</v>
      </c>
      <c r="BJ753">
        <v>0</v>
      </c>
      <c r="BT753">
        <v>0</v>
      </c>
      <c r="BU753">
        <v>0</v>
      </c>
    </row>
    <row r="754" spans="1:73" x14ac:dyDescent="0.3">
      <c r="A754">
        <v>1</v>
      </c>
      <c r="B754">
        <v>36</v>
      </c>
      <c r="C754">
        <v>3</v>
      </c>
      <c r="D754">
        <v>4</v>
      </c>
      <c r="E754">
        <v>1</v>
      </c>
      <c r="F754">
        <v>1</v>
      </c>
      <c r="G754">
        <v>0</v>
      </c>
      <c r="H754">
        <v>0</v>
      </c>
      <c r="I754">
        <v>13</v>
      </c>
      <c r="J754" cm="1">
        <f t="array" ref="J754">SUM(B754:I754*TRANSPOSE($S$19:$S$26))+$S$18</f>
        <v>9.2110551328954293E-2</v>
      </c>
      <c r="K754">
        <f t="shared" si="55"/>
        <v>0.52300898786812899</v>
      </c>
      <c r="L754">
        <f t="shared" si="56"/>
        <v>0</v>
      </c>
      <c r="M754">
        <f t="shared" si="57"/>
        <v>0</v>
      </c>
      <c r="N754">
        <f t="shared" si="58"/>
        <v>0</v>
      </c>
      <c r="O754">
        <f t="shared" si="59"/>
        <v>0</v>
      </c>
      <c r="P754">
        <f>IF(K754&gt;=0.58,1,0)</f>
        <v>0</v>
      </c>
      <c r="AB754">
        <v>1</v>
      </c>
      <c r="AC754">
        <v>0</v>
      </c>
      <c r="AM754">
        <v>1</v>
      </c>
      <c r="AN754">
        <v>0</v>
      </c>
      <c r="AX754">
        <v>1</v>
      </c>
      <c r="AY754">
        <v>0</v>
      </c>
      <c r="BI754">
        <v>1</v>
      </c>
      <c r="BJ754">
        <v>0</v>
      </c>
      <c r="BT754">
        <v>1</v>
      </c>
      <c r="BU754">
        <v>0</v>
      </c>
    </row>
    <row r="755" spans="1:73" x14ac:dyDescent="0.3">
      <c r="A755">
        <v>0</v>
      </c>
      <c r="B755">
        <v>39</v>
      </c>
      <c r="C755">
        <v>4</v>
      </c>
      <c r="D755">
        <v>3</v>
      </c>
      <c r="E755">
        <v>3</v>
      </c>
      <c r="F755">
        <v>1</v>
      </c>
      <c r="G755">
        <v>0</v>
      </c>
      <c r="H755">
        <v>1</v>
      </c>
      <c r="I755">
        <v>6</v>
      </c>
      <c r="J755" cm="1">
        <f t="array" ref="J755">SUM(B755:I755*TRANSPOSE($S$19:$S$26))+$S$18</f>
        <v>0.32872616947385502</v>
      </c>
      <c r="K755">
        <f t="shared" si="55"/>
        <v>0.58144110716646213</v>
      </c>
      <c r="L755">
        <f t="shared" si="56"/>
        <v>0</v>
      </c>
      <c r="M755">
        <f t="shared" si="57"/>
        <v>1</v>
      </c>
      <c r="N755">
        <f t="shared" si="58"/>
        <v>1</v>
      </c>
      <c r="O755">
        <f t="shared" si="59"/>
        <v>1</v>
      </c>
      <c r="P755">
        <f>IF(K755&gt;=0.58,1,0)</f>
        <v>1</v>
      </c>
      <c r="AB755">
        <v>0</v>
      </c>
      <c r="AC755">
        <v>0</v>
      </c>
      <c r="AM755">
        <v>0</v>
      </c>
      <c r="AN755">
        <v>1</v>
      </c>
      <c r="AX755">
        <v>0</v>
      </c>
      <c r="AY755">
        <v>1</v>
      </c>
      <c r="BI755">
        <v>0</v>
      </c>
      <c r="BJ755">
        <v>1</v>
      </c>
      <c r="BT755">
        <v>0</v>
      </c>
      <c r="BU755">
        <v>1</v>
      </c>
    </row>
    <row r="756" spans="1:73" x14ac:dyDescent="0.3">
      <c r="A756">
        <v>0</v>
      </c>
      <c r="B756">
        <v>33</v>
      </c>
      <c r="C756">
        <v>2</v>
      </c>
      <c r="D756">
        <v>2</v>
      </c>
      <c r="E756">
        <v>1</v>
      </c>
      <c r="F756">
        <v>4</v>
      </c>
      <c r="G756">
        <v>0</v>
      </c>
      <c r="H756">
        <v>0</v>
      </c>
      <c r="I756">
        <v>2</v>
      </c>
      <c r="J756" cm="1">
        <f t="array" ref="J756">SUM(B756:I756*TRANSPOSE($S$19:$S$26))+$S$18</f>
        <v>0.25563858391235084</v>
      </c>
      <c r="K756">
        <f t="shared" si="55"/>
        <v>0.56355733915576167</v>
      </c>
      <c r="L756">
        <f t="shared" si="56"/>
        <v>0</v>
      </c>
      <c r="M756">
        <f t="shared" si="57"/>
        <v>1</v>
      </c>
      <c r="N756">
        <f t="shared" si="58"/>
        <v>0</v>
      </c>
      <c r="O756">
        <f t="shared" si="59"/>
        <v>0</v>
      </c>
      <c r="P756">
        <f>IF(K756&gt;=0.58,1,0)</f>
        <v>0</v>
      </c>
      <c r="AB756">
        <v>0</v>
      </c>
      <c r="AC756">
        <v>0</v>
      </c>
      <c r="AM756">
        <v>0</v>
      </c>
      <c r="AN756">
        <v>1</v>
      </c>
      <c r="AX756">
        <v>0</v>
      </c>
      <c r="AY756">
        <v>0</v>
      </c>
      <c r="BI756">
        <v>0</v>
      </c>
      <c r="BJ756">
        <v>0</v>
      </c>
      <c r="BT756">
        <v>0</v>
      </c>
      <c r="BU756">
        <v>0</v>
      </c>
    </row>
    <row r="757" spans="1:73" x14ac:dyDescent="0.3">
      <c r="A757">
        <v>0</v>
      </c>
      <c r="B757">
        <v>45</v>
      </c>
      <c r="C757">
        <v>4</v>
      </c>
      <c r="D757">
        <v>3</v>
      </c>
      <c r="E757">
        <v>4</v>
      </c>
      <c r="F757">
        <v>4</v>
      </c>
      <c r="G757">
        <v>1</v>
      </c>
      <c r="H757">
        <v>0</v>
      </c>
      <c r="I757">
        <v>3</v>
      </c>
      <c r="J757" cm="1">
        <f t="array" ref="J757">SUM(B757:I757*TRANSPOSE($S$19:$S$26))+$S$18</f>
        <v>-9.3379939260181066E-2</v>
      </c>
      <c r="K757">
        <f t="shared" si="55"/>
        <v>0.47667437930396156</v>
      </c>
      <c r="L757">
        <f t="shared" si="56"/>
        <v>0</v>
      </c>
      <c r="M757">
        <f t="shared" si="57"/>
        <v>0</v>
      </c>
      <c r="N757">
        <f t="shared" si="58"/>
        <v>0</v>
      </c>
      <c r="O757">
        <f t="shared" si="59"/>
        <v>0</v>
      </c>
      <c r="P757">
        <f>IF(K757&gt;=0.58,1,0)</f>
        <v>0</v>
      </c>
      <c r="AB757">
        <v>0</v>
      </c>
      <c r="AC757">
        <v>0</v>
      </c>
      <c r="AM757">
        <v>0</v>
      </c>
      <c r="AN757">
        <v>0</v>
      </c>
      <c r="AX757">
        <v>0</v>
      </c>
      <c r="AY757">
        <v>0</v>
      </c>
      <c r="BI757">
        <v>0</v>
      </c>
      <c r="BJ757">
        <v>0</v>
      </c>
      <c r="BT757">
        <v>0</v>
      </c>
      <c r="BU757">
        <v>0</v>
      </c>
    </row>
    <row r="758" spans="1:73" x14ac:dyDescent="0.3">
      <c r="A758">
        <v>0</v>
      </c>
      <c r="B758">
        <v>32</v>
      </c>
      <c r="C758">
        <v>4</v>
      </c>
      <c r="D758">
        <v>3</v>
      </c>
      <c r="E758">
        <v>1</v>
      </c>
      <c r="F758">
        <v>3</v>
      </c>
      <c r="G758">
        <v>0</v>
      </c>
      <c r="H758">
        <v>0</v>
      </c>
      <c r="I758">
        <v>7</v>
      </c>
      <c r="J758" cm="1">
        <f t="array" ref="J758">SUM(B758:I758*TRANSPOSE($S$19:$S$26))+$S$18</f>
        <v>0.10708554018595029</v>
      </c>
      <c r="K758">
        <f t="shared" si="55"/>
        <v>0.52674306353194578</v>
      </c>
      <c r="L758">
        <f t="shared" si="56"/>
        <v>0</v>
      </c>
      <c r="M758">
        <f t="shared" si="57"/>
        <v>0</v>
      </c>
      <c r="N758">
        <f t="shared" si="58"/>
        <v>0</v>
      </c>
      <c r="O758">
        <f t="shared" si="59"/>
        <v>0</v>
      </c>
      <c r="P758">
        <f>IF(K758&gt;=0.58,1,0)</f>
        <v>0</v>
      </c>
      <c r="AB758">
        <v>0</v>
      </c>
      <c r="AC758">
        <v>0</v>
      </c>
      <c r="AM758">
        <v>0</v>
      </c>
      <c r="AN758">
        <v>0</v>
      </c>
      <c r="AX758">
        <v>0</v>
      </c>
      <c r="AY758">
        <v>0</v>
      </c>
      <c r="BI758">
        <v>0</v>
      </c>
      <c r="BJ758">
        <v>0</v>
      </c>
      <c r="BT758">
        <v>0</v>
      </c>
      <c r="BU758">
        <v>0</v>
      </c>
    </row>
    <row r="759" spans="1:73" x14ac:dyDescent="0.3">
      <c r="A759">
        <v>0</v>
      </c>
      <c r="B759">
        <v>34</v>
      </c>
      <c r="C759">
        <v>2</v>
      </c>
      <c r="D759">
        <v>4</v>
      </c>
      <c r="E759">
        <v>2</v>
      </c>
      <c r="F759">
        <v>4</v>
      </c>
      <c r="G759">
        <v>2</v>
      </c>
      <c r="H759">
        <v>0</v>
      </c>
      <c r="I759">
        <v>1</v>
      </c>
      <c r="J759" cm="1">
        <f t="array" ref="J759">SUM(B759:I759*TRANSPOSE($S$19:$S$26))+$S$18</f>
        <v>-3.8875648478769675E-2</v>
      </c>
      <c r="K759">
        <f t="shared" si="55"/>
        <v>0.4902833190420478</v>
      </c>
      <c r="L759">
        <f t="shared" si="56"/>
        <v>0</v>
      </c>
      <c r="M759">
        <f t="shared" si="57"/>
        <v>0</v>
      </c>
      <c r="N759">
        <f t="shared" si="58"/>
        <v>0</v>
      </c>
      <c r="O759">
        <f t="shared" si="59"/>
        <v>0</v>
      </c>
      <c r="P759">
        <f>IF(K759&gt;=0.58,1,0)</f>
        <v>0</v>
      </c>
      <c r="AB759">
        <v>0</v>
      </c>
      <c r="AC759">
        <v>0</v>
      </c>
      <c r="AM759">
        <v>0</v>
      </c>
      <c r="AN759">
        <v>0</v>
      </c>
      <c r="AX759">
        <v>0</v>
      </c>
      <c r="AY759">
        <v>0</v>
      </c>
      <c r="BI759">
        <v>0</v>
      </c>
      <c r="BJ759">
        <v>0</v>
      </c>
      <c r="BT759">
        <v>0</v>
      </c>
      <c r="BU759">
        <v>0</v>
      </c>
    </row>
    <row r="760" spans="1:73" x14ac:dyDescent="0.3">
      <c r="A760">
        <v>0</v>
      </c>
      <c r="B760">
        <v>59</v>
      </c>
      <c r="C760">
        <v>2</v>
      </c>
      <c r="D760">
        <v>3</v>
      </c>
      <c r="E760">
        <v>3</v>
      </c>
      <c r="F760">
        <v>4</v>
      </c>
      <c r="G760">
        <v>1</v>
      </c>
      <c r="H760">
        <v>1</v>
      </c>
      <c r="I760">
        <v>4</v>
      </c>
      <c r="J760" cm="1">
        <f t="array" ref="J760">SUM(B760:I760*TRANSPOSE($S$19:$S$26))+$S$18</f>
        <v>0.16644818468987399</v>
      </c>
      <c r="K760">
        <f t="shared" si="55"/>
        <v>0.54151195501818394</v>
      </c>
      <c r="L760">
        <f t="shared" si="56"/>
        <v>0</v>
      </c>
      <c r="M760">
        <f t="shared" si="57"/>
        <v>0</v>
      </c>
      <c r="N760">
        <f t="shared" si="58"/>
        <v>0</v>
      </c>
      <c r="O760">
        <f t="shared" si="59"/>
        <v>0</v>
      </c>
      <c r="P760">
        <f>IF(K760&gt;=0.58,1,0)</f>
        <v>0</v>
      </c>
      <c r="AB760">
        <v>0</v>
      </c>
      <c r="AC760">
        <v>0</v>
      </c>
      <c r="AM760">
        <v>0</v>
      </c>
      <c r="AN760">
        <v>0</v>
      </c>
      <c r="AX760">
        <v>0</v>
      </c>
      <c r="AY760">
        <v>0</v>
      </c>
      <c r="BI760">
        <v>0</v>
      </c>
      <c r="BJ760">
        <v>0</v>
      </c>
      <c r="BT760">
        <v>0</v>
      </c>
      <c r="BU760">
        <v>0</v>
      </c>
    </row>
    <row r="761" spans="1:73" x14ac:dyDescent="0.3">
      <c r="A761">
        <v>0</v>
      </c>
      <c r="B761">
        <v>45</v>
      </c>
      <c r="C761">
        <v>2</v>
      </c>
      <c r="D761">
        <v>3</v>
      </c>
      <c r="E761">
        <v>1</v>
      </c>
      <c r="F761">
        <v>2</v>
      </c>
      <c r="G761">
        <v>0</v>
      </c>
      <c r="H761">
        <v>0</v>
      </c>
      <c r="I761">
        <v>3</v>
      </c>
      <c r="J761" cm="1">
        <f t="array" ref="J761">SUM(B761:I761*TRANSPOSE($S$19:$S$26))+$S$18</f>
        <v>0.21759930310484699</v>
      </c>
      <c r="K761">
        <f t="shared" si="55"/>
        <v>0.55418061293481202</v>
      </c>
      <c r="L761">
        <f t="shared" si="56"/>
        <v>0</v>
      </c>
      <c r="M761">
        <f t="shared" si="57"/>
        <v>1</v>
      </c>
      <c r="N761">
        <f t="shared" si="58"/>
        <v>0</v>
      </c>
      <c r="O761">
        <f t="shared" si="59"/>
        <v>0</v>
      </c>
      <c r="P761">
        <f>IF(K761&gt;=0.58,1,0)</f>
        <v>0</v>
      </c>
      <c r="AB761">
        <v>0</v>
      </c>
      <c r="AC761">
        <v>0</v>
      </c>
      <c r="AM761">
        <v>0</v>
      </c>
      <c r="AN761">
        <v>1</v>
      </c>
      <c r="AX761">
        <v>0</v>
      </c>
      <c r="AY761">
        <v>0</v>
      </c>
      <c r="BI761">
        <v>0</v>
      </c>
      <c r="BJ761">
        <v>0</v>
      </c>
      <c r="BT761">
        <v>0</v>
      </c>
      <c r="BU761">
        <v>0</v>
      </c>
    </row>
    <row r="762" spans="1:73" x14ac:dyDescent="0.3">
      <c r="A762">
        <v>0</v>
      </c>
      <c r="B762">
        <v>53</v>
      </c>
      <c r="C762">
        <v>3</v>
      </c>
      <c r="D762">
        <v>2</v>
      </c>
      <c r="E762">
        <v>3</v>
      </c>
      <c r="F762">
        <v>2</v>
      </c>
      <c r="G762">
        <v>1</v>
      </c>
      <c r="H762">
        <v>0</v>
      </c>
      <c r="I762">
        <v>7</v>
      </c>
      <c r="J762" cm="1">
        <f t="array" ref="J762">SUM(B762:I762*TRANSPOSE($S$19:$S$26))+$S$18</f>
        <v>5.1020702341385338E-2</v>
      </c>
      <c r="K762">
        <f t="shared" si="55"/>
        <v>0.5127510877252448</v>
      </c>
      <c r="L762">
        <f t="shared" si="56"/>
        <v>0</v>
      </c>
      <c r="M762">
        <f t="shared" si="57"/>
        <v>0</v>
      </c>
      <c r="N762">
        <f t="shared" si="58"/>
        <v>0</v>
      </c>
      <c r="O762">
        <f t="shared" si="59"/>
        <v>0</v>
      </c>
      <c r="P762">
        <f>IF(K762&gt;=0.58,1,0)</f>
        <v>0</v>
      </c>
      <c r="AB762">
        <v>0</v>
      </c>
      <c r="AC762">
        <v>0</v>
      </c>
      <c r="AM762">
        <v>0</v>
      </c>
      <c r="AN762">
        <v>0</v>
      </c>
      <c r="AX762">
        <v>0</v>
      </c>
      <c r="AY762">
        <v>0</v>
      </c>
      <c r="BI762">
        <v>0</v>
      </c>
      <c r="BJ762">
        <v>0</v>
      </c>
      <c r="BT762">
        <v>0</v>
      </c>
      <c r="BU762">
        <v>0</v>
      </c>
    </row>
    <row r="763" spans="1:73" x14ac:dyDescent="0.3">
      <c r="A763">
        <v>1</v>
      </c>
      <c r="B763">
        <v>36</v>
      </c>
      <c r="C763">
        <v>1</v>
      </c>
      <c r="D763">
        <v>3</v>
      </c>
      <c r="E763">
        <v>2</v>
      </c>
      <c r="F763">
        <v>3</v>
      </c>
      <c r="G763">
        <v>2</v>
      </c>
      <c r="H763">
        <v>0</v>
      </c>
      <c r="I763">
        <v>0</v>
      </c>
      <c r="J763" cm="1">
        <f t="array" ref="J763">SUM(B763:I763*TRANSPOSE($S$19:$S$26))+$S$18</f>
        <v>0.10732850755226686</v>
      </c>
      <c r="K763">
        <f t="shared" si="55"/>
        <v>0.5268036249316197</v>
      </c>
      <c r="L763">
        <f t="shared" si="56"/>
        <v>0</v>
      </c>
      <c r="M763">
        <f t="shared" si="57"/>
        <v>0</v>
      </c>
      <c r="N763">
        <f t="shared" si="58"/>
        <v>0</v>
      </c>
      <c r="O763">
        <f t="shared" si="59"/>
        <v>0</v>
      </c>
      <c r="P763">
        <f>IF(K763&gt;=0.58,1,0)</f>
        <v>0</v>
      </c>
      <c r="AB763">
        <v>1</v>
      </c>
      <c r="AC763">
        <v>0</v>
      </c>
      <c r="AM763">
        <v>1</v>
      </c>
      <c r="AN763">
        <v>0</v>
      </c>
      <c r="AX763">
        <v>1</v>
      </c>
      <c r="AY763">
        <v>0</v>
      </c>
      <c r="BI763">
        <v>1</v>
      </c>
      <c r="BJ763">
        <v>0</v>
      </c>
      <c r="BT763">
        <v>1</v>
      </c>
      <c r="BU763">
        <v>0</v>
      </c>
    </row>
    <row r="764" spans="1:73" x14ac:dyDescent="0.3">
      <c r="A764">
        <v>1</v>
      </c>
      <c r="B764">
        <v>26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2</v>
      </c>
      <c r="J764" cm="1">
        <f t="array" ref="J764">SUM(B764:I764*TRANSPOSE($S$19:$S$26))+$S$18</f>
        <v>0.51368355644113695</v>
      </c>
      <c r="K764">
        <f t="shared" si="55"/>
        <v>0.62565711414167113</v>
      </c>
      <c r="L764">
        <f t="shared" si="56"/>
        <v>1</v>
      </c>
      <c r="M764">
        <f t="shared" si="57"/>
        <v>1</v>
      </c>
      <c r="N764">
        <f t="shared" si="58"/>
        <v>1</v>
      </c>
      <c r="O764">
        <f t="shared" si="59"/>
        <v>1</v>
      </c>
      <c r="P764">
        <f>IF(K764&gt;=0.58,1,0)</f>
        <v>1</v>
      </c>
      <c r="AB764">
        <v>1</v>
      </c>
      <c r="AC764">
        <v>1</v>
      </c>
      <c r="AM764">
        <v>1</v>
      </c>
      <c r="AN764">
        <v>1</v>
      </c>
      <c r="AX764">
        <v>1</v>
      </c>
      <c r="AY764">
        <v>1</v>
      </c>
      <c r="BI764">
        <v>1</v>
      </c>
      <c r="BJ764">
        <v>1</v>
      </c>
      <c r="BT764">
        <v>1</v>
      </c>
      <c r="BU764">
        <v>1</v>
      </c>
    </row>
    <row r="765" spans="1:73" x14ac:dyDescent="0.3">
      <c r="A765">
        <v>0</v>
      </c>
      <c r="B765">
        <v>34</v>
      </c>
      <c r="C765">
        <v>3</v>
      </c>
      <c r="D765">
        <v>3</v>
      </c>
      <c r="E765">
        <v>1</v>
      </c>
      <c r="F765">
        <v>3</v>
      </c>
      <c r="G765">
        <v>1</v>
      </c>
      <c r="H765">
        <v>1</v>
      </c>
      <c r="I765">
        <v>1</v>
      </c>
      <c r="J765" cm="1">
        <f t="array" ref="J765">SUM(B765:I765*TRANSPOSE($S$19:$S$26))+$S$18</f>
        <v>0.33488719447336651</v>
      </c>
      <c r="K765">
        <f t="shared" si="55"/>
        <v>0.58293958746667829</v>
      </c>
      <c r="L765">
        <f t="shared" si="56"/>
        <v>0</v>
      </c>
      <c r="M765">
        <f t="shared" si="57"/>
        <v>1</v>
      </c>
      <c r="N765">
        <f t="shared" si="58"/>
        <v>1</v>
      </c>
      <c r="O765">
        <f t="shared" si="59"/>
        <v>1</v>
      </c>
      <c r="P765">
        <f>IF(K765&gt;=0.58,1,0)</f>
        <v>1</v>
      </c>
      <c r="AB765">
        <v>0</v>
      </c>
      <c r="AC765">
        <v>0</v>
      </c>
      <c r="AM765">
        <v>0</v>
      </c>
      <c r="AN765">
        <v>1</v>
      </c>
      <c r="AX765">
        <v>0</v>
      </c>
      <c r="AY765">
        <v>1</v>
      </c>
      <c r="BI765">
        <v>0</v>
      </c>
      <c r="BJ765">
        <v>1</v>
      </c>
      <c r="BT765">
        <v>0</v>
      </c>
      <c r="BU765">
        <v>1</v>
      </c>
    </row>
    <row r="766" spans="1:73" x14ac:dyDescent="0.3">
      <c r="A766">
        <v>0</v>
      </c>
      <c r="B766">
        <v>28</v>
      </c>
      <c r="C766">
        <v>4</v>
      </c>
      <c r="D766">
        <v>3</v>
      </c>
      <c r="E766">
        <v>1</v>
      </c>
      <c r="F766">
        <v>2</v>
      </c>
      <c r="G766">
        <v>1</v>
      </c>
      <c r="H766">
        <v>0</v>
      </c>
      <c r="I766">
        <v>0</v>
      </c>
      <c r="J766" cm="1">
        <f t="array" ref="J766">SUM(B766:I766*TRANSPOSE($S$19:$S$26))+$S$18</f>
        <v>0.15256100785031612</v>
      </c>
      <c r="K766">
        <f t="shared" si="55"/>
        <v>0.5380625163547611</v>
      </c>
      <c r="L766">
        <f t="shared" si="56"/>
        <v>0</v>
      </c>
      <c r="M766">
        <f t="shared" si="57"/>
        <v>0</v>
      </c>
      <c r="N766">
        <f t="shared" si="58"/>
        <v>0</v>
      </c>
      <c r="O766">
        <f t="shared" si="59"/>
        <v>0</v>
      </c>
      <c r="P766">
        <f>IF(K766&gt;=0.58,1,0)</f>
        <v>0</v>
      </c>
      <c r="AB766">
        <v>0</v>
      </c>
      <c r="AC766">
        <v>0</v>
      </c>
      <c r="AM766">
        <v>0</v>
      </c>
      <c r="AN766">
        <v>0</v>
      </c>
      <c r="AX766">
        <v>0</v>
      </c>
      <c r="AY766">
        <v>0</v>
      </c>
      <c r="BI766">
        <v>0</v>
      </c>
      <c r="BJ766">
        <v>0</v>
      </c>
      <c r="BT766">
        <v>0</v>
      </c>
      <c r="BU766">
        <v>0</v>
      </c>
    </row>
    <row r="767" spans="1:73" x14ac:dyDescent="0.3">
      <c r="A767">
        <v>0</v>
      </c>
      <c r="B767">
        <v>38</v>
      </c>
      <c r="C767">
        <v>3</v>
      </c>
      <c r="D767">
        <v>3</v>
      </c>
      <c r="E767">
        <v>1</v>
      </c>
      <c r="F767">
        <v>3</v>
      </c>
      <c r="G767">
        <v>1</v>
      </c>
      <c r="H767">
        <v>0</v>
      </c>
      <c r="I767">
        <v>2</v>
      </c>
      <c r="J767" cm="1">
        <f t="array" ref="J767">SUM(B767:I767*TRANSPOSE($S$19:$S$26))+$S$18</f>
        <v>9.9667230844380339E-2</v>
      </c>
      <c r="K767">
        <f t="shared" si="55"/>
        <v>0.52489362505905435</v>
      </c>
      <c r="L767">
        <f t="shared" si="56"/>
        <v>0</v>
      </c>
      <c r="M767">
        <f t="shared" si="57"/>
        <v>0</v>
      </c>
      <c r="N767">
        <f t="shared" si="58"/>
        <v>0</v>
      </c>
      <c r="O767">
        <f t="shared" si="59"/>
        <v>0</v>
      </c>
      <c r="P767">
        <f>IF(K767&gt;=0.58,1,0)</f>
        <v>0</v>
      </c>
      <c r="AB767">
        <v>0</v>
      </c>
      <c r="AC767">
        <v>0</v>
      </c>
      <c r="AM767">
        <v>0</v>
      </c>
      <c r="AN767">
        <v>0</v>
      </c>
      <c r="AX767">
        <v>0</v>
      </c>
      <c r="AY767">
        <v>0</v>
      </c>
      <c r="BI767">
        <v>0</v>
      </c>
      <c r="BJ767">
        <v>0</v>
      </c>
      <c r="BT767">
        <v>0</v>
      </c>
      <c r="BU767">
        <v>0</v>
      </c>
    </row>
    <row r="768" spans="1:73" x14ac:dyDescent="0.3">
      <c r="A768">
        <v>0</v>
      </c>
      <c r="B768">
        <v>50</v>
      </c>
      <c r="C768">
        <v>2</v>
      </c>
      <c r="D768">
        <v>3</v>
      </c>
      <c r="E768">
        <v>5</v>
      </c>
      <c r="F768">
        <v>3</v>
      </c>
      <c r="G768">
        <v>1</v>
      </c>
      <c r="H768">
        <v>1</v>
      </c>
      <c r="I768">
        <v>1</v>
      </c>
      <c r="J768" cm="1">
        <f t="array" ref="J768">SUM(B768:I768*TRANSPOSE($S$19:$S$26))+$S$18</f>
        <v>0.21267573943004336</v>
      </c>
      <c r="K768">
        <f t="shared" si="55"/>
        <v>0.55296397939350883</v>
      </c>
      <c r="L768">
        <f t="shared" si="56"/>
        <v>0</v>
      </c>
      <c r="M768">
        <f t="shared" si="57"/>
        <v>1</v>
      </c>
      <c r="N768">
        <f t="shared" si="58"/>
        <v>0</v>
      </c>
      <c r="O768">
        <f t="shared" si="59"/>
        <v>0</v>
      </c>
      <c r="P768">
        <f>IF(K768&gt;=0.58,1,0)</f>
        <v>0</v>
      </c>
      <c r="AB768">
        <v>0</v>
      </c>
      <c r="AC768">
        <v>0</v>
      </c>
      <c r="AM768">
        <v>0</v>
      </c>
      <c r="AN768">
        <v>1</v>
      </c>
      <c r="AX768">
        <v>0</v>
      </c>
      <c r="AY768">
        <v>0</v>
      </c>
      <c r="BI768">
        <v>0</v>
      </c>
      <c r="BJ768">
        <v>0</v>
      </c>
      <c r="BT768">
        <v>0</v>
      </c>
      <c r="BU768">
        <v>0</v>
      </c>
    </row>
    <row r="769" spans="1:73" x14ac:dyDescent="0.3">
      <c r="A769">
        <v>0</v>
      </c>
      <c r="B769">
        <v>37</v>
      </c>
      <c r="C769">
        <v>4</v>
      </c>
      <c r="D769">
        <v>3</v>
      </c>
      <c r="E769">
        <v>2</v>
      </c>
      <c r="F769">
        <v>2</v>
      </c>
      <c r="G769">
        <v>0</v>
      </c>
      <c r="H769">
        <v>0</v>
      </c>
      <c r="I769">
        <v>3</v>
      </c>
      <c r="J769" cm="1">
        <f t="array" ref="J769">SUM(B769:I769*TRANSPOSE($S$19:$S$26))+$S$18</f>
        <v>0.13886976617910229</v>
      </c>
      <c r="K769">
        <f t="shared" si="55"/>
        <v>0.53465817329846854</v>
      </c>
      <c r="L769">
        <f t="shared" si="56"/>
        <v>0</v>
      </c>
      <c r="M769">
        <f t="shared" si="57"/>
        <v>0</v>
      </c>
      <c r="N769">
        <f t="shared" si="58"/>
        <v>0</v>
      </c>
      <c r="O769">
        <f t="shared" si="59"/>
        <v>0</v>
      </c>
      <c r="P769">
        <f>IF(K769&gt;=0.58,1,0)</f>
        <v>0</v>
      </c>
      <c r="AB769">
        <v>0</v>
      </c>
      <c r="AC769">
        <v>0</v>
      </c>
      <c r="AM769">
        <v>0</v>
      </c>
      <c r="AN769">
        <v>0</v>
      </c>
      <c r="AX769">
        <v>0</v>
      </c>
      <c r="AY769">
        <v>0</v>
      </c>
      <c r="BI769">
        <v>0</v>
      </c>
      <c r="BJ769">
        <v>0</v>
      </c>
      <c r="BT769">
        <v>0</v>
      </c>
      <c r="BU769">
        <v>0</v>
      </c>
    </row>
    <row r="770" spans="1:73" x14ac:dyDescent="0.3">
      <c r="A770">
        <v>0</v>
      </c>
      <c r="B770">
        <v>40</v>
      </c>
      <c r="C770">
        <v>3</v>
      </c>
      <c r="D770">
        <v>3</v>
      </c>
      <c r="E770">
        <v>2</v>
      </c>
      <c r="F770">
        <v>1</v>
      </c>
      <c r="G770">
        <v>1</v>
      </c>
      <c r="H770">
        <v>0</v>
      </c>
      <c r="I770">
        <v>7</v>
      </c>
      <c r="J770" cm="1">
        <f t="array" ref="J770">SUM(B770:I770*TRANSPOSE($S$19:$S$26))+$S$18</f>
        <v>9.8636826784301412E-2</v>
      </c>
      <c r="K770">
        <f t="shared" si="55"/>
        <v>0.52463668265345398</v>
      </c>
      <c r="L770">
        <f t="shared" si="56"/>
        <v>0</v>
      </c>
      <c r="M770">
        <f t="shared" si="57"/>
        <v>0</v>
      </c>
      <c r="N770">
        <f t="shared" si="58"/>
        <v>0</v>
      </c>
      <c r="O770">
        <f t="shared" si="59"/>
        <v>0</v>
      </c>
      <c r="P770">
        <f>IF(K770&gt;=0.58,1,0)</f>
        <v>0</v>
      </c>
      <c r="AB770">
        <v>0</v>
      </c>
      <c r="AC770">
        <v>0</v>
      </c>
      <c r="AM770">
        <v>0</v>
      </c>
      <c r="AN770">
        <v>0</v>
      </c>
      <c r="AX770">
        <v>0</v>
      </c>
      <c r="AY770">
        <v>0</v>
      </c>
      <c r="BI770">
        <v>0</v>
      </c>
      <c r="BJ770">
        <v>0</v>
      </c>
      <c r="BT770">
        <v>0</v>
      </c>
      <c r="BU770">
        <v>0</v>
      </c>
    </row>
    <row r="771" spans="1:73" x14ac:dyDescent="0.3">
      <c r="A771">
        <v>0</v>
      </c>
      <c r="B771">
        <v>26</v>
      </c>
      <c r="C771">
        <v>1</v>
      </c>
      <c r="D771">
        <v>2</v>
      </c>
      <c r="E771">
        <v>1</v>
      </c>
      <c r="F771">
        <v>3</v>
      </c>
      <c r="G771">
        <v>2</v>
      </c>
      <c r="H771">
        <v>0</v>
      </c>
      <c r="I771">
        <v>3</v>
      </c>
      <c r="J771" cm="1">
        <f t="array" ref="J771">SUM(B771:I771*TRANSPOSE($S$19:$S$26))+$S$18</f>
        <v>0.20629118627289567</v>
      </c>
      <c r="K771">
        <f t="shared" ref="K771:K834" si="60">$U$1^J771/(1+$U$1^J771)</f>
        <v>0.55138538619549959</v>
      </c>
      <c r="L771">
        <f t="shared" ref="L771:L834" si="61">IF(K771&gt;=0.6,1,0)</f>
        <v>0</v>
      </c>
      <c r="M771">
        <f t="shared" ref="M771:M834" si="62">IF(K771&gt;=0.55,1,0)</f>
        <v>1</v>
      </c>
      <c r="N771">
        <f t="shared" ref="N771:N834" si="63">IF(K771&gt;=0.57,1,0)</f>
        <v>0</v>
      </c>
      <c r="O771">
        <f t="shared" ref="O771:O834" si="64">IF(K771&gt;=0.575,1,0)</f>
        <v>0</v>
      </c>
      <c r="P771">
        <f>IF(K771&gt;=0.58,1,0)</f>
        <v>0</v>
      </c>
      <c r="AB771">
        <v>0</v>
      </c>
      <c r="AC771">
        <v>0</v>
      </c>
      <c r="AM771">
        <v>0</v>
      </c>
      <c r="AN771">
        <v>1</v>
      </c>
      <c r="AX771">
        <v>0</v>
      </c>
      <c r="AY771">
        <v>0</v>
      </c>
      <c r="BI771">
        <v>0</v>
      </c>
      <c r="BJ771">
        <v>0</v>
      </c>
      <c r="BT771">
        <v>0</v>
      </c>
      <c r="BU771">
        <v>0</v>
      </c>
    </row>
    <row r="772" spans="1:73" x14ac:dyDescent="0.3">
      <c r="A772">
        <v>0</v>
      </c>
      <c r="B772">
        <v>46</v>
      </c>
      <c r="C772">
        <v>4</v>
      </c>
      <c r="D772">
        <v>3</v>
      </c>
      <c r="E772">
        <v>5</v>
      </c>
      <c r="F772">
        <v>4</v>
      </c>
      <c r="G772">
        <v>2</v>
      </c>
      <c r="H772">
        <v>0</v>
      </c>
      <c r="I772">
        <v>2</v>
      </c>
      <c r="J772" cm="1">
        <f t="array" ref="J772">SUM(B772:I772*TRANSPOSE($S$19:$S$26))+$S$18</f>
        <v>-0.18656699813262667</v>
      </c>
      <c r="K772">
        <f t="shared" si="60"/>
        <v>0.45349786462881347</v>
      </c>
      <c r="L772">
        <f t="shared" si="61"/>
        <v>0</v>
      </c>
      <c r="M772">
        <f t="shared" si="62"/>
        <v>0</v>
      </c>
      <c r="N772">
        <f t="shared" si="63"/>
        <v>0</v>
      </c>
      <c r="O772">
        <f t="shared" si="64"/>
        <v>0</v>
      </c>
      <c r="P772">
        <f>IF(K772&gt;=0.58,1,0)</f>
        <v>0</v>
      </c>
      <c r="AB772">
        <v>0</v>
      </c>
      <c r="AC772">
        <v>0</v>
      </c>
      <c r="AM772">
        <v>0</v>
      </c>
      <c r="AN772">
        <v>0</v>
      </c>
      <c r="AX772">
        <v>0</v>
      </c>
      <c r="AY772">
        <v>0</v>
      </c>
      <c r="BI772">
        <v>0</v>
      </c>
      <c r="BJ772">
        <v>0</v>
      </c>
      <c r="BT772">
        <v>0</v>
      </c>
      <c r="BU772">
        <v>0</v>
      </c>
    </row>
    <row r="773" spans="1:73" x14ac:dyDescent="0.3">
      <c r="A773">
        <v>0</v>
      </c>
      <c r="B773">
        <v>54</v>
      </c>
      <c r="C773">
        <v>3</v>
      </c>
      <c r="D773">
        <v>2</v>
      </c>
      <c r="E773">
        <v>3</v>
      </c>
      <c r="F773">
        <v>3</v>
      </c>
      <c r="G773">
        <v>1</v>
      </c>
      <c r="H773">
        <v>0</v>
      </c>
      <c r="I773">
        <v>4</v>
      </c>
      <c r="J773" cm="1">
        <f t="array" ref="J773">SUM(B773:I773*TRANSPOSE($S$19:$S$26))+$S$18</f>
        <v>3.579958829654184E-2</v>
      </c>
      <c r="K773">
        <f t="shared" si="60"/>
        <v>0.50894801367344156</v>
      </c>
      <c r="L773">
        <f t="shared" si="61"/>
        <v>0</v>
      </c>
      <c r="M773">
        <f t="shared" si="62"/>
        <v>0</v>
      </c>
      <c r="N773">
        <f t="shared" si="63"/>
        <v>0</v>
      </c>
      <c r="O773">
        <f t="shared" si="64"/>
        <v>0</v>
      </c>
      <c r="P773">
        <f>IF(K773&gt;=0.58,1,0)</f>
        <v>0</v>
      </c>
      <c r="AB773">
        <v>0</v>
      </c>
      <c r="AC773">
        <v>0</v>
      </c>
      <c r="AM773">
        <v>0</v>
      </c>
      <c r="AN773">
        <v>0</v>
      </c>
      <c r="AX773">
        <v>0</v>
      </c>
      <c r="AY773">
        <v>0</v>
      </c>
      <c r="BI773">
        <v>0</v>
      </c>
      <c r="BJ773">
        <v>0</v>
      </c>
      <c r="BT773">
        <v>0</v>
      </c>
      <c r="BU773">
        <v>0</v>
      </c>
    </row>
    <row r="774" spans="1:73" x14ac:dyDescent="0.3">
      <c r="A774">
        <v>0</v>
      </c>
      <c r="B774">
        <v>56</v>
      </c>
      <c r="C774">
        <v>1</v>
      </c>
      <c r="D774">
        <v>3</v>
      </c>
      <c r="E774">
        <v>1</v>
      </c>
      <c r="F774">
        <v>3</v>
      </c>
      <c r="G774">
        <v>1</v>
      </c>
      <c r="H774">
        <v>0</v>
      </c>
      <c r="I774">
        <v>4</v>
      </c>
      <c r="J774" cm="1">
        <f t="array" ref="J774">SUM(B774:I774*TRANSPOSE($S$19:$S$26))+$S$18</f>
        <v>9.7896929195957272E-2</v>
      </c>
      <c r="K774">
        <f t="shared" si="60"/>
        <v>0.52445217312692693</v>
      </c>
      <c r="L774">
        <f t="shared" si="61"/>
        <v>0</v>
      </c>
      <c r="M774">
        <f t="shared" si="62"/>
        <v>0</v>
      </c>
      <c r="N774">
        <f t="shared" si="63"/>
        <v>0</v>
      </c>
      <c r="O774">
        <f t="shared" si="64"/>
        <v>0</v>
      </c>
      <c r="P774">
        <f>IF(K774&gt;=0.58,1,0)</f>
        <v>0</v>
      </c>
      <c r="AB774">
        <v>0</v>
      </c>
      <c r="AC774">
        <v>0</v>
      </c>
      <c r="AM774">
        <v>0</v>
      </c>
      <c r="AN774">
        <v>0</v>
      </c>
      <c r="AX774">
        <v>0</v>
      </c>
      <c r="AY774">
        <v>0</v>
      </c>
      <c r="BI774">
        <v>0</v>
      </c>
      <c r="BJ774">
        <v>0</v>
      </c>
      <c r="BT774">
        <v>0</v>
      </c>
      <c r="BU774">
        <v>0</v>
      </c>
    </row>
    <row r="775" spans="1:73" x14ac:dyDescent="0.3">
      <c r="A775">
        <v>0</v>
      </c>
      <c r="B775">
        <v>36</v>
      </c>
      <c r="C775">
        <v>4</v>
      </c>
      <c r="D775">
        <v>2</v>
      </c>
      <c r="E775">
        <v>3</v>
      </c>
      <c r="F775">
        <v>4</v>
      </c>
      <c r="G775">
        <v>0</v>
      </c>
      <c r="H775">
        <v>0</v>
      </c>
      <c r="I775">
        <v>8</v>
      </c>
      <c r="J775" cm="1">
        <f t="array" ref="J775">SUM(B775:I775*TRANSPOSE($S$19:$S$26))+$S$18</f>
        <v>5.6048934221934132E-2</v>
      </c>
      <c r="K775">
        <f t="shared" si="60"/>
        <v>0.51400711473342664</v>
      </c>
      <c r="L775">
        <f t="shared" si="61"/>
        <v>0</v>
      </c>
      <c r="M775">
        <f t="shared" si="62"/>
        <v>0</v>
      </c>
      <c r="N775">
        <f t="shared" si="63"/>
        <v>0</v>
      </c>
      <c r="O775">
        <f t="shared" si="64"/>
        <v>0</v>
      </c>
      <c r="P775">
        <f>IF(K775&gt;=0.58,1,0)</f>
        <v>0</v>
      </c>
      <c r="AB775">
        <v>0</v>
      </c>
      <c r="AC775">
        <v>0</v>
      </c>
      <c r="AM775">
        <v>0</v>
      </c>
      <c r="AN775">
        <v>0</v>
      </c>
      <c r="AX775">
        <v>0</v>
      </c>
      <c r="AY775">
        <v>0</v>
      </c>
      <c r="BI775">
        <v>0</v>
      </c>
      <c r="BJ775">
        <v>0</v>
      </c>
      <c r="BT775">
        <v>0</v>
      </c>
      <c r="BU775">
        <v>0</v>
      </c>
    </row>
    <row r="776" spans="1:73" x14ac:dyDescent="0.3">
      <c r="A776">
        <v>0</v>
      </c>
      <c r="B776">
        <v>55</v>
      </c>
      <c r="C776">
        <v>3</v>
      </c>
      <c r="D776">
        <v>2</v>
      </c>
      <c r="E776">
        <v>4</v>
      </c>
      <c r="F776">
        <v>1</v>
      </c>
      <c r="G776">
        <v>0</v>
      </c>
      <c r="H776">
        <v>0</v>
      </c>
      <c r="I776">
        <v>7</v>
      </c>
      <c r="J776" cm="1">
        <f t="array" ref="J776">SUM(B776:I776*TRANSPOSE($S$19:$S$26))+$S$18</f>
        <v>0.12916841524207756</v>
      </c>
      <c r="K776">
        <f t="shared" si="60"/>
        <v>0.53224394625795524</v>
      </c>
      <c r="L776">
        <f t="shared" si="61"/>
        <v>0</v>
      </c>
      <c r="M776">
        <f t="shared" si="62"/>
        <v>0</v>
      </c>
      <c r="N776">
        <f t="shared" si="63"/>
        <v>0</v>
      </c>
      <c r="O776">
        <f t="shared" si="64"/>
        <v>0</v>
      </c>
      <c r="P776">
        <f>IF(K776&gt;=0.58,1,0)</f>
        <v>0</v>
      </c>
      <c r="AB776">
        <v>0</v>
      </c>
      <c r="AC776">
        <v>0</v>
      </c>
      <c r="AM776">
        <v>0</v>
      </c>
      <c r="AN776">
        <v>0</v>
      </c>
      <c r="AX776">
        <v>0</v>
      </c>
      <c r="AY776">
        <v>0</v>
      </c>
      <c r="BI776">
        <v>0</v>
      </c>
      <c r="BJ776">
        <v>0</v>
      </c>
      <c r="BT776">
        <v>0</v>
      </c>
      <c r="BU776">
        <v>0</v>
      </c>
    </row>
    <row r="777" spans="1:73" x14ac:dyDescent="0.3">
      <c r="A777">
        <v>0</v>
      </c>
      <c r="B777">
        <v>43</v>
      </c>
      <c r="C777">
        <v>3</v>
      </c>
      <c r="D777">
        <v>2</v>
      </c>
      <c r="E777">
        <v>3</v>
      </c>
      <c r="F777">
        <v>4</v>
      </c>
      <c r="G777">
        <v>2</v>
      </c>
      <c r="H777">
        <v>0</v>
      </c>
      <c r="I777">
        <v>0</v>
      </c>
      <c r="J777" cm="1">
        <f t="array" ref="J777">SUM(B777:I777*TRANSPOSE($S$19:$S$26))+$S$18</f>
        <v>2.1578404585076427E-4</v>
      </c>
      <c r="K777">
        <f t="shared" si="60"/>
        <v>0.50005394041790052</v>
      </c>
      <c r="L777">
        <f t="shared" si="61"/>
        <v>0</v>
      </c>
      <c r="M777">
        <f t="shared" si="62"/>
        <v>0</v>
      </c>
      <c r="N777">
        <f t="shared" si="63"/>
        <v>0</v>
      </c>
      <c r="O777">
        <f t="shared" si="64"/>
        <v>0</v>
      </c>
      <c r="P777">
        <f>IF(K777&gt;=0.58,1,0)</f>
        <v>0</v>
      </c>
      <c r="AB777">
        <v>0</v>
      </c>
      <c r="AC777">
        <v>0</v>
      </c>
      <c r="AM777">
        <v>0</v>
      </c>
      <c r="AN777">
        <v>0</v>
      </c>
      <c r="AX777">
        <v>0</v>
      </c>
      <c r="AY777">
        <v>0</v>
      </c>
      <c r="BI777">
        <v>0</v>
      </c>
      <c r="BJ777">
        <v>0</v>
      </c>
      <c r="BT777">
        <v>0</v>
      </c>
      <c r="BU777">
        <v>0</v>
      </c>
    </row>
    <row r="778" spans="1:73" x14ac:dyDescent="0.3">
      <c r="A778">
        <v>1</v>
      </c>
      <c r="B778">
        <v>20</v>
      </c>
      <c r="C778">
        <v>4</v>
      </c>
      <c r="D778">
        <v>3</v>
      </c>
      <c r="E778">
        <v>1</v>
      </c>
      <c r="F778">
        <v>4</v>
      </c>
      <c r="G778">
        <v>0</v>
      </c>
      <c r="H778">
        <v>1</v>
      </c>
      <c r="I778">
        <v>2</v>
      </c>
      <c r="J778" cm="1">
        <f t="array" ref="J778">SUM(B778:I778*TRANSPOSE($S$19:$S$26))+$S$18</f>
        <v>0.36843612628692513</v>
      </c>
      <c r="K778">
        <f t="shared" si="60"/>
        <v>0.59107180404542492</v>
      </c>
      <c r="L778">
        <f t="shared" si="61"/>
        <v>0</v>
      </c>
      <c r="M778">
        <f t="shared" si="62"/>
        <v>1</v>
      </c>
      <c r="N778">
        <f t="shared" si="63"/>
        <v>1</v>
      </c>
      <c r="O778">
        <f t="shared" si="64"/>
        <v>1</v>
      </c>
      <c r="P778">
        <f>IF(K778&gt;=0.58,1,0)</f>
        <v>1</v>
      </c>
      <c r="AB778">
        <v>1</v>
      </c>
      <c r="AC778">
        <v>0</v>
      </c>
      <c r="AM778">
        <v>1</v>
      </c>
      <c r="AN778">
        <v>1</v>
      </c>
      <c r="AX778">
        <v>1</v>
      </c>
      <c r="AY778">
        <v>1</v>
      </c>
      <c r="BI778">
        <v>1</v>
      </c>
      <c r="BJ778">
        <v>1</v>
      </c>
      <c r="BT778">
        <v>1</v>
      </c>
      <c r="BU778">
        <v>1</v>
      </c>
    </row>
    <row r="779" spans="1:73" x14ac:dyDescent="0.3">
      <c r="A779">
        <v>1</v>
      </c>
      <c r="B779">
        <v>21</v>
      </c>
      <c r="C779">
        <v>3</v>
      </c>
      <c r="D779">
        <v>2</v>
      </c>
      <c r="E779">
        <v>1</v>
      </c>
      <c r="F779">
        <v>1</v>
      </c>
      <c r="G779">
        <v>0</v>
      </c>
      <c r="H779">
        <v>0</v>
      </c>
      <c r="I779">
        <v>0</v>
      </c>
      <c r="J779" cm="1">
        <f t="array" ref="J779">SUM(B779:I779*TRANSPOSE($S$19:$S$26))+$S$18</f>
        <v>0.39415585721329482</v>
      </c>
      <c r="K779">
        <f t="shared" si="60"/>
        <v>0.59727290551405121</v>
      </c>
      <c r="L779">
        <f t="shared" si="61"/>
        <v>0</v>
      </c>
      <c r="M779">
        <f t="shared" si="62"/>
        <v>1</v>
      </c>
      <c r="N779">
        <f t="shared" si="63"/>
        <v>1</v>
      </c>
      <c r="O779">
        <f t="shared" si="64"/>
        <v>1</v>
      </c>
      <c r="P779">
        <f>IF(K779&gt;=0.58,1,0)</f>
        <v>1</v>
      </c>
      <c r="AB779">
        <v>1</v>
      </c>
      <c r="AC779">
        <v>0</v>
      </c>
      <c r="AM779">
        <v>1</v>
      </c>
      <c r="AN779">
        <v>1</v>
      </c>
      <c r="AX779">
        <v>1</v>
      </c>
      <c r="AY779">
        <v>1</v>
      </c>
      <c r="BI779">
        <v>1</v>
      </c>
      <c r="BJ779">
        <v>1</v>
      </c>
      <c r="BT779">
        <v>1</v>
      </c>
      <c r="BU779">
        <v>1</v>
      </c>
    </row>
    <row r="780" spans="1:73" x14ac:dyDescent="0.3">
      <c r="A780">
        <v>0</v>
      </c>
      <c r="B780">
        <v>46</v>
      </c>
      <c r="C780">
        <v>4</v>
      </c>
      <c r="D780">
        <v>2</v>
      </c>
      <c r="E780">
        <v>2</v>
      </c>
      <c r="F780">
        <v>1</v>
      </c>
      <c r="G780">
        <v>2</v>
      </c>
      <c r="H780">
        <v>1</v>
      </c>
      <c r="I780">
        <v>13</v>
      </c>
      <c r="J780" cm="1">
        <f t="array" ref="J780">SUM(B780:I780*TRANSPOSE($S$19:$S$26))+$S$18</f>
        <v>0.18529895537890184</v>
      </c>
      <c r="K780">
        <f t="shared" si="60"/>
        <v>0.54618788085820791</v>
      </c>
      <c r="L780">
        <f t="shared" si="61"/>
        <v>0</v>
      </c>
      <c r="M780">
        <f t="shared" si="62"/>
        <v>0</v>
      </c>
      <c r="N780">
        <f t="shared" si="63"/>
        <v>0</v>
      </c>
      <c r="O780">
        <f t="shared" si="64"/>
        <v>0</v>
      </c>
      <c r="P780">
        <f>IF(K780&gt;=0.58,1,0)</f>
        <v>0</v>
      </c>
      <c r="AB780">
        <v>0</v>
      </c>
      <c r="AC780">
        <v>0</v>
      </c>
      <c r="AM780">
        <v>0</v>
      </c>
      <c r="AN780">
        <v>0</v>
      </c>
      <c r="AX780">
        <v>0</v>
      </c>
      <c r="AY780">
        <v>0</v>
      </c>
      <c r="BI780">
        <v>0</v>
      </c>
      <c r="BJ780">
        <v>0</v>
      </c>
      <c r="BT780">
        <v>0</v>
      </c>
      <c r="BU780">
        <v>0</v>
      </c>
    </row>
    <row r="781" spans="1:73" x14ac:dyDescent="0.3">
      <c r="A781">
        <v>1</v>
      </c>
      <c r="B781">
        <v>51</v>
      </c>
      <c r="C781">
        <v>1</v>
      </c>
      <c r="D781">
        <v>3</v>
      </c>
      <c r="E781">
        <v>1</v>
      </c>
      <c r="F781">
        <v>3</v>
      </c>
      <c r="G781">
        <v>1</v>
      </c>
      <c r="H781">
        <v>1</v>
      </c>
      <c r="I781">
        <v>0</v>
      </c>
      <c r="J781" cm="1">
        <f t="array" ref="J781">SUM(B781:I781*TRANSPOSE($S$19:$S$26))+$S$18</f>
        <v>0.36428028898122772</v>
      </c>
      <c r="K781">
        <f t="shared" si="60"/>
        <v>0.59006703889102252</v>
      </c>
      <c r="L781">
        <f t="shared" si="61"/>
        <v>0</v>
      </c>
      <c r="M781">
        <f t="shared" si="62"/>
        <v>1</v>
      </c>
      <c r="N781">
        <f t="shared" si="63"/>
        <v>1</v>
      </c>
      <c r="O781">
        <f t="shared" si="64"/>
        <v>1</v>
      </c>
      <c r="P781">
        <f>IF(K781&gt;=0.58,1,0)</f>
        <v>1</v>
      </c>
      <c r="AB781">
        <v>1</v>
      </c>
      <c r="AC781">
        <v>0</v>
      </c>
      <c r="AM781">
        <v>1</v>
      </c>
      <c r="AN781">
        <v>1</v>
      </c>
      <c r="AX781">
        <v>1</v>
      </c>
      <c r="AY781">
        <v>1</v>
      </c>
      <c r="BI781">
        <v>1</v>
      </c>
      <c r="BJ781">
        <v>1</v>
      </c>
      <c r="BT781">
        <v>1</v>
      </c>
      <c r="BU781">
        <v>1</v>
      </c>
    </row>
    <row r="782" spans="1:73" x14ac:dyDescent="0.3">
      <c r="A782">
        <v>1</v>
      </c>
      <c r="B782">
        <v>28</v>
      </c>
      <c r="C782">
        <v>2</v>
      </c>
      <c r="D782">
        <v>2</v>
      </c>
      <c r="E782">
        <v>3</v>
      </c>
      <c r="F782">
        <v>1</v>
      </c>
      <c r="G782">
        <v>0</v>
      </c>
      <c r="H782">
        <v>0</v>
      </c>
      <c r="I782">
        <v>7</v>
      </c>
      <c r="J782" cm="1">
        <f t="array" ref="J782">SUM(B782:I782*TRANSPOSE($S$19:$S$26))+$S$18</f>
        <v>0.29247803835202563</v>
      </c>
      <c r="K782">
        <f t="shared" si="60"/>
        <v>0.57259526771319769</v>
      </c>
      <c r="L782">
        <f t="shared" si="61"/>
        <v>0</v>
      </c>
      <c r="M782">
        <f t="shared" si="62"/>
        <v>1</v>
      </c>
      <c r="N782">
        <f t="shared" si="63"/>
        <v>1</v>
      </c>
      <c r="O782">
        <f t="shared" si="64"/>
        <v>0</v>
      </c>
      <c r="P782">
        <f>IF(K782&gt;=0.58,1,0)</f>
        <v>0</v>
      </c>
      <c r="AB782">
        <v>1</v>
      </c>
      <c r="AC782">
        <v>0</v>
      </c>
      <c r="AM782">
        <v>1</v>
      </c>
      <c r="AN782">
        <v>1</v>
      </c>
      <c r="AX782">
        <v>1</v>
      </c>
      <c r="AY782">
        <v>1</v>
      </c>
      <c r="BI782">
        <v>1</v>
      </c>
      <c r="BJ782">
        <v>0</v>
      </c>
      <c r="BT782">
        <v>1</v>
      </c>
      <c r="BU782">
        <v>0</v>
      </c>
    </row>
    <row r="783" spans="1:73" x14ac:dyDescent="0.3">
      <c r="A783">
        <v>0</v>
      </c>
      <c r="B783">
        <v>26</v>
      </c>
      <c r="C783">
        <v>1</v>
      </c>
      <c r="D783">
        <v>2</v>
      </c>
      <c r="E783">
        <v>1</v>
      </c>
      <c r="F783">
        <v>1</v>
      </c>
      <c r="G783">
        <v>1</v>
      </c>
      <c r="H783">
        <v>0</v>
      </c>
      <c r="I783">
        <v>3</v>
      </c>
      <c r="J783" cm="1">
        <f t="array" ref="J783">SUM(B783:I783*TRANSPOSE($S$19:$S$26))+$S$18</f>
        <v>0.35720187134420722</v>
      </c>
      <c r="K783">
        <f t="shared" si="60"/>
        <v>0.5883539477520906</v>
      </c>
      <c r="L783">
        <f t="shared" si="61"/>
        <v>0</v>
      </c>
      <c r="M783">
        <f t="shared" si="62"/>
        <v>1</v>
      </c>
      <c r="N783">
        <f t="shared" si="63"/>
        <v>1</v>
      </c>
      <c r="O783">
        <f t="shared" si="64"/>
        <v>1</v>
      </c>
      <c r="P783">
        <f>IF(K783&gt;=0.58,1,0)</f>
        <v>1</v>
      </c>
      <c r="AB783">
        <v>0</v>
      </c>
      <c r="AC783">
        <v>0</v>
      </c>
      <c r="AM783">
        <v>0</v>
      </c>
      <c r="AN783">
        <v>1</v>
      </c>
      <c r="AX783">
        <v>0</v>
      </c>
      <c r="AY783">
        <v>1</v>
      </c>
      <c r="BI783">
        <v>0</v>
      </c>
      <c r="BJ783">
        <v>1</v>
      </c>
      <c r="BT783">
        <v>0</v>
      </c>
      <c r="BU783">
        <v>1</v>
      </c>
    </row>
    <row r="784" spans="1:73" x14ac:dyDescent="0.3">
      <c r="A784">
        <v>0</v>
      </c>
      <c r="B784">
        <v>30</v>
      </c>
      <c r="C784">
        <v>3</v>
      </c>
      <c r="D784">
        <v>3</v>
      </c>
      <c r="E784">
        <v>2</v>
      </c>
      <c r="F784">
        <v>1</v>
      </c>
      <c r="G784">
        <v>1</v>
      </c>
      <c r="H784">
        <v>0</v>
      </c>
      <c r="I784">
        <v>2</v>
      </c>
      <c r="J784" cm="1">
        <f t="array" ref="J784">SUM(B784:I784*TRANSPOSE($S$19:$S$26))+$S$18</f>
        <v>0.18034883749163799</v>
      </c>
      <c r="K784">
        <f t="shared" si="60"/>
        <v>0.54496076076212574</v>
      </c>
      <c r="L784">
        <f t="shared" si="61"/>
        <v>0</v>
      </c>
      <c r="M784">
        <f t="shared" si="62"/>
        <v>0</v>
      </c>
      <c r="N784">
        <f t="shared" si="63"/>
        <v>0</v>
      </c>
      <c r="O784">
        <f t="shared" si="64"/>
        <v>0</v>
      </c>
      <c r="P784">
        <f>IF(K784&gt;=0.58,1,0)</f>
        <v>0</v>
      </c>
      <c r="AB784">
        <v>0</v>
      </c>
      <c r="AC784">
        <v>0</v>
      </c>
      <c r="AM784">
        <v>0</v>
      </c>
      <c r="AN784">
        <v>0</v>
      </c>
      <c r="AX784">
        <v>0</v>
      </c>
      <c r="AY784">
        <v>0</v>
      </c>
      <c r="BI784">
        <v>0</v>
      </c>
      <c r="BJ784">
        <v>0</v>
      </c>
      <c r="BT784">
        <v>0</v>
      </c>
      <c r="BU784">
        <v>0</v>
      </c>
    </row>
    <row r="785" spans="1:73" x14ac:dyDescent="0.3">
      <c r="A785">
        <v>0</v>
      </c>
      <c r="B785">
        <v>41</v>
      </c>
      <c r="C785">
        <v>2</v>
      </c>
      <c r="D785">
        <v>4</v>
      </c>
      <c r="E785">
        <v>1</v>
      </c>
      <c r="F785">
        <v>3</v>
      </c>
      <c r="G785">
        <v>1</v>
      </c>
      <c r="H785">
        <v>0</v>
      </c>
      <c r="I785">
        <v>6</v>
      </c>
      <c r="J785" cm="1">
        <f t="array" ref="J785">SUM(B785:I785*TRANSPOSE($S$19:$S$26))+$S$18</f>
        <v>2.8180787921687211E-2</v>
      </c>
      <c r="K785">
        <f t="shared" si="60"/>
        <v>0.50704400043706488</v>
      </c>
      <c r="L785">
        <f t="shared" si="61"/>
        <v>0</v>
      </c>
      <c r="M785">
        <f t="shared" si="62"/>
        <v>0</v>
      </c>
      <c r="N785">
        <f t="shared" si="63"/>
        <v>0</v>
      </c>
      <c r="O785">
        <f t="shared" si="64"/>
        <v>0</v>
      </c>
      <c r="P785">
        <f>IF(K785&gt;=0.58,1,0)</f>
        <v>0</v>
      </c>
      <c r="AB785">
        <v>0</v>
      </c>
      <c r="AC785">
        <v>0</v>
      </c>
      <c r="AM785">
        <v>0</v>
      </c>
      <c r="AN785">
        <v>0</v>
      </c>
      <c r="AX785">
        <v>0</v>
      </c>
      <c r="AY785">
        <v>0</v>
      </c>
      <c r="BI785">
        <v>0</v>
      </c>
      <c r="BJ785">
        <v>0</v>
      </c>
      <c r="BT785">
        <v>0</v>
      </c>
      <c r="BU785">
        <v>0</v>
      </c>
    </row>
    <row r="786" spans="1:73" x14ac:dyDescent="0.3">
      <c r="A786">
        <v>0</v>
      </c>
      <c r="B786">
        <v>38</v>
      </c>
      <c r="C786">
        <v>3</v>
      </c>
      <c r="D786">
        <v>2</v>
      </c>
      <c r="E786">
        <v>3</v>
      </c>
      <c r="F786">
        <v>3</v>
      </c>
      <c r="G786">
        <v>1</v>
      </c>
      <c r="H786">
        <v>0</v>
      </c>
      <c r="I786">
        <v>9</v>
      </c>
      <c r="J786" cm="1">
        <f t="array" ref="J786">SUM(B786:I786*TRANSPOSE($S$19:$S$26))+$S$18</f>
        <v>4.6979390983417524E-2</v>
      </c>
      <c r="K786">
        <f t="shared" si="60"/>
        <v>0.5117414710030439</v>
      </c>
      <c r="L786">
        <f t="shared" si="61"/>
        <v>0</v>
      </c>
      <c r="M786">
        <f t="shared" si="62"/>
        <v>0</v>
      </c>
      <c r="N786">
        <f t="shared" si="63"/>
        <v>0</v>
      </c>
      <c r="O786">
        <f t="shared" si="64"/>
        <v>0</v>
      </c>
      <c r="P786">
        <f>IF(K786&gt;=0.58,1,0)</f>
        <v>0</v>
      </c>
      <c r="AB786">
        <v>0</v>
      </c>
      <c r="AC786">
        <v>0</v>
      </c>
      <c r="AM786">
        <v>0</v>
      </c>
      <c r="AN786">
        <v>0</v>
      </c>
      <c r="AX786">
        <v>0</v>
      </c>
      <c r="AY786">
        <v>0</v>
      </c>
      <c r="BI786">
        <v>0</v>
      </c>
      <c r="BJ786">
        <v>0</v>
      </c>
      <c r="BT786">
        <v>0</v>
      </c>
      <c r="BU786">
        <v>0</v>
      </c>
    </row>
    <row r="787" spans="1:73" x14ac:dyDescent="0.3">
      <c r="A787">
        <v>0</v>
      </c>
      <c r="B787">
        <v>40</v>
      </c>
      <c r="C787">
        <v>1</v>
      </c>
      <c r="D787">
        <v>3</v>
      </c>
      <c r="E787">
        <v>3</v>
      </c>
      <c r="F787">
        <v>4</v>
      </c>
      <c r="G787">
        <v>1</v>
      </c>
      <c r="H787">
        <v>0</v>
      </c>
      <c r="I787">
        <v>10</v>
      </c>
      <c r="J787" cm="1">
        <f t="array" ref="J787">SUM(B787:I787*TRANSPOSE($S$19:$S$26))+$S$18</f>
        <v>7.8839438157487507E-3</v>
      </c>
      <c r="K787">
        <f t="shared" si="60"/>
        <v>0.50197077138779</v>
      </c>
      <c r="L787">
        <f t="shared" si="61"/>
        <v>0</v>
      </c>
      <c r="M787">
        <f t="shared" si="62"/>
        <v>0</v>
      </c>
      <c r="N787">
        <f t="shared" si="63"/>
        <v>0</v>
      </c>
      <c r="O787">
        <f t="shared" si="64"/>
        <v>0</v>
      </c>
      <c r="P787">
        <f>IF(K787&gt;=0.58,1,0)</f>
        <v>0</v>
      </c>
      <c r="AB787">
        <v>0</v>
      </c>
      <c r="AC787">
        <v>0</v>
      </c>
      <c r="AM787">
        <v>0</v>
      </c>
      <c r="AN787">
        <v>0</v>
      </c>
      <c r="AX787">
        <v>0</v>
      </c>
      <c r="AY787">
        <v>0</v>
      </c>
      <c r="BI787">
        <v>0</v>
      </c>
      <c r="BJ787">
        <v>0</v>
      </c>
      <c r="BT787">
        <v>0</v>
      </c>
      <c r="BU787">
        <v>0</v>
      </c>
    </row>
    <row r="788" spans="1:73" x14ac:dyDescent="0.3">
      <c r="A788">
        <v>0</v>
      </c>
      <c r="B788">
        <v>27</v>
      </c>
      <c r="C788">
        <v>1</v>
      </c>
      <c r="D788">
        <v>1</v>
      </c>
      <c r="E788">
        <v>1</v>
      </c>
      <c r="F788">
        <v>3</v>
      </c>
      <c r="G788">
        <v>1</v>
      </c>
      <c r="H788">
        <v>0</v>
      </c>
      <c r="I788">
        <v>2</v>
      </c>
      <c r="J788" cm="1">
        <f t="array" ref="J788">SUM(B788:I788*TRANSPOSE($S$19:$S$26))+$S$18</f>
        <v>0.34879524545460505</v>
      </c>
      <c r="K788">
        <f t="shared" si="60"/>
        <v>0.58631662695247511</v>
      </c>
      <c r="L788">
        <f t="shared" si="61"/>
        <v>0</v>
      </c>
      <c r="M788">
        <f t="shared" si="62"/>
        <v>1</v>
      </c>
      <c r="N788">
        <f t="shared" si="63"/>
        <v>1</v>
      </c>
      <c r="O788">
        <f t="shared" si="64"/>
        <v>1</v>
      </c>
      <c r="P788">
        <f>IF(K788&gt;=0.58,1,0)</f>
        <v>1</v>
      </c>
      <c r="AB788">
        <v>0</v>
      </c>
      <c r="AC788">
        <v>0</v>
      </c>
      <c r="AM788">
        <v>0</v>
      </c>
      <c r="AN788">
        <v>1</v>
      </c>
      <c r="AX788">
        <v>0</v>
      </c>
      <c r="AY788">
        <v>1</v>
      </c>
      <c r="BI788">
        <v>0</v>
      </c>
      <c r="BJ788">
        <v>1</v>
      </c>
      <c r="BT788">
        <v>0</v>
      </c>
      <c r="BU788">
        <v>1</v>
      </c>
    </row>
    <row r="789" spans="1:73" x14ac:dyDescent="0.3">
      <c r="A789">
        <v>0</v>
      </c>
      <c r="B789">
        <v>55</v>
      </c>
      <c r="C789">
        <v>4</v>
      </c>
      <c r="D789">
        <v>3</v>
      </c>
      <c r="E789">
        <v>3</v>
      </c>
      <c r="F789">
        <v>2</v>
      </c>
      <c r="G789">
        <v>1</v>
      </c>
      <c r="H789">
        <v>0</v>
      </c>
      <c r="I789">
        <v>2</v>
      </c>
      <c r="J789" cm="1">
        <f t="array" ref="J789">SUM(B789:I789*TRANSPOSE($S$19:$S$26))+$S$18</f>
        <v>-1.505424760494356E-2</v>
      </c>
      <c r="K789">
        <f t="shared" si="60"/>
        <v>0.49623689937533877</v>
      </c>
      <c r="L789">
        <f t="shared" si="61"/>
        <v>0</v>
      </c>
      <c r="M789">
        <f t="shared" si="62"/>
        <v>0</v>
      </c>
      <c r="N789">
        <f t="shared" si="63"/>
        <v>0</v>
      </c>
      <c r="O789">
        <f t="shared" si="64"/>
        <v>0</v>
      </c>
      <c r="P789">
        <f>IF(K789&gt;=0.58,1,0)</f>
        <v>0</v>
      </c>
      <c r="AB789">
        <v>0</v>
      </c>
      <c r="AC789">
        <v>0</v>
      </c>
      <c r="AM789">
        <v>0</v>
      </c>
      <c r="AN789">
        <v>0</v>
      </c>
      <c r="AX789">
        <v>0</v>
      </c>
      <c r="AY789">
        <v>0</v>
      </c>
      <c r="BI789">
        <v>0</v>
      </c>
      <c r="BJ789">
        <v>0</v>
      </c>
      <c r="BT789">
        <v>0</v>
      </c>
      <c r="BU789">
        <v>0</v>
      </c>
    </row>
    <row r="790" spans="1:73" x14ac:dyDescent="0.3">
      <c r="A790">
        <v>0</v>
      </c>
      <c r="B790">
        <v>28</v>
      </c>
      <c r="C790">
        <v>3</v>
      </c>
      <c r="D790">
        <v>3</v>
      </c>
      <c r="E790">
        <v>2</v>
      </c>
      <c r="F790">
        <v>3</v>
      </c>
      <c r="G790">
        <v>0</v>
      </c>
      <c r="H790">
        <v>0</v>
      </c>
      <c r="I790">
        <v>7</v>
      </c>
      <c r="J790" cm="1">
        <f t="array" ref="J790">SUM(B790:I790*TRANSPOSE($S$19:$S$26))+$S$18</f>
        <v>0.13546471212357336</v>
      </c>
      <c r="K790">
        <f t="shared" si="60"/>
        <v>0.53381098858651399</v>
      </c>
      <c r="L790">
        <f t="shared" si="61"/>
        <v>0</v>
      </c>
      <c r="M790">
        <f t="shared" si="62"/>
        <v>0</v>
      </c>
      <c r="N790">
        <f t="shared" si="63"/>
        <v>0</v>
      </c>
      <c r="O790">
        <f t="shared" si="64"/>
        <v>0</v>
      </c>
      <c r="P790">
        <f>IF(K790&gt;=0.58,1,0)</f>
        <v>0</v>
      </c>
      <c r="AB790">
        <v>0</v>
      </c>
      <c r="AC790">
        <v>0</v>
      </c>
      <c r="AM790">
        <v>0</v>
      </c>
      <c r="AN790">
        <v>0</v>
      </c>
      <c r="AX790">
        <v>0</v>
      </c>
      <c r="AY790">
        <v>0</v>
      </c>
      <c r="BI790">
        <v>0</v>
      </c>
      <c r="BJ790">
        <v>0</v>
      </c>
      <c r="BT790">
        <v>0</v>
      </c>
      <c r="BU790">
        <v>0</v>
      </c>
    </row>
    <row r="791" spans="1:73" x14ac:dyDescent="0.3">
      <c r="A791">
        <v>1</v>
      </c>
      <c r="B791">
        <v>44</v>
      </c>
      <c r="C791">
        <v>2</v>
      </c>
      <c r="D791">
        <v>2</v>
      </c>
      <c r="E791">
        <v>3</v>
      </c>
      <c r="F791">
        <v>1</v>
      </c>
      <c r="G791">
        <v>1</v>
      </c>
      <c r="H791">
        <v>0</v>
      </c>
      <c r="I791">
        <v>6</v>
      </c>
      <c r="J791" cm="1">
        <f t="array" ref="J791">SUM(B791:I791*TRANSPOSE($S$19:$S$26))+$S$18</f>
        <v>0.17207801064471862</v>
      </c>
      <c r="K791">
        <f t="shared" si="60"/>
        <v>0.54290923481952746</v>
      </c>
      <c r="L791">
        <f t="shared" si="61"/>
        <v>0</v>
      </c>
      <c r="M791">
        <f t="shared" si="62"/>
        <v>0</v>
      </c>
      <c r="N791">
        <f t="shared" si="63"/>
        <v>0</v>
      </c>
      <c r="O791">
        <f t="shared" si="64"/>
        <v>0</v>
      </c>
      <c r="P791">
        <f>IF(K791&gt;=0.58,1,0)</f>
        <v>0</v>
      </c>
      <c r="AB791">
        <v>1</v>
      </c>
      <c r="AC791">
        <v>0</v>
      </c>
      <c r="AM791">
        <v>1</v>
      </c>
      <c r="AN791">
        <v>0</v>
      </c>
      <c r="AX791">
        <v>1</v>
      </c>
      <c r="AY791">
        <v>0</v>
      </c>
      <c r="BI791">
        <v>1</v>
      </c>
      <c r="BJ791">
        <v>0</v>
      </c>
      <c r="BT791">
        <v>1</v>
      </c>
      <c r="BU791">
        <v>0</v>
      </c>
    </row>
    <row r="792" spans="1:73" x14ac:dyDescent="0.3">
      <c r="A792">
        <v>0</v>
      </c>
      <c r="B792">
        <v>33</v>
      </c>
      <c r="C792">
        <v>4</v>
      </c>
      <c r="D792">
        <v>2</v>
      </c>
      <c r="E792">
        <v>3</v>
      </c>
      <c r="F792">
        <v>4</v>
      </c>
      <c r="G792">
        <v>2</v>
      </c>
      <c r="H792">
        <v>0</v>
      </c>
      <c r="I792">
        <v>2</v>
      </c>
      <c r="J792" cm="1">
        <f t="array" ref="J792">SUM(B792:I792*TRANSPOSE($S$19:$S$26))+$S$18</f>
        <v>-2.2916937178974806E-2</v>
      </c>
      <c r="K792">
        <f t="shared" si="60"/>
        <v>0.49427161038839867</v>
      </c>
      <c r="L792">
        <f t="shared" si="61"/>
        <v>0</v>
      </c>
      <c r="M792">
        <f t="shared" si="62"/>
        <v>0</v>
      </c>
      <c r="N792">
        <f t="shared" si="63"/>
        <v>0</v>
      </c>
      <c r="O792">
        <f t="shared" si="64"/>
        <v>0</v>
      </c>
      <c r="P792">
        <f>IF(K792&gt;=0.58,1,0)</f>
        <v>0</v>
      </c>
      <c r="AB792">
        <v>0</v>
      </c>
      <c r="AC792">
        <v>0</v>
      </c>
      <c r="AM792">
        <v>0</v>
      </c>
      <c r="AN792">
        <v>0</v>
      </c>
      <c r="AX792">
        <v>0</v>
      </c>
      <c r="AY792">
        <v>0</v>
      </c>
      <c r="BI792">
        <v>0</v>
      </c>
      <c r="BJ792">
        <v>0</v>
      </c>
      <c r="BT792">
        <v>0</v>
      </c>
      <c r="BU792">
        <v>0</v>
      </c>
    </row>
    <row r="793" spans="1:73" x14ac:dyDescent="0.3">
      <c r="A793">
        <v>1</v>
      </c>
      <c r="B793">
        <v>35</v>
      </c>
      <c r="C793">
        <v>4</v>
      </c>
      <c r="D793">
        <v>3</v>
      </c>
      <c r="E793">
        <v>3</v>
      </c>
      <c r="F793">
        <v>1</v>
      </c>
      <c r="G793">
        <v>0</v>
      </c>
      <c r="H793">
        <v>1</v>
      </c>
      <c r="I793">
        <v>7</v>
      </c>
      <c r="J793" cm="1">
        <f t="array" ref="J793">SUM(B793:I793*TRANSPOSE($S$19:$S$26))+$S$18</f>
        <v>0.33382033965412899</v>
      </c>
      <c r="K793">
        <f t="shared" si="60"/>
        <v>0.58268021659944458</v>
      </c>
      <c r="L793">
        <f t="shared" si="61"/>
        <v>0</v>
      </c>
      <c r="M793">
        <f t="shared" si="62"/>
        <v>1</v>
      </c>
      <c r="N793">
        <f t="shared" si="63"/>
        <v>1</v>
      </c>
      <c r="O793">
        <f t="shared" si="64"/>
        <v>1</v>
      </c>
      <c r="P793">
        <f>IF(K793&gt;=0.58,1,0)</f>
        <v>1</v>
      </c>
      <c r="AB793">
        <v>1</v>
      </c>
      <c r="AC793">
        <v>0</v>
      </c>
      <c r="AM793">
        <v>1</v>
      </c>
      <c r="AN793">
        <v>1</v>
      </c>
      <c r="AX793">
        <v>1</v>
      </c>
      <c r="AY793">
        <v>1</v>
      </c>
      <c r="BI793">
        <v>1</v>
      </c>
      <c r="BJ793">
        <v>1</v>
      </c>
      <c r="BT793">
        <v>1</v>
      </c>
      <c r="BU793">
        <v>1</v>
      </c>
    </row>
    <row r="794" spans="1:73" x14ac:dyDescent="0.3">
      <c r="A794">
        <v>1</v>
      </c>
      <c r="B794">
        <v>33</v>
      </c>
      <c r="C794">
        <v>1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7</v>
      </c>
      <c r="J794" cm="1">
        <f t="array" ref="J794">SUM(B794:I794*TRANSPOSE($S$19:$S$26))+$S$18</f>
        <v>0.26298130355825922</v>
      </c>
      <c r="K794">
        <f t="shared" si="60"/>
        <v>0.56536232025986721</v>
      </c>
      <c r="L794">
        <f t="shared" si="61"/>
        <v>0</v>
      </c>
      <c r="M794">
        <f t="shared" si="62"/>
        <v>1</v>
      </c>
      <c r="N794">
        <f t="shared" si="63"/>
        <v>0</v>
      </c>
      <c r="O794">
        <f t="shared" si="64"/>
        <v>0</v>
      </c>
      <c r="P794">
        <f>IF(K794&gt;=0.58,1,0)</f>
        <v>0</v>
      </c>
      <c r="AB794">
        <v>1</v>
      </c>
      <c r="AC794">
        <v>0</v>
      </c>
      <c r="AM794">
        <v>1</v>
      </c>
      <c r="AN794">
        <v>1</v>
      </c>
      <c r="AX794">
        <v>1</v>
      </c>
      <c r="AY794">
        <v>0</v>
      </c>
      <c r="BI794">
        <v>1</v>
      </c>
      <c r="BJ794">
        <v>0</v>
      </c>
      <c r="BT794">
        <v>1</v>
      </c>
      <c r="BU794">
        <v>0</v>
      </c>
    </row>
    <row r="795" spans="1:73" x14ac:dyDescent="0.3">
      <c r="A795">
        <v>0</v>
      </c>
      <c r="B795">
        <v>28</v>
      </c>
      <c r="C795">
        <v>1</v>
      </c>
      <c r="D795">
        <v>3</v>
      </c>
      <c r="E795">
        <v>1</v>
      </c>
      <c r="F795">
        <v>3</v>
      </c>
      <c r="G795">
        <v>2</v>
      </c>
      <c r="H795">
        <v>0</v>
      </c>
      <c r="I795">
        <v>2</v>
      </c>
      <c r="J795" cm="1">
        <f t="array" ref="J795">SUM(B795:I795*TRANSPOSE($S$19:$S$26))+$S$18</f>
        <v>0.14389530988230659</v>
      </c>
      <c r="K795">
        <f t="shared" si="60"/>
        <v>0.53590817262720825</v>
      </c>
      <c r="L795">
        <f t="shared" si="61"/>
        <v>0</v>
      </c>
      <c r="M795">
        <f t="shared" si="62"/>
        <v>0</v>
      </c>
      <c r="N795">
        <f t="shared" si="63"/>
        <v>0</v>
      </c>
      <c r="O795">
        <f t="shared" si="64"/>
        <v>0</v>
      </c>
      <c r="P795">
        <f>IF(K795&gt;=0.58,1,0)</f>
        <v>0</v>
      </c>
      <c r="AB795">
        <v>0</v>
      </c>
      <c r="AC795">
        <v>0</v>
      </c>
      <c r="AM795">
        <v>0</v>
      </c>
      <c r="AN795">
        <v>0</v>
      </c>
      <c r="AX795">
        <v>0</v>
      </c>
      <c r="AY795">
        <v>0</v>
      </c>
      <c r="BI795">
        <v>0</v>
      </c>
      <c r="BJ795">
        <v>0</v>
      </c>
      <c r="BT795">
        <v>0</v>
      </c>
      <c r="BU795">
        <v>0</v>
      </c>
    </row>
    <row r="796" spans="1:73" x14ac:dyDescent="0.3">
      <c r="A796">
        <v>0</v>
      </c>
      <c r="B796">
        <v>34</v>
      </c>
      <c r="C796">
        <v>1</v>
      </c>
      <c r="D796">
        <v>3</v>
      </c>
      <c r="E796">
        <v>2</v>
      </c>
      <c r="F796">
        <v>4</v>
      </c>
      <c r="G796">
        <v>0</v>
      </c>
      <c r="H796">
        <v>0</v>
      </c>
      <c r="I796">
        <v>2</v>
      </c>
      <c r="J796" cm="1">
        <f t="array" ref="J796">SUM(B796:I796*TRANSPOSE($S$19:$S$26))+$S$18</f>
        <v>0.20170671526429396</v>
      </c>
      <c r="K796">
        <f t="shared" si="60"/>
        <v>0.55025122595950871</v>
      </c>
      <c r="L796">
        <f t="shared" si="61"/>
        <v>0</v>
      </c>
      <c r="M796">
        <f t="shared" si="62"/>
        <v>1</v>
      </c>
      <c r="N796">
        <f t="shared" si="63"/>
        <v>0</v>
      </c>
      <c r="O796">
        <f t="shared" si="64"/>
        <v>0</v>
      </c>
      <c r="P796">
        <f>IF(K796&gt;=0.58,1,0)</f>
        <v>0</v>
      </c>
      <c r="AB796">
        <v>0</v>
      </c>
      <c r="AC796">
        <v>0</v>
      </c>
      <c r="AM796">
        <v>0</v>
      </c>
      <c r="AN796">
        <v>1</v>
      </c>
      <c r="AX796">
        <v>0</v>
      </c>
      <c r="AY796">
        <v>0</v>
      </c>
      <c r="BI796">
        <v>0</v>
      </c>
      <c r="BJ796">
        <v>0</v>
      </c>
      <c r="BT796">
        <v>0</v>
      </c>
      <c r="BU796">
        <v>0</v>
      </c>
    </row>
    <row r="797" spans="1:73" x14ac:dyDescent="0.3">
      <c r="A797">
        <v>0</v>
      </c>
      <c r="B797">
        <v>37</v>
      </c>
      <c r="C797">
        <v>4</v>
      </c>
      <c r="D797">
        <v>2</v>
      </c>
      <c r="E797">
        <v>2</v>
      </c>
      <c r="F797">
        <v>4</v>
      </c>
      <c r="G797">
        <v>2</v>
      </c>
      <c r="H797">
        <v>1</v>
      </c>
      <c r="I797">
        <v>0</v>
      </c>
      <c r="J797" cm="1">
        <f t="array" ref="J797">SUM(B797:I797*TRANSPOSE($S$19:$S$26))+$S$18</f>
        <v>0.21929627002473495</v>
      </c>
      <c r="K797">
        <f t="shared" si="60"/>
        <v>0.554599791044882</v>
      </c>
      <c r="L797">
        <f t="shared" si="61"/>
        <v>0</v>
      </c>
      <c r="M797">
        <f t="shared" si="62"/>
        <v>1</v>
      </c>
      <c r="N797">
        <f t="shared" si="63"/>
        <v>0</v>
      </c>
      <c r="O797">
        <f t="shared" si="64"/>
        <v>0</v>
      </c>
      <c r="P797">
        <f>IF(K797&gt;=0.58,1,0)</f>
        <v>0</v>
      </c>
      <c r="AB797">
        <v>0</v>
      </c>
      <c r="AC797">
        <v>0</v>
      </c>
      <c r="AM797">
        <v>0</v>
      </c>
      <c r="AN797">
        <v>1</v>
      </c>
      <c r="AX797">
        <v>0</v>
      </c>
      <c r="AY797">
        <v>0</v>
      </c>
      <c r="BI797">
        <v>0</v>
      </c>
      <c r="BJ797">
        <v>0</v>
      </c>
      <c r="BT797">
        <v>0</v>
      </c>
      <c r="BU797">
        <v>0</v>
      </c>
    </row>
    <row r="798" spans="1:73" x14ac:dyDescent="0.3">
      <c r="A798">
        <v>1</v>
      </c>
      <c r="B798">
        <v>25</v>
      </c>
      <c r="C798">
        <v>4</v>
      </c>
      <c r="D798">
        <v>3</v>
      </c>
      <c r="E798">
        <v>1</v>
      </c>
      <c r="F798">
        <v>4</v>
      </c>
      <c r="G798">
        <v>1</v>
      </c>
      <c r="H798">
        <v>1</v>
      </c>
      <c r="I798">
        <v>7</v>
      </c>
      <c r="J798" cm="1">
        <f t="array" ref="J798">SUM(B798:I798*TRANSPOSE($S$19:$S$26))+$S$18</f>
        <v>0.23215521296415598</v>
      </c>
      <c r="K798">
        <f t="shared" si="60"/>
        <v>0.55777359135998639</v>
      </c>
      <c r="L798">
        <f t="shared" si="61"/>
        <v>0</v>
      </c>
      <c r="M798">
        <f t="shared" si="62"/>
        <v>1</v>
      </c>
      <c r="N798">
        <f t="shared" si="63"/>
        <v>0</v>
      </c>
      <c r="O798">
        <f t="shared" si="64"/>
        <v>0</v>
      </c>
      <c r="P798">
        <f>IF(K798&gt;=0.58,1,0)</f>
        <v>0</v>
      </c>
      <c r="AB798">
        <v>1</v>
      </c>
      <c r="AC798">
        <v>0</v>
      </c>
      <c r="AM798">
        <v>1</v>
      </c>
      <c r="AN798">
        <v>1</v>
      </c>
      <c r="AX798">
        <v>1</v>
      </c>
      <c r="AY798">
        <v>0</v>
      </c>
      <c r="BI798">
        <v>1</v>
      </c>
      <c r="BJ798">
        <v>0</v>
      </c>
      <c r="BT798">
        <v>1</v>
      </c>
      <c r="BU798">
        <v>0</v>
      </c>
    </row>
    <row r="799" spans="1:73" x14ac:dyDescent="0.3">
      <c r="A799">
        <v>1</v>
      </c>
      <c r="B799">
        <v>26</v>
      </c>
      <c r="C799">
        <v>1</v>
      </c>
      <c r="D799">
        <v>3</v>
      </c>
      <c r="E799">
        <v>1</v>
      </c>
      <c r="F799">
        <v>3</v>
      </c>
      <c r="G799">
        <v>2</v>
      </c>
      <c r="H799">
        <v>0</v>
      </c>
      <c r="I799">
        <v>1</v>
      </c>
      <c r="J799" cm="1">
        <f t="array" ref="J799">SUM(B799:I799*TRANSPOSE($S$19:$S$26))+$S$18</f>
        <v>0.1602377120237739</v>
      </c>
      <c r="K799">
        <f t="shared" si="60"/>
        <v>0.53996980629128077</v>
      </c>
      <c r="L799">
        <f t="shared" si="61"/>
        <v>0</v>
      </c>
      <c r="M799">
        <f t="shared" si="62"/>
        <v>0</v>
      </c>
      <c r="N799">
        <f t="shared" si="63"/>
        <v>0</v>
      </c>
      <c r="O799">
        <f t="shared" si="64"/>
        <v>0</v>
      </c>
      <c r="P799">
        <f>IF(K799&gt;=0.58,1,0)</f>
        <v>0</v>
      </c>
      <c r="AB799">
        <v>1</v>
      </c>
      <c r="AC799">
        <v>0</v>
      </c>
      <c r="AM799">
        <v>1</v>
      </c>
      <c r="AN799">
        <v>0</v>
      </c>
      <c r="AX799">
        <v>1</v>
      </c>
      <c r="AY799">
        <v>0</v>
      </c>
      <c r="BI799">
        <v>1</v>
      </c>
      <c r="BJ799">
        <v>0</v>
      </c>
      <c r="BT799">
        <v>1</v>
      </c>
      <c r="BU799">
        <v>0</v>
      </c>
    </row>
    <row r="800" spans="1:73" x14ac:dyDescent="0.3">
      <c r="A800">
        <v>1</v>
      </c>
      <c r="B800">
        <v>33</v>
      </c>
      <c r="C800">
        <v>1</v>
      </c>
      <c r="D800">
        <v>2</v>
      </c>
      <c r="E800">
        <v>1</v>
      </c>
      <c r="F800">
        <v>2</v>
      </c>
      <c r="G800">
        <v>0</v>
      </c>
      <c r="H800">
        <v>1</v>
      </c>
      <c r="I800">
        <v>2</v>
      </c>
      <c r="J800" cm="1">
        <f t="array" ref="J800">SUM(B800:I800*TRANSPOSE($S$19:$S$26))+$S$18</f>
        <v>0.58631517917300435</v>
      </c>
      <c r="K800">
        <f t="shared" si="60"/>
        <v>0.64250526752101178</v>
      </c>
      <c r="L800">
        <f t="shared" si="61"/>
        <v>1</v>
      </c>
      <c r="M800">
        <f t="shared" si="62"/>
        <v>1</v>
      </c>
      <c r="N800">
        <f t="shared" si="63"/>
        <v>1</v>
      </c>
      <c r="O800">
        <f t="shared" si="64"/>
        <v>1</v>
      </c>
      <c r="P800">
        <f>IF(K800&gt;=0.58,1,0)</f>
        <v>1</v>
      </c>
      <c r="AB800">
        <v>1</v>
      </c>
      <c r="AC800">
        <v>1</v>
      </c>
      <c r="AM800">
        <v>1</v>
      </c>
      <c r="AN800">
        <v>1</v>
      </c>
      <c r="AX800">
        <v>1</v>
      </c>
      <c r="AY800">
        <v>1</v>
      </c>
      <c r="BI800">
        <v>1</v>
      </c>
      <c r="BJ800">
        <v>1</v>
      </c>
      <c r="BT800">
        <v>1</v>
      </c>
      <c r="BU800">
        <v>1</v>
      </c>
    </row>
    <row r="801" spans="1:73" x14ac:dyDescent="0.3">
      <c r="A801">
        <v>0</v>
      </c>
      <c r="B801">
        <v>42</v>
      </c>
      <c r="C801">
        <v>4</v>
      </c>
      <c r="D801">
        <v>3</v>
      </c>
      <c r="E801">
        <v>4</v>
      </c>
      <c r="F801">
        <v>1</v>
      </c>
      <c r="G801">
        <v>1</v>
      </c>
      <c r="H801">
        <v>0</v>
      </c>
      <c r="I801">
        <v>6</v>
      </c>
      <c r="J801" cm="1">
        <f t="array" ref="J801">SUM(B801:I801*TRANSPOSE($S$19:$S$26))+$S$18</f>
        <v>7.4646710796705262E-3</v>
      </c>
      <c r="K801">
        <f t="shared" si="60"/>
        <v>0.50186596561497276</v>
      </c>
      <c r="L801">
        <f t="shared" si="61"/>
        <v>0</v>
      </c>
      <c r="M801">
        <f t="shared" si="62"/>
        <v>0</v>
      </c>
      <c r="N801">
        <f t="shared" si="63"/>
        <v>0</v>
      </c>
      <c r="O801">
        <f t="shared" si="64"/>
        <v>0</v>
      </c>
      <c r="P801">
        <f>IF(K801&gt;=0.58,1,0)</f>
        <v>0</v>
      </c>
      <c r="AB801">
        <v>0</v>
      </c>
      <c r="AC801">
        <v>0</v>
      </c>
      <c r="AM801">
        <v>0</v>
      </c>
      <c r="AN801">
        <v>0</v>
      </c>
      <c r="AX801">
        <v>0</v>
      </c>
      <c r="AY801">
        <v>0</v>
      </c>
      <c r="BI801">
        <v>0</v>
      </c>
      <c r="BJ801">
        <v>0</v>
      </c>
      <c r="BT801">
        <v>0</v>
      </c>
      <c r="BU801">
        <v>0</v>
      </c>
    </row>
    <row r="802" spans="1:73" x14ac:dyDescent="0.3">
      <c r="A802">
        <v>1</v>
      </c>
      <c r="B802">
        <v>28</v>
      </c>
      <c r="C802">
        <v>1</v>
      </c>
      <c r="D802">
        <v>2</v>
      </c>
      <c r="E802">
        <v>1</v>
      </c>
      <c r="F802">
        <v>2</v>
      </c>
      <c r="G802">
        <v>2</v>
      </c>
      <c r="H802">
        <v>0</v>
      </c>
      <c r="I802">
        <v>0</v>
      </c>
      <c r="J802" cm="1">
        <f t="array" ref="J802">SUM(B802:I802*TRANSPOSE($S$19:$S$26))+$S$18</f>
        <v>0.26597528236218981</v>
      </c>
      <c r="K802">
        <f t="shared" si="60"/>
        <v>0.56609780324163861</v>
      </c>
      <c r="L802">
        <f t="shared" si="61"/>
        <v>0</v>
      </c>
      <c r="M802">
        <f t="shared" si="62"/>
        <v>1</v>
      </c>
      <c r="N802">
        <f t="shared" si="63"/>
        <v>0</v>
      </c>
      <c r="O802">
        <f t="shared" si="64"/>
        <v>0</v>
      </c>
      <c r="P802">
        <f>IF(K802&gt;=0.58,1,0)</f>
        <v>0</v>
      </c>
      <c r="AB802">
        <v>1</v>
      </c>
      <c r="AC802">
        <v>0</v>
      </c>
      <c r="AM802">
        <v>1</v>
      </c>
      <c r="AN802">
        <v>1</v>
      </c>
      <c r="AX802">
        <v>1</v>
      </c>
      <c r="AY802">
        <v>0</v>
      </c>
      <c r="BI802">
        <v>1</v>
      </c>
      <c r="BJ802">
        <v>0</v>
      </c>
      <c r="BT802">
        <v>1</v>
      </c>
      <c r="BU802">
        <v>0</v>
      </c>
    </row>
    <row r="803" spans="1:73" x14ac:dyDescent="0.3">
      <c r="A803">
        <v>1</v>
      </c>
      <c r="B803">
        <v>50</v>
      </c>
      <c r="C803">
        <v>4</v>
      </c>
      <c r="D803">
        <v>3</v>
      </c>
      <c r="E803">
        <v>2</v>
      </c>
      <c r="F803">
        <v>3</v>
      </c>
      <c r="G803">
        <v>0</v>
      </c>
      <c r="H803">
        <v>1</v>
      </c>
      <c r="I803">
        <v>0</v>
      </c>
      <c r="J803" cm="1">
        <f t="array" ref="J803">SUM(B803:I803*TRANSPOSE($S$19:$S$26))+$S$18</f>
        <v>0.29250754487104808</v>
      </c>
      <c r="K803">
        <f t="shared" si="60"/>
        <v>0.57260248807726455</v>
      </c>
      <c r="L803">
        <f t="shared" si="61"/>
        <v>0</v>
      </c>
      <c r="M803">
        <f t="shared" si="62"/>
        <v>1</v>
      </c>
      <c r="N803">
        <f t="shared" si="63"/>
        <v>1</v>
      </c>
      <c r="O803">
        <f t="shared" si="64"/>
        <v>0</v>
      </c>
      <c r="P803">
        <f>IF(K803&gt;=0.58,1,0)</f>
        <v>0</v>
      </c>
      <c r="AB803">
        <v>1</v>
      </c>
      <c r="AC803">
        <v>0</v>
      </c>
      <c r="AM803">
        <v>1</v>
      </c>
      <c r="AN803">
        <v>1</v>
      </c>
      <c r="AX803">
        <v>1</v>
      </c>
      <c r="AY803">
        <v>1</v>
      </c>
      <c r="BI803">
        <v>1</v>
      </c>
      <c r="BJ803">
        <v>0</v>
      </c>
      <c r="BT803">
        <v>1</v>
      </c>
      <c r="BU803">
        <v>0</v>
      </c>
    </row>
    <row r="804" spans="1:73" x14ac:dyDescent="0.3">
      <c r="A804">
        <v>0</v>
      </c>
      <c r="B804">
        <v>33</v>
      </c>
      <c r="C804">
        <v>4</v>
      </c>
      <c r="D804">
        <v>3</v>
      </c>
      <c r="E804">
        <v>2</v>
      </c>
      <c r="F804">
        <v>2</v>
      </c>
      <c r="G804">
        <v>1</v>
      </c>
      <c r="H804">
        <v>0</v>
      </c>
      <c r="I804">
        <v>2</v>
      </c>
      <c r="J804" cm="1">
        <f t="array" ref="J804">SUM(B804:I804*TRANSPOSE($S$19:$S$26))+$S$18</f>
        <v>8.9924979544266259E-2</v>
      </c>
      <c r="K804">
        <f t="shared" si="60"/>
        <v>0.52246378132818716</v>
      </c>
      <c r="L804">
        <f t="shared" si="61"/>
        <v>0</v>
      </c>
      <c r="M804">
        <f t="shared" si="62"/>
        <v>0</v>
      </c>
      <c r="N804">
        <f t="shared" si="63"/>
        <v>0</v>
      </c>
      <c r="O804">
        <f t="shared" si="64"/>
        <v>0</v>
      </c>
      <c r="P804">
        <f>IF(K804&gt;=0.58,1,0)</f>
        <v>0</v>
      </c>
      <c r="AB804">
        <v>0</v>
      </c>
      <c r="AC804">
        <v>0</v>
      </c>
      <c r="AM804">
        <v>0</v>
      </c>
      <c r="AN804">
        <v>0</v>
      </c>
      <c r="AX804">
        <v>0</v>
      </c>
      <c r="AY804">
        <v>0</v>
      </c>
      <c r="BI804">
        <v>0</v>
      </c>
      <c r="BJ804">
        <v>0</v>
      </c>
      <c r="BT804">
        <v>0</v>
      </c>
      <c r="BU804">
        <v>0</v>
      </c>
    </row>
    <row r="805" spans="1:73" x14ac:dyDescent="0.3">
      <c r="A805">
        <v>0</v>
      </c>
      <c r="B805">
        <v>34</v>
      </c>
      <c r="C805">
        <v>3</v>
      </c>
      <c r="D805">
        <v>2</v>
      </c>
      <c r="E805">
        <v>1</v>
      </c>
      <c r="F805">
        <v>4</v>
      </c>
      <c r="G805">
        <v>1</v>
      </c>
      <c r="H805">
        <v>0</v>
      </c>
      <c r="I805">
        <v>0</v>
      </c>
      <c r="J805" cm="1">
        <f t="array" ref="J805">SUM(B805:I805*TRANSPOSE($S$19:$S$26))+$S$18</f>
        <v>0.15756027935099659</v>
      </c>
      <c r="K805">
        <f t="shared" si="60"/>
        <v>0.53930472373871097</v>
      </c>
      <c r="L805">
        <f t="shared" si="61"/>
        <v>0</v>
      </c>
      <c r="M805">
        <f t="shared" si="62"/>
        <v>0</v>
      </c>
      <c r="N805">
        <f t="shared" si="63"/>
        <v>0</v>
      </c>
      <c r="O805">
        <f t="shared" si="64"/>
        <v>0</v>
      </c>
      <c r="P805">
        <f>IF(K805&gt;=0.58,1,0)</f>
        <v>0</v>
      </c>
      <c r="AB805">
        <v>0</v>
      </c>
      <c r="AC805">
        <v>0</v>
      </c>
      <c r="AM805">
        <v>0</v>
      </c>
      <c r="AN805">
        <v>0</v>
      </c>
      <c r="AX805">
        <v>0</v>
      </c>
      <c r="AY805">
        <v>0</v>
      </c>
      <c r="BI805">
        <v>0</v>
      </c>
      <c r="BJ805">
        <v>0</v>
      </c>
      <c r="BT805">
        <v>0</v>
      </c>
      <c r="BU805">
        <v>0</v>
      </c>
    </row>
    <row r="806" spans="1:73" x14ac:dyDescent="0.3">
      <c r="A806">
        <v>0</v>
      </c>
      <c r="B806">
        <v>48</v>
      </c>
      <c r="C806">
        <v>1</v>
      </c>
      <c r="D806">
        <v>4</v>
      </c>
      <c r="E806">
        <v>4</v>
      </c>
      <c r="F806">
        <v>4</v>
      </c>
      <c r="G806">
        <v>0</v>
      </c>
      <c r="H806">
        <v>0</v>
      </c>
      <c r="I806">
        <v>4</v>
      </c>
      <c r="J806" cm="1">
        <f t="array" ref="J806">SUM(B806:I806*TRANSPOSE($S$19:$S$26))+$S$18</f>
        <v>1.609013618857813E-2</v>
      </c>
      <c r="K806">
        <f t="shared" si="60"/>
        <v>0.5040220302192191</v>
      </c>
      <c r="L806">
        <f t="shared" si="61"/>
        <v>0</v>
      </c>
      <c r="M806">
        <f t="shared" si="62"/>
        <v>0</v>
      </c>
      <c r="N806">
        <f t="shared" si="63"/>
        <v>0</v>
      </c>
      <c r="O806">
        <f t="shared" si="64"/>
        <v>0</v>
      </c>
      <c r="P806">
        <f>IF(K806&gt;=0.58,1,0)</f>
        <v>0</v>
      </c>
      <c r="AB806">
        <v>0</v>
      </c>
      <c r="AC806">
        <v>0</v>
      </c>
      <c r="AM806">
        <v>0</v>
      </c>
      <c r="AN806">
        <v>0</v>
      </c>
      <c r="AX806">
        <v>0</v>
      </c>
      <c r="AY806">
        <v>0</v>
      </c>
      <c r="BI806">
        <v>0</v>
      </c>
      <c r="BJ806">
        <v>0</v>
      </c>
      <c r="BT806">
        <v>0</v>
      </c>
      <c r="BU806">
        <v>0</v>
      </c>
    </row>
    <row r="807" spans="1:73" x14ac:dyDescent="0.3">
      <c r="A807">
        <v>0</v>
      </c>
      <c r="B807">
        <v>45</v>
      </c>
      <c r="C807">
        <v>2</v>
      </c>
      <c r="D807">
        <v>2</v>
      </c>
      <c r="E807">
        <v>2</v>
      </c>
      <c r="F807">
        <v>3</v>
      </c>
      <c r="G807">
        <v>1</v>
      </c>
      <c r="H807">
        <v>0</v>
      </c>
      <c r="I807">
        <v>10</v>
      </c>
      <c r="J807" cm="1">
        <f t="array" ref="J807">SUM(B807:I807*TRANSPOSE($S$19:$S$26))+$S$18</f>
        <v>7.9618226235944944E-2</v>
      </c>
      <c r="K807">
        <f t="shared" si="60"/>
        <v>0.51989198801267367</v>
      </c>
      <c r="L807">
        <f t="shared" si="61"/>
        <v>0</v>
      </c>
      <c r="M807">
        <f t="shared" si="62"/>
        <v>0</v>
      </c>
      <c r="N807">
        <f t="shared" si="63"/>
        <v>0</v>
      </c>
      <c r="O807">
        <f t="shared" si="64"/>
        <v>0</v>
      </c>
      <c r="P807">
        <f>IF(K807&gt;=0.58,1,0)</f>
        <v>0</v>
      </c>
      <c r="AB807">
        <v>0</v>
      </c>
      <c r="AC807">
        <v>0</v>
      </c>
      <c r="AM807">
        <v>0</v>
      </c>
      <c r="AN807">
        <v>0</v>
      </c>
      <c r="AX807">
        <v>0</v>
      </c>
      <c r="AY807">
        <v>0</v>
      </c>
      <c r="BI807">
        <v>0</v>
      </c>
      <c r="BJ807">
        <v>0</v>
      </c>
      <c r="BT807">
        <v>0</v>
      </c>
      <c r="BU807">
        <v>0</v>
      </c>
    </row>
    <row r="808" spans="1:73" x14ac:dyDescent="0.3">
      <c r="A808">
        <v>0</v>
      </c>
      <c r="B808">
        <v>52</v>
      </c>
      <c r="C808">
        <v>2</v>
      </c>
      <c r="D808">
        <v>3</v>
      </c>
      <c r="E808">
        <v>3</v>
      </c>
      <c r="F808">
        <v>2</v>
      </c>
      <c r="G808">
        <v>0</v>
      </c>
      <c r="H808">
        <v>0</v>
      </c>
      <c r="I808">
        <v>6</v>
      </c>
      <c r="J808" cm="1">
        <f t="array" ref="J808">SUM(B808:I808*TRANSPOSE($S$19:$S$26))+$S$18</f>
        <v>0.11224241068783802</v>
      </c>
      <c r="K808">
        <f t="shared" si="60"/>
        <v>0.5280282796445277</v>
      </c>
      <c r="L808">
        <f t="shared" si="61"/>
        <v>0</v>
      </c>
      <c r="M808">
        <f t="shared" si="62"/>
        <v>0</v>
      </c>
      <c r="N808">
        <f t="shared" si="63"/>
        <v>0</v>
      </c>
      <c r="O808">
        <f t="shared" si="64"/>
        <v>0</v>
      </c>
      <c r="P808">
        <f>IF(K808&gt;=0.58,1,0)</f>
        <v>0</v>
      </c>
      <c r="AB808">
        <v>0</v>
      </c>
      <c r="AC808">
        <v>0</v>
      </c>
      <c r="AM808">
        <v>0</v>
      </c>
      <c r="AN808">
        <v>0</v>
      </c>
      <c r="AX808">
        <v>0</v>
      </c>
      <c r="AY808">
        <v>0</v>
      </c>
      <c r="BI808">
        <v>0</v>
      </c>
      <c r="BJ808">
        <v>0</v>
      </c>
      <c r="BT808">
        <v>0</v>
      </c>
      <c r="BU808">
        <v>0</v>
      </c>
    </row>
    <row r="809" spans="1:73" x14ac:dyDescent="0.3">
      <c r="A809">
        <v>0</v>
      </c>
      <c r="B809">
        <v>38</v>
      </c>
      <c r="C809">
        <v>3</v>
      </c>
      <c r="D809">
        <v>2</v>
      </c>
      <c r="E809">
        <v>3</v>
      </c>
      <c r="F809">
        <v>3</v>
      </c>
      <c r="G809">
        <v>2</v>
      </c>
      <c r="H809">
        <v>1</v>
      </c>
      <c r="I809">
        <v>7</v>
      </c>
      <c r="J809" cm="1">
        <f t="array" ref="J809">SUM(B809:I809*TRANSPOSE($S$19:$S$26))+$S$18</f>
        <v>0.20467247154857915</v>
      </c>
      <c r="K809">
        <f t="shared" si="60"/>
        <v>0.55098498996476997</v>
      </c>
      <c r="L809">
        <f t="shared" si="61"/>
        <v>0</v>
      </c>
      <c r="M809">
        <f t="shared" si="62"/>
        <v>1</v>
      </c>
      <c r="N809">
        <f t="shared" si="63"/>
        <v>0</v>
      </c>
      <c r="O809">
        <f t="shared" si="64"/>
        <v>0</v>
      </c>
      <c r="P809">
        <f>IF(K809&gt;=0.58,1,0)</f>
        <v>0</v>
      </c>
      <c r="AB809">
        <v>0</v>
      </c>
      <c r="AC809">
        <v>0</v>
      </c>
      <c r="AM809">
        <v>0</v>
      </c>
      <c r="AN809">
        <v>1</v>
      </c>
      <c r="AX809">
        <v>0</v>
      </c>
      <c r="AY809">
        <v>0</v>
      </c>
      <c r="BI809">
        <v>0</v>
      </c>
      <c r="BJ809">
        <v>0</v>
      </c>
      <c r="BT809">
        <v>0</v>
      </c>
      <c r="BU809">
        <v>0</v>
      </c>
    </row>
    <row r="810" spans="1:73" x14ac:dyDescent="0.3">
      <c r="A810">
        <v>0</v>
      </c>
      <c r="B810">
        <v>29</v>
      </c>
      <c r="C810">
        <v>3</v>
      </c>
      <c r="D810">
        <v>3</v>
      </c>
      <c r="E810">
        <v>1</v>
      </c>
      <c r="F810">
        <v>4</v>
      </c>
      <c r="G810">
        <v>2</v>
      </c>
      <c r="H810">
        <v>0</v>
      </c>
      <c r="I810">
        <v>5</v>
      </c>
      <c r="J810" cm="1">
        <f t="array" ref="J810">SUM(B810:I810*TRANSPOSE($S$19:$S$26))+$S$18</f>
        <v>-7.4402437530994847E-3</v>
      </c>
      <c r="K810">
        <f t="shared" si="60"/>
        <v>0.49814014049872268</v>
      </c>
      <c r="L810">
        <f t="shared" si="61"/>
        <v>0</v>
      </c>
      <c r="M810">
        <f t="shared" si="62"/>
        <v>0</v>
      </c>
      <c r="N810">
        <f t="shared" si="63"/>
        <v>0</v>
      </c>
      <c r="O810">
        <f t="shared" si="64"/>
        <v>0</v>
      </c>
      <c r="P810">
        <f>IF(K810&gt;=0.58,1,0)</f>
        <v>0</v>
      </c>
      <c r="AB810">
        <v>0</v>
      </c>
      <c r="AC810">
        <v>0</v>
      </c>
      <c r="AM810">
        <v>0</v>
      </c>
      <c r="AN810">
        <v>0</v>
      </c>
      <c r="AX810">
        <v>0</v>
      </c>
      <c r="AY810">
        <v>0</v>
      </c>
      <c r="BI810">
        <v>0</v>
      </c>
      <c r="BJ810">
        <v>0</v>
      </c>
      <c r="BT810">
        <v>0</v>
      </c>
      <c r="BU810">
        <v>0</v>
      </c>
    </row>
    <row r="811" spans="1:73" x14ac:dyDescent="0.3">
      <c r="A811">
        <v>0</v>
      </c>
      <c r="B811">
        <v>28</v>
      </c>
      <c r="C811">
        <v>4</v>
      </c>
      <c r="D811">
        <v>3</v>
      </c>
      <c r="E811">
        <v>3</v>
      </c>
      <c r="F811">
        <v>2</v>
      </c>
      <c r="G811">
        <v>2</v>
      </c>
      <c r="H811">
        <v>0</v>
      </c>
      <c r="I811">
        <v>7</v>
      </c>
      <c r="J811" cm="1">
        <f t="array" ref="J811">SUM(B811:I811*TRANSPOSE($S$19:$S$26))+$S$18</f>
        <v>-3.7006775211759435E-2</v>
      </c>
      <c r="K811">
        <f t="shared" si="60"/>
        <v>0.49075032082993636</v>
      </c>
      <c r="L811">
        <f t="shared" si="61"/>
        <v>0</v>
      </c>
      <c r="M811">
        <f t="shared" si="62"/>
        <v>0</v>
      </c>
      <c r="N811">
        <f t="shared" si="63"/>
        <v>0</v>
      </c>
      <c r="O811">
        <f t="shared" si="64"/>
        <v>0</v>
      </c>
      <c r="P811">
        <f>IF(K811&gt;=0.58,1,0)</f>
        <v>0</v>
      </c>
      <c r="AB811">
        <v>0</v>
      </c>
      <c r="AC811">
        <v>0</v>
      </c>
      <c r="AM811">
        <v>0</v>
      </c>
      <c r="AN811">
        <v>0</v>
      </c>
      <c r="AX811">
        <v>0</v>
      </c>
      <c r="AY811">
        <v>0</v>
      </c>
      <c r="BI811">
        <v>0</v>
      </c>
      <c r="BJ811">
        <v>0</v>
      </c>
      <c r="BT811">
        <v>0</v>
      </c>
      <c r="BU811">
        <v>0</v>
      </c>
    </row>
    <row r="812" spans="1:73" x14ac:dyDescent="0.3">
      <c r="A812">
        <v>0</v>
      </c>
      <c r="B812">
        <v>46</v>
      </c>
      <c r="C812">
        <v>1</v>
      </c>
      <c r="D812">
        <v>3</v>
      </c>
      <c r="E812">
        <v>4</v>
      </c>
      <c r="F812">
        <v>3</v>
      </c>
      <c r="G812">
        <v>1</v>
      </c>
      <c r="H812">
        <v>0</v>
      </c>
      <c r="I812">
        <v>9</v>
      </c>
      <c r="J812" cm="1">
        <f t="array" ref="J812">SUM(B812:I812*TRANSPOSE($S$19:$S$26))+$S$18</f>
        <v>8.5047736526164819E-3</v>
      </c>
      <c r="K812">
        <f t="shared" si="60"/>
        <v>0.50212596014857969</v>
      </c>
      <c r="L812">
        <f t="shared" si="61"/>
        <v>0</v>
      </c>
      <c r="M812">
        <f t="shared" si="62"/>
        <v>0</v>
      </c>
      <c r="N812">
        <f t="shared" si="63"/>
        <v>0</v>
      </c>
      <c r="O812">
        <f t="shared" si="64"/>
        <v>0</v>
      </c>
      <c r="P812">
        <f>IF(K812&gt;=0.58,1,0)</f>
        <v>0</v>
      </c>
      <c r="AB812">
        <v>0</v>
      </c>
      <c r="AC812">
        <v>0</v>
      </c>
      <c r="AM812">
        <v>0</v>
      </c>
      <c r="AN812">
        <v>0</v>
      </c>
      <c r="AX812">
        <v>0</v>
      </c>
      <c r="AY812">
        <v>0</v>
      </c>
      <c r="BI812">
        <v>0</v>
      </c>
      <c r="BJ812">
        <v>0</v>
      </c>
      <c r="BT812">
        <v>0</v>
      </c>
      <c r="BU812">
        <v>0</v>
      </c>
    </row>
    <row r="813" spans="1:73" x14ac:dyDescent="0.3">
      <c r="A813">
        <v>0</v>
      </c>
      <c r="B813">
        <v>38</v>
      </c>
      <c r="C813">
        <v>4</v>
      </c>
      <c r="D813">
        <v>3</v>
      </c>
      <c r="E813">
        <v>3</v>
      </c>
      <c r="F813">
        <v>2</v>
      </c>
      <c r="G813">
        <v>0</v>
      </c>
      <c r="H813">
        <v>0</v>
      </c>
      <c r="I813">
        <v>0</v>
      </c>
      <c r="J813" cm="1">
        <f t="array" ref="J813">SUM(B813:I813*TRANSPOSE($S$19:$S$26))+$S$18</f>
        <v>0.13650917625864767</v>
      </c>
      <c r="K813">
        <f t="shared" si="60"/>
        <v>0.53407087445649326</v>
      </c>
      <c r="L813">
        <f t="shared" si="61"/>
        <v>0</v>
      </c>
      <c r="M813">
        <f t="shared" si="62"/>
        <v>0</v>
      </c>
      <c r="N813">
        <f t="shared" si="63"/>
        <v>0</v>
      </c>
      <c r="O813">
        <f t="shared" si="64"/>
        <v>0</v>
      </c>
      <c r="P813">
        <f>IF(K813&gt;=0.58,1,0)</f>
        <v>0</v>
      </c>
      <c r="AB813">
        <v>0</v>
      </c>
      <c r="AC813">
        <v>0</v>
      </c>
      <c r="AM813">
        <v>0</v>
      </c>
      <c r="AN813">
        <v>0</v>
      </c>
      <c r="AX813">
        <v>0</v>
      </c>
      <c r="AY813">
        <v>0</v>
      </c>
      <c r="BI813">
        <v>0</v>
      </c>
      <c r="BJ813">
        <v>0</v>
      </c>
      <c r="BT813">
        <v>0</v>
      </c>
      <c r="BU813">
        <v>0</v>
      </c>
    </row>
    <row r="814" spans="1:73" x14ac:dyDescent="0.3">
      <c r="A814">
        <v>0</v>
      </c>
      <c r="B814">
        <v>43</v>
      </c>
      <c r="C814">
        <v>3</v>
      </c>
      <c r="D814">
        <v>3</v>
      </c>
      <c r="E814">
        <v>3</v>
      </c>
      <c r="F814">
        <v>1</v>
      </c>
      <c r="G814">
        <v>1</v>
      </c>
      <c r="H814">
        <v>0</v>
      </c>
      <c r="I814">
        <v>7</v>
      </c>
      <c r="J814" cm="1">
        <f t="array" ref="J814">SUM(B814:I814*TRANSPOSE($S$19:$S$26))+$S$18</f>
        <v>6.1540078653939068E-2</v>
      </c>
      <c r="K814">
        <f t="shared" si="60"/>
        <v>0.51537857233809081</v>
      </c>
      <c r="L814">
        <f t="shared" si="61"/>
        <v>0</v>
      </c>
      <c r="M814">
        <f t="shared" si="62"/>
        <v>0</v>
      </c>
      <c r="N814">
        <f t="shared" si="63"/>
        <v>0</v>
      </c>
      <c r="O814">
        <f t="shared" si="64"/>
        <v>0</v>
      </c>
      <c r="P814">
        <f>IF(K814&gt;=0.58,1,0)</f>
        <v>0</v>
      </c>
      <c r="AB814">
        <v>0</v>
      </c>
      <c r="AC814">
        <v>0</v>
      </c>
      <c r="AM814">
        <v>0</v>
      </c>
      <c r="AN814">
        <v>0</v>
      </c>
      <c r="AX814">
        <v>0</v>
      </c>
      <c r="AY814">
        <v>0</v>
      </c>
      <c r="BI814">
        <v>0</v>
      </c>
      <c r="BJ814">
        <v>0</v>
      </c>
      <c r="BT814">
        <v>0</v>
      </c>
      <c r="BU814">
        <v>0</v>
      </c>
    </row>
    <row r="815" spans="1:73" x14ac:dyDescent="0.3">
      <c r="A815">
        <v>1</v>
      </c>
      <c r="B815">
        <v>39</v>
      </c>
      <c r="C815">
        <v>1</v>
      </c>
      <c r="D815">
        <v>3</v>
      </c>
      <c r="E815">
        <v>4</v>
      </c>
      <c r="F815">
        <v>4</v>
      </c>
      <c r="G815">
        <v>2</v>
      </c>
      <c r="H815">
        <v>0</v>
      </c>
      <c r="I815">
        <v>7</v>
      </c>
      <c r="J815" cm="1">
        <f t="array" ref="J815">SUM(B815:I815*TRANSPOSE($S$19:$S$26))+$S$18</f>
        <v>-5.9763834881009337E-2</v>
      </c>
      <c r="K815">
        <f t="shared" si="60"/>
        <v>0.48506503452378574</v>
      </c>
      <c r="L815">
        <f t="shared" si="61"/>
        <v>0</v>
      </c>
      <c r="M815">
        <f t="shared" si="62"/>
        <v>0</v>
      </c>
      <c r="N815">
        <f t="shared" si="63"/>
        <v>0</v>
      </c>
      <c r="O815">
        <f t="shared" si="64"/>
        <v>0</v>
      </c>
      <c r="P815">
        <f>IF(K815&gt;=0.58,1,0)</f>
        <v>0</v>
      </c>
      <c r="AB815">
        <v>1</v>
      </c>
      <c r="AC815">
        <v>0</v>
      </c>
      <c r="AM815">
        <v>1</v>
      </c>
      <c r="AN815">
        <v>0</v>
      </c>
      <c r="AX815">
        <v>1</v>
      </c>
      <c r="AY815">
        <v>0</v>
      </c>
      <c r="BI815">
        <v>1</v>
      </c>
      <c r="BJ815">
        <v>0</v>
      </c>
      <c r="BT815">
        <v>1</v>
      </c>
      <c r="BU815">
        <v>0</v>
      </c>
    </row>
    <row r="816" spans="1:73" x14ac:dyDescent="0.3">
      <c r="A816">
        <v>0</v>
      </c>
      <c r="B816">
        <v>40</v>
      </c>
      <c r="C816">
        <v>3</v>
      </c>
      <c r="D816">
        <v>2</v>
      </c>
      <c r="E816">
        <v>5</v>
      </c>
      <c r="F816">
        <v>3</v>
      </c>
      <c r="G816">
        <v>0</v>
      </c>
      <c r="H816">
        <v>0</v>
      </c>
      <c r="I816">
        <v>7</v>
      </c>
      <c r="J816" cm="1">
        <f t="array" ref="J816">SUM(B816:I816*TRANSPOSE($S$19:$S$26))+$S$18</f>
        <v>7.790341188917782E-2</v>
      </c>
      <c r="K816">
        <f t="shared" si="60"/>
        <v>0.51946399284937195</v>
      </c>
      <c r="L816">
        <f t="shared" si="61"/>
        <v>0</v>
      </c>
      <c r="M816">
        <f t="shared" si="62"/>
        <v>0</v>
      </c>
      <c r="N816">
        <f t="shared" si="63"/>
        <v>0</v>
      </c>
      <c r="O816">
        <f t="shared" si="64"/>
        <v>0</v>
      </c>
      <c r="P816">
        <f>IF(K816&gt;=0.58,1,0)</f>
        <v>0</v>
      </c>
      <c r="AB816">
        <v>0</v>
      </c>
      <c r="AC816">
        <v>0</v>
      </c>
      <c r="AM816">
        <v>0</v>
      </c>
      <c r="AN816">
        <v>0</v>
      </c>
      <c r="AX816">
        <v>0</v>
      </c>
      <c r="AY816">
        <v>0</v>
      </c>
      <c r="BI816">
        <v>0</v>
      </c>
      <c r="BJ816">
        <v>0</v>
      </c>
      <c r="BT816">
        <v>0</v>
      </c>
      <c r="BU816">
        <v>0</v>
      </c>
    </row>
    <row r="817" spans="1:73" x14ac:dyDescent="0.3">
      <c r="A817">
        <v>0</v>
      </c>
      <c r="B817">
        <v>21</v>
      </c>
      <c r="C817">
        <v>4</v>
      </c>
      <c r="D817">
        <v>2</v>
      </c>
      <c r="E817">
        <v>1</v>
      </c>
      <c r="F817">
        <v>2</v>
      </c>
      <c r="G817">
        <v>0</v>
      </c>
      <c r="H817">
        <v>1</v>
      </c>
      <c r="I817">
        <v>2</v>
      </c>
      <c r="J817" cm="1">
        <f t="array" ref="J817">SUM(B817:I817*TRANSPOSE($S$19:$S$26))+$S$18</f>
        <v>0.50778856673862494</v>
      </c>
      <c r="K817">
        <f t="shared" si="60"/>
        <v>0.6242755707808022</v>
      </c>
      <c r="L817">
        <f t="shared" si="61"/>
        <v>1</v>
      </c>
      <c r="M817">
        <f t="shared" si="62"/>
        <v>1</v>
      </c>
      <c r="N817">
        <f t="shared" si="63"/>
        <v>1</v>
      </c>
      <c r="O817">
        <f t="shared" si="64"/>
        <v>1</v>
      </c>
      <c r="P817">
        <f>IF(K817&gt;=0.58,1,0)</f>
        <v>1</v>
      </c>
      <c r="AB817">
        <v>0</v>
      </c>
      <c r="AC817">
        <v>1</v>
      </c>
      <c r="AM817">
        <v>0</v>
      </c>
      <c r="AN817">
        <v>1</v>
      </c>
      <c r="AX817">
        <v>0</v>
      </c>
      <c r="AY817">
        <v>1</v>
      </c>
      <c r="BI817">
        <v>0</v>
      </c>
      <c r="BJ817">
        <v>1</v>
      </c>
      <c r="BT817">
        <v>0</v>
      </c>
      <c r="BU817">
        <v>1</v>
      </c>
    </row>
    <row r="818" spans="1:73" x14ac:dyDescent="0.3">
      <c r="A818">
        <v>0</v>
      </c>
      <c r="B818">
        <v>39</v>
      </c>
      <c r="C818">
        <v>3</v>
      </c>
      <c r="D818">
        <v>3</v>
      </c>
      <c r="E818">
        <v>2</v>
      </c>
      <c r="F818">
        <v>2</v>
      </c>
      <c r="G818">
        <v>0</v>
      </c>
      <c r="H818">
        <v>0</v>
      </c>
      <c r="I818">
        <v>4</v>
      </c>
      <c r="J818" cm="1">
        <f t="array" ref="J818">SUM(B818:I818*TRANSPOSE($S$19:$S$26))+$S$18</f>
        <v>0.16299394973025549</v>
      </c>
      <c r="K818">
        <f t="shared" si="60"/>
        <v>0.5406543155693927</v>
      </c>
      <c r="L818">
        <f t="shared" si="61"/>
        <v>0</v>
      </c>
      <c r="M818">
        <f t="shared" si="62"/>
        <v>0</v>
      </c>
      <c r="N818">
        <f t="shared" si="63"/>
        <v>0</v>
      </c>
      <c r="O818">
        <f t="shared" si="64"/>
        <v>0</v>
      </c>
      <c r="P818">
        <f>IF(K818&gt;=0.58,1,0)</f>
        <v>0</v>
      </c>
      <c r="AB818">
        <v>0</v>
      </c>
      <c r="AC818">
        <v>0</v>
      </c>
      <c r="AM818">
        <v>0</v>
      </c>
      <c r="AN818">
        <v>0</v>
      </c>
      <c r="AX818">
        <v>0</v>
      </c>
      <c r="AY818">
        <v>0</v>
      </c>
      <c r="BI818">
        <v>0</v>
      </c>
      <c r="BJ818">
        <v>0</v>
      </c>
      <c r="BT818">
        <v>0</v>
      </c>
      <c r="BU818">
        <v>0</v>
      </c>
    </row>
    <row r="819" spans="1:73" x14ac:dyDescent="0.3">
      <c r="A819">
        <v>0</v>
      </c>
      <c r="B819">
        <v>36</v>
      </c>
      <c r="C819">
        <v>1</v>
      </c>
      <c r="D819">
        <v>3</v>
      </c>
      <c r="E819">
        <v>2</v>
      </c>
      <c r="F819">
        <v>4</v>
      </c>
      <c r="G819">
        <v>0</v>
      </c>
      <c r="H819">
        <v>0</v>
      </c>
      <c r="I819">
        <v>9</v>
      </c>
      <c r="J819" cm="1">
        <f t="array" ref="J819">SUM(B819:I819*TRANSPOSE($S$19:$S$26))+$S$18</f>
        <v>0.13018304491750532</v>
      </c>
      <c r="K819">
        <f t="shared" si="60"/>
        <v>0.53249651432002854</v>
      </c>
      <c r="L819">
        <f t="shared" si="61"/>
        <v>0</v>
      </c>
      <c r="M819">
        <f t="shared" si="62"/>
        <v>0</v>
      </c>
      <c r="N819">
        <f t="shared" si="63"/>
        <v>0</v>
      </c>
      <c r="O819">
        <f t="shared" si="64"/>
        <v>0</v>
      </c>
      <c r="P819">
        <f>IF(K819&gt;=0.58,1,0)</f>
        <v>0</v>
      </c>
      <c r="AB819">
        <v>0</v>
      </c>
      <c r="AC819">
        <v>0</v>
      </c>
      <c r="AM819">
        <v>0</v>
      </c>
      <c r="AN819">
        <v>0</v>
      </c>
      <c r="AX819">
        <v>0</v>
      </c>
      <c r="AY819">
        <v>0</v>
      </c>
      <c r="BI819">
        <v>0</v>
      </c>
      <c r="BJ819">
        <v>0</v>
      </c>
      <c r="BT819">
        <v>0</v>
      </c>
      <c r="BU819">
        <v>0</v>
      </c>
    </row>
    <row r="820" spans="1:73" x14ac:dyDescent="0.3">
      <c r="A820">
        <v>0</v>
      </c>
      <c r="B820">
        <v>31</v>
      </c>
      <c r="C820">
        <v>3</v>
      </c>
      <c r="D820">
        <v>4</v>
      </c>
      <c r="E820">
        <v>1</v>
      </c>
      <c r="F820">
        <v>4</v>
      </c>
      <c r="G820">
        <v>1</v>
      </c>
      <c r="H820">
        <v>0</v>
      </c>
      <c r="I820">
        <v>2</v>
      </c>
      <c r="J820" cm="1">
        <f t="array" ref="J820">SUM(B820:I820*TRANSPOSE($S$19:$S$26))+$S$18</f>
        <v>2.0990348808302417E-2</v>
      </c>
      <c r="K820">
        <f t="shared" si="60"/>
        <v>0.50524685050661966</v>
      </c>
      <c r="L820">
        <f t="shared" si="61"/>
        <v>0</v>
      </c>
      <c r="M820">
        <f t="shared" si="62"/>
        <v>0</v>
      </c>
      <c r="N820">
        <f t="shared" si="63"/>
        <v>0</v>
      </c>
      <c r="O820">
        <f t="shared" si="64"/>
        <v>0</v>
      </c>
      <c r="P820">
        <f>IF(K820&gt;=0.58,1,0)</f>
        <v>0</v>
      </c>
      <c r="AB820">
        <v>0</v>
      </c>
      <c r="AC820">
        <v>0</v>
      </c>
      <c r="AM820">
        <v>0</v>
      </c>
      <c r="AN820">
        <v>0</v>
      </c>
      <c r="AX820">
        <v>0</v>
      </c>
      <c r="AY820">
        <v>0</v>
      </c>
      <c r="BI820">
        <v>0</v>
      </c>
      <c r="BJ820">
        <v>0</v>
      </c>
      <c r="BT820">
        <v>0</v>
      </c>
      <c r="BU820">
        <v>0</v>
      </c>
    </row>
    <row r="821" spans="1:73" x14ac:dyDescent="0.3">
      <c r="A821">
        <v>0</v>
      </c>
      <c r="B821">
        <v>28</v>
      </c>
      <c r="C821">
        <v>1</v>
      </c>
      <c r="D821">
        <v>2</v>
      </c>
      <c r="E821">
        <v>1</v>
      </c>
      <c r="F821">
        <v>2</v>
      </c>
      <c r="G821">
        <v>1</v>
      </c>
      <c r="H821">
        <v>0</v>
      </c>
      <c r="I821">
        <v>3</v>
      </c>
      <c r="J821" cm="1">
        <f t="array" ref="J821">SUM(B821:I821*TRANSPOSE($S$19:$S$26))+$S$18</f>
        <v>0.31081736114307962</v>
      </c>
      <c r="K821">
        <f t="shared" si="60"/>
        <v>0.57707689192397305</v>
      </c>
      <c r="L821">
        <f t="shared" si="61"/>
        <v>0</v>
      </c>
      <c r="M821">
        <f t="shared" si="62"/>
        <v>1</v>
      </c>
      <c r="N821">
        <f t="shared" si="63"/>
        <v>1</v>
      </c>
      <c r="O821">
        <f t="shared" si="64"/>
        <v>1</v>
      </c>
      <c r="P821">
        <f>IF(K821&gt;=0.58,1,0)</f>
        <v>0</v>
      </c>
      <c r="AB821">
        <v>0</v>
      </c>
      <c r="AC821">
        <v>0</v>
      </c>
      <c r="AM821">
        <v>0</v>
      </c>
      <c r="AN821">
        <v>1</v>
      </c>
      <c r="AX821">
        <v>0</v>
      </c>
      <c r="AY821">
        <v>1</v>
      </c>
      <c r="BI821">
        <v>0</v>
      </c>
      <c r="BJ821">
        <v>0</v>
      </c>
      <c r="BT821">
        <v>0</v>
      </c>
      <c r="BU821">
        <v>1</v>
      </c>
    </row>
    <row r="822" spans="1:73" x14ac:dyDescent="0.3">
      <c r="A822">
        <v>0</v>
      </c>
      <c r="B822">
        <v>35</v>
      </c>
      <c r="C822">
        <v>4</v>
      </c>
      <c r="D822">
        <v>3</v>
      </c>
      <c r="E822">
        <v>2</v>
      </c>
      <c r="F822">
        <v>4</v>
      </c>
      <c r="G822">
        <v>2</v>
      </c>
      <c r="H822">
        <v>0</v>
      </c>
      <c r="I822">
        <v>2</v>
      </c>
      <c r="J822" cm="1">
        <f t="array" ref="J822">SUM(B822:I822*TRANSPOSE($S$19:$S$26))+$S$18</f>
        <v>-6.8131229634292412E-2</v>
      </c>
      <c r="K822">
        <f t="shared" si="60"/>
        <v>0.48297554218635574</v>
      </c>
      <c r="L822">
        <f t="shared" si="61"/>
        <v>0</v>
      </c>
      <c r="M822">
        <f t="shared" si="62"/>
        <v>0</v>
      </c>
      <c r="N822">
        <f t="shared" si="63"/>
        <v>0</v>
      </c>
      <c r="O822">
        <f t="shared" si="64"/>
        <v>0</v>
      </c>
      <c r="P822">
        <f>IF(K822&gt;=0.58,1,0)</f>
        <v>0</v>
      </c>
      <c r="AB822">
        <v>0</v>
      </c>
      <c r="AC822">
        <v>0</v>
      </c>
      <c r="AM822">
        <v>0</v>
      </c>
      <c r="AN822">
        <v>0</v>
      </c>
      <c r="AX822">
        <v>0</v>
      </c>
      <c r="AY822">
        <v>0</v>
      </c>
      <c r="BI822">
        <v>0</v>
      </c>
      <c r="BJ822">
        <v>0</v>
      </c>
      <c r="BT822">
        <v>0</v>
      </c>
      <c r="BU822">
        <v>0</v>
      </c>
    </row>
    <row r="823" spans="1:73" x14ac:dyDescent="0.3">
      <c r="A823">
        <v>0</v>
      </c>
      <c r="B823">
        <v>49</v>
      </c>
      <c r="C823">
        <v>4</v>
      </c>
      <c r="D823">
        <v>2</v>
      </c>
      <c r="E823">
        <v>4</v>
      </c>
      <c r="F823">
        <v>2</v>
      </c>
      <c r="G823">
        <v>1</v>
      </c>
      <c r="H823">
        <v>0</v>
      </c>
      <c r="I823">
        <v>8</v>
      </c>
      <c r="J823" cm="1">
        <f t="array" ref="J823">SUM(B823:I823*TRANSPOSE($S$19:$S$26))+$S$18</f>
        <v>-1.0730175140453047E-2</v>
      </c>
      <c r="K823">
        <f t="shared" si="60"/>
        <v>0.49731776008244299</v>
      </c>
      <c r="L823">
        <f t="shared" si="61"/>
        <v>0</v>
      </c>
      <c r="M823">
        <f t="shared" si="62"/>
        <v>0</v>
      </c>
      <c r="N823">
        <f t="shared" si="63"/>
        <v>0</v>
      </c>
      <c r="O823">
        <f t="shared" si="64"/>
        <v>0</v>
      </c>
      <c r="P823">
        <f>IF(K823&gt;=0.58,1,0)</f>
        <v>0</v>
      </c>
      <c r="AB823">
        <v>0</v>
      </c>
      <c r="AC823">
        <v>0</v>
      </c>
      <c r="AM823">
        <v>0</v>
      </c>
      <c r="AN823">
        <v>0</v>
      </c>
      <c r="AX823">
        <v>0</v>
      </c>
      <c r="AY823">
        <v>0</v>
      </c>
      <c r="BI823">
        <v>0</v>
      </c>
      <c r="BJ823">
        <v>0</v>
      </c>
      <c r="BT823">
        <v>0</v>
      </c>
      <c r="BU823">
        <v>0</v>
      </c>
    </row>
    <row r="824" spans="1:73" x14ac:dyDescent="0.3">
      <c r="A824">
        <v>0</v>
      </c>
      <c r="B824">
        <v>34</v>
      </c>
      <c r="C824">
        <v>4</v>
      </c>
      <c r="D824">
        <v>3</v>
      </c>
      <c r="E824">
        <v>2</v>
      </c>
      <c r="F824">
        <v>3</v>
      </c>
      <c r="G824">
        <v>0</v>
      </c>
      <c r="H824">
        <v>0</v>
      </c>
      <c r="I824">
        <v>2</v>
      </c>
      <c r="J824" cm="1">
        <f t="array" ref="J824">SUM(B824:I824*TRANSPOSE($S$19:$S$26))+$S$18</f>
        <v>0.11954594428031262</v>
      </c>
      <c r="K824">
        <f t="shared" si="60"/>
        <v>0.52984785625439446</v>
      </c>
      <c r="L824">
        <f t="shared" si="61"/>
        <v>0</v>
      </c>
      <c r="M824">
        <f t="shared" si="62"/>
        <v>0</v>
      </c>
      <c r="N824">
        <f t="shared" si="63"/>
        <v>0</v>
      </c>
      <c r="O824">
        <f t="shared" si="64"/>
        <v>0</v>
      </c>
      <c r="P824">
        <f>IF(K824&gt;=0.58,1,0)</f>
        <v>0</v>
      </c>
      <c r="AB824">
        <v>0</v>
      </c>
      <c r="AC824">
        <v>0</v>
      </c>
      <c r="AM824">
        <v>0</v>
      </c>
      <c r="AN824">
        <v>0</v>
      </c>
      <c r="AX824">
        <v>0</v>
      </c>
      <c r="AY824">
        <v>0</v>
      </c>
      <c r="BI824">
        <v>0</v>
      </c>
      <c r="BJ824">
        <v>0</v>
      </c>
      <c r="BT824">
        <v>0</v>
      </c>
      <c r="BU824">
        <v>0</v>
      </c>
    </row>
    <row r="825" spans="1:73" x14ac:dyDescent="0.3">
      <c r="A825">
        <v>0</v>
      </c>
      <c r="B825">
        <v>29</v>
      </c>
      <c r="C825">
        <v>4</v>
      </c>
      <c r="D825">
        <v>3</v>
      </c>
      <c r="E825">
        <v>1</v>
      </c>
      <c r="F825">
        <v>2</v>
      </c>
      <c r="G825">
        <v>2</v>
      </c>
      <c r="H825">
        <v>0</v>
      </c>
      <c r="I825">
        <v>5</v>
      </c>
      <c r="J825" cm="1">
        <f t="array" ref="J825">SUM(B825:I825*TRANSPOSE($S$19:$S$26))+$S$18</f>
        <v>3.057114274204098E-2</v>
      </c>
      <c r="K825">
        <f t="shared" si="60"/>
        <v>0.50764139824728405</v>
      </c>
      <c r="L825">
        <f t="shared" si="61"/>
        <v>0</v>
      </c>
      <c r="M825">
        <f t="shared" si="62"/>
        <v>0</v>
      </c>
      <c r="N825">
        <f t="shared" si="63"/>
        <v>0</v>
      </c>
      <c r="O825">
        <f t="shared" si="64"/>
        <v>0</v>
      </c>
      <c r="P825">
        <f>IF(K825&gt;=0.58,1,0)</f>
        <v>0</v>
      </c>
      <c r="AB825">
        <v>0</v>
      </c>
      <c r="AC825">
        <v>0</v>
      </c>
      <c r="AM825">
        <v>0</v>
      </c>
      <c r="AN825">
        <v>0</v>
      </c>
      <c r="AX825">
        <v>0</v>
      </c>
      <c r="AY825">
        <v>0</v>
      </c>
      <c r="BI825">
        <v>0</v>
      </c>
      <c r="BJ825">
        <v>0</v>
      </c>
      <c r="BT825">
        <v>0</v>
      </c>
      <c r="BU825">
        <v>0</v>
      </c>
    </row>
    <row r="826" spans="1:73" x14ac:dyDescent="0.3">
      <c r="A826">
        <v>0</v>
      </c>
      <c r="B826">
        <v>42</v>
      </c>
      <c r="C826">
        <v>2</v>
      </c>
      <c r="D826">
        <v>1</v>
      </c>
      <c r="E826">
        <v>2</v>
      </c>
      <c r="F826">
        <v>4</v>
      </c>
      <c r="G826">
        <v>0</v>
      </c>
      <c r="H826">
        <v>0</v>
      </c>
      <c r="I826">
        <v>0</v>
      </c>
      <c r="J826" cm="1">
        <f t="array" ref="J826">SUM(B826:I826*TRANSPOSE($S$19:$S$26))+$S$18</f>
        <v>0.27994624984624983</v>
      </c>
      <c r="K826">
        <f t="shared" si="60"/>
        <v>0.56952593013991559</v>
      </c>
      <c r="L826">
        <f t="shared" si="61"/>
        <v>0</v>
      </c>
      <c r="M826">
        <f t="shared" si="62"/>
        <v>1</v>
      </c>
      <c r="N826">
        <f t="shared" si="63"/>
        <v>0</v>
      </c>
      <c r="O826">
        <f t="shared" si="64"/>
        <v>0</v>
      </c>
      <c r="P826">
        <f>IF(K826&gt;=0.58,1,0)</f>
        <v>0</v>
      </c>
      <c r="AB826">
        <v>0</v>
      </c>
      <c r="AC826">
        <v>0</v>
      </c>
      <c r="AM826">
        <v>0</v>
      </c>
      <c r="AN826">
        <v>1</v>
      </c>
      <c r="AX826">
        <v>0</v>
      </c>
      <c r="AY826">
        <v>0</v>
      </c>
      <c r="BI826">
        <v>0</v>
      </c>
      <c r="BJ826">
        <v>0</v>
      </c>
      <c r="BT826">
        <v>0</v>
      </c>
      <c r="BU826">
        <v>0</v>
      </c>
    </row>
    <row r="827" spans="1:73" x14ac:dyDescent="0.3">
      <c r="A827">
        <v>0</v>
      </c>
      <c r="B827">
        <v>29</v>
      </c>
      <c r="C827">
        <v>2</v>
      </c>
      <c r="D827">
        <v>2</v>
      </c>
      <c r="E827">
        <v>2</v>
      </c>
      <c r="F827">
        <v>4</v>
      </c>
      <c r="G827">
        <v>1</v>
      </c>
      <c r="H827">
        <v>1</v>
      </c>
      <c r="I827">
        <v>7</v>
      </c>
      <c r="J827" cm="1">
        <f t="array" ref="J827">SUM(B827:I827*TRANSPOSE($S$19:$S$26))+$S$18</f>
        <v>0.33686610448297344</v>
      </c>
      <c r="K827">
        <f t="shared" si="60"/>
        <v>0.5834205731193296</v>
      </c>
      <c r="L827">
        <f t="shared" si="61"/>
        <v>0</v>
      </c>
      <c r="M827">
        <f t="shared" si="62"/>
        <v>1</v>
      </c>
      <c r="N827">
        <f t="shared" si="63"/>
        <v>1</v>
      </c>
      <c r="O827">
        <f t="shared" si="64"/>
        <v>1</v>
      </c>
      <c r="P827">
        <f>IF(K827&gt;=0.58,1,0)</f>
        <v>1</v>
      </c>
      <c r="AB827">
        <v>0</v>
      </c>
      <c r="AC827">
        <v>0</v>
      </c>
      <c r="AM827">
        <v>0</v>
      </c>
      <c r="AN827">
        <v>1</v>
      </c>
      <c r="AX827">
        <v>0</v>
      </c>
      <c r="AY827">
        <v>1</v>
      </c>
      <c r="BI827">
        <v>0</v>
      </c>
      <c r="BJ827">
        <v>1</v>
      </c>
      <c r="BT827">
        <v>0</v>
      </c>
      <c r="BU827">
        <v>1</v>
      </c>
    </row>
    <row r="828" spans="1:73" x14ac:dyDescent="0.3">
      <c r="A828">
        <v>0</v>
      </c>
      <c r="B828">
        <v>38</v>
      </c>
      <c r="C828">
        <v>3</v>
      </c>
      <c r="D828">
        <v>4</v>
      </c>
      <c r="E828">
        <v>1</v>
      </c>
      <c r="F828">
        <v>3</v>
      </c>
      <c r="G828">
        <v>1</v>
      </c>
      <c r="H828">
        <v>0</v>
      </c>
      <c r="I828">
        <v>6</v>
      </c>
      <c r="J828" cm="1">
        <f t="array" ref="J828">SUM(B828:I828*TRANSPOSE($S$19:$S$26))+$S$18</f>
        <v>-1.567511610062855E-3</v>
      </c>
      <c r="K828">
        <f t="shared" si="60"/>
        <v>0.49960816280927395</v>
      </c>
      <c r="L828">
        <f t="shared" si="61"/>
        <v>0</v>
      </c>
      <c r="M828">
        <f t="shared" si="62"/>
        <v>0</v>
      </c>
      <c r="N828">
        <f t="shared" si="63"/>
        <v>0</v>
      </c>
      <c r="O828">
        <f t="shared" si="64"/>
        <v>0</v>
      </c>
      <c r="P828">
        <f>IF(K828&gt;=0.58,1,0)</f>
        <v>0</v>
      </c>
      <c r="AB828">
        <v>0</v>
      </c>
      <c r="AC828">
        <v>0</v>
      </c>
      <c r="AM828">
        <v>0</v>
      </c>
      <c r="AN828">
        <v>0</v>
      </c>
      <c r="AX828">
        <v>0</v>
      </c>
      <c r="AY828">
        <v>0</v>
      </c>
      <c r="BI828">
        <v>0</v>
      </c>
      <c r="BJ828">
        <v>0</v>
      </c>
      <c r="BT828">
        <v>0</v>
      </c>
      <c r="BU828">
        <v>0</v>
      </c>
    </row>
    <row r="829" spans="1:73" x14ac:dyDescent="0.3">
      <c r="A829">
        <v>0</v>
      </c>
      <c r="B829">
        <v>28</v>
      </c>
      <c r="C829">
        <v>3</v>
      </c>
      <c r="D829">
        <v>2</v>
      </c>
      <c r="E829">
        <v>1</v>
      </c>
      <c r="F829">
        <v>3</v>
      </c>
      <c r="G829">
        <v>2</v>
      </c>
      <c r="H829">
        <v>1</v>
      </c>
      <c r="I829">
        <v>1</v>
      </c>
      <c r="J829" cm="1">
        <f t="array" ref="J829">SUM(B829:I829*TRANSPOSE($S$19:$S$26))+$S$18</f>
        <v>0.34833828422911944</v>
      </c>
      <c r="K829">
        <f t="shared" si="60"/>
        <v>0.58620579838602127</v>
      </c>
      <c r="L829">
        <f t="shared" si="61"/>
        <v>0</v>
      </c>
      <c r="M829">
        <f t="shared" si="62"/>
        <v>1</v>
      </c>
      <c r="N829">
        <f t="shared" si="63"/>
        <v>1</v>
      </c>
      <c r="O829">
        <f t="shared" si="64"/>
        <v>1</v>
      </c>
      <c r="P829">
        <f>IF(K829&gt;=0.58,1,0)</f>
        <v>1</v>
      </c>
      <c r="AB829">
        <v>0</v>
      </c>
      <c r="AC829">
        <v>0</v>
      </c>
      <c r="AM829">
        <v>0</v>
      </c>
      <c r="AN829">
        <v>1</v>
      </c>
      <c r="AX829">
        <v>0</v>
      </c>
      <c r="AY829">
        <v>1</v>
      </c>
      <c r="BI829">
        <v>0</v>
      </c>
      <c r="BJ829">
        <v>1</v>
      </c>
      <c r="BT829">
        <v>0</v>
      </c>
      <c r="BU829">
        <v>1</v>
      </c>
    </row>
    <row r="830" spans="1:73" x14ac:dyDescent="0.3">
      <c r="A830">
        <v>1</v>
      </c>
      <c r="B830">
        <v>18</v>
      </c>
      <c r="C830">
        <v>3</v>
      </c>
      <c r="D830">
        <v>3</v>
      </c>
      <c r="E830">
        <v>1</v>
      </c>
      <c r="F830">
        <v>3</v>
      </c>
      <c r="G830">
        <v>0</v>
      </c>
      <c r="H830">
        <v>0</v>
      </c>
      <c r="I830">
        <v>0</v>
      </c>
      <c r="J830" cm="1">
        <f t="array" ref="J830">SUM(B830:I830*TRANSPOSE($S$19:$S$26))+$S$18</f>
        <v>0.26194894086884213</v>
      </c>
      <c r="K830">
        <f t="shared" si="60"/>
        <v>0.56510864929120019</v>
      </c>
      <c r="L830">
        <f t="shared" si="61"/>
        <v>0</v>
      </c>
      <c r="M830">
        <f t="shared" si="62"/>
        <v>1</v>
      </c>
      <c r="N830">
        <f t="shared" si="63"/>
        <v>0</v>
      </c>
      <c r="O830">
        <f t="shared" si="64"/>
        <v>0</v>
      </c>
      <c r="P830">
        <f>IF(K830&gt;=0.58,1,0)</f>
        <v>0</v>
      </c>
      <c r="AB830">
        <v>1</v>
      </c>
      <c r="AC830">
        <v>0</v>
      </c>
      <c r="AM830">
        <v>1</v>
      </c>
      <c r="AN830">
        <v>1</v>
      </c>
      <c r="AX830">
        <v>1</v>
      </c>
      <c r="AY830">
        <v>0</v>
      </c>
      <c r="BI830">
        <v>1</v>
      </c>
      <c r="BJ830">
        <v>0</v>
      </c>
      <c r="BT830">
        <v>1</v>
      </c>
      <c r="BU830">
        <v>0</v>
      </c>
    </row>
    <row r="831" spans="1:73" x14ac:dyDescent="0.3">
      <c r="A831">
        <v>1</v>
      </c>
      <c r="B831">
        <v>33</v>
      </c>
      <c r="C831">
        <v>1</v>
      </c>
      <c r="D831">
        <v>3</v>
      </c>
      <c r="E831">
        <v>2</v>
      </c>
      <c r="F831">
        <v>1</v>
      </c>
      <c r="G831">
        <v>0</v>
      </c>
      <c r="H831">
        <v>1</v>
      </c>
      <c r="I831">
        <v>2</v>
      </c>
      <c r="J831" cm="1">
        <f t="array" ref="J831">SUM(B831:I831*TRANSPOSE($S$19:$S$26))+$S$18</f>
        <v>0.53472847297983095</v>
      </c>
      <c r="K831">
        <f t="shared" si="60"/>
        <v>0.63057236097240843</v>
      </c>
      <c r="L831">
        <f t="shared" si="61"/>
        <v>1</v>
      </c>
      <c r="M831">
        <f t="shared" si="62"/>
        <v>1</v>
      </c>
      <c r="N831">
        <f t="shared" si="63"/>
        <v>1</v>
      </c>
      <c r="O831">
        <f t="shared" si="64"/>
        <v>1</v>
      </c>
      <c r="P831">
        <f>IF(K831&gt;=0.58,1,0)</f>
        <v>1</v>
      </c>
      <c r="AB831">
        <v>1</v>
      </c>
      <c r="AC831">
        <v>1</v>
      </c>
      <c r="AM831">
        <v>1</v>
      </c>
      <c r="AN831">
        <v>1</v>
      </c>
      <c r="AX831">
        <v>1</v>
      </c>
      <c r="AY831">
        <v>1</v>
      </c>
      <c r="BI831">
        <v>1</v>
      </c>
      <c r="BJ831">
        <v>1</v>
      </c>
      <c r="BT831">
        <v>1</v>
      </c>
      <c r="BU831">
        <v>1</v>
      </c>
    </row>
    <row r="832" spans="1:73" x14ac:dyDescent="0.3">
      <c r="A832">
        <v>0</v>
      </c>
      <c r="B832">
        <v>41</v>
      </c>
      <c r="C832">
        <v>2</v>
      </c>
      <c r="D832">
        <v>3</v>
      </c>
      <c r="E832">
        <v>1</v>
      </c>
      <c r="F832">
        <v>4</v>
      </c>
      <c r="G832">
        <v>1</v>
      </c>
      <c r="H832">
        <v>1</v>
      </c>
      <c r="I832">
        <v>0</v>
      </c>
      <c r="J832" cm="1">
        <f t="array" ref="J832">SUM(B832:I832*TRANSPOSE($S$19:$S$26))+$S$18</f>
        <v>0.32030233773096201</v>
      </c>
      <c r="K832">
        <f t="shared" si="60"/>
        <v>0.57938983916192488</v>
      </c>
      <c r="L832">
        <f t="shared" si="61"/>
        <v>0</v>
      </c>
      <c r="M832">
        <f t="shared" si="62"/>
        <v>1</v>
      </c>
      <c r="N832">
        <f t="shared" si="63"/>
        <v>1</v>
      </c>
      <c r="O832">
        <f t="shared" si="64"/>
        <v>1</v>
      </c>
      <c r="P832">
        <f>IF(K832&gt;=0.58,1,0)</f>
        <v>0</v>
      </c>
      <c r="AB832">
        <v>0</v>
      </c>
      <c r="AC832">
        <v>0</v>
      </c>
      <c r="AM832">
        <v>0</v>
      </c>
      <c r="AN832">
        <v>1</v>
      </c>
      <c r="AX832">
        <v>0</v>
      </c>
      <c r="AY832">
        <v>1</v>
      </c>
      <c r="BI832">
        <v>0</v>
      </c>
      <c r="BJ832">
        <v>0</v>
      </c>
      <c r="BT832">
        <v>0</v>
      </c>
      <c r="BU832">
        <v>1</v>
      </c>
    </row>
    <row r="833" spans="1:73" x14ac:dyDescent="0.3">
      <c r="A833">
        <v>1</v>
      </c>
      <c r="B833">
        <v>31</v>
      </c>
      <c r="C833">
        <v>3</v>
      </c>
      <c r="D833">
        <v>3</v>
      </c>
      <c r="E833">
        <v>1</v>
      </c>
      <c r="F833">
        <v>3</v>
      </c>
      <c r="G833">
        <v>1</v>
      </c>
      <c r="H833">
        <v>0</v>
      </c>
      <c r="I833">
        <v>2</v>
      </c>
      <c r="J833" cm="1">
        <f t="array" ref="J833">SUM(B833:I833*TRANSPOSE($S$19:$S$26))+$S$18</f>
        <v>0.12467656521974513</v>
      </c>
      <c r="K833">
        <f t="shared" si="60"/>
        <v>0.53112560967524292</v>
      </c>
      <c r="L833">
        <f t="shared" si="61"/>
        <v>0</v>
      </c>
      <c r="M833">
        <f t="shared" si="62"/>
        <v>0</v>
      </c>
      <c r="N833">
        <f t="shared" si="63"/>
        <v>0</v>
      </c>
      <c r="O833">
        <f t="shared" si="64"/>
        <v>0</v>
      </c>
      <c r="P833">
        <f>IF(K833&gt;=0.58,1,0)</f>
        <v>0</v>
      </c>
      <c r="AB833">
        <v>1</v>
      </c>
      <c r="AC833">
        <v>0</v>
      </c>
      <c r="AM833">
        <v>1</v>
      </c>
      <c r="AN833">
        <v>0</v>
      </c>
      <c r="AX833">
        <v>1</v>
      </c>
      <c r="AY833">
        <v>0</v>
      </c>
      <c r="BI833">
        <v>1</v>
      </c>
      <c r="BJ833">
        <v>0</v>
      </c>
      <c r="BT833">
        <v>1</v>
      </c>
      <c r="BU833">
        <v>0</v>
      </c>
    </row>
    <row r="834" spans="1:73" x14ac:dyDescent="0.3">
      <c r="A834">
        <v>0</v>
      </c>
      <c r="B834">
        <v>37</v>
      </c>
      <c r="C834">
        <v>3</v>
      </c>
      <c r="D834">
        <v>2</v>
      </c>
      <c r="E834">
        <v>2</v>
      </c>
      <c r="F834">
        <v>4</v>
      </c>
      <c r="G834">
        <v>2</v>
      </c>
      <c r="H834">
        <v>0</v>
      </c>
      <c r="I834">
        <v>2</v>
      </c>
      <c r="J834" cm="1">
        <f t="array" ref="J834">SUM(B834:I834*TRANSPOSE($S$19:$S$26))+$S$18</f>
        <v>2.9637062268643377E-2</v>
      </c>
      <c r="K834">
        <f t="shared" si="60"/>
        <v>0.50740795522840576</v>
      </c>
      <c r="L834">
        <f t="shared" si="61"/>
        <v>0</v>
      </c>
      <c r="M834">
        <f t="shared" si="62"/>
        <v>0</v>
      </c>
      <c r="N834">
        <f t="shared" si="63"/>
        <v>0</v>
      </c>
      <c r="O834">
        <f t="shared" si="64"/>
        <v>0</v>
      </c>
      <c r="P834">
        <f>IF(K834&gt;=0.58,1,0)</f>
        <v>0</v>
      </c>
      <c r="AB834">
        <v>0</v>
      </c>
      <c r="AC834">
        <v>0</v>
      </c>
      <c r="AM834">
        <v>0</v>
      </c>
      <c r="AN834">
        <v>0</v>
      </c>
      <c r="AX834">
        <v>0</v>
      </c>
      <c r="AY834">
        <v>0</v>
      </c>
      <c r="BI834">
        <v>0</v>
      </c>
      <c r="BJ834">
        <v>0</v>
      </c>
      <c r="BT834">
        <v>0</v>
      </c>
      <c r="BU834">
        <v>0</v>
      </c>
    </row>
    <row r="835" spans="1:73" x14ac:dyDescent="0.3">
      <c r="A835">
        <v>0</v>
      </c>
      <c r="B835">
        <v>27</v>
      </c>
      <c r="C835">
        <v>4</v>
      </c>
      <c r="D835">
        <v>2</v>
      </c>
      <c r="E835">
        <v>1</v>
      </c>
      <c r="F835">
        <v>3</v>
      </c>
      <c r="G835">
        <v>1</v>
      </c>
      <c r="H835">
        <v>0</v>
      </c>
      <c r="I835">
        <v>2</v>
      </c>
      <c r="J835" cm="1">
        <f t="array" ref="J835">SUM(B835:I835*TRANSPOSE($S$19:$S$26))+$S$18</f>
        <v>0.16294825805918089</v>
      </c>
      <c r="K835">
        <f t="shared" ref="K835:K898" si="65">$U$1^J835/(1+$U$1^J835)</f>
        <v>0.54064296932507605</v>
      </c>
      <c r="L835">
        <f t="shared" ref="L835:L898" si="66">IF(K835&gt;=0.6,1,0)</f>
        <v>0</v>
      </c>
      <c r="M835">
        <f t="shared" ref="M835:M898" si="67">IF(K835&gt;=0.55,1,0)</f>
        <v>0</v>
      </c>
      <c r="N835">
        <f t="shared" ref="N835:N898" si="68">IF(K835&gt;=0.57,1,0)</f>
        <v>0</v>
      </c>
      <c r="O835">
        <f t="shared" ref="O835:O898" si="69">IF(K835&gt;=0.575,1,0)</f>
        <v>0</v>
      </c>
      <c r="P835">
        <f>IF(K835&gt;=0.58,1,0)</f>
        <v>0</v>
      </c>
      <c r="AB835">
        <v>0</v>
      </c>
      <c r="AC835">
        <v>0</v>
      </c>
      <c r="AM835">
        <v>0</v>
      </c>
      <c r="AN835">
        <v>0</v>
      </c>
      <c r="AX835">
        <v>0</v>
      </c>
      <c r="AY835">
        <v>0</v>
      </c>
      <c r="BI835">
        <v>0</v>
      </c>
      <c r="BJ835">
        <v>0</v>
      </c>
      <c r="BT835">
        <v>0</v>
      </c>
      <c r="BU835">
        <v>0</v>
      </c>
    </row>
    <row r="836" spans="1:73" x14ac:dyDescent="0.3">
      <c r="A836">
        <v>0</v>
      </c>
      <c r="B836">
        <v>34</v>
      </c>
      <c r="C836">
        <v>2</v>
      </c>
      <c r="D836">
        <v>3</v>
      </c>
      <c r="E836">
        <v>2</v>
      </c>
      <c r="F836">
        <v>3</v>
      </c>
      <c r="G836">
        <v>1</v>
      </c>
      <c r="H836">
        <v>0</v>
      </c>
      <c r="I836">
        <v>5</v>
      </c>
      <c r="J836" cm="1">
        <f t="array" ref="J836">SUM(B836:I836*TRANSPOSE($S$19:$S$26))+$S$18</f>
        <v>0.10045576867934269</v>
      </c>
      <c r="K836">
        <f t="shared" si="65"/>
        <v>0.52509024660829984</v>
      </c>
      <c r="L836">
        <f t="shared" si="66"/>
        <v>0</v>
      </c>
      <c r="M836">
        <f t="shared" si="67"/>
        <v>0</v>
      </c>
      <c r="N836">
        <f t="shared" si="68"/>
        <v>0</v>
      </c>
      <c r="O836">
        <f t="shared" si="69"/>
        <v>0</v>
      </c>
      <c r="P836">
        <f>IF(K836&gt;=0.58,1,0)</f>
        <v>0</v>
      </c>
      <c r="AB836">
        <v>0</v>
      </c>
      <c r="AC836">
        <v>0</v>
      </c>
      <c r="AM836">
        <v>0</v>
      </c>
      <c r="AN836">
        <v>0</v>
      </c>
      <c r="AX836">
        <v>0</v>
      </c>
      <c r="AY836">
        <v>0</v>
      </c>
      <c r="BI836">
        <v>0</v>
      </c>
      <c r="BJ836">
        <v>0</v>
      </c>
      <c r="BT836">
        <v>0</v>
      </c>
      <c r="BU836">
        <v>0</v>
      </c>
    </row>
    <row r="837" spans="1:73" x14ac:dyDescent="0.3">
      <c r="A837">
        <v>0</v>
      </c>
      <c r="B837">
        <v>35</v>
      </c>
      <c r="C837">
        <v>3</v>
      </c>
      <c r="D837">
        <v>3</v>
      </c>
      <c r="E837">
        <v>1</v>
      </c>
      <c r="F837">
        <v>3</v>
      </c>
      <c r="G837">
        <v>0</v>
      </c>
      <c r="H837">
        <v>0</v>
      </c>
      <c r="I837">
        <v>4</v>
      </c>
      <c r="J837" cm="1">
        <f t="array" ref="J837">SUM(B837:I837*TRANSPOSE($S$19:$S$26))+$S$18</f>
        <v>0.16442447382036107</v>
      </c>
      <c r="K837">
        <f t="shared" si="65"/>
        <v>0.54100952470791319</v>
      </c>
      <c r="L837">
        <f t="shared" si="66"/>
        <v>0</v>
      </c>
      <c r="M837">
        <f t="shared" si="67"/>
        <v>0</v>
      </c>
      <c r="N837">
        <f t="shared" si="68"/>
        <v>0</v>
      </c>
      <c r="O837">
        <f t="shared" si="69"/>
        <v>0</v>
      </c>
      <c r="P837">
        <f>IF(K837&gt;=0.58,1,0)</f>
        <v>0</v>
      </c>
      <c r="AB837">
        <v>0</v>
      </c>
      <c r="AC837">
        <v>0</v>
      </c>
      <c r="AM837">
        <v>0</v>
      </c>
      <c r="AN837">
        <v>0</v>
      </c>
      <c r="AX837">
        <v>0</v>
      </c>
      <c r="AY837">
        <v>0</v>
      </c>
      <c r="BI837">
        <v>0</v>
      </c>
      <c r="BJ837">
        <v>0</v>
      </c>
      <c r="BT837">
        <v>0</v>
      </c>
      <c r="BU837">
        <v>0</v>
      </c>
    </row>
    <row r="838" spans="1:73" x14ac:dyDescent="0.3">
      <c r="A838">
        <v>1</v>
      </c>
      <c r="B838">
        <v>29</v>
      </c>
      <c r="C838">
        <v>4</v>
      </c>
      <c r="D838">
        <v>2</v>
      </c>
      <c r="E838">
        <v>3</v>
      </c>
      <c r="F838">
        <v>1</v>
      </c>
      <c r="G838">
        <v>1</v>
      </c>
      <c r="H838">
        <v>0</v>
      </c>
      <c r="I838">
        <v>8</v>
      </c>
      <c r="J838" cm="1">
        <f t="array" ref="J838">SUM(B838:I838*TRANSPOSE($S$19:$S$26))+$S$18</f>
        <v>0.12634251399539009</v>
      </c>
      <c r="K838">
        <f t="shared" si="65"/>
        <v>0.53154041827315657</v>
      </c>
      <c r="L838">
        <f t="shared" si="66"/>
        <v>0</v>
      </c>
      <c r="M838">
        <f t="shared" si="67"/>
        <v>0</v>
      </c>
      <c r="N838">
        <f t="shared" si="68"/>
        <v>0</v>
      </c>
      <c r="O838">
        <f t="shared" si="69"/>
        <v>0</v>
      </c>
      <c r="P838">
        <f>IF(K838&gt;=0.58,1,0)</f>
        <v>0</v>
      </c>
      <c r="AB838">
        <v>1</v>
      </c>
      <c r="AC838">
        <v>0</v>
      </c>
      <c r="AM838">
        <v>1</v>
      </c>
      <c r="AN838">
        <v>0</v>
      </c>
      <c r="AX838">
        <v>1</v>
      </c>
      <c r="AY838">
        <v>0</v>
      </c>
      <c r="BI838">
        <v>1</v>
      </c>
      <c r="BJ838">
        <v>0</v>
      </c>
      <c r="BT838">
        <v>1</v>
      </c>
      <c r="BU838">
        <v>0</v>
      </c>
    </row>
    <row r="839" spans="1:73" x14ac:dyDescent="0.3">
      <c r="A839">
        <v>0</v>
      </c>
      <c r="B839">
        <v>40</v>
      </c>
      <c r="C839">
        <v>2</v>
      </c>
      <c r="D839">
        <v>3</v>
      </c>
      <c r="E839">
        <v>3</v>
      </c>
      <c r="F839">
        <v>3</v>
      </c>
      <c r="G839">
        <v>0</v>
      </c>
      <c r="H839">
        <v>0</v>
      </c>
      <c r="I839">
        <v>7</v>
      </c>
      <c r="J839" cm="1">
        <f t="array" ref="J839">SUM(B839:I839*TRANSPOSE($S$19:$S$26))+$S$18</f>
        <v>0.10667969120321963</v>
      </c>
      <c r="K839">
        <f t="shared" si="65"/>
        <v>0.52664190093944729</v>
      </c>
      <c r="L839">
        <f t="shared" si="66"/>
        <v>0</v>
      </c>
      <c r="M839">
        <f t="shared" si="67"/>
        <v>0</v>
      </c>
      <c r="N839">
        <f t="shared" si="68"/>
        <v>0</v>
      </c>
      <c r="O839">
        <f t="shared" si="69"/>
        <v>0</v>
      </c>
      <c r="P839">
        <f>IF(K839&gt;=0.58,1,0)</f>
        <v>0</v>
      </c>
      <c r="AB839">
        <v>0</v>
      </c>
      <c r="AC839">
        <v>0</v>
      </c>
      <c r="AM839">
        <v>0</v>
      </c>
      <c r="AN839">
        <v>0</v>
      </c>
      <c r="AX839">
        <v>0</v>
      </c>
      <c r="AY839">
        <v>0</v>
      </c>
      <c r="BI839">
        <v>0</v>
      </c>
      <c r="BJ839">
        <v>0</v>
      </c>
      <c r="BT839">
        <v>0</v>
      </c>
      <c r="BU839">
        <v>0</v>
      </c>
    </row>
    <row r="840" spans="1:73" x14ac:dyDescent="0.3">
      <c r="A840">
        <v>1</v>
      </c>
      <c r="B840">
        <v>42</v>
      </c>
      <c r="C840">
        <v>3</v>
      </c>
      <c r="D840">
        <v>3</v>
      </c>
      <c r="E840">
        <v>4</v>
      </c>
      <c r="F840">
        <v>1</v>
      </c>
      <c r="G840">
        <v>0</v>
      </c>
      <c r="H840">
        <v>1</v>
      </c>
      <c r="I840">
        <v>9</v>
      </c>
      <c r="J840" cm="1">
        <f t="array" ref="J840">SUM(B840:I840*TRANSPOSE($S$19:$S$26))+$S$18</f>
        <v>0.30450537293345276</v>
      </c>
      <c r="K840">
        <f t="shared" si="65"/>
        <v>0.57553580859813369</v>
      </c>
      <c r="L840">
        <f t="shared" si="66"/>
        <v>0</v>
      </c>
      <c r="M840">
        <f t="shared" si="67"/>
        <v>1</v>
      </c>
      <c r="N840">
        <f t="shared" si="68"/>
        <v>1</v>
      </c>
      <c r="O840">
        <f t="shared" si="69"/>
        <v>1</v>
      </c>
      <c r="P840">
        <f>IF(K840&gt;=0.58,1,0)</f>
        <v>0</v>
      </c>
      <c r="AB840">
        <v>1</v>
      </c>
      <c r="AC840">
        <v>0</v>
      </c>
      <c r="AM840">
        <v>1</v>
      </c>
      <c r="AN840">
        <v>1</v>
      </c>
      <c r="AX840">
        <v>1</v>
      </c>
      <c r="AY840">
        <v>1</v>
      </c>
      <c r="BI840">
        <v>1</v>
      </c>
      <c r="BJ840">
        <v>0</v>
      </c>
      <c r="BT840">
        <v>1</v>
      </c>
      <c r="BU840">
        <v>1</v>
      </c>
    </row>
    <row r="841" spans="1:73" x14ac:dyDescent="0.3">
      <c r="A841">
        <v>0</v>
      </c>
      <c r="B841">
        <v>42</v>
      </c>
      <c r="C841">
        <v>2</v>
      </c>
      <c r="D841">
        <v>3</v>
      </c>
      <c r="E841">
        <v>2</v>
      </c>
      <c r="F841">
        <v>1</v>
      </c>
      <c r="G841">
        <v>0</v>
      </c>
      <c r="H841">
        <v>0</v>
      </c>
      <c r="I841">
        <v>4</v>
      </c>
      <c r="J841" cm="1">
        <f t="array" ref="J841">SUM(B841:I841*TRANSPOSE($S$19:$S$26))+$S$18</f>
        <v>0.23198123535588611</v>
      </c>
      <c r="K841">
        <f t="shared" si="65"/>
        <v>0.55773068167659778</v>
      </c>
      <c r="L841">
        <f t="shared" si="66"/>
        <v>0</v>
      </c>
      <c r="M841">
        <f t="shared" si="67"/>
        <v>1</v>
      </c>
      <c r="N841">
        <f t="shared" si="68"/>
        <v>0</v>
      </c>
      <c r="O841">
        <f t="shared" si="69"/>
        <v>0</v>
      </c>
      <c r="P841">
        <f>IF(K841&gt;=0.58,1,0)</f>
        <v>0</v>
      </c>
      <c r="AB841">
        <v>0</v>
      </c>
      <c r="AC841">
        <v>0</v>
      </c>
      <c r="AM841">
        <v>0</v>
      </c>
      <c r="AN841">
        <v>1</v>
      </c>
      <c r="AX841">
        <v>0</v>
      </c>
      <c r="AY841">
        <v>0</v>
      </c>
      <c r="BI841">
        <v>0</v>
      </c>
      <c r="BJ841">
        <v>0</v>
      </c>
      <c r="BT841">
        <v>0</v>
      </c>
      <c r="BU841">
        <v>0</v>
      </c>
    </row>
    <row r="842" spans="1:73" x14ac:dyDescent="0.3">
      <c r="A842">
        <v>0</v>
      </c>
      <c r="B842">
        <v>35</v>
      </c>
      <c r="C842">
        <v>4</v>
      </c>
      <c r="D842">
        <v>2</v>
      </c>
      <c r="E842">
        <v>1</v>
      </c>
      <c r="F842">
        <v>3</v>
      </c>
      <c r="G842">
        <v>1</v>
      </c>
      <c r="H842">
        <v>0</v>
      </c>
      <c r="I842">
        <v>0</v>
      </c>
      <c r="J842" cm="1">
        <f t="array" ref="J842">SUM(B842:I842*TRANSPOSE($S$19:$S$26))+$S$18</f>
        <v>0.15275991769863295</v>
      </c>
      <c r="K842">
        <f t="shared" si="65"/>
        <v>0.53811195014470836</v>
      </c>
      <c r="L842">
        <f t="shared" si="66"/>
        <v>0</v>
      </c>
      <c r="M842">
        <f t="shared" si="67"/>
        <v>0</v>
      </c>
      <c r="N842">
        <f t="shared" si="68"/>
        <v>0</v>
      </c>
      <c r="O842">
        <f t="shared" si="69"/>
        <v>0</v>
      </c>
      <c r="P842">
        <f>IF(K842&gt;=0.58,1,0)</f>
        <v>0</v>
      </c>
      <c r="AB842">
        <v>0</v>
      </c>
      <c r="AC842">
        <v>0</v>
      </c>
      <c r="AM842">
        <v>0</v>
      </c>
      <c r="AN842">
        <v>0</v>
      </c>
      <c r="AX842">
        <v>0</v>
      </c>
      <c r="AY842">
        <v>0</v>
      </c>
      <c r="BI842">
        <v>0</v>
      </c>
      <c r="BJ842">
        <v>0</v>
      </c>
      <c r="BT842">
        <v>0</v>
      </c>
      <c r="BU842">
        <v>0</v>
      </c>
    </row>
    <row r="843" spans="1:73" x14ac:dyDescent="0.3">
      <c r="A843">
        <v>0</v>
      </c>
      <c r="B843">
        <v>24</v>
      </c>
      <c r="C843">
        <v>4</v>
      </c>
      <c r="D843">
        <v>3</v>
      </c>
      <c r="E843">
        <v>1</v>
      </c>
      <c r="F843">
        <v>2</v>
      </c>
      <c r="G843">
        <v>0</v>
      </c>
      <c r="H843">
        <v>0</v>
      </c>
      <c r="I843">
        <v>3</v>
      </c>
      <c r="J843" cm="1">
        <f t="array" ref="J843">SUM(B843:I843*TRANSPOSE($S$19:$S$26))+$S$18</f>
        <v>0.2116941348457001</v>
      </c>
      <c r="K843">
        <f t="shared" si="65"/>
        <v>0.552721344393032</v>
      </c>
      <c r="L843">
        <f t="shared" si="66"/>
        <v>0</v>
      </c>
      <c r="M843">
        <f t="shared" si="67"/>
        <v>1</v>
      </c>
      <c r="N843">
        <f t="shared" si="68"/>
        <v>0</v>
      </c>
      <c r="O843">
        <f t="shared" si="69"/>
        <v>0</v>
      </c>
      <c r="P843">
        <f>IF(K843&gt;=0.58,1,0)</f>
        <v>0</v>
      </c>
      <c r="AB843">
        <v>0</v>
      </c>
      <c r="AC843">
        <v>0</v>
      </c>
      <c r="AM843">
        <v>0</v>
      </c>
      <c r="AN843">
        <v>1</v>
      </c>
      <c r="AX843">
        <v>0</v>
      </c>
      <c r="AY843">
        <v>0</v>
      </c>
      <c r="BI843">
        <v>0</v>
      </c>
      <c r="BJ843">
        <v>0</v>
      </c>
      <c r="BT843">
        <v>0</v>
      </c>
      <c r="BU843">
        <v>0</v>
      </c>
    </row>
    <row r="844" spans="1:73" x14ac:dyDescent="0.3">
      <c r="A844">
        <v>1</v>
      </c>
      <c r="B844">
        <v>28</v>
      </c>
      <c r="C844">
        <v>3</v>
      </c>
      <c r="D844">
        <v>3</v>
      </c>
      <c r="E844">
        <v>1</v>
      </c>
      <c r="F844">
        <v>4</v>
      </c>
      <c r="G844">
        <v>1</v>
      </c>
      <c r="H844">
        <v>1</v>
      </c>
      <c r="I844">
        <v>1</v>
      </c>
      <c r="J844" cm="1">
        <f t="array" ref="J844">SUM(B844:I844*TRANSPOSE($S$19:$S$26))+$S$18</f>
        <v>0.3170847807012272</v>
      </c>
      <c r="K844">
        <f t="shared" si="65"/>
        <v>0.57860561102377206</v>
      </c>
      <c r="L844">
        <f t="shared" si="66"/>
        <v>0</v>
      </c>
      <c r="M844">
        <f t="shared" si="67"/>
        <v>1</v>
      </c>
      <c r="N844">
        <f t="shared" si="68"/>
        <v>1</v>
      </c>
      <c r="O844">
        <f t="shared" si="69"/>
        <v>1</v>
      </c>
      <c r="P844">
        <f>IF(K844&gt;=0.58,1,0)</f>
        <v>0</v>
      </c>
      <c r="AB844">
        <v>1</v>
      </c>
      <c r="AC844">
        <v>0</v>
      </c>
      <c r="AM844">
        <v>1</v>
      </c>
      <c r="AN844">
        <v>1</v>
      </c>
      <c r="AX844">
        <v>1</v>
      </c>
      <c r="AY844">
        <v>1</v>
      </c>
      <c r="BI844">
        <v>1</v>
      </c>
      <c r="BJ844">
        <v>0</v>
      </c>
      <c r="BT844">
        <v>1</v>
      </c>
      <c r="BU844">
        <v>1</v>
      </c>
    </row>
    <row r="845" spans="1:73" x14ac:dyDescent="0.3">
      <c r="A845">
        <v>0</v>
      </c>
      <c r="B845">
        <v>26</v>
      </c>
      <c r="C845">
        <v>1</v>
      </c>
      <c r="D845">
        <v>4</v>
      </c>
      <c r="E845">
        <v>1</v>
      </c>
      <c r="F845">
        <v>4</v>
      </c>
      <c r="G845">
        <v>1</v>
      </c>
      <c r="H845">
        <v>0</v>
      </c>
      <c r="I845">
        <v>7</v>
      </c>
      <c r="J845" cm="1">
        <f t="array" ref="J845">SUM(B845:I845*TRANSPOSE($S$19:$S$26))+$S$18</f>
        <v>7.3802940290560226E-2</v>
      </c>
      <c r="K845">
        <f t="shared" si="65"/>
        <v>0.51844045428079677</v>
      </c>
      <c r="L845">
        <f t="shared" si="66"/>
        <v>0</v>
      </c>
      <c r="M845">
        <f t="shared" si="67"/>
        <v>0</v>
      </c>
      <c r="N845">
        <f t="shared" si="68"/>
        <v>0</v>
      </c>
      <c r="O845">
        <f t="shared" si="69"/>
        <v>0</v>
      </c>
      <c r="P845">
        <f>IF(K845&gt;=0.58,1,0)</f>
        <v>0</v>
      </c>
      <c r="AB845">
        <v>0</v>
      </c>
      <c r="AC845">
        <v>0</v>
      </c>
      <c r="AM845">
        <v>0</v>
      </c>
      <c r="AN845">
        <v>0</v>
      </c>
      <c r="AX845">
        <v>0</v>
      </c>
      <c r="AY845">
        <v>0</v>
      </c>
      <c r="BI845">
        <v>0</v>
      </c>
      <c r="BJ845">
        <v>0</v>
      </c>
      <c r="BT845">
        <v>0</v>
      </c>
      <c r="BU845">
        <v>0</v>
      </c>
    </row>
    <row r="846" spans="1:73" x14ac:dyDescent="0.3">
      <c r="A846">
        <v>0</v>
      </c>
      <c r="B846">
        <v>30</v>
      </c>
      <c r="C846">
        <v>3</v>
      </c>
      <c r="D846">
        <v>2</v>
      </c>
      <c r="E846">
        <v>2</v>
      </c>
      <c r="F846">
        <v>3</v>
      </c>
      <c r="G846">
        <v>1</v>
      </c>
      <c r="H846">
        <v>0</v>
      </c>
      <c r="I846">
        <v>3</v>
      </c>
      <c r="J846" cm="1">
        <f t="array" ref="J846">SUM(B846:I846*TRANSPOSE($S$19:$S$26))+$S$18</f>
        <v>0.15712121758721898</v>
      </c>
      <c r="K846">
        <f t="shared" si="65"/>
        <v>0.53919564601749004</v>
      </c>
      <c r="L846">
        <f t="shared" si="66"/>
        <v>0</v>
      </c>
      <c r="M846">
        <f t="shared" si="67"/>
        <v>0</v>
      </c>
      <c r="N846">
        <f t="shared" si="68"/>
        <v>0</v>
      </c>
      <c r="O846">
        <f t="shared" si="69"/>
        <v>0</v>
      </c>
      <c r="P846">
        <f>IF(K846&gt;=0.58,1,0)</f>
        <v>0</v>
      </c>
      <c r="AB846">
        <v>0</v>
      </c>
      <c r="AC846">
        <v>0</v>
      </c>
      <c r="AM846">
        <v>0</v>
      </c>
      <c r="AN846">
        <v>0</v>
      </c>
      <c r="AX846">
        <v>0</v>
      </c>
      <c r="AY846">
        <v>0</v>
      </c>
      <c r="BI846">
        <v>0</v>
      </c>
      <c r="BJ846">
        <v>0</v>
      </c>
      <c r="BT846">
        <v>0</v>
      </c>
      <c r="BU846">
        <v>0</v>
      </c>
    </row>
    <row r="847" spans="1:73" x14ac:dyDescent="0.3">
      <c r="A847">
        <v>0</v>
      </c>
      <c r="B847">
        <v>40</v>
      </c>
      <c r="C847">
        <v>3</v>
      </c>
      <c r="D847">
        <v>2</v>
      </c>
      <c r="E847">
        <v>2</v>
      </c>
      <c r="F847">
        <v>4</v>
      </c>
      <c r="G847">
        <v>1</v>
      </c>
      <c r="H847">
        <v>1</v>
      </c>
      <c r="I847">
        <v>1</v>
      </c>
      <c r="J847" cm="1">
        <f t="array" ref="J847">SUM(B847:I847*TRANSPOSE($S$19:$S$26))+$S$18</f>
        <v>0.31228040440581512</v>
      </c>
      <c r="K847">
        <f t="shared" si="65"/>
        <v>0.57743388368431703</v>
      </c>
      <c r="L847">
        <f t="shared" si="66"/>
        <v>0</v>
      </c>
      <c r="M847">
        <f t="shared" si="67"/>
        <v>1</v>
      </c>
      <c r="N847">
        <f t="shared" si="68"/>
        <v>1</v>
      </c>
      <c r="O847">
        <f t="shared" si="69"/>
        <v>1</v>
      </c>
      <c r="P847">
        <f>IF(K847&gt;=0.58,1,0)</f>
        <v>0</v>
      </c>
      <c r="AB847">
        <v>0</v>
      </c>
      <c r="AC847">
        <v>0</v>
      </c>
      <c r="AM847">
        <v>0</v>
      </c>
      <c r="AN847">
        <v>1</v>
      </c>
      <c r="AX847">
        <v>0</v>
      </c>
      <c r="AY847">
        <v>1</v>
      </c>
      <c r="BI847">
        <v>0</v>
      </c>
      <c r="BJ847">
        <v>0</v>
      </c>
      <c r="BT847">
        <v>0</v>
      </c>
      <c r="BU847">
        <v>1</v>
      </c>
    </row>
    <row r="848" spans="1:73" x14ac:dyDescent="0.3">
      <c r="A848">
        <v>0</v>
      </c>
      <c r="B848">
        <v>35</v>
      </c>
      <c r="C848">
        <v>3</v>
      </c>
      <c r="D848">
        <v>2</v>
      </c>
      <c r="E848">
        <v>3</v>
      </c>
      <c r="F848">
        <v>2</v>
      </c>
      <c r="G848">
        <v>2</v>
      </c>
      <c r="H848">
        <v>0</v>
      </c>
      <c r="I848">
        <v>7</v>
      </c>
      <c r="J848" cm="1">
        <f t="array" ref="J848">SUM(B848:I848*TRANSPOSE($S$19:$S$26))+$S$18</f>
        <v>4.2897706423058679E-2</v>
      </c>
      <c r="K848">
        <f t="shared" si="65"/>
        <v>0.51072167086271214</v>
      </c>
      <c r="L848">
        <f t="shared" si="66"/>
        <v>0</v>
      </c>
      <c r="M848">
        <f t="shared" si="67"/>
        <v>0</v>
      </c>
      <c r="N848">
        <f t="shared" si="68"/>
        <v>0</v>
      </c>
      <c r="O848">
        <f t="shared" si="69"/>
        <v>0</v>
      </c>
      <c r="P848">
        <f>IF(K848&gt;=0.58,1,0)</f>
        <v>0</v>
      </c>
      <c r="AB848">
        <v>0</v>
      </c>
      <c r="AC848">
        <v>0</v>
      </c>
      <c r="AM848">
        <v>0</v>
      </c>
      <c r="AN848">
        <v>0</v>
      </c>
      <c r="AX848">
        <v>0</v>
      </c>
      <c r="AY848">
        <v>0</v>
      </c>
      <c r="BI848">
        <v>0</v>
      </c>
      <c r="BJ848">
        <v>0</v>
      </c>
      <c r="BT848">
        <v>0</v>
      </c>
      <c r="BU848">
        <v>0</v>
      </c>
    </row>
    <row r="849" spans="1:73" x14ac:dyDescent="0.3">
      <c r="A849">
        <v>0</v>
      </c>
      <c r="B849">
        <v>34</v>
      </c>
      <c r="C849">
        <v>4</v>
      </c>
      <c r="D849">
        <v>2</v>
      </c>
      <c r="E849">
        <v>2</v>
      </c>
      <c r="F849">
        <v>1</v>
      </c>
      <c r="G849">
        <v>0</v>
      </c>
      <c r="H849">
        <v>0</v>
      </c>
      <c r="I849">
        <v>9</v>
      </c>
      <c r="J849" cm="1">
        <f t="array" ref="J849">SUM(B849:I849*TRANSPOSE($S$19:$S$26))+$S$18</f>
        <v>0.19809300054609447</v>
      </c>
      <c r="K849">
        <f t="shared" si="65"/>
        <v>0.54935685388361344</v>
      </c>
      <c r="L849">
        <f t="shared" si="66"/>
        <v>0</v>
      </c>
      <c r="M849">
        <f t="shared" si="67"/>
        <v>0</v>
      </c>
      <c r="N849">
        <f t="shared" si="68"/>
        <v>0</v>
      </c>
      <c r="O849">
        <f t="shared" si="69"/>
        <v>0</v>
      </c>
      <c r="P849">
        <f>IF(K849&gt;=0.58,1,0)</f>
        <v>0</v>
      </c>
      <c r="AB849">
        <v>0</v>
      </c>
      <c r="AC849">
        <v>0</v>
      </c>
      <c r="AM849">
        <v>0</v>
      </c>
      <c r="AN849">
        <v>0</v>
      </c>
      <c r="AX849">
        <v>0</v>
      </c>
      <c r="AY849">
        <v>0</v>
      </c>
      <c r="BI849">
        <v>0</v>
      </c>
      <c r="BJ849">
        <v>0</v>
      </c>
      <c r="BT849">
        <v>0</v>
      </c>
      <c r="BU849">
        <v>0</v>
      </c>
    </row>
    <row r="850" spans="1:73" x14ac:dyDescent="0.3">
      <c r="A850">
        <v>0</v>
      </c>
      <c r="B850">
        <v>35</v>
      </c>
      <c r="C850">
        <v>4</v>
      </c>
      <c r="D850">
        <v>2</v>
      </c>
      <c r="E850">
        <v>1</v>
      </c>
      <c r="F850">
        <v>4</v>
      </c>
      <c r="G850">
        <v>1</v>
      </c>
      <c r="H850">
        <v>0</v>
      </c>
      <c r="I850">
        <v>2</v>
      </c>
      <c r="J850" cm="1">
        <f t="array" ref="J850">SUM(B850:I850*TRANSPOSE($S$19:$S$26))+$S$18</f>
        <v>9.5127175536312003E-2</v>
      </c>
      <c r="K850">
        <f t="shared" si="65"/>
        <v>0.52376141605908655</v>
      </c>
      <c r="L850">
        <f t="shared" si="66"/>
        <v>0</v>
      </c>
      <c r="M850">
        <f t="shared" si="67"/>
        <v>0</v>
      </c>
      <c r="N850">
        <f t="shared" si="68"/>
        <v>0</v>
      </c>
      <c r="O850">
        <f t="shared" si="69"/>
        <v>0</v>
      </c>
      <c r="P850">
        <f>IF(K850&gt;=0.58,1,0)</f>
        <v>0</v>
      </c>
      <c r="AB850">
        <v>0</v>
      </c>
      <c r="AC850">
        <v>0</v>
      </c>
      <c r="AM850">
        <v>0</v>
      </c>
      <c r="AN850">
        <v>0</v>
      </c>
      <c r="AX850">
        <v>0</v>
      </c>
      <c r="AY850">
        <v>0</v>
      </c>
      <c r="BI850">
        <v>0</v>
      </c>
      <c r="BJ850">
        <v>0</v>
      </c>
      <c r="BT850">
        <v>0</v>
      </c>
      <c r="BU850">
        <v>0</v>
      </c>
    </row>
    <row r="851" spans="1:73" x14ac:dyDescent="0.3">
      <c r="A851">
        <v>1</v>
      </c>
      <c r="B851">
        <v>43</v>
      </c>
      <c r="C851">
        <v>1</v>
      </c>
      <c r="D851">
        <v>1</v>
      </c>
      <c r="E851">
        <v>2</v>
      </c>
      <c r="F851">
        <v>3</v>
      </c>
      <c r="G851">
        <v>0</v>
      </c>
      <c r="H851">
        <v>0</v>
      </c>
      <c r="I851">
        <v>3</v>
      </c>
      <c r="J851" cm="1">
        <f t="array" ref="J851">SUM(B851:I851*TRANSPOSE($S$19:$S$26))+$S$18</f>
        <v>0.32848842547646689</v>
      </c>
      <c r="K851">
        <f t="shared" si="65"/>
        <v>0.58138325292006343</v>
      </c>
      <c r="L851">
        <f t="shared" si="66"/>
        <v>0</v>
      </c>
      <c r="M851">
        <f t="shared" si="67"/>
        <v>1</v>
      </c>
      <c r="N851">
        <f t="shared" si="68"/>
        <v>1</v>
      </c>
      <c r="O851">
        <f t="shared" si="69"/>
        <v>1</v>
      </c>
      <c r="P851">
        <f>IF(K851&gt;=0.58,1,0)</f>
        <v>1</v>
      </c>
      <c r="AB851">
        <v>1</v>
      </c>
      <c r="AC851">
        <v>0</v>
      </c>
      <c r="AM851">
        <v>1</v>
      </c>
      <c r="AN851">
        <v>1</v>
      </c>
      <c r="AX851">
        <v>1</v>
      </c>
      <c r="AY851">
        <v>1</v>
      </c>
      <c r="BI851">
        <v>1</v>
      </c>
      <c r="BJ851">
        <v>1</v>
      </c>
      <c r="BT851">
        <v>1</v>
      </c>
      <c r="BU851">
        <v>1</v>
      </c>
    </row>
    <row r="852" spans="1:73" x14ac:dyDescent="0.3">
      <c r="A852">
        <v>0</v>
      </c>
      <c r="B852">
        <v>32</v>
      </c>
      <c r="C852">
        <v>3</v>
      </c>
      <c r="D852">
        <v>3</v>
      </c>
      <c r="E852">
        <v>1</v>
      </c>
      <c r="F852">
        <v>1</v>
      </c>
      <c r="G852">
        <v>2</v>
      </c>
      <c r="H852">
        <v>0</v>
      </c>
      <c r="I852">
        <v>0</v>
      </c>
      <c r="J852" cm="1">
        <f t="array" ref="J852">SUM(B852:I852*TRANSPOSE($S$19:$S$26))+$S$18</f>
        <v>0.1455428185387726</v>
      </c>
      <c r="K852">
        <f t="shared" si="65"/>
        <v>0.53631785868714321</v>
      </c>
      <c r="L852">
        <f t="shared" si="66"/>
        <v>0</v>
      </c>
      <c r="M852">
        <f t="shared" si="67"/>
        <v>0</v>
      </c>
      <c r="N852">
        <f t="shared" si="68"/>
        <v>0</v>
      </c>
      <c r="O852">
        <f t="shared" si="69"/>
        <v>0</v>
      </c>
      <c r="P852">
        <f>IF(K852&gt;=0.58,1,0)</f>
        <v>0</v>
      </c>
      <c r="AB852">
        <v>0</v>
      </c>
      <c r="AC852">
        <v>0</v>
      </c>
      <c r="AM852">
        <v>0</v>
      </c>
      <c r="AN852">
        <v>0</v>
      </c>
      <c r="AX852">
        <v>0</v>
      </c>
      <c r="AY852">
        <v>0</v>
      </c>
      <c r="BI852">
        <v>0</v>
      </c>
      <c r="BJ852">
        <v>0</v>
      </c>
      <c r="BT852">
        <v>0</v>
      </c>
      <c r="BU852">
        <v>0</v>
      </c>
    </row>
    <row r="853" spans="1:73" x14ac:dyDescent="0.3">
      <c r="A853">
        <v>0</v>
      </c>
      <c r="B853">
        <v>56</v>
      </c>
      <c r="C853">
        <v>4</v>
      </c>
      <c r="D853">
        <v>3</v>
      </c>
      <c r="E853">
        <v>5</v>
      </c>
      <c r="F853">
        <v>1</v>
      </c>
      <c r="G853">
        <v>2</v>
      </c>
      <c r="H853">
        <v>0</v>
      </c>
      <c r="I853">
        <v>2</v>
      </c>
      <c r="J853" cm="1">
        <f t="array" ref="J853">SUM(B853:I853*TRANSPOSE($S$19:$S$26))+$S$18</f>
        <v>-0.10457766038722049</v>
      </c>
      <c r="K853">
        <f t="shared" si="65"/>
        <v>0.47388208957867795</v>
      </c>
      <c r="L853">
        <f t="shared" si="66"/>
        <v>0</v>
      </c>
      <c r="M853">
        <f t="shared" si="67"/>
        <v>0</v>
      </c>
      <c r="N853">
        <f t="shared" si="68"/>
        <v>0</v>
      </c>
      <c r="O853">
        <f t="shared" si="69"/>
        <v>0</v>
      </c>
      <c r="P853">
        <f>IF(K853&gt;=0.58,1,0)</f>
        <v>0</v>
      </c>
      <c r="AB853">
        <v>0</v>
      </c>
      <c r="AC853">
        <v>0</v>
      </c>
      <c r="AM853">
        <v>0</v>
      </c>
      <c r="AN853">
        <v>0</v>
      </c>
      <c r="AX853">
        <v>0</v>
      </c>
      <c r="AY853">
        <v>0</v>
      </c>
      <c r="BI853">
        <v>0</v>
      </c>
      <c r="BJ853">
        <v>0</v>
      </c>
      <c r="BT853">
        <v>0</v>
      </c>
      <c r="BU853">
        <v>0</v>
      </c>
    </row>
    <row r="854" spans="1:73" x14ac:dyDescent="0.3">
      <c r="A854">
        <v>0</v>
      </c>
      <c r="B854">
        <v>29</v>
      </c>
      <c r="C854">
        <v>2</v>
      </c>
      <c r="D854">
        <v>3</v>
      </c>
      <c r="E854">
        <v>1</v>
      </c>
      <c r="F854">
        <v>4</v>
      </c>
      <c r="G854">
        <v>1</v>
      </c>
      <c r="H854">
        <v>0</v>
      </c>
      <c r="I854">
        <v>8</v>
      </c>
      <c r="J854" cm="1">
        <f t="array" ref="J854">SUM(B854:I854*TRANSPOSE($S$19:$S$26))+$S$18</f>
        <v>7.7868420720411002E-2</v>
      </c>
      <c r="K854">
        <f t="shared" si="65"/>
        <v>0.51945525921316749</v>
      </c>
      <c r="L854">
        <f t="shared" si="66"/>
        <v>0</v>
      </c>
      <c r="M854">
        <f t="shared" si="67"/>
        <v>0</v>
      </c>
      <c r="N854">
        <f t="shared" si="68"/>
        <v>0</v>
      </c>
      <c r="O854">
        <f t="shared" si="69"/>
        <v>0</v>
      </c>
      <c r="P854">
        <f>IF(K854&gt;=0.58,1,0)</f>
        <v>0</v>
      </c>
      <c r="AB854">
        <v>0</v>
      </c>
      <c r="AC854">
        <v>0</v>
      </c>
      <c r="AM854">
        <v>0</v>
      </c>
      <c r="AN854">
        <v>0</v>
      </c>
      <c r="AX854">
        <v>0</v>
      </c>
      <c r="AY854">
        <v>0</v>
      </c>
      <c r="BI854">
        <v>0</v>
      </c>
      <c r="BJ854">
        <v>0</v>
      </c>
      <c r="BT854">
        <v>0</v>
      </c>
      <c r="BU854">
        <v>0</v>
      </c>
    </row>
    <row r="855" spans="1:73" x14ac:dyDescent="0.3">
      <c r="A855">
        <v>0</v>
      </c>
      <c r="B855">
        <v>19</v>
      </c>
      <c r="C855">
        <v>3</v>
      </c>
      <c r="D855">
        <v>3</v>
      </c>
      <c r="E855">
        <v>1</v>
      </c>
      <c r="F855">
        <v>1</v>
      </c>
      <c r="G855">
        <v>0</v>
      </c>
      <c r="H855">
        <v>0</v>
      </c>
      <c r="I855">
        <v>1</v>
      </c>
      <c r="J855" cm="1">
        <f t="array" ref="J855">SUM(B855:I855*TRANSPOSE($S$19:$S$26))+$S$18</f>
        <v>0.32765727296875946</v>
      </c>
      <c r="K855">
        <f t="shared" si="65"/>
        <v>0.58118097701488747</v>
      </c>
      <c r="L855">
        <f t="shared" si="66"/>
        <v>0</v>
      </c>
      <c r="M855">
        <f t="shared" si="67"/>
        <v>1</v>
      </c>
      <c r="N855">
        <f t="shared" si="68"/>
        <v>1</v>
      </c>
      <c r="O855">
        <f t="shared" si="69"/>
        <v>1</v>
      </c>
      <c r="P855">
        <f>IF(K855&gt;=0.58,1,0)</f>
        <v>1</v>
      </c>
      <c r="AB855">
        <v>0</v>
      </c>
      <c r="AC855">
        <v>0</v>
      </c>
      <c r="AM855">
        <v>0</v>
      </c>
      <c r="AN855">
        <v>1</v>
      </c>
      <c r="AX855">
        <v>0</v>
      </c>
      <c r="AY855">
        <v>1</v>
      </c>
      <c r="BI855">
        <v>0</v>
      </c>
      <c r="BJ855">
        <v>1</v>
      </c>
      <c r="BT855">
        <v>0</v>
      </c>
      <c r="BU855">
        <v>1</v>
      </c>
    </row>
    <row r="856" spans="1:73" x14ac:dyDescent="0.3">
      <c r="A856">
        <v>0</v>
      </c>
      <c r="B856">
        <v>45</v>
      </c>
      <c r="C856">
        <v>1</v>
      </c>
      <c r="D856">
        <v>3</v>
      </c>
      <c r="E856">
        <v>1</v>
      </c>
      <c r="F856">
        <v>3</v>
      </c>
      <c r="G856">
        <v>1</v>
      </c>
      <c r="H856">
        <v>1</v>
      </c>
      <c r="I856">
        <v>2</v>
      </c>
      <c r="J856" cm="1">
        <f t="array" ref="J856">SUM(B856:I856*TRANSPOSE($S$19:$S$26))+$S$18</f>
        <v>0.36732310523452849</v>
      </c>
      <c r="K856">
        <f t="shared" si="65"/>
        <v>0.59080278091537641</v>
      </c>
      <c r="L856">
        <f t="shared" si="66"/>
        <v>0</v>
      </c>
      <c r="M856">
        <f t="shared" si="67"/>
        <v>1</v>
      </c>
      <c r="N856">
        <f t="shared" si="68"/>
        <v>1</v>
      </c>
      <c r="O856">
        <f t="shared" si="69"/>
        <v>1</v>
      </c>
      <c r="P856">
        <f>IF(K856&gt;=0.58,1,0)</f>
        <v>1</v>
      </c>
      <c r="AB856">
        <v>0</v>
      </c>
      <c r="AC856">
        <v>0</v>
      </c>
      <c r="AM856">
        <v>0</v>
      </c>
      <c r="AN856">
        <v>1</v>
      </c>
      <c r="AX856">
        <v>0</v>
      </c>
      <c r="AY856">
        <v>1</v>
      </c>
      <c r="BI856">
        <v>0</v>
      </c>
      <c r="BJ856">
        <v>1</v>
      </c>
      <c r="BT856">
        <v>0</v>
      </c>
      <c r="BU856">
        <v>1</v>
      </c>
    </row>
    <row r="857" spans="1:73" x14ac:dyDescent="0.3">
      <c r="A857">
        <v>0</v>
      </c>
      <c r="B857">
        <v>37</v>
      </c>
      <c r="C857">
        <v>4</v>
      </c>
      <c r="D857">
        <v>2</v>
      </c>
      <c r="E857">
        <v>2</v>
      </c>
      <c r="F857">
        <v>4</v>
      </c>
      <c r="G857">
        <v>1</v>
      </c>
      <c r="H857">
        <v>0</v>
      </c>
      <c r="I857">
        <v>8</v>
      </c>
      <c r="J857" cm="1">
        <f t="array" ref="J857">SUM(B857:I857*TRANSPOSE($S$19:$S$26))+$S$18</f>
        <v>6.4219212542518944E-3</v>
      </c>
      <c r="K857">
        <f t="shared" si="65"/>
        <v>0.50160530833460171</v>
      </c>
      <c r="L857">
        <f t="shared" si="66"/>
        <v>0</v>
      </c>
      <c r="M857">
        <f t="shared" si="67"/>
        <v>0</v>
      </c>
      <c r="N857">
        <f t="shared" si="68"/>
        <v>0</v>
      </c>
      <c r="O857">
        <f t="shared" si="69"/>
        <v>0</v>
      </c>
      <c r="P857">
        <f>IF(K857&gt;=0.58,1,0)</f>
        <v>0</v>
      </c>
      <c r="AB857">
        <v>0</v>
      </c>
      <c r="AC857">
        <v>0</v>
      </c>
      <c r="AM857">
        <v>0</v>
      </c>
      <c r="AN857">
        <v>0</v>
      </c>
      <c r="AX857">
        <v>0</v>
      </c>
      <c r="AY857">
        <v>0</v>
      </c>
      <c r="BI857">
        <v>0</v>
      </c>
      <c r="BJ857">
        <v>0</v>
      </c>
      <c r="BT857">
        <v>0</v>
      </c>
      <c r="BU857">
        <v>0</v>
      </c>
    </row>
    <row r="858" spans="1:73" x14ac:dyDescent="0.3">
      <c r="A858">
        <v>0</v>
      </c>
      <c r="B858">
        <v>20</v>
      </c>
      <c r="C858">
        <v>1</v>
      </c>
      <c r="D858">
        <v>2</v>
      </c>
      <c r="E858">
        <v>1</v>
      </c>
      <c r="F858">
        <v>3</v>
      </c>
      <c r="G858">
        <v>0</v>
      </c>
      <c r="H858">
        <v>0</v>
      </c>
      <c r="I858">
        <v>2</v>
      </c>
      <c r="J858" cm="1">
        <f t="array" ref="J858">SUM(B858:I858*TRANSPOSE($S$19:$S$26))+$S$18</f>
        <v>0.38179006239595814</v>
      </c>
      <c r="K858">
        <f t="shared" si="65"/>
        <v>0.59429522717424355</v>
      </c>
      <c r="L858">
        <f t="shared" si="66"/>
        <v>0</v>
      </c>
      <c r="M858">
        <f t="shared" si="67"/>
        <v>1</v>
      </c>
      <c r="N858">
        <f t="shared" si="68"/>
        <v>1</v>
      </c>
      <c r="O858">
        <f t="shared" si="69"/>
        <v>1</v>
      </c>
      <c r="P858">
        <f>IF(K858&gt;=0.58,1,0)</f>
        <v>1</v>
      </c>
      <c r="AB858">
        <v>0</v>
      </c>
      <c r="AC858">
        <v>0</v>
      </c>
      <c r="AM858">
        <v>0</v>
      </c>
      <c r="AN858">
        <v>1</v>
      </c>
      <c r="AX858">
        <v>0</v>
      </c>
      <c r="AY858">
        <v>1</v>
      </c>
      <c r="BI858">
        <v>0</v>
      </c>
      <c r="BJ858">
        <v>1</v>
      </c>
      <c r="BT858">
        <v>0</v>
      </c>
      <c r="BU858">
        <v>1</v>
      </c>
    </row>
    <row r="859" spans="1:73" x14ac:dyDescent="0.3">
      <c r="A859">
        <v>1</v>
      </c>
      <c r="B859">
        <v>44</v>
      </c>
      <c r="C859">
        <v>3</v>
      </c>
      <c r="D859">
        <v>3</v>
      </c>
      <c r="E859">
        <v>1</v>
      </c>
      <c r="F859">
        <v>3</v>
      </c>
      <c r="G859">
        <v>0</v>
      </c>
      <c r="H859">
        <v>1</v>
      </c>
      <c r="I859">
        <v>4</v>
      </c>
      <c r="J859" cm="1">
        <f t="array" ref="J859">SUM(B859:I859*TRANSPOSE($S$19:$S$26))+$S$18</f>
        <v>0.34400165271802086</v>
      </c>
      <c r="K859">
        <f t="shared" si="65"/>
        <v>0.58515358531956807</v>
      </c>
      <c r="L859">
        <f t="shared" si="66"/>
        <v>0</v>
      </c>
      <c r="M859">
        <f t="shared" si="67"/>
        <v>1</v>
      </c>
      <c r="N859">
        <f t="shared" si="68"/>
        <v>1</v>
      </c>
      <c r="O859">
        <f t="shared" si="69"/>
        <v>1</v>
      </c>
      <c r="P859">
        <f>IF(K859&gt;=0.58,1,0)</f>
        <v>1</v>
      </c>
      <c r="AB859">
        <v>1</v>
      </c>
      <c r="AC859">
        <v>0</v>
      </c>
      <c r="AM859">
        <v>1</v>
      </c>
      <c r="AN859">
        <v>1</v>
      </c>
      <c r="AX859">
        <v>1</v>
      </c>
      <c r="AY859">
        <v>1</v>
      </c>
      <c r="BI859">
        <v>1</v>
      </c>
      <c r="BJ859">
        <v>1</v>
      </c>
      <c r="BT859">
        <v>1</v>
      </c>
      <c r="BU859">
        <v>1</v>
      </c>
    </row>
    <row r="860" spans="1:73" x14ac:dyDescent="0.3">
      <c r="A860">
        <v>0</v>
      </c>
      <c r="B860">
        <v>53</v>
      </c>
      <c r="C860">
        <v>4</v>
      </c>
      <c r="D860">
        <v>3</v>
      </c>
      <c r="E860">
        <v>5</v>
      </c>
      <c r="F860">
        <v>3</v>
      </c>
      <c r="G860">
        <v>2</v>
      </c>
      <c r="H860">
        <v>0</v>
      </c>
      <c r="I860">
        <v>7</v>
      </c>
      <c r="J860" cm="1">
        <f t="array" ref="J860">SUM(B860:I860*TRANSPOSE($S$19:$S$26))+$S$18</f>
        <v>-0.21832173658521192</v>
      </c>
      <c r="K860">
        <f t="shared" si="65"/>
        <v>0.44564092492536356</v>
      </c>
      <c r="L860">
        <f t="shared" si="66"/>
        <v>0</v>
      </c>
      <c r="M860">
        <f t="shared" si="67"/>
        <v>0</v>
      </c>
      <c r="N860">
        <f t="shared" si="68"/>
        <v>0</v>
      </c>
      <c r="O860">
        <f t="shared" si="69"/>
        <v>0</v>
      </c>
      <c r="P860">
        <f>IF(K860&gt;=0.58,1,0)</f>
        <v>0</v>
      </c>
      <c r="AB860">
        <v>0</v>
      </c>
      <c r="AC860">
        <v>0</v>
      </c>
      <c r="AM860">
        <v>0</v>
      </c>
      <c r="AN860">
        <v>0</v>
      </c>
      <c r="AX860">
        <v>0</v>
      </c>
      <c r="AY860">
        <v>0</v>
      </c>
      <c r="BI860">
        <v>0</v>
      </c>
      <c r="BJ860">
        <v>0</v>
      </c>
      <c r="BT860">
        <v>0</v>
      </c>
      <c r="BU860">
        <v>0</v>
      </c>
    </row>
    <row r="861" spans="1:73" x14ac:dyDescent="0.3">
      <c r="A861">
        <v>0</v>
      </c>
      <c r="B861">
        <v>29</v>
      </c>
      <c r="C861">
        <v>2</v>
      </c>
      <c r="D861">
        <v>1</v>
      </c>
      <c r="E861">
        <v>1</v>
      </c>
      <c r="F861">
        <v>4</v>
      </c>
      <c r="G861">
        <v>1</v>
      </c>
      <c r="H861">
        <v>1</v>
      </c>
      <c r="I861">
        <v>4</v>
      </c>
      <c r="J861" cm="1">
        <f t="array" ref="J861">SUM(B861:I861*TRANSPOSE($S$19:$S$26))+$S$18</f>
        <v>0.45528243087268816</v>
      </c>
      <c r="K861">
        <f t="shared" si="65"/>
        <v>0.61188323226696151</v>
      </c>
      <c r="L861">
        <f t="shared" si="66"/>
        <v>1</v>
      </c>
      <c r="M861">
        <f t="shared" si="67"/>
        <v>1</v>
      </c>
      <c r="N861">
        <f t="shared" si="68"/>
        <v>1</v>
      </c>
      <c r="O861">
        <f t="shared" si="69"/>
        <v>1</v>
      </c>
      <c r="P861">
        <f>IF(K861&gt;=0.58,1,0)</f>
        <v>1</v>
      </c>
      <c r="AB861">
        <v>0</v>
      </c>
      <c r="AC861">
        <v>1</v>
      </c>
      <c r="AM861">
        <v>0</v>
      </c>
      <c r="AN861">
        <v>1</v>
      </c>
      <c r="AX861">
        <v>0</v>
      </c>
      <c r="AY861">
        <v>1</v>
      </c>
      <c r="BI861">
        <v>0</v>
      </c>
      <c r="BJ861">
        <v>1</v>
      </c>
      <c r="BT861">
        <v>0</v>
      </c>
      <c r="BU861">
        <v>1</v>
      </c>
    </row>
    <row r="862" spans="1:73" x14ac:dyDescent="0.3">
      <c r="A862">
        <v>1</v>
      </c>
      <c r="B862">
        <v>22</v>
      </c>
      <c r="C862">
        <v>3</v>
      </c>
      <c r="D862">
        <v>2</v>
      </c>
      <c r="E862">
        <v>1</v>
      </c>
      <c r="F862">
        <v>4</v>
      </c>
      <c r="G862">
        <v>1</v>
      </c>
      <c r="H862">
        <v>1</v>
      </c>
      <c r="I862">
        <v>0</v>
      </c>
      <c r="J862" cm="1">
        <f t="array" ref="J862">SUM(B862:I862*TRANSPOSE($S$19:$S$26))+$S$18</f>
        <v>0.41216546137475091</v>
      </c>
      <c r="K862">
        <f t="shared" si="65"/>
        <v>0.60159675940655766</v>
      </c>
      <c r="L862">
        <f t="shared" si="66"/>
        <v>1</v>
      </c>
      <c r="M862">
        <f t="shared" si="67"/>
        <v>1</v>
      </c>
      <c r="N862">
        <f t="shared" si="68"/>
        <v>1</v>
      </c>
      <c r="O862">
        <f t="shared" si="69"/>
        <v>1</v>
      </c>
      <c r="P862">
        <f>IF(K862&gt;=0.58,1,0)</f>
        <v>1</v>
      </c>
      <c r="AB862">
        <v>1</v>
      </c>
      <c r="AC862">
        <v>1</v>
      </c>
      <c r="AM862">
        <v>1</v>
      </c>
      <c r="AN862">
        <v>1</v>
      </c>
      <c r="AX862">
        <v>1</v>
      </c>
      <c r="AY862">
        <v>1</v>
      </c>
      <c r="BI862">
        <v>1</v>
      </c>
      <c r="BJ862">
        <v>1</v>
      </c>
      <c r="BT862">
        <v>1</v>
      </c>
      <c r="BU862">
        <v>1</v>
      </c>
    </row>
    <row r="863" spans="1:73" x14ac:dyDescent="0.3">
      <c r="A863">
        <v>0</v>
      </c>
      <c r="B863">
        <v>46</v>
      </c>
      <c r="C863">
        <v>3</v>
      </c>
      <c r="D863">
        <v>3</v>
      </c>
      <c r="E863">
        <v>4</v>
      </c>
      <c r="F863">
        <v>1</v>
      </c>
      <c r="G863">
        <v>1</v>
      </c>
      <c r="H863">
        <v>0</v>
      </c>
      <c r="I863">
        <v>15</v>
      </c>
      <c r="J863" cm="1">
        <f t="array" ref="J863">SUM(B863:I863*TRANSPOSE($S$19:$S$26))+$S$18</f>
        <v>-4.9131693750185002E-2</v>
      </c>
      <c r="K863">
        <f t="shared" si="65"/>
        <v>0.48772081958023755</v>
      </c>
      <c r="L863">
        <f t="shared" si="66"/>
        <v>0</v>
      </c>
      <c r="M863">
        <f t="shared" si="67"/>
        <v>0</v>
      </c>
      <c r="N863">
        <f t="shared" si="68"/>
        <v>0</v>
      </c>
      <c r="O863">
        <f t="shared" si="69"/>
        <v>0</v>
      </c>
      <c r="P863">
        <f>IF(K863&gt;=0.58,1,0)</f>
        <v>0</v>
      </c>
      <c r="AB863">
        <v>0</v>
      </c>
      <c r="AC863">
        <v>0</v>
      </c>
      <c r="AM863">
        <v>0</v>
      </c>
      <c r="AN863">
        <v>0</v>
      </c>
      <c r="AX863">
        <v>0</v>
      </c>
      <c r="AY863">
        <v>0</v>
      </c>
      <c r="BI863">
        <v>0</v>
      </c>
      <c r="BJ863">
        <v>0</v>
      </c>
      <c r="BT863">
        <v>0</v>
      </c>
      <c r="BU863">
        <v>0</v>
      </c>
    </row>
    <row r="864" spans="1:73" x14ac:dyDescent="0.3">
      <c r="A864">
        <v>0</v>
      </c>
      <c r="B864">
        <v>44</v>
      </c>
      <c r="C864">
        <v>4</v>
      </c>
      <c r="D864">
        <v>1</v>
      </c>
      <c r="E864">
        <v>1</v>
      </c>
      <c r="F864">
        <v>3</v>
      </c>
      <c r="G864">
        <v>0</v>
      </c>
      <c r="H864">
        <v>0</v>
      </c>
      <c r="I864">
        <v>0</v>
      </c>
      <c r="J864" cm="1">
        <f t="array" ref="J864">SUM(B864:I864*TRANSPOSE($S$19:$S$26))+$S$18</f>
        <v>0.25748500241713379</v>
      </c>
      <c r="K864">
        <f t="shared" si="65"/>
        <v>0.56401138461407996</v>
      </c>
      <c r="L864">
        <f t="shared" si="66"/>
        <v>0</v>
      </c>
      <c r="M864">
        <f t="shared" si="67"/>
        <v>1</v>
      </c>
      <c r="N864">
        <f t="shared" si="68"/>
        <v>0</v>
      </c>
      <c r="O864">
        <f t="shared" si="69"/>
        <v>0</v>
      </c>
      <c r="P864">
        <f>IF(K864&gt;=0.58,1,0)</f>
        <v>0</v>
      </c>
      <c r="AB864">
        <v>0</v>
      </c>
      <c r="AC864">
        <v>0</v>
      </c>
      <c r="AM864">
        <v>0</v>
      </c>
      <c r="AN864">
        <v>1</v>
      </c>
      <c r="AX864">
        <v>0</v>
      </c>
      <c r="AY864">
        <v>0</v>
      </c>
      <c r="BI864">
        <v>0</v>
      </c>
      <c r="BJ864">
        <v>0</v>
      </c>
      <c r="BT864">
        <v>0</v>
      </c>
      <c r="BU864">
        <v>0</v>
      </c>
    </row>
    <row r="865" spans="1:73" x14ac:dyDescent="0.3">
      <c r="A865">
        <v>0</v>
      </c>
      <c r="B865">
        <v>33</v>
      </c>
      <c r="C865">
        <v>2</v>
      </c>
      <c r="D865">
        <v>3</v>
      </c>
      <c r="E865">
        <v>1</v>
      </c>
      <c r="F865">
        <v>3</v>
      </c>
      <c r="G865">
        <v>1</v>
      </c>
      <c r="H865">
        <v>0</v>
      </c>
      <c r="I865">
        <v>4</v>
      </c>
      <c r="J865" cm="1">
        <f t="array" ref="J865">SUM(B865:I865*TRANSPOSE($S$19:$S$26))+$S$18</f>
        <v>0.13960387073667824</v>
      </c>
      <c r="K865">
        <f t="shared" si="65"/>
        <v>0.53484079404812801</v>
      </c>
      <c r="L865">
        <f t="shared" si="66"/>
        <v>0</v>
      </c>
      <c r="M865">
        <f t="shared" si="67"/>
        <v>0</v>
      </c>
      <c r="N865">
        <f t="shared" si="68"/>
        <v>0</v>
      </c>
      <c r="O865">
        <f t="shared" si="69"/>
        <v>0</v>
      </c>
      <c r="P865">
        <f>IF(K865&gt;=0.58,1,0)</f>
        <v>0</v>
      </c>
      <c r="AB865">
        <v>0</v>
      </c>
      <c r="AC865">
        <v>0</v>
      </c>
      <c r="AM865">
        <v>0</v>
      </c>
      <c r="AN865">
        <v>0</v>
      </c>
      <c r="AX865">
        <v>0</v>
      </c>
      <c r="AY865">
        <v>0</v>
      </c>
      <c r="BI865">
        <v>0</v>
      </c>
      <c r="BJ865">
        <v>0</v>
      </c>
      <c r="BT865">
        <v>0</v>
      </c>
      <c r="BU865">
        <v>0</v>
      </c>
    </row>
    <row r="866" spans="1:73" x14ac:dyDescent="0.3">
      <c r="A866">
        <v>1</v>
      </c>
      <c r="B866">
        <v>41</v>
      </c>
      <c r="C866">
        <v>1</v>
      </c>
      <c r="D866">
        <v>2</v>
      </c>
      <c r="E866">
        <v>1</v>
      </c>
      <c r="F866">
        <v>1</v>
      </c>
      <c r="G866">
        <v>2</v>
      </c>
      <c r="H866">
        <v>0</v>
      </c>
      <c r="I866">
        <v>0</v>
      </c>
      <c r="J866" cm="1">
        <f t="array" ref="J866">SUM(B866:I866*TRANSPOSE($S$19:$S$26))+$S$18</f>
        <v>0.25876836175896423</v>
      </c>
      <c r="K866">
        <f t="shared" si="65"/>
        <v>0.56432690725786605</v>
      </c>
      <c r="L866">
        <f t="shared" si="66"/>
        <v>0</v>
      </c>
      <c r="M866">
        <f t="shared" si="67"/>
        <v>1</v>
      </c>
      <c r="N866">
        <f t="shared" si="68"/>
        <v>0</v>
      </c>
      <c r="O866">
        <f t="shared" si="69"/>
        <v>0</v>
      </c>
      <c r="P866">
        <f>IF(K866&gt;=0.58,1,0)</f>
        <v>0</v>
      </c>
      <c r="AB866">
        <v>1</v>
      </c>
      <c r="AC866">
        <v>0</v>
      </c>
      <c r="AM866">
        <v>1</v>
      </c>
      <c r="AN866">
        <v>1</v>
      </c>
      <c r="AX866">
        <v>1</v>
      </c>
      <c r="AY866">
        <v>0</v>
      </c>
      <c r="BI866">
        <v>1</v>
      </c>
      <c r="BJ866">
        <v>0</v>
      </c>
      <c r="BT866">
        <v>1</v>
      </c>
      <c r="BU866">
        <v>0</v>
      </c>
    </row>
    <row r="867" spans="1:73" x14ac:dyDescent="0.3">
      <c r="A867">
        <v>0</v>
      </c>
      <c r="B867">
        <v>30</v>
      </c>
      <c r="C867">
        <v>3</v>
      </c>
      <c r="D867">
        <v>3</v>
      </c>
      <c r="E867">
        <v>2</v>
      </c>
      <c r="F867">
        <v>1</v>
      </c>
      <c r="G867">
        <v>2</v>
      </c>
      <c r="H867">
        <v>0</v>
      </c>
      <c r="I867">
        <v>3</v>
      </c>
      <c r="J867" cm="1">
        <f t="array" ref="J867">SUM(B867:I867*TRANSPOSE($S$19:$S$26))+$S$18</f>
        <v>9.8719246573867325E-2</v>
      </c>
      <c r="K867">
        <f t="shared" si="65"/>
        <v>0.52465723540186171</v>
      </c>
      <c r="L867">
        <f t="shared" si="66"/>
        <v>0</v>
      </c>
      <c r="M867">
        <f t="shared" si="67"/>
        <v>0</v>
      </c>
      <c r="N867">
        <f t="shared" si="68"/>
        <v>0</v>
      </c>
      <c r="O867">
        <f t="shared" si="69"/>
        <v>0</v>
      </c>
      <c r="P867">
        <f>IF(K867&gt;=0.58,1,0)</f>
        <v>0</v>
      </c>
      <c r="AB867">
        <v>0</v>
      </c>
      <c r="AC867">
        <v>0</v>
      </c>
      <c r="AM867">
        <v>0</v>
      </c>
      <c r="AN867">
        <v>0</v>
      </c>
      <c r="AX867">
        <v>0</v>
      </c>
      <c r="AY867">
        <v>0</v>
      </c>
      <c r="BI867">
        <v>0</v>
      </c>
      <c r="BJ867">
        <v>0</v>
      </c>
      <c r="BT867">
        <v>0</v>
      </c>
      <c r="BU867">
        <v>0</v>
      </c>
    </row>
    <row r="868" spans="1:73" x14ac:dyDescent="0.3">
      <c r="A868">
        <v>0</v>
      </c>
      <c r="B868">
        <v>40</v>
      </c>
      <c r="C868">
        <v>2</v>
      </c>
      <c r="D868">
        <v>3</v>
      </c>
      <c r="E868">
        <v>2</v>
      </c>
      <c r="F868">
        <v>2</v>
      </c>
      <c r="G868">
        <v>1</v>
      </c>
      <c r="H868">
        <v>0</v>
      </c>
      <c r="I868">
        <v>0</v>
      </c>
      <c r="J868" cm="1">
        <f t="array" ref="J868">SUM(B868:I868*TRANSPOSE($S$19:$S$26))+$S$18</f>
        <v>0.16424257262258302</v>
      </c>
      <c r="K868">
        <f t="shared" si="65"/>
        <v>0.54096435967306533</v>
      </c>
      <c r="L868">
        <f t="shared" si="66"/>
        <v>0</v>
      </c>
      <c r="M868">
        <f t="shared" si="67"/>
        <v>0</v>
      </c>
      <c r="N868">
        <f t="shared" si="68"/>
        <v>0</v>
      </c>
      <c r="O868">
        <f t="shared" si="69"/>
        <v>0</v>
      </c>
      <c r="P868">
        <f>IF(K868&gt;=0.58,1,0)</f>
        <v>0</v>
      </c>
      <c r="AB868">
        <v>0</v>
      </c>
      <c r="AC868">
        <v>0</v>
      </c>
      <c r="AM868">
        <v>0</v>
      </c>
      <c r="AN868">
        <v>0</v>
      </c>
      <c r="AX868">
        <v>0</v>
      </c>
      <c r="AY868">
        <v>0</v>
      </c>
      <c r="BI868">
        <v>0</v>
      </c>
      <c r="BJ868">
        <v>0</v>
      </c>
      <c r="BT868">
        <v>0</v>
      </c>
      <c r="BU868">
        <v>0</v>
      </c>
    </row>
    <row r="869" spans="1:73" x14ac:dyDescent="0.3">
      <c r="A869">
        <v>0</v>
      </c>
      <c r="B869">
        <v>50</v>
      </c>
      <c r="C869">
        <v>4</v>
      </c>
      <c r="D869">
        <v>3</v>
      </c>
      <c r="E869">
        <v>4</v>
      </c>
      <c r="F869">
        <v>1</v>
      </c>
      <c r="G869">
        <v>1</v>
      </c>
      <c r="H869">
        <v>0</v>
      </c>
      <c r="I869">
        <v>2</v>
      </c>
      <c r="J869" cm="1">
        <f t="array" ref="J869">SUM(B869:I869*TRANSPOSE($S$19:$S$26))+$S$18</f>
        <v>1.5670086787563098E-2</v>
      </c>
      <c r="K869">
        <f t="shared" si="65"/>
        <v>0.5039170353755924</v>
      </c>
      <c r="L869">
        <f t="shared" si="66"/>
        <v>0</v>
      </c>
      <c r="M869">
        <f t="shared" si="67"/>
        <v>0</v>
      </c>
      <c r="N869">
        <f t="shared" si="68"/>
        <v>0</v>
      </c>
      <c r="O869">
        <f t="shared" si="69"/>
        <v>0</v>
      </c>
      <c r="P869">
        <f>IF(K869&gt;=0.58,1,0)</f>
        <v>0</v>
      </c>
      <c r="AB869">
        <v>0</v>
      </c>
      <c r="AC869">
        <v>0</v>
      </c>
      <c r="AM869">
        <v>0</v>
      </c>
      <c r="AN869">
        <v>0</v>
      </c>
      <c r="AX869">
        <v>0</v>
      </c>
      <c r="AY869">
        <v>0</v>
      </c>
      <c r="BI869">
        <v>0</v>
      </c>
      <c r="BJ869">
        <v>0</v>
      </c>
      <c r="BT869">
        <v>0</v>
      </c>
      <c r="BU869">
        <v>0</v>
      </c>
    </row>
    <row r="870" spans="1:73" x14ac:dyDescent="0.3">
      <c r="A870">
        <v>0</v>
      </c>
      <c r="B870">
        <v>28</v>
      </c>
      <c r="C870">
        <v>4</v>
      </c>
      <c r="D870">
        <v>2</v>
      </c>
      <c r="E870">
        <v>1</v>
      </c>
      <c r="F870">
        <v>1</v>
      </c>
      <c r="G870">
        <v>1</v>
      </c>
      <c r="H870">
        <v>0</v>
      </c>
      <c r="I870">
        <v>5</v>
      </c>
      <c r="J870" cm="1">
        <f t="array" ref="J870">SUM(B870:I870*TRANSPOSE($S$19:$S$26))+$S$18</f>
        <v>0.21026283409065771</v>
      </c>
      <c r="K870">
        <f t="shared" si="65"/>
        <v>0.55236750761314768</v>
      </c>
      <c r="L870">
        <f t="shared" si="66"/>
        <v>0</v>
      </c>
      <c r="M870">
        <f t="shared" si="67"/>
        <v>1</v>
      </c>
      <c r="N870">
        <f t="shared" si="68"/>
        <v>0</v>
      </c>
      <c r="O870">
        <f t="shared" si="69"/>
        <v>0</v>
      </c>
      <c r="P870">
        <f>IF(K870&gt;=0.58,1,0)</f>
        <v>0</v>
      </c>
      <c r="AB870">
        <v>0</v>
      </c>
      <c r="AC870">
        <v>0</v>
      </c>
      <c r="AM870">
        <v>0</v>
      </c>
      <c r="AN870">
        <v>1</v>
      </c>
      <c r="AX870">
        <v>0</v>
      </c>
      <c r="AY870">
        <v>0</v>
      </c>
      <c r="BI870">
        <v>0</v>
      </c>
      <c r="BJ870">
        <v>0</v>
      </c>
      <c r="BT870">
        <v>0</v>
      </c>
      <c r="BU870">
        <v>0</v>
      </c>
    </row>
    <row r="871" spans="1:73" x14ac:dyDescent="0.3">
      <c r="A871">
        <v>0</v>
      </c>
      <c r="B871">
        <v>46</v>
      </c>
      <c r="C871">
        <v>4</v>
      </c>
      <c r="D871">
        <v>3</v>
      </c>
      <c r="E871">
        <v>5</v>
      </c>
      <c r="F871">
        <v>2</v>
      </c>
      <c r="G871">
        <v>1</v>
      </c>
      <c r="H871">
        <v>0</v>
      </c>
      <c r="I871">
        <v>2</v>
      </c>
      <c r="J871" cm="1">
        <f t="array" ref="J871">SUM(B871:I871*TRANSPOSE($S$19:$S$26))+$S$18</f>
        <v>-3.5656313061315115E-2</v>
      </c>
      <c r="K871">
        <f t="shared" si="65"/>
        <v>0.49108778999693192</v>
      </c>
      <c r="L871">
        <f t="shared" si="66"/>
        <v>0</v>
      </c>
      <c r="M871">
        <f t="shared" si="67"/>
        <v>0</v>
      </c>
      <c r="N871">
        <f t="shared" si="68"/>
        <v>0</v>
      </c>
      <c r="O871">
        <f t="shared" si="69"/>
        <v>0</v>
      </c>
      <c r="P871">
        <f>IF(K871&gt;=0.58,1,0)</f>
        <v>0</v>
      </c>
      <c r="AB871">
        <v>0</v>
      </c>
      <c r="AC871">
        <v>0</v>
      </c>
      <c r="AM871">
        <v>0</v>
      </c>
      <c r="AN871">
        <v>0</v>
      </c>
      <c r="AX871">
        <v>0</v>
      </c>
      <c r="AY871">
        <v>0</v>
      </c>
      <c r="BI871">
        <v>0</v>
      </c>
      <c r="BJ871">
        <v>0</v>
      </c>
      <c r="BT871">
        <v>0</v>
      </c>
      <c r="BU871">
        <v>0</v>
      </c>
    </row>
    <row r="872" spans="1:73" x14ac:dyDescent="0.3">
      <c r="A872">
        <v>0</v>
      </c>
      <c r="B872">
        <v>35</v>
      </c>
      <c r="C872">
        <v>3</v>
      </c>
      <c r="D872">
        <v>3</v>
      </c>
      <c r="E872">
        <v>2</v>
      </c>
      <c r="F872">
        <v>1</v>
      </c>
      <c r="G872">
        <v>1</v>
      </c>
      <c r="H872">
        <v>1</v>
      </c>
      <c r="I872">
        <v>7</v>
      </c>
      <c r="J872" cm="1">
        <f t="array" ref="J872">SUM(B872:I872*TRANSPOSE($S$19:$S$26))+$S$18</f>
        <v>0.32823267443269094</v>
      </c>
      <c r="K872">
        <f t="shared" si="65"/>
        <v>0.58132101421684712</v>
      </c>
      <c r="L872">
        <f t="shared" si="66"/>
        <v>0</v>
      </c>
      <c r="M872">
        <f t="shared" si="67"/>
        <v>1</v>
      </c>
      <c r="N872">
        <f t="shared" si="68"/>
        <v>1</v>
      </c>
      <c r="O872">
        <f t="shared" si="69"/>
        <v>1</v>
      </c>
      <c r="P872">
        <f>IF(K872&gt;=0.58,1,0)</f>
        <v>1</v>
      </c>
      <c r="AB872">
        <v>0</v>
      </c>
      <c r="AC872">
        <v>0</v>
      </c>
      <c r="AM872">
        <v>0</v>
      </c>
      <c r="AN872">
        <v>1</v>
      </c>
      <c r="AX872">
        <v>0</v>
      </c>
      <c r="AY872">
        <v>1</v>
      </c>
      <c r="BI872">
        <v>0</v>
      </c>
      <c r="BJ872">
        <v>1</v>
      </c>
      <c r="BT872">
        <v>0</v>
      </c>
      <c r="BU872">
        <v>1</v>
      </c>
    </row>
    <row r="873" spans="1:73" x14ac:dyDescent="0.3">
      <c r="A873">
        <v>1</v>
      </c>
      <c r="B873">
        <v>24</v>
      </c>
      <c r="C873">
        <v>4</v>
      </c>
      <c r="D873">
        <v>3</v>
      </c>
      <c r="E873">
        <v>1</v>
      </c>
      <c r="F873">
        <v>2</v>
      </c>
      <c r="G873">
        <v>1</v>
      </c>
      <c r="H873">
        <v>0</v>
      </c>
      <c r="I873">
        <v>0</v>
      </c>
      <c r="J873" cm="1">
        <f t="array" ref="J873">SUM(B873:I873*TRANSPOSE($S$19:$S$26))+$S$18</f>
        <v>0.16685205606481024</v>
      </c>
      <c r="K873">
        <f t="shared" si="65"/>
        <v>0.54161221481492761</v>
      </c>
      <c r="L873">
        <f t="shared" si="66"/>
        <v>0</v>
      </c>
      <c r="M873">
        <f t="shared" si="67"/>
        <v>0</v>
      </c>
      <c r="N873">
        <f t="shared" si="68"/>
        <v>0</v>
      </c>
      <c r="O873">
        <f t="shared" si="69"/>
        <v>0</v>
      </c>
      <c r="P873">
        <f>IF(K873&gt;=0.58,1,0)</f>
        <v>0</v>
      </c>
      <c r="AB873">
        <v>1</v>
      </c>
      <c r="AC873">
        <v>0</v>
      </c>
      <c r="AM873">
        <v>1</v>
      </c>
      <c r="AN873">
        <v>0</v>
      </c>
      <c r="AX873">
        <v>1</v>
      </c>
      <c r="AY873">
        <v>0</v>
      </c>
      <c r="BI873">
        <v>1</v>
      </c>
      <c r="BJ873">
        <v>0</v>
      </c>
      <c r="BT873">
        <v>1</v>
      </c>
      <c r="BU873">
        <v>0</v>
      </c>
    </row>
    <row r="874" spans="1:73" x14ac:dyDescent="0.3">
      <c r="A874">
        <v>0</v>
      </c>
      <c r="B874">
        <v>33</v>
      </c>
      <c r="C874">
        <v>2</v>
      </c>
      <c r="D874">
        <v>3</v>
      </c>
      <c r="E874">
        <v>2</v>
      </c>
      <c r="F874">
        <v>3</v>
      </c>
      <c r="G874">
        <v>1</v>
      </c>
      <c r="H874">
        <v>0</v>
      </c>
      <c r="I874">
        <v>7</v>
      </c>
      <c r="J874" cm="1">
        <f t="array" ref="J874">SUM(B874:I874*TRANSPOSE($S$19:$S$26))+$S$18</f>
        <v>8.5634774664525848E-2</v>
      </c>
      <c r="K874">
        <f t="shared" si="65"/>
        <v>0.52139340451536087</v>
      </c>
      <c r="L874">
        <f t="shared" si="66"/>
        <v>0</v>
      </c>
      <c r="M874">
        <f t="shared" si="67"/>
        <v>0</v>
      </c>
      <c r="N874">
        <f t="shared" si="68"/>
        <v>0</v>
      </c>
      <c r="O874">
        <f t="shared" si="69"/>
        <v>0</v>
      </c>
      <c r="P874">
        <f>IF(K874&gt;=0.58,1,0)</f>
        <v>0</v>
      </c>
      <c r="AB874">
        <v>0</v>
      </c>
      <c r="AC874">
        <v>0</v>
      </c>
      <c r="AM874">
        <v>0</v>
      </c>
      <c r="AN874">
        <v>0</v>
      </c>
      <c r="AX874">
        <v>0</v>
      </c>
      <c r="AY874">
        <v>0</v>
      </c>
      <c r="BI874">
        <v>0</v>
      </c>
      <c r="BJ874">
        <v>0</v>
      </c>
      <c r="BT874">
        <v>0</v>
      </c>
      <c r="BU874">
        <v>0</v>
      </c>
    </row>
    <row r="875" spans="1:73" x14ac:dyDescent="0.3">
      <c r="A875">
        <v>0</v>
      </c>
      <c r="B875">
        <v>36</v>
      </c>
      <c r="C875">
        <v>3</v>
      </c>
      <c r="D875">
        <v>1</v>
      </c>
      <c r="E875">
        <v>1</v>
      </c>
      <c r="F875">
        <v>3</v>
      </c>
      <c r="G875">
        <v>2</v>
      </c>
      <c r="H875">
        <v>0</v>
      </c>
      <c r="I875">
        <v>7</v>
      </c>
      <c r="J875" cm="1">
        <f t="array" ref="J875">SUM(B875:I875*TRANSPOSE($S$19:$S$26))+$S$18</f>
        <v>0.11729011253210031</v>
      </c>
      <c r="K875">
        <f t="shared" si="65"/>
        <v>0.5292859286972893</v>
      </c>
      <c r="L875">
        <f t="shared" si="66"/>
        <v>0</v>
      </c>
      <c r="M875">
        <f t="shared" si="67"/>
        <v>0</v>
      </c>
      <c r="N875">
        <f t="shared" si="68"/>
        <v>0</v>
      </c>
      <c r="O875">
        <f t="shared" si="69"/>
        <v>0</v>
      </c>
      <c r="P875">
        <f>IF(K875&gt;=0.58,1,0)</f>
        <v>0</v>
      </c>
      <c r="AB875">
        <v>0</v>
      </c>
      <c r="AC875">
        <v>0</v>
      </c>
      <c r="AM875">
        <v>0</v>
      </c>
      <c r="AN875">
        <v>0</v>
      </c>
      <c r="AX875">
        <v>0</v>
      </c>
      <c r="AY875">
        <v>0</v>
      </c>
      <c r="BI875">
        <v>0</v>
      </c>
      <c r="BJ875">
        <v>0</v>
      </c>
      <c r="BT875">
        <v>0</v>
      </c>
      <c r="BU875">
        <v>0</v>
      </c>
    </row>
    <row r="876" spans="1:73" x14ac:dyDescent="0.3">
      <c r="A876">
        <v>0</v>
      </c>
      <c r="B876">
        <v>30</v>
      </c>
      <c r="C876">
        <v>3</v>
      </c>
      <c r="D876">
        <v>3</v>
      </c>
      <c r="E876">
        <v>2</v>
      </c>
      <c r="F876">
        <v>3</v>
      </c>
      <c r="G876">
        <v>2</v>
      </c>
      <c r="H876">
        <v>0</v>
      </c>
      <c r="I876">
        <v>7</v>
      </c>
      <c r="J876" cm="1">
        <f t="array" ref="J876">SUM(B876:I876*TRANSPOSE($S$19:$S$26))+$S$18</f>
        <v>-1.6546237750774684E-2</v>
      </c>
      <c r="K876">
        <f t="shared" si="65"/>
        <v>0.49586396380142994</v>
      </c>
      <c r="L876">
        <f t="shared" si="66"/>
        <v>0</v>
      </c>
      <c r="M876">
        <f t="shared" si="67"/>
        <v>0</v>
      </c>
      <c r="N876">
        <f t="shared" si="68"/>
        <v>0</v>
      </c>
      <c r="O876">
        <f t="shared" si="69"/>
        <v>0</v>
      </c>
      <c r="P876">
        <f>IF(K876&gt;=0.58,1,0)</f>
        <v>0</v>
      </c>
      <c r="AB876">
        <v>0</v>
      </c>
      <c r="AC876">
        <v>0</v>
      </c>
      <c r="AM876">
        <v>0</v>
      </c>
      <c r="AN876">
        <v>0</v>
      </c>
      <c r="AX876">
        <v>0</v>
      </c>
      <c r="AY876">
        <v>0</v>
      </c>
      <c r="BI876">
        <v>0</v>
      </c>
      <c r="BJ876">
        <v>0</v>
      </c>
      <c r="BT876">
        <v>0</v>
      </c>
      <c r="BU876">
        <v>0</v>
      </c>
    </row>
    <row r="877" spans="1:73" x14ac:dyDescent="0.3">
      <c r="A877">
        <v>0</v>
      </c>
      <c r="B877">
        <v>44</v>
      </c>
      <c r="C877">
        <v>4</v>
      </c>
      <c r="D877">
        <v>3</v>
      </c>
      <c r="E877">
        <v>2</v>
      </c>
      <c r="F877">
        <v>4</v>
      </c>
      <c r="G877">
        <v>0</v>
      </c>
      <c r="H877">
        <v>0</v>
      </c>
      <c r="I877">
        <v>11</v>
      </c>
      <c r="J877" cm="1">
        <f t="array" ref="J877">SUM(B877:I877*TRANSPOSE($S$19:$S$26))+$S$18</f>
        <v>-3.8192564657785311E-2</v>
      </c>
      <c r="K877">
        <f t="shared" si="65"/>
        <v>0.49045400893128704</v>
      </c>
      <c r="L877">
        <f t="shared" si="66"/>
        <v>0</v>
      </c>
      <c r="M877">
        <f t="shared" si="67"/>
        <v>0</v>
      </c>
      <c r="N877">
        <f t="shared" si="68"/>
        <v>0</v>
      </c>
      <c r="O877">
        <f t="shared" si="69"/>
        <v>0</v>
      </c>
      <c r="P877">
        <f>IF(K877&gt;=0.58,1,0)</f>
        <v>0</v>
      </c>
      <c r="AB877">
        <v>0</v>
      </c>
      <c r="AC877">
        <v>0</v>
      </c>
      <c r="AM877">
        <v>0</v>
      </c>
      <c r="AN877">
        <v>0</v>
      </c>
      <c r="AX877">
        <v>0</v>
      </c>
      <c r="AY877">
        <v>0</v>
      </c>
      <c r="BI877">
        <v>0</v>
      </c>
      <c r="BJ877">
        <v>0</v>
      </c>
      <c r="BT877">
        <v>0</v>
      </c>
      <c r="BU877">
        <v>0</v>
      </c>
    </row>
    <row r="878" spans="1:73" x14ac:dyDescent="0.3">
      <c r="A878">
        <v>0</v>
      </c>
      <c r="B878">
        <v>20</v>
      </c>
      <c r="C878">
        <v>3</v>
      </c>
      <c r="D878">
        <v>4</v>
      </c>
      <c r="E878">
        <v>1</v>
      </c>
      <c r="F878">
        <v>4</v>
      </c>
      <c r="G878">
        <v>0</v>
      </c>
      <c r="H878">
        <v>0</v>
      </c>
      <c r="I878">
        <v>1</v>
      </c>
      <c r="J878" cm="1">
        <f t="array" ref="J878">SUM(B878:I878*TRANSPOSE($S$19:$S$26))+$S$18</f>
        <v>0.14192032231593199</v>
      </c>
      <c r="K878">
        <f t="shared" si="65"/>
        <v>0.53541698853748232</v>
      </c>
      <c r="L878">
        <f t="shared" si="66"/>
        <v>0</v>
      </c>
      <c r="M878">
        <f t="shared" si="67"/>
        <v>0</v>
      </c>
      <c r="N878">
        <f t="shared" si="68"/>
        <v>0</v>
      </c>
      <c r="O878">
        <f t="shared" si="69"/>
        <v>0</v>
      </c>
      <c r="P878">
        <f>IF(K878&gt;=0.58,1,0)</f>
        <v>0</v>
      </c>
      <c r="AB878">
        <v>0</v>
      </c>
      <c r="AC878">
        <v>0</v>
      </c>
      <c r="AM878">
        <v>0</v>
      </c>
      <c r="AN878">
        <v>0</v>
      </c>
      <c r="AX878">
        <v>0</v>
      </c>
      <c r="AY878">
        <v>0</v>
      </c>
      <c r="BI878">
        <v>0</v>
      </c>
      <c r="BJ878">
        <v>0</v>
      </c>
      <c r="BT878">
        <v>0</v>
      </c>
      <c r="BU878">
        <v>0</v>
      </c>
    </row>
    <row r="879" spans="1:73" x14ac:dyDescent="0.3">
      <c r="A879">
        <v>0</v>
      </c>
      <c r="B879">
        <v>46</v>
      </c>
      <c r="C879">
        <v>4</v>
      </c>
      <c r="D879">
        <v>3</v>
      </c>
      <c r="E879">
        <v>2</v>
      </c>
      <c r="F879">
        <v>4</v>
      </c>
      <c r="G879">
        <v>2</v>
      </c>
      <c r="H879">
        <v>0</v>
      </c>
      <c r="I879">
        <v>3</v>
      </c>
      <c r="J879" cm="1">
        <f t="array" ref="J879">SUM(B879:I879*TRANSPOSE($S$19:$S$26))+$S$18</f>
        <v>-0.11662849025837163</v>
      </c>
      <c r="K879">
        <f t="shared" si="65"/>
        <v>0.47087889551667378</v>
      </c>
      <c r="L879">
        <f t="shared" si="66"/>
        <v>0</v>
      </c>
      <c r="M879">
        <f t="shared" si="67"/>
        <v>0</v>
      </c>
      <c r="N879">
        <f t="shared" si="68"/>
        <v>0</v>
      </c>
      <c r="O879">
        <f t="shared" si="69"/>
        <v>0</v>
      </c>
      <c r="P879">
        <f>IF(K879&gt;=0.58,1,0)</f>
        <v>0</v>
      </c>
      <c r="AB879">
        <v>0</v>
      </c>
      <c r="AC879">
        <v>0</v>
      </c>
      <c r="AM879">
        <v>0</v>
      </c>
      <c r="AN879">
        <v>0</v>
      </c>
      <c r="AX879">
        <v>0</v>
      </c>
      <c r="AY879">
        <v>0</v>
      </c>
      <c r="BI879">
        <v>0</v>
      </c>
      <c r="BJ879">
        <v>0</v>
      </c>
      <c r="BT879">
        <v>0</v>
      </c>
      <c r="BU879">
        <v>0</v>
      </c>
    </row>
    <row r="880" spans="1:73" x14ac:dyDescent="0.3">
      <c r="A880">
        <v>0</v>
      </c>
      <c r="B880">
        <v>42</v>
      </c>
      <c r="C880">
        <v>4</v>
      </c>
      <c r="D880">
        <v>4</v>
      </c>
      <c r="E880">
        <v>2</v>
      </c>
      <c r="F880">
        <v>1</v>
      </c>
      <c r="G880">
        <v>1</v>
      </c>
      <c r="H880">
        <v>0</v>
      </c>
      <c r="I880">
        <v>3</v>
      </c>
      <c r="J880" cm="1">
        <f t="array" ref="J880">SUM(B880:I880*TRANSPOSE($S$19:$S$26))+$S$18</f>
        <v>2.3364998803752424E-2</v>
      </c>
      <c r="K880">
        <f t="shared" si="65"/>
        <v>0.50584037841290785</v>
      </c>
      <c r="L880">
        <f t="shared" si="66"/>
        <v>0</v>
      </c>
      <c r="M880">
        <f t="shared" si="67"/>
        <v>0</v>
      </c>
      <c r="N880">
        <f t="shared" si="68"/>
        <v>0</v>
      </c>
      <c r="O880">
        <f t="shared" si="69"/>
        <v>0</v>
      </c>
      <c r="P880">
        <f>IF(K880&gt;=0.58,1,0)</f>
        <v>0</v>
      </c>
      <c r="AB880">
        <v>0</v>
      </c>
      <c r="AC880">
        <v>0</v>
      </c>
      <c r="AM880">
        <v>0</v>
      </c>
      <c r="AN880">
        <v>0</v>
      </c>
      <c r="AX880">
        <v>0</v>
      </c>
      <c r="AY880">
        <v>0</v>
      </c>
      <c r="BI880">
        <v>0</v>
      </c>
      <c r="BJ880">
        <v>0</v>
      </c>
      <c r="BT880">
        <v>0</v>
      </c>
      <c r="BU880">
        <v>0</v>
      </c>
    </row>
    <row r="881" spans="1:73" x14ac:dyDescent="0.3">
      <c r="A881">
        <v>0</v>
      </c>
      <c r="B881">
        <v>60</v>
      </c>
      <c r="C881">
        <v>2</v>
      </c>
      <c r="D881">
        <v>4</v>
      </c>
      <c r="E881">
        <v>2</v>
      </c>
      <c r="F881">
        <v>4</v>
      </c>
      <c r="G881">
        <v>2</v>
      </c>
      <c r="H881">
        <v>1</v>
      </c>
      <c r="I881">
        <v>7</v>
      </c>
      <c r="J881" cm="1">
        <f t="array" ref="J881">SUM(B881:I881*TRANSPOSE($S$19:$S$26))+$S$18</f>
        <v>2.4783307301968649E-2</v>
      </c>
      <c r="K881">
        <f t="shared" si="65"/>
        <v>0.50619486740437392</v>
      </c>
      <c r="L881">
        <f t="shared" si="66"/>
        <v>0</v>
      </c>
      <c r="M881">
        <f t="shared" si="67"/>
        <v>0</v>
      </c>
      <c r="N881">
        <f t="shared" si="68"/>
        <v>0</v>
      </c>
      <c r="O881">
        <f t="shared" si="69"/>
        <v>0</v>
      </c>
      <c r="P881">
        <f>IF(K881&gt;=0.58,1,0)</f>
        <v>0</v>
      </c>
      <c r="AB881">
        <v>0</v>
      </c>
      <c r="AC881">
        <v>0</v>
      </c>
      <c r="AM881">
        <v>0</v>
      </c>
      <c r="AN881">
        <v>0</v>
      </c>
      <c r="AX881">
        <v>0</v>
      </c>
      <c r="AY881">
        <v>0</v>
      </c>
      <c r="BI881">
        <v>0</v>
      </c>
      <c r="BJ881">
        <v>0</v>
      </c>
      <c r="BT881">
        <v>0</v>
      </c>
      <c r="BU881">
        <v>0</v>
      </c>
    </row>
    <row r="882" spans="1:73" x14ac:dyDescent="0.3">
      <c r="A882">
        <v>0</v>
      </c>
      <c r="B882">
        <v>32</v>
      </c>
      <c r="C882">
        <v>3</v>
      </c>
      <c r="D882">
        <v>2</v>
      </c>
      <c r="E882">
        <v>1</v>
      </c>
      <c r="F882">
        <v>2</v>
      </c>
      <c r="G882">
        <v>1</v>
      </c>
      <c r="H882">
        <v>0</v>
      </c>
      <c r="I882">
        <v>2</v>
      </c>
      <c r="J882" cm="1">
        <f t="array" ref="J882">SUM(B882:I882*TRANSPOSE($S$19:$S$26))+$S$18</f>
        <v>0.22479001957756439</v>
      </c>
      <c r="K882">
        <f t="shared" si="65"/>
        <v>0.55595629984231543</v>
      </c>
      <c r="L882">
        <f t="shared" si="66"/>
        <v>0</v>
      </c>
      <c r="M882">
        <f t="shared" si="67"/>
        <v>1</v>
      </c>
      <c r="N882">
        <f t="shared" si="68"/>
        <v>0</v>
      </c>
      <c r="O882">
        <f t="shared" si="69"/>
        <v>0</v>
      </c>
      <c r="P882">
        <f>IF(K882&gt;=0.58,1,0)</f>
        <v>0</v>
      </c>
      <c r="AB882">
        <v>0</v>
      </c>
      <c r="AC882">
        <v>0</v>
      </c>
      <c r="AM882">
        <v>0</v>
      </c>
      <c r="AN882">
        <v>1</v>
      </c>
      <c r="AX882">
        <v>0</v>
      </c>
      <c r="AY882">
        <v>0</v>
      </c>
      <c r="BI882">
        <v>0</v>
      </c>
      <c r="BJ882">
        <v>0</v>
      </c>
      <c r="BT882">
        <v>0</v>
      </c>
      <c r="BU882">
        <v>0</v>
      </c>
    </row>
    <row r="883" spans="1:73" x14ac:dyDescent="0.3">
      <c r="A883">
        <v>0</v>
      </c>
      <c r="B883">
        <v>32</v>
      </c>
      <c r="C883">
        <v>4</v>
      </c>
      <c r="D883">
        <v>3</v>
      </c>
      <c r="E883">
        <v>2</v>
      </c>
      <c r="F883">
        <v>3</v>
      </c>
      <c r="G883">
        <v>0</v>
      </c>
      <c r="H883">
        <v>1</v>
      </c>
      <c r="I883">
        <v>7</v>
      </c>
      <c r="J883" cm="1">
        <f t="array" ref="J883">SUM(B883:I883*TRANSPOSE($S$19:$S$26))+$S$18</f>
        <v>0.29243911559673025</v>
      </c>
      <c r="K883">
        <f t="shared" si="65"/>
        <v>0.57258574311087373</v>
      </c>
      <c r="L883">
        <f t="shared" si="66"/>
        <v>0</v>
      </c>
      <c r="M883">
        <f t="shared" si="67"/>
        <v>1</v>
      </c>
      <c r="N883">
        <f t="shared" si="68"/>
        <v>1</v>
      </c>
      <c r="O883">
        <f t="shared" si="69"/>
        <v>0</v>
      </c>
      <c r="P883">
        <f>IF(K883&gt;=0.58,1,0)</f>
        <v>0</v>
      </c>
      <c r="AB883">
        <v>0</v>
      </c>
      <c r="AC883">
        <v>0</v>
      </c>
      <c r="AM883">
        <v>0</v>
      </c>
      <c r="AN883">
        <v>1</v>
      </c>
      <c r="AX883">
        <v>0</v>
      </c>
      <c r="AY883">
        <v>1</v>
      </c>
      <c r="BI883">
        <v>0</v>
      </c>
      <c r="BJ883">
        <v>0</v>
      </c>
      <c r="BT883">
        <v>0</v>
      </c>
      <c r="BU883">
        <v>0</v>
      </c>
    </row>
    <row r="884" spans="1:73" x14ac:dyDescent="0.3">
      <c r="A884">
        <v>0</v>
      </c>
      <c r="B884">
        <v>36</v>
      </c>
      <c r="C884">
        <v>3</v>
      </c>
      <c r="D884">
        <v>1</v>
      </c>
      <c r="E884">
        <v>3</v>
      </c>
      <c r="F884">
        <v>1</v>
      </c>
      <c r="G884">
        <v>2</v>
      </c>
      <c r="H884">
        <v>1</v>
      </c>
      <c r="I884">
        <v>7</v>
      </c>
      <c r="J884" cm="1">
        <f t="array" ref="J884">SUM(B884:I884*TRANSPOSE($S$19:$S$26))+$S$18</f>
        <v>0.35474319816114958</v>
      </c>
      <c r="K884">
        <f t="shared" si="65"/>
        <v>0.58775840557507664</v>
      </c>
      <c r="L884">
        <f t="shared" si="66"/>
        <v>0</v>
      </c>
      <c r="M884">
        <f t="shared" si="67"/>
        <v>1</v>
      </c>
      <c r="N884">
        <f t="shared" si="68"/>
        <v>1</v>
      </c>
      <c r="O884">
        <f t="shared" si="69"/>
        <v>1</v>
      </c>
      <c r="P884">
        <f>IF(K884&gt;=0.58,1,0)</f>
        <v>1</v>
      </c>
      <c r="AB884">
        <v>0</v>
      </c>
      <c r="AC884">
        <v>0</v>
      </c>
      <c r="AM884">
        <v>0</v>
      </c>
      <c r="AN884">
        <v>1</v>
      </c>
      <c r="AX884">
        <v>0</v>
      </c>
      <c r="AY884">
        <v>1</v>
      </c>
      <c r="BI884">
        <v>0</v>
      </c>
      <c r="BJ884">
        <v>1</v>
      </c>
      <c r="BT884">
        <v>0</v>
      </c>
      <c r="BU884">
        <v>1</v>
      </c>
    </row>
    <row r="885" spans="1:73" x14ac:dyDescent="0.3">
      <c r="A885">
        <v>0</v>
      </c>
      <c r="B885">
        <v>33</v>
      </c>
      <c r="C885">
        <v>1</v>
      </c>
      <c r="D885">
        <v>3</v>
      </c>
      <c r="E885">
        <v>1</v>
      </c>
      <c r="F885">
        <v>4</v>
      </c>
      <c r="G885">
        <v>1</v>
      </c>
      <c r="H885">
        <v>0</v>
      </c>
      <c r="I885">
        <v>10</v>
      </c>
      <c r="J885" cm="1">
        <f t="array" ref="J885">SUM(B885:I885*TRANSPOSE($S$19:$S$26))+$S$18</f>
        <v>8.5650202130097108E-2</v>
      </c>
      <c r="K885">
        <f t="shared" si="65"/>
        <v>0.52139725392051117</v>
      </c>
      <c r="L885">
        <f t="shared" si="66"/>
        <v>0</v>
      </c>
      <c r="M885">
        <f t="shared" si="67"/>
        <v>0</v>
      </c>
      <c r="N885">
        <f t="shared" si="68"/>
        <v>0</v>
      </c>
      <c r="O885">
        <f t="shared" si="69"/>
        <v>0</v>
      </c>
      <c r="P885">
        <f>IF(K885&gt;=0.58,1,0)</f>
        <v>0</v>
      </c>
      <c r="AB885">
        <v>0</v>
      </c>
      <c r="AC885">
        <v>0</v>
      </c>
      <c r="AM885">
        <v>0</v>
      </c>
      <c r="AN885">
        <v>0</v>
      </c>
      <c r="AX885">
        <v>0</v>
      </c>
      <c r="AY885">
        <v>0</v>
      </c>
      <c r="BI885">
        <v>0</v>
      </c>
      <c r="BJ885">
        <v>0</v>
      </c>
      <c r="BT885">
        <v>0</v>
      </c>
      <c r="BU885">
        <v>0</v>
      </c>
    </row>
    <row r="886" spans="1:73" x14ac:dyDescent="0.3">
      <c r="A886">
        <v>0</v>
      </c>
      <c r="B886">
        <v>40</v>
      </c>
      <c r="C886">
        <v>2</v>
      </c>
      <c r="D886">
        <v>2</v>
      </c>
      <c r="E886">
        <v>2</v>
      </c>
      <c r="F886">
        <v>2</v>
      </c>
      <c r="G886">
        <v>2</v>
      </c>
      <c r="H886">
        <v>0</v>
      </c>
      <c r="I886">
        <v>1</v>
      </c>
      <c r="J886" cm="1">
        <f t="array" ref="J886">SUM(B886:I886*TRANSPOSE($S$19:$S$26))+$S$18</f>
        <v>0.14706021202237474</v>
      </c>
      <c r="K886">
        <f t="shared" si="65"/>
        <v>0.53669514564910226</v>
      </c>
      <c r="L886">
        <f t="shared" si="66"/>
        <v>0</v>
      </c>
      <c r="M886">
        <f t="shared" si="67"/>
        <v>0</v>
      </c>
      <c r="N886">
        <f t="shared" si="68"/>
        <v>0</v>
      </c>
      <c r="O886">
        <f t="shared" si="69"/>
        <v>0</v>
      </c>
      <c r="P886">
        <f>IF(K886&gt;=0.58,1,0)</f>
        <v>0</v>
      </c>
      <c r="AB886">
        <v>0</v>
      </c>
      <c r="AC886">
        <v>0</v>
      </c>
      <c r="AM886">
        <v>0</v>
      </c>
      <c r="AN886">
        <v>0</v>
      </c>
      <c r="AX886">
        <v>0</v>
      </c>
      <c r="AY886">
        <v>0</v>
      </c>
      <c r="BI886">
        <v>0</v>
      </c>
      <c r="BJ886">
        <v>0</v>
      </c>
      <c r="BT886">
        <v>0</v>
      </c>
      <c r="BU886">
        <v>0</v>
      </c>
    </row>
    <row r="887" spans="1:73" x14ac:dyDescent="0.3">
      <c r="A887">
        <v>0</v>
      </c>
      <c r="B887">
        <v>25</v>
      </c>
      <c r="C887">
        <v>3</v>
      </c>
      <c r="D887">
        <v>3</v>
      </c>
      <c r="E887">
        <v>2</v>
      </c>
      <c r="F887">
        <v>4</v>
      </c>
      <c r="G887">
        <v>0</v>
      </c>
      <c r="H887">
        <v>0</v>
      </c>
      <c r="I887">
        <v>3</v>
      </c>
      <c r="J887" cm="1">
        <f t="array" ref="J887">SUM(B887:I887*TRANSPOSE($S$19:$S$26))+$S$18</f>
        <v>0.1437315243274444</v>
      </c>
      <c r="K887">
        <f t="shared" si="65"/>
        <v>0.53586744140723874</v>
      </c>
      <c r="L887">
        <f t="shared" si="66"/>
        <v>0</v>
      </c>
      <c r="M887">
        <f t="shared" si="67"/>
        <v>0</v>
      </c>
      <c r="N887">
        <f t="shared" si="68"/>
        <v>0</v>
      </c>
      <c r="O887">
        <f t="shared" si="69"/>
        <v>0</v>
      </c>
      <c r="P887">
        <f>IF(K887&gt;=0.58,1,0)</f>
        <v>0</v>
      </c>
      <c r="AB887">
        <v>0</v>
      </c>
      <c r="AC887">
        <v>0</v>
      </c>
      <c r="AM887">
        <v>0</v>
      </c>
      <c r="AN887">
        <v>0</v>
      </c>
      <c r="AX887">
        <v>0</v>
      </c>
      <c r="AY887">
        <v>0</v>
      </c>
      <c r="BI887">
        <v>0</v>
      </c>
      <c r="BJ887">
        <v>0</v>
      </c>
      <c r="BT887">
        <v>0</v>
      </c>
      <c r="BU887">
        <v>0</v>
      </c>
    </row>
    <row r="888" spans="1:73" x14ac:dyDescent="0.3">
      <c r="A888">
        <v>0</v>
      </c>
      <c r="B888">
        <v>30</v>
      </c>
      <c r="C888">
        <v>4</v>
      </c>
      <c r="D888">
        <v>3</v>
      </c>
      <c r="E888">
        <v>1</v>
      </c>
      <c r="F888">
        <v>2</v>
      </c>
      <c r="G888">
        <v>1</v>
      </c>
      <c r="H888">
        <v>1</v>
      </c>
      <c r="I888">
        <v>9</v>
      </c>
      <c r="J888" cm="1">
        <f t="array" ref="J888">SUM(B888:I888*TRANSPOSE($S$19:$S$26))+$S$18</f>
        <v>0.27437561881535877</v>
      </c>
      <c r="K888">
        <f t="shared" si="65"/>
        <v>0.56815981609578081</v>
      </c>
      <c r="L888">
        <f t="shared" si="66"/>
        <v>0</v>
      </c>
      <c r="M888">
        <f t="shared" si="67"/>
        <v>1</v>
      </c>
      <c r="N888">
        <f t="shared" si="68"/>
        <v>0</v>
      </c>
      <c r="O888">
        <f t="shared" si="69"/>
        <v>0</v>
      </c>
      <c r="P888">
        <f>IF(K888&gt;=0.58,1,0)</f>
        <v>0</v>
      </c>
      <c r="AB888">
        <v>0</v>
      </c>
      <c r="AC888">
        <v>0</v>
      </c>
      <c r="AM888">
        <v>0</v>
      </c>
      <c r="AN888">
        <v>1</v>
      </c>
      <c r="AX888">
        <v>0</v>
      </c>
      <c r="AY888">
        <v>0</v>
      </c>
      <c r="BI888">
        <v>0</v>
      </c>
      <c r="BJ888">
        <v>0</v>
      </c>
      <c r="BT888">
        <v>0</v>
      </c>
      <c r="BU888">
        <v>0</v>
      </c>
    </row>
    <row r="889" spans="1:73" x14ac:dyDescent="0.3">
      <c r="A889">
        <v>0</v>
      </c>
      <c r="B889">
        <v>42</v>
      </c>
      <c r="C889">
        <v>1</v>
      </c>
      <c r="D889">
        <v>3</v>
      </c>
      <c r="E889">
        <v>3</v>
      </c>
      <c r="F889">
        <v>1</v>
      </c>
      <c r="G889">
        <v>1</v>
      </c>
      <c r="H889">
        <v>1</v>
      </c>
      <c r="I889">
        <v>0</v>
      </c>
      <c r="J889" cm="1">
        <f t="array" ref="J889">SUM(B889:I889*TRANSPOSE($S$19:$S$26))+$S$18</f>
        <v>0.42215619571261714</v>
      </c>
      <c r="K889">
        <f t="shared" si="65"/>
        <v>0.60398862389222863</v>
      </c>
      <c r="L889">
        <f t="shared" si="66"/>
        <v>1</v>
      </c>
      <c r="M889">
        <f t="shared" si="67"/>
        <v>1</v>
      </c>
      <c r="N889">
        <f t="shared" si="68"/>
        <v>1</v>
      </c>
      <c r="O889">
        <f t="shared" si="69"/>
        <v>1</v>
      </c>
      <c r="P889">
        <f>IF(K889&gt;=0.58,1,0)</f>
        <v>1</v>
      </c>
      <c r="AB889">
        <v>0</v>
      </c>
      <c r="AC889">
        <v>1</v>
      </c>
      <c r="AM889">
        <v>0</v>
      </c>
      <c r="AN889">
        <v>1</v>
      </c>
      <c r="AX889">
        <v>0</v>
      </c>
      <c r="AY889">
        <v>1</v>
      </c>
      <c r="BI889">
        <v>0</v>
      </c>
      <c r="BJ889">
        <v>1</v>
      </c>
      <c r="BT889">
        <v>0</v>
      </c>
      <c r="BU889">
        <v>1</v>
      </c>
    </row>
    <row r="890" spans="1:73" x14ac:dyDescent="0.3">
      <c r="A890">
        <v>0</v>
      </c>
      <c r="B890">
        <v>35</v>
      </c>
      <c r="C890">
        <v>3</v>
      </c>
      <c r="D890">
        <v>2</v>
      </c>
      <c r="E890">
        <v>3</v>
      </c>
      <c r="F890">
        <v>4</v>
      </c>
      <c r="G890">
        <v>1</v>
      </c>
      <c r="H890">
        <v>1</v>
      </c>
      <c r="I890">
        <v>2</v>
      </c>
      <c r="J890" cm="1">
        <f t="array" ref="J890">SUM(B890:I890*TRANSPOSE($S$19:$S$26))+$S$18</f>
        <v>0.29456887467022086</v>
      </c>
      <c r="K890">
        <f t="shared" si="65"/>
        <v>0.57310682705349703</v>
      </c>
      <c r="L890">
        <f t="shared" si="66"/>
        <v>0</v>
      </c>
      <c r="M890">
        <f t="shared" si="67"/>
        <v>1</v>
      </c>
      <c r="N890">
        <f t="shared" si="68"/>
        <v>1</v>
      </c>
      <c r="O890">
        <f t="shared" si="69"/>
        <v>0</v>
      </c>
      <c r="P890">
        <f>IF(K890&gt;=0.58,1,0)</f>
        <v>0</v>
      </c>
      <c r="AB890">
        <v>0</v>
      </c>
      <c r="AC890">
        <v>0</v>
      </c>
      <c r="AM890">
        <v>0</v>
      </c>
      <c r="AN890">
        <v>1</v>
      </c>
      <c r="AX890">
        <v>0</v>
      </c>
      <c r="AY890">
        <v>1</v>
      </c>
      <c r="BI890">
        <v>0</v>
      </c>
      <c r="BJ890">
        <v>0</v>
      </c>
      <c r="BT890">
        <v>0</v>
      </c>
      <c r="BU890">
        <v>0</v>
      </c>
    </row>
    <row r="891" spans="1:73" x14ac:dyDescent="0.3">
      <c r="A891">
        <v>0</v>
      </c>
      <c r="B891">
        <v>27</v>
      </c>
      <c r="C891">
        <v>1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7</v>
      </c>
      <c r="J891" cm="1">
        <f t="array" ref="J891">SUM(B891:I891*TRANSPOSE($S$19:$S$26))+$S$18</f>
        <v>0.46412640421641232</v>
      </c>
      <c r="K891">
        <f t="shared" si="65"/>
        <v>0.61398121084660362</v>
      </c>
      <c r="L891">
        <f t="shared" si="66"/>
        <v>1</v>
      </c>
      <c r="M891">
        <f t="shared" si="67"/>
        <v>1</v>
      </c>
      <c r="N891">
        <f t="shared" si="68"/>
        <v>1</v>
      </c>
      <c r="O891">
        <f t="shared" si="69"/>
        <v>1</v>
      </c>
      <c r="P891">
        <f>IF(K891&gt;=0.58,1,0)</f>
        <v>1</v>
      </c>
      <c r="AB891">
        <v>0</v>
      </c>
      <c r="AC891">
        <v>1</v>
      </c>
      <c r="AM891">
        <v>0</v>
      </c>
      <c r="AN891">
        <v>1</v>
      </c>
      <c r="AX891">
        <v>0</v>
      </c>
      <c r="AY891">
        <v>1</v>
      </c>
      <c r="BI891">
        <v>0</v>
      </c>
      <c r="BJ891">
        <v>1</v>
      </c>
      <c r="BT891">
        <v>0</v>
      </c>
      <c r="BU891">
        <v>1</v>
      </c>
    </row>
    <row r="892" spans="1:73" x14ac:dyDescent="0.3">
      <c r="A892">
        <v>0</v>
      </c>
      <c r="B892">
        <v>54</v>
      </c>
      <c r="C892">
        <v>4</v>
      </c>
      <c r="D892">
        <v>3</v>
      </c>
      <c r="E892">
        <v>3</v>
      </c>
      <c r="F892">
        <v>3</v>
      </c>
      <c r="G892">
        <v>2</v>
      </c>
      <c r="H892">
        <v>0</v>
      </c>
      <c r="I892">
        <v>4</v>
      </c>
      <c r="J892" cm="1">
        <f t="array" ref="J892">SUM(B892:I892*TRANSPOSE($S$19:$S$26))+$S$18</f>
        <v>-0.14154694059719142</v>
      </c>
      <c r="K892">
        <f t="shared" si="65"/>
        <v>0.46467588013296401</v>
      </c>
      <c r="L892">
        <f t="shared" si="66"/>
        <v>0</v>
      </c>
      <c r="M892">
        <f t="shared" si="67"/>
        <v>0</v>
      </c>
      <c r="N892">
        <f t="shared" si="68"/>
        <v>0</v>
      </c>
      <c r="O892">
        <f t="shared" si="69"/>
        <v>0</v>
      </c>
      <c r="P892">
        <f>IF(K892&gt;=0.58,1,0)</f>
        <v>0</v>
      </c>
      <c r="AB892">
        <v>0</v>
      </c>
      <c r="AC892">
        <v>0</v>
      </c>
      <c r="AM892">
        <v>0</v>
      </c>
      <c r="AN892">
        <v>0</v>
      </c>
      <c r="AX892">
        <v>0</v>
      </c>
      <c r="AY892">
        <v>0</v>
      </c>
      <c r="BI892">
        <v>0</v>
      </c>
      <c r="BJ892">
        <v>0</v>
      </c>
      <c r="BT892">
        <v>0</v>
      </c>
      <c r="BU892">
        <v>0</v>
      </c>
    </row>
    <row r="893" spans="1:73" x14ac:dyDescent="0.3">
      <c r="A893">
        <v>0</v>
      </c>
      <c r="B893">
        <v>44</v>
      </c>
      <c r="C893">
        <v>1</v>
      </c>
      <c r="D893">
        <v>4</v>
      </c>
      <c r="E893">
        <v>1</v>
      </c>
      <c r="F893">
        <v>4</v>
      </c>
      <c r="G893">
        <v>1</v>
      </c>
      <c r="H893">
        <v>0</v>
      </c>
      <c r="I893">
        <v>5</v>
      </c>
      <c r="J893" cm="1">
        <f t="array" ref="J893">SUM(B893:I893*TRANSPOSE($S$19:$S$26))+$S$18</f>
        <v>2.7886979393776823E-2</v>
      </c>
      <c r="K893">
        <f t="shared" si="65"/>
        <v>0.50697057034615489</v>
      </c>
      <c r="L893">
        <f t="shared" si="66"/>
        <v>0</v>
      </c>
      <c r="M893">
        <f t="shared" si="67"/>
        <v>0</v>
      </c>
      <c r="N893">
        <f t="shared" si="68"/>
        <v>0</v>
      </c>
      <c r="O893">
        <f t="shared" si="69"/>
        <v>0</v>
      </c>
      <c r="P893">
        <f>IF(K893&gt;=0.58,1,0)</f>
        <v>0</v>
      </c>
      <c r="AB893">
        <v>0</v>
      </c>
      <c r="AC893">
        <v>0</v>
      </c>
      <c r="AM893">
        <v>0</v>
      </c>
      <c r="AN893">
        <v>0</v>
      </c>
      <c r="AX893">
        <v>0</v>
      </c>
      <c r="AY893">
        <v>0</v>
      </c>
      <c r="BI893">
        <v>0</v>
      </c>
      <c r="BJ893">
        <v>0</v>
      </c>
      <c r="BT893">
        <v>0</v>
      </c>
      <c r="BU893">
        <v>0</v>
      </c>
    </row>
    <row r="894" spans="1:73" x14ac:dyDescent="0.3">
      <c r="A894">
        <v>1</v>
      </c>
      <c r="B894">
        <v>19</v>
      </c>
      <c r="C894">
        <v>1</v>
      </c>
      <c r="D894">
        <v>2</v>
      </c>
      <c r="E894">
        <v>1</v>
      </c>
      <c r="F894">
        <v>2</v>
      </c>
      <c r="G894">
        <v>0</v>
      </c>
      <c r="H894">
        <v>1</v>
      </c>
      <c r="I894">
        <v>1</v>
      </c>
      <c r="J894" cm="1">
        <f t="array" ref="J894">SUM(B894:I894*TRANSPOSE($S$19:$S$26))+$S$18</f>
        <v>0.64553072595795413</v>
      </c>
      <c r="K894">
        <f t="shared" si="65"/>
        <v>0.65598751232445063</v>
      </c>
      <c r="L894">
        <f t="shared" si="66"/>
        <v>1</v>
      </c>
      <c r="M894">
        <f t="shared" si="67"/>
        <v>1</v>
      </c>
      <c r="N894">
        <f t="shared" si="68"/>
        <v>1</v>
      </c>
      <c r="O894">
        <f t="shared" si="69"/>
        <v>1</v>
      </c>
      <c r="P894">
        <f>IF(K894&gt;=0.58,1,0)</f>
        <v>1</v>
      </c>
      <c r="AB894">
        <v>1</v>
      </c>
      <c r="AC894">
        <v>1</v>
      </c>
      <c r="AM894">
        <v>1</v>
      </c>
      <c r="AN894">
        <v>1</v>
      </c>
      <c r="AX894">
        <v>1</v>
      </c>
      <c r="AY894">
        <v>1</v>
      </c>
      <c r="BI894">
        <v>1</v>
      </c>
      <c r="BJ894">
        <v>1</v>
      </c>
      <c r="BT894">
        <v>1</v>
      </c>
      <c r="BU894">
        <v>1</v>
      </c>
    </row>
    <row r="895" spans="1:73" x14ac:dyDescent="0.3">
      <c r="A895">
        <v>0</v>
      </c>
      <c r="B895">
        <v>29</v>
      </c>
      <c r="C895">
        <v>1</v>
      </c>
      <c r="D895">
        <v>3</v>
      </c>
      <c r="E895">
        <v>1</v>
      </c>
      <c r="F895">
        <v>4</v>
      </c>
      <c r="G895">
        <v>2</v>
      </c>
      <c r="H895">
        <v>0</v>
      </c>
      <c r="I895">
        <v>2</v>
      </c>
      <c r="J895" cm="1">
        <f t="array" ref="J895">SUM(B895:I895*TRANSPOSE($S$19:$S$26))+$S$18</f>
        <v>0.10108356173480249</v>
      </c>
      <c r="K895">
        <f t="shared" si="65"/>
        <v>0.52524678096096045</v>
      </c>
      <c r="L895">
        <f t="shared" si="66"/>
        <v>0</v>
      </c>
      <c r="M895">
        <f t="shared" si="67"/>
        <v>0</v>
      </c>
      <c r="N895">
        <f t="shared" si="68"/>
        <v>0</v>
      </c>
      <c r="O895">
        <f t="shared" si="69"/>
        <v>0</v>
      </c>
      <c r="P895">
        <f>IF(K895&gt;=0.58,1,0)</f>
        <v>0</v>
      </c>
      <c r="AB895">
        <v>0</v>
      </c>
      <c r="AC895">
        <v>0</v>
      </c>
      <c r="AM895">
        <v>0</v>
      </c>
      <c r="AN895">
        <v>0</v>
      </c>
      <c r="AX895">
        <v>0</v>
      </c>
      <c r="AY895">
        <v>0</v>
      </c>
      <c r="BI895">
        <v>0</v>
      </c>
      <c r="BJ895">
        <v>0</v>
      </c>
      <c r="BT895">
        <v>0</v>
      </c>
      <c r="BU895">
        <v>0</v>
      </c>
    </row>
    <row r="896" spans="1:73" x14ac:dyDescent="0.3">
      <c r="A896">
        <v>0</v>
      </c>
      <c r="B896">
        <v>54</v>
      </c>
      <c r="C896">
        <v>4</v>
      </c>
      <c r="D896">
        <v>3</v>
      </c>
      <c r="E896">
        <v>4</v>
      </c>
      <c r="F896">
        <v>4</v>
      </c>
      <c r="G896">
        <v>1</v>
      </c>
      <c r="H896">
        <v>0</v>
      </c>
      <c r="I896">
        <v>9</v>
      </c>
      <c r="J896" cm="1">
        <f t="array" ref="J896">SUM(B896:I896*TRANSPOSE($S$19:$S$26))+$S$18</f>
        <v>-0.18071606594811429</v>
      </c>
      <c r="K896">
        <f t="shared" si="65"/>
        <v>0.45494818541129572</v>
      </c>
      <c r="L896">
        <f t="shared" si="66"/>
        <v>0</v>
      </c>
      <c r="M896">
        <f t="shared" si="67"/>
        <v>0</v>
      </c>
      <c r="N896">
        <f t="shared" si="68"/>
        <v>0</v>
      </c>
      <c r="O896">
        <f t="shared" si="69"/>
        <v>0</v>
      </c>
      <c r="P896">
        <f>IF(K896&gt;=0.58,1,0)</f>
        <v>0</v>
      </c>
      <c r="AB896">
        <v>0</v>
      </c>
      <c r="AC896">
        <v>0</v>
      </c>
      <c r="AM896">
        <v>0</v>
      </c>
      <c r="AN896">
        <v>0</v>
      </c>
      <c r="AX896">
        <v>0</v>
      </c>
      <c r="AY896">
        <v>0</v>
      </c>
      <c r="BI896">
        <v>0</v>
      </c>
      <c r="BJ896">
        <v>0</v>
      </c>
      <c r="BT896">
        <v>0</v>
      </c>
      <c r="BU896">
        <v>0</v>
      </c>
    </row>
    <row r="897" spans="1:73" x14ac:dyDescent="0.3">
      <c r="A897">
        <v>0</v>
      </c>
      <c r="B897">
        <v>31</v>
      </c>
      <c r="C897">
        <v>3</v>
      </c>
      <c r="D897">
        <v>3</v>
      </c>
      <c r="E897">
        <v>2</v>
      </c>
      <c r="F897">
        <v>1</v>
      </c>
      <c r="G897">
        <v>1</v>
      </c>
      <c r="H897">
        <v>1</v>
      </c>
      <c r="I897">
        <v>5</v>
      </c>
      <c r="J897" cm="1">
        <f t="array" ref="J897">SUM(B897:I897*TRANSPOSE($S$19:$S$26))+$S$18</f>
        <v>0.36091747871562552</v>
      </c>
      <c r="K897">
        <f t="shared" si="65"/>
        <v>0.58925345439606358</v>
      </c>
      <c r="L897">
        <f t="shared" si="66"/>
        <v>0</v>
      </c>
      <c r="M897">
        <f t="shared" si="67"/>
        <v>1</v>
      </c>
      <c r="N897">
        <f t="shared" si="68"/>
        <v>1</v>
      </c>
      <c r="O897">
        <f t="shared" si="69"/>
        <v>1</v>
      </c>
      <c r="P897">
        <f>IF(K897&gt;=0.58,1,0)</f>
        <v>1</v>
      </c>
      <c r="AB897">
        <v>0</v>
      </c>
      <c r="AC897">
        <v>0</v>
      </c>
      <c r="AM897">
        <v>0</v>
      </c>
      <c r="AN897">
        <v>1</v>
      </c>
      <c r="AX897">
        <v>0</v>
      </c>
      <c r="AY897">
        <v>1</v>
      </c>
      <c r="BI897">
        <v>0</v>
      </c>
      <c r="BJ897">
        <v>1</v>
      </c>
      <c r="BT897">
        <v>0</v>
      </c>
      <c r="BU897">
        <v>1</v>
      </c>
    </row>
    <row r="898" spans="1:73" x14ac:dyDescent="0.3">
      <c r="A898">
        <v>0</v>
      </c>
      <c r="B898">
        <v>31</v>
      </c>
      <c r="C898">
        <v>3</v>
      </c>
      <c r="D898">
        <v>2</v>
      </c>
      <c r="E898">
        <v>2</v>
      </c>
      <c r="F898">
        <v>1</v>
      </c>
      <c r="G898">
        <v>0</v>
      </c>
      <c r="H898">
        <v>0</v>
      </c>
      <c r="I898">
        <v>9</v>
      </c>
      <c r="J898" cm="1">
        <f t="array" ref="J898">SUM(B898:I898*TRANSPOSE($S$19:$S$26))+$S$18</f>
        <v>0.24927787239958565</v>
      </c>
      <c r="K898">
        <f t="shared" si="65"/>
        <v>0.56199239048815108</v>
      </c>
      <c r="L898">
        <f t="shared" si="66"/>
        <v>0</v>
      </c>
      <c r="M898">
        <f t="shared" si="67"/>
        <v>1</v>
      </c>
      <c r="N898">
        <f t="shared" si="68"/>
        <v>0</v>
      </c>
      <c r="O898">
        <f t="shared" si="69"/>
        <v>0</v>
      </c>
      <c r="P898">
        <f>IF(K898&gt;=0.58,1,0)</f>
        <v>0</v>
      </c>
      <c r="AB898">
        <v>0</v>
      </c>
      <c r="AC898">
        <v>0</v>
      </c>
      <c r="AM898">
        <v>0</v>
      </c>
      <c r="AN898">
        <v>1</v>
      </c>
      <c r="AX898">
        <v>0</v>
      </c>
      <c r="AY898">
        <v>0</v>
      </c>
      <c r="BI898">
        <v>0</v>
      </c>
      <c r="BJ898">
        <v>0</v>
      </c>
      <c r="BT898">
        <v>0</v>
      </c>
      <c r="BU898">
        <v>0</v>
      </c>
    </row>
    <row r="899" spans="1:73" x14ac:dyDescent="0.3">
      <c r="A899">
        <v>0</v>
      </c>
      <c r="B899">
        <v>59</v>
      </c>
      <c r="C899">
        <v>3</v>
      </c>
      <c r="D899">
        <v>2</v>
      </c>
      <c r="E899">
        <v>2</v>
      </c>
      <c r="F899">
        <v>4</v>
      </c>
      <c r="G899">
        <v>0</v>
      </c>
      <c r="H899">
        <v>0</v>
      </c>
      <c r="I899">
        <v>1</v>
      </c>
      <c r="J899" cm="1">
        <f t="array" ref="J899">SUM(B899:I899*TRANSPOSE($S$19:$S$26))+$S$18</f>
        <v>0.10509860089024659</v>
      </c>
      <c r="K899">
        <f t="shared" ref="K899:K962" si="70">$U$1^J899/(1+$U$1^J899)</f>
        <v>0.52624777495382857</v>
      </c>
      <c r="L899">
        <f t="shared" ref="L899:L962" si="71">IF(K899&gt;=0.6,1,0)</f>
        <v>0</v>
      </c>
      <c r="M899">
        <f t="shared" ref="M899:M962" si="72">IF(K899&gt;=0.55,1,0)</f>
        <v>0</v>
      </c>
      <c r="N899">
        <f t="shared" ref="N899:N962" si="73">IF(K899&gt;=0.57,1,0)</f>
        <v>0</v>
      </c>
      <c r="O899">
        <f t="shared" ref="O899:O962" si="74">IF(K899&gt;=0.575,1,0)</f>
        <v>0</v>
      </c>
      <c r="P899">
        <f>IF(K899&gt;=0.58,1,0)</f>
        <v>0</v>
      </c>
      <c r="AB899">
        <v>0</v>
      </c>
      <c r="AC899">
        <v>0</v>
      </c>
      <c r="AM899">
        <v>0</v>
      </c>
      <c r="AN899">
        <v>0</v>
      </c>
      <c r="AX899">
        <v>0</v>
      </c>
      <c r="AY899">
        <v>0</v>
      </c>
      <c r="BI899">
        <v>0</v>
      </c>
      <c r="BJ899">
        <v>0</v>
      </c>
      <c r="BT899">
        <v>0</v>
      </c>
      <c r="BU899">
        <v>0</v>
      </c>
    </row>
    <row r="900" spans="1:73" x14ac:dyDescent="0.3">
      <c r="A900">
        <v>0</v>
      </c>
      <c r="B900">
        <v>43</v>
      </c>
      <c r="C900">
        <v>3</v>
      </c>
      <c r="D900">
        <v>1</v>
      </c>
      <c r="E900">
        <v>5</v>
      </c>
      <c r="F900">
        <v>4</v>
      </c>
      <c r="G900">
        <v>1</v>
      </c>
      <c r="H900">
        <v>0</v>
      </c>
      <c r="I900">
        <v>7</v>
      </c>
      <c r="J900" cm="1">
        <f t="array" ref="J900">SUM(B900:I900*TRANSPOSE($S$19:$S$26))+$S$18</f>
        <v>1.9960657068438414E-2</v>
      </c>
      <c r="K900">
        <f t="shared" si="70"/>
        <v>0.50498948123866727</v>
      </c>
      <c r="L900">
        <f t="shared" si="71"/>
        <v>0</v>
      </c>
      <c r="M900">
        <f t="shared" si="72"/>
        <v>0</v>
      </c>
      <c r="N900">
        <f t="shared" si="73"/>
        <v>0</v>
      </c>
      <c r="O900">
        <f t="shared" si="74"/>
        <v>0</v>
      </c>
      <c r="P900">
        <f>IF(K900&gt;=0.58,1,0)</f>
        <v>0</v>
      </c>
      <c r="AB900">
        <v>0</v>
      </c>
      <c r="AC900">
        <v>0</v>
      </c>
      <c r="AM900">
        <v>0</v>
      </c>
      <c r="AN900">
        <v>0</v>
      </c>
      <c r="AX900">
        <v>0</v>
      </c>
      <c r="AY900">
        <v>0</v>
      </c>
      <c r="BI900">
        <v>0</v>
      </c>
      <c r="BJ900">
        <v>0</v>
      </c>
      <c r="BT900">
        <v>0</v>
      </c>
      <c r="BU900">
        <v>0</v>
      </c>
    </row>
    <row r="901" spans="1:73" x14ac:dyDescent="0.3">
      <c r="A901">
        <v>0</v>
      </c>
      <c r="B901">
        <v>49</v>
      </c>
      <c r="C901">
        <v>1</v>
      </c>
      <c r="D901">
        <v>2</v>
      </c>
      <c r="E901">
        <v>5</v>
      </c>
      <c r="F901">
        <v>3</v>
      </c>
      <c r="G901">
        <v>1</v>
      </c>
      <c r="H901">
        <v>0</v>
      </c>
      <c r="I901">
        <v>0</v>
      </c>
      <c r="J901" cm="1">
        <f t="array" ref="J901">SUM(B901:I901*TRANSPOSE($S$19:$S$26))+$S$18</f>
        <v>0.11862715814779823</v>
      </c>
      <c r="K901">
        <f t="shared" si="70"/>
        <v>0.52961899573436966</v>
      </c>
      <c r="L901">
        <f t="shared" si="71"/>
        <v>0</v>
      </c>
      <c r="M901">
        <f t="shared" si="72"/>
        <v>0</v>
      </c>
      <c r="N901">
        <f t="shared" si="73"/>
        <v>0</v>
      </c>
      <c r="O901">
        <f t="shared" si="74"/>
        <v>0</v>
      </c>
      <c r="P901">
        <f>IF(K901&gt;=0.58,1,0)</f>
        <v>0</v>
      </c>
      <c r="AB901">
        <v>0</v>
      </c>
      <c r="AC901">
        <v>0</v>
      </c>
      <c r="AM901">
        <v>0</v>
      </c>
      <c r="AN901">
        <v>0</v>
      </c>
      <c r="AX901">
        <v>0</v>
      </c>
      <c r="AY901">
        <v>0</v>
      </c>
      <c r="BI901">
        <v>0</v>
      </c>
      <c r="BJ901">
        <v>0</v>
      </c>
      <c r="BT901">
        <v>0</v>
      </c>
      <c r="BU901">
        <v>0</v>
      </c>
    </row>
    <row r="902" spans="1:73" x14ac:dyDescent="0.3">
      <c r="A902">
        <v>0</v>
      </c>
      <c r="B902">
        <v>36</v>
      </c>
      <c r="C902">
        <v>3</v>
      </c>
      <c r="D902">
        <v>3</v>
      </c>
      <c r="E902">
        <v>1</v>
      </c>
      <c r="F902">
        <v>2</v>
      </c>
      <c r="G902">
        <v>1</v>
      </c>
      <c r="H902">
        <v>0</v>
      </c>
      <c r="I902">
        <v>10</v>
      </c>
      <c r="J902" cm="1">
        <f t="array" ref="J902">SUM(B902:I902*TRANSPOSE($S$19:$S$26))+$S$18</f>
        <v>7.2476716771746275E-2</v>
      </c>
      <c r="K902">
        <f t="shared" si="70"/>
        <v>0.51810937566668391</v>
      </c>
      <c r="L902">
        <f t="shared" si="71"/>
        <v>0</v>
      </c>
      <c r="M902">
        <f t="shared" si="72"/>
        <v>0</v>
      </c>
      <c r="N902">
        <f t="shared" si="73"/>
        <v>0</v>
      </c>
      <c r="O902">
        <f t="shared" si="74"/>
        <v>0</v>
      </c>
      <c r="P902">
        <f>IF(K902&gt;=0.58,1,0)</f>
        <v>0</v>
      </c>
      <c r="AB902">
        <v>0</v>
      </c>
      <c r="AC902">
        <v>0</v>
      </c>
      <c r="AM902">
        <v>0</v>
      </c>
      <c r="AN902">
        <v>0</v>
      </c>
      <c r="AX902">
        <v>0</v>
      </c>
      <c r="AY902">
        <v>0</v>
      </c>
      <c r="BI902">
        <v>0</v>
      </c>
      <c r="BJ902">
        <v>0</v>
      </c>
      <c r="BT902">
        <v>0</v>
      </c>
      <c r="BU902">
        <v>0</v>
      </c>
    </row>
    <row r="903" spans="1:73" x14ac:dyDescent="0.3">
      <c r="A903">
        <v>0</v>
      </c>
      <c r="B903">
        <v>48</v>
      </c>
      <c r="C903">
        <v>4</v>
      </c>
      <c r="D903">
        <v>4</v>
      </c>
      <c r="E903">
        <v>1</v>
      </c>
      <c r="F903">
        <v>2</v>
      </c>
      <c r="G903">
        <v>0</v>
      </c>
      <c r="H903">
        <v>0</v>
      </c>
      <c r="I903">
        <v>0</v>
      </c>
      <c r="J903" cm="1">
        <f t="array" ref="J903">SUM(B903:I903*TRANSPOSE($S$19:$S$26))+$S$18</f>
        <v>8.909124934383339E-2</v>
      </c>
      <c r="K903">
        <f t="shared" si="70"/>
        <v>0.52225578718077748</v>
      </c>
      <c r="L903">
        <f t="shared" si="71"/>
        <v>0</v>
      </c>
      <c r="M903">
        <f t="shared" si="72"/>
        <v>0</v>
      </c>
      <c r="N903">
        <f t="shared" si="73"/>
        <v>0</v>
      </c>
      <c r="O903">
        <f t="shared" si="74"/>
        <v>0</v>
      </c>
      <c r="P903">
        <f>IF(K903&gt;=0.58,1,0)</f>
        <v>0</v>
      </c>
      <c r="AB903">
        <v>0</v>
      </c>
      <c r="AC903">
        <v>0</v>
      </c>
      <c r="AM903">
        <v>0</v>
      </c>
      <c r="AN903">
        <v>0</v>
      </c>
      <c r="AX903">
        <v>0</v>
      </c>
      <c r="AY903">
        <v>0</v>
      </c>
      <c r="BI903">
        <v>0</v>
      </c>
      <c r="BJ903">
        <v>0</v>
      </c>
      <c r="BT903">
        <v>0</v>
      </c>
      <c r="BU903">
        <v>0</v>
      </c>
    </row>
    <row r="904" spans="1:73" x14ac:dyDescent="0.3">
      <c r="A904">
        <v>0</v>
      </c>
      <c r="B904">
        <v>27</v>
      </c>
      <c r="C904">
        <v>1</v>
      </c>
      <c r="D904">
        <v>3</v>
      </c>
      <c r="E904">
        <v>1</v>
      </c>
      <c r="F904">
        <v>3</v>
      </c>
      <c r="G904">
        <v>2</v>
      </c>
      <c r="H904">
        <v>0</v>
      </c>
      <c r="I904">
        <v>3</v>
      </c>
      <c r="J904" cm="1">
        <f t="array" ref="J904">SUM(B904:I904*TRANSPOSE($S$19:$S$26))+$S$18</f>
        <v>0.13827119390170994</v>
      </c>
      <c r="K904">
        <f t="shared" si="70"/>
        <v>0.53450926158415468</v>
      </c>
      <c r="L904">
        <f t="shared" si="71"/>
        <v>0</v>
      </c>
      <c r="M904">
        <f t="shared" si="72"/>
        <v>0</v>
      </c>
      <c r="N904">
        <f t="shared" si="73"/>
        <v>0</v>
      </c>
      <c r="O904">
        <f t="shared" si="74"/>
        <v>0</v>
      </c>
      <c r="P904">
        <f>IF(K904&gt;=0.58,1,0)</f>
        <v>0</v>
      </c>
      <c r="AB904">
        <v>0</v>
      </c>
      <c r="AC904">
        <v>0</v>
      </c>
      <c r="AM904">
        <v>0</v>
      </c>
      <c r="AN904">
        <v>0</v>
      </c>
      <c r="AX904">
        <v>0</v>
      </c>
      <c r="AY904">
        <v>0</v>
      </c>
      <c r="BI904">
        <v>0</v>
      </c>
      <c r="BJ904">
        <v>0</v>
      </c>
      <c r="BT904">
        <v>0</v>
      </c>
      <c r="BU904">
        <v>0</v>
      </c>
    </row>
    <row r="905" spans="1:73" x14ac:dyDescent="0.3">
      <c r="A905">
        <v>0</v>
      </c>
      <c r="B905">
        <v>29</v>
      </c>
      <c r="C905">
        <v>3</v>
      </c>
      <c r="D905">
        <v>3</v>
      </c>
      <c r="E905">
        <v>2</v>
      </c>
      <c r="F905">
        <v>4</v>
      </c>
      <c r="G905">
        <v>2</v>
      </c>
      <c r="H905">
        <v>1</v>
      </c>
      <c r="I905">
        <v>0</v>
      </c>
      <c r="J905" cm="1">
        <f t="array" ref="J905">SUM(B905:I905*TRANSPOSE($S$19:$S$26))+$S$18</f>
        <v>0.22389772182878165</v>
      </c>
      <c r="K905">
        <f t="shared" si="70"/>
        <v>0.5557360311427213</v>
      </c>
      <c r="L905">
        <f t="shared" si="71"/>
        <v>0</v>
      </c>
      <c r="M905">
        <f t="shared" si="72"/>
        <v>1</v>
      </c>
      <c r="N905">
        <f t="shared" si="73"/>
        <v>0</v>
      </c>
      <c r="O905">
        <f t="shared" si="74"/>
        <v>0</v>
      </c>
      <c r="P905">
        <f>IF(K905&gt;=0.58,1,0)</f>
        <v>0</v>
      </c>
      <c r="AB905">
        <v>0</v>
      </c>
      <c r="AC905">
        <v>0</v>
      </c>
      <c r="AM905">
        <v>0</v>
      </c>
      <c r="AN905">
        <v>1</v>
      </c>
      <c r="AX905">
        <v>0</v>
      </c>
      <c r="AY905">
        <v>0</v>
      </c>
      <c r="BI905">
        <v>0</v>
      </c>
      <c r="BJ905">
        <v>0</v>
      </c>
      <c r="BT905">
        <v>0</v>
      </c>
      <c r="BU905">
        <v>0</v>
      </c>
    </row>
    <row r="906" spans="1:73" x14ac:dyDescent="0.3">
      <c r="A906">
        <v>0</v>
      </c>
      <c r="B906">
        <v>48</v>
      </c>
      <c r="C906">
        <v>4</v>
      </c>
      <c r="D906">
        <v>2</v>
      </c>
      <c r="E906">
        <v>5</v>
      </c>
      <c r="F906">
        <v>4</v>
      </c>
      <c r="G906">
        <v>0</v>
      </c>
      <c r="H906">
        <v>0</v>
      </c>
      <c r="I906">
        <v>0</v>
      </c>
      <c r="J906" cm="1">
        <f t="array" ref="J906">SUM(B906:I906*TRANSPOSE($S$19:$S$26))+$S$18</f>
        <v>3.3993889913229824E-2</v>
      </c>
      <c r="K906">
        <f t="shared" si="70"/>
        <v>0.50849677327747334</v>
      </c>
      <c r="L906">
        <f t="shared" si="71"/>
        <v>0</v>
      </c>
      <c r="M906">
        <f t="shared" si="72"/>
        <v>0</v>
      </c>
      <c r="N906">
        <f t="shared" si="73"/>
        <v>0</v>
      </c>
      <c r="O906">
        <f t="shared" si="74"/>
        <v>0</v>
      </c>
      <c r="P906">
        <f>IF(K906&gt;=0.58,1,0)</f>
        <v>0</v>
      </c>
      <c r="AB906">
        <v>0</v>
      </c>
      <c r="AC906">
        <v>0</v>
      </c>
      <c r="AM906">
        <v>0</v>
      </c>
      <c r="AN906">
        <v>0</v>
      </c>
      <c r="AX906">
        <v>0</v>
      </c>
      <c r="AY906">
        <v>0</v>
      </c>
      <c r="BI906">
        <v>0</v>
      </c>
      <c r="BJ906">
        <v>0</v>
      </c>
      <c r="BT906">
        <v>0</v>
      </c>
      <c r="BU906">
        <v>0</v>
      </c>
    </row>
    <row r="907" spans="1:73" x14ac:dyDescent="0.3">
      <c r="A907">
        <v>0</v>
      </c>
      <c r="B907">
        <v>29</v>
      </c>
      <c r="C907">
        <v>4</v>
      </c>
      <c r="D907">
        <v>2</v>
      </c>
      <c r="E907">
        <v>4</v>
      </c>
      <c r="F907">
        <v>4</v>
      </c>
      <c r="G907">
        <v>2</v>
      </c>
      <c r="H907">
        <v>0</v>
      </c>
      <c r="I907">
        <v>7</v>
      </c>
      <c r="J907" cm="1">
        <f t="array" ref="J907">SUM(B907:I907*TRANSPOSE($S$19:$S$26))+$S$18</f>
        <v>-8.0988741105073592E-2</v>
      </c>
      <c r="K907">
        <f t="shared" si="70"/>
        <v>0.47976597041706887</v>
      </c>
      <c r="L907">
        <f t="shared" si="71"/>
        <v>0</v>
      </c>
      <c r="M907">
        <f t="shared" si="72"/>
        <v>0</v>
      </c>
      <c r="N907">
        <f t="shared" si="73"/>
        <v>0</v>
      </c>
      <c r="O907">
        <f t="shared" si="74"/>
        <v>0</v>
      </c>
      <c r="P907">
        <f>IF(K907&gt;=0.58,1,0)</f>
        <v>0</v>
      </c>
      <c r="AB907">
        <v>0</v>
      </c>
      <c r="AC907">
        <v>0</v>
      </c>
      <c r="AM907">
        <v>0</v>
      </c>
      <c r="AN907">
        <v>0</v>
      </c>
      <c r="AX907">
        <v>0</v>
      </c>
      <c r="AY907">
        <v>0</v>
      </c>
      <c r="BI907">
        <v>0</v>
      </c>
      <c r="BJ907">
        <v>0</v>
      </c>
      <c r="BT907">
        <v>0</v>
      </c>
      <c r="BU907">
        <v>0</v>
      </c>
    </row>
    <row r="908" spans="1:73" x14ac:dyDescent="0.3">
      <c r="A908">
        <v>0</v>
      </c>
      <c r="B908">
        <v>34</v>
      </c>
      <c r="C908">
        <v>3</v>
      </c>
      <c r="D908">
        <v>4</v>
      </c>
      <c r="E908">
        <v>1</v>
      </c>
      <c r="F908">
        <v>3</v>
      </c>
      <c r="G908">
        <v>1</v>
      </c>
      <c r="H908">
        <v>0</v>
      </c>
      <c r="I908">
        <v>0</v>
      </c>
      <c r="J908" cm="1">
        <f t="array" ref="J908">SUM(B908:I908*TRANSPOSE($S$19:$S$26))+$S$18</f>
        <v>6.7904804809752695E-2</v>
      </c>
      <c r="K908">
        <f t="shared" si="70"/>
        <v>0.51696792287741056</v>
      </c>
      <c r="L908">
        <f t="shared" si="71"/>
        <v>0</v>
      </c>
      <c r="M908">
        <f t="shared" si="72"/>
        <v>0</v>
      </c>
      <c r="N908">
        <f t="shared" si="73"/>
        <v>0</v>
      </c>
      <c r="O908">
        <f t="shared" si="74"/>
        <v>0</v>
      </c>
      <c r="P908">
        <f>IF(K908&gt;=0.58,1,0)</f>
        <v>0</v>
      </c>
      <c r="AB908">
        <v>0</v>
      </c>
      <c r="AC908">
        <v>0</v>
      </c>
      <c r="AM908">
        <v>0</v>
      </c>
      <c r="AN908">
        <v>0</v>
      </c>
      <c r="AX908">
        <v>0</v>
      </c>
      <c r="AY908">
        <v>0</v>
      </c>
      <c r="BI908">
        <v>0</v>
      </c>
      <c r="BJ908">
        <v>0</v>
      </c>
      <c r="BT908">
        <v>0</v>
      </c>
      <c r="BU908">
        <v>0</v>
      </c>
    </row>
    <row r="909" spans="1:73" x14ac:dyDescent="0.3">
      <c r="A909">
        <v>0</v>
      </c>
      <c r="B909">
        <v>44</v>
      </c>
      <c r="C909">
        <v>2</v>
      </c>
      <c r="D909">
        <v>3</v>
      </c>
      <c r="E909">
        <v>5</v>
      </c>
      <c r="F909">
        <v>2</v>
      </c>
      <c r="G909">
        <v>1</v>
      </c>
      <c r="H909">
        <v>0</v>
      </c>
      <c r="I909">
        <v>9</v>
      </c>
      <c r="J909" cm="1">
        <f t="array" ref="J909">SUM(B909:I909*TRANSPOSE($S$19:$S$26))+$S$18</f>
        <v>-1.1955763808368269E-2</v>
      </c>
      <c r="K909">
        <f t="shared" si="70"/>
        <v>0.49701140454582987</v>
      </c>
      <c r="L909">
        <f t="shared" si="71"/>
        <v>0</v>
      </c>
      <c r="M909">
        <f t="shared" si="72"/>
        <v>0</v>
      </c>
      <c r="N909">
        <f t="shared" si="73"/>
        <v>0</v>
      </c>
      <c r="O909">
        <f t="shared" si="74"/>
        <v>0</v>
      </c>
      <c r="P909">
        <f>IF(K909&gt;=0.58,1,0)</f>
        <v>0</v>
      </c>
      <c r="AB909">
        <v>0</v>
      </c>
      <c r="AC909">
        <v>0</v>
      </c>
      <c r="AM909">
        <v>0</v>
      </c>
      <c r="AN909">
        <v>0</v>
      </c>
      <c r="AX909">
        <v>0</v>
      </c>
      <c r="AY909">
        <v>0</v>
      </c>
      <c r="BI909">
        <v>0</v>
      </c>
      <c r="BJ909">
        <v>0</v>
      </c>
      <c r="BT909">
        <v>0</v>
      </c>
      <c r="BU909">
        <v>0</v>
      </c>
    </row>
    <row r="910" spans="1:73" x14ac:dyDescent="0.3">
      <c r="A910">
        <v>0</v>
      </c>
      <c r="B910">
        <v>33</v>
      </c>
      <c r="C910">
        <v>4</v>
      </c>
      <c r="D910">
        <v>4</v>
      </c>
      <c r="E910">
        <v>3</v>
      </c>
      <c r="F910">
        <v>3</v>
      </c>
      <c r="G910">
        <v>2</v>
      </c>
      <c r="H910">
        <v>1</v>
      </c>
      <c r="I910">
        <v>8</v>
      </c>
      <c r="J910" cm="1">
        <f t="array" ref="J910">SUM(B910:I910*TRANSPOSE($S$19:$S$26))+$S$18</f>
        <v>4.3978357454731554E-2</v>
      </c>
      <c r="K910">
        <f t="shared" si="70"/>
        <v>0.51099167824212299</v>
      </c>
      <c r="L910">
        <f t="shared" si="71"/>
        <v>0</v>
      </c>
      <c r="M910">
        <f t="shared" si="72"/>
        <v>0</v>
      </c>
      <c r="N910">
        <f t="shared" si="73"/>
        <v>0</v>
      </c>
      <c r="O910">
        <f t="shared" si="74"/>
        <v>0</v>
      </c>
      <c r="P910">
        <f>IF(K910&gt;=0.58,1,0)</f>
        <v>0</v>
      </c>
      <c r="AB910">
        <v>0</v>
      </c>
      <c r="AC910">
        <v>0</v>
      </c>
      <c r="AM910">
        <v>0</v>
      </c>
      <c r="AN910">
        <v>0</v>
      </c>
      <c r="AX910">
        <v>0</v>
      </c>
      <c r="AY910">
        <v>0</v>
      </c>
      <c r="BI910">
        <v>0</v>
      </c>
      <c r="BJ910">
        <v>0</v>
      </c>
      <c r="BT910">
        <v>0</v>
      </c>
      <c r="BU910">
        <v>0</v>
      </c>
    </row>
    <row r="911" spans="1:73" x14ac:dyDescent="0.3">
      <c r="A911">
        <v>0</v>
      </c>
      <c r="B911">
        <v>19</v>
      </c>
      <c r="C911">
        <v>2</v>
      </c>
      <c r="D911">
        <v>4</v>
      </c>
      <c r="E911">
        <v>1</v>
      </c>
      <c r="F911">
        <v>4</v>
      </c>
      <c r="G911">
        <v>0</v>
      </c>
      <c r="H911">
        <v>1</v>
      </c>
      <c r="I911">
        <v>0</v>
      </c>
      <c r="J911" cm="1">
        <f t="array" ref="J911">SUM(B911:I911*TRANSPOSE($S$19:$S$26))+$S$18</f>
        <v>0.40688858547666812</v>
      </c>
      <c r="K911">
        <f t="shared" si="70"/>
        <v>0.60033146362388756</v>
      </c>
      <c r="L911">
        <f t="shared" si="71"/>
        <v>1</v>
      </c>
      <c r="M911">
        <f t="shared" si="72"/>
        <v>1</v>
      </c>
      <c r="N911">
        <f t="shared" si="73"/>
        <v>1</v>
      </c>
      <c r="O911">
        <f t="shared" si="74"/>
        <v>1</v>
      </c>
      <c r="P911">
        <f>IF(K911&gt;=0.58,1,0)</f>
        <v>1</v>
      </c>
      <c r="AB911">
        <v>0</v>
      </c>
      <c r="AC911">
        <v>1</v>
      </c>
      <c r="AM911">
        <v>0</v>
      </c>
      <c r="AN911">
        <v>1</v>
      </c>
      <c r="AX911">
        <v>0</v>
      </c>
      <c r="AY911">
        <v>1</v>
      </c>
      <c r="BI911">
        <v>0</v>
      </c>
      <c r="BJ911">
        <v>1</v>
      </c>
      <c r="BT911">
        <v>0</v>
      </c>
      <c r="BU911">
        <v>1</v>
      </c>
    </row>
    <row r="912" spans="1:73" x14ac:dyDescent="0.3">
      <c r="A912">
        <v>0</v>
      </c>
      <c r="B912">
        <v>23</v>
      </c>
      <c r="C912">
        <v>4</v>
      </c>
      <c r="D912">
        <v>3</v>
      </c>
      <c r="E912">
        <v>1</v>
      </c>
      <c r="F912">
        <v>3</v>
      </c>
      <c r="G912">
        <v>1</v>
      </c>
      <c r="H912">
        <v>0</v>
      </c>
      <c r="I912">
        <v>0</v>
      </c>
      <c r="J912" cm="1">
        <f t="array" ref="J912">SUM(B912:I912*TRANSPOSE($S$19:$S$26))+$S$18</f>
        <v>0.13118583202455325</v>
      </c>
      <c r="K912">
        <f t="shared" si="70"/>
        <v>0.5327461180926546</v>
      </c>
      <c r="L912">
        <f t="shared" si="71"/>
        <v>0</v>
      </c>
      <c r="M912">
        <f t="shared" si="72"/>
        <v>0</v>
      </c>
      <c r="N912">
        <f t="shared" si="73"/>
        <v>0</v>
      </c>
      <c r="O912">
        <f t="shared" si="74"/>
        <v>0</v>
      </c>
      <c r="P912">
        <f>IF(K912&gt;=0.58,1,0)</f>
        <v>0</v>
      </c>
      <c r="AB912">
        <v>0</v>
      </c>
      <c r="AC912">
        <v>0</v>
      </c>
      <c r="AM912">
        <v>0</v>
      </c>
      <c r="AN912">
        <v>0</v>
      </c>
      <c r="AX912">
        <v>0</v>
      </c>
      <c r="AY912">
        <v>0</v>
      </c>
      <c r="BI912">
        <v>0</v>
      </c>
      <c r="BJ912">
        <v>0</v>
      </c>
      <c r="BT912">
        <v>0</v>
      </c>
      <c r="BU912">
        <v>0</v>
      </c>
    </row>
    <row r="913" spans="1:73" x14ac:dyDescent="0.3">
      <c r="A913">
        <v>1</v>
      </c>
      <c r="B913">
        <v>25</v>
      </c>
      <c r="C913">
        <v>3</v>
      </c>
      <c r="D913">
        <v>1</v>
      </c>
      <c r="E913">
        <v>1</v>
      </c>
      <c r="F913">
        <v>4</v>
      </c>
      <c r="G913">
        <v>0</v>
      </c>
      <c r="H913">
        <v>1</v>
      </c>
      <c r="I913">
        <v>0</v>
      </c>
      <c r="J913" cm="1">
        <f t="array" ref="J913">SUM(B913:I913*TRANSPOSE($S$19:$S$26))+$S$18</f>
        <v>0.53832711841499292</v>
      </c>
      <c r="K913">
        <f t="shared" si="70"/>
        <v>0.6314101870529143</v>
      </c>
      <c r="L913">
        <f t="shared" si="71"/>
        <v>1</v>
      </c>
      <c r="M913">
        <f t="shared" si="72"/>
        <v>1</v>
      </c>
      <c r="N913">
        <f t="shared" si="73"/>
        <v>1</v>
      </c>
      <c r="O913">
        <f t="shared" si="74"/>
        <v>1</v>
      </c>
      <c r="P913">
        <f>IF(K913&gt;=0.58,1,0)</f>
        <v>1</v>
      </c>
      <c r="AB913">
        <v>1</v>
      </c>
      <c r="AC913">
        <v>1</v>
      </c>
      <c r="AM913">
        <v>1</v>
      </c>
      <c r="AN913">
        <v>1</v>
      </c>
      <c r="AX913">
        <v>1</v>
      </c>
      <c r="AY913">
        <v>1</v>
      </c>
      <c r="BI913">
        <v>1</v>
      </c>
      <c r="BJ913">
        <v>1</v>
      </c>
      <c r="BT913">
        <v>1</v>
      </c>
      <c r="BU913">
        <v>1</v>
      </c>
    </row>
    <row r="914" spans="1:73" x14ac:dyDescent="0.3">
      <c r="A914">
        <v>0</v>
      </c>
      <c r="B914">
        <v>26</v>
      </c>
      <c r="C914">
        <v>3</v>
      </c>
      <c r="D914">
        <v>3</v>
      </c>
      <c r="E914">
        <v>1</v>
      </c>
      <c r="F914">
        <v>4</v>
      </c>
      <c r="G914">
        <v>0</v>
      </c>
      <c r="H914">
        <v>1</v>
      </c>
      <c r="I914">
        <v>5</v>
      </c>
      <c r="J914" cm="1">
        <f t="array" ref="J914">SUM(B914:I914*TRANSPOSE($S$19:$S$26))+$S$18</f>
        <v>0.35987550555514392</v>
      </c>
      <c r="K914">
        <f t="shared" si="70"/>
        <v>0.58900126437084688</v>
      </c>
      <c r="L914">
        <f t="shared" si="71"/>
        <v>0</v>
      </c>
      <c r="M914">
        <f t="shared" si="72"/>
        <v>1</v>
      </c>
      <c r="N914">
        <f t="shared" si="73"/>
        <v>1</v>
      </c>
      <c r="O914">
        <f t="shared" si="74"/>
        <v>1</v>
      </c>
      <c r="P914">
        <f>IF(K914&gt;=0.58,1,0)</f>
        <v>1</v>
      </c>
      <c r="AB914">
        <v>0</v>
      </c>
      <c r="AC914">
        <v>0</v>
      </c>
      <c r="AM914">
        <v>0</v>
      </c>
      <c r="AN914">
        <v>1</v>
      </c>
      <c r="AX914">
        <v>0</v>
      </c>
      <c r="AY914">
        <v>1</v>
      </c>
      <c r="BI914">
        <v>0</v>
      </c>
      <c r="BJ914">
        <v>1</v>
      </c>
      <c r="BT914">
        <v>0</v>
      </c>
      <c r="BU914">
        <v>1</v>
      </c>
    </row>
    <row r="915" spans="1:73" x14ac:dyDescent="0.3">
      <c r="A915">
        <v>1</v>
      </c>
      <c r="B915">
        <v>45</v>
      </c>
      <c r="C915">
        <v>1</v>
      </c>
      <c r="D915">
        <v>1</v>
      </c>
      <c r="E915">
        <v>5</v>
      </c>
      <c r="F915">
        <v>2</v>
      </c>
      <c r="G915">
        <v>0</v>
      </c>
      <c r="H915">
        <v>1</v>
      </c>
      <c r="I915">
        <v>10</v>
      </c>
      <c r="J915" cm="1">
        <f t="array" ref="J915">SUM(B915:I915*TRANSPOSE($S$19:$S$26))+$S$18</f>
        <v>0.4288003926953553</v>
      </c>
      <c r="K915">
        <f t="shared" si="70"/>
        <v>0.60557655758574258</v>
      </c>
      <c r="L915">
        <f t="shared" si="71"/>
        <v>1</v>
      </c>
      <c r="M915">
        <f t="shared" si="72"/>
        <v>1</v>
      </c>
      <c r="N915">
        <f t="shared" si="73"/>
        <v>1</v>
      </c>
      <c r="O915">
        <f t="shared" si="74"/>
        <v>1</v>
      </c>
      <c r="P915">
        <f>IF(K915&gt;=0.58,1,0)</f>
        <v>1</v>
      </c>
      <c r="AB915">
        <v>1</v>
      </c>
      <c r="AC915">
        <v>1</v>
      </c>
      <c r="AM915">
        <v>1</v>
      </c>
      <c r="AN915">
        <v>1</v>
      </c>
      <c r="AX915">
        <v>1</v>
      </c>
      <c r="AY915">
        <v>1</v>
      </c>
      <c r="BI915">
        <v>1</v>
      </c>
      <c r="BJ915">
        <v>1</v>
      </c>
      <c r="BT915">
        <v>1</v>
      </c>
      <c r="BU915">
        <v>1</v>
      </c>
    </row>
    <row r="916" spans="1:73" x14ac:dyDescent="0.3">
      <c r="A916">
        <v>0</v>
      </c>
      <c r="B916">
        <v>55</v>
      </c>
      <c r="C916">
        <v>4</v>
      </c>
      <c r="D916">
        <v>2</v>
      </c>
      <c r="E916">
        <v>4</v>
      </c>
      <c r="F916">
        <v>2</v>
      </c>
      <c r="G916">
        <v>2</v>
      </c>
      <c r="H916">
        <v>1</v>
      </c>
      <c r="I916">
        <v>9</v>
      </c>
      <c r="J916" cm="1">
        <f t="array" ref="J916">SUM(B916:I916*TRANSPOSE($S$19:$S$26))+$S$18</f>
        <v>9.7935699000306742E-2</v>
      </c>
      <c r="K916">
        <f t="shared" si="70"/>
        <v>0.52446184138549123</v>
      </c>
      <c r="L916">
        <f t="shared" si="71"/>
        <v>0</v>
      </c>
      <c r="M916">
        <f t="shared" si="72"/>
        <v>0</v>
      </c>
      <c r="N916">
        <f t="shared" si="73"/>
        <v>0</v>
      </c>
      <c r="O916">
        <f t="shared" si="74"/>
        <v>0</v>
      </c>
      <c r="P916">
        <f>IF(K916&gt;=0.58,1,0)</f>
        <v>0</v>
      </c>
      <c r="AB916">
        <v>0</v>
      </c>
      <c r="AC916">
        <v>0</v>
      </c>
      <c r="AM916">
        <v>0</v>
      </c>
      <c r="AN916">
        <v>0</v>
      </c>
      <c r="AX916">
        <v>0</v>
      </c>
      <c r="AY916">
        <v>0</v>
      </c>
      <c r="BI916">
        <v>0</v>
      </c>
      <c r="BJ916">
        <v>0</v>
      </c>
      <c r="BT916">
        <v>0</v>
      </c>
      <c r="BU916">
        <v>0</v>
      </c>
    </row>
    <row r="917" spans="1:73" x14ac:dyDescent="0.3">
      <c r="A917">
        <v>1</v>
      </c>
      <c r="B917">
        <v>21</v>
      </c>
      <c r="C917">
        <v>1</v>
      </c>
      <c r="D917">
        <v>2</v>
      </c>
      <c r="E917">
        <v>1</v>
      </c>
      <c r="F917">
        <v>3</v>
      </c>
      <c r="G917">
        <v>0</v>
      </c>
      <c r="H917">
        <v>0</v>
      </c>
      <c r="I917">
        <v>2</v>
      </c>
      <c r="J917" cm="1">
        <f t="array" ref="J917">SUM(B917:I917*TRANSPOSE($S$19:$S$26))+$S$18</f>
        <v>0.37821730034233458</v>
      </c>
      <c r="K917">
        <f t="shared" si="70"/>
        <v>0.59343360418218993</v>
      </c>
      <c r="L917">
        <f t="shared" si="71"/>
        <v>0</v>
      </c>
      <c r="M917">
        <f t="shared" si="72"/>
        <v>1</v>
      </c>
      <c r="N917">
        <f t="shared" si="73"/>
        <v>1</v>
      </c>
      <c r="O917">
        <f t="shared" si="74"/>
        <v>1</v>
      </c>
      <c r="P917">
        <f>IF(K917&gt;=0.58,1,0)</f>
        <v>1</v>
      </c>
      <c r="AB917">
        <v>1</v>
      </c>
      <c r="AC917">
        <v>0</v>
      </c>
      <c r="AM917">
        <v>1</v>
      </c>
      <c r="AN917">
        <v>1</v>
      </c>
      <c r="AX917">
        <v>1</v>
      </c>
      <c r="AY917">
        <v>1</v>
      </c>
      <c r="BI917">
        <v>1</v>
      </c>
      <c r="BJ917">
        <v>1</v>
      </c>
      <c r="BT917">
        <v>1</v>
      </c>
      <c r="BU917">
        <v>1</v>
      </c>
    </row>
    <row r="918" spans="1:73" x14ac:dyDescent="0.3">
      <c r="A918">
        <v>0</v>
      </c>
      <c r="B918">
        <v>46</v>
      </c>
      <c r="C918">
        <v>4</v>
      </c>
      <c r="D918">
        <v>2</v>
      </c>
      <c r="E918">
        <v>5</v>
      </c>
      <c r="F918">
        <v>2</v>
      </c>
      <c r="G918">
        <v>1</v>
      </c>
      <c r="H918">
        <v>0</v>
      </c>
      <c r="I918">
        <v>4</v>
      </c>
      <c r="J918" cm="1">
        <f t="array" ref="J918">SUM(B918:I918*TRANSPOSE($S$19:$S$26))+$S$18</f>
        <v>1.0397161187806647E-2</v>
      </c>
      <c r="K918">
        <f t="shared" si="70"/>
        <v>0.50259899738348612</v>
      </c>
      <c r="L918">
        <f t="shared" si="71"/>
        <v>0</v>
      </c>
      <c r="M918">
        <f t="shared" si="72"/>
        <v>0</v>
      </c>
      <c r="N918">
        <f t="shared" si="73"/>
        <v>0</v>
      </c>
      <c r="O918">
        <f t="shared" si="74"/>
        <v>0</v>
      </c>
      <c r="P918">
        <f>IF(K918&gt;=0.58,1,0)</f>
        <v>0</v>
      </c>
      <c r="AB918">
        <v>0</v>
      </c>
      <c r="AC918">
        <v>0</v>
      </c>
      <c r="AM918">
        <v>0</v>
      </c>
      <c r="AN918">
        <v>0</v>
      </c>
      <c r="AX918">
        <v>0</v>
      </c>
      <c r="AY918">
        <v>0</v>
      </c>
      <c r="BI918">
        <v>0</v>
      </c>
      <c r="BJ918">
        <v>0</v>
      </c>
      <c r="BT918">
        <v>0</v>
      </c>
      <c r="BU918">
        <v>0</v>
      </c>
    </row>
    <row r="919" spans="1:73" x14ac:dyDescent="0.3">
      <c r="A919">
        <v>0</v>
      </c>
      <c r="B919">
        <v>34</v>
      </c>
      <c r="C919">
        <v>3</v>
      </c>
      <c r="D919">
        <v>3</v>
      </c>
      <c r="E919">
        <v>2</v>
      </c>
      <c r="F919">
        <v>1</v>
      </c>
      <c r="G919">
        <v>0</v>
      </c>
      <c r="H919">
        <v>1</v>
      </c>
      <c r="I919">
        <v>2</v>
      </c>
      <c r="J919" cm="1">
        <f t="array" ref="J919">SUM(B919:I919*TRANSPOSE($S$19:$S$26))+$S$18</f>
        <v>0.45022253954096603</v>
      </c>
      <c r="K919">
        <f t="shared" si="70"/>
        <v>0.61068104508038623</v>
      </c>
      <c r="L919">
        <f t="shared" si="71"/>
        <v>1</v>
      </c>
      <c r="M919">
        <f t="shared" si="72"/>
        <v>1</v>
      </c>
      <c r="N919">
        <f t="shared" si="73"/>
        <v>1</v>
      </c>
      <c r="O919">
        <f t="shared" si="74"/>
        <v>1</v>
      </c>
      <c r="P919">
        <f>IF(K919&gt;=0.58,1,0)</f>
        <v>1</v>
      </c>
      <c r="AB919">
        <v>0</v>
      </c>
      <c r="AC919">
        <v>1</v>
      </c>
      <c r="AM919">
        <v>0</v>
      </c>
      <c r="AN919">
        <v>1</v>
      </c>
      <c r="AX919">
        <v>0</v>
      </c>
      <c r="AY919">
        <v>1</v>
      </c>
      <c r="BI919">
        <v>0</v>
      </c>
      <c r="BJ919">
        <v>1</v>
      </c>
      <c r="BT919">
        <v>0</v>
      </c>
      <c r="BU919">
        <v>1</v>
      </c>
    </row>
    <row r="920" spans="1:73" x14ac:dyDescent="0.3">
      <c r="A920">
        <v>0</v>
      </c>
      <c r="B920">
        <v>51</v>
      </c>
      <c r="C920">
        <v>4</v>
      </c>
      <c r="D920">
        <v>3</v>
      </c>
      <c r="E920">
        <v>5</v>
      </c>
      <c r="F920">
        <v>2</v>
      </c>
      <c r="G920">
        <v>2</v>
      </c>
      <c r="H920">
        <v>1</v>
      </c>
      <c r="I920">
        <v>10</v>
      </c>
      <c r="J920" cm="1">
        <f t="array" ref="J920">SUM(B920:I920*TRANSPOSE($S$19:$S$26))+$S$18</f>
        <v>1.2204176893526708E-2</v>
      </c>
      <c r="K920">
        <f t="shared" si="70"/>
        <v>0.5030506900213918</v>
      </c>
      <c r="L920">
        <f t="shared" si="71"/>
        <v>0</v>
      </c>
      <c r="M920">
        <f t="shared" si="72"/>
        <v>0</v>
      </c>
      <c r="N920">
        <f t="shared" si="73"/>
        <v>0</v>
      </c>
      <c r="O920">
        <f t="shared" si="74"/>
        <v>0</v>
      </c>
      <c r="P920">
        <f>IF(K920&gt;=0.58,1,0)</f>
        <v>0</v>
      </c>
      <c r="AB920">
        <v>0</v>
      </c>
      <c r="AC920">
        <v>0</v>
      </c>
      <c r="AM920">
        <v>0</v>
      </c>
      <c r="AN920">
        <v>0</v>
      </c>
      <c r="AX920">
        <v>0</v>
      </c>
      <c r="AY920">
        <v>0</v>
      </c>
      <c r="BI920">
        <v>0</v>
      </c>
      <c r="BJ920">
        <v>0</v>
      </c>
      <c r="BT920">
        <v>0</v>
      </c>
      <c r="BU920">
        <v>0</v>
      </c>
    </row>
    <row r="921" spans="1:73" x14ac:dyDescent="0.3">
      <c r="A921">
        <v>0</v>
      </c>
      <c r="B921">
        <v>59</v>
      </c>
      <c r="C921">
        <v>4</v>
      </c>
      <c r="D921">
        <v>3</v>
      </c>
      <c r="E921">
        <v>3</v>
      </c>
      <c r="F921">
        <v>4</v>
      </c>
      <c r="G921">
        <v>0</v>
      </c>
      <c r="H921">
        <v>0</v>
      </c>
      <c r="I921">
        <v>7</v>
      </c>
      <c r="J921" cm="1">
        <f t="array" ref="J921">SUM(B921:I921*TRANSPOSE($S$19:$S$26))+$S$18</f>
        <v>-8.1374945294749312E-2</v>
      </c>
      <c r="K921">
        <f t="shared" si="70"/>
        <v>0.47966958823653205</v>
      </c>
      <c r="L921">
        <f t="shared" si="71"/>
        <v>0</v>
      </c>
      <c r="M921">
        <f t="shared" si="72"/>
        <v>0</v>
      </c>
      <c r="N921">
        <f t="shared" si="73"/>
        <v>0</v>
      </c>
      <c r="O921">
        <f t="shared" si="74"/>
        <v>0</v>
      </c>
      <c r="P921">
        <f>IF(K921&gt;=0.58,1,0)</f>
        <v>0</v>
      </c>
      <c r="AB921">
        <v>0</v>
      </c>
      <c r="AC921">
        <v>0</v>
      </c>
      <c r="AM921">
        <v>0</v>
      </c>
      <c r="AN921">
        <v>0</v>
      </c>
      <c r="AX921">
        <v>0</v>
      </c>
      <c r="AY921">
        <v>0</v>
      </c>
      <c r="BI921">
        <v>0</v>
      </c>
      <c r="BJ921">
        <v>0</v>
      </c>
      <c r="BT921">
        <v>0</v>
      </c>
      <c r="BU921">
        <v>0</v>
      </c>
    </row>
    <row r="922" spans="1:73" x14ac:dyDescent="0.3">
      <c r="A922">
        <v>0</v>
      </c>
      <c r="B922">
        <v>34</v>
      </c>
      <c r="C922">
        <v>3</v>
      </c>
      <c r="D922">
        <v>3</v>
      </c>
      <c r="E922">
        <v>2</v>
      </c>
      <c r="F922">
        <v>2</v>
      </c>
      <c r="G922">
        <v>2</v>
      </c>
      <c r="H922">
        <v>0</v>
      </c>
      <c r="I922">
        <v>8</v>
      </c>
      <c r="J922" cm="1">
        <f t="array" ref="J922">SUM(B922:I922*TRANSPOSE($S$19:$S$26))+$S$18</f>
        <v>-7.9517790560845736E-4</v>
      </c>
      <c r="K922">
        <f t="shared" si="70"/>
        <v>0.49980122614592998</v>
      </c>
      <c r="L922">
        <f t="shared" si="71"/>
        <v>0</v>
      </c>
      <c r="M922">
        <f t="shared" si="72"/>
        <v>0</v>
      </c>
      <c r="N922">
        <f t="shared" si="73"/>
        <v>0</v>
      </c>
      <c r="O922">
        <f t="shared" si="74"/>
        <v>0</v>
      </c>
      <c r="P922">
        <f>IF(K922&gt;=0.58,1,0)</f>
        <v>0</v>
      </c>
      <c r="AB922">
        <v>0</v>
      </c>
      <c r="AC922">
        <v>0</v>
      </c>
      <c r="AM922">
        <v>0</v>
      </c>
      <c r="AN922">
        <v>0</v>
      </c>
      <c r="AX922">
        <v>0</v>
      </c>
      <c r="AY922">
        <v>0</v>
      </c>
      <c r="BI922">
        <v>0</v>
      </c>
      <c r="BJ922">
        <v>0</v>
      </c>
      <c r="BT922">
        <v>0</v>
      </c>
      <c r="BU922">
        <v>0</v>
      </c>
    </row>
    <row r="923" spans="1:73" x14ac:dyDescent="0.3">
      <c r="A923">
        <v>0</v>
      </c>
      <c r="B923">
        <v>28</v>
      </c>
      <c r="C923">
        <v>4</v>
      </c>
      <c r="D923">
        <v>3</v>
      </c>
      <c r="E923">
        <v>1</v>
      </c>
      <c r="F923">
        <v>3</v>
      </c>
      <c r="G923">
        <v>0</v>
      </c>
      <c r="H923">
        <v>1</v>
      </c>
      <c r="I923">
        <v>2</v>
      </c>
      <c r="J923" cm="1">
        <f t="array" ref="J923">SUM(B923:I923*TRANSPOSE($S$19:$S$26))+$S$18</f>
        <v>0.37909301595181732</v>
      </c>
      <c r="K923">
        <f t="shared" si="70"/>
        <v>0.59364484902595605</v>
      </c>
      <c r="L923">
        <f t="shared" si="71"/>
        <v>0</v>
      </c>
      <c r="M923">
        <f t="shared" si="72"/>
        <v>1</v>
      </c>
      <c r="N923">
        <f t="shared" si="73"/>
        <v>1</v>
      </c>
      <c r="O923">
        <f t="shared" si="74"/>
        <v>1</v>
      </c>
      <c r="P923">
        <f>IF(K923&gt;=0.58,1,0)</f>
        <v>1</v>
      </c>
      <c r="AB923">
        <v>0</v>
      </c>
      <c r="AC923">
        <v>0</v>
      </c>
      <c r="AM923">
        <v>0</v>
      </c>
      <c r="AN923">
        <v>1</v>
      </c>
      <c r="AX923">
        <v>0</v>
      </c>
      <c r="AY923">
        <v>1</v>
      </c>
      <c r="BI923">
        <v>0</v>
      </c>
      <c r="BJ923">
        <v>1</v>
      </c>
      <c r="BT923">
        <v>0</v>
      </c>
      <c r="BU923">
        <v>1</v>
      </c>
    </row>
    <row r="924" spans="1:73" x14ac:dyDescent="0.3">
      <c r="A924">
        <v>0</v>
      </c>
      <c r="B924">
        <v>44</v>
      </c>
      <c r="C924">
        <v>3</v>
      </c>
      <c r="D924">
        <v>4</v>
      </c>
      <c r="E924">
        <v>5</v>
      </c>
      <c r="F924">
        <v>1</v>
      </c>
      <c r="G924">
        <v>2</v>
      </c>
      <c r="H924">
        <v>0</v>
      </c>
      <c r="I924">
        <v>9</v>
      </c>
      <c r="J924" cm="1">
        <f t="array" ref="J924">SUM(B924:I924*TRANSPOSE($S$19:$S$26))+$S$18</f>
        <v>-0.15006330660822109</v>
      </c>
      <c r="K924">
        <f t="shared" si="70"/>
        <v>0.46255828472034394</v>
      </c>
      <c r="L924">
        <f t="shared" si="71"/>
        <v>0</v>
      </c>
      <c r="M924">
        <f t="shared" si="72"/>
        <v>0</v>
      </c>
      <c r="N924">
        <f t="shared" si="73"/>
        <v>0</v>
      </c>
      <c r="O924">
        <f t="shared" si="74"/>
        <v>0</v>
      </c>
      <c r="P924">
        <f>IF(K924&gt;=0.58,1,0)</f>
        <v>0</v>
      </c>
      <c r="AB924">
        <v>0</v>
      </c>
      <c r="AC924">
        <v>0</v>
      </c>
      <c r="AM924">
        <v>0</v>
      </c>
      <c r="AN924">
        <v>0</v>
      </c>
      <c r="AX924">
        <v>0</v>
      </c>
      <c r="AY924">
        <v>0</v>
      </c>
      <c r="BI924">
        <v>0</v>
      </c>
      <c r="BJ924">
        <v>0</v>
      </c>
      <c r="BT924">
        <v>0</v>
      </c>
      <c r="BU924">
        <v>0</v>
      </c>
    </row>
    <row r="925" spans="1:73" x14ac:dyDescent="0.3">
      <c r="A925">
        <v>0</v>
      </c>
      <c r="B925">
        <v>34</v>
      </c>
      <c r="C925">
        <v>3</v>
      </c>
      <c r="D925">
        <v>2</v>
      </c>
      <c r="E925">
        <v>2</v>
      </c>
      <c r="F925">
        <v>2</v>
      </c>
      <c r="G925">
        <v>1</v>
      </c>
      <c r="H925">
        <v>0</v>
      </c>
      <c r="I925">
        <v>9</v>
      </c>
      <c r="J925" cm="1">
        <f t="array" ref="J925">SUM(B925:I925*TRANSPOSE($S$19:$S$26))+$S$18</f>
        <v>0.12688788726128408</v>
      </c>
      <c r="K925">
        <f t="shared" si="70"/>
        <v>0.53167620263420901</v>
      </c>
      <c r="L925">
        <f t="shared" si="71"/>
        <v>0</v>
      </c>
      <c r="M925">
        <f t="shared" si="72"/>
        <v>0</v>
      </c>
      <c r="N925">
        <f t="shared" si="73"/>
        <v>0</v>
      </c>
      <c r="O925">
        <f t="shared" si="74"/>
        <v>0</v>
      </c>
      <c r="P925">
        <f>IF(K925&gt;=0.58,1,0)</f>
        <v>0</v>
      </c>
      <c r="AB925">
        <v>0</v>
      </c>
      <c r="AC925">
        <v>0</v>
      </c>
      <c r="AM925">
        <v>0</v>
      </c>
      <c r="AN925">
        <v>0</v>
      </c>
      <c r="AX925">
        <v>0</v>
      </c>
      <c r="AY925">
        <v>0</v>
      </c>
      <c r="BI925">
        <v>0</v>
      </c>
      <c r="BJ925">
        <v>0</v>
      </c>
      <c r="BT925">
        <v>0</v>
      </c>
      <c r="BU925">
        <v>0</v>
      </c>
    </row>
    <row r="926" spans="1:73" x14ac:dyDescent="0.3">
      <c r="A926">
        <v>0</v>
      </c>
      <c r="B926">
        <v>35</v>
      </c>
      <c r="C926">
        <v>3</v>
      </c>
      <c r="D926">
        <v>3</v>
      </c>
      <c r="E926">
        <v>1</v>
      </c>
      <c r="F926">
        <v>3</v>
      </c>
      <c r="G926">
        <v>1</v>
      </c>
      <c r="H926">
        <v>1</v>
      </c>
      <c r="I926">
        <v>2</v>
      </c>
      <c r="J926" cm="1">
        <f t="array" ref="J926">SUM(B926:I926*TRANSPOSE($S$19:$S$26))+$S$18</f>
        <v>0.3221175543855227</v>
      </c>
      <c r="K926">
        <f t="shared" si="70"/>
        <v>0.57983209276105641</v>
      </c>
      <c r="L926">
        <f t="shared" si="71"/>
        <v>0</v>
      </c>
      <c r="M926">
        <f t="shared" si="72"/>
        <v>1</v>
      </c>
      <c r="N926">
        <f t="shared" si="73"/>
        <v>1</v>
      </c>
      <c r="O926">
        <f t="shared" si="74"/>
        <v>1</v>
      </c>
      <c r="P926">
        <f>IF(K926&gt;=0.58,1,0)</f>
        <v>0</v>
      </c>
      <c r="AB926">
        <v>0</v>
      </c>
      <c r="AC926">
        <v>0</v>
      </c>
      <c r="AM926">
        <v>0</v>
      </c>
      <c r="AN926">
        <v>1</v>
      </c>
      <c r="AX926">
        <v>0</v>
      </c>
      <c r="AY926">
        <v>1</v>
      </c>
      <c r="BI926">
        <v>0</v>
      </c>
      <c r="BJ926">
        <v>0</v>
      </c>
      <c r="BT926">
        <v>0</v>
      </c>
      <c r="BU926">
        <v>1</v>
      </c>
    </row>
    <row r="927" spans="1:73" x14ac:dyDescent="0.3">
      <c r="A927">
        <v>0</v>
      </c>
      <c r="B927">
        <v>42</v>
      </c>
      <c r="C927">
        <v>2</v>
      </c>
      <c r="D927">
        <v>4</v>
      </c>
      <c r="E927">
        <v>2</v>
      </c>
      <c r="F927">
        <v>2</v>
      </c>
      <c r="G927">
        <v>1</v>
      </c>
      <c r="H927">
        <v>1</v>
      </c>
      <c r="I927">
        <v>0</v>
      </c>
      <c r="J927" cm="1">
        <f t="array" ref="J927">SUM(B927:I927*TRANSPOSE($S$19:$S$26))+$S$18</f>
        <v>0.30438185557804548</v>
      </c>
      <c r="K927">
        <f t="shared" si="70"/>
        <v>0.57550563685431211</v>
      </c>
      <c r="L927">
        <f t="shared" si="71"/>
        <v>0</v>
      </c>
      <c r="M927">
        <f t="shared" si="72"/>
        <v>1</v>
      </c>
      <c r="N927">
        <f t="shared" si="73"/>
        <v>1</v>
      </c>
      <c r="O927">
        <f t="shared" si="74"/>
        <v>1</v>
      </c>
      <c r="P927">
        <f>IF(K927&gt;=0.58,1,0)</f>
        <v>0</v>
      </c>
      <c r="AB927">
        <v>0</v>
      </c>
      <c r="AC927">
        <v>0</v>
      </c>
      <c r="AM927">
        <v>0</v>
      </c>
      <c r="AN927">
        <v>1</v>
      </c>
      <c r="AX927">
        <v>0</v>
      </c>
      <c r="AY927">
        <v>1</v>
      </c>
      <c r="BI927">
        <v>0</v>
      </c>
      <c r="BJ927">
        <v>0</v>
      </c>
      <c r="BT927">
        <v>0</v>
      </c>
      <c r="BU927">
        <v>1</v>
      </c>
    </row>
    <row r="928" spans="1:73" x14ac:dyDescent="0.3">
      <c r="A928">
        <v>0</v>
      </c>
      <c r="B928">
        <v>43</v>
      </c>
      <c r="C928">
        <v>4</v>
      </c>
      <c r="D928">
        <v>2</v>
      </c>
      <c r="E928">
        <v>3</v>
      </c>
      <c r="F928">
        <v>4</v>
      </c>
      <c r="G928">
        <v>0</v>
      </c>
      <c r="H928">
        <v>0</v>
      </c>
      <c r="I928">
        <v>7</v>
      </c>
      <c r="J928" cm="1">
        <f t="array" ref="J928">SUM(B928:I928*TRANSPOSE($S$19:$S$26))+$S$18</f>
        <v>4.0236477880789545E-2</v>
      </c>
      <c r="K928">
        <f t="shared" si="70"/>
        <v>0.51005672001818347</v>
      </c>
      <c r="L928">
        <f t="shared" si="71"/>
        <v>0</v>
      </c>
      <c r="M928">
        <f t="shared" si="72"/>
        <v>0</v>
      </c>
      <c r="N928">
        <f t="shared" si="73"/>
        <v>0</v>
      </c>
      <c r="O928">
        <f t="shared" si="74"/>
        <v>0</v>
      </c>
      <c r="P928">
        <f>IF(K928&gt;=0.58,1,0)</f>
        <v>0</v>
      </c>
      <c r="AB928">
        <v>0</v>
      </c>
      <c r="AC928">
        <v>0</v>
      </c>
      <c r="AM928">
        <v>0</v>
      </c>
      <c r="AN928">
        <v>0</v>
      </c>
      <c r="AX928">
        <v>0</v>
      </c>
      <c r="AY928">
        <v>0</v>
      </c>
      <c r="BI928">
        <v>0</v>
      </c>
      <c r="BJ928">
        <v>0</v>
      </c>
      <c r="BT928">
        <v>0</v>
      </c>
      <c r="BU928">
        <v>0</v>
      </c>
    </row>
    <row r="929" spans="1:73" x14ac:dyDescent="0.3">
      <c r="A929">
        <v>0</v>
      </c>
      <c r="B929">
        <v>36</v>
      </c>
      <c r="C929">
        <v>3</v>
      </c>
      <c r="D929">
        <v>3</v>
      </c>
      <c r="E929">
        <v>2</v>
      </c>
      <c r="F929">
        <v>2</v>
      </c>
      <c r="G929">
        <v>0</v>
      </c>
      <c r="H929">
        <v>1</v>
      </c>
      <c r="I929">
        <v>14</v>
      </c>
      <c r="J929" cm="1">
        <f t="array" ref="J929">SUM(B929:I929*TRANSPOSE($S$19:$S$26))+$S$18</f>
        <v>0.29347549292919584</v>
      </c>
      <c r="K929">
        <f t="shared" si="70"/>
        <v>0.57283933169791545</v>
      </c>
      <c r="L929">
        <f t="shared" si="71"/>
        <v>0</v>
      </c>
      <c r="M929">
        <f t="shared" si="72"/>
        <v>1</v>
      </c>
      <c r="N929">
        <f t="shared" si="73"/>
        <v>1</v>
      </c>
      <c r="O929">
        <f t="shared" si="74"/>
        <v>0</v>
      </c>
      <c r="P929">
        <f>IF(K929&gt;=0.58,1,0)</f>
        <v>0</v>
      </c>
      <c r="AB929">
        <v>0</v>
      </c>
      <c r="AC929">
        <v>0</v>
      </c>
      <c r="AM929">
        <v>0</v>
      </c>
      <c r="AN929">
        <v>1</v>
      </c>
      <c r="AX929">
        <v>0</v>
      </c>
      <c r="AY929">
        <v>1</v>
      </c>
      <c r="BI929">
        <v>0</v>
      </c>
      <c r="BJ929">
        <v>0</v>
      </c>
      <c r="BT929">
        <v>0</v>
      </c>
      <c r="BU929">
        <v>0</v>
      </c>
    </row>
    <row r="930" spans="1:73" x14ac:dyDescent="0.3">
      <c r="A930">
        <v>1</v>
      </c>
      <c r="B930">
        <v>44</v>
      </c>
      <c r="C930">
        <v>1</v>
      </c>
      <c r="D930">
        <v>3</v>
      </c>
      <c r="E930">
        <v>3</v>
      </c>
      <c r="F930">
        <v>4</v>
      </c>
      <c r="G930">
        <v>1</v>
      </c>
      <c r="H930">
        <v>0</v>
      </c>
      <c r="I930">
        <v>7</v>
      </c>
      <c r="J930" cm="1">
        <f t="array" ref="J930">SUM(B930:I930*TRANSPOSE($S$19:$S$26))+$S$18</f>
        <v>2.1183529703915127E-2</v>
      </c>
      <c r="K930">
        <f t="shared" si="70"/>
        <v>0.50529513535637094</v>
      </c>
      <c r="L930">
        <f t="shared" si="71"/>
        <v>0</v>
      </c>
      <c r="M930">
        <f t="shared" si="72"/>
        <v>0</v>
      </c>
      <c r="N930">
        <f t="shared" si="73"/>
        <v>0</v>
      </c>
      <c r="O930">
        <f t="shared" si="74"/>
        <v>0</v>
      </c>
      <c r="P930">
        <f>IF(K930&gt;=0.58,1,0)</f>
        <v>0</v>
      </c>
      <c r="AB930">
        <v>1</v>
      </c>
      <c r="AC930">
        <v>0</v>
      </c>
      <c r="AM930">
        <v>1</v>
      </c>
      <c r="AN930">
        <v>0</v>
      </c>
      <c r="AX930">
        <v>1</v>
      </c>
      <c r="AY930">
        <v>0</v>
      </c>
      <c r="BI930">
        <v>1</v>
      </c>
      <c r="BJ930">
        <v>0</v>
      </c>
      <c r="BT930">
        <v>1</v>
      </c>
      <c r="BU930">
        <v>0</v>
      </c>
    </row>
    <row r="931" spans="1:73" x14ac:dyDescent="0.3">
      <c r="A931">
        <v>0</v>
      </c>
      <c r="B931">
        <v>28</v>
      </c>
      <c r="C931">
        <v>4</v>
      </c>
      <c r="D931">
        <v>2</v>
      </c>
      <c r="E931">
        <v>1</v>
      </c>
      <c r="F931">
        <v>4</v>
      </c>
      <c r="G931">
        <v>1</v>
      </c>
      <c r="H931">
        <v>1</v>
      </c>
      <c r="I931">
        <v>2</v>
      </c>
      <c r="J931" cm="1">
        <f t="array" ref="J931">SUM(B931:I931*TRANSPOSE($S$19:$S$26))+$S$18</f>
        <v>0.33186854729194848</v>
      </c>
      <c r="K931">
        <f t="shared" si="70"/>
        <v>0.58220558377107501</v>
      </c>
      <c r="L931">
        <f t="shared" si="71"/>
        <v>0</v>
      </c>
      <c r="M931">
        <f t="shared" si="72"/>
        <v>1</v>
      </c>
      <c r="N931">
        <f t="shared" si="73"/>
        <v>1</v>
      </c>
      <c r="O931">
        <f t="shared" si="74"/>
        <v>1</v>
      </c>
      <c r="P931">
        <f>IF(K931&gt;=0.58,1,0)</f>
        <v>1</v>
      </c>
      <c r="AB931">
        <v>0</v>
      </c>
      <c r="AC931">
        <v>0</v>
      </c>
      <c r="AM931">
        <v>0</v>
      </c>
      <c r="AN931">
        <v>1</v>
      </c>
      <c r="AX931">
        <v>0</v>
      </c>
      <c r="AY931">
        <v>1</v>
      </c>
      <c r="BI931">
        <v>0</v>
      </c>
      <c r="BJ931">
        <v>1</v>
      </c>
      <c r="BT931">
        <v>0</v>
      </c>
      <c r="BU931">
        <v>1</v>
      </c>
    </row>
    <row r="932" spans="1:73" x14ac:dyDescent="0.3">
      <c r="A932">
        <v>0</v>
      </c>
      <c r="B932">
        <v>51</v>
      </c>
      <c r="C932">
        <v>2</v>
      </c>
      <c r="D932">
        <v>2</v>
      </c>
      <c r="E932">
        <v>1</v>
      </c>
      <c r="F932">
        <v>3</v>
      </c>
      <c r="G932">
        <v>0</v>
      </c>
      <c r="H932">
        <v>0</v>
      </c>
      <c r="I932">
        <v>0</v>
      </c>
      <c r="J932" cm="1">
        <f t="array" ref="J932">SUM(B932:I932*TRANSPOSE($S$19:$S$26))+$S$18</f>
        <v>0.24896160910944798</v>
      </c>
      <c r="K932">
        <f t="shared" si="70"/>
        <v>0.56191454662977192</v>
      </c>
      <c r="L932">
        <f t="shared" si="71"/>
        <v>0</v>
      </c>
      <c r="M932">
        <f t="shared" si="72"/>
        <v>1</v>
      </c>
      <c r="N932">
        <f t="shared" si="73"/>
        <v>0</v>
      </c>
      <c r="O932">
        <f t="shared" si="74"/>
        <v>0</v>
      </c>
      <c r="P932">
        <f>IF(K932&gt;=0.58,1,0)</f>
        <v>0</v>
      </c>
      <c r="AB932">
        <v>0</v>
      </c>
      <c r="AC932">
        <v>0</v>
      </c>
      <c r="AM932">
        <v>0</v>
      </c>
      <c r="AN932">
        <v>1</v>
      </c>
      <c r="AX932">
        <v>0</v>
      </c>
      <c r="AY932">
        <v>0</v>
      </c>
      <c r="BI932">
        <v>0</v>
      </c>
      <c r="BJ932">
        <v>0</v>
      </c>
      <c r="BT932">
        <v>0</v>
      </c>
      <c r="BU932">
        <v>0</v>
      </c>
    </row>
    <row r="933" spans="1:73" x14ac:dyDescent="0.3">
      <c r="A933">
        <v>0</v>
      </c>
      <c r="B933">
        <v>30</v>
      </c>
      <c r="C933">
        <v>3</v>
      </c>
      <c r="D933">
        <v>3</v>
      </c>
      <c r="E933">
        <v>2</v>
      </c>
      <c r="F933">
        <v>3</v>
      </c>
      <c r="G933">
        <v>0</v>
      </c>
      <c r="H933">
        <v>1</v>
      </c>
      <c r="I933">
        <v>4</v>
      </c>
      <c r="J933" cm="1">
        <f t="array" ref="J933">SUM(B933:I933*TRANSPOSE($S$19:$S$26))+$S$18</f>
        <v>0.36764185949925865</v>
      </c>
      <c r="K933">
        <f t="shared" si="70"/>
        <v>0.59087983108592579</v>
      </c>
      <c r="L933">
        <f t="shared" si="71"/>
        <v>0</v>
      </c>
      <c r="M933">
        <f t="shared" si="72"/>
        <v>1</v>
      </c>
      <c r="N933">
        <f t="shared" si="73"/>
        <v>1</v>
      </c>
      <c r="O933">
        <f t="shared" si="74"/>
        <v>1</v>
      </c>
      <c r="P933">
        <f>IF(K933&gt;=0.58,1,0)</f>
        <v>1</v>
      </c>
      <c r="AB933">
        <v>0</v>
      </c>
      <c r="AC933">
        <v>0</v>
      </c>
      <c r="AM933">
        <v>0</v>
      </c>
      <c r="AN933">
        <v>1</v>
      </c>
      <c r="AX933">
        <v>0</v>
      </c>
      <c r="AY933">
        <v>1</v>
      </c>
      <c r="BI933">
        <v>0</v>
      </c>
      <c r="BJ933">
        <v>1</v>
      </c>
      <c r="BT933">
        <v>0</v>
      </c>
      <c r="BU933">
        <v>1</v>
      </c>
    </row>
    <row r="934" spans="1:73" x14ac:dyDescent="0.3">
      <c r="A934">
        <v>1</v>
      </c>
      <c r="B934">
        <v>29</v>
      </c>
      <c r="C934">
        <v>2</v>
      </c>
      <c r="D934">
        <v>3</v>
      </c>
      <c r="E934">
        <v>1</v>
      </c>
      <c r="F934">
        <v>3</v>
      </c>
      <c r="G934">
        <v>2</v>
      </c>
      <c r="H934">
        <v>1</v>
      </c>
      <c r="I934">
        <v>7</v>
      </c>
      <c r="J934" cm="1">
        <f t="array" ref="J934">SUM(B934:I934*TRANSPOSE($S$19:$S$26))+$S$18</f>
        <v>0.26560360934523308</v>
      </c>
      <c r="K934">
        <f t="shared" si="70"/>
        <v>0.56600651602137453</v>
      </c>
      <c r="L934">
        <f t="shared" si="71"/>
        <v>0</v>
      </c>
      <c r="M934">
        <f t="shared" si="72"/>
        <v>1</v>
      </c>
      <c r="N934">
        <f t="shared" si="73"/>
        <v>0</v>
      </c>
      <c r="O934">
        <f t="shared" si="74"/>
        <v>0</v>
      </c>
      <c r="P934">
        <f>IF(K934&gt;=0.58,1,0)</f>
        <v>0</v>
      </c>
      <c r="AB934">
        <v>1</v>
      </c>
      <c r="AC934">
        <v>0</v>
      </c>
      <c r="AM934">
        <v>1</v>
      </c>
      <c r="AN934">
        <v>1</v>
      </c>
      <c r="AX934">
        <v>1</v>
      </c>
      <c r="AY934">
        <v>0</v>
      </c>
      <c r="BI934">
        <v>1</v>
      </c>
      <c r="BJ934">
        <v>0</v>
      </c>
      <c r="BT934">
        <v>1</v>
      </c>
      <c r="BU934">
        <v>0</v>
      </c>
    </row>
    <row r="935" spans="1:73" x14ac:dyDescent="0.3">
      <c r="A935">
        <v>0</v>
      </c>
      <c r="B935">
        <v>28</v>
      </c>
      <c r="C935">
        <v>4</v>
      </c>
      <c r="D935">
        <v>3</v>
      </c>
      <c r="E935">
        <v>1</v>
      </c>
      <c r="F935">
        <v>1</v>
      </c>
      <c r="G935">
        <v>0</v>
      </c>
      <c r="H935">
        <v>0</v>
      </c>
      <c r="I935">
        <v>2</v>
      </c>
      <c r="J935" cm="1">
        <f t="array" ref="J935">SUM(B935:I935*TRANSPOSE($S$19:$S$26))+$S$18</f>
        <v>0.24583895075930673</v>
      </c>
      <c r="K935">
        <f t="shared" si="70"/>
        <v>0.56114578418585115</v>
      </c>
      <c r="L935">
        <f t="shared" si="71"/>
        <v>0</v>
      </c>
      <c r="M935">
        <f t="shared" si="72"/>
        <v>1</v>
      </c>
      <c r="N935">
        <f t="shared" si="73"/>
        <v>0</v>
      </c>
      <c r="O935">
        <f t="shared" si="74"/>
        <v>0</v>
      </c>
      <c r="P935">
        <f>IF(K935&gt;=0.58,1,0)</f>
        <v>0</v>
      </c>
      <c r="AB935">
        <v>0</v>
      </c>
      <c r="AC935">
        <v>0</v>
      </c>
      <c r="AM935">
        <v>0</v>
      </c>
      <c r="AN935">
        <v>1</v>
      </c>
      <c r="AX935">
        <v>0</v>
      </c>
      <c r="AY935">
        <v>0</v>
      </c>
      <c r="BI935">
        <v>0</v>
      </c>
      <c r="BJ935">
        <v>0</v>
      </c>
      <c r="BT935">
        <v>0</v>
      </c>
      <c r="BU935">
        <v>0</v>
      </c>
    </row>
    <row r="936" spans="1:73" x14ac:dyDescent="0.3">
      <c r="A936">
        <v>0</v>
      </c>
      <c r="B936">
        <v>25</v>
      </c>
      <c r="C936">
        <v>4</v>
      </c>
      <c r="D936">
        <v>3</v>
      </c>
      <c r="E936">
        <v>1</v>
      </c>
      <c r="F936">
        <v>2</v>
      </c>
      <c r="G936">
        <v>0</v>
      </c>
      <c r="H936">
        <v>0</v>
      </c>
      <c r="I936">
        <v>2</v>
      </c>
      <c r="J936" cm="1">
        <f t="array" ref="J936">SUM(B936:I936*TRANSPOSE($S$19:$S$26))+$S$18</f>
        <v>0.21731825082629685</v>
      </c>
      <c r="K936">
        <f t="shared" si="70"/>
        <v>0.55411118104796619</v>
      </c>
      <c r="L936">
        <f t="shared" si="71"/>
        <v>0</v>
      </c>
      <c r="M936">
        <f t="shared" si="72"/>
        <v>1</v>
      </c>
      <c r="N936">
        <f t="shared" si="73"/>
        <v>0</v>
      </c>
      <c r="O936">
        <f t="shared" si="74"/>
        <v>0</v>
      </c>
      <c r="P936">
        <f>IF(K936&gt;=0.58,1,0)</f>
        <v>0</v>
      </c>
      <c r="AB936">
        <v>0</v>
      </c>
      <c r="AC936">
        <v>0</v>
      </c>
      <c r="AM936">
        <v>0</v>
      </c>
      <c r="AN936">
        <v>1</v>
      </c>
      <c r="AX936">
        <v>0</v>
      </c>
      <c r="AY936">
        <v>0</v>
      </c>
      <c r="BI936">
        <v>0</v>
      </c>
      <c r="BJ936">
        <v>0</v>
      </c>
      <c r="BT936">
        <v>0</v>
      </c>
      <c r="BU936">
        <v>0</v>
      </c>
    </row>
    <row r="937" spans="1:73" x14ac:dyDescent="0.3">
      <c r="A937">
        <v>0</v>
      </c>
      <c r="B937">
        <v>32</v>
      </c>
      <c r="C937">
        <v>3</v>
      </c>
      <c r="D937">
        <v>4</v>
      </c>
      <c r="E937">
        <v>2</v>
      </c>
      <c r="F937">
        <v>4</v>
      </c>
      <c r="G937">
        <v>1</v>
      </c>
      <c r="H937">
        <v>0</v>
      </c>
      <c r="I937">
        <v>7</v>
      </c>
      <c r="J937" cm="1">
        <f t="array" ref="J937">SUM(B937:I937*TRANSPOSE($S$19:$S$26))+$S$18</f>
        <v>-5.4945265385914044E-2</v>
      </c>
      <c r="K937">
        <f t="shared" si="70"/>
        <v>0.48626856158406362</v>
      </c>
      <c r="L937">
        <f t="shared" si="71"/>
        <v>0</v>
      </c>
      <c r="M937">
        <f t="shared" si="72"/>
        <v>0</v>
      </c>
      <c r="N937">
        <f t="shared" si="73"/>
        <v>0</v>
      </c>
      <c r="O937">
        <f t="shared" si="74"/>
        <v>0</v>
      </c>
      <c r="P937">
        <f>IF(K937&gt;=0.58,1,0)</f>
        <v>0</v>
      </c>
      <c r="AB937">
        <v>0</v>
      </c>
      <c r="AC937">
        <v>0</v>
      </c>
      <c r="AM937">
        <v>0</v>
      </c>
      <c r="AN937">
        <v>0</v>
      </c>
      <c r="AX937">
        <v>0</v>
      </c>
      <c r="AY937">
        <v>0</v>
      </c>
      <c r="BI937">
        <v>0</v>
      </c>
      <c r="BJ937">
        <v>0</v>
      </c>
      <c r="BT937">
        <v>0</v>
      </c>
      <c r="BU937">
        <v>0</v>
      </c>
    </row>
    <row r="938" spans="1:73" x14ac:dyDescent="0.3">
      <c r="A938">
        <v>0</v>
      </c>
      <c r="B938">
        <v>45</v>
      </c>
      <c r="C938">
        <v>2</v>
      </c>
      <c r="D938">
        <v>3</v>
      </c>
      <c r="E938">
        <v>5</v>
      </c>
      <c r="F938">
        <v>2</v>
      </c>
      <c r="G938">
        <v>0</v>
      </c>
      <c r="H938">
        <v>0</v>
      </c>
      <c r="I938">
        <v>0</v>
      </c>
      <c r="J938" cm="1">
        <f t="array" ref="J938">SUM(B938:I938*TRANSPOSE($S$19:$S$26))+$S$18</f>
        <v>0.13967608932954056</v>
      </c>
      <c r="K938">
        <f t="shared" si="70"/>
        <v>0.53485875912347147</v>
      </c>
      <c r="L938">
        <f t="shared" si="71"/>
        <v>0</v>
      </c>
      <c r="M938">
        <f t="shared" si="72"/>
        <v>0</v>
      </c>
      <c r="N938">
        <f t="shared" si="73"/>
        <v>0</v>
      </c>
      <c r="O938">
        <f t="shared" si="74"/>
        <v>0</v>
      </c>
      <c r="P938">
        <f>IF(K938&gt;=0.58,1,0)</f>
        <v>0</v>
      </c>
      <c r="AB938">
        <v>0</v>
      </c>
      <c r="AC938">
        <v>0</v>
      </c>
      <c r="AM938">
        <v>0</v>
      </c>
      <c r="AN938">
        <v>0</v>
      </c>
      <c r="AX938">
        <v>0</v>
      </c>
      <c r="AY938">
        <v>0</v>
      </c>
      <c r="BI938">
        <v>0</v>
      </c>
      <c r="BJ938">
        <v>0</v>
      </c>
      <c r="BT938">
        <v>0</v>
      </c>
      <c r="BU938">
        <v>0</v>
      </c>
    </row>
    <row r="939" spans="1:73" x14ac:dyDescent="0.3">
      <c r="A939">
        <v>0</v>
      </c>
      <c r="B939">
        <v>39</v>
      </c>
      <c r="C939">
        <v>3</v>
      </c>
      <c r="D939">
        <v>2</v>
      </c>
      <c r="E939">
        <v>4</v>
      </c>
      <c r="F939">
        <v>2</v>
      </c>
      <c r="G939">
        <v>2</v>
      </c>
      <c r="H939">
        <v>1</v>
      </c>
      <c r="I939">
        <v>9</v>
      </c>
      <c r="J939" cm="1">
        <f t="array" ref="J939">SUM(B939:I939*TRANSPOSE($S$19:$S$26))+$S$18</f>
        <v>0.19556647755090417</v>
      </c>
      <c r="K939">
        <f t="shared" si="70"/>
        <v>0.5487313651885688</v>
      </c>
      <c r="L939">
        <f t="shared" si="71"/>
        <v>0</v>
      </c>
      <c r="M939">
        <f t="shared" si="72"/>
        <v>0</v>
      </c>
      <c r="N939">
        <f t="shared" si="73"/>
        <v>0</v>
      </c>
      <c r="O939">
        <f t="shared" si="74"/>
        <v>0</v>
      </c>
      <c r="P939">
        <f>IF(K939&gt;=0.58,1,0)</f>
        <v>0</v>
      </c>
      <c r="AB939">
        <v>0</v>
      </c>
      <c r="AC939">
        <v>0</v>
      </c>
      <c r="AM939">
        <v>0</v>
      </c>
      <c r="AN939">
        <v>0</v>
      </c>
      <c r="AX939">
        <v>0</v>
      </c>
      <c r="AY939">
        <v>0</v>
      </c>
      <c r="BI939">
        <v>0</v>
      </c>
      <c r="BJ939">
        <v>0</v>
      </c>
      <c r="BT939">
        <v>0</v>
      </c>
      <c r="BU939">
        <v>0</v>
      </c>
    </row>
    <row r="940" spans="1:73" x14ac:dyDescent="0.3">
      <c r="A940">
        <v>0</v>
      </c>
      <c r="B940">
        <v>58</v>
      </c>
      <c r="C940">
        <v>1</v>
      </c>
      <c r="D940">
        <v>3</v>
      </c>
      <c r="E940">
        <v>1</v>
      </c>
      <c r="F940">
        <v>3</v>
      </c>
      <c r="G940">
        <v>2</v>
      </c>
      <c r="H940">
        <v>0</v>
      </c>
      <c r="I940">
        <v>2</v>
      </c>
      <c r="J940" cm="1">
        <f t="array" ref="J940">SUM(B940:I940*TRANSPOSE($S$19:$S$26))+$S$18</f>
        <v>3.6712448273600318E-2</v>
      </c>
      <c r="K940">
        <f t="shared" si="70"/>
        <v>0.50917613004410245</v>
      </c>
      <c r="L940">
        <f t="shared" si="71"/>
        <v>0</v>
      </c>
      <c r="M940">
        <f t="shared" si="72"/>
        <v>0</v>
      </c>
      <c r="N940">
        <f t="shared" si="73"/>
        <v>0</v>
      </c>
      <c r="O940">
        <f t="shared" si="74"/>
        <v>0</v>
      </c>
      <c r="P940">
        <f>IF(K940&gt;=0.58,1,0)</f>
        <v>0</v>
      </c>
      <c r="AB940">
        <v>0</v>
      </c>
      <c r="AC940">
        <v>0</v>
      </c>
      <c r="AM940">
        <v>0</v>
      </c>
      <c r="AN940">
        <v>0</v>
      </c>
      <c r="AX940">
        <v>0</v>
      </c>
      <c r="AY940">
        <v>0</v>
      </c>
      <c r="BI940">
        <v>0</v>
      </c>
      <c r="BJ940">
        <v>0</v>
      </c>
      <c r="BT940">
        <v>0</v>
      </c>
      <c r="BU940">
        <v>0</v>
      </c>
    </row>
    <row r="941" spans="1:73" x14ac:dyDescent="0.3">
      <c r="A941">
        <v>1</v>
      </c>
      <c r="B941">
        <v>32</v>
      </c>
      <c r="C941">
        <v>4</v>
      </c>
      <c r="D941">
        <v>3</v>
      </c>
      <c r="E941">
        <v>2</v>
      </c>
      <c r="F941">
        <v>3</v>
      </c>
      <c r="G941">
        <v>1</v>
      </c>
      <c r="H941">
        <v>0</v>
      </c>
      <c r="I941">
        <v>4</v>
      </c>
      <c r="J941" cm="1">
        <f t="array" ref="J941">SUM(B941:I941*TRANSPOSE($S$19:$S$26))+$S$18</f>
        <v>3.5864999435568645E-2</v>
      </c>
      <c r="K941">
        <f t="shared" si="70"/>
        <v>0.50896435951637231</v>
      </c>
      <c r="L941">
        <f t="shared" si="71"/>
        <v>0</v>
      </c>
      <c r="M941">
        <f t="shared" si="72"/>
        <v>0</v>
      </c>
      <c r="N941">
        <f t="shared" si="73"/>
        <v>0</v>
      </c>
      <c r="O941">
        <f t="shared" si="74"/>
        <v>0</v>
      </c>
      <c r="P941">
        <f>IF(K941&gt;=0.58,1,0)</f>
        <v>0</v>
      </c>
      <c r="AB941">
        <v>1</v>
      </c>
      <c r="AC941">
        <v>0</v>
      </c>
      <c r="AM941">
        <v>1</v>
      </c>
      <c r="AN941">
        <v>0</v>
      </c>
      <c r="AX941">
        <v>1</v>
      </c>
      <c r="AY941">
        <v>0</v>
      </c>
      <c r="BI941">
        <v>1</v>
      </c>
      <c r="BJ941">
        <v>0</v>
      </c>
      <c r="BT941">
        <v>1</v>
      </c>
      <c r="BU941">
        <v>0</v>
      </c>
    </row>
    <row r="942" spans="1:73" x14ac:dyDescent="0.3">
      <c r="A942">
        <v>1</v>
      </c>
      <c r="B942">
        <v>39</v>
      </c>
      <c r="C942">
        <v>3</v>
      </c>
      <c r="D942">
        <v>3</v>
      </c>
      <c r="E942">
        <v>1</v>
      </c>
      <c r="F942">
        <v>1</v>
      </c>
      <c r="G942">
        <v>0</v>
      </c>
      <c r="H942">
        <v>0</v>
      </c>
      <c r="I942">
        <v>2</v>
      </c>
      <c r="J942" cm="1">
        <f t="array" ref="J942">SUM(B942:I942*TRANSPOSE($S$19:$S$26))+$S$18</f>
        <v>0.24700515386206834</v>
      </c>
      <c r="K942">
        <f t="shared" si="70"/>
        <v>0.56143292447023307</v>
      </c>
      <c r="L942">
        <f t="shared" si="71"/>
        <v>0</v>
      </c>
      <c r="M942">
        <f t="shared" si="72"/>
        <v>1</v>
      </c>
      <c r="N942">
        <f t="shared" si="73"/>
        <v>0</v>
      </c>
      <c r="O942">
        <f t="shared" si="74"/>
        <v>0</v>
      </c>
      <c r="P942">
        <f>IF(K942&gt;=0.58,1,0)</f>
        <v>0</v>
      </c>
      <c r="AB942">
        <v>1</v>
      </c>
      <c r="AC942">
        <v>0</v>
      </c>
      <c r="AM942">
        <v>1</v>
      </c>
      <c r="AN942">
        <v>1</v>
      </c>
      <c r="AX942">
        <v>1</v>
      </c>
      <c r="AY942">
        <v>0</v>
      </c>
      <c r="BI942">
        <v>1</v>
      </c>
      <c r="BJ942">
        <v>0</v>
      </c>
      <c r="BT942">
        <v>1</v>
      </c>
      <c r="BU942">
        <v>0</v>
      </c>
    </row>
    <row r="943" spans="1:73" x14ac:dyDescent="0.3">
      <c r="A943">
        <v>0</v>
      </c>
      <c r="B943">
        <v>30</v>
      </c>
      <c r="C943">
        <v>1</v>
      </c>
      <c r="D943">
        <v>2</v>
      </c>
      <c r="E943">
        <v>2</v>
      </c>
      <c r="F943">
        <v>4</v>
      </c>
      <c r="G943">
        <v>1</v>
      </c>
      <c r="H943">
        <v>0</v>
      </c>
      <c r="I943">
        <v>2</v>
      </c>
      <c r="J943" cm="1">
        <f t="array" ref="J943">SUM(B943:I943*TRANSPOSE($S$19:$S$26))+$S$18</f>
        <v>0.20801228091279989</v>
      </c>
      <c r="K943">
        <f t="shared" si="70"/>
        <v>0.55181103349107807</v>
      </c>
      <c r="L943">
        <f t="shared" si="71"/>
        <v>0</v>
      </c>
      <c r="M943">
        <f t="shared" si="72"/>
        <v>1</v>
      </c>
      <c r="N943">
        <f t="shared" si="73"/>
        <v>0</v>
      </c>
      <c r="O943">
        <f t="shared" si="74"/>
        <v>0</v>
      </c>
      <c r="P943">
        <f>IF(K943&gt;=0.58,1,0)</f>
        <v>0</v>
      </c>
      <c r="AB943">
        <v>0</v>
      </c>
      <c r="AC943">
        <v>0</v>
      </c>
      <c r="AM943">
        <v>0</v>
      </c>
      <c r="AN943">
        <v>1</v>
      </c>
      <c r="AX943">
        <v>0</v>
      </c>
      <c r="AY943">
        <v>0</v>
      </c>
      <c r="BI943">
        <v>0</v>
      </c>
      <c r="BJ943">
        <v>0</v>
      </c>
      <c r="BT943">
        <v>0</v>
      </c>
      <c r="BU943">
        <v>0</v>
      </c>
    </row>
    <row r="944" spans="1:73" x14ac:dyDescent="0.3">
      <c r="A944">
        <v>0</v>
      </c>
      <c r="B944">
        <v>36</v>
      </c>
      <c r="C944">
        <v>4</v>
      </c>
      <c r="D944">
        <v>3</v>
      </c>
      <c r="E944">
        <v>3</v>
      </c>
      <c r="F944">
        <v>3</v>
      </c>
      <c r="G944">
        <v>1</v>
      </c>
      <c r="H944">
        <v>0</v>
      </c>
      <c r="I944">
        <v>7</v>
      </c>
      <c r="J944" cm="1">
        <f t="array" ref="J944">SUM(B944:I944*TRANSPOSE($S$19:$S$26))+$S$18</f>
        <v>-3.2395144851077751E-2</v>
      </c>
      <c r="K944">
        <f t="shared" si="70"/>
        <v>0.49190276147890782</v>
      </c>
      <c r="L944">
        <f t="shared" si="71"/>
        <v>0</v>
      </c>
      <c r="M944">
        <f t="shared" si="72"/>
        <v>0</v>
      </c>
      <c r="N944">
        <f t="shared" si="73"/>
        <v>0</v>
      </c>
      <c r="O944">
        <f t="shared" si="74"/>
        <v>0</v>
      </c>
      <c r="P944">
        <f>IF(K944&gt;=0.58,1,0)</f>
        <v>0</v>
      </c>
      <c r="AB944">
        <v>0</v>
      </c>
      <c r="AC944">
        <v>0</v>
      </c>
      <c r="AM944">
        <v>0</v>
      </c>
      <c r="AN944">
        <v>0</v>
      </c>
      <c r="AX944">
        <v>0</v>
      </c>
      <c r="AY944">
        <v>0</v>
      </c>
      <c r="BI944">
        <v>0</v>
      </c>
      <c r="BJ944">
        <v>0</v>
      </c>
      <c r="BT944">
        <v>0</v>
      </c>
      <c r="BU944">
        <v>0</v>
      </c>
    </row>
    <row r="945" spans="1:73" x14ac:dyDescent="0.3">
      <c r="A945">
        <v>0</v>
      </c>
      <c r="B945">
        <v>46</v>
      </c>
      <c r="C945">
        <v>4</v>
      </c>
      <c r="D945">
        <v>3</v>
      </c>
      <c r="E945">
        <v>1</v>
      </c>
      <c r="F945">
        <v>1</v>
      </c>
      <c r="G945">
        <v>0</v>
      </c>
      <c r="H945">
        <v>0</v>
      </c>
      <c r="I945">
        <v>6</v>
      </c>
      <c r="J945" cm="1">
        <f t="array" ref="J945">SUM(B945:I945*TRANSPOSE($S$19:$S$26))+$S$18</f>
        <v>0.144741721657202</v>
      </c>
      <c r="K945">
        <f t="shared" si="70"/>
        <v>0.53611865597436437</v>
      </c>
      <c r="L945">
        <f t="shared" si="71"/>
        <v>0</v>
      </c>
      <c r="M945">
        <f t="shared" si="72"/>
        <v>0</v>
      </c>
      <c r="N945">
        <f t="shared" si="73"/>
        <v>0</v>
      </c>
      <c r="O945">
        <f t="shared" si="74"/>
        <v>0</v>
      </c>
      <c r="P945">
        <f>IF(K945&gt;=0.58,1,0)</f>
        <v>0</v>
      </c>
      <c r="AB945">
        <v>0</v>
      </c>
      <c r="AC945">
        <v>0</v>
      </c>
      <c r="AM945">
        <v>0</v>
      </c>
      <c r="AN945">
        <v>0</v>
      </c>
      <c r="AX945">
        <v>0</v>
      </c>
      <c r="AY945">
        <v>0</v>
      </c>
      <c r="BI945">
        <v>0</v>
      </c>
      <c r="BJ945">
        <v>0</v>
      </c>
      <c r="BT945">
        <v>0</v>
      </c>
      <c r="BU945">
        <v>0</v>
      </c>
    </row>
    <row r="946" spans="1:73" x14ac:dyDescent="0.3">
      <c r="A946">
        <v>0</v>
      </c>
      <c r="B946">
        <v>28</v>
      </c>
      <c r="C946">
        <v>3</v>
      </c>
      <c r="D946">
        <v>1</v>
      </c>
      <c r="E946">
        <v>2</v>
      </c>
      <c r="F946">
        <v>4</v>
      </c>
      <c r="G946">
        <v>1</v>
      </c>
      <c r="H946">
        <v>0</v>
      </c>
      <c r="I946">
        <v>8</v>
      </c>
      <c r="J946" cm="1">
        <f t="array" ref="J946">SUM(B946:I946*TRANSPOSE($S$19:$S$26))+$S$18</f>
        <v>0.14349059574704659</v>
      </c>
      <c r="K946">
        <f t="shared" si="70"/>
        <v>0.53580752490590289</v>
      </c>
      <c r="L946">
        <f t="shared" si="71"/>
        <v>0</v>
      </c>
      <c r="M946">
        <f t="shared" si="72"/>
        <v>0</v>
      </c>
      <c r="N946">
        <f t="shared" si="73"/>
        <v>0</v>
      </c>
      <c r="O946">
        <f t="shared" si="74"/>
        <v>0</v>
      </c>
      <c r="P946">
        <f>IF(K946&gt;=0.58,1,0)</f>
        <v>0</v>
      </c>
      <c r="AB946">
        <v>0</v>
      </c>
      <c r="AC946">
        <v>0</v>
      </c>
      <c r="AM946">
        <v>0</v>
      </c>
      <c r="AN946">
        <v>0</v>
      </c>
      <c r="AX946">
        <v>0</v>
      </c>
      <c r="AY946">
        <v>0</v>
      </c>
      <c r="BI946">
        <v>0</v>
      </c>
      <c r="BJ946">
        <v>0</v>
      </c>
      <c r="BT946">
        <v>0</v>
      </c>
      <c r="BU946">
        <v>0</v>
      </c>
    </row>
    <row r="947" spans="1:73" x14ac:dyDescent="0.3">
      <c r="A947">
        <v>0</v>
      </c>
      <c r="B947">
        <v>50</v>
      </c>
      <c r="C947">
        <v>4</v>
      </c>
      <c r="D947">
        <v>3</v>
      </c>
      <c r="E947">
        <v>4</v>
      </c>
      <c r="F947">
        <v>1</v>
      </c>
      <c r="G947">
        <v>1</v>
      </c>
      <c r="H947">
        <v>1</v>
      </c>
      <c r="I947">
        <v>2</v>
      </c>
      <c r="J947" cm="1">
        <f t="array" ref="J947">SUM(B947:I947*TRANSPOSE($S$19:$S$26))+$S$18</f>
        <v>0.22740212416783478</v>
      </c>
      <c r="K947">
        <f t="shared" si="70"/>
        <v>0.55660098576270045</v>
      </c>
      <c r="L947">
        <f t="shared" si="71"/>
        <v>0</v>
      </c>
      <c r="M947">
        <f t="shared" si="72"/>
        <v>1</v>
      </c>
      <c r="N947">
        <f t="shared" si="73"/>
        <v>0</v>
      </c>
      <c r="O947">
        <f t="shared" si="74"/>
        <v>0</v>
      </c>
      <c r="P947">
        <f>IF(K947&gt;=0.58,1,0)</f>
        <v>0</v>
      </c>
      <c r="AB947">
        <v>0</v>
      </c>
      <c r="AC947">
        <v>0</v>
      </c>
      <c r="AM947">
        <v>0</v>
      </c>
      <c r="AN947">
        <v>1</v>
      </c>
      <c r="AX947">
        <v>0</v>
      </c>
      <c r="AY947">
        <v>0</v>
      </c>
      <c r="BI947">
        <v>0</v>
      </c>
      <c r="BJ947">
        <v>0</v>
      </c>
      <c r="BT947">
        <v>0</v>
      </c>
      <c r="BU947">
        <v>0</v>
      </c>
    </row>
    <row r="948" spans="1:73" x14ac:dyDescent="0.3">
      <c r="A948">
        <v>1</v>
      </c>
      <c r="B948">
        <v>40</v>
      </c>
      <c r="C948">
        <v>4</v>
      </c>
      <c r="D948">
        <v>2</v>
      </c>
      <c r="E948">
        <v>3</v>
      </c>
      <c r="F948">
        <v>2</v>
      </c>
      <c r="G948">
        <v>0</v>
      </c>
      <c r="H948">
        <v>1</v>
      </c>
      <c r="I948">
        <v>4</v>
      </c>
      <c r="J948" cm="1">
        <f t="array" ref="J948">SUM(B948:I948*TRANSPOSE($S$19:$S$26))+$S$18</f>
        <v>0.36875540771235371</v>
      </c>
      <c r="K948">
        <f t="shared" si="70"/>
        <v>0.59114896601252775</v>
      </c>
      <c r="L948">
        <f t="shared" si="71"/>
        <v>0</v>
      </c>
      <c r="M948">
        <f t="shared" si="72"/>
        <v>1</v>
      </c>
      <c r="N948">
        <f t="shared" si="73"/>
        <v>1</v>
      </c>
      <c r="O948">
        <f t="shared" si="74"/>
        <v>1</v>
      </c>
      <c r="P948">
        <f>IF(K948&gt;=0.58,1,0)</f>
        <v>1</v>
      </c>
      <c r="AB948">
        <v>1</v>
      </c>
      <c r="AC948">
        <v>0</v>
      </c>
      <c r="AM948">
        <v>1</v>
      </c>
      <c r="AN948">
        <v>1</v>
      </c>
      <c r="AX948">
        <v>1</v>
      </c>
      <c r="AY948">
        <v>1</v>
      </c>
      <c r="BI948">
        <v>1</v>
      </c>
      <c r="BJ948">
        <v>1</v>
      </c>
      <c r="BT948">
        <v>1</v>
      </c>
      <c r="BU948">
        <v>1</v>
      </c>
    </row>
    <row r="949" spans="1:73" x14ac:dyDescent="0.3">
      <c r="A949">
        <v>1</v>
      </c>
      <c r="B949">
        <v>52</v>
      </c>
      <c r="C949">
        <v>2</v>
      </c>
      <c r="D949">
        <v>3</v>
      </c>
      <c r="E949">
        <v>3</v>
      </c>
      <c r="F949">
        <v>2</v>
      </c>
      <c r="G949">
        <v>0</v>
      </c>
      <c r="H949">
        <v>1</v>
      </c>
      <c r="I949">
        <v>7</v>
      </c>
      <c r="J949" cm="1">
        <f t="array" ref="J949">SUM(B949:I949*TRANSPOSE($S$19:$S$26))+$S$18</f>
        <v>0.31477757003388956</v>
      </c>
      <c r="K949">
        <f t="shared" si="70"/>
        <v>0.57804302080345626</v>
      </c>
      <c r="L949">
        <f t="shared" si="71"/>
        <v>0</v>
      </c>
      <c r="M949">
        <f t="shared" si="72"/>
        <v>1</v>
      </c>
      <c r="N949">
        <f t="shared" si="73"/>
        <v>1</v>
      </c>
      <c r="O949">
        <f t="shared" si="74"/>
        <v>1</v>
      </c>
      <c r="P949">
        <f>IF(K949&gt;=0.58,1,0)</f>
        <v>0</v>
      </c>
      <c r="AB949">
        <v>1</v>
      </c>
      <c r="AC949">
        <v>0</v>
      </c>
      <c r="AM949">
        <v>1</v>
      </c>
      <c r="AN949">
        <v>1</v>
      </c>
      <c r="AX949">
        <v>1</v>
      </c>
      <c r="AY949">
        <v>1</v>
      </c>
      <c r="BI949">
        <v>1</v>
      </c>
      <c r="BJ949">
        <v>0</v>
      </c>
      <c r="BT949">
        <v>1</v>
      </c>
      <c r="BU949">
        <v>1</v>
      </c>
    </row>
    <row r="950" spans="1:73" x14ac:dyDescent="0.3">
      <c r="A950">
        <v>0</v>
      </c>
      <c r="B950">
        <v>30</v>
      </c>
      <c r="C950">
        <v>2</v>
      </c>
      <c r="D950">
        <v>3</v>
      </c>
      <c r="E950">
        <v>3</v>
      </c>
      <c r="F950">
        <v>1</v>
      </c>
      <c r="G950">
        <v>1</v>
      </c>
      <c r="H950">
        <v>1</v>
      </c>
      <c r="I950">
        <v>1</v>
      </c>
      <c r="J950" cm="1">
        <f t="array" ref="J950">SUM(B950:I950*TRANSPOSE($S$19:$S$26))+$S$18</f>
        <v>0.41536587662925889</v>
      </c>
      <c r="K950">
        <f t="shared" si="70"/>
        <v>0.60236349938069578</v>
      </c>
      <c r="L950">
        <f t="shared" si="71"/>
        <v>1</v>
      </c>
      <c r="M950">
        <f t="shared" si="72"/>
        <v>1</v>
      </c>
      <c r="N950">
        <f t="shared" si="73"/>
        <v>1</v>
      </c>
      <c r="O950">
        <f t="shared" si="74"/>
        <v>1</v>
      </c>
      <c r="P950">
        <f>IF(K950&gt;=0.58,1,0)</f>
        <v>1</v>
      </c>
      <c r="AB950">
        <v>0</v>
      </c>
      <c r="AC950">
        <v>1</v>
      </c>
      <c r="AM950">
        <v>0</v>
      </c>
      <c r="AN950">
        <v>1</v>
      </c>
      <c r="AX950">
        <v>0</v>
      </c>
      <c r="AY950">
        <v>1</v>
      </c>
      <c r="BI950">
        <v>0</v>
      </c>
      <c r="BJ950">
        <v>1</v>
      </c>
      <c r="BT950">
        <v>0</v>
      </c>
      <c r="BU950">
        <v>1</v>
      </c>
    </row>
    <row r="951" spans="1:73" x14ac:dyDescent="0.3">
      <c r="A951">
        <v>0</v>
      </c>
      <c r="B951">
        <v>39</v>
      </c>
      <c r="C951">
        <v>1</v>
      </c>
      <c r="D951">
        <v>3</v>
      </c>
      <c r="E951">
        <v>2</v>
      </c>
      <c r="F951">
        <v>3</v>
      </c>
      <c r="G951">
        <v>0</v>
      </c>
      <c r="H951">
        <v>0</v>
      </c>
      <c r="I951">
        <v>7</v>
      </c>
      <c r="J951" cm="1">
        <f t="array" ref="J951">SUM(B951:I951*TRANSPOSE($S$19:$S$26))+$S$18</f>
        <v>0.17709750091895571</v>
      </c>
      <c r="K951">
        <f t="shared" si="70"/>
        <v>0.54415446555103908</v>
      </c>
      <c r="L951">
        <f t="shared" si="71"/>
        <v>0</v>
      </c>
      <c r="M951">
        <f t="shared" si="72"/>
        <v>0</v>
      </c>
      <c r="N951">
        <f t="shared" si="73"/>
        <v>0</v>
      </c>
      <c r="O951">
        <f t="shared" si="74"/>
        <v>0</v>
      </c>
      <c r="P951">
        <f>IF(K951&gt;=0.58,1,0)</f>
        <v>0</v>
      </c>
      <c r="AB951">
        <v>0</v>
      </c>
      <c r="AC951">
        <v>0</v>
      </c>
      <c r="AM951">
        <v>0</v>
      </c>
      <c r="AN951">
        <v>0</v>
      </c>
      <c r="AX951">
        <v>0</v>
      </c>
      <c r="AY951">
        <v>0</v>
      </c>
      <c r="BI951">
        <v>0</v>
      </c>
      <c r="BJ951">
        <v>0</v>
      </c>
      <c r="BT951">
        <v>0</v>
      </c>
      <c r="BU951">
        <v>0</v>
      </c>
    </row>
    <row r="952" spans="1:73" x14ac:dyDescent="0.3">
      <c r="A952">
        <v>0</v>
      </c>
      <c r="B952">
        <v>31</v>
      </c>
      <c r="C952">
        <v>4</v>
      </c>
      <c r="D952">
        <v>3</v>
      </c>
      <c r="E952">
        <v>3</v>
      </c>
      <c r="F952">
        <v>3</v>
      </c>
      <c r="G952">
        <v>2</v>
      </c>
      <c r="H952">
        <v>1</v>
      </c>
      <c r="I952">
        <v>8</v>
      </c>
      <c r="J952" cm="1">
        <f t="array" ref="J952">SUM(B952:I952*TRANSPOSE($S$19:$S$26))+$S$18</f>
        <v>0.11557111187954094</v>
      </c>
      <c r="K952">
        <f t="shared" si="70"/>
        <v>0.52885767581571264</v>
      </c>
      <c r="L952">
        <f t="shared" si="71"/>
        <v>0</v>
      </c>
      <c r="M952">
        <f t="shared" si="72"/>
        <v>0</v>
      </c>
      <c r="N952">
        <f t="shared" si="73"/>
        <v>0</v>
      </c>
      <c r="O952">
        <f t="shared" si="74"/>
        <v>0</v>
      </c>
      <c r="P952">
        <f>IF(K952&gt;=0.58,1,0)</f>
        <v>0</v>
      </c>
      <c r="AB952">
        <v>0</v>
      </c>
      <c r="AC952">
        <v>0</v>
      </c>
      <c r="AM952">
        <v>0</v>
      </c>
      <c r="AN952">
        <v>0</v>
      </c>
      <c r="AX952">
        <v>0</v>
      </c>
      <c r="AY952">
        <v>0</v>
      </c>
      <c r="BI952">
        <v>0</v>
      </c>
      <c r="BJ952">
        <v>0</v>
      </c>
      <c r="BT952">
        <v>0</v>
      </c>
      <c r="BU952">
        <v>0</v>
      </c>
    </row>
    <row r="953" spans="1:73" x14ac:dyDescent="0.3">
      <c r="A953">
        <v>0</v>
      </c>
      <c r="B953">
        <v>41</v>
      </c>
      <c r="C953">
        <v>3</v>
      </c>
      <c r="D953">
        <v>1</v>
      </c>
      <c r="E953">
        <v>2</v>
      </c>
      <c r="F953">
        <v>2</v>
      </c>
      <c r="G953">
        <v>0</v>
      </c>
      <c r="H953">
        <v>0</v>
      </c>
      <c r="I953">
        <v>2</v>
      </c>
      <c r="J953" cm="1">
        <f t="array" ref="J953">SUM(B953:I953*TRANSPOSE($S$19:$S$26))+$S$18</f>
        <v>0.30313664232657345</v>
      </c>
      <c r="K953">
        <f t="shared" si="70"/>
        <v>0.57520143561047044</v>
      </c>
      <c r="L953">
        <f t="shared" si="71"/>
        <v>0</v>
      </c>
      <c r="M953">
        <f t="shared" si="72"/>
        <v>1</v>
      </c>
      <c r="N953">
        <f t="shared" si="73"/>
        <v>1</v>
      </c>
      <c r="O953">
        <f t="shared" si="74"/>
        <v>1</v>
      </c>
      <c r="P953">
        <f>IF(K953&gt;=0.58,1,0)</f>
        <v>0</v>
      </c>
      <c r="AB953">
        <v>0</v>
      </c>
      <c r="AC953">
        <v>0</v>
      </c>
      <c r="AM953">
        <v>0</v>
      </c>
      <c r="AN953">
        <v>1</v>
      </c>
      <c r="AX953">
        <v>0</v>
      </c>
      <c r="AY953">
        <v>1</v>
      </c>
      <c r="BI953">
        <v>0</v>
      </c>
      <c r="BJ953">
        <v>0</v>
      </c>
      <c r="BT953">
        <v>0</v>
      </c>
      <c r="BU953">
        <v>1</v>
      </c>
    </row>
    <row r="954" spans="1:73" x14ac:dyDescent="0.3">
      <c r="A954">
        <v>1</v>
      </c>
      <c r="B954">
        <v>31</v>
      </c>
      <c r="C954">
        <v>4</v>
      </c>
      <c r="D954">
        <v>3</v>
      </c>
      <c r="E954">
        <v>1</v>
      </c>
      <c r="F954">
        <v>2</v>
      </c>
      <c r="G954">
        <v>0</v>
      </c>
      <c r="H954">
        <v>1</v>
      </c>
      <c r="I954">
        <v>2</v>
      </c>
      <c r="J954" cm="1">
        <f t="array" ref="J954">SUM(B954:I954*TRANSPOSE($S$19:$S$26))+$S$18</f>
        <v>0.4076137158848272</v>
      </c>
      <c r="K954">
        <f t="shared" si="70"/>
        <v>0.60050541607005115</v>
      </c>
      <c r="L954">
        <f t="shared" si="71"/>
        <v>1</v>
      </c>
      <c r="M954">
        <f t="shared" si="72"/>
        <v>1</v>
      </c>
      <c r="N954">
        <f t="shared" si="73"/>
        <v>1</v>
      </c>
      <c r="O954">
        <f t="shared" si="74"/>
        <v>1</v>
      </c>
      <c r="P954">
        <f>IF(K954&gt;=0.58,1,0)</f>
        <v>1</v>
      </c>
      <c r="AB954">
        <v>1</v>
      </c>
      <c r="AC954">
        <v>1</v>
      </c>
      <c r="AM954">
        <v>1</v>
      </c>
      <c r="AN954">
        <v>1</v>
      </c>
      <c r="AX954">
        <v>1</v>
      </c>
      <c r="AY954">
        <v>1</v>
      </c>
      <c r="BI954">
        <v>1</v>
      </c>
      <c r="BJ954">
        <v>1</v>
      </c>
      <c r="BT954">
        <v>1</v>
      </c>
      <c r="BU954">
        <v>1</v>
      </c>
    </row>
    <row r="955" spans="1:73" x14ac:dyDescent="0.3">
      <c r="A955">
        <v>1</v>
      </c>
      <c r="B955">
        <v>44</v>
      </c>
      <c r="C955">
        <v>1</v>
      </c>
      <c r="D955">
        <v>3</v>
      </c>
      <c r="E955">
        <v>1</v>
      </c>
      <c r="F955">
        <v>1</v>
      </c>
      <c r="G955">
        <v>1</v>
      </c>
      <c r="H955">
        <v>0</v>
      </c>
      <c r="I955">
        <v>2</v>
      </c>
      <c r="J955" cm="1">
        <f t="array" ref="J955">SUM(B955:I955*TRANSPOSE($S$19:$S$26))+$S$18</f>
        <v>0.23764180209564145</v>
      </c>
      <c r="K955">
        <f t="shared" si="70"/>
        <v>0.5591263531061238</v>
      </c>
      <c r="L955">
        <f t="shared" si="71"/>
        <v>0</v>
      </c>
      <c r="M955">
        <f t="shared" si="72"/>
        <v>1</v>
      </c>
      <c r="N955">
        <f t="shared" si="73"/>
        <v>0</v>
      </c>
      <c r="O955">
        <f t="shared" si="74"/>
        <v>0</v>
      </c>
      <c r="P955">
        <f>IF(K955&gt;=0.58,1,0)</f>
        <v>0</v>
      </c>
      <c r="AB955">
        <v>1</v>
      </c>
      <c r="AC955">
        <v>0</v>
      </c>
      <c r="AM955">
        <v>1</v>
      </c>
      <c r="AN955">
        <v>1</v>
      </c>
      <c r="AX955">
        <v>1</v>
      </c>
      <c r="AY955">
        <v>0</v>
      </c>
      <c r="BI955">
        <v>1</v>
      </c>
      <c r="BJ955">
        <v>0</v>
      </c>
      <c r="BT955">
        <v>1</v>
      </c>
      <c r="BU955">
        <v>0</v>
      </c>
    </row>
    <row r="956" spans="1:73" x14ac:dyDescent="0.3">
      <c r="A956">
        <v>0</v>
      </c>
      <c r="B956">
        <v>42</v>
      </c>
      <c r="C956">
        <v>3</v>
      </c>
      <c r="D956">
        <v>3</v>
      </c>
      <c r="E956">
        <v>4</v>
      </c>
      <c r="F956">
        <v>3</v>
      </c>
      <c r="G956">
        <v>1</v>
      </c>
      <c r="H956">
        <v>1</v>
      </c>
      <c r="I956">
        <v>8</v>
      </c>
      <c r="J956" cm="1">
        <f t="array" ref="J956">SUM(B956:I956*TRANSPOSE($S$19:$S$26))+$S$18</f>
        <v>0.16279156589636135</v>
      </c>
      <c r="K956">
        <f t="shared" si="70"/>
        <v>0.54060405890356822</v>
      </c>
      <c r="L956">
        <f t="shared" si="71"/>
        <v>0</v>
      </c>
      <c r="M956">
        <f t="shared" si="72"/>
        <v>0</v>
      </c>
      <c r="N956">
        <f t="shared" si="73"/>
        <v>0</v>
      </c>
      <c r="O956">
        <f t="shared" si="74"/>
        <v>0</v>
      </c>
      <c r="P956">
        <f>IF(K956&gt;=0.58,1,0)</f>
        <v>0</v>
      </c>
      <c r="AB956">
        <v>0</v>
      </c>
      <c r="AC956">
        <v>0</v>
      </c>
      <c r="AM956">
        <v>0</v>
      </c>
      <c r="AN956">
        <v>0</v>
      </c>
      <c r="AX956">
        <v>0</v>
      </c>
      <c r="AY956">
        <v>0</v>
      </c>
      <c r="BI956">
        <v>0</v>
      </c>
      <c r="BJ956">
        <v>0</v>
      </c>
      <c r="BT956">
        <v>0</v>
      </c>
      <c r="BU956">
        <v>0</v>
      </c>
    </row>
    <row r="957" spans="1:73" x14ac:dyDescent="0.3">
      <c r="A957">
        <v>0</v>
      </c>
      <c r="B957">
        <v>55</v>
      </c>
      <c r="C957">
        <v>4</v>
      </c>
      <c r="D957">
        <v>1</v>
      </c>
      <c r="E957">
        <v>5</v>
      </c>
      <c r="F957">
        <v>3</v>
      </c>
      <c r="G957">
        <v>1</v>
      </c>
      <c r="H957">
        <v>0</v>
      </c>
      <c r="I957">
        <v>9</v>
      </c>
      <c r="J957" cm="1">
        <f t="array" ref="J957">SUM(B957:I957*TRANSPOSE($S$19:$S$26))+$S$18</f>
        <v>-4.2533843242224534E-2</v>
      </c>
      <c r="K957">
        <f t="shared" si="70"/>
        <v>0.48936924403114018</v>
      </c>
      <c r="L957">
        <f t="shared" si="71"/>
        <v>0</v>
      </c>
      <c r="M957">
        <f t="shared" si="72"/>
        <v>0</v>
      </c>
      <c r="N957">
        <f t="shared" si="73"/>
        <v>0</v>
      </c>
      <c r="O957">
        <f t="shared" si="74"/>
        <v>0</v>
      </c>
      <c r="P957">
        <f>IF(K957&gt;=0.58,1,0)</f>
        <v>0</v>
      </c>
      <c r="AB957">
        <v>0</v>
      </c>
      <c r="AC957">
        <v>0</v>
      </c>
      <c r="AM957">
        <v>0</v>
      </c>
      <c r="AN957">
        <v>0</v>
      </c>
      <c r="AX957">
        <v>0</v>
      </c>
      <c r="AY957">
        <v>0</v>
      </c>
      <c r="BI957">
        <v>0</v>
      </c>
      <c r="BJ957">
        <v>0</v>
      </c>
      <c r="BT957">
        <v>0</v>
      </c>
      <c r="BU957">
        <v>0</v>
      </c>
    </row>
    <row r="958" spans="1:73" x14ac:dyDescent="0.3">
      <c r="A958">
        <v>0</v>
      </c>
      <c r="B958">
        <v>56</v>
      </c>
      <c r="C958">
        <v>4</v>
      </c>
      <c r="D958">
        <v>3</v>
      </c>
      <c r="E958">
        <v>5</v>
      </c>
      <c r="F958">
        <v>2</v>
      </c>
      <c r="G958">
        <v>0</v>
      </c>
      <c r="H958">
        <v>0</v>
      </c>
      <c r="I958">
        <v>3</v>
      </c>
      <c r="J958" cm="1">
        <f t="array" ref="J958">SUM(B958:I958*TRANSPOSE($S$19:$S$26))+$S$18</f>
        <v>-8.1480987482203115E-3</v>
      </c>
      <c r="K958">
        <f t="shared" si="70"/>
        <v>0.4979631977868807</v>
      </c>
      <c r="L958">
        <f t="shared" si="71"/>
        <v>0</v>
      </c>
      <c r="M958">
        <f t="shared" si="72"/>
        <v>0</v>
      </c>
      <c r="N958">
        <f t="shared" si="73"/>
        <v>0</v>
      </c>
      <c r="O958">
        <f t="shared" si="74"/>
        <v>0</v>
      </c>
      <c r="P958">
        <f>IF(K958&gt;=0.58,1,0)</f>
        <v>0</v>
      </c>
      <c r="AB958">
        <v>0</v>
      </c>
      <c r="AC958">
        <v>0</v>
      </c>
      <c r="AM958">
        <v>0</v>
      </c>
      <c r="AN958">
        <v>0</v>
      </c>
      <c r="AX958">
        <v>0</v>
      </c>
      <c r="AY958">
        <v>0</v>
      </c>
      <c r="BI958">
        <v>0</v>
      </c>
      <c r="BJ958">
        <v>0</v>
      </c>
      <c r="BT958">
        <v>0</v>
      </c>
      <c r="BU958">
        <v>0</v>
      </c>
    </row>
    <row r="959" spans="1:73" x14ac:dyDescent="0.3">
      <c r="A959">
        <v>0</v>
      </c>
      <c r="B959">
        <v>40</v>
      </c>
      <c r="C959">
        <v>3</v>
      </c>
      <c r="D959">
        <v>3</v>
      </c>
      <c r="E959">
        <v>1</v>
      </c>
      <c r="F959">
        <v>3</v>
      </c>
      <c r="G959">
        <v>2</v>
      </c>
      <c r="H959">
        <v>0</v>
      </c>
      <c r="I959">
        <v>2</v>
      </c>
      <c r="J959" cm="1">
        <f t="array" ref="J959">SUM(B959:I959*TRANSPOSE($S$19:$S$26))+$S$18</f>
        <v>2.0088993853582759E-2</v>
      </c>
      <c r="K959">
        <f t="shared" si="70"/>
        <v>0.50502155889314149</v>
      </c>
      <c r="L959">
        <f t="shared" si="71"/>
        <v>0</v>
      </c>
      <c r="M959">
        <f t="shared" si="72"/>
        <v>0</v>
      </c>
      <c r="N959">
        <f t="shared" si="73"/>
        <v>0</v>
      </c>
      <c r="O959">
        <f t="shared" si="74"/>
        <v>0</v>
      </c>
      <c r="P959">
        <f>IF(K959&gt;=0.58,1,0)</f>
        <v>0</v>
      </c>
      <c r="AB959">
        <v>0</v>
      </c>
      <c r="AC959">
        <v>0</v>
      </c>
      <c r="AM959">
        <v>0</v>
      </c>
      <c r="AN959">
        <v>0</v>
      </c>
      <c r="AX959">
        <v>0</v>
      </c>
      <c r="AY959">
        <v>0</v>
      </c>
      <c r="BI959">
        <v>0</v>
      </c>
      <c r="BJ959">
        <v>0</v>
      </c>
      <c r="BT959">
        <v>0</v>
      </c>
      <c r="BU959">
        <v>0</v>
      </c>
    </row>
    <row r="960" spans="1:73" x14ac:dyDescent="0.3">
      <c r="A960">
        <v>0</v>
      </c>
      <c r="B960">
        <v>34</v>
      </c>
      <c r="C960">
        <v>4</v>
      </c>
      <c r="D960">
        <v>3</v>
      </c>
      <c r="E960">
        <v>3</v>
      </c>
      <c r="F960">
        <v>4</v>
      </c>
      <c r="G960">
        <v>2</v>
      </c>
      <c r="H960">
        <v>0</v>
      </c>
      <c r="I960">
        <v>7</v>
      </c>
      <c r="J960" cm="1">
        <f t="array" ref="J960">SUM(B960:I960*TRANSPOSE($S$19:$S$26))+$S$18</f>
        <v>-0.13692131972126165</v>
      </c>
      <c r="K960">
        <f t="shared" si="70"/>
        <v>0.46582658017892287</v>
      </c>
      <c r="L960">
        <f t="shared" si="71"/>
        <v>0</v>
      </c>
      <c r="M960">
        <f t="shared" si="72"/>
        <v>0</v>
      </c>
      <c r="N960">
        <f t="shared" si="73"/>
        <v>0</v>
      </c>
      <c r="O960">
        <f t="shared" si="74"/>
        <v>0</v>
      </c>
      <c r="P960">
        <f>IF(K960&gt;=0.58,1,0)</f>
        <v>0</v>
      </c>
      <c r="AB960">
        <v>0</v>
      </c>
      <c r="AC960">
        <v>0</v>
      </c>
      <c r="AM960">
        <v>0</v>
      </c>
      <c r="AN960">
        <v>0</v>
      </c>
      <c r="AX960">
        <v>0</v>
      </c>
      <c r="AY960">
        <v>0</v>
      </c>
      <c r="BI960">
        <v>0</v>
      </c>
      <c r="BJ960">
        <v>0</v>
      </c>
      <c r="BT960">
        <v>0</v>
      </c>
      <c r="BU960">
        <v>0</v>
      </c>
    </row>
    <row r="961" spans="1:73" x14ac:dyDescent="0.3">
      <c r="A961">
        <v>0</v>
      </c>
      <c r="B961">
        <v>40</v>
      </c>
      <c r="C961">
        <v>3</v>
      </c>
      <c r="D961">
        <v>3</v>
      </c>
      <c r="E961">
        <v>2</v>
      </c>
      <c r="F961">
        <v>4</v>
      </c>
      <c r="G961">
        <v>0</v>
      </c>
      <c r="H961">
        <v>0</v>
      </c>
      <c r="I961">
        <v>8</v>
      </c>
      <c r="J961" cm="1">
        <f t="array" ref="J961">SUM(B961:I961*TRANSPOSE($S$19:$S$26))+$S$18</f>
        <v>4.4155703351990039E-2</v>
      </c>
      <c r="K961">
        <f t="shared" si="70"/>
        <v>0.51103598860878396</v>
      </c>
      <c r="L961">
        <f t="shared" si="71"/>
        <v>0</v>
      </c>
      <c r="M961">
        <f t="shared" si="72"/>
        <v>0</v>
      </c>
      <c r="N961">
        <f t="shared" si="73"/>
        <v>0</v>
      </c>
      <c r="O961">
        <f t="shared" si="74"/>
        <v>0</v>
      </c>
      <c r="P961">
        <f>IF(K961&gt;=0.58,1,0)</f>
        <v>0</v>
      </c>
      <c r="AB961">
        <v>0</v>
      </c>
      <c r="AC961">
        <v>0</v>
      </c>
      <c r="AM961">
        <v>0</v>
      </c>
      <c r="AN961">
        <v>0</v>
      </c>
      <c r="AX961">
        <v>0</v>
      </c>
      <c r="AY961">
        <v>0</v>
      </c>
      <c r="BI961">
        <v>0</v>
      </c>
      <c r="BJ961">
        <v>0</v>
      </c>
      <c r="BT961">
        <v>0</v>
      </c>
      <c r="BU961">
        <v>0</v>
      </c>
    </row>
    <row r="962" spans="1:73" x14ac:dyDescent="0.3">
      <c r="A962">
        <v>0</v>
      </c>
      <c r="B962">
        <v>41</v>
      </c>
      <c r="C962">
        <v>3</v>
      </c>
      <c r="D962">
        <v>3</v>
      </c>
      <c r="E962">
        <v>2</v>
      </c>
      <c r="F962">
        <v>1</v>
      </c>
      <c r="G962">
        <v>2</v>
      </c>
      <c r="H962">
        <v>0</v>
      </c>
      <c r="I962">
        <v>3</v>
      </c>
      <c r="J962" cm="1">
        <f t="array" ref="J962">SUM(B962:I962*TRANSPOSE($S$19:$S$26))+$S$18</f>
        <v>5.9418863984008419E-2</v>
      </c>
      <c r="K962">
        <f t="shared" si="70"/>
        <v>0.514848808189867</v>
      </c>
      <c r="L962">
        <f t="shared" si="71"/>
        <v>0</v>
      </c>
      <c r="M962">
        <f t="shared" si="72"/>
        <v>0</v>
      </c>
      <c r="N962">
        <f t="shared" si="73"/>
        <v>0</v>
      </c>
      <c r="O962">
        <f t="shared" si="74"/>
        <v>0</v>
      </c>
      <c r="P962">
        <f>IF(K962&gt;=0.58,1,0)</f>
        <v>0</v>
      </c>
      <c r="AB962">
        <v>0</v>
      </c>
      <c r="AC962">
        <v>0</v>
      </c>
      <c r="AM962">
        <v>0</v>
      </c>
      <c r="AN962">
        <v>0</v>
      </c>
      <c r="AX962">
        <v>0</v>
      </c>
      <c r="AY962">
        <v>0</v>
      </c>
      <c r="BI962">
        <v>0</v>
      </c>
      <c r="BJ962">
        <v>0</v>
      </c>
      <c r="BT962">
        <v>0</v>
      </c>
      <c r="BU962">
        <v>0</v>
      </c>
    </row>
    <row r="963" spans="1:73" x14ac:dyDescent="0.3">
      <c r="A963">
        <v>0</v>
      </c>
      <c r="B963">
        <v>35</v>
      </c>
      <c r="C963">
        <v>3</v>
      </c>
      <c r="D963">
        <v>3</v>
      </c>
      <c r="E963">
        <v>2</v>
      </c>
      <c r="F963">
        <v>3</v>
      </c>
      <c r="G963">
        <v>0</v>
      </c>
      <c r="H963">
        <v>1</v>
      </c>
      <c r="I963">
        <v>6</v>
      </c>
      <c r="J963" cm="1">
        <f t="array" ref="J963">SUM(B963:I963*TRANSPOSE($S$19:$S$26))+$S$18</f>
        <v>0.33138429316270057</v>
      </c>
      <c r="K963">
        <f t="shared" ref="K963:K1026" si="75">$U$1^J963/(1+$U$1^J963)</f>
        <v>0.58208780023807494</v>
      </c>
      <c r="L963">
        <f t="shared" ref="L963:L1026" si="76">IF(K963&gt;=0.6,1,0)</f>
        <v>0</v>
      </c>
      <c r="M963">
        <f t="shared" ref="M963:M1026" si="77">IF(K963&gt;=0.55,1,0)</f>
        <v>1</v>
      </c>
      <c r="N963">
        <f t="shared" ref="N963:N1026" si="78">IF(K963&gt;=0.57,1,0)</f>
        <v>1</v>
      </c>
      <c r="O963">
        <f t="shared" ref="O963:O1026" si="79">IF(K963&gt;=0.575,1,0)</f>
        <v>1</v>
      </c>
      <c r="P963">
        <f>IF(K963&gt;=0.58,1,0)</f>
        <v>1</v>
      </c>
      <c r="AB963">
        <v>0</v>
      </c>
      <c r="AC963">
        <v>0</v>
      </c>
      <c r="AM963">
        <v>0</v>
      </c>
      <c r="AN963">
        <v>1</v>
      </c>
      <c r="AX963">
        <v>0</v>
      </c>
      <c r="AY963">
        <v>1</v>
      </c>
      <c r="BI963">
        <v>0</v>
      </c>
      <c r="BJ963">
        <v>1</v>
      </c>
      <c r="BT963">
        <v>0</v>
      </c>
      <c r="BU963">
        <v>1</v>
      </c>
    </row>
    <row r="964" spans="1:73" x14ac:dyDescent="0.3">
      <c r="A964">
        <v>0</v>
      </c>
      <c r="B964">
        <v>51</v>
      </c>
      <c r="C964">
        <v>3</v>
      </c>
      <c r="D964">
        <v>3</v>
      </c>
      <c r="E964">
        <v>4</v>
      </c>
      <c r="F964">
        <v>2</v>
      </c>
      <c r="G964">
        <v>2</v>
      </c>
      <c r="H964">
        <v>1</v>
      </c>
      <c r="I964">
        <v>9</v>
      </c>
      <c r="J964" cm="1">
        <f t="array" ref="J964">SUM(B964:I964*TRANSPOSE($S$19:$S$26))+$S$18</f>
        <v>8.8246102589859432E-2</v>
      </c>
      <c r="K964">
        <f t="shared" si="75"/>
        <v>0.52204493702112231</v>
      </c>
      <c r="L964">
        <f t="shared" si="76"/>
        <v>0</v>
      </c>
      <c r="M964">
        <f t="shared" si="77"/>
        <v>0</v>
      </c>
      <c r="N964">
        <f t="shared" si="78"/>
        <v>0</v>
      </c>
      <c r="O964">
        <f t="shared" si="79"/>
        <v>0</v>
      </c>
      <c r="P964">
        <f>IF(K964&gt;=0.58,1,0)</f>
        <v>0</v>
      </c>
      <c r="AB964">
        <v>0</v>
      </c>
      <c r="AC964">
        <v>0</v>
      </c>
      <c r="AM964">
        <v>0</v>
      </c>
      <c r="AN964">
        <v>0</v>
      </c>
      <c r="AX964">
        <v>0</v>
      </c>
      <c r="AY964">
        <v>0</v>
      </c>
      <c r="BI964">
        <v>0</v>
      </c>
      <c r="BJ964">
        <v>0</v>
      </c>
      <c r="BT964">
        <v>0</v>
      </c>
      <c r="BU964">
        <v>0</v>
      </c>
    </row>
    <row r="965" spans="1:73" x14ac:dyDescent="0.3">
      <c r="A965">
        <v>0</v>
      </c>
      <c r="B965">
        <v>38</v>
      </c>
      <c r="C965">
        <v>2</v>
      </c>
      <c r="D965">
        <v>3</v>
      </c>
      <c r="E965">
        <v>2</v>
      </c>
      <c r="F965">
        <v>1</v>
      </c>
      <c r="G965">
        <v>2</v>
      </c>
      <c r="H965">
        <v>0</v>
      </c>
      <c r="I965">
        <v>7</v>
      </c>
      <c r="J965" cm="1">
        <f t="array" ref="J965">SUM(B965:I965*TRANSPOSE($S$19:$S$26))+$S$18</f>
        <v>7.3816223700618688E-2</v>
      </c>
      <c r="K965">
        <f t="shared" si="75"/>
        <v>0.51844377027161914</v>
      </c>
      <c r="L965">
        <f t="shared" si="76"/>
        <v>0</v>
      </c>
      <c r="M965">
        <f t="shared" si="77"/>
        <v>0</v>
      </c>
      <c r="N965">
        <f t="shared" si="78"/>
        <v>0</v>
      </c>
      <c r="O965">
        <f t="shared" si="79"/>
        <v>0</v>
      </c>
      <c r="P965">
        <f>IF(K965&gt;=0.58,1,0)</f>
        <v>0</v>
      </c>
      <c r="AB965">
        <v>0</v>
      </c>
      <c r="AC965">
        <v>0</v>
      </c>
      <c r="AM965">
        <v>0</v>
      </c>
      <c r="AN965">
        <v>0</v>
      </c>
      <c r="AX965">
        <v>0</v>
      </c>
      <c r="AY965">
        <v>0</v>
      </c>
      <c r="BI965">
        <v>0</v>
      </c>
      <c r="BJ965">
        <v>0</v>
      </c>
      <c r="BT965">
        <v>0</v>
      </c>
      <c r="BU965">
        <v>0</v>
      </c>
    </row>
    <row r="966" spans="1:73" x14ac:dyDescent="0.3">
      <c r="A966">
        <v>0</v>
      </c>
      <c r="B966">
        <v>34</v>
      </c>
      <c r="C966">
        <v>3</v>
      </c>
      <c r="D966">
        <v>3</v>
      </c>
      <c r="E966">
        <v>2</v>
      </c>
      <c r="F966">
        <v>1</v>
      </c>
      <c r="G966">
        <v>0</v>
      </c>
      <c r="H966">
        <v>0</v>
      </c>
      <c r="I966">
        <v>8</v>
      </c>
      <c r="J966" cm="1">
        <f t="array" ref="J966">SUM(B966:I966*TRANSPOSE($S$19:$S$26))+$S$18</f>
        <v>0.18330923395537302</v>
      </c>
      <c r="K966">
        <f t="shared" si="75"/>
        <v>0.54569470119476093</v>
      </c>
      <c r="L966">
        <f t="shared" si="76"/>
        <v>0</v>
      </c>
      <c r="M966">
        <f t="shared" si="77"/>
        <v>0</v>
      </c>
      <c r="N966">
        <f t="shared" si="78"/>
        <v>0</v>
      </c>
      <c r="O966">
        <f t="shared" si="79"/>
        <v>0</v>
      </c>
      <c r="P966">
        <f>IF(K966&gt;=0.58,1,0)</f>
        <v>0</v>
      </c>
      <c r="AB966">
        <v>0</v>
      </c>
      <c r="AC966">
        <v>0</v>
      </c>
      <c r="AM966">
        <v>0</v>
      </c>
      <c r="AN966">
        <v>0</v>
      </c>
      <c r="AX966">
        <v>0</v>
      </c>
      <c r="AY966">
        <v>0</v>
      </c>
      <c r="BI966">
        <v>0</v>
      </c>
      <c r="BJ966">
        <v>0</v>
      </c>
      <c r="BT966">
        <v>0</v>
      </c>
      <c r="BU966">
        <v>0</v>
      </c>
    </row>
    <row r="967" spans="1:73" x14ac:dyDescent="0.3">
      <c r="A967">
        <v>0</v>
      </c>
      <c r="B967">
        <v>25</v>
      </c>
      <c r="C967">
        <v>4</v>
      </c>
      <c r="D967">
        <v>3</v>
      </c>
      <c r="E967">
        <v>1</v>
      </c>
      <c r="F967">
        <v>4</v>
      </c>
      <c r="G967">
        <v>1</v>
      </c>
      <c r="H967">
        <v>0</v>
      </c>
      <c r="I967">
        <v>2</v>
      </c>
      <c r="J967" cm="1">
        <f t="array" ref="J967">SUM(B967:I967*TRANSPOSE($S$19:$S$26))+$S$18</f>
        <v>6.6407565754985298E-2</v>
      </c>
      <c r="K967">
        <f t="shared" si="75"/>
        <v>0.51659407352291631</v>
      </c>
      <c r="L967">
        <f t="shared" si="76"/>
        <v>0</v>
      </c>
      <c r="M967">
        <f t="shared" si="77"/>
        <v>0</v>
      </c>
      <c r="N967">
        <f t="shared" si="78"/>
        <v>0</v>
      </c>
      <c r="O967">
        <f t="shared" si="79"/>
        <v>0</v>
      </c>
      <c r="P967">
        <f>IF(K967&gt;=0.58,1,0)</f>
        <v>0</v>
      </c>
      <c r="AB967">
        <v>0</v>
      </c>
      <c r="AC967">
        <v>0</v>
      </c>
      <c r="AM967">
        <v>0</v>
      </c>
      <c r="AN967">
        <v>0</v>
      </c>
      <c r="AX967">
        <v>0</v>
      </c>
      <c r="AY967">
        <v>0</v>
      </c>
      <c r="BI967">
        <v>0</v>
      </c>
      <c r="BJ967">
        <v>0</v>
      </c>
      <c r="BT967">
        <v>0</v>
      </c>
      <c r="BU967">
        <v>0</v>
      </c>
    </row>
    <row r="968" spans="1:73" x14ac:dyDescent="0.3">
      <c r="A968">
        <v>1</v>
      </c>
      <c r="B968">
        <v>58</v>
      </c>
      <c r="C968">
        <v>3</v>
      </c>
      <c r="D968">
        <v>2</v>
      </c>
      <c r="E968">
        <v>3</v>
      </c>
      <c r="F968">
        <v>1</v>
      </c>
      <c r="G968">
        <v>1</v>
      </c>
      <c r="H968">
        <v>1</v>
      </c>
      <c r="I968">
        <v>9</v>
      </c>
      <c r="J968" cm="1">
        <f t="array" ref="J968">SUM(B968:I968*TRANSPOSE($S$19:$S$26))+$S$18</f>
        <v>0.26573415947897949</v>
      </c>
      <c r="K968">
        <f t="shared" si="75"/>
        <v>0.56603858116478312</v>
      </c>
      <c r="L968">
        <f t="shared" si="76"/>
        <v>0</v>
      </c>
      <c r="M968">
        <f t="shared" si="77"/>
        <v>1</v>
      </c>
      <c r="N968">
        <f t="shared" si="78"/>
        <v>0</v>
      </c>
      <c r="O968">
        <f t="shared" si="79"/>
        <v>0</v>
      </c>
      <c r="P968">
        <f>IF(K968&gt;=0.58,1,0)</f>
        <v>0</v>
      </c>
      <c r="AB968">
        <v>1</v>
      </c>
      <c r="AC968">
        <v>0</v>
      </c>
      <c r="AM968">
        <v>1</v>
      </c>
      <c r="AN968">
        <v>1</v>
      </c>
      <c r="AX968">
        <v>1</v>
      </c>
      <c r="AY968">
        <v>0</v>
      </c>
      <c r="BI968">
        <v>1</v>
      </c>
      <c r="BJ968">
        <v>0</v>
      </c>
      <c r="BT968">
        <v>1</v>
      </c>
      <c r="BU968">
        <v>0</v>
      </c>
    </row>
    <row r="969" spans="1:73" x14ac:dyDescent="0.3">
      <c r="A969">
        <v>0</v>
      </c>
      <c r="B969">
        <v>40</v>
      </c>
      <c r="C969">
        <v>2</v>
      </c>
      <c r="D969">
        <v>3</v>
      </c>
      <c r="E969">
        <v>1</v>
      </c>
      <c r="F969">
        <v>2</v>
      </c>
      <c r="G969">
        <v>1</v>
      </c>
      <c r="H969">
        <v>0</v>
      </c>
      <c r="I969">
        <v>2</v>
      </c>
      <c r="J969" cm="1">
        <f t="array" ref="J969">SUM(B969:I969*TRANSPOSE($S$19:$S$26))+$S$18</f>
        <v>0.1722272785236344</v>
      </c>
      <c r="K969">
        <f t="shared" si="75"/>
        <v>0.54294627287891584</v>
      </c>
      <c r="L969">
        <f t="shared" si="76"/>
        <v>0</v>
      </c>
      <c r="M969">
        <f t="shared" si="77"/>
        <v>0</v>
      </c>
      <c r="N969">
        <f t="shared" si="78"/>
        <v>0</v>
      </c>
      <c r="O969">
        <f t="shared" si="79"/>
        <v>0</v>
      </c>
      <c r="P969">
        <f>IF(K969&gt;=0.58,1,0)</f>
        <v>0</v>
      </c>
      <c r="AB969">
        <v>0</v>
      </c>
      <c r="AC969">
        <v>0</v>
      </c>
      <c r="AM969">
        <v>0</v>
      </c>
      <c r="AN969">
        <v>0</v>
      </c>
      <c r="AX969">
        <v>0</v>
      </c>
      <c r="AY969">
        <v>0</v>
      </c>
      <c r="BI969">
        <v>0</v>
      </c>
      <c r="BJ969">
        <v>0</v>
      </c>
      <c r="BT969">
        <v>0</v>
      </c>
      <c r="BU969">
        <v>0</v>
      </c>
    </row>
    <row r="970" spans="1:73" x14ac:dyDescent="0.3">
      <c r="A970">
        <v>0</v>
      </c>
      <c r="B970">
        <v>36</v>
      </c>
      <c r="C970">
        <v>1</v>
      </c>
      <c r="D970">
        <v>4</v>
      </c>
      <c r="E970">
        <v>2</v>
      </c>
      <c r="F970">
        <v>1</v>
      </c>
      <c r="G970">
        <v>1</v>
      </c>
      <c r="H970">
        <v>0</v>
      </c>
      <c r="I970">
        <v>7</v>
      </c>
      <c r="J970" cm="1">
        <f t="array" ref="J970">SUM(B970:I970*TRANSPOSE($S$19:$S$26))+$S$18</f>
        <v>0.12941381606647462</v>
      </c>
      <c r="K970">
        <f t="shared" si="75"/>
        <v>0.53230503450944466</v>
      </c>
      <c r="L970">
        <f t="shared" si="76"/>
        <v>0</v>
      </c>
      <c r="M970">
        <f t="shared" si="77"/>
        <v>0</v>
      </c>
      <c r="N970">
        <f t="shared" si="78"/>
        <v>0</v>
      </c>
      <c r="O970">
        <f t="shared" si="79"/>
        <v>0</v>
      </c>
      <c r="P970">
        <f>IF(K970&gt;=0.58,1,0)</f>
        <v>0</v>
      </c>
      <c r="AB970">
        <v>0</v>
      </c>
      <c r="AC970">
        <v>0</v>
      </c>
      <c r="AM970">
        <v>0</v>
      </c>
      <c r="AN970">
        <v>0</v>
      </c>
      <c r="AX970">
        <v>0</v>
      </c>
      <c r="AY970">
        <v>0</v>
      </c>
      <c r="BI970">
        <v>0</v>
      </c>
      <c r="BJ970">
        <v>0</v>
      </c>
      <c r="BT970">
        <v>0</v>
      </c>
      <c r="BU970">
        <v>0</v>
      </c>
    </row>
    <row r="971" spans="1:73" x14ac:dyDescent="0.3">
      <c r="A971">
        <v>0</v>
      </c>
      <c r="B971">
        <v>48</v>
      </c>
      <c r="C971">
        <v>4</v>
      </c>
      <c r="D971">
        <v>3</v>
      </c>
      <c r="E971">
        <v>3</v>
      </c>
      <c r="F971">
        <v>4</v>
      </c>
      <c r="G971">
        <v>0</v>
      </c>
      <c r="H971">
        <v>0</v>
      </c>
      <c r="I971">
        <v>9</v>
      </c>
      <c r="J971" cm="1">
        <f t="array" ref="J971">SUM(B971:I971*TRANSPOSE($S$19:$S$26))+$S$18</f>
        <v>-6.046831877333092E-2</v>
      </c>
      <c r="K971">
        <f t="shared" si="75"/>
        <v>0.48488909079103465</v>
      </c>
      <c r="L971">
        <f t="shared" si="76"/>
        <v>0</v>
      </c>
      <c r="M971">
        <f t="shared" si="77"/>
        <v>0</v>
      </c>
      <c r="N971">
        <f t="shared" si="78"/>
        <v>0</v>
      </c>
      <c r="O971">
        <f t="shared" si="79"/>
        <v>0</v>
      </c>
      <c r="P971">
        <f>IF(K971&gt;=0.58,1,0)</f>
        <v>0</v>
      </c>
      <c r="AB971">
        <v>0</v>
      </c>
      <c r="AC971">
        <v>0</v>
      </c>
      <c r="AM971">
        <v>0</v>
      </c>
      <c r="AN971">
        <v>0</v>
      </c>
      <c r="AX971">
        <v>0</v>
      </c>
      <c r="AY971">
        <v>0</v>
      </c>
      <c r="BI971">
        <v>0</v>
      </c>
      <c r="BJ971">
        <v>0</v>
      </c>
      <c r="BT971">
        <v>0</v>
      </c>
      <c r="BU971">
        <v>0</v>
      </c>
    </row>
    <row r="972" spans="1:73" x14ac:dyDescent="0.3">
      <c r="A972">
        <v>0</v>
      </c>
      <c r="B972">
        <v>27</v>
      </c>
      <c r="C972">
        <v>3</v>
      </c>
      <c r="D972">
        <v>4</v>
      </c>
      <c r="E972">
        <v>1</v>
      </c>
      <c r="F972">
        <v>4</v>
      </c>
      <c r="G972">
        <v>1</v>
      </c>
      <c r="H972">
        <v>0</v>
      </c>
      <c r="I972">
        <v>0</v>
      </c>
      <c r="J972" cm="1">
        <f t="array" ref="J972">SUM(B972:I972*TRANSPOSE($S$19:$S$26))+$S$18</f>
        <v>5.3675153091236938E-2</v>
      </c>
      <c r="K972">
        <f t="shared" si="75"/>
        <v>0.51341417723285732</v>
      </c>
      <c r="L972">
        <f t="shared" si="76"/>
        <v>0</v>
      </c>
      <c r="M972">
        <f t="shared" si="77"/>
        <v>0</v>
      </c>
      <c r="N972">
        <f t="shared" si="78"/>
        <v>0</v>
      </c>
      <c r="O972">
        <f t="shared" si="79"/>
        <v>0</v>
      </c>
      <c r="P972">
        <f>IF(K972&gt;=0.58,1,0)</f>
        <v>0</v>
      </c>
      <c r="AB972">
        <v>0</v>
      </c>
      <c r="AC972">
        <v>0</v>
      </c>
      <c r="AM972">
        <v>0</v>
      </c>
      <c r="AN972">
        <v>0</v>
      </c>
      <c r="AX972">
        <v>0</v>
      </c>
      <c r="AY972">
        <v>0</v>
      </c>
      <c r="BI972">
        <v>0</v>
      </c>
      <c r="BJ972">
        <v>0</v>
      </c>
      <c r="BT972">
        <v>0</v>
      </c>
      <c r="BU972">
        <v>0</v>
      </c>
    </row>
    <row r="973" spans="1:73" x14ac:dyDescent="0.3">
      <c r="A973">
        <v>0</v>
      </c>
      <c r="B973">
        <v>51</v>
      </c>
      <c r="C973">
        <v>4</v>
      </c>
      <c r="D973">
        <v>2</v>
      </c>
      <c r="E973">
        <v>4</v>
      </c>
      <c r="F973">
        <v>2</v>
      </c>
      <c r="G973">
        <v>0</v>
      </c>
      <c r="H973">
        <v>0</v>
      </c>
      <c r="I973">
        <v>2</v>
      </c>
      <c r="J973" cm="1">
        <f t="array" ref="J973">SUM(B973:I973*TRANSPOSE($S$19:$S$26))+$S$18</f>
        <v>0.10973828184117163</v>
      </c>
      <c r="K973">
        <f t="shared" si="75"/>
        <v>0.52740423587446439</v>
      </c>
      <c r="L973">
        <f t="shared" si="76"/>
        <v>0</v>
      </c>
      <c r="M973">
        <f t="shared" si="77"/>
        <v>0</v>
      </c>
      <c r="N973">
        <f t="shared" si="78"/>
        <v>0</v>
      </c>
      <c r="O973">
        <f t="shared" si="79"/>
        <v>0</v>
      </c>
      <c r="P973">
        <f>IF(K973&gt;=0.58,1,0)</f>
        <v>0</v>
      </c>
      <c r="AB973">
        <v>0</v>
      </c>
      <c r="AC973">
        <v>0</v>
      </c>
      <c r="AM973">
        <v>0</v>
      </c>
      <c r="AN973">
        <v>0</v>
      </c>
      <c r="AX973">
        <v>0</v>
      </c>
      <c r="AY973">
        <v>0</v>
      </c>
      <c r="BI973">
        <v>0</v>
      </c>
      <c r="BJ973">
        <v>0</v>
      </c>
      <c r="BT973">
        <v>0</v>
      </c>
      <c r="BU973">
        <v>0</v>
      </c>
    </row>
    <row r="974" spans="1:73" x14ac:dyDescent="0.3">
      <c r="A974">
        <v>0</v>
      </c>
      <c r="B974">
        <v>18</v>
      </c>
      <c r="C974">
        <v>4</v>
      </c>
      <c r="D974">
        <v>3</v>
      </c>
      <c r="E974">
        <v>1</v>
      </c>
      <c r="F974">
        <v>4</v>
      </c>
      <c r="G974">
        <v>0</v>
      </c>
      <c r="H974">
        <v>0</v>
      </c>
      <c r="I974">
        <v>0</v>
      </c>
      <c r="J974" cm="1">
        <f t="array" ref="J974">SUM(B974:I974*TRANSPOSE($S$19:$S$26))+$S$18</f>
        <v>0.18224336908234096</v>
      </c>
      <c r="K974">
        <f t="shared" si="75"/>
        <v>0.54543047506342957</v>
      </c>
      <c r="L974">
        <f t="shared" si="76"/>
        <v>0</v>
      </c>
      <c r="M974">
        <f t="shared" si="77"/>
        <v>0</v>
      </c>
      <c r="N974">
        <f t="shared" si="78"/>
        <v>0</v>
      </c>
      <c r="O974">
        <f t="shared" si="79"/>
        <v>0</v>
      </c>
      <c r="P974">
        <f>IF(K974&gt;=0.58,1,0)</f>
        <v>0</v>
      </c>
      <c r="AB974">
        <v>0</v>
      </c>
      <c r="AC974">
        <v>0</v>
      </c>
      <c r="AM974">
        <v>0</v>
      </c>
      <c r="AN974">
        <v>0</v>
      </c>
      <c r="AX974">
        <v>0</v>
      </c>
      <c r="AY974">
        <v>0</v>
      </c>
      <c r="BI974">
        <v>0</v>
      </c>
      <c r="BJ974">
        <v>0</v>
      </c>
      <c r="BT974">
        <v>0</v>
      </c>
      <c r="BU974">
        <v>0</v>
      </c>
    </row>
    <row r="975" spans="1:73" x14ac:dyDescent="0.3">
      <c r="A975">
        <v>0</v>
      </c>
      <c r="B975">
        <v>35</v>
      </c>
      <c r="C975">
        <v>4</v>
      </c>
      <c r="D975">
        <v>2</v>
      </c>
      <c r="E975">
        <v>2</v>
      </c>
      <c r="F975">
        <v>4</v>
      </c>
      <c r="G975">
        <v>1</v>
      </c>
      <c r="H975">
        <v>0</v>
      </c>
      <c r="I975">
        <v>7</v>
      </c>
      <c r="J975" cm="1">
        <f t="array" ref="J975">SUM(B975:I975*TRANSPOSE($S$19:$S$26))+$S$18</f>
        <v>2.276432339571921E-2</v>
      </c>
      <c r="K975">
        <f t="shared" si="75"/>
        <v>0.5056902450958477</v>
      </c>
      <c r="L975">
        <f t="shared" si="76"/>
        <v>0</v>
      </c>
      <c r="M975">
        <f t="shared" si="77"/>
        <v>0</v>
      </c>
      <c r="N975">
        <f t="shared" si="78"/>
        <v>0</v>
      </c>
      <c r="O975">
        <f t="shared" si="79"/>
        <v>0</v>
      </c>
      <c r="P975">
        <f>IF(K975&gt;=0.58,1,0)</f>
        <v>0</v>
      </c>
      <c r="AB975">
        <v>0</v>
      </c>
      <c r="AC975">
        <v>0</v>
      </c>
      <c r="AM975">
        <v>0</v>
      </c>
      <c r="AN975">
        <v>0</v>
      </c>
      <c r="AX975">
        <v>0</v>
      </c>
      <c r="AY975">
        <v>0</v>
      </c>
      <c r="BI975">
        <v>0</v>
      </c>
      <c r="BJ975">
        <v>0</v>
      </c>
      <c r="BT975">
        <v>0</v>
      </c>
      <c r="BU975">
        <v>0</v>
      </c>
    </row>
    <row r="976" spans="1:73" x14ac:dyDescent="0.3">
      <c r="A976">
        <v>0</v>
      </c>
      <c r="B976">
        <v>27</v>
      </c>
      <c r="C976">
        <v>4</v>
      </c>
      <c r="D976">
        <v>1</v>
      </c>
      <c r="E976">
        <v>2</v>
      </c>
      <c r="F976">
        <v>4</v>
      </c>
      <c r="G976">
        <v>0</v>
      </c>
      <c r="H976">
        <v>0</v>
      </c>
      <c r="I976">
        <v>2</v>
      </c>
      <c r="J976" cm="1">
        <f t="array" ref="J976">SUM(B976:I976*TRANSPOSE($S$19:$S$26))+$S$18</f>
        <v>0.23421075319692131</v>
      </c>
      <c r="K976">
        <f t="shared" si="75"/>
        <v>0.55828050251960293</v>
      </c>
      <c r="L976">
        <f t="shared" si="76"/>
        <v>0</v>
      </c>
      <c r="M976">
        <f t="shared" si="77"/>
        <v>1</v>
      </c>
      <c r="N976">
        <f t="shared" si="78"/>
        <v>0</v>
      </c>
      <c r="O976">
        <f t="shared" si="79"/>
        <v>0</v>
      </c>
      <c r="P976">
        <f>IF(K976&gt;=0.58,1,0)</f>
        <v>0</v>
      </c>
      <c r="AB976">
        <v>0</v>
      </c>
      <c r="AC976">
        <v>0</v>
      </c>
      <c r="AM976">
        <v>0</v>
      </c>
      <c r="AN976">
        <v>1</v>
      </c>
      <c r="AX976">
        <v>0</v>
      </c>
      <c r="AY976">
        <v>0</v>
      </c>
      <c r="BI976">
        <v>0</v>
      </c>
      <c r="BJ976">
        <v>0</v>
      </c>
      <c r="BT976">
        <v>0</v>
      </c>
      <c r="BU976">
        <v>0</v>
      </c>
    </row>
    <row r="977" spans="1:73" x14ac:dyDescent="0.3">
      <c r="A977">
        <v>1</v>
      </c>
      <c r="B977">
        <v>55</v>
      </c>
      <c r="C977">
        <v>1</v>
      </c>
      <c r="D977">
        <v>4</v>
      </c>
      <c r="E977">
        <v>4</v>
      </c>
      <c r="F977">
        <v>3</v>
      </c>
      <c r="G977">
        <v>0</v>
      </c>
      <c r="H977">
        <v>1</v>
      </c>
      <c r="I977">
        <v>7</v>
      </c>
      <c r="J977" cm="1">
        <f t="array" ref="J977">SUM(B977:I977*TRANSPOSE($S$19:$S$26))+$S$18</f>
        <v>0.21446119118470508</v>
      </c>
      <c r="K977">
        <f t="shared" si="75"/>
        <v>0.55340524621044518</v>
      </c>
      <c r="L977">
        <f t="shared" si="76"/>
        <v>0</v>
      </c>
      <c r="M977">
        <f t="shared" si="77"/>
        <v>1</v>
      </c>
      <c r="N977">
        <f t="shared" si="78"/>
        <v>0</v>
      </c>
      <c r="O977">
        <f t="shared" si="79"/>
        <v>0</v>
      </c>
      <c r="P977">
        <f>IF(K977&gt;=0.58,1,0)</f>
        <v>0</v>
      </c>
      <c r="AB977">
        <v>1</v>
      </c>
      <c r="AC977">
        <v>0</v>
      </c>
      <c r="AM977">
        <v>1</v>
      </c>
      <c r="AN977">
        <v>1</v>
      </c>
      <c r="AX977">
        <v>1</v>
      </c>
      <c r="AY977">
        <v>0</v>
      </c>
      <c r="BI977">
        <v>1</v>
      </c>
      <c r="BJ977">
        <v>0</v>
      </c>
      <c r="BT977">
        <v>1</v>
      </c>
      <c r="BU977">
        <v>0</v>
      </c>
    </row>
    <row r="978" spans="1:73" x14ac:dyDescent="0.3">
      <c r="A978">
        <v>0</v>
      </c>
      <c r="B978">
        <v>56</v>
      </c>
      <c r="C978">
        <v>4</v>
      </c>
      <c r="D978">
        <v>3</v>
      </c>
      <c r="E978">
        <v>4</v>
      </c>
      <c r="F978">
        <v>2</v>
      </c>
      <c r="G978">
        <v>1</v>
      </c>
      <c r="H978">
        <v>1</v>
      </c>
      <c r="I978">
        <v>16</v>
      </c>
      <c r="J978" cm="1">
        <f t="array" ref="J978">SUM(B978:I978*TRANSPOSE($S$19:$S$26))+$S$18</f>
        <v>3.7970273273129962E-2</v>
      </c>
      <c r="K978">
        <f t="shared" si="75"/>
        <v>0.50949044412136224</v>
      </c>
      <c r="L978">
        <f t="shared" si="76"/>
        <v>0</v>
      </c>
      <c r="M978">
        <f t="shared" si="77"/>
        <v>0</v>
      </c>
      <c r="N978">
        <f t="shared" si="78"/>
        <v>0</v>
      </c>
      <c r="O978">
        <f t="shared" si="79"/>
        <v>0</v>
      </c>
      <c r="P978">
        <f>IF(K978&gt;=0.58,1,0)</f>
        <v>0</v>
      </c>
      <c r="AB978">
        <v>0</v>
      </c>
      <c r="AC978">
        <v>0</v>
      </c>
      <c r="AM978">
        <v>0</v>
      </c>
      <c r="AN978">
        <v>0</v>
      </c>
      <c r="AX978">
        <v>0</v>
      </c>
      <c r="AY978">
        <v>0</v>
      </c>
      <c r="BI978">
        <v>0</v>
      </c>
      <c r="BJ978">
        <v>0</v>
      </c>
      <c r="BT978">
        <v>0</v>
      </c>
      <c r="BU978">
        <v>0</v>
      </c>
    </row>
    <row r="979" spans="1:73" x14ac:dyDescent="0.3">
      <c r="A979">
        <v>0</v>
      </c>
      <c r="B979">
        <v>34</v>
      </c>
      <c r="C979">
        <v>1</v>
      </c>
      <c r="D979">
        <v>2</v>
      </c>
      <c r="E979">
        <v>1</v>
      </c>
      <c r="F979">
        <v>3</v>
      </c>
      <c r="G979">
        <v>2</v>
      </c>
      <c r="H979">
        <v>0</v>
      </c>
      <c r="I979">
        <v>4</v>
      </c>
      <c r="J979" cm="1">
        <f t="array" ref="J979">SUM(B979:I979*TRANSPOSE($S$19:$S$26))+$S$18</f>
        <v>0.16851221180968712</v>
      </c>
      <c r="K979">
        <f t="shared" si="75"/>
        <v>0.54202430776945842</v>
      </c>
      <c r="L979">
        <f t="shared" si="76"/>
        <v>0</v>
      </c>
      <c r="M979">
        <f t="shared" si="77"/>
        <v>0</v>
      </c>
      <c r="N979">
        <f t="shared" si="78"/>
        <v>0</v>
      </c>
      <c r="O979">
        <f t="shared" si="79"/>
        <v>0</v>
      </c>
      <c r="P979">
        <f>IF(K979&gt;=0.58,1,0)</f>
        <v>0</v>
      </c>
      <c r="AB979">
        <v>0</v>
      </c>
      <c r="AC979">
        <v>0</v>
      </c>
      <c r="AM979">
        <v>0</v>
      </c>
      <c r="AN979">
        <v>0</v>
      </c>
      <c r="AX979">
        <v>0</v>
      </c>
      <c r="AY979">
        <v>0</v>
      </c>
      <c r="BI979">
        <v>0</v>
      </c>
      <c r="BJ979">
        <v>0</v>
      </c>
      <c r="BT979">
        <v>0</v>
      </c>
      <c r="BU979">
        <v>0</v>
      </c>
    </row>
    <row r="980" spans="1:73" x14ac:dyDescent="0.3">
      <c r="A980">
        <v>0</v>
      </c>
      <c r="B980">
        <v>40</v>
      </c>
      <c r="C980">
        <v>2</v>
      </c>
      <c r="D980">
        <v>4</v>
      </c>
      <c r="E980">
        <v>2</v>
      </c>
      <c r="F980">
        <v>3</v>
      </c>
      <c r="G980">
        <v>2</v>
      </c>
      <c r="H980">
        <v>0</v>
      </c>
      <c r="I980">
        <v>11</v>
      </c>
      <c r="J980" cm="1">
        <f t="array" ref="J980">SUM(B980:I980*TRANSPOSE($S$19:$S$26))+$S$18</f>
        <v>-0.11304201504883249</v>
      </c>
      <c r="K980">
        <f t="shared" si="75"/>
        <v>0.47177247255905225</v>
      </c>
      <c r="L980">
        <f t="shared" si="76"/>
        <v>0</v>
      </c>
      <c r="M980">
        <f t="shared" si="77"/>
        <v>0</v>
      </c>
      <c r="N980">
        <f t="shared" si="78"/>
        <v>0</v>
      </c>
      <c r="O980">
        <f t="shared" si="79"/>
        <v>0</v>
      </c>
      <c r="P980">
        <f>IF(K980&gt;=0.58,1,0)</f>
        <v>0</v>
      </c>
      <c r="AB980">
        <v>0</v>
      </c>
      <c r="AC980">
        <v>0</v>
      </c>
      <c r="AM980">
        <v>0</v>
      </c>
      <c r="AN980">
        <v>0</v>
      </c>
      <c r="AX980">
        <v>0</v>
      </c>
      <c r="AY980">
        <v>0</v>
      </c>
      <c r="BI980">
        <v>0</v>
      </c>
      <c r="BJ980">
        <v>0</v>
      </c>
      <c r="BT980">
        <v>0</v>
      </c>
      <c r="BU980">
        <v>0</v>
      </c>
    </row>
    <row r="981" spans="1:73" x14ac:dyDescent="0.3">
      <c r="A981">
        <v>0</v>
      </c>
      <c r="B981">
        <v>34</v>
      </c>
      <c r="C981">
        <v>2</v>
      </c>
      <c r="D981">
        <v>3</v>
      </c>
      <c r="E981">
        <v>2</v>
      </c>
      <c r="F981">
        <v>3</v>
      </c>
      <c r="G981">
        <v>1</v>
      </c>
      <c r="H981">
        <v>0</v>
      </c>
      <c r="I981">
        <v>7</v>
      </c>
      <c r="J981" cm="1">
        <f t="array" ref="J981">SUM(B981:I981*TRANSPOSE($S$19:$S$26))+$S$18</f>
        <v>8.2062012610902291E-2</v>
      </c>
      <c r="K981">
        <f t="shared" si="75"/>
        <v>0.52050187442834461</v>
      </c>
      <c r="L981">
        <f t="shared" si="76"/>
        <v>0</v>
      </c>
      <c r="M981">
        <f t="shared" si="77"/>
        <v>0</v>
      </c>
      <c r="N981">
        <f t="shared" si="78"/>
        <v>0</v>
      </c>
      <c r="O981">
        <f t="shared" si="79"/>
        <v>0</v>
      </c>
      <c r="P981">
        <f>IF(K981&gt;=0.58,1,0)</f>
        <v>0</v>
      </c>
      <c r="AB981">
        <v>0</v>
      </c>
      <c r="AC981">
        <v>0</v>
      </c>
      <c r="AM981">
        <v>0</v>
      </c>
      <c r="AN981">
        <v>0</v>
      </c>
      <c r="AX981">
        <v>0</v>
      </c>
      <c r="AY981">
        <v>0</v>
      </c>
      <c r="BI981">
        <v>0</v>
      </c>
      <c r="BJ981">
        <v>0</v>
      </c>
      <c r="BT981">
        <v>0</v>
      </c>
      <c r="BU981">
        <v>0</v>
      </c>
    </row>
    <row r="982" spans="1:73" x14ac:dyDescent="0.3">
      <c r="A982">
        <v>1</v>
      </c>
      <c r="B982">
        <v>31</v>
      </c>
      <c r="C982">
        <v>3</v>
      </c>
      <c r="D982">
        <v>2</v>
      </c>
      <c r="E982">
        <v>1</v>
      </c>
      <c r="F982">
        <v>4</v>
      </c>
      <c r="G982">
        <v>0</v>
      </c>
      <c r="H982">
        <v>0</v>
      </c>
      <c r="I982">
        <v>0</v>
      </c>
      <c r="J982" cm="1">
        <f t="array" ref="J982">SUM(B982:I982*TRANSPOSE($S$19:$S$26))+$S$18</f>
        <v>0.24071127839541773</v>
      </c>
      <c r="K982">
        <f t="shared" si="75"/>
        <v>0.55988277520842067</v>
      </c>
      <c r="L982">
        <f t="shared" si="76"/>
        <v>0</v>
      </c>
      <c r="M982">
        <f t="shared" si="77"/>
        <v>1</v>
      </c>
      <c r="N982">
        <f t="shared" si="78"/>
        <v>0</v>
      </c>
      <c r="O982">
        <f t="shared" si="79"/>
        <v>0</v>
      </c>
      <c r="P982">
        <f>IF(K982&gt;=0.58,1,0)</f>
        <v>0</v>
      </c>
      <c r="AB982">
        <v>1</v>
      </c>
      <c r="AC982">
        <v>0</v>
      </c>
      <c r="AM982">
        <v>1</v>
      </c>
      <c r="AN982">
        <v>1</v>
      </c>
      <c r="AX982">
        <v>1</v>
      </c>
      <c r="AY982">
        <v>0</v>
      </c>
      <c r="BI982">
        <v>1</v>
      </c>
      <c r="BJ982">
        <v>0</v>
      </c>
      <c r="BT982">
        <v>1</v>
      </c>
      <c r="BU982">
        <v>0</v>
      </c>
    </row>
    <row r="983" spans="1:73" x14ac:dyDescent="0.3">
      <c r="A983">
        <v>1</v>
      </c>
      <c r="B983">
        <v>35</v>
      </c>
      <c r="C983">
        <v>4</v>
      </c>
      <c r="D983">
        <v>3</v>
      </c>
      <c r="E983">
        <v>2</v>
      </c>
      <c r="F983">
        <v>3</v>
      </c>
      <c r="G983">
        <v>1</v>
      </c>
      <c r="H983">
        <v>1</v>
      </c>
      <c r="I983">
        <v>2</v>
      </c>
      <c r="J983" cm="1">
        <f t="array" ref="J983">SUM(B983:I983*TRANSPOSE($S$19:$S$26))+$S$18</f>
        <v>0.25527250672341029</v>
      </c>
      <c r="K983">
        <f t="shared" si="75"/>
        <v>0.56346730588248928</v>
      </c>
      <c r="L983">
        <f t="shared" si="76"/>
        <v>0</v>
      </c>
      <c r="M983">
        <f t="shared" si="77"/>
        <v>1</v>
      </c>
      <c r="N983">
        <f t="shared" si="78"/>
        <v>0</v>
      </c>
      <c r="O983">
        <f t="shared" si="79"/>
        <v>0</v>
      </c>
      <c r="P983">
        <f>IF(K983&gt;=0.58,1,0)</f>
        <v>0</v>
      </c>
      <c r="AB983">
        <v>1</v>
      </c>
      <c r="AC983">
        <v>0</v>
      </c>
      <c r="AM983">
        <v>1</v>
      </c>
      <c r="AN983">
        <v>1</v>
      </c>
      <c r="AX983">
        <v>1</v>
      </c>
      <c r="AY983">
        <v>0</v>
      </c>
      <c r="BI983">
        <v>1</v>
      </c>
      <c r="BJ983">
        <v>0</v>
      </c>
      <c r="BT983">
        <v>1</v>
      </c>
      <c r="BU983">
        <v>0</v>
      </c>
    </row>
    <row r="984" spans="1:73" x14ac:dyDescent="0.3">
      <c r="A984">
        <v>0</v>
      </c>
      <c r="B984">
        <v>38</v>
      </c>
      <c r="C984">
        <v>4</v>
      </c>
      <c r="D984">
        <v>4</v>
      </c>
      <c r="E984">
        <v>1</v>
      </c>
      <c r="F984">
        <v>3</v>
      </c>
      <c r="G984">
        <v>2</v>
      </c>
      <c r="H984">
        <v>0</v>
      </c>
      <c r="I984">
        <v>2</v>
      </c>
      <c r="J984" cm="1">
        <f t="array" ref="J984">SUM(B984:I984*TRANSPOSE($S$19:$S$26))+$S$18</f>
        <v>-7.7679298049353029E-2</v>
      </c>
      <c r="K984">
        <f t="shared" si="75"/>
        <v>0.48059194514900822</v>
      </c>
      <c r="L984">
        <f t="shared" si="76"/>
        <v>0</v>
      </c>
      <c r="M984">
        <f t="shared" si="77"/>
        <v>0</v>
      </c>
      <c r="N984">
        <f t="shared" si="78"/>
        <v>0</v>
      </c>
      <c r="O984">
        <f t="shared" si="79"/>
        <v>0</v>
      </c>
      <c r="P984">
        <f>IF(K984&gt;=0.58,1,0)</f>
        <v>0</v>
      </c>
      <c r="AB984">
        <v>0</v>
      </c>
      <c r="AC984">
        <v>0</v>
      </c>
      <c r="AM984">
        <v>0</v>
      </c>
      <c r="AN984">
        <v>0</v>
      </c>
      <c r="AX984">
        <v>0</v>
      </c>
      <c r="AY984">
        <v>0</v>
      </c>
      <c r="BI984">
        <v>0</v>
      </c>
      <c r="BJ984">
        <v>0</v>
      </c>
      <c r="BT984">
        <v>0</v>
      </c>
      <c r="BU984">
        <v>0</v>
      </c>
    </row>
    <row r="985" spans="1:73" x14ac:dyDescent="0.3">
      <c r="A985">
        <v>0</v>
      </c>
      <c r="B985">
        <v>34</v>
      </c>
      <c r="C985">
        <v>3</v>
      </c>
      <c r="D985">
        <v>3</v>
      </c>
      <c r="E985">
        <v>2</v>
      </c>
      <c r="F985">
        <v>4</v>
      </c>
      <c r="G985">
        <v>0</v>
      </c>
      <c r="H985">
        <v>0</v>
      </c>
      <c r="I985">
        <v>11</v>
      </c>
      <c r="J985" cm="1">
        <f t="array" ref="J985">SUM(B985:I985*TRANSPOSE($S$19:$S$26))+$S$18</f>
        <v>3.8001641571070777E-2</v>
      </c>
      <c r="K985">
        <f t="shared" si="75"/>
        <v>0.5094982825554103</v>
      </c>
      <c r="L985">
        <f t="shared" si="76"/>
        <v>0</v>
      </c>
      <c r="M985">
        <f t="shared" si="77"/>
        <v>0</v>
      </c>
      <c r="N985">
        <f t="shared" si="78"/>
        <v>0</v>
      </c>
      <c r="O985">
        <f t="shared" si="79"/>
        <v>0</v>
      </c>
      <c r="P985">
        <f>IF(K985&gt;=0.58,1,0)</f>
        <v>0</v>
      </c>
      <c r="AB985">
        <v>0</v>
      </c>
      <c r="AC985">
        <v>0</v>
      </c>
      <c r="AM985">
        <v>0</v>
      </c>
      <c r="AN985">
        <v>0</v>
      </c>
      <c r="AX985">
        <v>0</v>
      </c>
      <c r="AY985">
        <v>0</v>
      </c>
      <c r="BI985">
        <v>0</v>
      </c>
      <c r="BJ985">
        <v>0</v>
      </c>
      <c r="BT985">
        <v>0</v>
      </c>
      <c r="BU985">
        <v>0</v>
      </c>
    </row>
    <row r="986" spans="1:73" x14ac:dyDescent="0.3">
      <c r="A986">
        <v>0</v>
      </c>
      <c r="B986">
        <v>28</v>
      </c>
      <c r="C986">
        <v>3</v>
      </c>
      <c r="D986">
        <v>2</v>
      </c>
      <c r="E986">
        <v>2</v>
      </c>
      <c r="F986">
        <v>1</v>
      </c>
      <c r="G986">
        <v>1</v>
      </c>
      <c r="H986">
        <v>0</v>
      </c>
      <c r="I986">
        <v>3</v>
      </c>
      <c r="J986" cm="1">
        <f t="array" ref="J986">SUM(B986:I986*TRANSPOSE($S$19:$S$26))+$S$18</f>
        <v>0.24274471388222718</v>
      </c>
      <c r="K986">
        <f t="shared" si="75"/>
        <v>0.56038372916964307</v>
      </c>
      <c r="L986">
        <f t="shared" si="76"/>
        <v>0</v>
      </c>
      <c r="M986">
        <f t="shared" si="77"/>
        <v>1</v>
      </c>
      <c r="N986">
        <f t="shared" si="78"/>
        <v>0</v>
      </c>
      <c r="O986">
        <f t="shared" si="79"/>
        <v>0</v>
      </c>
      <c r="P986">
        <f>IF(K986&gt;=0.58,1,0)</f>
        <v>0</v>
      </c>
      <c r="AB986">
        <v>0</v>
      </c>
      <c r="AC986">
        <v>0</v>
      </c>
      <c r="AM986">
        <v>0</v>
      </c>
      <c r="AN986">
        <v>1</v>
      </c>
      <c r="AX986">
        <v>0</v>
      </c>
      <c r="AY986">
        <v>0</v>
      </c>
      <c r="BI986">
        <v>0</v>
      </c>
      <c r="BJ986">
        <v>0</v>
      </c>
      <c r="BT986">
        <v>0</v>
      </c>
      <c r="BU986">
        <v>0</v>
      </c>
    </row>
    <row r="987" spans="1:73" x14ac:dyDescent="0.3">
      <c r="A987">
        <v>1</v>
      </c>
      <c r="B987">
        <v>31</v>
      </c>
      <c r="C987">
        <v>4</v>
      </c>
      <c r="D987">
        <v>3</v>
      </c>
      <c r="E987">
        <v>2</v>
      </c>
      <c r="F987">
        <v>3</v>
      </c>
      <c r="G987">
        <v>1</v>
      </c>
      <c r="H987">
        <v>1</v>
      </c>
      <c r="I987">
        <v>2</v>
      </c>
      <c r="J987" cm="1">
        <f t="array" ref="J987">SUM(B987:I987*TRANSPOSE($S$19:$S$26))+$S$18</f>
        <v>0.2695635549379044</v>
      </c>
      <c r="K987">
        <f t="shared" si="75"/>
        <v>0.56697889322704775</v>
      </c>
      <c r="L987">
        <f t="shared" si="76"/>
        <v>0</v>
      </c>
      <c r="M987">
        <f t="shared" si="77"/>
        <v>1</v>
      </c>
      <c r="N987">
        <f t="shared" si="78"/>
        <v>0</v>
      </c>
      <c r="O987">
        <f t="shared" si="79"/>
        <v>0</v>
      </c>
      <c r="P987">
        <f>IF(K987&gt;=0.58,1,0)</f>
        <v>0</v>
      </c>
      <c r="AB987">
        <v>1</v>
      </c>
      <c r="AC987">
        <v>0</v>
      </c>
      <c r="AM987">
        <v>1</v>
      </c>
      <c r="AN987">
        <v>1</v>
      </c>
      <c r="AX987">
        <v>1</v>
      </c>
      <c r="AY987">
        <v>0</v>
      </c>
      <c r="BI987">
        <v>1</v>
      </c>
      <c r="BJ987">
        <v>0</v>
      </c>
      <c r="BT987">
        <v>1</v>
      </c>
      <c r="BU987">
        <v>0</v>
      </c>
    </row>
    <row r="988" spans="1:73" x14ac:dyDescent="0.3">
      <c r="A988">
        <v>0</v>
      </c>
      <c r="B988">
        <v>39</v>
      </c>
      <c r="C988">
        <v>1</v>
      </c>
      <c r="D988">
        <v>2</v>
      </c>
      <c r="E988">
        <v>2</v>
      </c>
      <c r="F988">
        <v>4</v>
      </c>
      <c r="G988">
        <v>1</v>
      </c>
      <c r="H988">
        <v>1</v>
      </c>
      <c r="I988">
        <v>4</v>
      </c>
      <c r="J988" cm="1">
        <f t="array" ref="J988">SUM(B988:I988*TRANSPOSE($S$19:$S$26))+$S$18</f>
        <v>0.36919570374201927</v>
      </c>
      <c r="K988">
        <f t="shared" si="75"/>
        <v>0.59125536667646206</v>
      </c>
      <c r="L988">
        <f t="shared" si="76"/>
        <v>0</v>
      </c>
      <c r="M988">
        <f t="shared" si="77"/>
        <v>1</v>
      </c>
      <c r="N988">
        <f t="shared" si="78"/>
        <v>1</v>
      </c>
      <c r="O988">
        <f t="shared" si="79"/>
        <v>1</v>
      </c>
      <c r="P988">
        <f>IF(K988&gt;=0.58,1,0)</f>
        <v>1</v>
      </c>
      <c r="AB988">
        <v>0</v>
      </c>
      <c r="AC988">
        <v>0</v>
      </c>
      <c r="AM988">
        <v>0</v>
      </c>
      <c r="AN988">
        <v>1</v>
      </c>
      <c r="AX988">
        <v>0</v>
      </c>
      <c r="AY988">
        <v>1</v>
      </c>
      <c r="BI988">
        <v>0</v>
      </c>
      <c r="BJ988">
        <v>1</v>
      </c>
      <c r="BT988">
        <v>0</v>
      </c>
      <c r="BU988">
        <v>1</v>
      </c>
    </row>
    <row r="989" spans="1:73" x14ac:dyDescent="0.3">
      <c r="A989">
        <v>0</v>
      </c>
      <c r="B989">
        <v>51</v>
      </c>
      <c r="C989">
        <v>2</v>
      </c>
      <c r="D989">
        <v>3</v>
      </c>
      <c r="E989">
        <v>3</v>
      </c>
      <c r="F989">
        <v>2</v>
      </c>
      <c r="G989">
        <v>1</v>
      </c>
      <c r="H989">
        <v>0</v>
      </c>
      <c r="I989">
        <v>2</v>
      </c>
      <c r="J989" cm="1">
        <f t="array" ref="J989">SUM(B989:I989*TRANSPOSE($S$19:$S$26))+$S$18</f>
        <v>8.0169971994791922E-2</v>
      </c>
      <c r="K989">
        <f t="shared" si="75"/>
        <v>0.52002969033758539</v>
      </c>
      <c r="L989">
        <f t="shared" si="76"/>
        <v>0</v>
      </c>
      <c r="M989">
        <f t="shared" si="77"/>
        <v>0</v>
      </c>
      <c r="N989">
        <f t="shared" si="78"/>
        <v>0</v>
      </c>
      <c r="O989">
        <f t="shared" si="79"/>
        <v>0</v>
      </c>
      <c r="P989">
        <f>IF(K989&gt;=0.58,1,0)</f>
        <v>0</v>
      </c>
      <c r="AB989">
        <v>0</v>
      </c>
      <c r="AC989">
        <v>0</v>
      </c>
      <c r="AM989">
        <v>0</v>
      </c>
      <c r="AN989">
        <v>0</v>
      </c>
      <c r="AX989">
        <v>0</v>
      </c>
      <c r="AY989">
        <v>0</v>
      </c>
      <c r="BI989">
        <v>0</v>
      </c>
      <c r="BJ989">
        <v>0</v>
      </c>
      <c r="BT989">
        <v>0</v>
      </c>
      <c r="BU989">
        <v>0</v>
      </c>
    </row>
    <row r="990" spans="1:73" x14ac:dyDescent="0.3">
      <c r="A990">
        <v>0</v>
      </c>
      <c r="B990">
        <v>41</v>
      </c>
      <c r="C990">
        <v>4</v>
      </c>
      <c r="D990">
        <v>3</v>
      </c>
      <c r="E990">
        <v>2</v>
      </c>
      <c r="F990">
        <v>4</v>
      </c>
      <c r="G990">
        <v>2</v>
      </c>
      <c r="H990">
        <v>1</v>
      </c>
      <c r="I990">
        <v>2</v>
      </c>
      <c r="J990" cm="1">
        <f t="array" ref="J990">SUM(B990:I990*TRANSPOSE($S$19:$S$26))+$S$18</f>
        <v>0.12216423542423804</v>
      </c>
      <c r="K990">
        <f t="shared" si="75"/>
        <v>0.53049997746138433</v>
      </c>
      <c r="L990">
        <f t="shared" si="76"/>
        <v>0</v>
      </c>
      <c r="M990">
        <f t="shared" si="77"/>
        <v>0</v>
      </c>
      <c r="N990">
        <f t="shared" si="78"/>
        <v>0</v>
      </c>
      <c r="O990">
        <f t="shared" si="79"/>
        <v>0</v>
      </c>
      <c r="P990">
        <f>IF(K990&gt;=0.58,1,0)</f>
        <v>0</v>
      </c>
      <c r="AB990">
        <v>0</v>
      </c>
      <c r="AC990">
        <v>0</v>
      </c>
      <c r="AM990">
        <v>0</v>
      </c>
      <c r="AN990">
        <v>0</v>
      </c>
      <c r="AX990">
        <v>0</v>
      </c>
      <c r="AY990">
        <v>0</v>
      </c>
      <c r="BI990">
        <v>0</v>
      </c>
      <c r="BJ990">
        <v>0</v>
      </c>
      <c r="BT990">
        <v>0</v>
      </c>
      <c r="BU990">
        <v>0</v>
      </c>
    </row>
    <row r="991" spans="1:73" x14ac:dyDescent="0.3">
      <c r="A991">
        <v>0</v>
      </c>
      <c r="B991">
        <v>37</v>
      </c>
      <c r="C991">
        <v>3</v>
      </c>
      <c r="D991">
        <v>3</v>
      </c>
      <c r="E991">
        <v>1</v>
      </c>
      <c r="F991">
        <v>3</v>
      </c>
      <c r="G991">
        <v>1</v>
      </c>
      <c r="H991">
        <v>1</v>
      </c>
      <c r="I991">
        <v>4</v>
      </c>
      <c r="J991" cm="1">
        <f t="array" ref="J991">SUM(B991:I991*TRANSPOSE($S$19:$S$26))+$S$18</f>
        <v>0.29657827420983518</v>
      </c>
      <c r="K991">
        <f t="shared" si="75"/>
        <v>0.57359831415523876</v>
      </c>
      <c r="L991">
        <f t="shared" si="76"/>
        <v>0</v>
      </c>
      <c r="M991">
        <f t="shared" si="77"/>
        <v>1</v>
      </c>
      <c r="N991">
        <f t="shared" si="78"/>
        <v>1</v>
      </c>
      <c r="O991">
        <f t="shared" si="79"/>
        <v>0</v>
      </c>
      <c r="P991">
        <f>IF(K991&gt;=0.58,1,0)</f>
        <v>0</v>
      </c>
      <c r="AB991">
        <v>0</v>
      </c>
      <c r="AC991">
        <v>0</v>
      </c>
      <c r="AM991">
        <v>0</v>
      </c>
      <c r="AN991">
        <v>1</v>
      </c>
      <c r="AX991">
        <v>0</v>
      </c>
      <c r="AY991">
        <v>1</v>
      </c>
      <c r="BI991">
        <v>0</v>
      </c>
      <c r="BJ991">
        <v>0</v>
      </c>
      <c r="BT991">
        <v>0</v>
      </c>
      <c r="BU991">
        <v>0</v>
      </c>
    </row>
    <row r="992" spans="1:73" x14ac:dyDescent="0.3">
      <c r="A992">
        <v>0</v>
      </c>
      <c r="B992">
        <v>33</v>
      </c>
      <c r="C992">
        <v>2</v>
      </c>
      <c r="D992">
        <v>3</v>
      </c>
      <c r="E992">
        <v>2</v>
      </c>
      <c r="F992">
        <v>4</v>
      </c>
      <c r="G992">
        <v>1</v>
      </c>
      <c r="H992">
        <v>0</v>
      </c>
      <c r="I992">
        <v>4</v>
      </c>
      <c r="J992" cm="1">
        <f t="array" ref="J992">SUM(B992:I992*TRANSPOSE($S$19:$S$26))+$S$18</f>
        <v>7.3986422673306018E-2</v>
      </c>
      <c r="K992">
        <f t="shared" si="75"/>
        <v>0.51848625757855615</v>
      </c>
      <c r="L992">
        <f t="shared" si="76"/>
        <v>0</v>
      </c>
      <c r="M992">
        <f t="shared" si="77"/>
        <v>0</v>
      </c>
      <c r="N992">
        <f t="shared" si="78"/>
        <v>0</v>
      </c>
      <c r="O992">
        <f t="shared" si="79"/>
        <v>0</v>
      </c>
      <c r="P992">
        <f>IF(K992&gt;=0.58,1,0)</f>
        <v>0</v>
      </c>
      <c r="AB992">
        <v>0</v>
      </c>
      <c r="AC992">
        <v>0</v>
      </c>
      <c r="AM992">
        <v>0</v>
      </c>
      <c r="AN992">
        <v>0</v>
      </c>
      <c r="AX992">
        <v>0</v>
      </c>
      <c r="AY992">
        <v>0</v>
      </c>
      <c r="BI992">
        <v>0</v>
      </c>
      <c r="BJ992">
        <v>0</v>
      </c>
      <c r="BT992">
        <v>0</v>
      </c>
      <c r="BU992">
        <v>0</v>
      </c>
    </row>
    <row r="993" spans="1:73" x14ac:dyDescent="0.3">
      <c r="A993">
        <v>0</v>
      </c>
      <c r="B993">
        <v>32</v>
      </c>
      <c r="C993">
        <v>3</v>
      </c>
      <c r="D993">
        <v>3</v>
      </c>
      <c r="E993">
        <v>2</v>
      </c>
      <c r="F993">
        <v>2</v>
      </c>
      <c r="G993">
        <v>1</v>
      </c>
      <c r="H993">
        <v>1</v>
      </c>
      <c r="I993">
        <v>2</v>
      </c>
      <c r="J993" cm="1">
        <f t="array" ref="J993">SUM(B993:I993*TRANSPOSE($S$19:$S$26))+$S$18</f>
        <v>0.34569636467078202</v>
      </c>
      <c r="K993">
        <f t="shared" si="75"/>
        <v>0.58556487262576262</v>
      </c>
      <c r="L993">
        <f t="shared" si="76"/>
        <v>0</v>
      </c>
      <c r="M993">
        <f t="shared" si="77"/>
        <v>1</v>
      </c>
      <c r="N993">
        <f t="shared" si="78"/>
        <v>1</v>
      </c>
      <c r="O993">
        <f t="shared" si="79"/>
        <v>1</v>
      </c>
      <c r="P993">
        <f>IF(K993&gt;=0.58,1,0)</f>
        <v>1</v>
      </c>
      <c r="AB993">
        <v>0</v>
      </c>
      <c r="AC993">
        <v>0</v>
      </c>
      <c r="AM993">
        <v>0</v>
      </c>
      <c r="AN993">
        <v>1</v>
      </c>
      <c r="AX993">
        <v>0</v>
      </c>
      <c r="AY993">
        <v>1</v>
      </c>
      <c r="BI993">
        <v>0</v>
      </c>
      <c r="BJ993">
        <v>1</v>
      </c>
      <c r="BT993">
        <v>0</v>
      </c>
      <c r="BU993">
        <v>1</v>
      </c>
    </row>
    <row r="994" spans="1:73" x14ac:dyDescent="0.3">
      <c r="A994">
        <v>0</v>
      </c>
      <c r="B994">
        <v>39</v>
      </c>
      <c r="C994">
        <v>3</v>
      </c>
      <c r="D994">
        <v>3</v>
      </c>
      <c r="E994">
        <v>3</v>
      </c>
      <c r="F994">
        <v>3</v>
      </c>
      <c r="G994">
        <v>1</v>
      </c>
      <c r="H994">
        <v>0</v>
      </c>
      <c r="I994">
        <v>4</v>
      </c>
      <c r="J994" cm="1">
        <f t="array" ref="J994">SUM(B994:I994*TRANSPOSE($S$19:$S$26))+$S$18</f>
        <v>2.494378878333281E-2</v>
      </c>
      <c r="K994">
        <f t="shared" si="75"/>
        <v>0.50623497741684587</v>
      </c>
      <c r="L994">
        <f t="shared" si="76"/>
        <v>0</v>
      </c>
      <c r="M994">
        <f t="shared" si="77"/>
        <v>0</v>
      </c>
      <c r="N994">
        <f t="shared" si="78"/>
        <v>0</v>
      </c>
      <c r="O994">
        <f t="shared" si="79"/>
        <v>0</v>
      </c>
      <c r="P994">
        <f>IF(K994&gt;=0.58,1,0)</f>
        <v>0</v>
      </c>
      <c r="AB994">
        <v>0</v>
      </c>
      <c r="AC994">
        <v>0</v>
      </c>
      <c r="AM994">
        <v>0</v>
      </c>
      <c r="AN994">
        <v>0</v>
      </c>
      <c r="AX994">
        <v>0</v>
      </c>
      <c r="AY994">
        <v>0</v>
      </c>
      <c r="BI994">
        <v>0</v>
      </c>
      <c r="BJ994">
        <v>0</v>
      </c>
      <c r="BT994">
        <v>0</v>
      </c>
      <c r="BU994">
        <v>0</v>
      </c>
    </row>
    <row r="995" spans="1:73" x14ac:dyDescent="0.3">
      <c r="A995">
        <v>0</v>
      </c>
      <c r="B995">
        <v>25</v>
      </c>
      <c r="C995">
        <v>1</v>
      </c>
      <c r="D995">
        <v>4</v>
      </c>
      <c r="E995">
        <v>2</v>
      </c>
      <c r="F995">
        <v>3</v>
      </c>
      <c r="G995">
        <v>1</v>
      </c>
      <c r="H995">
        <v>0</v>
      </c>
      <c r="I995">
        <v>2</v>
      </c>
      <c r="J995" cm="1">
        <f t="array" ref="J995">SUM(B995:I995*TRANSPOSE($S$19:$S$26))+$S$18</f>
        <v>0.13622061663967366</v>
      </c>
      <c r="K995">
        <f t="shared" si="75"/>
        <v>0.53399907625855259</v>
      </c>
      <c r="L995">
        <f t="shared" si="76"/>
        <v>0</v>
      </c>
      <c r="M995">
        <f t="shared" si="77"/>
        <v>0</v>
      </c>
      <c r="N995">
        <f t="shared" si="78"/>
        <v>0</v>
      </c>
      <c r="O995">
        <f t="shared" si="79"/>
        <v>0</v>
      </c>
      <c r="P995">
        <f>IF(K995&gt;=0.58,1,0)</f>
        <v>0</v>
      </c>
      <c r="AB995">
        <v>0</v>
      </c>
      <c r="AC995">
        <v>0</v>
      </c>
      <c r="AM995">
        <v>0</v>
      </c>
      <c r="AN995">
        <v>0</v>
      </c>
      <c r="AX995">
        <v>0</v>
      </c>
      <c r="AY995">
        <v>0</v>
      </c>
      <c r="BI995">
        <v>0</v>
      </c>
      <c r="BJ995">
        <v>0</v>
      </c>
      <c r="BT995">
        <v>0</v>
      </c>
      <c r="BU995">
        <v>0</v>
      </c>
    </row>
    <row r="996" spans="1:73" x14ac:dyDescent="0.3">
      <c r="A996">
        <v>0</v>
      </c>
      <c r="B996">
        <v>52</v>
      </c>
      <c r="C996">
        <v>4</v>
      </c>
      <c r="D996">
        <v>4</v>
      </c>
      <c r="E996">
        <v>4</v>
      </c>
      <c r="F996">
        <v>3</v>
      </c>
      <c r="G996">
        <v>1</v>
      </c>
      <c r="H996">
        <v>1</v>
      </c>
      <c r="I996">
        <v>3</v>
      </c>
      <c r="J996" cm="1">
        <f t="array" ref="J996">SUM(B996:I996*TRANSPOSE($S$19:$S$26))+$S$18</f>
        <v>6.8134519521044101E-2</v>
      </c>
      <c r="K996">
        <f t="shared" si="75"/>
        <v>0.51702527924659269</v>
      </c>
      <c r="L996">
        <f t="shared" si="76"/>
        <v>0</v>
      </c>
      <c r="M996">
        <f t="shared" si="77"/>
        <v>0</v>
      </c>
      <c r="N996">
        <f t="shared" si="78"/>
        <v>0</v>
      </c>
      <c r="O996">
        <f t="shared" si="79"/>
        <v>0</v>
      </c>
      <c r="P996">
        <f>IF(K996&gt;=0.58,1,0)</f>
        <v>0</v>
      </c>
      <c r="AB996">
        <v>0</v>
      </c>
      <c r="AC996">
        <v>0</v>
      </c>
      <c r="AM996">
        <v>0</v>
      </c>
      <c r="AN996">
        <v>0</v>
      </c>
      <c r="AX996">
        <v>0</v>
      </c>
      <c r="AY996">
        <v>0</v>
      </c>
      <c r="BI996">
        <v>0</v>
      </c>
      <c r="BJ996">
        <v>0</v>
      </c>
      <c r="BT996">
        <v>0</v>
      </c>
      <c r="BU996">
        <v>0</v>
      </c>
    </row>
    <row r="997" spans="1:73" x14ac:dyDescent="0.3">
      <c r="A997">
        <v>0</v>
      </c>
      <c r="B997">
        <v>43</v>
      </c>
      <c r="C997">
        <v>1</v>
      </c>
      <c r="D997">
        <v>2</v>
      </c>
      <c r="E997">
        <v>2</v>
      </c>
      <c r="F997">
        <v>3</v>
      </c>
      <c r="G997">
        <v>0</v>
      </c>
      <c r="H997">
        <v>1</v>
      </c>
      <c r="I997">
        <v>7</v>
      </c>
      <c r="J997" cm="1">
        <f t="array" ref="J997">SUM(B997:I997*TRANSPOSE($S$19:$S$26))+$S$18</f>
        <v>0.4389857204022955</v>
      </c>
      <c r="K997">
        <f t="shared" si="75"/>
        <v>0.60800647373784222</v>
      </c>
      <c r="L997">
        <f t="shared" si="76"/>
        <v>1</v>
      </c>
      <c r="M997">
        <f t="shared" si="77"/>
        <v>1</v>
      </c>
      <c r="N997">
        <f t="shared" si="78"/>
        <v>1</v>
      </c>
      <c r="O997">
        <f t="shared" si="79"/>
        <v>1</v>
      </c>
      <c r="P997">
        <f>IF(K997&gt;=0.58,1,0)</f>
        <v>1</v>
      </c>
      <c r="AB997">
        <v>0</v>
      </c>
      <c r="AC997">
        <v>1</v>
      </c>
      <c r="AM997">
        <v>0</v>
      </c>
      <c r="AN997">
        <v>1</v>
      </c>
      <c r="AX997">
        <v>0</v>
      </c>
      <c r="AY997">
        <v>1</v>
      </c>
      <c r="BI997">
        <v>0</v>
      </c>
      <c r="BJ997">
        <v>1</v>
      </c>
      <c r="BT997">
        <v>0</v>
      </c>
      <c r="BU997">
        <v>1</v>
      </c>
    </row>
    <row r="998" spans="1:73" x14ac:dyDescent="0.3">
      <c r="A998">
        <v>0</v>
      </c>
      <c r="B998">
        <v>27</v>
      </c>
      <c r="C998">
        <v>4</v>
      </c>
      <c r="D998">
        <v>2</v>
      </c>
      <c r="E998">
        <v>2</v>
      </c>
      <c r="F998">
        <v>4</v>
      </c>
      <c r="G998">
        <v>1</v>
      </c>
      <c r="H998">
        <v>1</v>
      </c>
      <c r="I998">
        <v>2</v>
      </c>
      <c r="J998" cm="1">
        <f t="array" ref="J998">SUM(B998:I998*TRANSPOSE($S$19:$S$26))+$S$18</f>
        <v>0.30906284737608036</v>
      </c>
      <c r="K998">
        <f t="shared" si="75"/>
        <v>0.576648673385463</v>
      </c>
      <c r="L998">
        <f t="shared" si="76"/>
        <v>0</v>
      </c>
      <c r="M998">
        <f t="shared" si="77"/>
        <v>1</v>
      </c>
      <c r="N998">
        <f t="shared" si="78"/>
        <v>1</v>
      </c>
      <c r="O998">
        <f t="shared" si="79"/>
        <v>1</v>
      </c>
      <c r="P998">
        <f>IF(K998&gt;=0.58,1,0)</f>
        <v>0</v>
      </c>
      <c r="AB998">
        <v>0</v>
      </c>
      <c r="AC998">
        <v>0</v>
      </c>
      <c r="AM998">
        <v>0</v>
      </c>
      <c r="AN998">
        <v>1</v>
      </c>
      <c r="AX998">
        <v>0</v>
      </c>
      <c r="AY998">
        <v>1</v>
      </c>
      <c r="BI998">
        <v>0</v>
      </c>
      <c r="BJ998">
        <v>0</v>
      </c>
      <c r="BT998">
        <v>0</v>
      </c>
      <c r="BU998">
        <v>1</v>
      </c>
    </row>
    <row r="999" spans="1:73" x14ac:dyDescent="0.3">
      <c r="A999">
        <v>1</v>
      </c>
      <c r="B999">
        <v>27</v>
      </c>
      <c r="C999">
        <v>4</v>
      </c>
      <c r="D999">
        <v>3</v>
      </c>
      <c r="E999">
        <v>1</v>
      </c>
      <c r="F999">
        <v>3</v>
      </c>
      <c r="G999">
        <v>0</v>
      </c>
      <c r="H999">
        <v>1</v>
      </c>
      <c r="I999">
        <v>2</v>
      </c>
      <c r="J999" cm="1">
        <f t="array" ref="J999">SUM(B999:I999*TRANSPOSE($S$19:$S$26))+$S$18</f>
        <v>0.38266577800544088</v>
      </c>
      <c r="K999">
        <f t="shared" si="75"/>
        <v>0.59450633023674282</v>
      </c>
      <c r="L999">
        <f t="shared" si="76"/>
        <v>0</v>
      </c>
      <c r="M999">
        <f t="shared" si="77"/>
        <v>1</v>
      </c>
      <c r="N999">
        <f t="shared" si="78"/>
        <v>1</v>
      </c>
      <c r="O999">
        <f t="shared" si="79"/>
        <v>1</v>
      </c>
      <c r="P999">
        <f>IF(K999&gt;=0.58,1,0)</f>
        <v>1</v>
      </c>
      <c r="AB999">
        <v>1</v>
      </c>
      <c r="AC999">
        <v>0</v>
      </c>
      <c r="AM999">
        <v>1</v>
      </c>
      <c r="AN999">
        <v>1</v>
      </c>
      <c r="AX999">
        <v>1</v>
      </c>
      <c r="AY999">
        <v>1</v>
      </c>
      <c r="BI999">
        <v>1</v>
      </c>
      <c r="BJ999">
        <v>1</v>
      </c>
      <c r="BT999">
        <v>1</v>
      </c>
      <c r="BU999">
        <v>1</v>
      </c>
    </row>
    <row r="1000" spans="1:73" x14ac:dyDescent="0.3">
      <c r="A1000">
        <v>0</v>
      </c>
      <c r="B1000">
        <v>26</v>
      </c>
      <c r="C1000">
        <v>1</v>
      </c>
      <c r="D1000">
        <v>2</v>
      </c>
      <c r="E1000">
        <v>1</v>
      </c>
      <c r="F1000">
        <v>4</v>
      </c>
      <c r="G1000">
        <v>0</v>
      </c>
      <c r="H1000">
        <v>0</v>
      </c>
      <c r="I1000">
        <v>3</v>
      </c>
      <c r="J1000" cm="1">
        <f t="array" ref="J1000">SUM(B1000:I1000*TRANSPOSE($S$19:$S$26))+$S$18</f>
        <v>0.311917625946116</v>
      </c>
      <c r="K1000">
        <f t="shared" si="75"/>
        <v>0.57734537098419381</v>
      </c>
      <c r="L1000">
        <f t="shared" si="76"/>
        <v>0</v>
      </c>
      <c r="M1000">
        <f t="shared" si="77"/>
        <v>1</v>
      </c>
      <c r="N1000">
        <f t="shared" si="78"/>
        <v>1</v>
      </c>
      <c r="O1000">
        <f t="shared" si="79"/>
        <v>1</v>
      </c>
      <c r="P1000">
        <f>IF(K1000&gt;=0.58,1,0)</f>
        <v>0</v>
      </c>
      <c r="AB1000">
        <v>0</v>
      </c>
      <c r="AC1000">
        <v>0</v>
      </c>
      <c r="AM1000">
        <v>0</v>
      </c>
      <c r="AN1000">
        <v>1</v>
      </c>
      <c r="AX1000">
        <v>0</v>
      </c>
      <c r="AY1000">
        <v>1</v>
      </c>
      <c r="BI1000">
        <v>0</v>
      </c>
      <c r="BJ1000">
        <v>0</v>
      </c>
      <c r="BT1000">
        <v>0</v>
      </c>
      <c r="BU1000">
        <v>1</v>
      </c>
    </row>
    <row r="1001" spans="1:73" x14ac:dyDescent="0.3">
      <c r="A1001">
        <v>0</v>
      </c>
      <c r="B1001">
        <v>42</v>
      </c>
      <c r="C1001">
        <v>3</v>
      </c>
      <c r="D1001">
        <v>3</v>
      </c>
      <c r="E1001">
        <v>4</v>
      </c>
      <c r="F1001">
        <v>1</v>
      </c>
      <c r="G1001">
        <v>1</v>
      </c>
      <c r="H1001">
        <v>0</v>
      </c>
      <c r="I1001">
        <v>7</v>
      </c>
      <c r="J1001" cm="1">
        <f t="array" ref="J1001">SUM(B1001:I1001*TRANSPOSE($S$19:$S$26))+$S$18</f>
        <v>3.8734378738070951E-2</v>
      </c>
      <c r="K1001">
        <f t="shared" si="75"/>
        <v>0.50968138047269029</v>
      </c>
      <c r="L1001">
        <f t="shared" si="76"/>
        <v>0</v>
      </c>
      <c r="M1001">
        <f t="shared" si="77"/>
        <v>0</v>
      </c>
      <c r="N1001">
        <f t="shared" si="78"/>
        <v>0</v>
      </c>
      <c r="O1001">
        <f t="shared" si="79"/>
        <v>0</v>
      </c>
      <c r="P1001">
        <f>IF(K1001&gt;=0.58,1,0)</f>
        <v>0</v>
      </c>
      <c r="AB1001">
        <v>0</v>
      </c>
      <c r="AC1001">
        <v>0</v>
      </c>
      <c r="AM1001">
        <v>0</v>
      </c>
      <c r="AN1001">
        <v>0</v>
      </c>
      <c r="AX1001">
        <v>0</v>
      </c>
      <c r="AY1001">
        <v>0</v>
      </c>
      <c r="BI1001">
        <v>0</v>
      </c>
      <c r="BJ1001">
        <v>0</v>
      </c>
      <c r="BT1001">
        <v>0</v>
      </c>
      <c r="BU1001">
        <v>0</v>
      </c>
    </row>
    <row r="1002" spans="1:73" x14ac:dyDescent="0.3">
      <c r="A1002">
        <v>0</v>
      </c>
      <c r="B1002">
        <v>52</v>
      </c>
      <c r="C1002">
        <v>3</v>
      </c>
      <c r="D1002">
        <v>3</v>
      </c>
      <c r="E1002">
        <v>1</v>
      </c>
      <c r="F1002">
        <v>1</v>
      </c>
      <c r="G1002">
        <v>1</v>
      </c>
      <c r="H1002">
        <v>0</v>
      </c>
      <c r="I1002">
        <v>4</v>
      </c>
      <c r="J1002" cm="1">
        <f t="array" ref="J1002">SUM(B1002:I1002*TRANSPOSE($S$19:$S$26))+$S$18</f>
        <v>0.10973277821297134</v>
      </c>
      <c r="K1002">
        <f t="shared" si="75"/>
        <v>0.52740286424262039</v>
      </c>
      <c r="L1002">
        <f t="shared" si="76"/>
        <v>0</v>
      </c>
      <c r="M1002">
        <f t="shared" si="77"/>
        <v>0</v>
      </c>
      <c r="N1002">
        <f t="shared" si="78"/>
        <v>0</v>
      </c>
      <c r="O1002">
        <f t="shared" si="79"/>
        <v>0</v>
      </c>
      <c r="P1002">
        <f>IF(K1002&gt;=0.58,1,0)</f>
        <v>0</v>
      </c>
      <c r="AB1002">
        <v>0</v>
      </c>
      <c r="AC1002">
        <v>0</v>
      </c>
      <c r="AM1002">
        <v>0</v>
      </c>
      <c r="AN1002">
        <v>0</v>
      </c>
      <c r="AX1002">
        <v>0</v>
      </c>
      <c r="AY1002">
        <v>0</v>
      </c>
      <c r="BI1002">
        <v>0</v>
      </c>
      <c r="BJ1002">
        <v>0</v>
      </c>
      <c r="BT1002">
        <v>0</v>
      </c>
      <c r="BU1002">
        <v>0</v>
      </c>
    </row>
    <row r="1003" spans="1:73" x14ac:dyDescent="0.3">
      <c r="A1003">
        <v>0</v>
      </c>
      <c r="B1003">
        <v>37</v>
      </c>
      <c r="C1003">
        <v>1</v>
      </c>
      <c r="D1003">
        <v>3</v>
      </c>
      <c r="E1003">
        <v>1</v>
      </c>
      <c r="F1003">
        <v>3</v>
      </c>
      <c r="G1003">
        <v>0</v>
      </c>
      <c r="H1003">
        <v>0</v>
      </c>
      <c r="I1003">
        <v>2</v>
      </c>
      <c r="J1003" cm="1">
        <f t="array" ref="J1003">SUM(B1003:I1003*TRANSPOSE($S$19:$S$26))+$S$18</f>
        <v>0.25660587716679562</v>
      </c>
      <c r="K1003">
        <f t="shared" si="75"/>
        <v>0.56379521574458746</v>
      </c>
      <c r="L1003">
        <f t="shared" si="76"/>
        <v>0</v>
      </c>
      <c r="M1003">
        <f t="shared" si="77"/>
        <v>1</v>
      </c>
      <c r="N1003">
        <f t="shared" si="78"/>
        <v>0</v>
      </c>
      <c r="O1003">
        <f t="shared" si="79"/>
        <v>0</v>
      </c>
      <c r="P1003">
        <f>IF(K1003&gt;=0.58,1,0)</f>
        <v>0</v>
      </c>
      <c r="AB1003">
        <v>0</v>
      </c>
      <c r="AC1003">
        <v>0</v>
      </c>
      <c r="AM1003">
        <v>0</v>
      </c>
      <c r="AN1003">
        <v>1</v>
      </c>
      <c r="AX1003">
        <v>0</v>
      </c>
      <c r="AY1003">
        <v>0</v>
      </c>
      <c r="BI1003">
        <v>0</v>
      </c>
      <c r="BJ1003">
        <v>0</v>
      </c>
      <c r="BT1003">
        <v>0</v>
      </c>
      <c r="BU1003">
        <v>0</v>
      </c>
    </row>
    <row r="1004" spans="1:73" x14ac:dyDescent="0.3">
      <c r="A1004">
        <v>0</v>
      </c>
      <c r="B1004">
        <v>35</v>
      </c>
      <c r="C1004">
        <v>3</v>
      </c>
      <c r="D1004">
        <v>3</v>
      </c>
      <c r="E1004">
        <v>3</v>
      </c>
      <c r="F1004">
        <v>4</v>
      </c>
      <c r="G1004">
        <v>0</v>
      </c>
      <c r="H1004">
        <v>0</v>
      </c>
      <c r="I1004">
        <v>2</v>
      </c>
      <c r="J1004" cm="1">
        <f t="array" ref="J1004">SUM(B1004:I1004*TRANSPOSE($S$19:$S$26))+$S$18</f>
        <v>9.0822319855937472E-2</v>
      </c>
      <c r="K1004">
        <f t="shared" si="75"/>
        <v>0.52268763584891498</v>
      </c>
      <c r="L1004">
        <f t="shared" si="76"/>
        <v>0</v>
      </c>
      <c r="M1004">
        <f t="shared" si="77"/>
        <v>0</v>
      </c>
      <c r="N1004">
        <f t="shared" si="78"/>
        <v>0</v>
      </c>
      <c r="O1004">
        <f t="shared" si="79"/>
        <v>0</v>
      </c>
      <c r="P1004">
        <f>IF(K1004&gt;=0.58,1,0)</f>
        <v>0</v>
      </c>
      <c r="AB1004">
        <v>0</v>
      </c>
      <c r="AC1004">
        <v>0</v>
      </c>
      <c r="AM1004">
        <v>0</v>
      </c>
      <c r="AN1004">
        <v>0</v>
      </c>
      <c r="AX1004">
        <v>0</v>
      </c>
      <c r="AY1004">
        <v>0</v>
      </c>
      <c r="BI1004">
        <v>0</v>
      </c>
      <c r="BJ1004">
        <v>0</v>
      </c>
      <c r="BT1004">
        <v>0</v>
      </c>
      <c r="BU1004">
        <v>0</v>
      </c>
    </row>
    <row r="1005" spans="1:73" x14ac:dyDescent="0.3">
      <c r="A1005">
        <v>0</v>
      </c>
      <c r="B1005">
        <v>25</v>
      </c>
      <c r="C1005">
        <v>1</v>
      </c>
      <c r="D1005">
        <v>3</v>
      </c>
      <c r="E1005">
        <v>1</v>
      </c>
      <c r="F1005">
        <v>4</v>
      </c>
      <c r="G1005">
        <v>1</v>
      </c>
      <c r="H1005">
        <v>0</v>
      </c>
      <c r="I1005">
        <v>2</v>
      </c>
      <c r="J1005" cm="1">
        <f t="array" ref="J1005">SUM(B1005:I1005*TRANSPOSE($S$19:$S$26))+$S$18</f>
        <v>0.18780732283284718</v>
      </c>
      <c r="K1005">
        <f t="shared" si="75"/>
        <v>0.54680948477061542</v>
      </c>
      <c r="L1005">
        <f t="shared" si="76"/>
        <v>0</v>
      </c>
      <c r="M1005">
        <f t="shared" si="77"/>
        <v>0</v>
      </c>
      <c r="N1005">
        <f t="shared" si="78"/>
        <v>0</v>
      </c>
      <c r="O1005">
        <f t="shared" si="79"/>
        <v>0</v>
      </c>
      <c r="P1005">
        <f>IF(K1005&gt;=0.58,1,0)</f>
        <v>0</v>
      </c>
      <c r="AB1005">
        <v>0</v>
      </c>
      <c r="AC1005">
        <v>0</v>
      </c>
      <c r="AM1005">
        <v>0</v>
      </c>
      <c r="AN1005">
        <v>0</v>
      </c>
      <c r="AX1005">
        <v>0</v>
      </c>
      <c r="AY1005">
        <v>0</v>
      </c>
      <c r="BI1005">
        <v>0</v>
      </c>
      <c r="BJ1005">
        <v>0</v>
      </c>
      <c r="BT1005">
        <v>0</v>
      </c>
      <c r="BU1005">
        <v>0</v>
      </c>
    </row>
    <row r="1006" spans="1:73" x14ac:dyDescent="0.3">
      <c r="A1006">
        <v>0</v>
      </c>
      <c r="B1006">
        <v>26</v>
      </c>
      <c r="C1006">
        <v>3</v>
      </c>
      <c r="D1006">
        <v>4</v>
      </c>
      <c r="E1006">
        <v>1</v>
      </c>
      <c r="F1006">
        <v>1</v>
      </c>
      <c r="G1006">
        <v>0</v>
      </c>
      <c r="H1006">
        <v>0</v>
      </c>
      <c r="I1006">
        <v>7</v>
      </c>
      <c r="J1006" cm="1">
        <f t="array" ref="J1006">SUM(B1006:I1006*TRANSPOSE($S$19:$S$26))+$S$18</f>
        <v>0.18301944007051107</v>
      </c>
      <c r="K1006">
        <f t="shared" si="75"/>
        <v>0.5456228643131964</v>
      </c>
      <c r="L1006">
        <f t="shared" si="76"/>
        <v>0</v>
      </c>
      <c r="M1006">
        <f t="shared" si="77"/>
        <v>0</v>
      </c>
      <c r="N1006">
        <f t="shared" si="78"/>
        <v>0</v>
      </c>
      <c r="O1006">
        <f t="shared" si="79"/>
        <v>0</v>
      </c>
      <c r="P1006">
        <f>IF(K1006&gt;=0.58,1,0)</f>
        <v>0</v>
      </c>
      <c r="AB1006">
        <v>0</v>
      </c>
      <c r="AC1006">
        <v>0</v>
      </c>
      <c r="AM1006">
        <v>0</v>
      </c>
      <c r="AN1006">
        <v>0</v>
      </c>
      <c r="AX1006">
        <v>0</v>
      </c>
      <c r="AY1006">
        <v>0</v>
      </c>
      <c r="BI1006">
        <v>0</v>
      </c>
      <c r="BJ1006">
        <v>0</v>
      </c>
      <c r="BT1006">
        <v>0</v>
      </c>
      <c r="BU1006">
        <v>0</v>
      </c>
    </row>
    <row r="1007" spans="1:73" x14ac:dyDescent="0.3">
      <c r="A1007">
        <v>0</v>
      </c>
      <c r="B1007">
        <v>29</v>
      </c>
      <c r="C1007">
        <v>2</v>
      </c>
      <c r="D1007">
        <v>2</v>
      </c>
      <c r="E1007">
        <v>3</v>
      </c>
      <c r="F1007">
        <v>1</v>
      </c>
      <c r="G1007">
        <v>0</v>
      </c>
      <c r="H1007">
        <v>0</v>
      </c>
      <c r="I1007">
        <v>9</v>
      </c>
      <c r="J1007" cm="1">
        <f t="array" ref="J1007">SUM(B1007:I1007*TRANSPOSE($S$19:$S$26))+$S$18</f>
        <v>0.27051152022996161</v>
      </c>
      <c r="K1007">
        <f t="shared" si="75"/>
        <v>0.56721159289240486</v>
      </c>
      <c r="L1007">
        <f t="shared" si="76"/>
        <v>0</v>
      </c>
      <c r="M1007">
        <f t="shared" si="77"/>
        <v>1</v>
      </c>
      <c r="N1007">
        <f t="shared" si="78"/>
        <v>0</v>
      </c>
      <c r="O1007">
        <f t="shared" si="79"/>
        <v>0</v>
      </c>
      <c r="P1007">
        <f>IF(K1007&gt;=0.58,1,0)</f>
        <v>0</v>
      </c>
      <c r="AB1007">
        <v>0</v>
      </c>
      <c r="AC1007">
        <v>0</v>
      </c>
      <c r="AM1007">
        <v>0</v>
      </c>
      <c r="AN1007">
        <v>1</v>
      </c>
      <c r="AX1007">
        <v>0</v>
      </c>
      <c r="AY1007">
        <v>0</v>
      </c>
      <c r="BI1007">
        <v>0</v>
      </c>
      <c r="BJ1007">
        <v>0</v>
      </c>
      <c r="BT1007">
        <v>0</v>
      </c>
      <c r="BU1007">
        <v>0</v>
      </c>
    </row>
    <row r="1008" spans="1:73" x14ac:dyDescent="0.3">
      <c r="A1008">
        <v>1</v>
      </c>
      <c r="B1008">
        <v>49</v>
      </c>
      <c r="C1008">
        <v>1</v>
      </c>
      <c r="D1008">
        <v>2</v>
      </c>
      <c r="E1008">
        <v>2</v>
      </c>
      <c r="F1008">
        <v>1</v>
      </c>
      <c r="G1008">
        <v>0</v>
      </c>
      <c r="H1008">
        <v>0</v>
      </c>
      <c r="I1008">
        <v>3</v>
      </c>
      <c r="J1008" cm="1">
        <f t="array" ref="J1008">SUM(B1008:I1008*TRANSPOSE($S$19:$S$26))+$S$18</f>
        <v>0.32108259502492448</v>
      </c>
      <c r="K1008">
        <f t="shared" si="75"/>
        <v>0.57957995422122632</v>
      </c>
      <c r="L1008">
        <f t="shared" si="76"/>
        <v>0</v>
      </c>
      <c r="M1008">
        <f t="shared" si="77"/>
        <v>1</v>
      </c>
      <c r="N1008">
        <f t="shared" si="78"/>
        <v>1</v>
      </c>
      <c r="O1008">
        <f t="shared" si="79"/>
        <v>1</v>
      </c>
      <c r="P1008">
        <f>IF(K1008&gt;=0.58,1,0)</f>
        <v>0</v>
      </c>
      <c r="AB1008">
        <v>1</v>
      </c>
      <c r="AC1008">
        <v>0</v>
      </c>
      <c r="AM1008">
        <v>1</v>
      </c>
      <c r="AN1008">
        <v>1</v>
      </c>
      <c r="AX1008">
        <v>1</v>
      </c>
      <c r="AY1008">
        <v>1</v>
      </c>
      <c r="BI1008">
        <v>1</v>
      </c>
      <c r="BJ1008">
        <v>0</v>
      </c>
      <c r="BT1008">
        <v>1</v>
      </c>
      <c r="BU1008">
        <v>1</v>
      </c>
    </row>
    <row r="1009" spans="1:73" x14ac:dyDescent="0.3">
      <c r="A1009">
        <v>1</v>
      </c>
      <c r="B1009">
        <v>29</v>
      </c>
      <c r="C1009">
        <v>3</v>
      </c>
      <c r="D1009">
        <v>3</v>
      </c>
      <c r="E1009">
        <v>3</v>
      </c>
      <c r="F1009">
        <v>4</v>
      </c>
      <c r="G1009">
        <v>0</v>
      </c>
      <c r="H1009">
        <v>1</v>
      </c>
      <c r="I1009">
        <v>7</v>
      </c>
      <c r="J1009" cm="1">
        <f t="array" ref="J1009">SUM(B1009:I1009*TRANSPOSE($S$19:$S$26))+$S$18</f>
        <v>0.27800653938684927</v>
      </c>
      <c r="K1009">
        <f t="shared" si="75"/>
        <v>0.56905036413210097</v>
      </c>
      <c r="L1009">
        <f t="shared" si="76"/>
        <v>0</v>
      </c>
      <c r="M1009">
        <f t="shared" si="77"/>
        <v>1</v>
      </c>
      <c r="N1009">
        <f t="shared" si="78"/>
        <v>0</v>
      </c>
      <c r="O1009">
        <f t="shared" si="79"/>
        <v>0</v>
      </c>
      <c r="P1009">
        <f>IF(K1009&gt;=0.58,1,0)</f>
        <v>0</v>
      </c>
      <c r="AB1009">
        <v>1</v>
      </c>
      <c r="AC1009">
        <v>0</v>
      </c>
      <c r="AM1009">
        <v>1</v>
      </c>
      <c r="AN1009">
        <v>1</v>
      </c>
      <c r="AX1009">
        <v>1</v>
      </c>
      <c r="AY1009">
        <v>0</v>
      </c>
      <c r="BI1009">
        <v>1</v>
      </c>
      <c r="BJ1009">
        <v>0</v>
      </c>
      <c r="BT1009">
        <v>1</v>
      </c>
      <c r="BU1009">
        <v>0</v>
      </c>
    </row>
    <row r="1010" spans="1:73" x14ac:dyDescent="0.3">
      <c r="A1010">
        <v>0</v>
      </c>
      <c r="B1010">
        <v>54</v>
      </c>
      <c r="C1010">
        <v>4</v>
      </c>
      <c r="D1010">
        <v>3</v>
      </c>
      <c r="E1010">
        <v>4</v>
      </c>
      <c r="F1010">
        <v>4</v>
      </c>
      <c r="G1010">
        <v>0</v>
      </c>
      <c r="H1010">
        <v>0</v>
      </c>
      <c r="I1010">
        <v>7</v>
      </c>
      <c r="J1010" cm="1">
        <f t="array" ref="J1010">SUM(B1010:I1010*TRANSPOSE($S$19:$S$26))+$S$18</f>
        <v>-8.9889596996123422E-2</v>
      </c>
      <c r="K1010">
        <f t="shared" si="75"/>
        <v>0.47754504554576699</v>
      </c>
      <c r="L1010">
        <f t="shared" si="76"/>
        <v>0</v>
      </c>
      <c r="M1010">
        <f t="shared" si="77"/>
        <v>0</v>
      </c>
      <c r="N1010">
        <f t="shared" si="78"/>
        <v>0</v>
      </c>
      <c r="O1010">
        <f t="shared" si="79"/>
        <v>0</v>
      </c>
      <c r="P1010">
        <f>IF(K1010&gt;=0.58,1,0)</f>
        <v>0</v>
      </c>
      <c r="AB1010">
        <v>0</v>
      </c>
      <c r="AC1010">
        <v>0</v>
      </c>
      <c r="AM1010">
        <v>0</v>
      </c>
      <c r="AN1010">
        <v>0</v>
      </c>
      <c r="AX1010">
        <v>0</v>
      </c>
      <c r="AY1010">
        <v>0</v>
      </c>
      <c r="BI1010">
        <v>0</v>
      </c>
      <c r="BJ1010">
        <v>0</v>
      </c>
      <c r="BT1010">
        <v>0</v>
      </c>
      <c r="BU1010">
        <v>0</v>
      </c>
    </row>
    <row r="1011" spans="1:73" x14ac:dyDescent="0.3">
      <c r="A1011">
        <v>0</v>
      </c>
      <c r="B1011">
        <v>58</v>
      </c>
      <c r="C1011">
        <v>4</v>
      </c>
      <c r="D1011">
        <v>3</v>
      </c>
      <c r="E1011">
        <v>5</v>
      </c>
      <c r="F1011">
        <v>1</v>
      </c>
      <c r="G1011">
        <v>1</v>
      </c>
      <c r="H1011">
        <v>1</v>
      </c>
      <c r="I1011">
        <v>8</v>
      </c>
      <c r="J1011" cm="1">
        <f t="array" ref="J1011">SUM(B1011:I1011*TRANSPOSE($S$19:$S$26))+$S$18</f>
        <v>0.11726029756403344</v>
      </c>
      <c r="K1011">
        <f t="shared" si="75"/>
        <v>0.5292785012902459</v>
      </c>
      <c r="L1011">
        <f t="shared" si="76"/>
        <v>0</v>
      </c>
      <c r="M1011">
        <f t="shared" si="77"/>
        <v>0</v>
      </c>
      <c r="N1011">
        <f t="shared" si="78"/>
        <v>0</v>
      </c>
      <c r="O1011">
        <f t="shared" si="79"/>
        <v>0</v>
      </c>
      <c r="P1011">
        <f>IF(K1011&gt;=0.58,1,0)</f>
        <v>0</v>
      </c>
      <c r="AB1011">
        <v>0</v>
      </c>
      <c r="AC1011">
        <v>0</v>
      </c>
      <c r="AM1011">
        <v>0</v>
      </c>
      <c r="AN1011">
        <v>0</v>
      </c>
      <c r="AX1011">
        <v>0</v>
      </c>
      <c r="AY1011">
        <v>0</v>
      </c>
      <c r="BI1011">
        <v>0</v>
      </c>
      <c r="BJ1011">
        <v>0</v>
      </c>
      <c r="BT1011">
        <v>0</v>
      </c>
      <c r="BU1011">
        <v>0</v>
      </c>
    </row>
    <row r="1012" spans="1:73" x14ac:dyDescent="0.3">
      <c r="A1012">
        <v>0</v>
      </c>
      <c r="B1012">
        <v>55</v>
      </c>
      <c r="C1012">
        <v>2</v>
      </c>
      <c r="D1012">
        <v>4</v>
      </c>
      <c r="E1012">
        <v>4</v>
      </c>
      <c r="F1012">
        <v>4</v>
      </c>
      <c r="G1012">
        <v>2</v>
      </c>
      <c r="H1012">
        <v>0</v>
      </c>
      <c r="I1012">
        <v>7</v>
      </c>
      <c r="J1012" cm="1">
        <f t="array" ref="J1012">SUM(B1012:I1012*TRANSPOSE($S$19:$S$26))+$S$18</f>
        <v>-0.22184184374916893</v>
      </c>
      <c r="K1012">
        <f t="shared" si="75"/>
        <v>0.44477155713091815</v>
      </c>
      <c r="L1012">
        <f t="shared" si="76"/>
        <v>0</v>
      </c>
      <c r="M1012">
        <f t="shared" si="77"/>
        <v>0</v>
      </c>
      <c r="N1012">
        <f t="shared" si="78"/>
        <v>0</v>
      </c>
      <c r="O1012">
        <f t="shared" si="79"/>
        <v>0</v>
      </c>
      <c r="P1012">
        <f>IF(K1012&gt;=0.58,1,0)</f>
        <v>0</v>
      </c>
      <c r="AB1012">
        <v>0</v>
      </c>
      <c r="AC1012">
        <v>0</v>
      </c>
      <c r="AM1012">
        <v>0</v>
      </c>
      <c r="AN1012">
        <v>0</v>
      </c>
      <c r="AX1012">
        <v>0</v>
      </c>
      <c r="AY1012">
        <v>0</v>
      </c>
      <c r="BI1012">
        <v>0</v>
      </c>
      <c r="BJ1012">
        <v>0</v>
      </c>
      <c r="BT1012">
        <v>0</v>
      </c>
      <c r="BU1012">
        <v>0</v>
      </c>
    </row>
    <row r="1013" spans="1:73" x14ac:dyDescent="0.3">
      <c r="A1013">
        <v>0</v>
      </c>
      <c r="B1013">
        <v>36</v>
      </c>
      <c r="C1013">
        <v>1</v>
      </c>
      <c r="D1013">
        <v>3</v>
      </c>
      <c r="E1013">
        <v>2</v>
      </c>
      <c r="F1013">
        <v>2</v>
      </c>
      <c r="G1013">
        <v>0</v>
      </c>
      <c r="H1013">
        <v>1</v>
      </c>
      <c r="I1013">
        <v>4</v>
      </c>
      <c r="J1013" cm="1">
        <f t="array" ref="J1013">SUM(B1013:I1013*TRANSPOSE($S$19:$S$26))+$S$18</f>
        <v>0.46637744465663927</v>
      </c>
      <c r="K1013">
        <f t="shared" si="75"/>
        <v>0.61451453371147513</v>
      </c>
      <c r="L1013">
        <f t="shared" si="76"/>
        <v>1</v>
      </c>
      <c r="M1013">
        <f t="shared" si="77"/>
        <v>1</v>
      </c>
      <c r="N1013">
        <f t="shared" si="78"/>
        <v>1</v>
      </c>
      <c r="O1013">
        <f t="shared" si="79"/>
        <v>1</v>
      </c>
      <c r="P1013">
        <f>IF(K1013&gt;=0.58,1,0)</f>
        <v>1</v>
      </c>
      <c r="AB1013">
        <v>0</v>
      </c>
      <c r="AC1013">
        <v>1</v>
      </c>
      <c r="AM1013">
        <v>0</v>
      </c>
      <c r="AN1013">
        <v>1</v>
      </c>
      <c r="AX1013">
        <v>0</v>
      </c>
      <c r="AY1013">
        <v>1</v>
      </c>
      <c r="BI1013">
        <v>0</v>
      </c>
      <c r="BJ1013">
        <v>1</v>
      </c>
      <c r="BT1013">
        <v>0</v>
      </c>
      <c r="BU1013">
        <v>1</v>
      </c>
    </row>
    <row r="1014" spans="1:73" x14ac:dyDescent="0.3">
      <c r="A1014">
        <v>1</v>
      </c>
      <c r="B1014">
        <v>31</v>
      </c>
      <c r="C1014">
        <v>2</v>
      </c>
      <c r="D1014">
        <v>1</v>
      </c>
      <c r="E1014">
        <v>1</v>
      </c>
      <c r="F1014">
        <v>3</v>
      </c>
      <c r="G1014">
        <v>0</v>
      </c>
      <c r="H1014">
        <v>0</v>
      </c>
      <c r="I1014">
        <v>0</v>
      </c>
      <c r="J1014" cm="1">
        <f t="array" ref="J1014">SUM(B1014:I1014*TRANSPOSE($S$19:$S$26))+$S$18</f>
        <v>0.38486408049948118</v>
      </c>
      <c r="K1014">
        <f t="shared" si="75"/>
        <v>0.59503610662783613</v>
      </c>
      <c r="L1014">
        <f t="shared" si="76"/>
        <v>0</v>
      </c>
      <c r="M1014">
        <f t="shared" si="77"/>
        <v>1</v>
      </c>
      <c r="N1014">
        <f t="shared" si="78"/>
        <v>1</v>
      </c>
      <c r="O1014">
        <f t="shared" si="79"/>
        <v>1</v>
      </c>
      <c r="P1014">
        <f>IF(K1014&gt;=0.58,1,0)</f>
        <v>1</v>
      </c>
      <c r="AB1014">
        <v>1</v>
      </c>
      <c r="AC1014">
        <v>0</v>
      </c>
      <c r="AM1014">
        <v>1</v>
      </c>
      <c r="AN1014">
        <v>1</v>
      </c>
      <c r="AX1014">
        <v>1</v>
      </c>
      <c r="AY1014">
        <v>1</v>
      </c>
      <c r="BI1014">
        <v>1</v>
      </c>
      <c r="BJ1014">
        <v>1</v>
      </c>
      <c r="BT1014">
        <v>1</v>
      </c>
      <c r="BU1014">
        <v>1</v>
      </c>
    </row>
    <row r="1015" spans="1:73" x14ac:dyDescent="0.3">
      <c r="A1015">
        <v>0</v>
      </c>
      <c r="B1015">
        <v>30</v>
      </c>
      <c r="C1015">
        <v>4</v>
      </c>
      <c r="D1015">
        <v>3</v>
      </c>
      <c r="E1015">
        <v>2</v>
      </c>
      <c r="F1015">
        <v>1</v>
      </c>
      <c r="G1015">
        <v>2</v>
      </c>
      <c r="H1015">
        <v>0</v>
      </c>
      <c r="I1015">
        <v>2</v>
      </c>
      <c r="J1015" cm="1">
        <f t="array" ref="J1015">SUM(B1015:I1015*TRANSPOSE($S$19:$S$26))+$S$18</f>
        <v>6.74495389154669E-2</v>
      </c>
      <c r="K1015">
        <f t="shared" si="75"/>
        <v>0.51685424839094363</v>
      </c>
      <c r="L1015">
        <f t="shared" si="76"/>
        <v>0</v>
      </c>
      <c r="M1015">
        <f t="shared" si="77"/>
        <v>0</v>
      </c>
      <c r="N1015">
        <f t="shared" si="78"/>
        <v>0</v>
      </c>
      <c r="O1015">
        <f t="shared" si="79"/>
        <v>0</v>
      </c>
      <c r="P1015">
        <f>IF(K1015&gt;=0.58,1,0)</f>
        <v>0</v>
      </c>
      <c r="AB1015">
        <v>0</v>
      </c>
      <c r="AC1015">
        <v>0</v>
      </c>
      <c r="AM1015">
        <v>0</v>
      </c>
      <c r="AN1015">
        <v>0</v>
      </c>
      <c r="AX1015">
        <v>0</v>
      </c>
      <c r="AY1015">
        <v>0</v>
      </c>
      <c r="BI1015">
        <v>0</v>
      </c>
      <c r="BJ1015">
        <v>0</v>
      </c>
      <c r="BT1015">
        <v>0</v>
      </c>
      <c r="BU1015">
        <v>0</v>
      </c>
    </row>
    <row r="1016" spans="1:73" x14ac:dyDescent="0.3">
      <c r="A1016">
        <v>0</v>
      </c>
      <c r="B1016">
        <v>31</v>
      </c>
      <c r="C1016">
        <v>1</v>
      </c>
      <c r="D1016">
        <v>3</v>
      </c>
      <c r="E1016">
        <v>4</v>
      </c>
      <c r="F1016">
        <v>2</v>
      </c>
      <c r="G1016">
        <v>0</v>
      </c>
      <c r="H1016">
        <v>0</v>
      </c>
      <c r="I1016">
        <v>2</v>
      </c>
      <c r="J1016" cm="1">
        <f t="array" ref="J1016">SUM(B1016:I1016*TRANSPOSE($S$19:$S$26))+$S$18</f>
        <v>0.23814604967394215</v>
      </c>
      <c r="K1016">
        <f t="shared" si="75"/>
        <v>0.55925063559315902</v>
      </c>
      <c r="L1016">
        <f t="shared" si="76"/>
        <v>0</v>
      </c>
      <c r="M1016">
        <f t="shared" si="77"/>
        <v>1</v>
      </c>
      <c r="N1016">
        <f t="shared" si="78"/>
        <v>0</v>
      </c>
      <c r="O1016">
        <f t="shared" si="79"/>
        <v>0</v>
      </c>
      <c r="P1016">
        <f>IF(K1016&gt;=0.58,1,0)</f>
        <v>0</v>
      </c>
      <c r="AB1016">
        <v>0</v>
      </c>
      <c r="AC1016">
        <v>0</v>
      </c>
      <c r="AM1016">
        <v>0</v>
      </c>
      <c r="AN1016">
        <v>1</v>
      </c>
      <c r="AX1016">
        <v>0</v>
      </c>
      <c r="AY1016">
        <v>0</v>
      </c>
      <c r="BI1016">
        <v>0</v>
      </c>
      <c r="BJ1016">
        <v>0</v>
      </c>
      <c r="BT1016">
        <v>0</v>
      </c>
      <c r="BU1016">
        <v>0</v>
      </c>
    </row>
    <row r="1017" spans="1:73" x14ac:dyDescent="0.3">
      <c r="A1017">
        <v>0</v>
      </c>
      <c r="B1017">
        <v>34</v>
      </c>
      <c r="C1017">
        <v>4</v>
      </c>
      <c r="D1017">
        <v>3</v>
      </c>
      <c r="E1017">
        <v>1</v>
      </c>
      <c r="F1017">
        <v>1</v>
      </c>
      <c r="G1017">
        <v>2</v>
      </c>
      <c r="H1017">
        <v>0</v>
      </c>
      <c r="I1017">
        <v>3</v>
      </c>
      <c r="J1017" cm="1">
        <f t="array" ref="J1017">SUM(B1017:I1017*TRANSPOSE($S$19:$S$26))+$S$18</f>
        <v>7.0340074636244365E-2</v>
      </c>
      <c r="K1017">
        <f t="shared" si="75"/>
        <v>0.51757595071997842</v>
      </c>
      <c r="L1017">
        <f t="shared" si="76"/>
        <v>0</v>
      </c>
      <c r="M1017">
        <f t="shared" si="77"/>
        <v>0</v>
      </c>
      <c r="N1017">
        <f t="shared" si="78"/>
        <v>0</v>
      </c>
      <c r="O1017">
        <f t="shared" si="79"/>
        <v>0</v>
      </c>
      <c r="P1017">
        <f>IF(K1017&gt;=0.58,1,0)</f>
        <v>0</v>
      </c>
      <c r="AB1017">
        <v>0</v>
      </c>
      <c r="AC1017">
        <v>0</v>
      </c>
      <c r="AM1017">
        <v>0</v>
      </c>
      <c r="AN1017">
        <v>0</v>
      </c>
      <c r="AX1017">
        <v>0</v>
      </c>
      <c r="AY1017">
        <v>0</v>
      </c>
      <c r="BI1017">
        <v>0</v>
      </c>
      <c r="BJ1017">
        <v>0</v>
      </c>
      <c r="BT1017">
        <v>0</v>
      </c>
      <c r="BU1017">
        <v>0</v>
      </c>
    </row>
    <row r="1018" spans="1:73" x14ac:dyDescent="0.3">
      <c r="A1018">
        <v>1</v>
      </c>
      <c r="B1018">
        <v>31</v>
      </c>
      <c r="C1018">
        <v>1</v>
      </c>
      <c r="D1018">
        <v>2</v>
      </c>
      <c r="E1018">
        <v>1</v>
      </c>
      <c r="F1018">
        <v>2</v>
      </c>
      <c r="G1018">
        <v>0</v>
      </c>
      <c r="H1018">
        <v>0</v>
      </c>
      <c r="I1018">
        <v>0</v>
      </c>
      <c r="J1018" cm="1">
        <f t="array" ref="J1018">SUM(B1018:I1018*TRANSPOSE($S$19:$S$26))+$S$18</f>
        <v>0.40012242196842007</v>
      </c>
      <c r="K1018">
        <f t="shared" si="75"/>
        <v>0.59870710559675255</v>
      </c>
      <c r="L1018">
        <f t="shared" si="76"/>
        <v>0</v>
      </c>
      <c r="M1018">
        <f t="shared" si="77"/>
        <v>1</v>
      </c>
      <c r="N1018">
        <f t="shared" si="78"/>
        <v>1</v>
      </c>
      <c r="O1018">
        <f t="shared" si="79"/>
        <v>1</v>
      </c>
      <c r="P1018">
        <f>IF(K1018&gt;=0.58,1,0)</f>
        <v>1</v>
      </c>
      <c r="AB1018">
        <v>1</v>
      </c>
      <c r="AC1018">
        <v>0</v>
      </c>
      <c r="AM1018">
        <v>1</v>
      </c>
      <c r="AN1018">
        <v>1</v>
      </c>
      <c r="AX1018">
        <v>1</v>
      </c>
      <c r="AY1018">
        <v>1</v>
      </c>
      <c r="BI1018">
        <v>1</v>
      </c>
      <c r="BJ1018">
        <v>1</v>
      </c>
      <c r="BT1018">
        <v>1</v>
      </c>
      <c r="BU1018">
        <v>1</v>
      </c>
    </row>
    <row r="1019" spans="1:73" x14ac:dyDescent="0.3">
      <c r="A1019">
        <v>0</v>
      </c>
      <c r="B1019">
        <v>27</v>
      </c>
      <c r="C1019">
        <v>2</v>
      </c>
      <c r="D1019">
        <v>3</v>
      </c>
      <c r="E1019">
        <v>1</v>
      </c>
      <c r="F1019">
        <v>1</v>
      </c>
      <c r="G1019">
        <v>1</v>
      </c>
      <c r="H1019">
        <v>0</v>
      </c>
      <c r="I1019">
        <v>0</v>
      </c>
      <c r="J1019" cm="1">
        <f t="array" ref="J1019">SUM(B1019:I1019*TRANSPOSE($S$19:$S$26))+$S$18</f>
        <v>0.27630592738306148</v>
      </c>
      <c r="K1019">
        <f t="shared" si="75"/>
        <v>0.56863331394210825</v>
      </c>
      <c r="L1019">
        <f t="shared" si="76"/>
        <v>0</v>
      </c>
      <c r="M1019">
        <f t="shared" si="77"/>
        <v>1</v>
      </c>
      <c r="N1019">
        <f t="shared" si="78"/>
        <v>0</v>
      </c>
      <c r="O1019">
        <f t="shared" si="79"/>
        <v>0</v>
      </c>
      <c r="P1019">
        <f>IF(K1019&gt;=0.58,1,0)</f>
        <v>0</v>
      </c>
      <c r="AB1019">
        <v>0</v>
      </c>
      <c r="AC1019">
        <v>0</v>
      </c>
      <c r="AM1019">
        <v>0</v>
      </c>
      <c r="AN1019">
        <v>1</v>
      </c>
      <c r="AX1019">
        <v>0</v>
      </c>
      <c r="AY1019">
        <v>0</v>
      </c>
      <c r="BI1019">
        <v>0</v>
      </c>
      <c r="BJ1019">
        <v>0</v>
      </c>
      <c r="BT1019">
        <v>0</v>
      </c>
      <c r="BU1019">
        <v>0</v>
      </c>
    </row>
    <row r="1020" spans="1:73" x14ac:dyDescent="0.3">
      <c r="A1020">
        <v>0</v>
      </c>
      <c r="B1020">
        <v>36</v>
      </c>
      <c r="C1020">
        <v>1</v>
      </c>
      <c r="D1020">
        <v>2</v>
      </c>
      <c r="E1020">
        <v>2</v>
      </c>
      <c r="F1020">
        <v>4</v>
      </c>
      <c r="G1020">
        <v>0</v>
      </c>
      <c r="H1020">
        <v>0</v>
      </c>
      <c r="I1020">
        <v>4</v>
      </c>
      <c r="J1020" cm="1">
        <f t="array" ref="J1020">SUM(B1020:I1020*TRANSPOSE($S$19:$S$26))+$S$18</f>
        <v>0.24061466540616872</v>
      </c>
      <c r="K1020">
        <f t="shared" si="75"/>
        <v>0.55985897074084845</v>
      </c>
      <c r="L1020">
        <f t="shared" si="76"/>
        <v>0</v>
      </c>
      <c r="M1020">
        <f t="shared" si="77"/>
        <v>1</v>
      </c>
      <c r="N1020">
        <f t="shared" si="78"/>
        <v>0</v>
      </c>
      <c r="O1020">
        <f t="shared" si="79"/>
        <v>0</v>
      </c>
      <c r="P1020">
        <f>IF(K1020&gt;=0.58,1,0)</f>
        <v>0</v>
      </c>
      <c r="AB1020">
        <v>0</v>
      </c>
      <c r="AC1020">
        <v>0</v>
      </c>
      <c r="AM1020">
        <v>0</v>
      </c>
      <c r="AN1020">
        <v>1</v>
      </c>
      <c r="AX1020">
        <v>0</v>
      </c>
      <c r="AY1020">
        <v>0</v>
      </c>
      <c r="BI1020">
        <v>0</v>
      </c>
      <c r="BJ1020">
        <v>0</v>
      </c>
      <c r="BT1020">
        <v>0</v>
      </c>
      <c r="BU1020">
        <v>0</v>
      </c>
    </row>
    <row r="1021" spans="1:73" x14ac:dyDescent="0.3">
      <c r="A1021">
        <v>0</v>
      </c>
      <c r="B1021">
        <v>36</v>
      </c>
      <c r="C1021">
        <v>3</v>
      </c>
      <c r="D1021">
        <v>2</v>
      </c>
      <c r="E1021">
        <v>2</v>
      </c>
      <c r="F1021">
        <v>1</v>
      </c>
      <c r="G1021">
        <v>1</v>
      </c>
      <c r="H1021">
        <v>0</v>
      </c>
      <c r="I1021">
        <v>2</v>
      </c>
      <c r="J1021" cm="1">
        <f t="array" ref="J1021">SUM(B1021:I1021*TRANSPOSE($S$19:$S$26))+$S$18</f>
        <v>0.22335949548745904</v>
      </c>
      <c r="K1021">
        <f t="shared" si="75"/>
        <v>0.55560315635590507</v>
      </c>
      <c r="L1021">
        <f t="shared" si="76"/>
        <v>0</v>
      </c>
      <c r="M1021">
        <f t="shared" si="77"/>
        <v>1</v>
      </c>
      <c r="N1021">
        <f t="shared" si="78"/>
        <v>0</v>
      </c>
      <c r="O1021">
        <f t="shared" si="79"/>
        <v>0</v>
      </c>
      <c r="P1021">
        <f>IF(K1021&gt;=0.58,1,0)</f>
        <v>0</v>
      </c>
      <c r="AB1021">
        <v>0</v>
      </c>
      <c r="AC1021">
        <v>0</v>
      </c>
      <c r="AM1021">
        <v>0</v>
      </c>
      <c r="AN1021">
        <v>1</v>
      </c>
      <c r="AX1021">
        <v>0</v>
      </c>
      <c r="AY1021">
        <v>0</v>
      </c>
      <c r="BI1021">
        <v>0</v>
      </c>
      <c r="BJ1021">
        <v>0</v>
      </c>
      <c r="BT1021">
        <v>0</v>
      </c>
      <c r="BU1021">
        <v>0</v>
      </c>
    </row>
    <row r="1022" spans="1:73" x14ac:dyDescent="0.3">
      <c r="A1022">
        <v>0</v>
      </c>
      <c r="B1022">
        <v>47</v>
      </c>
      <c r="C1022">
        <v>1</v>
      </c>
      <c r="D1022">
        <v>3</v>
      </c>
      <c r="E1022">
        <v>1</v>
      </c>
      <c r="F1022">
        <v>4</v>
      </c>
      <c r="G1022">
        <v>1</v>
      </c>
      <c r="H1022">
        <v>0</v>
      </c>
      <c r="I1022">
        <v>5</v>
      </c>
      <c r="J1022" cm="1">
        <f t="array" ref="J1022">SUM(B1022:I1022*TRANSPOSE($S$19:$S$26))+$S$18</f>
        <v>8.1615923550468428E-2</v>
      </c>
      <c r="K1022">
        <f t="shared" si="75"/>
        <v>0.5203905501939291</v>
      </c>
      <c r="L1022">
        <f t="shared" si="76"/>
        <v>0</v>
      </c>
      <c r="M1022">
        <f t="shared" si="77"/>
        <v>0</v>
      </c>
      <c r="N1022">
        <f t="shared" si="78"/>
        <v>0</v>
      </c>
      <c r="O1022">
        <f t="shared" si="79"/>
        <v>0</v>
      </c>
      <c r="P1022">
        <f>IF(K1022&gt;=0.58,1,0)</f>
        <v>0</v>
      </c>
      <c r="AB1022">
        <v>0</v>
      </c>
      <c r="AC1022">
        <v>0</v>
      </c>
      <c r="AM1022">
        <v>0</v>
      </c>
      <c r="AN1022">
        <v>0</v>
      </c>
      <c r="AX1022">
        <v>0</v>
      </c>
      <c r="AY1022">
        <v>0</v>
      </c>
      <c r="BI1022">
        <v>0</v>
      </c>
      <c r="BJ1022">
        <v>0</v>
      </c>
      <c r="BT1022">
        <v>0</v>
      </c>
      <c r="BU1022">
        <v>0</v>
      </c>
    </row>
    <row r="1023" spans="1:73" x14ac:dyDescent="0.3">
      <c r="A1023">
        <v>1</v>
      </c>
      <c r="B1023">
        <v>25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0</v>
      </c>
      <c r="I1023">
        <v>2</v>
      </c>
      <c r="J1023" cm="1">
        <f t="array" ref="J1023">SUM(B1023:I1023*TRANSPOSE($S$19:$S$26))+$S$18</f>
        <v>0.36997151143205098</v>
      </c>
      <c r="K1023">
        <f t="shared" si="75"/>
        <v>0.59144282530852321</v>
      </c>
      <c r="L1023">
        <f t="shared" si="76"/>
        <v>0</v>
      </c>
      <c r="M1023">
        <f t="shared" si="77"/>
        <v>1</v>
      </c>
      <c r="N1023">
        <f t="shared" si="78"/>
        <v>1</v>
      </c>
      <c r="O1023">
        <f t="shared" si="79"/>
        <v>1</v>
      </c>
      <c r="P1023">
        <f>IF(K1023&gt;=0.58,1,0)</f>
        <v>1</v>
      </c>
      <c r="AB1023">
        <v>1</v>
      </c>
      <c r="AC1023">
        <v>0</v>
      </c>
      <c r="AM1023">
        <v>1</v>
      </c>
      <c r="AN1023">
        <v>1</v>
      </c>
      <c r="AX1023">
        <v>1</v>
      </c>
      <c r="AY1023">
        <v>1</v>
      </c>
      <c r="BI1023">
        <v>1</v>
      </c>
      <c r="BJ1023">
        <v>1</v>
      </c>
      <c r="BT1023">
        <v>1</v>
      </c>
      <c r="BU1023">
        <v>1</v>
      </c>
    </row>
    <row r="1024" spans="1:73" x14ac:dyDescent="0.3">
      <c r="A1024">
        <v>0</v>
      </c>
      <c r="B1024">
        <v>37</v>
      </c>
      <c r="C1024">
        <v>3</v>
      </c>
      <c r="D1024">
        <v>4</v>
      </c>
      <c r="E1024">
        <v>1</v>
      </c>
      <c r="F1024">
        <v>3</v>
      </c>
      <c r="G1024">
        <v>0</v>
      </c>
      <c r="H1024">
        <v>0</v>
      </c>
      <c r="I1024">
        <v>5</v>
      </c>
      <c r="J1024" cm="1">
        <f t="array" ref="J1024">SUM(B1024:I1024*TRANSPOSE($S$19:$S$26))+$S$18</f>
        <v>8.3634841361331369E-2</v>
      </c>
      <c r="K1024">
        <f t="shared" si="75"/>
        <v>0.5208943670770585</v>
      </c>
      <c r="L1024">
        <f t="shared" si="76"/>
        <v>0</v>
      </c>
      <c r="M1024">
        <f t="shared" si="77"/>
        <v>0</v>
      </c>
      <c r="N1024">
        <f t="shared" si="78"/>
        <v>0</v>
      </c>
      <c r="O1024">
        <f t="shared" si="79"/>
        <v>0</v>
      </c>
      <c r="P1024">
        <f>IF(K1024&gt;=0.58,1,0)</f>
        <v>0</v>
      </c>
      <c r="AB1024">
        <v>0</v>
      </c>
      <c r="AC1024">
        <v>0</v>
      </c>
      <c r="AM1024">
        <v>0</v>
      </c>
      <c r="AN1024">
        <v>0</v>
      </c>
      <c r="AX1024">
        <v>0</v>
      </c>
      <c r="AY1024">
        <v>0</v>
      </c>
      <c r="BI1024">
        <v>0</v>
      </c>
      <c r="BJ1024">
        <v>0</v>
      </c>
      <c r="BT1024">
        <v>0</v>
      </c>
      <c r="BU1024">
        <v>0</v>
      </c>
    </row>
    <row r="1025" spans="1:73" x14ac:dyDescent="0.3">
      <c r="A1025">
        <v>0</v>
      </c>
      <c r="B1025">
        <v>56</v>
      </c>
      <c r="C1025">
        <v>1</v>
      </c>
      <c r="D1025">
        <v>3</v>
      </c>
      <c r="E1025">
        <v>1</v>
      </c>
      <c r="F1025">
        <v>1</v>
      </c>
      <c r="G1025">
        <v>1</v>
      </c>
      <c r="H1025">
        <v>0</v>
      </c>
      <c r="I1025">
        <v>2</v>
      </c>
      <c r="J1025" cm="1">
        <f t="array" ref="J1025">SUM(B1025:I1025*TRANSPOSE($S$19:$S$26))+$S$18</f>
        <v>0.19476865745215899</v>
      </c>
      <c r="K1025">
        <f t="shared" si="75"/>
        <v>0.5485338175986868</v>
      </c>
      <c r="L1025">
        <f t="shared" si="76"/>
        <v>0</v>
      </c>
      <c r="M1025">
        <f t="shared" si="77"/>
        <v>0</v>
      </c>
      <c r="N1025">
        <f t="shared" si="78"/>
        <v>0</v>
      </c>
      <c r="O1025">
        <f t="shared" si="79"/>
        <v>0</v>
      </c>
      <c r="P1025">
        <f>IF(K1025&gt;=0.58,1,0)</f>
        <v>0</v>
      </c>
      <c r="AB1025">
        <v>0</v>
      </c>
      <c r="AC1025">
        <v>0</v>
      </c>
      <c r="AM1025">
        <v>0</v>
      </c>
      <c r="AN1025">
        <v>0</v>
      </c>
      <c r="AX1025">
        <v>0</v>
      </c>
      <c r="AY1025">
        <v>0</v>
      </c>
      <c r="BI1025">
        <v>0</v>
      </c>
      <c r="BJ1025">
        <v>0</v>
      </c>
      <c r="BT1025">
        <v>0</v>
      </c>
      <c r="BU1025">
        <v>0</v>
      </c>
    </row>
    <row r="1026" spans="1:73" x14ac:dyDescent="0.3">
      <c r="A1026">
        <v>0</v>
      </c>
      <c r="B1026">
        <v>47</v>
      </c>
      <c r="C1026">
        <v>1</v>
      </c>
      <c r="D1026">
        <v>3</v>
      </c>
      <c r="E1026">
        <v>4</v>
      </c>
      <c r="F1026">
        <v>3</v>
      </c>
      <c r="G1026">
        <v>1</v>
      </c>
      <c r="H1026">
        <v>0</v>
      </c>
      <c r="I1026">
        <v>17</v>
      </c>
      <c r="J1026" cm="1">
        <f t="array" ref="J1026">SUM(B1026:I1026*TRANSPOSE($S$19:$S$26))+$S$18</f>
        <v>-6.86430126747688E-2</v>
      </c>
      <c r="K1026">
        <f t="shared" si="75"/>
        <v>0.482847759124031</v>
      </c>
      <c r="L1026">
        <f t="shared" si="76"/>
        <v>0</v>
      </c>
      <c r="M1026">
        <f t="shared" si="77"/>
        <v>0</v>
      </c>
      <c r="N1026">
        <f t="shared" si="78"/>
        <v>0</v>
      </c>
      <c r="O1026">
        <f t="shared" si="79"/>
        <v>0</v>
      </c>
      <c r="P1026">
        <f>IF(K1026&gt;=0.58,1,0)</f>
        <v>0</v>
      </c>
      <c r="AB1026">
        <v>0</v>
      </c>
      <c r="AC1026">
        <v>0</v>
      </c>
      <c r="AM1026">
        <v>0</v>
      </c>
      <c r="AN1026">
        <v>0</v>
      </c>
      <c r="AX1026">
        <v>0</v>
      </c>
      <c r="AY1026">
        <v>0</v>
      </c>
      <c r="BI1026">
        <v>0</v>
      </c>
      <c r="BJ1026">
        <v>0</v>
      </c>
      <c r="BT1026">
        <v>0</v>
      </c>
      <c r="BU1026">
        <v>0</v>
      </c>
    </row>
    <row r="1027" spans="1:73" x14ac:dyDescent="0.3">
      <c r="A1027">
        <v>0</v>
      </c>
      <c r="B1027">
        <v>24</v>
      </c>
      <c r="C1027">
        <v>4</v>
      </c>
      <c r="D1027">
        <v>3</v>
      </c>
      <c r="E1027">
        <v>2</v>
      </c>
      <c r="F1027">
        <v>3</v>
      </c>
      <c r="G1027">
        <v>1</v>
      </c>
      <c r="H1027">
        <v>1</v>
      </c>
      <c r="I1027">
        <v>4</v>
      </c>
      <c r="J1027" cm="1">
        <f t="array" ref="J1027">SUM(B1027:I1027*TRANSPOSE($S$19:$S$26))+$S$18</f>
        <v>0.27617913324482879</v>
      </c>
      <c r="K1027">
        <f t="shared" ref="K1027:K1090" si="80">$U$1^J1027/(1+$U$1^J1027)</f>
        <v>0.56860221562952307</v>
      </c>
      <c r="L1027">
        <f t="shared" ref="L1027:L1090" si="81">IF(K1027&gt;=0.6,1,0)</f>
        <v>0</v>
      </c>
      <c r="M1027">
        <f t="shared" ref="M1027:M1090" si="82">IF(K1027&gt;=0.55,1,0)</f>
        <v>1</v>
      </c>
      <c r="N1027">
        <f t="shared" ref="N1027:N1090" si="83">IF(K1027&gt;=0.57,1,0)</f>
        <v>0</v>
      </c>
      <c r="O1027">
        <f t="shared" ref="O1027:O1090" si="84">IF(K1027&gt;=0.575,1,0)</f>
        <v>0</v>
      </c>
      <c r="P1027">
        <f>IF(K1027&gt;=0.58,1,0)</f>
        <v>0</v>
      </c>
      <c r="AB1027">
        <v>0</v>
      </c>
      <c r="AC1027">
        <v>0</v>
      </c>
      <c r="AM1027">
        <v>0</v>
      </c>
      <c r="AN1027">
        <v>1</v>
      </c>
      <c r="AX1027">
        <v>0</v>
      </c>
      <c r="AY1027">
        <v>0</v>
      </c>
      <c r="BI1027">
        <v>0</v>
      </c>
      <c r="BJ1027">
        <v>0</v>
      </c>
      <c r="BT1027">
        <v>0</v>
      </c>
      <c r="BU1027">
        <v>0</v>
      </c>
    </row>
    <row r="1028" spans="1:73" x14ac:dyDescent="0.3">
      <c r="A1028">
        <v>0</v>
      </c>
      <c r="B1028">
        <v>32</v>
      </c>
      <c r="C1028">
        <v>4</v>
      </c>
      <c r="D1028">
        <v>3</v>
      </c>
      <c r="E1028">
        <v>2</v>
      </c>
      <c r="F1028">
        <v>4</v>
      </c>
      <c r="G1028">
        <v>1</v>
      </c>
      <c r="H1028">
        <v>0</v>
      </c>
      <c r="I1028">
        <v>3</v>
      </c>
      <c r="J1028" cm="1">
        <f t="array" ref="J1028">SUM(B1028:I1028*TRANSPOSE($S$19:$S$26))+$S$18</f>
        <v>5.8228913759084122E-3</v>
      </c>
      <c r="K1028">
        <f t="shared" si="80"/>
        <v>0.50145556779655576</v>
      </c>
      <c r="L1028">
        <f t="shared" si="81"/>
        <v>0</v>
      </c>
      <c r="M1028">
        <f t="shared" si="82"/>
        <v>0</v>
      </c>
      <c r="N1028">
        <f t="shared" si="83"/>
        <v>0</v>
      </c>
      <c r="O1028">
        <f t="shared" si="84"/>
        <v>0</v>
      </c>
      <c r="P1028">
        <f>IF(K1028&gt;=0.58,1,0)</f>
        <v>0</v>
      </c>
      <c r="AB1028">
        <v>0</v>
      </c>
      <c r="AC1028">
        <v>0</v>
      </c>
      <c r="AM1028">
        <v>0</v>
      </c>
      <c r="AN1028">
        <v>0</v>
      </c>
      <c r="AX1028">
        <v>0</v>
      </c>
      <c r="AY1028">
        <v>0</v>
      </c>
      <c r="BI1028">
        <v>0</v>
      </c>
      <c r="BJ1028">
        <v>0</v>
      </c>
      <c r="BT1028">
        <v>0</v>
      </c>
      <c r="BU1028">
        <v>0</v>
      </c>
    </row>
    <row r="1029" spans="1:73" x14ac:dyDescent="0.3">
      <c r="A1029">
        <v>0</v>
      </c>
      <c r="B1029">
        <v>34</v>
      </c>
      <c r="C1029">
        <v>4</v>
      </c>
      <c r="D1029">
        <v>2</v>
      </c>
      <c r="E1029">
        <v>1</v>
      </c>
      <c r="F1029">
        <v>2</v>
      </c>
      <c r="G1029">
        <v>1</v>
      </c>
      <c r="H1029">
        <v>0</v>
      </c>
      <c r="I1029">
        <v>4</v>
      </c>
      <c r="J1029" cm="1">
        <f t="array" ref="J1029">SUM(B1029:I1029*TRANSPOSE($S$19:$S$26))+$S$18</f>
        <v>0.15878415370925625</v>
      </c>
      <c r="K1029">
        <f t="shared" si="80"/>
        <v>0.53960875542246212</v>
      </c>
      <c r="L1029">
        <f t="shared" si="81"/>
        <v>0</v>
      </c>
      <c r="M1029">
        <f t="shared" si="82"/>
        <v>0</v>
      </c>
      <c r="N1029">
        <f t="shared" si="83"/>
        <v>0</v>
      </c>
      <c r="O1029">
        <f t="shared" si="84"/>
        <v>0</v>
      </c>
      <c r="P1029">
        <f>IF(K1029&gt;=0.58,1,0)</f>
        <v>0</v>
      </c>
      <c r="AB1029">
        <v>0</v>
      </c>
      <c r="AC1029">
        <v>0</v>
      </c>
      <c r="AM1029">
        <v>0</v>
      </c>
      <c r="AN1029">
        <v>0</v>
      </c>
      <c r="AX1029">
        <v>0</v>
      </c>
      <c r="AY1029">
        <v>0</v>
      </c>
      <c r="BI1029">
        <v>0</v>
      </c>
      <c r="BJ1029">
        <v>0</v>
      </c>
      <c r="BT1029">
        <v>0</v>
      </c>
      <c r="BU1029">
        <v>0</v>
      </c>
    </row>
    <row r="1030" spans="1:73" x14ac:dyDescent="0.3">
      <c r="A1030">
        <v>0</v>
      </c>
      <c r="B1030">
        <v>41</v>
      </c>
      <c r="C1030">
        <v>2</v>
      </c>
      <c r="D1030">
        <v>4</v>
      </c>
      <c r="E1030">
        <v>1</v>
      </c>
      <c r="F1030">
        <v>3</v>
      </c>
      <c r="G1030">
        <v>1</v>
      </c>
      <c r="H1030">
        <v>1</v>
      </c>
      <c r="I1030">
        <v>2</v>
      </c>
      <c r="J1030" cm="1">
        <f t="array" ref="J1030">SUM(B1030:I1030*TRANSPOSE($S$19:$S$26))+$S$18</f>
        <v>0.27670033743883982</v>
      </c>
      <c r="K1030">
        <f t="shared" si="80"/>
        <v>0.56873004592456788</v>
      </c>
      <c r="L1030">
        <f t="shared" si="81"/>
        <v>0</v>
      </c>
      <c r="M1030">
        <f t="shared" si="82"/>
        <v>1</v>
      </c>
      <c r="N1030">
        <f t="shared" si="83"/>
        <v>0</v>
      </c>
      <c r="O1030">
        <f t="shared" si="84"/>
        <v>0</v>
      </c>
      <c r="P1030">
        <f>IF(K1030&gt;=0.58,1,0)</f>
        <v>0</v>
      </c>
      <c r="AB1030">
        <v>0</v>
      </c>
      <c r="AC1030">
        <v>0</v>
      </c>
      <c r="AM1030">
        <v>0</v>
      </c>
      <c r="AN1030">
        <v>1</v>
      </c>
      <c r="AX1030">
        <v>0</v>
      </c>
      <c r="AY1030">
        <v>0</v>
      </c>
      <c r="BI1030">
        <v>0</v>
      </c>
      <c r="BJ1030">
        <v>0</v>
      </c>
      <c r="BT1030">
        <v>0</v>
      </c>
      <c r="BU1030">
        <v>0</v>
      </c>
    </row>
    <row r="1031" spans="1:73" x14ac:dyDescent="0.3">
      <c r="A1031">
        <v>0</v>
      </c>
      <c r="B1031">
        <v>40</v>
      </c>
      <c r="C1031">
        <v>3</v>
      </c>
      <c r="D1031">
        <v>3</v>
      </c>
      <c r="E1031">
        <v>2</v>
      </c>
      <c r="F1031">
        <v>3</v>
      </c>
      <c r="G1031">
        <v>2</v>
      </c>
      <c r="H1031">
        <v>0</v>
      </c>
      <c r="I1031">
        <v>7</v>
      </c>
      <c r="J1031" cm="1">
        <f t="array" ref="J1031">SUM(B1031:I1031*TRANSPOSE($S$19:$S$26))+$S$18</f>
        <v>-5.2273858287010144E-2</v>
      </c>
      <c r="K1031">
        <f t="shared" si="80"/>
        <v>0.48693586454394894</v>
      </c>
      <c r="L1031">
        <f t="shared" si="81"/>
        <v>0</v>
      </c>
      <c r="M1031">
        <f t="shared" si="82"/>
        <v>0</v>
      </c>
      <c r="N1031">
        <f t="shared" si="83"/>
        <v>0</v>
      </c>
      <c r="O1031">
        <f t="shared" si="84"/>
        <v>0</v>
      </c>
      <c r="P1031">
        <f>IF(K1031&gt;=0.58,1,0)</f>
        <v>0</v>
      </c>
      <c r="AB1031">
        <v>0</v>
      </c>
      <c r="AC1031">
        <v>0</v>
      </c>
      <c r="AM1031">
        <v>0</v>
      </c>
      <c r="AN1031">
        <v>0</v>
      </c>
      <c r="AX1031">
        <v>0</v>
      </c>
      <c r="AY1031">
        <v>0</v>
      </c>
      <c r="BI1031">
        <v>0</v>
      </c>
      <c r="BJ1031">
        <v>0</v>
      </c>
      <c r="BT1031">
        <v>0</v>
      </c>
      <c r="BU1031">
        <v>0</v>
      </c>
    </row>
    <row r="1032" spans="1:73" x14ac:dyDescent="0.3">
      <c r="A1032">
        <v>0</v>
      </c>
      <c r="B1032">
        <v>31</v>
      </c>
      <c r="C1032">
        <v>1</v>
      </c>
      <c r="D1032">
        <v>3</v>
      </c>
      <c r="E1032">
        <v>3</v>
      </c>
      <c r="F1032">
        <v>4</v>
      </c>
      <c r="G1032">
        <v>2</v>
      </c>
      <c r="H1032">
        <v>0</v>
      </c>
      <c r="I1032">
        <v>7</v>
      </c>
      <c r="J1032" cm="1">
        <f t="array" ref="J1032">SUM(B1032:I1032*TRANSPOSE($S$19:$S$26))+$S$18</f>
        <v>-4.8032764825292062E-3</v>
      </c>
      <c r="K1032">
        <f t="shared" si="80"/>
        <v>0.49879930769342085</v>
      </c>
      <c r="L1032">
        <f t="shared" si="81"/>
        <v>0</v>
      </c>
      <c r="M1032">
        <f t="shared" si="82"/>
        <v>0</v>
      </c>
      <c r="N1032">
        <f t="shared" si="83"/>
        <v>0</v>
      </c>
      <c r="O1032">
        <f t="shared" si="84"/>
        <v>0</v>
      </c>
      <c r="P1032">
        <f>IF(K1032&gt;=0.58,1,0)</f>
        <v>0</v>
      </c>
      <c r="AB1032">
        <v>0</v>
      </c>
      <c r="AC1032">
        <v>0</v>
      </c>
      <c r="AM1032">
        <v>0</v>
      </c>
      <c r="AN1032">
        <v>0</v>
      </c>
      <c r="AX1032">
        <v>0</v>
      </c>
      <c r="AY1032">
        <v>0</v>
      </c>
      <c r="BI1032">
        <v>0</v>
      </c>
      <c r="BJ1032">
        <v>0</v>
      </c>
      <c r="BT1032">
        <v>0</v>
      </c>
      <c r="BU1032">
        <v>0</v>
      </c>
    </row>
    <row r="1033" spans="1:73" x14ac:dyDescent="0.3">
      <c r="A1033">
        <v>1</v>
      </c>
      <c r="B1033">
        <v>46</v>
      </c>
      <c r="C1033">
        <v>1</v>
      </c>
      <c r="D1033">
        <v>3</v>
      </c>
      <c r="E1033">
        <v>3</v>
      </c>
      <c r="F1033">
        <v>4</v>
      </c>
      <c r="G1033">
        <v>2</v>
      </c>
      <c r="H1033">
        <v>0</v>
      </c>
      <c r="I1033">
        <v>7</v>
      </c>
      <c r="J1033" cm="1">
        <f t="array" ref="J1033">SUM(B1033:I1033*TRANSPOSE($S$19:$S$26))+$S$18</f>
        <v>-5.8394707286882452E-2</v>
      </c>
      <c r="K1033">
        <f t="shared" si="80"/>
        <v>0.48540698251442965</v>
      </c>
      <c r="L1033">
        <f t="shared" si="81"/>
        <v>0</v>
      </c>
      <c r="M1033">
        <f t="shared" si="82"/>
        <v>0</v>
      </c>
      <c r="N1033">
        <f t="shared" si="83"/>
        <v>0</v>
      </c>
      <c r="O1033">
        <f t="shared" si="84"/>
        <v>0</v>
      </c>
      <c r="P1033">
        <f>IF(K1033&gt;=0.58,1,0)</f>
        <v>0</v>
      </c>
      <c r="AB1033">
        <v>1</v>
      </c>
      <c r="AC1033">
        <v>0</v>
      </c>
      <c r="AM1033">
        <v>1</v>
      </c>
      <c r="AN1033">
        <v>0</v>
      </c>
      <c r="AX1033">
        <v>1</v>
      </c>
      <c r="AY1033">
        <v>0</v>
      </c>
      <c r="BI1033">
        <v>1</v>
      </c>
      <c r="BJ1033">
        <v>0</v>
      </c>
      <c r="BT1033">
        <v>1</v>
      </c>
      <c r="BU1033">
        <v>0</v>
      </c>
    </row>
    <row r="1034" spans="1:73" x14ac:dyDescent="0.3">
      <c r="A1034">
        <v>1</v>
      </c>
      <c r="B1034">
        <v>39</v>
      </c>
      <c r="C1034">
        <v>1</v>
      </c>
      <c r="D1034">
        <v>2</v>
      </c>
      <c r="E1034">
        <v>1</v>
      </c>
      <c r="F1034">
        <v>1</v>
      </c>
      <c r="G1034">
        <v>0</v>
      </c>
      <c r="H1034">
        <v>1</v>
      </c>
      <c r="I1034">
        <v>0</v>
      </c>
      <c r="J1034" cm="1">
        <f t="array" ref="J1034">SUM(B1034:I1034*TRANSPOSE($S$19:$S$26))+$S$18</f>
        <v>0.62251134901358407</v>
      </c>
      <c r="K1034">
        <f t="shared" si="80"/>
        <v>0.65077483128705604</v>
      </c>
      <c r="L1034">
        <f t="shared" si="81"/>
        <v>1</v>
      </c>
      <c r="M1034">
        <f t="shared" si="82"/>
        <v>1</v>
      </c>
      <c r="N1034">
        <f t="shared" si="83"/>
        <v>1</v>
      </c>
      <c r="O1034">
        <f t="shared" si="84"/>
        <v>1</v>
      </c>
      <c r="P1034">
        <f>IF(K1034&gt;=0.58,1,0)</f>
        <v>1</v>
      </c>
      <c r="AB1034">
        <v>1</v>
      </c>
      <c r="AC1034">
        <v>1</v>
      </c>
      <c r="AM1034">
        <v>1</v>
      </c>
      <c r="AN1034">
        <v>1</v>
      </c>
      <c r="AX1034">
        <v>1</v>
      </c>
      <c r="AY1034">
        <v>1</v>
      </c>
      <c r="BI1034">
        <v>1</v>
      </c>
      <c r="BJ1034">
        <v>1</v>
      </c>
      <c r="BT1034">
        <v>1</v>
      </c>
      <c r="BU1034">
        <v>1</v>
      </c>
    </row>
    <row r="1035" spans="1:73" x14ac:dyDescent="0.3">
      <c r="A1035">
        <v>1</v>
      </c>
      <c r="B1035">
        <v>31</v>
      </c>
      <c r="C1035">
        <v>3</v>
      </c>
      <c r="D1035">
        <v>4</v>
      </c>
      <c r="E1035">
        <v>3</v>
      </c>
      <c r="F1035">
        <v>2</v>
      </c>
      <c r="G1035">
        <v>0</v>
      </c>
      <c r="H1035">
        <v>0</v>
      </c>
      <c r="I1035">
        <v>8</v>
      </c>
      <c r="J1035" cm="1">
        <f t="array" ref="J1035">SUM(B1035:I1035*TRANSPOSE($S$19:$S$26))+$S$18</f>
        <v>6.3962841735309084E-2</v>
      </c>
      <c r="K1035">
        <f t="shared" si="80"/>
        <v>0.51598360454636039</v>
      </c>
      <c r="L1035">
        <f t="shared" si="81"/>
        <v>0</v>
      </c>
      <c r="M1035">
        <f t="shared" si="82"/>
        <v>0</v>
      </c>
      <c r="N1035">
        <f t="shared" si="83"/>
        <v>0</v>
      </c>
      <c r="O1035">
        <f t="shared" si="84"/>
        <v>0</v>
      </c>
      <c r="P1035">
        <f>IF(K1035&gt;=0.58,1,0)</f>
        <v>0</v>
      </c>
      <c r="AB1035">
        <v>1</v>
      </c>
      <c r="AC1035">
        <v>0</v>
      </c>
      <c r="AM1035">
        <v>1</v>
      </c>
      <c r="AN1035">
        <v>0</v>
      </c>
      <c r="AX1035">
        <v>1</v>
      </c>
      <c r="AY1035">
        <v>0</v>
      </c>
      <c r="BI1035">
        <v>1</v>
      </c>
      <c r="BJ1035">
        <v>0</v>
      </c>
      <c r="BT1035">
        <v>1</v>
      </c>
      <c r="BU1035">
        <v>0</v>
      </c>
    </row>
    <row r="1036" spans="1:73" x14ac:dyDescent="0.3">
      <c r="A1036">
        <v>0</v>
      </c>
      <c r="B1036">
        <v>45</v>
      </c>
      <c r="C1036">
        <v>2</v>
      </c>
      <c r="D1036">
        <v>1</v>
      </c>
      <c r="E1036">
        <v>3</v>
      </c>
      <c r="F1036">
        <v>1</v>
      </c>
      <c r="G1036">
        <v>2</v>
      </c>
      <c r="H1036">
        <v>1</v>
      </c>
      <c r="I1036">
        <v>7</v>
      </c>
      <c r="J1036" cm="1">
        <f t="array" ref="J1036">SUM(B1036:I1036*TRANSPOSE($S$19:$S$26))+$S$18</f>
        <v>0.36305492537115841</v>
      </c>
      <c r="K1036">
        <f t="shared" si="80"/>
        <v>0.58977063628584026</v>
      </c>
      <c r="L1036">
        <f t="shared" si="81"/>
        <v>0</v>
      </c>
      <c r="M1036">
        <f t="shared" si="82"/>
        <v>1</v>
      </c>
      <c r="N1036">
        <f t="shared" si="83"/>
        <v>1</v>
      </c>
      <c r="O1036">
        <f t="shared" si="84"/>
        <v>1</v>
      </c>
      <c r="P1036">
        <f>IF(K1036&gt;=0.58,1,0)</f>
        <v>1</v>
      </c>
      <c r="AB1036">
        <v>0</v>
      </c>
      <c r="AC1036">
        <v>0</v>
      </c>
      <c r="AM1036">
        <v>0</v>
      </c>
      <c r="AN1036">
        <v>1</v>
      </c>
      <c r="AX1036">
        <v>0</v>
      </c>
      <c r="AY1036">
        <v>1</v>
      </c>
      <c r="BI1036">
        <v>0</v>
      </c>
      <c r="BJ1036">
        <v>1</v>
      </c>
      <c r="BT1036">
        <v>0</v>
      </c>
      <c r="BU1036">
        <v>1</v>
      </c>
    </row>
    <row r="1037" spans="1:73" x14ac:dyDescent="0.3">
      <c r="A1037">
        <v>0</v>
      </c>
      <c r="B1037">
        <v>31</v>
      </c>
      <c r="C1037">
        <v>4</v>
      </c>
      <c r="D1037">
        <v>4</v>
      </c>
      <c r="E1037">
        <v>1</v>
      </c>
      <c r="F1037">
        <v>2</v>
      </c>
      <c r="G1037">
        <v>0</v>
      </c>
      <c r="H1037">
        <v>0</v>
      </c>
      <c r="I1037">
        <v>2</v>
      </c>
      <c r="J1037" cm="1">
        <f t="array" ref="J1037">SUM(B1037:I1037*TRANSPOSE($S$19:$S$26))+$S$18</f>
        <v>0.13143444818699335</v>
      </c>
      <c r="K1037">
        <f t="shared" si="80"/>
        <v>0.53280799861929862</v>
      </c>
      <c r="L1037">
        <f t="shared" si="81"/>
        <v>0</v>
      </c>
      <c r="M1037">
        <f t="shared" si="82"/>
        <v>0</v>
      </c>
      <c r="N1037">
        <f t="shared" si="83"/>
        <v>0</v>
      </c>
      <c r="O1037">
        <f t="shared" si="84"/>
        <v>0</v>
      </c>
      <c r="P1037">
        <f>IF(K1037&gt;=0.58,1,0)</f>
        <v>0</v>
      </c>
      <c r="AB1037">
        <v>0</v>
      </c>
      <c r="AC1037">
        <v>0</v>
      </c>
      <c r="AM1037">
        <v>0</v>
      </c>
      <c r="AN1037">
        <v>0</v>
      </c>
      <c r="AX1037">
        <v>0</v>
      </c>
      <c r="AY1037">
        <v>0</v>
      </c>
      <c r="BI1037">
        <v>0</v>
      </c>
      <c r="BJ1037">
        <v>0</v>
      </c>
      <c r="BT1037">
        <v>0</v>
      </c>
      <c r="BU1037">
        <v>0</v>
      </c>
    </row>
    <row r="1038" spans="1:73" x14ac:dyDescent="0.3">
      <c r="A1038">
        <v>1</v>
      </c>
      <c r="B1038">
        <v>31</v>
      </c>
      <c r="C1038">
        <v>2</v>
      </c>
      <c r="D1038">
        <v>3</v>
      </c>
      <c r="E1038">
        <v>1</v>
      </c>
      <c r="F1038">
        <v>4</v>
      </c>
      <c r="G1038">
        <v>1</v>
      </c>
      <c r="H1038">
        <v>1</v>
      </c>
      <c r="I1038">
        <v>2</v>
      </c>
      <c r="J1038" cm="1">
        <f t="array" ref="J1038">SUM(B1038:I1038*TRANSPOSE($S$19:$S$26))+$S$18</f>
        <v>0.3376362021987569</v>
      </c>
      <c r="K1038">
        <f t="shared" si="80"/>
        <v>0.58360770700846287</v>
      </c>
      <c r="L1038">
        <f t="shared" si="81"/>
        <v>0</v>
      </c>
      <c r="M1038">
        <f t="shared" si="82"/>
        <v>1</v>
      </c>
      <c r="N1038">
        <f t="shared" si="83"/>
        <v>1</v>
      </c>
      <c r="O1038">
        <f t="shared" si="84"/>
        <v>1</v>
      </c>
      <c r="P1038">
        <f>IF(K1038&gt;=0.58,1,0)</f>
        <v>1</v>
      </c>
      <c r="AB1038">
        <v>1</v>
      </c>
      <c r="AC1038">
        <v>0</v>
      </c>
      <c r="AM1038">
        <v>1</v>
      </c>
      <c r="AN1038">
        <v>1</v>
      </c>
      <c r="AX1038">
        <v>1</v>
      </c>
      <c r="AY1038">
        <v>1</v>
      </c>
      <c r="BI1038">
        <v>1</v>
      </c>
      <c r="BJ1038">
        <v>1</v>
      </c>
      <c r="BT1038">
        <v>1</v>
      </c>
      <c r="BU1038">
        <v>1</v>
      </c>
    </row>
    <row r="1039" spans="1:73" x14ac:dyDescent="0.3">
      <c r="A1039">
        <v>0</v>
      </c>
      <c r="B1039">
        <v>45</v>
      </c>
      <c r="C1039">
        <v>2</v>
      </c>
      <c r="D1039">
        <v>3</v>
      </c>
      <c r="E1039">
        <v>3</v>
      </c>
      <c r="F1039">
        <v>4</v>
      </c>
      <c r="G1039">
        <v>1</v>
      </c>
      <c r="H1039">
        <v>1</v>
      </c>
      <c r="I1039">
        <v>1</v>
      </c>
      <c r="J1039" cm="1">
        <f t="array" ref="J1039">SUM(B1039:I1039*TRANSPOSE($S$19:$S$26))+$S$18</f>
        <v>0.24405748754326417</v>
      </c>
      <c r="K1039">
        <f t="shared" si="80"/>
        <v>0.56070707674868914</v>
      </c>
      <c r="L1039">
        <f t="shared" si="81"/>
        <v>0</v>
      </c>
      <c r="M1039">
        <f t="shared" si="82"/>
        <v>1</v>
      </c>
      <c r="N1039">
        <f t="shared" si="83"/>
        <v>0</v>
      </c>
      <c r="O1039">
        <f t="shared" si="84"/>
        <v>0</v>
      </c>
      <c r="P1039">
        <f>IF(K1039&gt;=0.58,1,0)</f>
        <v>0</v>
      </c>
      <c r="AB1039">
        <v>0</v>
      </c>
      <c r="AC1039">
        <v>0</v>
      </c>
      <c r="AM1039">
        <v>0</v>
      </c>
      <c r="AN1039">
        <v>1</v>
      </c>
      <c r="AX1039">
        <v>0</v>
      </c>
      <c r="AY1039">
        <v>0</v>
      </c>
      <c r="BI1039">
        <v>0</v>
      </c>
      <c r="BJ1039">
        <v>0</v>
      </c>
      <c r="BT1039">
        <v>0</v>
      </c>
      <c r="BU1039">
        <v>0</v>
      </c>
    </row>
    <row r="1040" spans="1:73" x14ac:dyDescent="0.3">
      <c r="A1040">
        <v>0</v>
      </c>
      <c r="B1040">
        <v>48</v>
      </c>
      <c r="C1040">
        <v>3</v>
      </c>
      <c r="D1040">
        <v>3</v>
      </c>
      <c r="E1040">
        <v>2</v>
      </c>
      <c r="F1040">
        <v>1</v>
      </c>
      <c r="G1040">
        <v>2</v>
      </c>
      <c r="H1040">
        <v>0</v>
      </c>
      <c r="I1040">
        <v>2</v>
      </c>
      <c r="J1040" cm="1">
        <f t="array" ref="J1040">SUM(B1040:I1040*TRANSPOSE($S$19:$S$26))+$S$18</f>
        <v>4.360640764286372E-2</v>
      </c>
      <c r="K1040">
        <f t="shared" si="80"/>
        <v>0.51089874498485655</v>
      </c>
      <c r="L1040">
        <f t="shared" si="81"/>
        <v>0</v>
      </c>
      <c r="M1040">
        <f t="shared" si="82"/>
        <v>0</v>
      </c>
      <c r="N1040">
        <f t="shared" si="83"/>
        <v>0</v>
      </c>
      <c r="O1040">
        <f t="shared" si="84"/>
        <v>0</v>
      </c>
      <c r="P1040">
        <f>IF(K1040&gt;=0.58,1,0)</f>
        <v>0</v>
      </c>
      <c r="AB1040">
        <v>0</v>
      </c>
      <c r="AC1040">
        <v>0</v>
      </c>
      <c r="AM1040">
        <v>0</v>
      </c>
      <c r="AN1040">
        <v>0</v>
      </c>
      <c r="AX1040">
        <v>0</v>
      </c>
      <c r="AY1040">
        <v>0</v>
      </c>
      <c r="BI1040">
        <v>0</v>
      </c>
      <c r="BJ1040">
        <v>0</v>
      </c>
      <c r="BT1040">
        <v>0</v>
      </c>
      <c r="BU1040">
        <v>0</v>
      </c>
    </row>
    <row r="1041" spans="1:73" x14ac:dyDescent="0.3">
      <c r="A1041">
        <v>1</v>
      </c>
      <c r="B1041">
        <v>34</v>
      </c>
      <c r="C1041">
        <v>1</v>
      </c>
      <c r="D1041">
        <v>3</v>
      </c>
      <c r="E1041">
        <v>1</v>
      </c>
      <c r="F1041">
        <v>3</v>
      </c>
      <c r="G1041">
        <v>1</v>
      </c>
      <c r="H1041">
        <v>0</v>
      </c>
      <c r="I1041">
        <v>2</v>
      </c>
      <c r="J1041" cm="1">
        <f t="array" ref="J1041">SUM(B1041:I1041*TRANSPOSE($S$19:$S$26))+$S$18</f>
        <v>0.19489145044411582</v>
      </c>
      <c r="K1041">
        <f t="shared" si="80"/>
        <v>0.54856422326976062</v>
      </c>
      <c r="L1041">
        <f t="shared" si="81"/>
        <v>0</v>
      </c>
      <c r="M1041">
        <f t="shared" si="82"/>
        <v>0</v>
      </c>
      <c r="N1041">
        <f t="shared" si="83"/>
        <v>0</v>
      </c>
      <c r="O1041">
        <f t="shared" si="84"/>
        <v>0</v>
      </c>
      <c r="P1041">
        <f>IF(K1041&gt;=0.58,1,0)</f>
        <v>0</v>
      </c>
      <c r="AB1041">
        <v>1</v>
      </c>
      <c r="AC1041">
        <v>0</v>
      </c>
      <c r="AM1041">
        <v>1</v>
      </c>
      <c r="AN1041">
        <v>0</v>
      </c>
      <c r="AX1041">
        <v>1</v>
      </c>
      <c r="AY1041">
        <v>0</v>
      </c>
      <c r="BI1041">
        <v>1</v>
      </c>
      <c r="BJ1041">
        <v>0</v>
      </c>
      <c r="BT1041">
        <v>1</v>
      </c>
      <c r="BU1041">
        <v>0</v>
      </c>
    </row>
    <row r="1042" spans="1:73" x14ac:dyDescent="0.3">
      <c r="A1042">
        <v>0</v>
      </c>
      <c r="B1042">
        <v>40</v>
      </c>
      <c r="C1042">
        <v>4</v>
      </c>
      <c r="D1042">
        <v>2</v>
      </c>
      <c r="E1042">
        <v>3</v>
      </c>
      <c r="F1042">
        <v>2</v>
      </c>
      <c r="G1042">
        <v>2</v>
      </c>
      <c r="H1042">
        <v>0</v>
      </c>
      <c r="I1042">
        <v>8</v>
      </c>
      <c r="J1042" cm="1">
        <f t="array" ref="J1042">SUM(B1042:I1042*TRANSPOSE($S$19:$S$26))+$S$18</f>
        <v>-2.4629567571899824E-2</v>
      </c>
      <c r="K1042">
        <f t="shared" si="80"/>
        <v>0.49384355768019889</v>
      </c>
      <c r="L1042">
        <f t="shared" si="81"/>
        <v>0</v>
      </c>
      <c r="M1042">
        <f t="shared" si="82"/>
        <v>0</v>
      </c>
      <c r="N1042">
        <f t="shared" si="83"/>
        <v>0</v>
      </c>
      <c r="O1042">
        <f t="shared" si="84"/>
        <v>0</v>
      </c>
      <c r="P1042">
        <f>IF(K1042&gt;=0.58,1,0)</f>
        <v>0</v>
      </c>
      <c r="AB1042">
        <v>0</v>
      </c>
      <c r="AC1042">
        <v>0</v>
      </c>
      <c r="AM1042">
        <v>0</v>
      </c>
      <c r="AN1042">
        <v>0</v>
      </c>
      <c r="AX1042">
        <v>0</v>
      </c>
      <c r="AY1042">
        <v>0</v>
      </c>
      <c r="BI1042">
        <v>0</v>
      </c>
      <c r="BJ1042">
        <v>0</v>
      </c>
      <c r="BT1042">
        <v>0</v>
      </c>
      <c r="BU1042">
        <v>0</v>
      </c>
    </row>
    <row r="1043" spans="1:73" x14ac:dyDescent="0.3">
      <c r="A1043">
        <v>0</v>
      </c>
      <c r="B1043">
        <v>28</v>
      </c>
      <c r="C1043">
        <v>4</v>
      </c>
      <c r="D1043">
        <v>3</v>
      </c>
      <c r="E1043">
        <v>2</v>
      </c>
      <c r="F1043">
        <v>1</v>
      </c>
      <c r="G1043">
        <v>0</v>
      </c>
      <c r="H1043">
        <v>0</v>
      </c>
      <c r="I1043">
        <v>4</v>
      </c>
      <c r="J1043" cm="1">
        <f t="array" ref="J1043">SUM(B1043:I1043*TRANSPOSE($S$19:$S$26))+$S$18</f>
        <v>0.20106673272137443</v>
      </c>
      <c r="K1043">
        <f t="shared" si="80"/>
        <v>0.55009285773284533</v>
      </c>
      <c r="L1043">
        <f t="shared" si="81"/>
        <v>0</v>
      </c>
      <c r="M1043">
        <f t="shared" si="82"/>
        <v>1</v>
      </c>
      <c r="N1043">
        <f t="shared" si="83"/>
        <v>0</v>
      </c>
      <c r="O1043">
        <f t="shared" si="84"/>
        <v>0</v>
      </c>
      <c r="P1043">
        <f>IF(K1043&gt;=0.58,1,0)</f>
        <v>0</v>
      </c>
      <c r="AB1043">
        <v>0</v>
      </c>
      <c r="AC1043">
        <v>0</v>
      </c>
      <c r="AM1043">
        <v>0</v>
      </c>
      <c r="AN1043">
        <v>1</v>
      </c>
      <c r="AX1043">
        <v>0</v>
      </c>
      <c r="AY1043">
        <v>0</v>
      </c>
      <c r="BI1043">
        <v>0</v>
      </c>
      <c r="BJ1043">
        <v>0</v>
      </c>
      <c r="BT1043">
        <v>0</v>
      </c>
      <c r="BU1043">
        <v>0</v>
      </c>
    </row>
    <row r="1044" spans="1:73" x14ac:dyDescent="0.3">
      <c r="A1044">
        <v>0</v>
      </c>
      <c r="B1044">
        <v>44</v>
      </c>
      <c r="C1044">
        <v>3</v>
      </c>
      <c r="D1044">
        <v>2</v>
      </c>
      <c r="E1044">
        <v>1</v>
      </c>
      <c r="F1044">
        <v>3</v>
      </c>
      <c r="G1044">
        <v>0</v>
      </c>
      <c r="H1044">
        <v>0</v>
      </c>
      <c r="I1044">
        <v>2</v>
      </c>
      <c r="J1044" cm="1">
        <f t="array" ref="J1044">SUM(B1044:I1044*TRANSPOSE($S$19:$S$26))+$S$18</f>
        <v>0.21511060172375174</v>
      </c>
      <c r="K1044">
        <f t="shared" si="80"/>
        <v>0.55356572443608343</v>
      </c>
      <c r="L1044">
        <f t="shared" si="81"/>
        <v>0</v>
      </c>
      <c r="M1044">
        <f t="shared" si="82"/>
        <v>1</v>
      </c>
      <c r="N1044">
        <f t="shared" si="83"/>
        <v>0</v>
      </c>
      <c r="O1044">
        <f t="shared" si="84"/>
        <v>0</v>
      </c>
      <c r="P1044">
        <f>IF(K1044&gt;=0.58,1,0)</f>
        <v>0</v>
      </c>
      <c r="AB1044">
        <v>0</v>
      </c>
      <c r="AC1044">
        <v>0</v>
      </c>
      <c r="AM1044">
        <v>0</v>
      </c>
      <c r="AN1044">
        <v>1</v>
      </c>
      <c r="AX1044">
        <v>0</v>
      </c>
      <c r="AY1044">
        <v>0</v>
      </c>
      <c r="BI1044">
        <v>0</v>
      </c>
      <c r="BJ1044">
        <v>0</v>
      </c>
      <c r="BT1044">
        <v>0</v>
      </c>
      <c r="BU1044">
        <v>0</v>
      </c>
    </row>
    <row r="1045" spans="1:73" x14ac:dyDescent="0.3">
      <c r="A1045">
        <v>0</v>
      </c>
      <c r="B1045">
        <v>53</v>
      </c>
      <c r="C1045">
        <v>4</v>
      </c>
      <c r="D1045">
        <v>4</v>
      </c>
      <c r="E1045">
        <v>4</v>
      </c>
      <c r="F1045">
        <v>2</v>
      </c>
      <c r="G1045">
        <v>0</v>
      </c>
      <c r="H1045">
        <v>0</v>
      </c>
      <c r="I1045">
        <v>8</v>
      </c>
      <c r="J1045" cm="1">
        <f t="array" ref="J1045">SUM(B1045:I1045*TRANSPOSE($S$19:$S$26))+$S$18</f>
        <v>-8.1482971106521251E-2</v>
      </c>
      <c r="K1045">
        <f t="shared" si="80"/>
        <v>0.47964262928816948</v>
      </c>
      <c r="L1045">
        <f t="shared" si="81"/>
        <v>0</v>
      </c>
      <c r="M1045">
        <f t="shared" si="82"/>
        <v>0</v>
      </c>
      <c r="N1045">
        <f t="shared" si="83"/>
        <v>0</v>
      </c>
      <c r="O1045">
        <f t="shared" si="84"/>
        <v>0</v>
      </c>
      <c r="P1045">
        <f>IF(K1045&gt;=0.58,1,0)</f>
        <v>0</v>
      </c>
      <c r="AB1045">
        <v>0</v>
      </c>
      <c r="AC1045">
        <v>0</v>
      </c>
      <c r="AM1045">
        <v>0</v>
      </c>
      <c r="AN1045">
        <v>0</v>
      </c>
      <c r="AX1045">
        <v>0</v>
      </c>
      <c r="AY1045">
        <v>0</v>
      </c>
      <c r="BI1045">
        <v>0</v>
      </c>
      <c r="BJ1045">
        <v>0</v>
      </c>
      <c r="BT1045">
        <v>0</v>
      </c>
      <c r="BU1045">
        <v>0</v>
      </c>
    </row>
    <row r="1046" spans="1:73" x14ac:dyDescent="0.3">
      <c r="A1046">
        <v>0</v>
      </c>
      <c r="B1046">
        <v>49</v>
      </c>
      <c r="C1046">
        <v>1</v>
      </c>
      <c r="D1046">
        <v>3</v>
      </c>
      <c r="E1046">
        <v>2</v>
      </c>
      <c r="F1046">
        <v>3</v>
      </c>
      <c r="G1046">
        <v>1</v>
      </c>
      <c r="H1046">
        <v>0</v>
      </c>
      <c r="I1046">
        <v>2</v>
      </c>
      <c r="J1046" cm="1">
        <f t="array" ref="J1046">SUM(B1046:I1046*TRANSPOSE($S$19:$S$26))+$S$18</f>
        <v>0.1149215576702709</v>
      </c>
      <c r="K1046">
        <f t="shared" si="80"/>
        <v>0.52869584194324215</v>
      </c>
      <c r="L1046">
        <f t="shared" si="81"/>
        <v>0</v>
      </c>
      <c r="M1046">
        <f t="shared" si="82"/>
        <v>0</v>
      </c>
      <c r="N1046">
        <f t="shared" si="83"/>
        <v>0</v>
      </c>
      <c r="O1046">
        <f t="shared" si="84"/>
        <v>0</v>
      </c>
      <c r="P1046">
        <f>IF(K1046&gt;=0.58,1,0)</f>
        <v>0</v>
      </c>
      <c r="AB1046">
        <v>0</v>
      </c>
      <c r="AC1046">
        <v>0</v>
      </c>
      <c r="AM1046">
        <v>0</v>
      </c>
      <c r="AN1046">
        <v>0</v>
      </c>
      <c r="AX1046">
        <v>0</v>
      </c>
      <c r="AY1046">
        <v>0</v>
      </c>
      <c r="BI1046">
        <v>0</v>
      </c>
      <c r="BJ1046">
        <v>0</v>
      </c>
      <c r="BT1046">
        <v>0</v>
      </c>
      <c r="BU1046">
        <v>0</v>
      </c>
    </row>
    <row r="1047" spans="1:73" x14ac:dyDescent="0.3">
      <c r="A1047">
        <v>0</v>
      </c>
      <c r="B1047">
        <v>40</v>
      </c>
      <c r="C1047">
        <v>3</v>
      </c>
      <c r="D1047">
        <v>3</v>
      </c>
      <c r="E1047">
        <v>1</v>
      </c>
      <c r="F1047">
        <v>3</v>
      </c>
      <c r="G1047">
        <v>2</v>
      </c>
      <c r="H1047">
        <v>0</v>
      </c>
      <c r="I1047">
        <v>1</v>
      </c>
      <c r="J1047" cm="1">
        <f t="array" ref="J1047">SUM(B1047:I1047*TRANSPOSE($S$19:$S$26))+$S$18</f>
        <v>2.9285871887802961E-2</v>
      </c>
      <c r="K1047">
        <f t="shared" si="80"/>
        <v>0.50732018577956717</v>
      </c>
      <c r="L1047">
        <f t="shared" si="81"/>
        <v>0</v>
      </c>
      <c r="M1047">
        <f t="shared" si="82"/>
        <v>0</v>
      </c>
      <c r="N1047">
        <f t="shared" si="83"/>
        <v>0</v>
      </c>
      <c r="O1047">
        <f t="shared" si="84"/>
        <v>0</v>
      </c>
      <c r="P1047">
        <f>IF(K1047&gt;=0.58,1,0)</f>
        <v>0</v>
      </c>
      <c r="AB1047">
        <v>0</v>
      </c>
      <c r="AC1047">
        <v>0</v>
      </c>
      <c r="AM1047">
        <v>0</v>
      </c>
      <c r="AN1047">
        <v>0</v>
      </c>
      <c r="AX1047">
        <v>0</v>
      </c>
      <c r="AY1047">
        <v>0</v>
      </c>
      <c r="BI1047">
        <v>0</v>
      </c>
      <c r="BJ1047">
        <v>0</v>
      </c>
      <c r="BT1047">
        <v>0</v>
      </c>
      <c r="BU1047">
        <v>0</v>
      </c>
    </row>
    <row r="1048" spans="1:73" x14ac:dyDescent="0.3">
      <c r="A1048">
        <v>0</v>
      </c>
      <c r="B1048">
        <v>44</v>
      </c>
      <c r="C1048">
        <v>4</v>
      </c>
      <c r="D1048">
        <v>3</v>
      </c>
      <c r="E1048">
        <v>1</v>
      </c>
      <c r="F1048">
        <v>2</v>
      </c>
      <c r="G1048">
        <v>0</v>
      </c>
      <c r="H1048">
        <v>0</v>
      </c>
      <c r="I1048">
        <v>2</v>
      </c>
      <c r="J1048" cm="1">
        <f t="array" ref="J1048">SUM(B1048:I1048*TRANSPOSE($S$19:$S$26))+$S$18</f>
        <v>0.14943577180744949</v>
      </c>
      <c r="K1048">
        <f t="shared" si="80"/>
        <v>0.53728572382471584</v>
      </c>
      <c r="L1048">
        <f t="shared" si="81"/>
        <v>0</v>
      </c>
      <c r="M1048">
        <f t="shared" si="82"/>
        <v>0</v>
      </c>
      <c r="N1048">
        <f t="shared" si="83"/>
        <v>0</v>
      </c>
      <c r="O1048">
        <f t="shared" si="84"/>
        <v>0</v>
      </c>
      <c r="P1048">
        <f>IF(K1048&gt;=0.58,1,0)</f>
        <v>0</v>
      </c>
      <c r="AB1048">
        <v>0</v>
      </c>
      <c r="AC1048">
        <v>0</v>
      </c>
      <c r="AM1048">
        <v>0</v>
      </c>
      <c r="AN1048">
        <v>0</v>
      </c>
      <c r="AX1048">
        <v>0</v>
      </c>
      <c r="AY1048">
        <v>0</v>
      </c>
      <c r="BI1048">
        <v>0</v>
      </c>
      <c r="BJ1048">
        <v>0</v>
      </c>
      <c r="BT1048">
        <v>0</v>
      </c>
      <c r="BU1048">
        <v>0</v>
      </c>
    </row>
    <row r="1049" spans="1:73" x14ac:dyDescent="0.3">
      <c r="A1049">
        <v>0</v>
      </c>
      <c r="B1049">
        <v>33</v>
      </c>
      <c r="C1049">
        <v>4</v>
      </c>
      <c r="D1049">
        <v>3</v>
      </c>
      <c r="E1049">
        <v>2</v>
      </c>
      <c r="F1049">
        <v>1</v>
      </c>
      <c r="G1049">
        <v>1</v>
      </c>
      <c r="H1049">
        <v>0</v>
      </c>
      <c r="I1049">
        <v>3</v>
      </c>
      <c r="J1049" cm="1">
        <f t="array" ref="J1049">SUM(B1049:I1049*TRANSPOSE($S$19:$S$26))+$S$18</f>
        <v>0.1199670876039266</v>
      </c>
      <c r="K1049">
        <f t="shared" si="80"/>
        <v>0.52995275469342429</v>
      </c>
      <c r="L1049">
        <f t="shared" si="81"/>
        <v>0</v>
      </c>
      <c r="M1049">
        <f t="shared" si="82"/>
        <v>0</v>
      </c>
      <c r="N1049">
        <f t="shared" si="83"/>
        <v>0</v>
      </c>
      <c r="O1049">
        <f t="shared" si="84"/>
        <v>0</v>
      </c>
      <c r="P1049">
        <f>IF(K1049&gt;=0.58,1,0)</f>
        <v>0</v>
      </c>
      <c r="AB1049">
        <v>0</v>
      </c>
      <c r="AC1049">
        <v>0</v>
      </c>
      <c r="AM1049">
        <v>0</v>
      </c>
      <c r="AN1049">
        <v>0</v>
      </c>
      <c r="AX1049">
        <v>0</v>
      </c>
      <c r="AY1049">
        <v>0</v>
      </c>
      <c r="BI1049">
        <v>0</v>
      </c>
      <c r="BJ1049">
        <v>0</v>
      </c>
      <c r="BT1049">
        <v>0</v>
      </c>
      <c r="BU1049">
        <v>0</v>
      </c>
    </row>
    <row r="1050" spans="1:73" x14ac:dyDescent="0.3">
      <c r="A1050">
        <v>0</v>
      </c>
      <c r="B1050">
        <v>34</v>
      </c>
      <c r="C1050">
        <v>4</v>
      </c>
      <c r="D1050">
        <v>1</v>
      </c>
      <c r="E1050">
        <v>2</v>
      </c>
      <c r="F1050">
        <v>1</v>
      </c>
      <c r="G1050">
        <v>0</v>
      </c>
      <c r="H1050">
        <v>0</v>
      </c>
      <c r="I1050">
        <v>9</v>
      </c>
      <c r="J1050" cm="1">
        <f t="array" ref="J1050">SUM(B1050:I1050*TRANSPOSE($S$19:$S$26))+$S$18</f>
        <v>0.26254023086365663</v>
      </c>
      <c r="K1050">
        <f t="shared" si="80"/>
        <v>0.56525394456685396</v>
      </c>
      <c r="L1050">
        <f t="shared" si="81"/>
        <v>0</v>
      </c>
      <c r="M1050">
        <f t="shared" si="82"/>
        <v>1</v>
      </c>
      <c r="N1050">
        <f t="shared" si="83"/>
        <v>0</v>
      </c>
      <c r="O1050">
        <f t="shared" si="84"/>
        <v>0</v>
      </c>
      <c r="P1050">
        <f>IF(K1050&gt;=0.58,1,0)</f>
        <v>0</v>
      </c>
      <c r="AB1050">
        <v>0</v>
      </c>
      <c r="AC1050">
        <v>0</v>
      </c>
      <c r="AM1050">
        <v>0</v>
      </c>
      <c r="AN1050">
        <v>1</v>
      </c>
      <c r="AX1050">
        <v>0</v>
      </c>
      <c r="AY1050">
        <v>0</v>
      </c>
      <c r="BI1050">
        <v>0</v>
      </c>
      <c r="BJ1050">
        <v>0</v>
      </c>
      <c r="BT1050">
        <v>0</v>
      </c>
      <c r="BU1050">
        <v>0</v>
      </c>
    </row>
    <row r="1051" spans="1:73" x14ac:dyDescent="0.3">
      <c r="A1051">
        <v>0</v>
      </c>
      <c r="B1051">
        <v>30</v>
      </c>
      <c r="C1051">
        <v>4</v>
      </c>
      <c r="D1051">
        <v>3</v>
      </c>
      <c r="E1051">
        <v>2</v>
      </c>
      <c r="F1051">
        <v>3</v>
      </c>
      <c r="G1051">
        <v>1</v>
      </c>
      <c r="H1051">
        <v>0</v>
      </c>
      <c r="I1051">
        <v>1</v>
      </c>
      <c r="J1051" cm="1">
        <f t="array" ref="J1051">SUM(B1051:I1051*TRANSPOSE($S$19:$S$26))+$S$18</f>
        <v>7.0601157645476476E-2</v>
      </c>
      <c r="K1051">
        <f t="shared" si="80"/>
        <v>0.51764113376144028</v>
      </c>
      <c r="L1051">
        <f t="shared" si="81"/>
        <v>0</v>
      </c>
      <c r="M1051">
        <f t="shared" si="82"/>
        <v>0</v>
      </c>
      <c r="N1051">
        <f t="shared" si="83"/>
        <v>0</v>
      </c>
      <c r="O1051">
        <f t="shared" si="84"/>
        <v>0</v>
      </c>
      <c r="P1051">
        <f>IF(K1051&gt;=0.58,1,0)</f>
        <v>0</v>
      </c>
      <c r="AB1051">
        <v>0</v>
      </c>
      <c r="AC1051">
        <v>0</v>
      </c>
      <c r="AM1051">
        <v>0</v>
      </c>
      <c r="AN1051">
        <v>0</v>
      </c>
      <c r="AX1051">
        <v>0</v>
      </c>
      <c r="AY1051">
        <v>0</v>
      </c>
      <c r="BI1051">
        <v>0</v>
      </c>
      <c r="BJ1051">
        <v>0</v>
      </c>
      <c r="BT1051">
        <v>0</v>
      </c>
      <c r="BU1051">
        <v>0</v>
      </c>
    </row>
    <row r="1052" spans="1:73" x14ac:dyDescent="0.3">
      <c r="A1052">
        <v>0</v>
      </c>
      <c r="B1052">
        <v>42</v>
      </c>
      <c r="C1052">
        <v>1</v>
      </c>
      <c r="D1052">
        <v>3</v>
      </c>
      <c r="E1052">
        <v>1</v>
      </c>
      <c r="F1052">
        <v>4</v>
      </c>
      <c r="G1052">
        <v>0</v>
      </c>
      <c r="H1052">
        <v>0</v>
      </c>
      <c r="I1052">
        <v>9</v>
      </c>
      <c r="J1052" cm="1">
        <f t="array" ref="J1052">SUM(B1052:I1052*TRANSPOSE($S$19:$S$26))+$S$18</f>
        <v>0.13512493456525587</v>
      </c>
      <c r="K1052">
        <f t="shared" si="80"/>
        <v>0.53372644042157547</v>
      </c>
      <c r="L1052">
        <f t="shared" si="81"/>
        <v>0</v>
      </c>
      <c r="M1052">
        <f t="shared" si="82"/>
        <v>0</v>
      </c>
      <c r="N1052">
        <f t="shared" si="83"/>
        <v>0</v>
      </c>
      <c r="O1052">
        <f t="shared" si="84"/>
        <v>0</v>
      </c>
      <c r="P1052">
        <f>IF(K1052&gt;=0.58,1,0)</f>
        <v>0</v>
      </c>
      <c r="AB1052">
        <v>0</v>
      </c>
      <c r="AC1052">
        <v>0</v>
      </c>
      <c r="AM1052">
        <v>0</v>
      </c>
      <c r="AN1052">
        <v>0</v>
      </c>
      <c r="AX1052">
        <v>0</v>
      </c>
      <c r="AY1052">
        <v>0</v>
      </c>
      <c r="BI1052">
        <v>0</v>
      </c>
      <c r="BJ1052">
        <v>0</v>
      </c>
      <c r="BT1052">
        <v>0</v>
      </c>
      <c r="BU1052">
        <v>0</v>
      </c>
    </row>
    <row r="1053" spans="1:73" x14ac:dyDescent="0.3">
      <c r="A1053">
        <v>0</v>
      </c>
      <c r="B1053">
        <v>44</v>
      </c>
      <c r="C1053">
        <v>1</v>
      </c>
      <c r="D1053">
        <v>3</v>
      </c>
      <c r="E1053">
        <v>2</v>
      </c>
      <c r="F1053">
        <v>3</v>
      </c>
      <c r="G1053">
        <v>1</v>
      </c>
      <c r="H1053">
        <v>0</v>
      </c>
      <c r="I1053">
        <v>0</v>
      </c>
      <c r="J1053" cm="1">
        <f t="array" ref="J1053">SUM(B1053:I1053*TRANSPOSE($S$19:$S$26))+$S$18</f>
        <v>0.15117912400682898</v>
      </c>
      <c r="K1053">
        <f t="shared" si="80"/>
        <v>0.53771906500922428</v>
      </c>
      <c r="L1053">
        <f t="shared" si="81"/>
        <v>0</v>
      </c>
      <c r="M1053">
        <f t="shared" si="82"/>
        <v>0</v>
      </c>
      <c r="N1053">
        <f t="shared" si="83"/>
        <v>0</v>
      </c>
      <c r="O1053">
        <f t="shared" si="84"/>
        <v>0</v>
      </c>
      <c r="P1053">
        <f>IF(K1053&gt;=0.58,1,0)</f>
        <v>0</v>
      </c>
      <c r="AB1053">
        <v>0</v>
      </c>
      <c r="AC1053">
        <v>0</v>
      </c>
      <c r="AM1053">
        <v>0</v>
      </c>
      <c r="AN1053">
        <v>0</v>
      </c>
      <c r="AX1053">
        <v>0</v>
      </c>
      <c r="AY1053">
        <v>0</v>
      </c>
      <c r="BI1053">
        <v>0</v>
      </c>
      <c r="BJ1053">
        <v>0</v>
      </c>
      <c r="BT1053">
        <v>0</v>
      </c>
      <c r="BU1053">
        <v>0</v>
      </c>
    </row>
    <row r="1054" spans="1:73" x14ac:dyDescent="0.3">
      <c r="A1054">
        <v>0</v>
      </c>
      <c r="B1054">
        <v>30</v>
      </c>
      <c r="C1054">
        <v>3</v>
      </c>
      <c r="D1054">
        <v>3</v>
      </c>
      <c r="E1054">
        <v>1</v>
      </c>
      <c r="F1054">
        <v>3</v>
      </c>
      <c r="G1054">
        <v>2</v>
      </c>
      <c r="H1054">
        <v>0</v>
      </c>
      <c r="I1054">
        <v>0</v>
      </c>
      <c r="J1054" cm="1">
        <f t="array" ref="J1054">SUM(B1054:I1054*TRANSPOSE($S$19:$S$26))+$S$18</f>
        <v>7.4210370458258623E-2</v>
      </c>
      <c r="K1054">
        <f t="shared" si="80"/>
        <v>0.51854216196381142</v>
      </c>
      <c r="L1054">
        <f t="shared" si="81"/>
        <v>0</v>
      </c>
      <c r="M1054">
        <f t="shared" si="82"/>
        <v>0</v>
      </c>
      <c r="N1054">
        <f t="shared" si="83"/>
        <v>0</v>
      </c>
      <c r="O1054">
        <f t="shared" si="84"/>
        <v>0</v>
      </c>
      <c r="P1054">
        <f>IF(K1054&gt;=0.58,1,0)</f>
        <v>0</v>
      </c>
      <c r="AB1054">
        <v>0</v>
      </c>
      <c r="AC1054">
        <v>0</v>
      </c>
      <c r="AM1054">
        <v>0</v>
      </c>
      <c r="AN1054">
        <v>0</v>
      </c>
      <c r="AX1054">
        <v>0</v>
      </c>
      <c r="AY1054">
        <v>0</v>
      </c>
      <c r="BI1054">
        <v>0</v>
      </c>
      <c r="BJ1054">
        <v>0</v>
      </c>
      <c r="BT1054">
        <v>0</v>
      </c>
      <c r="BU1054">
        <v>0</v>
      </c>
    </row>
    <row r="1055" spans="1:73" x14ac:dyDescent="0.3">
      <c r="A1055">
        <v>0</v>
      </c>
      <c r="B1055">
        <v>57</v>
      </c>
      <c r="C1055">
        <v>2</v>
      </c>
      <c r="D1055">
        <v>4</v>
      </c>
      <c r="E1055">
        <v>2</v>
      </c>
      <c r="F1055">
        <v>3</v>
      </c>
      <c r="G1055">
        <v>1</v>
      </c>
      <c r="H1055">
        <v>0</v>
      </c>
      <c r="I1055">
        <v>9</v>
      </c>
      <c r="J1055" cm="1">
        <f t="array" ref="J1055">SUM(B1055:I1055*TRANSPOSE($S$19:$S$26))+$S$18</f>
        <v>-8.295250100844187E-2</v>
      </c>
      <c r="K1055">
        <f t="shared" si="80"/>
        <v>0.47927590488333272</v>
      </c>
      <c r="L1055">
        <f t="shared" si="81"/>
        <v>0</v>
      </c>
      <c r="M1055">
        <f t="shared" si="82"/>
        <v>0</v>
      </c>
      <c r="N1055">
        <f t="shared" si="83"/>
        <v>0</v>
      </c>
      <c r="O1055">
        <f t="shared" si="84"/>
        <v>0</v>
      </c>
      <c r="P1055">
        <f>IF(K1055&gt;=0.58,1,0)</f>
        <v>0</v>
      </c>
      <c r="AB1055">
        <v>0</v>
      </c>
      <c r="AC1055">
        <v>0</v>
      </c>
      <c r="AM1055">
        <v>0</v>
      </c>
      <c r="AN1055">
        <v>0</v>
      </c>
      <c r="AX1055">
        <v>0</v>
      </c>
      <c r="AY1055">
        <v>0</v>
      </c>
      <c r="BI1055">
        <v>0</v>
      </c>
      <c r="BJ1055">
        <v>0</v>
      </c>
      <c r="BT1055">
        <v>0</v>
      </c>
      <c r="BU1055">
        <v>0</v>
      </c>
    </row>
    <row r="1056" spans="1:73" x14ac:dyDescent="0.3">
      <c r="A1056">
        <v>0</v>
      </c>
      <c r="B1056">
        <v>49</v>
      </c>
      <c r="C1056">
        <v>3</v>
      </c>
      <c r="D1056">
        <v>3</v>
      </c>
      <c r="E1056">
        <v>3</v>
      </c>
      <c r="F1056">
        <v>2</v>
      </c>
      <c r="G1056">
        <v>2</v>
      </c>
      <c r="H1056">
        <v>0</v>
      </c>
      <c r="I1056">
        <v>7</v>
      </c>
      <c r="J1056" cm="1">
        <f t="array" ref="J1056">SUM(B1056:I1056*TRANSPOSE($S$19:$S$26))+$S$18</f>
        <v>-7.1568192645233064E-2</v>
      </c>
      <c r="K1056">
        <f t="shared" si="80"/>
        <v>0.48211743761163006</v>
      </c>
      <c r="L1056">
        <f t="shared" si="81"/>
        <v>0</v>
      </c>
      <c r="M1056">
        <f t="shared" si="82"/>
        <v>0</v>
      </c>
      <c r="N1056">
        <f t="shared" si="83"/>
        <v>0</v>
      </c>
      <c r="O1056">
        <f t="shared" si="84"/>
        <v>0</v>
      </c>
      <c r="P1056">
        <f>IF(K1056&gt;=0.58,1,0)</f>
        <v>0</v>
      </c>
      <c r="AB1056">
        <v>0</v>
      </c>
      <c r="AC1056">
        <v>0</v>
      </c>
      <c r="AM1056">
        <v>0</v>
      </c>
      <c r="AN1056">
        <v>0</v>
      </c>
      <c r="AX1056">
        <v>0</v>
      </c>
      <c r="AY1056">
        <v>0</v>
      </c>
      <c r="BI1056">
        <v>0</v>
      </c>
      <c r="BJ1056">
        <v>0</v>
      </c>
      <c r="BT1056">
        <v>0</v>
      </c>
      <c r="BU1056">
        <v>0</v>
      </c>
    </row>
    <row r="1057" spans="1:73" x14ac:dyDescent="0.3">
      <c r="A1057">
        <v>0</v>
      </c>
      <c r="B1057">
        <v>34</v>
      </c>
      <c r="C1057">
        <v>2</v>
      </c>
      <c r="D1057">
        <v>3</v>
      </c>
      <c r="E1057">
        <v>4</v>
      </c>
      <c r="F1057">
        <v>1</v>
      </c>
      <c r="G1057">
        <v>2</v>
      </c>
      <c r="H1057">
        <v>0</v>
      </c>
      <c r="I1057">
        <v>8</v>
      </c>
      <c r="J1057" cm="1">
        <f t="array" ref="J1057">SUM(B1057:I1057*TRANSPOSE($S$19:$S$26))+$S$18</f>
        <v>2.6153469941909258E-2</v>
      </c>
      <c r="K1057">
        <f t="shared" si="80"/>
        <v>0.50653731701188121</v>
      </c>
      <c r="L1057">
        <f t="shared" si="81"/>
        <v>0</v>
      </c>
      <c r="M1057">
        <f t="shared" si="82"/>
        <v>0</v>
      </c>
      <c r="N1057">
        <f t="shared" si="83"/>
        <v>0</v>
      </c>
      <c r="O1057">
        <f t="shared" si="84"/>
        <v>0</v>
      </c>
      <c r="P1057">
        <f>IF(K1057&gt;=0.58,1,0)</f>
        <v>0</v>
      </c>
      <c r="AB1057">
        <v>0</v>
      </c>
      <c r="AC1057">
        <v>0</v>
      </c>
      <c r="AM1057">
        <v>0</v>
      </c>
      <c r="AN1057">
        <v>0</v>
      </c>
      <c r="AX1057">
        <v>0</v>
      </c>
      <c r="AY1057">
        <v>0</v>
      </c>
      <c r="BI1057">
        <v>0</v>
      </c>
      <c r="BJ1057">
        <v>0</v>
      </c>
      <c r="BT1057">
        <v>0</v>
      </c>
      <c r="BU1057">
        <v>0</v>
      </c>
    </row>
    <row r="1058" spans="1:73" x14ac:dyDescent="0.3">
      <c r="A1058">
        <v>1</v>
      </c>
      <c r="B1058">
        <v>28</v>
      </c>
      <c r="C1058">
        <v>1</v>
      </c>
      <c r="D1058">
        <v>3</v>
      </c>
      <c r="E1058">
        <v>1</v>
      </c>
      <c r="F1058">
        <v>3</v>
      </c>
      <c r="G1058">
        <v>1</v>
      </c>
      <c r="H1058">
        <v>0</v>
      </c>
      <c r="I1058">
        <v>2</v>
      </c>
      <c r="J1058" cm="1">
        <f t="array" ref="J1058">SUM(B1058:I1058*TRANSPOSE($S$19:$S$26))+$S$18</f>
        <v>0.21632802276585705</v>
      </c>
      <c r="K1058">
        <f t="shared" si="80"/>
        <v>0.55386653572014211</v>
      </c>
      <c r="L1058">
        <f t="shared" si="81"/>
        <v>0</v>
      </c>
      <c r="M1058">
        <f t="shared" si="82"/>
        <v>1</v>
      </c>
      <c r="N1058">
        <f t="shared" si="83"/>
        <v>0</v>
      </c>
      <c r="O1058">
        <f t="shared" si="84"/>
        <v>0</v>
      </c>
      <c r="P1058">
        <f>IF(K1058&gt;=0.58,1,0)</f>
        <v>0</v>
      </c>
      <c r="AB1058">
        <v>1</v>
      </c>
      <c r="AC1058">
        <v>0</v>
      </c>
      <c r="AM1058">
        <v>1</v>
      </c>
      <c r="AN1058">
        <v>1</v>
      </c>
      <c r="AX1058">
        <v>1</v>
      </c>
      <c r="AY1058">
        <v>0</v>
      </c>
      <c r="BI1058">
        <v>1</v>
      </c>
      <c r="BJ1058">
        <v>0</v>
      </c>
      <c r="BT1058">
        <v>1</v>
      </c>
      <c r="BU1058">
        <v>0</v>
      </c>
    </row>
    <row r="1059" spans="1:73" x14ac:dyDescent="0.3">
      <c r="A1059">
        <v>1</v>
      </c>
      <c r="B1059">
        <v>29</v>
      </c>
      <c r="C1059">
        <v>1</v>
      </c>
      <c r="D1059">
        <v>3</v>
      </c>
      <c r="E1059">
        <v>2</v>
      </c>
      <c r="F1059">
        <v>2</v>
      </c>
      <c r="G1059">
        <v>0</v>
      </c>
      <c r="H1059">
        <v>0</v>
      </c>
      <c r="I1059">
        <v>3</v>
      </c>
      <c r="J1059" cm="1">
        <f t="array" ref="J1059">SUM(B1059:I1059*TRANSPOSE($S$19:$S$26))+$S$18</f>
        <v>0.28885161968595252</v>
      </c>
      <c r="K1059">
        <f t="shared" si="80"/>
        <v>0.57170763387404655</v>
      </c>
      <c r="L1059">
        <f t="shared" si="81"/>
        <v>0</v>
      </c>
      <c r="M1059">
        <f t="shared" si="82"/>
        <v>1</v>
      </c>
      <c r="N1059">
        <f t="shared" si="83"/>
        <v>1</v>
      </c>
      <c r="O1059">
        <f t="shared" si="84"/>
        <v>0</v>
      </c>
      <c r="P1059">
        <f>IF(K1059&gt;=0.58,1,0)</f>
        <v>0</v>
      </c>
      <c r="AB1059">
        <v>1</v>
      </c>
      <c r="AC1059">
        <v>0</v>
      </c>
      <c r="AM1059">
        <v>1</v>
      </c>
      <c r="AN1059">
        <v>1</v>
      </c>
      <c r="AX1059">
        <v>1</v>
      </c>
      <c r="AY1059">
        <v>1</v>
      </c>
      <c r="BI1059">
        <v>1</v>
      </c>
      <c r="BJ1059">
        <v>0</v>
      </c>
      <c r="BT1059">
        <v>1</v>
      </c>
      <c r="BU1059">
        <v>0</v>
      </c>
    </row>
    <row r="1060" spans="1:73" x14ac:dyDescent="0.3">
      <c r="A1060">
        <v>1</v>
      </c>
      <c r="B1060">
        <v>34</v>
      </c>
      <c r="C1060">
        <v>1</v>
      </c>
      <c r="D1060">
        <v>2</v>
      </c>
      <c r="E1060">
        <v>2</v>
      </c>
      <c r="F1060">
        <v>2</v>
      </c>
      <c r="G1060">
        <v>0</v>
      </c>
      <c r="H1060">
        <v>1</v>
      </c>
      <c r="I1060">
        <v>9</v>
      </c>
      <c r="J1060" cm="1">
        <f t="array" ref="J1060">SUM(B1060:I1060*TRANSPOSE($S$19:$S$26))+$S$18</f>
        <v>0.49198580891034754</v>
      </c>
      <c r="K1060">
        <f t="shared" si="80"/>
        <v>0.62056211520759408</v>
      </c>
      <c r="L1060">
        <f t="shared" si="81"/>
        <v>1</v>
      </c>
      <c r="M1060">
        <f t="shared" si="82"/>
        <v>1</v>
      </c>
      <c r="N1060">
        <f t="shared" si="83"/>
        <v>1</v>
      </c>
      <c r="O1060">
        <f t="shared" si="84"/>
        <v>1</v>
      </c>
      <c r="P1060">
        <f>IF(K1060&gt;=0.58,1,0)</f>
        <v>1</v>
      </c>
      <c r="AB1060">
        <v>1</v>
      </c>
      <c r="AC1060">
        <v>1</v>
      </c>
      <c r="AM1060">
        <v>1</v>
      </c>
      <c r="AN1060">
        <v>1</v>
      </c>
      <c r="AX1060">
        <v>1</v>
      </c>
      <c r="AY1060">
        <v>1</v>
      </c>
      <c r="BI1060">
        <v>1</v>
      </c>
      <c r="BJ1060">
        <v>1</v>
      </c>
      <c r="BT1060">
        <v>1</v>
      </c>
      <c r="BU1060">
        <v>1</v>
      </c>
    </row>
    <row r="1061" spans="1:73" x14ac:dyDescent="0.3">
      <c r="A1061">
        <v>0</v>
      </c>
      <c r="B1061">
        <v>35</v>
      </c>
      <c r="C1061">
        <v>4</v>
      </c>
      <c r="D1061">
        <v>3</v>
      </c>
      <c r="E1061">
        <v>1</v>
      </c>
      <c r="F1061">
        <v>3</v>
      </c>
      <c r="G1061">
        <v>1</v>
      </c>
      <c r="H1061">
        <v>0</v>
      </c>
      <c r="I1061">
        <v>0</v>
      </c>
      <c r="J1061" cm="1">
        <f t="array" ref="J1061">SUM(B1061:I1061*TRANSPOSE($S$19:$S$26))+$S$18</f>
        <v>8.8312687381070787E-2</v>
      </c>
      <c r="K1061">
        <f t="shared" si="80"/>
        <v>0.52206154911311675</v>
      </c>
      <c r="L1061">
        <f t="shared" si="81"/>
        <v>0</v>
      </c>
      <c r="M1061">
        <f t="shared" si="82"/>
        <v>0</v>
      </c>
      <c r="N1061">
        <f t="shared" si="83"/>
        <v>0</v>
      </c>
      <c r="O1061">
        <f t="shared" si="84"/>
        <v>0</v>
      </c>
      <c r="P1061">
        <f>IF(K1061&gt;=0.58,1,0)</f>
        <v>0</v>
      </c>
      <c r="AB1061">
        <v>0</v>
      </c>
      <c r="AC1061">
        <v>0</v>
      </c>
      <c r="AM1061">
        <v>0</v>
      </c>
      <c r="AN1061">
        <v>0</v>
      </c>
      <c r="AX1061">
        <v>0</v>
      </c>
      <c r="AY1061">
        <v>0</v>
      </c>
      <c r="BI1061">
        <v>0</v>
      </c>
      <c r="BJ1061">
        <v>0</v>
      </c>
      <c r="BT1061">
        <v>0</v>
      </c>
      <c r="BU1061">
        <v>0</v>
      </c>
    </row>
    <row r="1062" spans="1:73" x14ac:dyDescent="0.3">
      <c r="A1062">
        <v>1</v>
      </c>
      <c r="B1062">
        <v>24</v>
      </c>
      <c r="C1062">
        <v>2</v>
      </c>
      <c r="D1062">
        <v>3</v>
      </c>
      <c r="E1062">
        <v>1</v>
      </c>
      <c r="F1062">
        <v>1</v>
      </c>
      <c r="G1062">
        <v>0</v>
      </c>
      <c r="H1062">
        <v>1</v>
      </c>
      <c r="I1062">
        <v>0</v>
      </c>
      <c r="J1062" cm="1">
        <f t="array" ref="J1062">SUM(B1062:I1062*TRANSPOSE($S$19:$S$26))+$S$18</f>
        <v>0.5711889638077543</v>
      </c>
      <c r="K1062">
        <f t="shared" si="80"/>
        <v>0.63902381598508307</v>
      </c>
      <c r="L1062">
        <f t="shared" si="81"/>
        <v>1</v>
      </c>
      <c r="M1062">
        <f t="shared" si="82"/>
        <v>1</v>
      </c>
      <c r="N1062">
        <f t="shared" si="83"/>
        <v>1</v>
      </c>
      <c r="O1062">
        <f t="shared" si="84"/>
        <v>1</v>
      </c>
      <c r="P1062">
        <f>IF(K1062&gt;=0.58,1,0)</f>
        <v>1</v>
      </c>
      <c r="AB1062">
        <v>1</v>
      </c>
      <c r="AC1062">
        <v>1</v>
      </c>
      <c r="AM1062">
        <v>1</v>
      </c>
      <c r="AN1062">
        <v>1</v>
      </c>
      <c r="AX1062">
        <v>1</v>
      </c>
      <c r="AY1062">
        <v>1</v>
      </c>
      <c r="BI1062">
        <v>1</v>
      </c>
      <c r="BJ1062">
        <v>1</v>
      </c>
      <c r="BT1062">
        <v>1</v>
      </c>
      <c r="BU1062">
        <v>1</v>
      </c>
    </row>
    <row r="1063" spans="1:73" x14ac:dyDescent="0.3">
      <c r="A1063">
        <v>0</v>
      </c>
      <c r="B1063">
        <v>24</v>
      </c>
      <c r="C1063">
        <v>4</v>
      </c>
      <c r="D1063">
        <v>3</v>
      </c>
      <c r="E1063">
        <v>1</v>
      </c>
      <c r="F1063">
        <v>2</v>
      </c>
      <c r="G1063">
        <v>1</v>
      </c>
      <c r="H1063">
        <v>0</v>
      </c>
      <c r="I1063">
        <v>0</v>
      </c>
      <c r="J1063" cm="1">
        <f t="array" ref="J1063">SUM(B1063:I1063*TRANSPOSE($S$19:$S$26))+$S$18</f>
        <v>0.16685205606481024</v>
      </c>
      <c r="K1063">
        <f t="shared" si="80"/>
        <v>0.54161221481492761</v>
      </c>
      <c r="L1063">
        <f t="shared" si="81"/>
        <v>0</v>
      </c>
      <c r="M1063">
        <f t="shared" si="82"/>
        <v>0</v>
      </c>
      <c r="N1063">
        <f t="shared" si="83"/>
        <v>0</v>
      </c>
      <c r="O1063">
        <f t="shared" si="84"/>
        <v>0</v>
      </c>
      <c r="P1063">
        <f>IF(K1063&gt;=0.58,1,0)</f>
        <v>0</v>
      </c>
      <c r="AB1063">
        <v>0</v>
      </c>
      <c r="AC1063">
        <v>0</v>
      </c>
      <c r="AM1063">
        <v>0</v>
      </c>
      <c r="AN1063">
        <v>0</v>
      </c>
      <c r="AX1063">
        <v>0</v>
      </c>
      <c r="AY1063">
        <v>0</v>
      </c>
      <c r="BI1063">
        <v>0</v>
      </c>
      <c r="BJ1063">
        <v>0</v>
      </c>
      <c r="BT1063">
        <v>0</v>
      </c>
      <c r="BU1063">
        <v>0</v>
      </c>
    </row>
    <row r="1064" spans="1:73" x14ac:dyDescent="0.3">
      <c r="A1064">
        <v>0</v>
      </c>
      <c r="B1064">
        <v>44</v>
      </c>
      <c r="C1064">
        <v>2</v>
      </c>
      <c r="D1064">
        <v>3</v>
      </c>
      <c r="E1064">
        <v>3</v>
      </c>
      <c r="F1064">
        <v>3</v>
      </c>
      <c r="G1064">
        <v>0</v>
      </c>
      <c r="H1064">
        <v>1</v>
      </c>
      <c r="I1064">
        <v>2</v>
      </c>
      <c r="J1064" cm="1">
        <f t="array" ref="J1064">SUM(B1064:I1064*TRANSPOSE($S$19:$S$26))+$S$18</f>
        <v>0.35010507054009832</v>
      </c>
      <c r="K1064">
        <f t="shared" si="80"/>
        <v>0.5866342554004762</v>
      </c>
      <c r="L1064">
        <f t="shared" si="81"/>
        <v>0</v>
      </c>
      <c r="M1064">
        <f t="shared" si="82"/>
        <v>1</v>
      </c>
      <c r="N1064">
        <f t="shared" si="83"/>
        <v>1</v>
      </c>
      <c r="O1064">
        <f t="shared" si="84"/>
        <v>1</v>
      </c>
      <c r="P1064">
        <f>IF(K1064&gt;=0.58,1,0)</f>
        <v>1</v>
      </c>
      <c r="AB1064">
        <v>0</v>
      </c>
      <c r="AC1064">
        <v>0</v>
      </c>
      <c r="AM1064">
        <v>0</v>
      </c>
      <c r="AN1064">
        <v>1</v>
      </c>
      <c r="AX1064">
        <v>0</v>
      </c>
      <c r="AY1064">
        <v>1</v>
      </c>
      <c r="BI1064">
        <v>0</v>
      </c>
      <c r="BJ1064">
        <v>1</v>
      </c>
      <c r="BT1064">
        <v>0</v>
      </c>
      <c r="BU1064">
        <v>1</v>
      </c>
    </row>
    <row r="1065" spans="1:73" x14ac:dyDescent="0.3">
      <c r="A1065">
        <v>0</v>
      </c>
      <c r="B1065">
        <v>29</v>
      </c>
      <c r="C1065">
        <v>3</v>
      </c>
      <c r="D1065">
        <v>2</v>
      </c>
      <c r="E1065">
        <v>2</v>
      </c>
      <c r="F1065">
        <v>3</v>
      </c>
      <c r="G1065">
        <v>2</v>
      </c>
      <c r="H1065">
        <v>0</v>
      </c>
      <c r="I1065">
        <v>7</v>
      </c>
      <c r="J1065" cm="1">
        <f t="array" ref="J1065">SUM(B1065:I1065*TRANSPOSE($S$19:$S$26))+$S$18</f>
        <v>5.147375462041115E-2</v>
      </c>
      <c r="K1065">
        <f t="shared" si="80"/>
        <v>0.51286426474148095</v>
      </c>
      <c r="L1065">
        <f t="shared" si="81"/>
        <v>0</v>
      </c>
      <c r="M1065">
        <f t="shared" si="82"/>
        <v>0</v>
      </c>
      <c r="N1065">
        <f t="shared" si="83"/>
        <v>0</v>
      </c>
      <c r="O1065">
        <f t="shared" si="84"/>
        <v>0</v>
      </c>
      <c r="P1065">
        <f>IF(K1065&gt;=0.58,1,0)</f>
        <v>0</v>
      </c>
      <c r="AB1065">
        <v>0</v>
      </c>
      <c r="AC1065">
        <v>0</v>
      </c>
      <c r="AM1065">
        <v>0</v>
      </c>
      <c r="AN1065">
        <v>0</v>
      </c>
      <c r="AX1065">
        <v>0</v>
      </c>
      <c r="AY1065">
        <v>0</v>
      </c>
      <c r="BI1065">
        <v>0</v>
      </c>
      <c r="BJ1065">
        <v>0</v>
      </c>
      <c r="BT1065">
        <v>0</v>
      </c>
      <c r="BU1065">
        <v>0</v>
      </c>
    </row>
    <row r="1066" spans="1:73" x14ac:dyDescent="0.3">
      <c r="A1066">
        <v>0</v>
      </c>
      <c r="B1066">
        <v>30</v>
      </c>
      <c r="C1066">
        <v>3</v>
      </c>
      <c r="D1066">
        <v>3</v>
      </c>
      <c r="E1066">
        <v>1</v>
      </c>
      <c r="F1066">
        <v>3</v>
      </c>
      <c r="G1066">
        <v>2</v>
      </c>
      <c r="H1066">
        <v>0</v>
      </c>
      <c r="I1066">
        <v>3</v>
      </c>
      <c r="J1066" cm="1">
        <f t="array" ref="J1066">SUM(B1066:I1066*TRANSPOSE($S$19:$S$26))+$S$18</f>
        <v>4.6619736355598018E-2</v>
      </c>
      <c r="K1066">
        <f t="shared" si="80"/>
        <v>0.51165161586789798</v>
      </c>
      <c r="L1066">
        <f t="shared" si="81"/>
        <v>0</v>
      </c>
      <c r="M1066">
        <f t="shared" si="82"/>
        <v>0</v>
      </c>
      <c r="N1066">
        <f t="shared" si="83"/>
        <v>0</v>
      </c>
      <c r="O1066">
        <f t="shared" si="84"/>
        <v>0</v>
      </c>
      <c r="P1066">
        <f>IF(K1066&gt;=0.58,1,0)</f>
        <v>0</v>
      </c>
      <c r="AB1066">
        <v>0</v>
      </c>
      <c r="AC1066">
        <v>0</v>
      </c>
      <c r="AM1066">
        <v>0</v>
      </c>
      <c r="AN1066">
        <v>0</v>
      </c>
      <c r="AX1066">
        <v>0</v>
      </c>
      <c r="AY1066">
        <v>0</v>
      </c>
      <c r="BI1066">
        <v>0</v>
      </c>
      <c r="BJ1066">
        <v>0</v>
      </c>
      <c r="BT1066">
        <v>0</v>
      </c>
      <c r="BU1066">
        <v>0</v>
      </c>
    </row>
    <row r="1067" spans="1:73" x14ac:dyDescent="0.3">
      <c r="A1067">
        <v>0</v>
      </c>
      <c r="B1067">
        <v>55</v>
      </c>
      <c r="C1067">
        <v>4</v>
      </c>
      <c r="D1067">
        <v>3</v>
      </c>
      <c r="E1067">
        <v>2</v>
      </c>
      <c r="F1067">
        <v>3</v>
      </c>
      <c r="G1067">
        <v>1</v>
      </c>
      <c r="H1067">
        <v>1</v>
      </c>
      <c r="I1067">
        <v>2</v>
      </c>
      <c r="J1067" cm="1">
        <f t="array" ref="J1067">SUM(B1067:I1067*TRANSPOSE($S$19:$S$26))+$S$18</f>
        <v>0.18381726565093937</v>
      </c>
      <c r="K1067">
        <f t="shared" si="80"/>
        <v>0.54582063236101319</v>
      </c>
      <c r="L1067">
        <f t="shared" si="81"/>
        <v>0</v>
      </c>
      <c r="M1067">
        <f t="shared" si="82"/>
        <v>0</v>
      </c>
      <c r="N1067">
        <f t="shared" si="83"/>
        <v>0</v>
      </c>
      <c r="O1067">
        <f t="shared" si="84"/>
        <v>0</v>
      </c>
      <c r="P1067">
        <f>IF(K1067&gt;=0.58,1,0)</f>
        <v>0</v>
      </c>
      <c r="AB1067">
        <v>0</v>
      </c>
      <c r="AC1067">
        <v>0</v>
      </c>
      <c r="AM1067">
        <v>0</v>
      </c>
      <c r="AN1067">
        <v>0</v>
      </c>
      <c r="AX1067">
        <v>0</v>
      </c>
      <c r="AY1067">
        <v>0</v>
      </c>
      <c r="BI1067">
        <v>0</v>
      </c>
      <c r="BJ1067">
        <v>0</v>
      </c>
      <c r="BT1067">
        <v>0</v>
      </c>
      <c r="BU1067">
        <v>0</v>
      </c>
    </row>
    <row r="1068" spans="1:73" x14ac:dyDescent="0.3">
      <c r="A1068">
        <v>0</v>
      </c>
      <c r="B1068">
        <v>33</v>
      </c>
      <c r="C1068">
        <v>1</v>
      </c>
      <c r="D1068">
        <v>2</v>
      </c>
      <c r="E1068">
        <v>1</v>
      </c>
      <c r="F1068">
        <v>2</v>
      </c>
      <c r="G1068">
        <v>1</v>
      </c>
      <c r="H1068">
        <v>0</v>
      </c>
      <c r="I1068">
        <v>4</v>
      </c>
      <c r="J1068" cm="1">
        <f t="array" ref="J1068">SUM(B1068:I1068*TRANSPOSE($S$19:$S$26))+$S$18</f>
        <v>0.28375667284074169</v>
      </c>
      <c r="K1068">
        <f t="shared" si="80"/>
        <v>0.57045977149571869</v>
      </c>
      <c r="L1068">
        <f t="shared" si="81"/>
        <v>0</v>
      </c>
      <c r="M1068">
        <f t="shared" si="82"/>
        <v>1</v>
      </c>
      <c r="N1068">
        <f t="shared" si="83"/>
        <v>1</v>
      </c>
      <c r="O1068">
        <f t="shared" si="84"/>
        <v>0</v>
      </c>
      <c r="P1068">
        <f>IF(K1068&gt;=0.58,1,0)</f>
        <v>0</v>
      </c>
      <c r="AB1068">
        <v>0</v>
      </c>
      <c r="AC1068">
        <v>0</v>
      </c>
      <c r="AM1068">
        <v>0</v>
      </c>
      <c r="AN1068">
        <v>1</v>
      </c>
      <c r="AX1068">
        <v>0</v>
      </c>
      <c r="AY1068">
        <v>1</v>
      </c>
      <c r="BI1068">
        <v>0</v>
      </c>
      <c r="BJ1068">
        <v>0</v>
      </c>
      <c r="BT1068">
        <v>0</v>
      </c>
      <c r="BU1068">
        <v>0</v>
      </c>
    </row>
    <row r="1069" spans="1:73" x14ac:dyDescent="0.3">
      <c r="A1069">
        <v>0</v>
      </c>
      <c r="B1069">
        <v>47</v>
      </c>
      <c r="C1069">
        <v>3</v>
      </c>
      <c r="D1069">
        <v>3</v>
      </c>
      <c r="E1069">
        <v>2</v>
      </c>
      <c r="F1069">
        <v>3</v>
      </c>
      <c r="G1069">
        <v>1</v>
      </c>
      <c r="H1069">
        <v>1</v>
      </c>
      <c r="I1069">
        <v>4</v>
      </c>
      <c r="J1069" cm="1">
        <f t="array" ref="J1069">SUM(B1069:I1069*TRANSPOSE($S$19:$S$26))+$S$18</f>
        <v>0.23447219170410794</v>
      </c>
      <c r="K1069">
        <f t="shared" si="80"/>
        <v>0.55834496647274812</v>
      </c>
      <c r="L1069">
        <f t="shared" si="81"/>
        <v>0</v>
      </c>
      <c r="M1069">
        <f t="shared" si="82"/>
        <v>1</v>
      </c>
      <c r="N1069">
        <f t="shared" si="83"/>
        <v>0</v>
      </c>
      <c r="O1069">
        <f t="shared" si="84"/>
        <v>0</v>
      </c>
      <c r="P1069">
        <f>IF(K1069&gt;=0.58,1,0)</f>
        <v>0</v>
      </c>
      <c r="AB1069">
        <v>0</v>
      </c>
      <c r="AC1069">
        <v>0</v>
      </c>
      <c r="AM1069">
        <v>0</v>
      </c>
      <c r="AN1069">
        <v>1</v>
      </c>
      <c r="AX1069">
        <v>0</v>
      </c>
      <c r="AY1069">
        <v>0</v>
      </c>
      <c r="BI1069">
        <v>0</v>
      </c>
      <c r="BJ1069">
        <v>0</v>
      </c>
      <c r="BT1069">
        <v>0</v>
      </c>
      <c r="BU1069">
        <v>0</v>
      </c>
    </row>
    <row r="1070" spans="1:73" x14ac:dyDescent="0.3">
      <c r="A1070">
        <v>1</v>
      </c>
      <c r="B1070">
        <v>28</v>
      </c>
      <c r="C1070">
        <v>3</v>
      </c>
      <c r="D1070">
        <v>2</v>
      </c>
      <c r="E1070">
        <v>1</v>
      </c>
      <c r="F1070">
        <v>1</v>
      </c>
      <c r="G1070">
        <v>0</v>
      </c>
      <c r="H1070">
        <v>0</v>
      </c>
      <c r="I1070">
        <v>0</v>
      </c>
      <c r="J1070" cm="1">
        <f t="array" ref="J1070">SUM(B1070:I1070*TRANSPOSE($S$19:$S$26))+$S$18</f>
        <v>0.36914652283792998</v>
      </c>
      <c r="K1070">
        <f t="shared" si="80"/>
        <v>0.5912434821855086</v>
      </c>
      <c r="L1070">
        <f t="shared" si="81"/>
        <v>0</v>
      </c>
      <c r="M1070">
        <f t="shared" si="82"/>
        <v>1</v>
      </c>
      <c r="N1070">
        <f t="shared" si="83"/>
        <v>1</v>
      </c>
      <c r="O1070">
        <f t="shared" si="84"/>
        <v>1</v>
      </c>
      <c r="P1070">
        <f>IF(K1070&gt;=0.58,1,0)</f>
        <v>1</v>
      </c>
      <c r="AB1070">
        <v>1</v>
      </c>
      <c r="AC1070">
        <v>0</v>
      </c>
      <c r="AM1070">
        <v>1</v>
      </c>
      <c r="AN1070">
        <v>1</v>
      </c>
      <c r="AX1070">
        <v>1</v>
      </c>
      <c r="AY1070">
        <v>1</v>
      </c>
      <c r="BI1070">
        <v>1</v>
      </c>
      <c r="BJ1070">
        <v>1</v>
      </c>
      <c r="BT1070">
        <v>1</v>
      </c>
      <c r="BU1070">
        <v>1</v>
      </c>
    </row>
    <row r="1071" spans="1:73" x14ac:dyDescent="0.3">
      <c r="A1071">
        <v>0</v>
      </c>
      <c r="B1071">
        <v>28</v>
      </c>
      <c r="C1071">
        <v>1</v>
      </c>
      <c r="D1071">
        <v>2</v>
      </c>
      <c r="E1071">
        <v>1</v>
      </c>
      <c r="F1071">
        <v>3</v>
      </c>
      <c r="G1071">
        <v>2</v>
      </c>
      <c r="H1071">
        <v>0</v>
      </c>
      <c r="I1071">
        <v>0</v>
      </c>
      <c r="J1071" cm="1">
        <f t="array" ref="J1071">SUM(B1071:I1071*TRANSPOSE($S$19:$S$26))+$S$18</f>
        <v>0.22673629626830927</v>
      </c>
      <c r="K1071">
        <f t="shared" si="80"/>
        <v>0.55643667273387165</v>
      </c>
      <c r="L1071">
        <f t="shared" si="81"/>
        <v>0</v>
      </c>
      <c r="M1071">
        <f t="shared" si="82"/>
        <v>1</v>
      </c>
      <c r="N1071">
        <f t="shared" si="83"/>
        <v>0</v>
      </c>
      <c r="O1071">
        <f t="shared" si="84"/>
        <v>0</v>
      </c>
      <c r="P1071">
        <f>IF(K1071&gt;=0.58,1,0)</f>
        <v>0</v>
      </c>
      <c r="AB1071">
        <v>0</v>
      </c>
      <c r="AC1071">
        <v>0</v>
      </c>
      <c r="AM1071">
        <v>0</v>
      </c>
      <c r="AN1071">
        <v>1</v>
      </c>
      <c r="AX1071">
        <v>0</v>
      </c>
      <c r="AY1071">
        <v>0</v>
      </c>
      <c r="BI1071">
        <v>0</v>
      </c>
      <c r="BJ1071">
        <v>0</v>
      </c>
      <c r="BT1071">
        <v>0</v>
      </c>
      <c r="BU1071">
        <v>0</v>
      </c>
    </row>
    <row r="1072" spans="1:73" x14ac:dyDescent="0.3">
      <c r="A1072">
        <v>0</v>
      </c>
      <c r="B1072">
        <v>28</v>
      </c>
      <c r="C1072">
        <v>3</v>
      </c>
      <c r="D1072">
        <v>3</v>
      </c>
      <c r="E1072">
        <v>2</v>
      </c>
      <c r="F1072">
        <v>1</v>
      </c>
      <c r="G1072">
        <v>0</v>
      </c>
      <c r="H1072">
        <v>0</v>
      </c>
      <c r="I1072">
        <v>2</v>
      </c>
      <c r="J1072" cm="1">
        <f t="array" ref="J1072">SUM(B1072:I1072*TRANSPOSE($S$19:$S$26))+$S$18</f>
        <v>0.25992707448243557</v>
      </c>
      <c r="K1072">
        <f t="shared" si="80"/>
        <v>0.56461173994426239</v>
      </c>
      <c r="L1072">
        <f t="shared" si="81"/>
        <v>0</v>
      </c>
      <c r="M1072">
        <f t="shared" si="82"/>
        <v>1</v>
      </c>
      <c r="N1072">
        <f t="shared" si="83"/>
        <v>0</v>
      </c>
      <c r="O1072">
        <f t="shared" si="84"/>
        <v>0</v>
      </c>
      <c r="P1072">
        <f>IF(K1072&gt;=0.58,1,0)</f>
        <v>0</v>
      </c>
      <c r="AB1072">
        <v>0</v>
      </c>
      <c r="AC1072">
        <v>0</v>
      </c>
      <c r="AM1072">
        <v>0</v>
      </c>
      <c r="AN1072">
        <v>1</v>
      </c>
      <c r="AX1072">
        <v>0</v>
      </c>
      <c r="AY1072">
        <v>0</v>
      </c>
      <c r="BI1072">
        <v>0</v>
      </c>
      <c r="BJ1072">
        <v>0</v>
      </c>
      <c r="BT1072">
        <v>0</v>
      </c>
      <c r="BU1072">
        <v>0</v>
      </c>
    </row>
    <row r="1073" spans="1:73" x14ac:dyDescent="0.3">
      <c r="A1073">
        <v>0</v>
      </c>
      <c r="B1073">
        <v>49</v>
      </c>
      <c r="C1073">
        <v>3</v>
      </c>
      <c r="D1073">
        <v>2</v>
      </c>
      <c r="E1073">
        <v>2</v>
      </c>
      <c r="F1073">
        <v>1</v>
      </c>
      <c r="G1073">
        <v>1</v>
      </c>
      <c r="H1073">
        <v>0</v>
      </c>
      <c r="I1073">
        <v>2</v>
      </c>
      <c r="J1073" cm="1">
        <f t="array" ref="J1073">SUM(B1073:I1073*TRANSPOSE($S$19:$S$26))+$S$18</f>
        <v>0.17691358879035302</v>
      </c>
      <c r="K1073">
        <f t="shared" si="80"/>
        <v>0.54410885043683865</v>
      </c>
      <c r="L1073">
        <f t="shared" si="81"/>
        <v>0</v>
      </c>
      <c r="M1073">
        <f t="shared" si="82"/>
        <v>0</v>
      </c>
      <c r="N1073">
        <f t="shared" si="83"/>
        <v>0</v>
      </c>
      <c r="O1073">
        <f t="shared" si="84"/>
        <v>0</v>
      </c>
      <c r="P1073">
        <f>IF(K1073&gt;=0.58,1,0)</f>
        <v>0</v>
      </c>
      <c r="AB1073">
        <v>0</v>
      </c>
      <c r="AC1073">
        <v>0</v>
      </c>
      <c r="AM1073">
        <v>0</v>
      </c>
      <c r="AN1073">
        <v>0</v>
      </c>
      <c r="AX1073">
        <v>0</v>
      </c>
      <c r="AY1073">
        <v>0</v>
      </c>
      <c r="BI1073">
        <v>0</v>
      </c>
      <c r="BJ1073">
        <v>0</v>
      </c>
      <c r="BT1073">
        <v>0</v>
      </c>
      <c r="BU1073">
        <v>0</v>
      </c>
    </row>
    <row r="1074" spans="1:73" x14ac:dyDescent="0.3">
      <c r="A1074">
        <v>0</v>
      </c>
      <c r="B1074">
        <v>29</v>
      </c>
      <c r="C1074">
        <v>4</v>
      </c>
      <c r="D1074">
        <v>3</v>
      </c>
      <c r="E1074">
        <v>1</v>
      </c>
      <c r="F1074">
        <v>2</v>
      </c>
      <c r="G1074">
        <v>1</v>
      </c>
      <c r="H1074">
        <v>0</v>
      </c>
      <c r="I1074">
        <v>2</v>
      </c>
      <c r="J1074" cm="1">
        <f t="array" ref="J1074">SUM(B1074:I1074*TRANSPOSE($S$19:$S$26))+$S$18</f>
        <v>0.13059448972825216</v>
      </c>
      <c r="K1074">
        <f t="shared" si="80"/>
        <v>0.53259892903667039</v>
      </c>
      <c r="L1074">
        <f t="shared" si="81"/>
        <v>0</v>
      </c>
      <c r="M1074">
        <f t="shared" si="82"/>
        <v>0</v>
      </c>
      <c r="N1074">
        <f t="shared" si="83"/>
        <v>0</v>
      </c>
      <c r="O1074">
        <f t="shared" si="84"/>
        <v>0</v>
      </c>
      <c r="P1074">
        <f>IF(K1074&gt;=0.58,1,0)</f>
        <v>0</v>
      </c>
      <c r="AB1074">
        <v>0</v>
      </c>
      <c r="AC1074">
        <v>0</v>
      </c>
      <c r="AM1074">
        <v>0</v>
      </c>
      <c r="AN1074">
        <v>0</v>
      </c>
      <c r="AX1074">
        <v>0</v>
      </c>
      <c r="AY1074">
        <v>0</v>
      </c>
      <c r="BI1074">
        <v>0</v>
      </c>
      <c r="BJ1074">
        <v>0</v>
      </c>
      <c r="BT1074">
        <v>0</v>
      </c>
      <c r="BU1074">
        <v>0</v>
      </c>
    </row>
    <row r="1075" spans="1:73" x14ac:dyDescent="0.3">
      <c r="A1075">
        <v>0</v>
      </c>
      <c r="B1075">
        <v>28</v>
      </c>
      <c r="C1075">
        <v>3</v>
      </c>
      <c r="D1075">
        <v>1</v>
      </c>
      <c r="E1075">
        <v>2</v>
      </c>
      <c r="F1075">
        <v>2</v>
      </c>
      <c r="G1075">
        <v>1</v>
      </c>
      <c r="H1075">
        <v>0</v>
      </c>
      <c r="I1075">
        <v>6</v>
      </c>
      <c r="J1075" cm="1">
        <f t="array" ref="J1075">SUM(B1075:I1075*TRANSPOSE($S$19:$S$26))+$S$18</f>
        <v>0.2403623240032482</v>
      </c>
      <c r="K1075">
        <f t="shared" si="80"/>
        <v>0.5597967950621664</v>
      </c>
      <c r="L1075">
        <f t="shared" si="81"/>
        <v>0</v>
      </c>
      <c r="M1075">
        <f t="shared" si="82"/>
        <v>1</v>
      </c>
      <c r="N1075">
        <f t="shared" si="83"/>
        <v>0</v>
      </c>
      <c r="O1075">
        <f t="shared" si="84"/>
        <v>0</v>
      </c>
      <c r="P1075">
        <f>IF(K1075&gt;=0.58,1,0)</f>
        <v>0</v>
      </c>
      <c r="AB1075">
        <v>0</v>
      </c>
      <c r="AC1075">
        <v>0</v>
      </c>
      <c r="AM1075">
        <v>0</v>
      </c>
      <c r="AN1075">
        <v>1</v>
      </c>
      <c r="AX1075">
        <v>0</v>
      </c>
      <c r="AY1075">
        <v>0</v>
      </c>
      <c r="BI1075">
        <v>0</v>
      </c>
      <c r="BJ1075">
        <v>0</v>
      </c>
      <c r="BT1075">
        <v>0</v>
      </c>
      <c r="BU1075">
        <v>0</v>
      </c>
    </row>
    <row r="1076" spans="1:73" x14ac:dyDescent="0.3">
      <c r="A1076">
        <v>0</v>
      </c>
      <c r="B1076">
        <v>33</v>
      </c>
      <c r="C1076">
        <v>4</v>
      </c>
      <c r="D1076">
        <v>3</v>
      </c>
      <c r="E1076">
        <v>2</v>
      </c>
      <c r="F1076">
        <v>3</v>
      </c>
      <c r="G1076">
        <v>0</v>
      </c>
      <c r="H1076">
        <v>1</v>
      </c>
      <c r="I1076">
        <v>0</v>
      </c>
      <c r="J1076" cm="1">
        <f t="array" ref="J1076">SUM(B1076:I1076*TRANSPOSE($S$19:$S$26))+$S$18</f>
        <v>0.35324449978264832</v>
      </c>
      <c r="K1076">
        <f t="shared" si="80"/>
        <v>0.58739526322489655</v>
      </c>
      <c r="L1076">
        <f t="shared" si="81"/>
        <v>0</v>
      </c>
      <c r="M1076">
        <f t="shared" si="82"/>
        <v>1</v>
      </c>
      <c r="N1076">
        <f t="shared" si="83"/>
        <v>1</v>
      </c>
      <c r="O1076">
        <f t="shared" si="84"/>
        <v>1</v>
      </c>
      <c r="P1076">
        <f>IF(K1076&gt;=0.58,1,0)</f>
        <v>1</v>
      </c>
      <c r="AB1076">
        <v>0</v>
      </c>
      <c r="AC1076">
        <v>0</v>
      </c>
      <c r="AM1076">
        <v>0</v>
      </c>
      <c r="AN1076">
        <v>1</v>
      </c>
      <c r="AX1076">
        <v>0</v>
      </c>
      <c r="AY1076">
        <v>1</v>
      </c>
      <c r="BI1076">
        <v>0</v>
      </c>
      <c r="BJ1076">
        <v>1</v>
      </c>
      <c r="BT1076">
        <v>0</v>
      </c>
      <c r="BU1076">
        <v>1</v>
      </c>
    </row>
    <row r="1077" spans="1:73" x14ac:dyDescent="0.3">
      <c r="A1077">
        <v>0</v>
      </c>
      <c r="B1077">
        <v>32</v>
      </c>
      <c r="C1077">
        <v>3</v>
      </c>
      <c r="D1077">
        <v>3</v>
      </c>
      <c r="E1077">
        <v>3</v>
      </c>
      <c r="F1077">
        <v>4</v>
      </c>
      <c r="G1077">
        <v>0</v>
      </c>
      <c r="H1077">
        <v>0</v>
      </c>
      <c r="I1077">
        <v>2</v>
      </c>
      <c r="J1077" cm="1">
        <f t="array" ref="J1077">SUM(B1077:I1077*TRANSPOSE($S$19:$S$26))+$S$18</f>
        <v>0.10154060601680803</v>
      </c>
      <c r="K1077">
        <f t="shared" si="80"/>
        <v>0.52536073757780877</v>
      </c>
      <c r="L1077">
        <f t="shared" si="81"/>
        <v>0</v>
      </c>
      <c r="M1077">
        <f t="shared" si="82"/>
        <v>0</v>
      </c>
      <c r="N1077">
        <f t="shared" si="83"/>
        <v>0</v>
      </c>
      <c r="O1077">
        <f t="shared" si="84"/>
        <v>0</v>
      </c>
      <c r="P1077">
        <f>IF(K1077&gt;=0.58,1,0)</f>
        <v>0</v>
      </c>
      <c r="AB1077">
        <v>0</v>
      </c>
      <c r="AC1077">
        <v>0</v>
      </c>
      <c r="AM1077">
        <v>0</v>
      </c>
      <c r="AN1077">
        <v>0</v>
      </c>
      <c r="AX1077">
        <v>0</v>
      </c>
      <c r="AY1077">
        <v>0</v>
      </c>
      <c r="BI1077">
        <v>0</v>
      </c>
      <c r="BJ1077">
        <v>0</v>
      </c>
      <c r="BT1077">
        <v>0</v>
      </c>
      <c r="BU1077">
        <v>0</v>
      </c>
    </row>
    <row r="1078" spans="1:73" x14ac:dyDescent="0.3">
      <c r="A1078">
        <v>0</v>
      </c>
      <c r="B1078">
        <v>54</v>
      </c>
      <c r="C1078">
        <v>2</v>
      </c>
      <c r="D1078">
        <v>3</v>
      </c>
      <c r="E1078">
        <v>4</v>
      </c>
      <c r="F1078">
        <v>4</v>
      </c>
      <c r="G1078">
        <v>2</v>
      </c>
      <c r="H1078">
        <v>0</v>
      </c>
      <c r="I1078">
        <v>9</v>
      </c>
      <c r="J1078" cm="1">
        <f t="array" ref="J1078">SUM(B1078:I1078*TRANSPOSE($S$19:$S$26))+$S$18</f>
        <v>-0.1722156074464235</v>
      </c>
      <c r="K1078">
        <f t="shared" si="80"/>
        <v>0.45705662306561456</v>
      </c>
      <c r="L1078">
        <f t="shared" si="81"/>
        <v>0</v>
      </c>
      <c r="M1078">
        <f t="shared" si="82"/>
        <v>0</v>
      </c>
      <c r="N1078">
        <f t="shared" si="83"/>
        <v>0</v>
      </c>
      <c r="O1078">
        <f t="shared" si="84"/>
        <v>0</v>
      </c>
      <c r="P1078">
        <f>IF(K1078&gt;=0.58,1,0)</f>
        <v>0</v>
      </c>
      <c r="AB1078">
        <v>0</v>
      </c>
      <c r="AC1078">
        <v>0</v>
      </c>
      <c r="AM1078">
        <v>0</v>
      </c>
      <c r="AN1078">
        <v>0</v>
      </c>
      <c r="AX1078">
        <v>0</v>
      </c>
      <c r="AY1078">
        <v>0</v>
      </c>
      <c r="BI1078">
        <v>0</v>
      </c>
      <c r="BJ1078">
        <v>0</v>
      </c>
      <c r="BT1078">
        <v>0</v>
      </c>
      <c r="BU1078">
        <v>0</v>
      </c>
    </row>
    <row r="1079" spans="1:73" x14ac:dyDescent="0.3">
      <c r="A1079">
        <v>1</v>
      </c>
      <c r="B1079">
        <v>29</v>
      </c>
      <c r="C1079">
        <v>1</v>
      </c>
      <c r="D1079">
        <v>2</v>
      </c>
      <c r="E1079">
        <v>1</v>
      </c>
      <c r="F1079">
        <v>1</v>
      </c>
      <c r="G1079">
        <v>0</v>
      </c>
      <c r="H1079">
        <v>0</v>
      </c>
      <c r="I1079">
        <v>7</v>
      </c>
      <c r="J1079" cm="1">
        <f t="array" ref="J1079">SUM(B1079:I1079*TRANSPOSE($S$19:$S$26))+$S$18</f>
        <v>0.38212878593000621</v>
      </c>
      <c r="K1079">
        <f t="shared" si="80"/>
        <v>0.59437688519054366</v>
      </c>
      <c r="L1079">
        <f t="shared" si="81"/>
        <v>0</v>
      </c>
      <c r="M1079">
        <f t="shared" si="82"/>
        <v>1</v>
      </c>
      <c r="N1079">
        <f t="shared" si="83"/>
        <v>1</v>
      </c>
      <c r="O1079">
        <f t="shared" si="84"/>
        <v>1</v>
      </c>
      <c r="P1079">
        <f>IF(K1079&gt;=0.58,1,0)</f>
        <v>1</v>
      </c>
      <c r="AB1079">
        <v>1</v>
      </c>
      <c r="AC1079">
        <v>0</v>
      </c>
      <c r="AM1079">
        <v>1</v>
      </c>
      <c r="AN1079">
        <v>1</v>
      </c>
      <c r="AX1079">
        <v>1</v>
      </c>
      <c r="AY1079">
        <v>1</v>
      </c>
      <c r="BI1079">
        <v>1</v>
      </c>
      <c r="BJ1079">
        <v>1</v>
      </c>
      <c r="BT1079">
        <v>1</v>
      </c>
      <c r="BU1079">
        <v>1</v>
      </c>
    </row>
    <row r="1080" spans="1:73" x14ac:dyDescent="0.3">
      <c r="A1080">
        <v>0</v>
      </c>
      <c r="B1080">
        <v>44</v>
      </c>
      <c r="C1080">
        <v>4</v>
      </c>
      <c r="D1080">
        <v>3</v>
      </c>
      <c r="E1080">
        <v>4</v>
      </c>
      <c r="F1080">
        <v>1</v>
      </c>
      <c r="G1080">
        <v>1</v>
      </c>
      <c r="H1080">
        <v>0</v>
      </c>
      <c r="I1080">
        <v>6</v>
      </c>
      <c r="J1080" cm="1">
        <f t="array" ref="J1080">SUM(B1080:I1080*TRANSPOSE($S$19:$S$26))+$S$18</f>
        <v>3.1914697242341195E-4</v>
      </c>
      <c r="K1080">
        <f t="shared" si="80"/>
        <v>0.50007977846979856</v>
      </c>
      <c r="L1080">
        <f t="shared" si="81"/>
        <v>0</v>
      </c>
      <c r="M1080">
        <f t="shared" si="82"/>
        <v>0</v>
      </c>
      <c r="N1080">
        <f t="shared" si="83"/>
        <v>0</v>
      </c>
      <c r="O1080">
        <f t="shared" si="84"/>
        <v>0</v>
      </c>
      <c r="P1080">
        <f>IF(K1080&gt;=0.58,1,0)</f>
        <v>0</v>
      </c>
      <c r="AB1080">
        <v>0</v>
      </c>
      <c r="AC1080">
        <v>0</v>
      </c>
      <c r="AM1080">
        <v>0</v>
      </c>
      <c r="AN1080">
        <v>0</v>
      </c>
      <c r="AX1080">
        <v>0</v>
      </c>
      <c r="AY1080">
        <v>0</v>
      </c>
      <c r="BI1080">
        <v>0</v>
      </c>
      <c r="BJ1080">
        <v>0</v>
      </c>
      <c r="BT1080">
        <v>0</v>
      </c>
      <c r="BU1080">
        <v>0</v>
      </c>
    </row>
    <row r="1081" spans="1:73" x14ac:dyDescent="0.3">
      <c r="A1081">
        <v>0</v>
      </c>
      <c r="B1081">
        <v>39</v>
      </c>
      <c r="C1081">
        <v>2</v>
      </c>
      <c r="D1081">
        <v>3</v>
      </c>
      <c r="E1081">
        <v>3</v>
      </c>
      <c r="F1081">
        <v>2</v>
      </c>
      <c r="G1081">
        <v>0</v>
      </c>
      <c r="H1081">
        <v>0</v>
      </c>
      <c r="I1081">
        <v>0</v>
      </c>
      <c r="J1081" cm="1">
        <f t="array" ref="J1081">SUM(B1081:I1081*TRANSPOSE($S$19:$S$26))+$S$18</f>
        <v>0.21386958559026525</v>
      </c>
      <c r="K1081">
        <f t="shared" si="80"/>
        <v>0.55325904268773829</v>
      </c>
      <c r="L1081">
        <f t="shared" si="81"/>
        <v>0</v>
      </c>
      <c r="M1081">
        <f t="shared" si="82"/>
        <v>1</v>
      </c>
      <c r="N1081">
        <f t="shared" si="83"/>
        <v>0</v>
      </c>
      <c r="O1081">
        <f t="shared" si="84"/>
        <v>0</v>
      </c>
      <c r="P1081">
        <f>IF(K1081&gt;=0.58,1,0)</f>
        <v>0</v>
      </c>
      <c r="AB1081">
        <v>0</v>
      </c>
      <c r="AC1081">
        <v>0</v>
      </c>
      <c r="AM1081">
        <v>0</v>
      </c>
      <c r="AN1081">
        <v>1</v>
      </c>
      <c r="AX1081">
        <v>0</v>
      </c>
      <c r="AY1081">
        <v>0</v>
      </c>
      <c r="BI1081">
        <v>0</v>
      </c>
      <c r="BJ1081">
        <v>0</v>
      </c>
      <c r="BT1081">
        <v>0</v>
      </c>
      <c r="BU1081">
        <v>0</v>
      </c>
    </row>
    <row r="1082" spans="1:73" x14ac:dyDescent="0.3">
      <c r="A1082">
        <v>0</v>
      </c>
      <c r="B1082">
        <v>46</v>
      </c>
      <c r="C1082">
        <v>3</v>
      </c>
      <c r="D1082">
        <v>3</v>
      </c>
      <c r="E1082">
        <v>4</v>
      </c>
      <c r="F1082">
        <v>2</v>
      </c>
      <c r="G1082">
        <v>1</v>
      </c>
      <c r="H1082">
        <v>0</v>
      </c>
      <c r="I1082">
        <v>12</v>
      </c>
      <c r="J1082" cm="1">
        <f t="array" ref="J1082">SUM(B1082:I1082*TRANSPOSE($S$19:$S$26))+$S$18</f>
        <v>-6.0780045741404942E-2</v>
      </c>
      <c r="K1082">
        <f t="shared" si="80"/>
        <v>0.4848112386688489</v>
      </c>
      <c r="L1082">
        <f t="shared" si="81"/>
        <v>0</v>
      </c>
      <c r="M1082">
        <f t="shared" si="82"/>
        <v>0</v>
      </c>
      <c r="N1082">
        <f t="shared" si="83"/>
        <v>0</v>
      </c>
      <c r="O1082">
        <f t="shared" si="84"/>
        <v>0</v>
      </c>
      <c r="P1082">
        <f>IF(K1082&gt;=0.58,1,0)</f>
        <v>0</v>
      </c>
      <c r="AB1082">
        <v>0</v>
      </c>
      <c r="AC1082">
        <v>0</v>
      </c>
      <c r="AM1082">
        <v>0</v>
      </c>
      <c r="AN1082">
        <v>0</v>
      </c>
      <c r="AX1082">
        <v>0</v>
      </c>
      <c r="AY1082">
        <v>0</v>
      </c>
      <c r="BI1082">
        <v>0</v>
      </c>
      <c r="BJ1082">
        <v>0</v>
      </c>
      <c r="BT1082">
        <v>0</v>
      </c>
      <c r="BU1082">
        <v>0</v>
      </c>
    </row>
    <row r="1083" spans="1:73" x14ac:dyDescent="0.3">
      <c r="A1083">
        <v>0</v>
      </c>
      <c r="B1083">
        <v>35</v>
      </c>
      <c r="C1083">
        <v>4</v>
      </c>
      <c r="D1083">
        <v>2</v>
      </c>
      <c r="E1083">
        <v>3</v>
      </c>
      <c r="F1083">
        <v>2</v>
      </c>
      <c r="G1083">
        <v>0</v>
      </c>
      <c r="H1083">
        <v>0</v>
      </c>
      <c r="I1083">
        <v>8</v>
      </c>
      <c r="J1083" cm="1">
        <f t="array" ref="J1083">SUM(B1083:I1083*TRANSPOSE($S$19:$S$26))+$S$18</f>
        <v>0.13809966846331878</v>
      </c>
      <c r="K1083">
        <f t="shared" si="80"/>
        <v>0.53446658866482144</v>
      </c>
      <c r="L1083">
        <f t="shared" si="81"/>
        <v>0</v>
      </c>
      <c r="M1083">
        <f t="shared" si="82"/>
        <v>0</v>
      </c>
      <c r="N1083">
        <f t="shared" si="83"/>
        <v>0</v>
      </c>
      <c r="O1083">
        <f t="shared" si="84"/>
        <v>0</v>
      </c>
      <c r="P1083">
        <f>IF(K1083&gt;=0.58,1,0)</f>
        <v>0</v>
      </c>
      <c r="AB1083">
        <v>0</v>
      </c>
      <c r="AC1083">
        <v>0</v>
      </c>
      <c r="AM1083">
        <v>0</v>
      </c>
      <c r="AN1083">
        <v>0</v>
      </c>
      <c r="AX1083">
        <v>0</v>
      </c>
      <c r="AY1083">
        <v>0</v>
      </c>
      <c r="BI1083">
        <v>0</v>
      </c>
      <c r="BJ1083">
        <v>0</v>
      </c>
      <c r="BT1083">
        <v>0</v>
      </c>
      <c r="BU1083">
        <v>0</v>
      </c>
    </row>
    <row r="1084" spans="1:73" x14ac:dyDescent="0.3">
      <c r="A1084">
        <v>0</v>
      </c>
      <c r="B1084">
        <v>23</v>
      </c>
      <c r="C1084">
        <v>1</v>
      </c>
      <c r="D1084">
        <v>3</v>
      </c>
      <c r="E1084">
        <v>2</v>
      </c>
      <c r="F1084">
        <v>3</v>
      </c>
      <c r="G1084">
        <v>0</v>
      </c>
      <c r="H1084">
        <v>0</v>
      </c>
      <c r="I1084">
        <v>3</v>
      </c>
      <c r="J1084" cm="1">
        <f t="array" ref="J1084">SUM(B1084:I1084*TRANSPOSE($S$19:$S$26))+$S$18</f>
        <v>0.27104920591381332</v>
      </c>
      <c r="K1084">
        <f t="shared" si="80"/>
        <v>0.56734356691541754</v>
      </c>
      <c r="L1084">
        <f t="shared" si="81"/>
        <v>0</v>
      </c>
      <c r="M1084">
        <f t="shared" si="82"/>
        <v>1</v>
      </c>
      <c r="N1084">
        <f t="shared" si="83"/>
        <v>0</v>
      </c>
      <c r="O1084">
        <f t="shared" si="84"/>
        <v>0</v>
      </c>
      <c r="P1084">
        <f>IF(K1084&gt;=0.58,1,0)</f>
        <v>0</v>
      </c>
      <c r="AB1084">
        <v>0</v>
      </c>
      <c r="AC1084">
        <v>0</v>
      </c>
      <c r="AM1084">
        <v>0</v>
      </c>
      <c r="AN1084">
        <v>1</v>
      </c>
      <c r="AX1084">
        <v>0</v>
      </c>
      <c r="AY1084">
        <v>0</v>
      </c>
      <c r="BI1084">
        <v>0</v>
      </c>
      <c r="BJ1084">
        <v>0</v>
      </c>
      <c r="BT1084">
        <v>0</v>
      </c>
      <c r="BU1084">
        <v>0</v>
      </c>
    </row>
    <row r="1085" spans="1:73" x14ac:dyDescent="0.3">
      <c r="A1085">
        <v>1</v>
      </c>
      <c r="B1085">
        <v>40</v>
      </c>
      <c r="C1085">
        <v>4</v>
      </c>
      <c r="D1085">
        <v>3</v>
      </c>
      <c r="E1085">
        <v>1</v>
      </c>
      <c r="F1085">
        <v>1</v>
      </c>
      <c r="G1085">
        <v>0</v>
      </c>
      <c r="H1085">
        <v>0</v>
      </c>
      <c r="I1085">
        <v>4</v>
      </c>
      <c r="J1085" cm="1">
        <f t="array" ref="J1085">SUM(B1085:I1085*TRANSPOSE($S$19:$S$26))+$S$18</f>
        <v>0.18457205004738375</v>
      </c>
      <c r="K1085">
        <f t="shared" si="80"/>
        <v>0.54600771788836089</v>
      </c>
      <c r="L1085">
        <f t="shared" si="81"/>
        <v>0</v>
      </c>
      <c r="M1085">
        <f t="shared" si="82"/>
        <v>0</v>
      </c>
      <c r="N1085">
        <f t="shared" si="83"/>
        <v>0</v>
      </c>
      <c r="O1085">
        <f t="shared" si="84"/>
        <v>0</v>
      </c>
      <c r="P1085">
        <f>IF(K1085&gt;=0.58,1,0)</f>
        <v>0</v>
      </c>
      <c r="AB1085">
        <v>1</v>
      </c>
      <c r="AC1085">
        <v>0</v>
      </c>
      <c r="AM1085">
        <v>1</v>
      </c>
      <c r="AN1085">
        <v>0</v>
      </c>
      <c r="AX1085">
        <v>1</v>
      </c>
      <c r="AY1085">
        <v>0</v>
      </c>
      <c r="BI1085">
        <v>1</v>
      </c>
      <c r="BJ1085">
        <v>0</v>
      </c>
      <c r="BT1085">
        <v>1</v>
      </c>
      <c r="BU1085">
        <v>0</v>
      </c>
    </row>
    <row r="1086" spans="1:73" x14ac:dyDescent="0.3">
      <c r="A1086">
        <v>0</v>
      </c>
      <c r="B1086">
        <v>34</v>
      </c>
      <c r="C1086">
        <v>4</v>
      </c>
      <c r="D1086">
        <v>2</v>
      </c>
      <c r="E1086">
        <v>3</v>
      </c>
      <c r="F1086">
        <v>3</v>
      </c>
      <c r="G1086">
        <v>1</v>
      </c>
      <c r="H1086">
        <v>1</v>
      </c>
      <c r="I1086">
        <v>9</v>
      </c>
      <c r="J1086" cm="1">
        <f t="array" ref="J1086">SUM(B1086:I1086*TRANSPOSE($S$19:$S$26))+$S$18</f>
        <v>0.23253589088556281</v>
      </c>
      <c r="K1086">
        <f t="shared" si="80"/>
        <v>0.55786747841656958</v>
      </c>
      <c r="L1086">
        <f t="shared" si="81"/>
        <v>0</v>
      </c>
      <c r="M1086">
        <f t="shared" si="82"/>
        <v>1</v>
      </c>
      <c r="N1086">
        <f t="shared" si="83"/>
        <v>0</v>
      </c>
      <c r="O1086">
        <f t="shared" si="84"/>
        <v>0</v>
      </c>
      <c r="P1086">
        <f>IF(K1086&gt;=0.58,1,0)</f>
        <v>0</v>
      </c>
      <c r="AB1086">
        <v>0</v>
      </c>
      <c r="AC1086">
        <v>0</v>
      </c>
      <c r="AM1086">
        <v>0</v>
      </c>
      <c r="AN1086">
        <v>1</v>
      </c>
      <c r="AX1086">
        <v>0</v>
      </c>
      <c r="AY1086">
        <v>0</v>
      </c>
      <c r="BI1086">
        <v>0</v>
      </c>
      <c r="BJ1086">
        <v>0</v>
      </c>
      <c r="BT1086">
        <v>0</v>
      </c>
      <c r="BU1086">
        <v>0</v>
      </c>
    </row>
    <row r="1087" spans="1:73" x14ac:dyDescent="0.3">
      <c r="A1087">
        <v>1</v>
      </c>
      <c r="B1087">
        <v>31</v>
      </c>
      <c r="C1087">
        <v>4</v>
      </c>
      <c r="D1087">
        <v>3</v>
      </c>
      <c r="E1087">
        <v>1</v>
      </c>
      <c r="F1087">
        <v>3</v>
      </c>
      <c r="G1087">
        <v>0</v>
      </c>
      <c r="H1087">
        <v>0</v>
      </c>
      <c r="I1087">
        <v>2</v>
      </c>
      <c r="J1087" cm="1">
        <f t="array" ref="J1087">SUM(B1087:I1087*TRANSPOSE($S$19:$S$26))+$S$18</f>
        <v>0.15664269241067497</v>
      </c>
      <c r="K1087">
        <f t="shared" si="80"/>
        <v>0.53907675998126448</v>
      </c>
      <c r="L1087">
        <f t="shared" si="81"/>
        <v>0</v>
      </c>
      <c r="M1087">
        <f t="shared" si="82"/>
        <v>0</v>
      </c>
      <c r="N1087">
        <f t="shared" si="83"/>
        <v>0</v>
      </c>
      <c r="O1087">
        <f t="shared" si="84"/>
        <v>0</v>
      </c>
      <c r="P1087">
        <f>IF(K1087&gt;=0.58,1,0)</f>
        <v>0</v>
      </c>
      <c r="AB1087">
        <v>1</v>
      </c>
      <c r="AC1087">
        <v>0</v>
      </c>
      <c r="AM1087">
        <v>1</v>
      </c>
      <c r="AN1087">
        <v>0</v>
      </c>
      <c r="AX1087">
        <v>1</v>
      </c>
      <c r="AY1087">
        <v>0</v>
      </c>
      <c r="BI1087">
        <v>1</v>
      </c>
      <c r="BJ1087">
        <v>0</v>
      </c>
      <c r="BT1087">
        <v>1</v>
      </c>
      <c r="BU1087">
        <v>0</v>
      </c>
    </row>
    <row r="1088" spans="1:73" x14ac:dyDescent="0.3">
      <c r="A1088">
        <v>0</v>
      </c>
      <c r="B1088">
        <v>50</v>
      </c>
      <c r="C1088">
        <v>3</v>
      </c>
      <c r="D1088">
        <v>1</v>
      </c>
      <c r="E1088">
        <v>4</v>
      </c>
      <c r="F1088">
        <v>4</v>
      </c>
      <c r="G1088">
        <v>0</v>
      </c>
      <c r="H1088">
        <v>1</v>
      </c>
      <c r="I1088">
        <v>6</v>
      </c>
      <c r="J1088" cm="1">
        <f t="array" ref="J1088">SUM(B1088:I1088*TRANSPOSE($S$19:$S$26))+$S$18</f>
        <v>0.31469141296060787</v>
      </c>
      <c r="K1088">
        <f t="shared" si="80"/>
        <v>0.57802200833076522</v>
      </c>
      <c r="L1088">
        <f t="shared" si="81"/>
        <v>0</v>
      </c>
      <c r="M1088">
        <f t="shared" si="82"/>
        <v>1</v>
      </c>
      <c r="N1088">
        <f t="shared" si="83"/>
        <v>1</v>
      </c>
      <c r="O1088">
        <f t="shared" si="84"/>
        <v>1</v>
      </c>
      <c r="P1088">
        <f>IF(K1088&gt;=0.58,1,0)</f>
        <v>0</v>
      </c>
      <c r="AB1088">
        <v>0</v>
      </c>
      <c r="AC1088">
        <v>0</v>
      </c>
      <c r="AM1088">
        <v>0</v>
      </c>
      <c r="AN1088">
        <v>1</v>
      </c>
      <c r="AX1088">
        <v>0</v>
      </c>
      <c r="AY1088">
        <v>1</v>
      </c>
      <c r="BI1088">
        <v>0</v>
      </c>
      <c r="BJ1088">
        <v>0</v>
      </c>
      <c r="BT1088">
        <v>0</v>
      </c>
      <c r="BU1088">
        <v>1</v>
      </c>
    </row>
    <row r="1089" spans="1:73" x14ac:dyDescent="0.3">
      <c r="A1089">
        <v>0</v>
      </c>
      <c r="B1089">
        <v>34</v>
      </c>
      <c r="C1089">
        <v>2</v>
      </c>
      <c r="D1089">
        <v>3</v>
      </c>
      <c r="E1089">
        <v>1</v>
      </c>
      <c r="F1089">
        <v>3</v>
      </c>
      <c r="G1089">
        <v>1</v>
      </c>
      <c r="H1089">
        <v>1</v>
      </c>
      <c r="I1089">
        <v>10</v>
      </c>
      <c r="J1089" cm="1">
        <f t="array" ref="J1089">SUM(B1089:I1089*TRANSPOSE($S$19:$S$26))+$S$18</f>
        <v>0.29258187785800516</v>
      </c>
      <c r="K1089">
        <f t="shared" si="80"/>
        <v>0.5726206775214876</v>
      </c>
      <c r="L1089">
        <f t="shared" si="81"/>
        <v>0</v>
      </c>
      <c r="M1089">
        <f t="shared" si="82"/>
        <v>1</v>
      </c>
      <c r="N1089">
        <f t="shared" si="83"/>
        <v>1</v>
      </c>
      <c r="O1089">
        <f t="shared" si="84"/>
        <v>0</v>
      </c>
      <c r="P1089">
        <f>IF(K1089&gt;=0.58,1,0)</f>
        <v>0</v>
      </c>
      <c r="AB1089">
        <v>0</v>
      </c>
      <c r="AC1089">
        <v>0</v>
      </c>
      <c r="AM1089">
        <v>0</v>
      </c>
      <c r="AN1089">
        <v>1</v>
      </c>
      <c r="AX1089">
        <v>0</v>
      </c>
      <c r="AY1089">
        <v>1</v>
      </c>
      <c r="BI1089">
        <v>0</v>
      </c>
      <c r="BJ1089">
        <v>0</v>
      </c>
      <c r="BT1089">
        <v>0</v>
      </c>
      <c r="BU1089">
        <v>0</v>
      </c>
    </row>
    <row r="1090" spans="1:73" x14ac:dyDescent="0.3">
      <c r="A1090">
        <v>0</v>
      </c>
      <c r="B1090">
        <v>42</v>
      </c>
      <c r="C1090">
        <v>3</v>
      </c>
      <c r="D1090">
        <v>2</v>
      </c>
      <c r="E1090">
        <v>1</v>
      </c>
      <c r="F1090">
        <v>2</v>
      </c>
      <c r="G1090">
        <v>1</v>
      </c>
      <c r="H1090">
        <v>0</v>
      </c>
      <c r="I1090">
        <v>0</v>
      </c>
      <c r="J1090" cm="1">
        <f t="array" ref="J1090">SUM(B1090:I1090*TRANSPOSE($S$19:$S$26))+$S$18</f>
        <v>0.20745615510976934</v>
      </c>
      <c r="K1090">
        <f t="shared" si="80"/>
        <v>0.55167350519695701</v>
      </c>
      <c r="L1090">
        <f t="shared" si="81"/>
        <v>0</v>
      </c>
      <c r="M1090">
        <f t="shared" si="82"/>
        <v>1</v>
      </c>
      <c r="N1090">
        <f t="shared" si="83"/>
        <v>0</v>
      </c>
      <c r="O1090">
        <f t="shared" si="84"/>
        <v>0</v>
      </c>
      <c r="P1090">
        <f>IF(K1090&gt;=0.58,1,0)</f>
        <v>0</v>
      </c>
      <c r="AB1090">
        <v>0</v>
      </c>
      <c r="AC1090">
        <v>0</v>
      </c>
      <c r="AM1090">
        <v>0</v>
      </c>
      <c r="AN1090">
        <v>1</v>
      </c>
      <c r="AX1090">
        <v>0</v>
      </c>
      <c r="AY1090">
        <v>0</v>
      </c>
      <c r="BI1090">
        <v>0</v>
      </c>
      <c r="BJ1090">
        <v>0</v>
      </c>
      <c r="BT1090">
        <v>0</v>
      </c>
      <c r="BU1090">
        <v>0</v>
      </c>
    </row>
    <row r="1091" spans="1:73" x14ac:dyDescent="0.3">
      <c r="A1091">
        <v>0</v>
      </c>
      <c r="B1091">
        <v>37</v>
      </c>
      <c r="C1091">
        <v>1</v>
      </c>
      <c r="D1091">
        <v>3</v>
      </c>
      <c r="E1091">
        <v>2</v>
      </c>
      <c r="F1091">
        <v>4</v>
      </c>
      <c r="G1091">
        <v>1</v>
      </c>
      <c r="H1091">
        <v>0</v>
      </c>
      <c r="I1091">
        <v>8</v>
      </c>
      <c r="J1091" cm="1">
        <f t="array" ref="J1091">SUM(B1091:I1091*TRANSPOSE($S$19:$S$26))+$S$18</f>
        <v>6.3374448014551499E-2</v>
      </c>
      <c r="K1091">
        <f t="shared" ref="K1091:K1154" si="85">$U$1^J1091/(1+$U$1^J1091)</f>
        <v>0.51583667029514191</v>
      </c>
      <c r="L1091">
        <f t="shared" ref="L1091:L1154" si="86">IF(K1091&gt;=0.6,1,0)</f>
        <v>0</v>
      </c>
      <c r="M1091">
        <f t="shared" ref="M1091:M1154" si="87">IF(K1091&gt;=0.55,1,0)</f>
        <v>0</v>
      </c>
      <c r="N1091">
        <f t="shared" ref="N1091:N1154" si="88">IF(K1091&gt;=0.57,1,0)</f>
        <v>0</v>
      </c>
      <c r="O1091">
        <f t="shared" ref="O1091:O1154" si="89">IF(K1091&gt;=0.575,1,0)</f>
        <v>0</v>
      </c>
      <c r="P1091">
        <f>IF(K1091&gt;=0.58,1,0)</f>
        <v>0</v>
      </c>
      <c r="AB1091">
        <v>0</v>
      </c>
      <c r="AC1091">
        <v>0</v>
      </c>
      <c r="AM1091">
        <v>0</v>
      </c>
      <c r="AN1091">
        <v>0</v>
      </c>
      <c r="AX1091">
        <v>0</v>
      </c>
      <c r="AY1091">
        <v>0</v>
      </c>
      <c r="BI1091">
        <v>0</v>
      </c>
      <c r="BJ1091">
        <v>0</v>
      </c>
      <c r="BT1091">
        <v>0</v>
      </c>
      <c r="BU1091">
        <v>0</v>
      </c>
    </row>
    <row r="1092" spans="1:73" x14ac:dyDescent="0.3">
      <c r="A1092">
        <v>0</v>
      </c>
      <c r="B1092">
        <v>29</v>
      </c>
      <c r="C1092">
        <v>3</v>
      </c>
      <c r="D1092">
        <v>1</v>
      </c>
      <c r="E1092">
        <v>2</v>
      </c>
      <c r="F1092">
        <v>1</v>
      </c>
      <c r="G1092">
        <v>1</v>
      </c>
      <c r="H1092">
        <v>0</v>
      </c>
      <c r="I1092">
        <v>7</v>
      </c>
      <c r="J1092" cm="1">
        <f t="array" ref="J1092">SUM(B1092:I1092*TRANSPOSE($S$19:$S$26))+$S$18</f>
        <v>0.26683167000928498</v>
      </c>
      <c r="K1092">
        <f t="shared" si="85"/>
        <v>0.56630812493714411</v>
      </c>
      <c r="L1092">
        <f t="shared" si="86"/>
        <v>0</v>
      </c>
      <c r="M1092">
        <f t="shared" si="87"/>
        <v>1</v>
      </c>
      <c r="N1092">
        <f t="shared" si="88"/>
        <v>0</v>
      </c>
      <c r="O1092">
        <f t="shared" si="89"/>
        <v>0</v>
      </c>
      <c r="P1092">
        <f>IF(K1092&gt;=0.58,1,0)</f>
        <v>0</v>
      </c>
      <c r="AB1092">
        <v>0</v>
      </c>
      <c r="AC1092">
        <v>0</v>
      </c>
      <c r="AM1092">
        <v>0</v>
      </c>
      <c r="AN1092">
        <v>1</v>
      </c>
      <c r="AX1092">
        <v>0</v>
      </c>
      <c r="AY1092">
        <v>0</v>
      </c>
      <c r="BI1092">
        <v>0</v>
      </c>
      <c r="BJ1092">
        <v>0</v>
      </c>
      <c r="BT1092">
        <v>0</v>
      </c>
      <c r="BU1092">
        <v>0</v>
      </c>
    </row>
    <row r="1093" spans="1:73" x14ac:dyDescent="0.3">
      <c r="A1093">
        <v>0</v>
      </c>
      <c r="B1093">
        <v>33</v>
      </c>
      <c r="C1093">
        <v>4</v>
      </c>
      <c r="D1093">
        <v>2</v>
      </c>
      <c r="E1093">
        <v>2</v>
      </c>
      <c r="F1093">
        <v>2</v>
      </c>
      <c r="G1093">
        <v>0</v>
      </c>
      <c r="H1093">
        <v>0</v>
      </c>
      <c r="I1093">
        <v>3</v>
      </c>
      <c r="J1093" cm="1">
        <f t="array" ref="J1093">SUM(B1093:I1093*TRANSPOSE($S$19:$S$26))+$S$18</f>
        <v>0.2176080447111588</v>
      </c>
      <c r="K1093">
        <f t="shared" si="85"/>
        <v>0.55418277245011149</v>
      </c>
      <c r="L1093">
        <f t="shared" si="86"/>
        <v>0</v>
      </c>
      <c r="M1093">
        <f t="shared" si="87"/>
        <v>1</v>
      </c>
      <c r="N1093">
        <f t="shared" si="88"/>
        <v>0</v>
      </c>
      <c r="O1093">
        <f t="shared" si="89"/>
        <v>0</v>
      </c>
      <c r="P1093">
        <f>IF(K1093&gt;=0.58,1,0)</f>
        <v>0</v>
      </c>
      <c r="AB1093">
        <v>0</v>
      </c>
      <c r="AC1093">
        <v>0</v>
      </c>
      <c r="AM1093">
        <v>0</v>
      </c>
      <c r="AN1093">
        <v>1</v>
      </c>
      <c r="AX1093">
        <v>0</v>
      </c>
      <c r="AY1093">
        <v>0</v>
      </c>
      <c r="BI1093">
        <v>0</v>
      </c>
      <c r="BJ1093">
        <v>0</v>
      </c>
      <c r="BT1093">
        <v>0</v>
      </c>
      <c r="BU1093">
        <v>0</v>
      </c>
    </row>
    <row r="1094" spans="1:73" x14ac:dyDescent="0.3">
      <c r="A1094">
        <v>0</v>
      </c>
      <c r="B1094">
        <v>45</v>
      </c>
      <c r="C1094">
        <v>4</v>
      </c>
      <c r="D1094">
        <v>3</v>
      </c>
      <c r="E1094">
        <v>1</v>
      </c>
      <c r="F1094">
        <v>4</v>
      </c>
      <c r="G1094">
        <v>1</v>
      </c>
      <c r="H1094">
        <v>0</v>
      </c>
      <c r="I1094">
        <v>4</v>
      </c>
      <c r="J1094" cm="1">
        <f t="array" ref="J1094">SUM(B1094:I1094*TRANSPOSE($S$19:$S$26))+$S$18</f>
        <v>-2.3441431385926137E-2</v>
      </c>
      <c r="K1094">
        <f t="shared" si="85"/>
        <v>0.49414051803814552</v>
      </c>
      <c r="L1094">
        <f t="shared" si="86"/>
        <v>0</v>
      </c>
      <c r="M1094">
        <f t="shared" si="87"/>
        <v>0</v>
      </c>
      <c r="N1094">
        <f t="shared" si="88"/>
        <v>0</v>
      </c>
      <c r="O1094">
        <f t="shared" si="89"/>
        <v>0</v>
      </c>
      <c r="P1094">
        <f>IF(K1094&gt;=0.58,1,0)</f>
        <v>0</v>
      </c>
      <c r="AB1094">
        <v>0</v>
      </c>
      <c r="AC1094">
        <v>0</v>
      </c>
      <c r="AM1094">
        <v>0</v>
      </c>
      <c r="AN1094">
        <v>0</v>
      </c>
      <c r="AX1094">
        <v>0</v>
      </c>
      <c r="AY1094">
        <v>0</v>
      </c>
      <c r="BI1094">
        <v>0</v>
      </c>
      <c r="BJ1094">
        <v>0</v>
      </c>
      <c r="BT1094">
        <v>0</v>
      </c>
      <c r="BU1094">
        <v>0</v>
      </c>
    </row>
    <row r="1095" spans="1:73" x14ac:dyDescent="0.3">
      <c r="A1095">
        <v>0</v>
      </c>
      <c r="B1095">
        <v>42</v>
      </c>
      <c r="C1095">
        <v>4</v>
      </c>
      <c r="D1095">
        <v>3</v>
      </c>
      <c r="E1095">
        <v>3</v>
      </c>
      <c r="F1095">
        <v>4</v>
      </c>
      <c r="G1095">
        <v>1</v>
      </c>
      <c r="H1095">
        <v>1</v>
      </c>
      <c r="I1095">
        <v>8</v>
      </c>
      <c r="J1095" cm="1">
        <f t="array" ref="J1095">SUM(B1095:I1095*TRANSPOSE($S$19:$S$26))+$S$18</f>
        <v>0.10946445607935196</v>
      </c>
      <c r="K1095">
        <f t="shared" si="85"/>
        <v>0.5273359916399154</v>
      </c>
      <c r="L1095">
        <f t="shared" si="86"/>
        <v>0</v>
      </c>
      <c r="M1095">
        <f t="shared" si="87"/>
        <v>0</v>
      </c>
      <c r="N1095">
        <f t="shared" si="88"/>
        <v>0</v>
      </c>
      <c r="O1095">
        <f t="shared" si="89"/>
        <v>0</v>
      </c>
      <c r="P1095">
        <f>IF(K1095&gt;=0.58,1,0)</f>
        <v>0</v>
      </c>
      <c r="AB1095">
        <v>0</v>
      </c>
      <c r="AC1095">
        <v>0</v>
      </c>
      <c r="AM1095">
        <v>0</v>
      </c>
      <c r="AN1095">
        <v>0</v>
      </c>
      <c r="AX1095">
        <v>0</v>
      </c>
      <c r="AY1095">
        <v>0</v>
      </c>
      <c r="BI1095">
        <v>0</v>
      </c>
      <c r="BJ1095">
        <v>0</v>
      </c>
      <c r="BT1095">
        <v>0</v>
      </c>
      <c r="BU1095">
        <v>0</v>
      </c>
    </row>
    <row r="1096" spans="1:73" x14ac:dyDescent="0.3">
      <c r="A1096">
        <v>0</v>
      </c>
      <c r="B1096">
        <v>40</v>
      </c>
      <c r="C1096">
        <v>1</v>
      </c>
      <c r="D1096">
        <v>3</v>
      </c>
      <c r="E1096">
        <v>2</v>
      </c>
      <c r="F1096">
        <v>1</v>
      </c>
      <c r="G1096">
        <v>1</v>
      </c>
      <c r="H1096">
        <v>0</v>
      </c>
      <c r="I1096">
        <v>4</v>
      </c>
      <c r="J1096" cm="1">
        <f t="array" ref="J1096">SUM(B1096:I1096*TRANSPOSE($S$19:$S$26))+$S$18</f>
        <v>0.20716063227220349</v>
      </c>
      <c r="K1096">
        <f t="shared" si="85"/>
        <v>0.55160042004124432</v>
      </c>
      <c r="L1096">
        <f t="shared" si="86"/>
        <v>0</v>
      </c>
      <c r="M1096">
        <f t="shared" si="87"/>
        <v>1</v>
      </c>
      <c r="N1096">
        <f t="shared" si="88"/>
        <v>0</v>
      </c>
      <c r="O1096">
        <f t="shared" si="89"/>
        <v>0</v>
      </c>
      <c r="P1096">
        <f>IF(K1096&gt;=0.58,1,0)</f>
        <v>0</v>
      </c>
      <c r="AB1096">
        <v>0</v>
      </c>
      <c r="AC1096">
        <v>0</v>
      </c>
      <c r="AM1096">
        <v>0</v>
      </c>
      <c r="AN1096">
        <v>1</v>
      </c>
      <c r="AX1096">
        <v>0</v>
      </c>
      <c r="AY1096">
        <v>0</v>
      </c>
      <c r="BI1096">
        <v>0</v>
      </c>
      <c r="BJ1096">
        <v>0</v>
      </c>
      <c r="BT1096">
        <v>0</v>
      </c>
      <c r="BU1096">
        <v>0</v>
      </c>
    </row>
    <row r="1097" spans="1:73" x14ac:dyDescent="0.3">
      <c r="A1097">
        <v>0</v>
      </c>
      <c r="B1097">
        <v>33</v>
      </c>
      <c r="C1097">
        <v>2</v>
      </c>
      <c r="D1097">
        <v>3</v>
      </c>
      <c r="E1097">
        <v>2</v>
      </c>
      <c r="F1097">
        <v>3</v>
      </c>
      <c r="G1097">
        <v>1</v>
      </c>
      <c r="H1097">
        <v>1</v>
      </c>
      <c r="I1097">
        <v>14</v>
      </c>
      <c r="J1097" cm="1">
        <f t="array" ref="J1097">SUM(B1097:I1097*TRANSPOSE($S$19:$S$26))+$S$18</f>
        <v>0.23298866580525612</v>
      </c>
      <c r="K1097">
        <f t="shared" si="85"/>
        <v>0.5579791414575096</v>
      </c>
      <c r="L1097">
        <f t="shared" si="86"/>
        <v>0</v>
      </c>
      <c r="M1097">
        <f t="shared" si="87"/>
        <v>1</v>
      </c>
      <c r="N1097">
        <f t="shared" si="88"/>
        <v>0</v>
      </c>
      <c r="O1097">
        <f t="shared" si="89"/>
        <v>0</v>
      </c>
      <c r="P1097">
        <f>IF(K1097&gt;=0.58,1,0)</f>
        <v>0</v>
      </c>
      <c r="AB1097">
        <v>0</v>
      </c>
      <c r="AC1097">
        <v>0</v>
      </c>
      <c r="AM1097">
        <v>0</v>
      </c>
      <c r="AN1097">
        <v>1</v>
      </c>
      <c r="AX1097">
        <v>0</v>
      </c>
      <c r="AY1097">
        <v>0</v>
      </c>
      <c r="BI1097">
        <v>0</v>
      </c>
      <c r="BJ1097">
        <v>0</v>
      </c>
      <c r="BT1097">
        <v>0</v>
      </c>
      <c r="BU1097">
        <v>0</v>
      </c>
    </row>
    <row r="1098" spans="1:73" x14ac:dyDescent="0.3">
      <c r="A1098">
        <v>0</v>
      </c>
      <c r="B1098">
        <v>40</v>
      </c>
      <c r="C1098">
        <v>3</v>
      </c>
      <c r="D1098">
        <v>3</v>
      </c>
      <c r="E1098">
        <v>4</v>
      </c>
      <c r="F1098">
        <v>4</v>
      </c>
      <c r="G1098">
        <v>0</v>
      </c>
      <c r="H1098">
        <v>1</v>
      </c>
      <c r="I1098">
        <v>7</v>
      </c>
      <c r="J1098" cm="1">
        <f t="array" ref="J1098">SUM(B1098:I1098*TRANSPOSE($S$19:$S$26))+$S$18</f>
        <v>0.21232769482749847</v>
      </c>
      <c r="K1098">
        <f t="shared" si="85"/>
        <v>0.55287795190738898</v>
      </c>
      <c r="L1098">
        <f t="shared" si="86"/>
        <v>0</v>
      </c>
      <c r="M1098">
        <f t="shared" si="87"/>
        <v>1</v>
      </c>
      <c r="N1098">
        <f t="shared" si="88"/>
        <v>0</v>
      </c>
      <c r="O1098">
        <f t="shared" si="89"/>
        <v>0</v>
      </c>
      <c r="P1098">
        <f>IF(K1098&gt;=0.58,1,0)</f>
        <v>0</v>
      </c>
      <c r="AB1098">
        <v>0</v>
      </c>
      <c r="AC1098">
        <v>0</v>
      </c>
      <c r="AM1098">
        <v>0</v>
      </c>
      <c r="AN1098">
        <v>1</v>
      </c>
      <c r="AX1098">
        <v>0</v>
      </c>
      <c r="AY1098">
        <v>0</v>
      </c>
      <c r="BI1098">
        <v>0</v>
      </c>
      <c r="BJ1098">
        <v>0</v>
      </c>
      <c r="BT1098">
        <v>0</v>
      </c>
      <c r="BU1098">
        <v>0</v>
      </c>
    </row>
    <row r="1099" spans="1:73" x14ac:dyDescent="0.3">
      <c r="A1099">
        <v>0</v>
      </c>
      <c r="B1099">
        <v>24</v>
      </c>
      <c r="C1099">
        <v>3</v>
      </c>
      <c r="D1099">
        <v>2</v>
      </c>
      <c r="E1099">
        <v>1</v>
      </c>
      <c r="F1099">
        <v>1</v>
      </c>
      <c r="G1099">
        <v>2</v>
      </c>
      <c r="H1099">
        <v>0</v>
      </c>
      <c r="I1099">
        <v>1</v>
      </c>
      <c r="J1099" cm="1">
        <f t="array" ref="J1099">SUM(B1099:I1099*TRANSPOSE($S$19:$S$26))+$S$18</f>
        <v>0.22937526725110302</v>
      </c>
      <c r="K1099">
        <f t="shared" si="85"/>
        <v>0.55708784521487609</v>
      </c>
      <c r="L1099">
        <f t="shared" si="86"/>
        <v>0</v>
      </c>
      <c r="M1099">
        <f t="shared" si="87"/>
        <v>1</v>
      </c>
      <c r="N1099">
        <f t="shared" si="88"/>
        <v>0</v>
      </c>
      <c r="O1099">
        <f t="shared" si="89"/>
        <v>0</v>
      </c>
      <c r="P1099">
        <f>IF(K1099&gt;=0.58,1,0)</f>
        <v>0</v>
      </c>
      <c r="AB1099">
        <v>0</v>
      </c>
      <c r="AC1099">
        <v>0</v>
      </c>
      <c r="AM1099">
        <v>0</v>
      </c>
      <c r="AN1099">
        <v>1</v>
      </c>
      <c r="AX1099">
        <v>0</v>
      </c>
      <c r="AY1099">
        <v>0</v>
      </c>
      <c r="BI1099">
        <v>0</v>
      </c>
      <c r="BJ1099">
        <v>0</v>
      </c>
      <c r="BT1099">
        <v>0</v>
      </c>
      <c r="BU1099">
        <v>0</v>
      </c>
    </row>
    <row r="1100" spans="1:73" x14ac:dyDescent="0.3">
      <c r="A1100">
        <v>0</v>
      </c>
      <c r="B1100">
        <v>40</v>
      </c>
      <c r="C1100">
        <v>4</v>
      </c>
      <c r="D1100">
        <v>3</v>
      </c>
      <c r="E1100">
        <v>2</v>
      </c>
      <c r="F1100">
        <v>4</v>
      </c>
      <c r="G1100">
        <v>2</v>
      </c>
      <c r="H1100">
        <v>1</v>
      </c>
      <c r="I1100">
        <v>2</v>
      </c>
      <c r="J1100" cm="1">
        <f t="array" ref="J1100">SUM(B1100:I1100*TRANSPOSE($S$19:$S$26))+$S$18</f>
        <v>0.12573699747786149</v>
      </c>
      <c r="K1100">
        <f t="shared" si="85"/>
        <v>0.53138965426914098</v>
      </c>
      <c r="L1100">
        <f t="shared" si="86"/>
        <v>0</v>
      </c>
      <c r="M1100">
        <f t="shared" si="87"/>
        <v>0</v>
      </c>
      <c r="N1100">
        <f t="shared" si="88"/>
        <v>0</v>
      </c>
      <c r="O1100">
        <f t="shared" si="89"/>
        <v>0</v>
      </c>
      <c r="P1100">
        <f>IF(K1100&gt;=0.58,1,0)</f>
        <v>0</v>
      </c>
      <c r="AB1100">
        <v>0</v>
      </c>
      <c r="AC1100">
        <v>0</v>
      </c>
      <c r="AM1100">
        <v>0</v>
      </c>
      <c r="AN1100">
        <v>0</v>
      </c>
      <c r="AX1100">
        <v>0</v>
      </c>
      <c r="AY1100">
        <v>0</v>
      </c>
      <c r="BI1100">
        <v>0</v>
      </c>
      <c r="BJ1100">
        <v>0</v>
      </c>
      <c r="BT1100">
        <v>0</v>
      </c>
      <c r="BU1100">
        <v>0</v>
      </c>
    </row>
    <row r="1101" spans="1:73" x14ac:dyDescent="0.3">
      <c r="A1101">
        <v>0</v>
      </c>
      <c r="B1101">
        <v>45</v>
      </c>
      <c r="C1101">
        <v>1</v>
      </c>
      <c r="D1101">
        <v>3</v>
      </c>
      <c r="E1101">
        <v>3</v>
      </c>
      <c r="F1101">
        <v>2</v>
      </c>
      <c r="G1101">
        <v>2</v>
      </c>
      <c r="H1101">
        <v>0</v>
      </c>
      <c r="I1101">
        <v>8</v>
      </c>
      <c r="J1101" cm="1">
        <f t="array" ref="J1101">SUM(B1101:I1101*TRANSPOSE($S$19:$S$26))+$S$18</f>
        <v>1.4459148920281994E-2</v>
      </c>
      <c r="K1101">
        <f t="shared" si="85"/>
        <v>0.50361434947667183</v>
      </c>
      <c r="L1101">
        <f t="shared" si="86"/>
        <v>0</v>
      </c>
      <c r="M1101">
        <f t="shared" si="87"/>
        <v>0</v>
      </c>
      <c r="N1101">
        <f t="shared" si="88"/>
        <v>0</v>
      </c>
      <c r="O1101">
        <f t="shared" si="89"/>
        <v>0</v>
      </c>
      <c r="P1101">
        <f>IF(K1101&gt;=0.58,1,0)</f>
        <v>0</v>
      </c>
      <c r="AB1101">
        <v>0</v>
      </c>
      <c r="AC1101">
        <v>0</v>
      </c>
      <c r="AM1101">
        <v>0</v>
      </c>
      <c r="AN1101">
        <v>0</v>
      </c>
      <c r="AX1101">
        <v>0</v>
      </c>
      <c r="AY1101">
        <v>0</v>
      </c>
      <c r="BI1101">
        <v>0</v>
      </c>
      <c r="BJ1101">
        <v>0</v>
      </c>
      <c r="BT1101">
        <v>0</v>
      </c>
      <c r="BU1101">
        <v>0</v>
      </c>
    </row>
    <row r="1102" spans="1:73" x14ac:dyDescent="0.3">
      <c r="A1102">
        <v>0</v>
      </c>
      <c r="B1102">
        <v>35</v>
      </c>
      <c r="C1102">
        <v>2</v>
      </c>
      <c r="D1102">
        <v>2</v>
      </c>
      <c r="E1102">
        <v>1</v>
      </c>
      <c r="F1102">
        <v>3</v>
      </c>
      <c r="G1102">
        <v>1</v>
      </c>
      <c r="H1102">
        <v>0</v>
      </c>
      <c r="I1102">
        <v>3</v>
      </c>
      <c r="J1102" cm="1">
        <f t="array" ref="J1102">SUM(B1102:I1102*TRANSPOSE($S$19:$S$26))+$S$18</f>
        <v>0.2061024549812136</v>
      </c>
      <c r="K1102">
        <f t="shared" si="85"/>
        <v>0.55133870609753921</v>
      </c>
      <c r="L1102">
        <f t="shared" si="86"/>
        <v>0</v>
      </c>
      <c r="M1102">
        <f t="shared" si="87"/>
        <v>1</v>
      </c>
      <c r="N1102">
        <f t="shared" si="88"/>
        <v>0</v>
      </c>
      <c r="O1102">
        <f t="shared" si="89"/>
        <v>0</v>
      </c>
      <c r="P1102">
        <f>IF(K1102&gt;=0.58,1,0)</f>
        <v>0</v>
      </c>
      <c r="AB1102">
        <v>0</v>
      </c>
      <c r="AC1102">
        <v>0</v>
      </c>
      <c r="AM1102">
        <v>0</v>
      </c>
      <c r="AN1102">
        <v>1</v>
      </c>
      <c r="AX1102">
        <v>0</v>
      </c>
      <c r="AY1102">
        <v>0</v>
      </c>
      <c r="BI1102">
        <v>0</v>
      </c>
      <c r="BJ1102">
        <v>0</v>
      </c>
      <c r="BT1102">
        <v>0</v>
      </c>
      <c r="BU1102">
        <v>0</v>
      </c>
    </row>
    <row r="1103" spans="1:73" x14ac:dyDescent="0.3">
      <c r="A1103">
        <v>0</v>
      </c>
      <c r="B1103">
        <v>32</v>
      </c>
      <c r="C1103">
        <v>4</v>
      </c>
      <c r="D1103">
        <v>2</v>
      </c>
      <c r="E1103">
        <v>2</v>
      </c>
      <c r="F1103">
        <v>2</v>
      </c>
      <c r="G1103">
        <v>1</v>
      </c>
      <c r="H1103">
        <v>0</v>
      </c>
      <c r="I1103">
        <v>1</v>
      </c>
      <c r="J1103" cm="1">
        <f t="array" ref="J1103">SUM(B1103:I1103*TRANSPOSE($S$19:$S$26))+$S$18</f>
        <v>0.16714184994967218</v>
      </c>
      <c r="K1103">
        <f t="shared" si="85"/>
        <v>0.54168415315823137</v>
      </c>
      <c r="L1103">
        <f t="shared" si="86"/>
        <v>0</v>
      </c>
      <c r="M1103">
        <f t="shared" si="87"/>
        <v>0</v>
      </c>
      <c r="N1103">
        <f t="shared" si="88"/>
        <v>0</v>
      </c>
      <c r="O1103">
        <f t="shared" si="89"/>
        <v>0</v>
      </c>
      <c r="P1103">
        <f>IF(K1103&gt;=0.58,1,0)</f>
        <v>0</v>
      </c>
      <c r="AB1103">
        <v>0</v>
      </c>
      <c r="AC1103">
        <v>0</v>
      </c>
      <c r="AM1103">
        <v>0</v>
      </c>
      <c r="AN1103">
        <v>0</v>
      </c>
      <c r="AX1103">
        <v>0</v>
      </c>
      <c r="AY1103">
        <v>0</v>
      </c>
      <c r="BI1103">
        <v>0</v>
      </c>
      <c r="BJ1103">
        <v>0</v>
      </c>
      <c r="BT1103">
        <v>0</v>
      </c>
      <c r="BU1103">
        <v>0</v>
      </c>
    </row>
    <row r="1104" spans="1:73" x14ac:dyDescent="0.3">
      <c r="A1104">
        <v>0</v>
      </c>
      <c r="B1104">
        <v>36</v>
      </c>
      <c r="C1104">
        <v>3</v>
      </c>
      <c r="D1104">
        <v>3</v>
      </c>
      <c r="E1104">
        <v>1</v>
      </c>
      <c r="F1104">
        <v>4</v>
      </c>
      <c r="G1104">
        <v>0</v>
      </c>
      <c r="H1104">
        <v>1</v>
      </c>
      <c r="I1104">
        <v>2</v>
      </c>
      <c r="J1104" cm="1">
        <f t="array" ref="J1104">SUM(B1104:I1104*TRANSPOSE($S$19:$S$26))+$S$18</f>
        <v>0.35173851912156906</v>
      </c>
      <c r="K1104">
        <f t="shared" si="85"/>
        <v>0.5870302605154607</v>
      </c>
      <c r="L1104">
        <f t="shared" si="86"/>
        <v>0</v>
      </c>
      <c r="M1104">
        <f t="shared" si="87"/>
        <v>1</v>
      </c>
      <c r="N1104">
        <f t="shared" si="88"/>
        <v>1</v>
      </c>
      <c r="O1104">
        <f t="shared" si="89"/>
        <v>1</v>
      </c>
      <c r="P1104">
        <f>IF(K1104&gt;=0.58,1,0)</f>
        <v>1</v>
      </c>
      <c r="AB1104">
        <v>0</v>
      </c>
      <c r="AC1104">
        <v>0</v>
      </c>
      <c r="AM1104">
        <v>0</v>
      </c>
      <c r="AN1104">
        <v>1</v>
      </c>
      <c r="AX1104">
        <v>0</v>
      </c>
      <c r="AY1104">
        <v>1</v>
      </c>
      <c r="BI1104">
        <v>0</v>
      </c>
      <c r="BJ1104">
        <v>1</v>
      </c>
      <c r="BT1104">
        <v>0</v>
      </c>
      <c r="BU1104">
        <v>1</v>
      </c>
    </row>
    <row r="1105" spans="1:73" x14ac:dyDescent="0.3">
      <c r="A1105">
        <v>0</v>
      </c>
      <c r="B1105">
        <v>48</v>
      </c>
      <c r="C1105">
        <v>3</v>
      </c>
      <c r="D1105">
        <v>3</v>
      </c>
      <c r="E1105">
        <v>2</v>
      </c>
      <c r="F1105">
        <v>3</v>
      </c>
      <c r="G1105">
        <v>2</v>
      </c>
      <c r="H1105">
        <v>0</v>
      </c>
      <c r="I1105">
        <v>7</v>
      </c>
      <c r="J1105" cm="1">
        <f t="array" ref="J1105">SUM(B1105:I1105*TRANSPOSE($S$19:$S$26))+$S$18</f>
        <v>-8.085595471599849E-2</v>
      </c>
      <c r="K1105">
        <f t="shared" si="85"/>
        <v>0.47979910930212316</v>
      </c>
      <c r="L1105">
        <f t="shared" si="86"/>
        <v>0</v>
      </c>
      <c r="M1105">
        <f t="shared" si="87"/>
        <v>0</v>
      </c>
      <c r="N1105">
        <f t="shared" si="88"/>
        <v>0</v>
      </c>
      <c r="O1105">
        <f t="shared" si="89"/>
        <v>0</v>
      </c>
      <c r="P1105">
        <f>IF(K1105&gt;=0.58,1,0)</f>
        <v>0</v>
      </c>
      <c r="AB1105">
        <v>0</v>
      </c>
      <c r="AC1105">
        <v>0</v>
      </c>
      <c r="AM1105">
        <v>0</v>
      </c>
      <c r="AN1105">
        <v>0</v>
      </c>
      <c r="AX1105">
        <v>0</v>
      </c>
      <c r="AY1105">
        <v>0</v>
      </c>
      <c r="BI1105">
        <v>0</v>
      </c>
      <c r="BJ1105">
        <v>0</v>
      </c>
      <c r="BT1105">
        <v>0</v>
      </c>
      <c r="BU1105">
        <v>0</v>
      </c>
    </row>
    <row r="1106" spans="1:73" x14ac:dyDescent="0.3">
      <c r="A1106">
        <v>0</v>
      </c>
      <c r="B1106">
        <v>29</v>
      </c>
      <c r="C1106">
        <v>3</v>
      </c>
      <c r="D1106">
        <v>4</v>
      </c>
      <c r="E1106">
        <v>1</v>
      </c>
      <c r="F1106">
        <v>3</v>
      </c>
      <c r="G1106">
        <v>1</v>
      </c>
      <c r="H1106">
        <v>0</v>
      </c>
      <c r="I1106">
        <v>0</v>
      </c>
      <c r="J1106" cm="1">
        <f t="array" ref="J1106">SUM(B1106:I1106*TRANSPOSE($S$19:$S$26))+$S$18</f>
        <v>8.5768615077870369E-2</v>
      </c>
      <c r="K1106">
        <f t="shared" si="85"/>
        <v>0.52142679980432094</v>
      </c>
      <c r="L1106">
        <f t="shared" si="86"/>
        <v>0</v>
      </c>
      <c r="M1106">
        <f t="shared" si="87"/>
        <v>0</v>
      </c>
      <c r="N1106">
        <f t="shared" si="88"/>
        <v>0</v>
      </c>
      <c r="O1106">
        <f t="shared" si="89"/>
        <v>0</v>
      </c>
      <c r="P1106">
        <f>IF(K1106&gt;=0.58,1,0)</f>
        <v>0</v>
      </c>
      <c r="AB1106">
        <v>0</v>
      </c>
      <c r="AC1106">
        <v>0</v>
      </c>
      <c r="AM1106">
        <v>0</v>
      </c>
      <c r="AN1106">
        <v>0</v>
      </c>
      <c r="AX1106">
        <v>0</v>
      </c>
      <c r="AY1106">
        <v>0</v>
      </c>
      <c r="BI1106">
        <v>0</v>
      </c>
      <c r="BJ1106">
        <v>0</v>
      </c>
      <c r="BT1106">
        <v>0</v>
      </c>
      <c r="BU1106">
        <v>0</v>
      </c>
    </row>
    <row r="1107" spans="1:73" x14ac:dyDescent="0.3">
      <c r="A1107">
        <v>0</v>
      </c>
      <c r="B1107">
        <v>33</v>
      </c>
      <c r="C1107">
        <v>1</v>
      </c>
      <c r="D1107">
        <v>3</v>
      </c>
      <c r="E1107">
        <v>2</v>
      </c>
      <c r="F1107">
        <v>1</v>
      </c>
      <c r="G1107">
        <v>1</v>
      </c>
      <c r="H1107">
        <v>0</v>
      </c>
      <c r="I1107">
        <v>2</v>
      </c>
      <c r="J1107" cm="1">
        <f t="array" ref="J1107">SUM(B1107:I1107*TRANSPOSE($S$19:$S$26))+$S$18</f>
        <v>0.25056372271600869</v>
      </c>
      <c r="K1107">
        <f t="shared" si="85"/>
        <v>0.56230885338645509</v>
      </c>
      <c r="L1107">
        <f t="shared" si="86"/>
        <v>0</v>
      </c>
      <c r="M1107">
        <f t="shared" si="87"/>
        <v>1</v>
      </c>
      <c r="N1107">
        <f t="shared" si="88"/>
        <v>0</v>
      </c>
      <c r="O1107">
        <f t="shared" si="89"/>
        <v>0</v>
      </c>
      <c r="P1107">
        <f>IF(K1107&gt;=0.58,1,0)</f>
        <v>0</v>
      </c>
      <c r="AB1107">
        <v>0</v>
      </c>
      <c r="AC1107">
        <v>0</v>
      </c>
      <c r="AM1107">
        <v>0</v>
      </c>
      <c r="AN1107">
        <v>1</v>
      </c>
      <c r="AX1107">
        <v>0</v>
      </c>
      <c r="AY1107">
        <v>0</v>
      </c>
      <c r="BI1107">
        <v>0</v>
      </c>
      <c r="BJ1107">
        <v>0</v>
      </c>
      <c r="BT1107">
        <v>0</v>
      </c>
      <c r="BU1107">
        <v>0</v>
      </c>
    </row>
    <row r="1108" spans="1:73" x14ac:dyDescent="0.3">
      <c r="A1108">
        <v>1</v>
      </c>
      <c r="B1108">
        <v>30</v>
      </c>
      <c r="C1108">
        <v>2</v>
      </c>
      <c r="D1108">
        <v>2</v>
      </c>
      <c r="E1108">
        <v>2</v>
      </c>
      <c r="F1108">
        <v>1</v>
      </c>
      <c r="G1108">
        <v>1</v>
      </c>
      <c r="H1108">
        <v>0</v>
      </c>
      <c r="I1108">
        <v>8</v>
      </c>
      <c r="J1108" cm="1">
        <f t="array" ref="J1108">SUM(B1108:I1108*TRANSPOSE($S$19:$S$26))+$S$18</f>
        <v>0.23008138529649957</v>
      </c>
      <c r="K1108">
        <f t="shared" si="85"/>
        <v>0.55726204837843052</v>
      </c>
      <c r="L1108">
        <f t="shared" si="86"/>
        <v>0</v>
      </c>
      <c r="M1108">
        <f t="shared" si="87"/>
        <v>1</v>
      </c>
      <c r="N1108">
        <f t="shared" si="88"/>
        <v>0</v>
      </c>
      <c r="O1108">
        <f t="shared" si="89"/>
        <v>0</v>
      </c>
      <c r="P1108">
        <f>IF(K1108&gt;=0.58,1,0)</f>
        <v>0</v>
      </c>
      <c r="AB1108">
        <v>1</v>
      </c>
      <c r="AC1108">
        <v>0</v>
      </c>
      <c r="AM1108">
        <v>1</v>
      </c>
      <c r="AN1108">
        <v>1</v>
      </c>
      <c r="AX1108">
        <v>1</v>
      </c>
      <c r="AY1108">
        <v>0</v>
      </c>
      <c r="BI1108">
        <v>1</v>
      </c>
      <c r="BJ1108">
        <v>0</v>
      </c>
      <c r="BT1108">
        <v>1</v>
      </c>
      <c r="BU1108">
        <v>0</v>
      </c>
    </row>
    <row r="1109" spans="1:73" x14ac:dyDescent="0.3">
      <c r="A1109">
        <v>0</v>
      </c>
      <c r="B1109">
        <v>38</v>
      </c>
      <c r="C1109">
        <v>3</v>
      </c>
      <c r="D1109">
        <v>3</v>
      </c>
      <c r="E1109">
        <v>2</v>
      </c>
      <c r="F1109">
        <v>3</v>
      </c>
      <c r="G1109">
        <v>1</v>
      </c>
      <c r="H1109">
        <v>0</v>
      </c>
      <c r="I1109">
        <v>3</v>
      </c>
      <c r="J1109" cm="1">
        <f t="array" ref="J1109">SUM(B1109:I1109*TRANSPOSE($S$19:$S$26))+$S$18</f>
        <v>6.4091890840668353E-2</v>
      </c>
      <c r="K1109">
        <f t="shared" si="85"/>
        <v>0.51601583044561938</v>
      </c>
      <c r="L1109">
        <f t="shared" si="86"/>
        <v>0</v>
      </c>
      <c r="M1109">
        <f t="shared" si="87"/>
        <v>0</v>
      </c>
      <c r="N1109">
        <f t="shared" si="88"/>
        <v>0</v>
      </c>
      <c r="O1109">
        <f t="shared" si="89"/>
        <v>0</v>
      </c>
      <c r="P1109">
        <f>IF(K1109&gt;=0.58,1,0)</f>
        <v>0</v>
      </c>
      <c r="AB1109">
        <v>0</v>
      </c>
      <c r="AC1109">
        <v>0</v>
      </c>
      <c r="AM1109">
        <v>0</v>
      </c>
      <c r="AN1109">
        <v>0</v>
      </c>
      <c r="AX1109">
        <v>0</v>
      </c>
      <c r="AY1109">
        <v>0</v>
      </c>
      <c r="BI1109">
        <v>0</v>
      </c>
      <c r="BJ1109">
        <v>0</v>
      </c>
      <c r="BT1109">
        <v>0</v>
      </c>
      <c r="BU1109">
        <v>0</v>
      </c>
    </row>
    <row r="1110" spans="1:73" x14ac:dyDescent="0.3">
      <c r="A1110">
        <v>0</v>
      </c>
      <c r="B1110">
        <v>35</v>
      </c>
      <c r="C1110">
        <v>4</v>
      </c>
      <c r="D1110">
        <v>2</v>
      </c>
      <c r="E1110">
        <v>1</v>
      </c>
      <c r="F1110">
        <v>1</v>
      </c>
      <c r="G1110">
        <v>0</v>
      </c>
      <c r="H1110">
        <v>0</v>
      </c>
      <c r="I1110">
        <v>0</v>
      </c>
      <c r="J1110" cm="1">
        <f t="array" ref="J1110">SUM(B1110:I1110*TRANSPOSE($S$19:$S$26))+$S$18</f>
        <v>0.30367060276994456</v>
      </c>
      <c r="K1110">
        <f t="shared" si="85"/>
        <v>0.57533188726983586</v>
      </c>
      <c r="L1110">
        <f t="shared" si="86"/>
        <v>0</v>
      </c>
      <c r="M1110">
        <f t="shared" si="87"/>
        <v>1</v>
      </c>
      <c r="N1110">
        <f t="shared" si="88"/>
        <v>1</v>
      </c>
      <c r="O1110">
        <f t="shared" si="89"/>
        <v>1</v>
      </c>
      <c r="P1110">
        <f>IF(K1110&gt;=0.58,1,0)</f>
        <v>0</v>
      </c>
      <c r="AB1110">
        <v>0</v>
      </c>
      <c r="AC1110">
        <v>0</v>
      </c>
      <c r="AM1110">
        <v>0</v>
      </c>
      <c r="AN1110">
        <v>1</v>
      </c>
      <c r="AX1110">
        <v>0</v>
      </c>
      <c r="AY1110">
        <v>1</v>
      </c>
      <c r="BI1110">
        <v>0</v>
      </c>
      <c r="BJ1110">
        <v>0</v>
      </c>
      <c r="BT1110">
        <v>0</v>
      </c>
      <c r="BU1110">
        <v>1</v>
      </c>
    </row>
    <row r="1111" spans="1:73" x14ac:dyDescent="0.3">
      <c r="A1111">
        <v>0</v>
      </c>
      <c r="B1111">
        <v>30</v>
      </c>
      <c r="C1111">
        <v>3</v>
      </c>
      <c r="D1111">
        <v>3</v>
      </c>
      <c r="E1111">
        <v>3</v>
      </c>
      <c r="F1111">
        <v>2</v>
      </c>
      <c r="G1111">
        <v>1</v>
      </c>
      <c r="H1111">
        <v>0</v>
      </c>
      <c r="I1111">
        <v>2</v>
      </c>
      <c r="J1111" cm="1">
        <f t="array" ref="J1111">SUM(B1111:I1111*TRANSPOSE($S$19:$S$26))+$S$18</f>
        <v>0.11473138942826577</v>
      </c>
      <c r="K1111">
        <f t="shared" si="85"/>
        <v>0.52864846113177366</v>
      </c>
      <c r="L1111">
        <f t="shared" si="86"/>
        <v>0</v>
      </c>
      <c r="M1111">
        <f t="shared" si="87"/>
        <v>0</v>
      </c>
      <c r="N1111">
        <f t="shared" si="88"/>
        <v>0</v>
      </c>
      <c r="O1111">
        <f t="shared" si="89"/>
        <v>0</v>
      </c>
      <c r="P1111">
        <f>IF(K1111&gt;=0.58,1,0)</f>
        <v>0</v>
      </c>
      <c r="AB1111">
        <v>0</v>
      </c>
      <c r="AC1111">
        <v>0</v>
      </c>
      <c r="AM1111">
        <v>0</v>
      </c>
      <c r="AN1111">
        <v>0</v>
      </c>
      <c r="AX1111">
        <v>0</v>
      </c>
      <c r="AY1111">
        <v>0</v>
      </c>
      <c r="BI1111">
        <v>0</v>
      </c>
      <c r="BJ1111">
        <v>0</v>
      </c>
      <c r="BT1111">
        <v>0</v>
      </c>
      <c r="BU1111">
        <v>0</v>
      </c>
    </row>
    <row r="1112" spans="1:73" x14ac:dyDescent="0.3">
      <c r="A1112">
        <v>1</v>
      </c>
      <c r="B1112">
        <v>35</v>
      </c>
      <c r="C1112">
        <v>1</v>
      </c>
      <c r="D1112">
        <v>3</v>
      </c>
      <c r="E1112">
        <v>1</v>
      </c>
      <c r="F1112">
        <v>1</v>
      </c>
      <c r="G1112">
        <v>2</v>
      </c>
      <c r="H1112">
        <v>1</v>
      </c>
      <c r="I1112">
        <v>0</v>
      </c>
      <c r="J1112" cm="1">
        <f t="array" ref="J1112">SUM(B1112:I1112*TRANSPOSE($S$19:$S$26))+$S$18</f>
        <v>0.42748974114341504</v>
      </c>
      <c r="K1112">
        <f t="shared" si="85"/>
        <v>0.60526349294470683</v>
      </c>
      <c r="L1112">
        <f t="shared" si="86"/>
        <v>1</v>
      </c>
      <c r="M1112">
        <f t="shared" si="87"/>
        <v>1</v>
      </c>
      <c r="N1112">
        <f t="shared" si="88"/>
        <v>1</v>
      </c>
      <c r="O1112">
        <f t="shared" si="89"/>
        <v>1</v>
      </c>
      <c r="P1112">
        <f>IF(K1112&gt;=0.58,1,0)</f>
        <v>1</v>
      </c>
      <c r="AB1112">
        <v>1</v>
      </c>
      <c r="AC1112">
        <v>1</v>
      </c>
      <c r="AM1112">
        <v>1</v>
      </c>
      <c r="AN1112">
        <v>1</v>
      </c>
      <c r="AX1112">
        <v>1</v>
      </c>
      <c r="AY1112">
        <v>1</v>
      </c>
      <c r="BI1112">
        <v>1</v>
      </c>
      <c r="BJ1112">
        <v>1</v>
      </c>
      <c r="BT1112">
        <v>1</v>
      </c>
      <c r="BU1112">
        <v>1</v>
      </c>
    </row>
    <row r="1113" spans="1:73" x14ac:dyDescent="0.3">
      <c r="A1113">
        <v>1</v>
      </c>
      <c r="B1113">
        <v>53</v>
      </c>
      <c r="C1113">
        <v>3</v>
      </c>
      <c r="D1113">
        <v>2</v>
      </c>
      <c r="E1113">
        <v>3</v>
      </c>
      <c r="F1113">
        <v>4</v>
      </c>
      <c r="G1113">
        <v>1</v>
      </c>
      <c r="H1113">
        <v>0</v>
      </c>
      <c r="I1113">
        <v>7</v>
      </c>
      <c r="J1113" cm="1">
        <f t="array" ref="J1113">SUM(B1113:I1113*TRANSPOSE($S$19:$S$26))+$S$18</f>
        <v>-2.7457269846375754E-2</v>
      </c>
      <c r="K1113">
        <f t="shared" si="85"/>
        <v>0.49313682534523567</v>
      </c>
      <c r="L1113">
        <f t="shared" si="86"/>
        <v>0</v>
      </c>
      <c r="M1113">
        <f t="shared" si="87"/>
        <v>0</v>
      </c>
      <c r="N1113">
        <f t="shared" si="88"/>
        <v>0</v>
      </c>
      <c r="O1113">
        <f t="shared" si="89"/>
        <v>0</v>
      </c>
      <c r="P1113">
        <f>IF(K1113&gt;=0.58,1,0)</f>
        <v>0</v>
      </c>
      <c r="AB1113">
        <v>1</v>
      </c>
      <c r="AC1113">
        <v>0</v>
      </c>
      <c r="AM1113">
        <v>1</v>
      </c>
      <c r="AN1113">
        <v>0</v>
      </c>
      <c r="AX1113">
        <v>1</v>
      </c>
      <c r="AY1113">
        <v>0</v>
      </c>
      <c r="BI1113">
        <v>1</v>
      </c>
      <c r="BJ1113">
        <v>0</v>
      </c>
      <c r="BT1113">
        <v>1</v>
      </c>
      <c r="BU1113">
        <v>0</v>
      </c>
    </row>
    <row r="1114" spans="1:73" x14ac:dyDescent="0.3">
      <c r="A1114">
        <v>1</v>
      </c>
      <c r="B1114">
        <v>38</v>
      </c>
      <c r="C1114">
        <v>3</v>
      </c>
      <c r="D1114">
        <v>3</v>
      </c>
      <c r="E1114">
        <v>2</v>
      </c>
      <c r="F1114">
        <v>2</v>
      </c>
      <c r="G1114">
        <v>1</v>
      </c>
      <c r="H1114">
        <v>0</v>
      </c>
      <c r="I1114">
        <v>2</v>
      </c>
      <c r="J1114" cm="1">
        <f t="array" ref="J1114">SUM(B1114:I1114*TRANSPOSE($S$19:$S$26))+$S$18</f>
        <v>0.1125277549687691</v>
      </c>
      <c r="K1114">
        <f t="shared" si="85"/>
        <v>0.52809938361044917</v>
      </c>
      <c r="L1114">
        <f t="shared" si="86"/>
        <v>0</v>
      </c>
      <c r="M1114">
        <f t="shared" si="87"/>
        <v>0</v>
      </c>
      <c r="N1114">
        <f t="shared" si="88"/>
        <v>0</v>
      </c>
      <c r="O1114">
        <f t="shared" si="89"/>
        <v>0</v>
      </c>
      <c r="P1114">
        <f>IF(K1114&gt;=0.58,1,0)</f>
        <v>0</v>
      </c>
      <c r="AB1114">
        <v>1</v>
      </c>
      <c r="AC1114">
        <v>0</v>
      </c>
      <c r="AM1114">
        <v>1</v>
      </c>
      <c r="AN1114">
        <v>0</v>
      </c>
      <c r="AX1114">
        <v>1</v>
      </c>
      <c r="AY1114">
        <v>0</v>
      </c>
      <c r="BI1114">
        <v>1</v>
      </c>
      <c r="BJ1114">
        <v>0</v>
      </c>
      <c r="BT1114">
        <v>1</v>
      </c>
      <c r="BU1114">
        <v>0</v>
      </c>
    </row>
    <row r="1115" spans="1:73" x14ac:dyDescent="0.3">
      <c r="A1115">
        <v>0</v>
      </c>
      <c r="B1115">
        <v>32</v>
      </c>
      <c r="C1115">
        <v>4</v>
      </c>
      <c r="D1115">
        <v>3</v>
      </c>
      <c r="E1115">
        <v>2</v>
      </c>
      <c r="F1115">
        <v>1</v>
      </c>
      <c r="G1115">
        <v>1</v>
      </c>
      <c r="H1115">
        <v>0</v>
      </c>
      <c r="I1115">
        <v>5</v>
      </c>
      <c r="J1115" cm="1">
        <f t="array" ref="J1115">SUM(B1115:I1115*TRANSPOSE($S$19:$S$26))+$S$18</f>
        <v>0.10514609358910953</v>
      </c>
      <c r="K1115">
        <f t="shared" si="85"/>
        <v>0.52625961416622591</v>
      </c>
      <c r="L1115">
        <f t="shared" si="86"/>
        <v>0</v>
      </c>
      <c r="M1115">
        <f t="shared" si="87"/>
        <v>0</v>
      </c>
      <c r="N1115">
        <f t="shared" si="88"/>
        <v>0</v>
      </c>
      <c r="O1115">
        <f t="shared" si="89"/>
        <v>0</v>
      </c>
      <c r="P1115">
        <f>IF(K1115&gt;=0.58,1,0)</f>
        <v>0</v>
      </c>
      <c r="AB1115">
        <v>0</v>
      </c>
      <c r="AC1115">
        <v>0</v>
      </c>
      <c r="AM1115">
        <v>0</v>
      </c>
      <c r="AN1115">
        <v>0</v>
      </c>
      <c r="AX1115">
        <v>0</v>
      </c>
      <c r="AY1115">
        <v>0</v>
      </c>
      <c r="BI1115">
        <v>0</v>
      </c>
      <c r="BJ1115">
        <v>0</v>
      </c>
      <c r="BT1115">
        <v>0</v>
      </c>
      <c r="BU1115">
        <v>0</v>
      </c>
    </row>
    <row r="1116" spans="1:73" x14ac:dyDescent="0.3">
      <c r="A1116">
        <v>0</v>
      </c>
      <c r="B1116">
        <v>48</v>
      </c>
      <c r="C1116">
        <v>3</v>
      </c>
      <c r="D1116">
        <v>3</v>
      </c>
      <c r="E1116">
        <v>1</v>
      </c>
      <c r="F1116">
        <v>1</v>
      </c>
      <c r="G1116">
        <v>1</v>
      </c>
      <c r="H1116">
        <v>0</v>
      </c>
      <c r="I1116">
        <v>2</v>
      </c>
      <c r="J1116" cm="1">
        <f t="array" ref="J1116">SUM(B1116:I1116*TRANSPOSE($S$19:$S$26))+$S$18</f>
        <v>0.14241758249590597</v>
      </c>
      <c r="K1116">
        <f t="shared" si="85"/>
        <v>0.53554066483238205</v>
      </c>
      <c r="L1116">
        <f t="shared" si="86"/>
        <v>0</v>
      </c>
      <c r="M1116">
        <f t="shared" si="87"/>
        <v>0</v>
      </c>
      <c r="N1116">
        <f t="shared" si="88"/>
        <v>0</v>
      </c>
      <c r="O1116">
        <f t="shared" si="89"/>
        <v>0</v>
      </c>
      <c r="P1116">
        <f>IF(K1116&gt;=0.58,1,0)</f>
        <v>0</v>
      </c>
      <c r="AB1116">
        <v>0</v>
      </c>
      <c r="AC1116">
        <v>0</v>
      </c>
      <c r="AM1116">
        <v>0</v>
      </c>
      <c r="AN1116">
        <v>0</v>
      </c>
      <c r="AX1116">
        <v>0</v>
      </c>
      <c r="AY1116">
        <v>0</v>
      </c>
      <c r="BI1116">
        <v>0</v>
      </c>
      <c r="BJ1116">
        <v>0</v>
      </c>
      <c r="BT1116">
        <v>0</v>
      </c>
      <c r="BU1116">
        <v>0</v>
      </c>
    </row>
    <row r="1117" spans="1:73" x14ac:dyDescent="0.3">
      <c r="A1117">
        <v>0</v>
      </c>
      <c r="B1117">
        <v>34</v>
      </c>
      <c r="C1117">
        <v>1</v>
      </c>
      <c r="D1117">
        <v>3</v>
      </c>
      <c r="E1117">
        <v>1</v>
      </c>
      <c r="F1117">
        <v>4</v>
      </c>
      <c r="G1117">
        <v>0</v>
      </c>
      <c r="H1117">
        <v>0</v>
      </c>
      <c r="I1117">
        <v>0</v>
      </c>
      <c r="J1117" cm="1">
        <f t="array" ref="J1117">SUM(B1117:I1117*TRANSPOSE($S$19:$S$26))+$S$18</f>
        <v>0.24647893330222614</v>
      </c>
      <c r="K1117">
        <f t="shared" si="85"/>
        <v>0.56130336453827101</v>
      </c>
      <c r="L1117">
        <f t="shared" si="86"/>
        <v>0</v>
      </c>
      <c r="M1117">
        <f t="shared" si="87"/>
        <v>1</v>
      </c>
      <c r="N1117">
        <f t="shared" si="88"/>
        <v>0</v>
      </c>
      <c r="O1117">
        <f t="shared" si="89"/>
        <v>0</v>
      </c>
      <c r="P1117">
        <f>IF(K1117&gt;=0.58,1,0)</f>
        <v>0</v>
      </c>
      <c r="AB1117">
        <v>0</v>
      </c>
      <c r="AC1117">
        <v>0</v>
      </c>
      <c r="AM1117">
        <v>0</v>
      </c>
      <c r="AN1117">
        <v>1</v>
      </c>
      <c r="AX1117">
        <v>0</v>
      </c>
      <c r="AY1117">
        <v>0</v>
      </c>
      <c r="BI1117">
        <v>0</v>
      </c>
      <c r="BJ1117">
        <v>0</v>
      </c>
      <c r="BT1117">
        <v>0</v>
      </c>
      <c r="BU1117">
        <v>0</v>
      </c>
    </row>
    <row r="1118" spans="1:73" x14ac:dyDescent="0.3">
      <c r="A1118">
        <v>0</v>
      </c>
      <c r="B1118">
        <v>55</v>
      </c>
      <c r="C1118">
        <v>3</v>
      </c>
      <c r="D1118">
        <v>2</v>
      </c>
      <c r="E1118">
        <v>5</v>
      </c>
      <c r="F1118">
        <v>4</v>
      </c>
      <c r="G1118">
        <v>1</v>
      </c>
      <c r="H1118">
        <v>0</v>
      </c>
      <c r="I1118">
        <v>6</v>
      </c>
      <c r="J1118" cm="1">
        <f t="array" ref="J1118">SUM(B1118:I1118*TRANSPOSE($S$19:$S$26))+$S$18</f>
        <v>-7.8162839858386124E-2</v>
      </c>
      <c r="K1118">
        <f t="shared" si="85"/>
        <v>0.48047125548359082</v>
      </c>
      <c r="L1118">
        <f t="shared" si="86"/>
        <v>0</v>
      </c>
      <c r="M1118">
        <f t="shared" si="87"/>
        <v>0</v>
      </c>
      <c r="N1118">
        <f t="shared" si="88"/>
        <v>0</v>
      </c>
      <c r="O1118">
        <f t="shared" si="89"/>
        <v>0</v>
      </c>
      <c r="P1118">
        <f>IF(K1118&gt;=0.58,1,0)</f>
        <v>0</v>
      </c>
      <c r="AB1118">
        <v>0</v>
      </c>
      <c r="AC1118">
        <v>0</v>
      </c>
      <c r="AM1118">
        <v>0</v>
      </c>
      <c r="AN1118">
        <v>0</v>
      </c>
      <c r="AX1118">
        <v>0</v>
      </c>
      <c r="AY1118">
        <v>0</v>
      </c>
      <c r="BI1118">
        <v>0</v>
      </c>
      <c r="BJ1118">
        <v>0</v>
      </c>
      <c r="BT1118">
        <v>0</v>
      </c>
      <c r="BU1118">
        <v>0</v>
      </c>
    </row>
    <row r="1119" spans="1:73" x14ac:dyDescent="0.3">
      <c r="A1119">
        <v>0</v>
      </c>
      <c r="B1119">
        <v>34</v>
      </c>
      <c r="C1119">
        <v>2</v>
      </c>
      <c r="D1119">
        <v>3</v>
      </c>
      <c r="E1119">
        <v>2</v>
      </c>
      <c r="F1119">
        <v>4</v>
      </c>
      <c r="G1119">
        <v>1</v>
      </c>
      <c r="H1119">
        <v>0</v>
      </c>
      <c r="I1119">
        <v>2</v>
      </c>
      <c r="J1119" cm="1">
        <f t="array" ref="J1119">SUM(B1119:I1119*TRANSPOSE($S$19:$S$26))+$S$18</f>
        <v>8.8807416688122864E-2</v>
      </c>
      <c r="K1119">
        <f t="shared" si="85"/>
        <v>0.5221849765007438</v>
      </c>
      <c r="L1119">
        <f t="shared" si="86"/>
        <v>0</v>
      </c>
      <c r="M1119">
        <f t="shared" si="87"/>
        <v>0</v>
      </c>
      <c r="N1119">
        <f t="shared" si="88"/>
        <v>0</v>
      </c>
      <c r="O1119">
        <f t="shared" si="89"/>
        <v>0</v>
      </c>
      <c r="P1119">
        <f>IF(K1119&gt;=0.58,1,0)</f>
        <v>0</v>
      </c>
      <c r="AB1119">
        <v>0</v>
      </c>
      <c r="AC1119">
        <v>0</v>
      </c>
      <c r="AM1119">
        <v>0</v>
      </c>
      <c r="AN1119">
        <v>0</v>
      </c>
      <c r="AX1119">
        <v>0</v>
      </c>
      <c r="AY1119">
        <v>0</v>
      </c>
      <c r="BI1119">
        <v>0</v>
      </c>
      <c r="BJ1119">
        <v>0</v>
      </c>
      <c r="BT1119">
        <v>0</v>
      </c>
      <c r="BU1119">
        <v>0</v>
      </c>
    </row>
    <row r="1120" spans="1:73" x14ac:dyDescent="0.3">
      <c r="A1120">
        <v>0</v>
      </c>
      <c r="B1120">
        <v>26</v>
      </c>
      <c r="C1120">
        <v>1</v>
      </c>
      <c r="D1120">
        <v>3</v>
      </c>
      <c r="E1120">
        <v>1</v>
      </c>
      <c r="F1120">
        <v>4</v>
      </c>
      <c r="G1120">
        <v>1</v>
      </c>
      <c r="H1120">
        <v>0</v>
      </c>
      <c r="I1120">
        <v>0</v>
      </c>
      <c r="J1120" cm="1">
        <f t="array" ref="J1120">SUM(B1120:I1120*TRANSPOSE($S$19:$S$26))+$S$18</f>
        <v>0.20262831684766403</v>
      </c>
      <c r="K1120">
        <f t="shared" si="85"/>
        <v>0.55047926491670751</v>
      </c>
      <c r="L1120">
        <f t="shared" si="86"/>
        <v>0</v>
      </c>
      <c r="M1120">
        <f t="shared" si="87"/>
        <v>1</v>
      </c>
      <c r="N1120">
        <f t="shared" si="88"/>
        <v>0</v>
      </c>
      <c r="O1120">
        <f t="shared" si="89"/>
        <v>0</v>
      </c>
      <c r="P1120">
        <f>IF(K1120&gt;=0.58,1,0)</f>
        <v>0</v>
      </c>
      <c r="AB1120">
        <v>0</v>
      </c>
      <c r="AC1120">
        <v>0</v>
      </c>
      <c r="AM1120">
        <v>0</v>
      </c>
      <c r="AN1120">
        <v>1</v>
      </c>
      <c r="AX1120">
        <v>0</v>
      </c>
      <c r="AY1120">
        <v>0</v>
      </c>
      <c r="BI1120">
        <v>0</v>
      </c>
      <c r="BJ1120">
        <v>0</v>
      </c>
      <c r="BT1120">
        <v>0</v>
      </c>
      <c r="BU1120">
        <v>0</v>
      </c>
    </row>
    <row r="1121" spans="1:73" x14ac:dyDescent="0.3">
      <c r="A1121">
        <v>0</v>
      </c>
      <c r="B1121">
        <v>38</v>
      </c>
      <c r="C1121">
        <v>3</v>
      </c>
      <c r="D1121">
        <v>3</v>
      </c>
      <c r="E1121">
        <v>2</v>
      </c>
      <c r="F1121">
        <v>2</v>
      </c>
      <c r="G1121">
        <v>1</v>
      </c>
      <c r="H1121">
        <v>0</v>
      </c>
      <c r="I1121">
        <v>8</v>
      </c>
      <c r="J1121" cm="1">
        <f t="array" ref="J1121">SUM(B1121:I1121*TRANSPOSE($S$19:$S$26))+$S$18</f>
        <v>5.7346486763447779E-2</v>
      </c>
      <c r="K1121">
        <f t="shared" si="85"/>
        <v>0.51433120874715132</v>
      </c>
      <c r="L1121">
        <f t="shared" si="86"/>
        <v>0</v>
      </c>
      <c r="M1121">
        <f t="shared" si="87"/>
        <v>0</v>
      </c>
      <c r="N1121">
        <f t="shared" si="88"/>
        <v>0</v>
      </c>
      <c r="O1121">
        <f t="shared" si="89"/>
        <v>0</v>
      </c>
      <c r="P1121">
        <f>IF(K1121&gt;=0.58,1,0)</f>
        <v>0</v>
      </c>
      <c r="AB1121">
        <v>0</v>
      </c>
      <c r="AC1121">
        <v>0</v>
      </c>
      <c r="AM1121">
        <v>0</v>
      </c>
      <c r="AN1121">
        <v>0</v>
      </c>
      <c r="AX1121">
        <v>0</v>
      </c>
      <c r="AY1121">
        <v>0</v>
      </c>
      <c r="BI1121">
        <v>0</v>
      </c>
      <c r="BJ1121">
        <v>0</v>
      </c>
      <c r="BT1121">
        <v>0</v>
      </c>
      <c r="BU1121">
        <v>0</v>
      </c>
    </row>
    <row r="1122" spans="1:73" x14ac:dyDescent="0.3">
      <c r="A1122">
        <v>0</v>
      </c>
      <c r="B1122">
        <v>38</v>
      </c>
      <c r="C1122">
        <v>2</v>
      </c>
      <c r="D1122">
        <v>3</v>
      </c>
      <c r="E1122">
        <v>2</v>
      </c>
      <c r="F1122">
        <v>2</v>
      </c>
      <c r="G1122">
        <v>0</v>
      </c>
      <c r="H1122">
        <v>0</v>
      </c>
      <c r="I1122">
        <v>2</v>
      </c>
      <c r="J1122" cm="1">
        <f t="array" ref="J1122">SUM(B1122:I1122*TRANSPOSE($S$19:$S$26))+$S$18</f>
        <v>0.22542705354494019</v>
      </c>
      <c r="K1122">
        <f t="shared" si="85"/>
        <v>0.55611354179674966</v>
      </c>
      <c r="L1122">
        <f t="shared" si="86"/>
        <v>0</v>
      </c>
      <c r="M1122">
        <f t="shared" si="87"/>
        <v>1</v>
      </c>
      <c r="N1122">
        <f t="shared" si="88"/>
        <v>0</v>
      </c>
      <c r="O1122">
        <f t="shared" si="89"/>
        <v>0</v>
      </c>
      <c r="P1122">
        <f>IF(K1122&gt;=0.58,1,0)</f>
        <v>0</v>
      </c>
      <c r="AB1122">
        <v>0</v>
      </c>
      <c r="AC1122">
        <v>0</v>
      </c>
      <c r="AM1122">
        <v>0</v>
      </c>
      <c r="AN1122">
        <v>1</v>
      </c>
      <c r="AX1122">
        <v>0</v>
      </c>
      <c r="AY1122">
        <v>0</v>
      </c>
      <c r="BI1122">
        <v>0</v>
      </c>
      <c r="BJ1122">
        <v>0</v>
      </c>
      <c r="BT1122">
        <v>0</v>
      </c>
      <c r="BU1122">
        <v>0</v>
      </c>
    </row>
    <row r="1123" spans="1:73" x14ac:dyDescent="0.3">
      <c r="A1123">
        <v>0</v>
      </c>
      <c r="B1123">
        <v>36</v>
      </c>
      <c r="C1123">
        <v>2</v>
      </c>
      <c r="D1123">
        <v>3</v>
      </c>
      <c r="E1123">
        <v>2</v>
      </c>
      <c r="F1123">
        <v>3</v>
      </c>
      <c r="G1123">
        <v>0</v>
      </c>
      <c r="H1123">
        <v>0</v>
      </c>
      <c r="I1123">
        <v>0</v>
      </c>
      <c r="J1123" cm="1">
        <f t="array" ref="J1123">SUM(B1123:I1123*TRANSPOSE($S$19:$S$26))+$S$18</f>
        <v>0.21172734762674716</v>
      </c>
      <c r="K1123">
        <f t="shared" si="85"/>
        <v>0.55272955440632099</v>
      </c>
      <c r="L1123">
        <f t="shared" si="86"/>
        <v>0</v>
      </c>
      <c r="M1123">
        <f t="shared" si="87"/>
        <v>1</v>
      </c>
      <c r="N1123">
        <f t="shared" si="88"/>
        <v>0</v>
      </c>
      <c r="O1123">
        <f t="shared" si="89"/>
        <v>0</v>
      </c>
      <c r="P1123">
        <f>IF(K1123&gt;=0.58,1,0)</f>
        <v>0</v>
      </c>
      <c r="AB1123">
        <v>0</v>
      </c>
      <c r="AC1123">
        <v>0</v>
      </c>
      <c r="AM1123">
        <v>0</v>
      </c>
      <c r="AN1123">
        <v>1</v>
      </c>
      <c r="AX1123">
        <v>0</v>
      </c>
      <c r="AY1123">
        <v>0</v>
      </c>
      <c r="BI1123">
        <v>0</v>
      </c>
      <c r="BJ1123">
        <v>0</v>
      </c>
      <c r="BT1123">
        <v>0</v>
      </c>
      <c r="BU1123">
        <v>0</v>
      </c>
    </row>
    <row r="1124" spans="1:73" x14ac:dyDescent="0.3">
      <c r="A1124">
        <v>0</v>
      </c>
      <c r="B1124">
        <v>29</v>
      </c>
      <c r="C1124">
        <v>2</v>
      </c>
      <c r="D1124">
        <v>3</v>
      </c>
      <c r="E1124">
        <v>1</v>
      </c>
      <c r="F1124">
        <v>1</v>
      </c>
      <c r="G1124">
        <v>0</v>
      </c>
      <c r="H1124">
        <v>1</v>
      </c>
      <c r="I1124">
        <v>9</v>
      </c>
      <c r="J1124" cm="1">
        <f t="array" ref="J1124">SUM(B1124:I1124*TRANSPOSE($S$19:$S$26))+$S$18</f>
        <v>0.47055325123165465</v>
      </c>
      <c r="K1124">
        <f t="shared" si="85"/>
        <v>0.61550314889087099</v>
      </c>
      <c r="L1124">
        <f t="shared" si="86"/>
        <v>1</v>
      </c>
      <c r="M1124">
        <f t="shared" si="87"/>
        <v>1</v>
      </c>
      <c r="N1124">
        <f t="shared" si="88"/>
        <v>1</v>
      </c>
      <c r="O1124">
        <f t="shared" si="89"/>
        <v>1</v>
      </c>
      <c r="P1124">
        <f>IF(K1124&gt;=0.58,1,0)</f>
        <v>1</v>
      </c>
      <c r="AB1124">
        <v>0</v>
      </c>
      <c r="AC1124">
        <v>1</v>
      </c>
      <c r="AM1124">
        <v>0</v>
      </c>
      <c r="AN1124">
        <v>1</v>
      </c>
      <c r="AX1124">
        <v>0</v>
      </c>
      <c r="AY1124">
        <v>1</v>
      </c>
      <c r="BI1124">
        <v>0</v>
      </c>
      <c r="BJ1124">
        <v>1</v>
      </c>
      <c r="BT1124">
        <v>0</v>
      </c>
      <c r="BU1124">
        <v>1</v>
      </c>
    </row>
    <row r="1125" spans="1:73" x14ac:dyDescent="0.3">
      <c r="A1125">
        <v>0</v>
      </c>
      <c r="B1125">
        <v>35</v>
      </c>
      <c r="C1125">
        <v>1</v>
      </c>
      <c r="D1125">
        <v>3</v>
      </c>
      <c r="E1125">
        <v>2</v>
      </c>
      <c r="F1125">
        <v>3</v>
      </c>
      <c r="G1125">
        <v>0</v>
      </c>
      <c r="H1125">
        <v>1</v>
      </c>
      <c r="I1125">
        <v>2</v>
      </c>
      <c r="J1125" cm="1">
        <f t="array" ref="J1125">SUM(B1125:I1125*TRANSPOSE($S$19:$S$26))+$S$18</f>
        <v>0.44910497668482263</v>
      </c>
      <c r="K1125">
        <f t="shared" si="85"/>
        <v>0.61041533955368277</v>
      </c>
      <c r="L1125">
        <f t="shared" si="86"/>
        <v>1</v>
      </c>
      <c r="M1125">
        <f t="shared" si="87"/>
        <v>1</v>
      </c>
      <c r="N1125">
        <f t="shared" si="88"/>
        <v>1</v>
      </c>
      <c r="O1125">
        <f t="shared" si="89"/>
        <v>1</v>
      </c>
      <c r="P1125">
        <f>IF(K1125&gt;=0.58,1,0)</f>
        <v>1</v>
      </c>
      <c r="AB1125">
        <v>0</v>
      </c>
      <c r="AC1125">
        <v>1</v>
      </c>
      <c r="AM1125">
        <v>0</v>
      </c>
      <c r="AN1125">
        <v>1</v>
      </c>
      <c r="AX1125">
        <v>0</v>
      </c>
      <c r="AY1125">
        <v>1</v>
      </c>
      <c r="BI1125">
        <v>0</v>
      </c>
      <c r="BJ1125">
        <v>1</v>
      </c>
      <c r="BT1125">
        <v>0</v>
      </c>
      <c r="BU1125">
        <v>1</v>
      </c>
    </row>
    <row r="1126" spans="1:73" x14ac:dyDescent="0.3">
      <c r="A1126">
        <v>0</v>
      </c>
      <c r="B1126">
        <v>39</v>
      </c>
      <c r="C1126">
        <v>4</v>
      </c>
      <c r="D1126">
        <v>4</v>
      </c>
      <c r="E1126">
        <v>3</v>
      </c>
      <c r="F1126">
        <v>3</v>
      </c>
      <c r="G1126">
        <v>1</v>
      </c>
      <c r="H1126">
        <v>0</v>
      </c>
      <c r="I1126">
        <v>6</v>
      </c>
      <c r="J1126" cm="1">
        <f t="array" ref="J1126">SUM(B1126:I1126*TRANSPOSE($S$19:$S$26))+$S$18</f>
        <v>-9.8363783295290608E-2</v>
      </c>
      <c r="K1126">
        <f t="shared" si="85"/>
        <v>0.47543140588780636</v>
      </c>
      <c r="L1126">
        <f t="shared" si="86"/>
        <v>0</v>
      </c>
      <c r="M1126">
        <f t="shared" si="87"/>
        <v>0</v>
      </c>
      <c r="N1126">
        <f t="shared" si="88"/>
        <v>0</v>
      </c>
      <c r="O1126">
        <f t="shared" si="89"/>
        <v>0</v>
      </c>
      <c r="P1126">
        <f>IF(K1126&gt;=0.58,1,0)</f>
        <v>0</v>
      </c>
      <c r="AB1126">
        <v>0</v>
      </c>
      <c r="AC1126">
        <v>0</v>
      </c>
      <c r="AM1126">
        <v>0</v>
      </c>
      <c r="AN1126">
        <v>0</v>
      </c>
      <c r="AX1126">
        <v>0</v>
      </c>
      <c r="AY1126">
        <v>0</v>
      </c>
      <c r="BI1126">
        <v>0</v>
      </c>
      <c r="BJ1126">
        <v>0</v>
      </c>
      <c r="BT1126">
        <v>0</v>
      </c>
      <c r="BU1126">
        <v>0</v>
      </c>
    </row>
    <row r="1127" spans="1:73" x14ac:dyDescent="0.3">
      <c r="A1127">
        <v>0</v>
      </c>
      <c r="B1127">
        <v>29</v>
      </c>
      <c r="C1127">
        <v>1</v>
      </c>
      <c r="D1127">
        <v>3</v>
      </c>
      <c r="E1127">
        <v>2</v>
      </c>
      <c r="F1127">
        <v>4</v>
      </c>
      <c r="G1127">
        <v>2</v>
      </c>
      <c r="H1127">
        <v>0</v>
      </c>
      <c r="I1127">
        <v>4</v>
      </c>
      <c r="J1127" cm="1">
        <f t="array" ref="J1127">SUM(B1127:I1127*TRANSPOSE($S$19:$S$26))+$S$18</f>
        <v>5.6311343696870297E-2</v>
      </c>
      <c r="K1127">
        <f t="shared" si="85"/>
        <v>0.51407265857975537</v>
      </c>
      <c r="L1127">
        <f t="shared" si="86"/>
        <v>0</v>
      </c>
      <c r="M1127">
        <f t="shared" si="87"/>
        <v>0</v>
      </c>
      <c r="N1127">
        <f t="shared" si="88"/>
        <v>0</v>
      </c>
      <c r="O1127">
        <f t="shared" si="89"/>
        <v>0</v>
      </c>
      <c r="P1127">
        <f>IF(K1127&gt;=0.58,1,0)</f>
        <v>0</v>
      </c>
      <c r="AB1127">
        <v>0</v>
      </c>
      <c r="AC1127">
        <v>0</v>
      </c>
      <c r="AM1127">
        <v>0</v>
      </c>
      <c r="AN1127">
        <v>0</v>
      </c>
      <c r="AX1127">
        <v>0</v>
      </c>
      <c r="AY1127">
        <v>0</v>
      </c>
      <c r="BI1127">
        <v>0</v>
      </c>
      <c r="BJ1127">
        <v>0</v>
      </c>
      <c r="BT1127">
        <v>0</v>
      </c>
      <c r="BU1127">
        <v>0</v>
      </c>
    </row>
    <row r="1128" spans="1:73" x14ac:dyDescent="0.3">
      <c r="A1128">
        <v>0</v>
      </c>
      <c r="B1128">
        <v>50</v>
      </c>
      <c r="C1128">
        <v>3</v>
      </c>
      <c r="D1128">
        <v>3</v>
      </c>
      <c r="E1128">
        <v>5</v>
      </c>
      <c r="F1128">
        <v>3</v>
      </c>
      <c r="G1128">
        <v>1</v>
      </c>
      <c r="H1128">
        <v>1</v>
      </c>
      <c r="I1128">
        <v>0</v>
      </c>
      <c r="J1128" cm="1">
        <f t="array" ref="J1128">SUM(B1128:I1128*TRANSPOSE($S$19:$S$26))+$S$18</f>
        <v>0.18140603177164305</v>
      </c>
      <c r="K1128">
        <f t="shared" si="85"/>
        <v>0.54522288258121587</v>
      </c>
      <c r="L1128">
        <f t="shared" si="86"/>
        <v>0</v>
      </c>
      <c r="M1128">
        <f t="shared" si="87"/>
        <v>0</v>
      </c>
      <c r="N1128">
        <f t="shared" si="88"/>
        <v>0</v>
      </c>
      <c r="O1128">
        <f t="shared" si="89"/>
        <v>0</v>
      </c>
      <c r="P1128">
        <f>IF(K1128&gt;=0.58,1,0)</f>
        <v>0</v>
      </c>
      <c r="AB1128">
        <v>0</v>
      </c>
      <c r="AC1128">
        <v>0</v>
      </c>
      <c r="AM1128">
        <v>0</v>
      </c>
      <c r="AN1128">
        <v>0</v>
      </c>
      <c r="AX1128">
        <v>0</v>
      </c>
      <c r="AY1128">
        <v>0</v>
      </c>
      <c r="BI1128">
        <v>0</v>
      </c>
      <c r="BJ1128">
        <v>0</v>
      </c>
      <c r="BT1128">
        <v>0</v>
      </c>
      <c r="BU1128">
        <v>0</v>
      </c>
    </row>
    <row r="1129" spans="1:73" x14ac:dyDescent="0.3">
      <c r="A1129">
        <v>0</v>
      </c>
      <c r="B1129">
        <v>23</v>
      </c>
      <c r="C1129">
        <v>4</v>
      </c>
      <c r="D1129">
        <v>4</v>
      </c>
      <c r="E1129">
        <v>1</v>
      </c>
      <c r="F1129">
        <v>3</v>
      </c>
      <c r="G1129">
        <v>1</v>
      </c>
      <c r="H1129">
        <v>0</v>
      </c>
      <c r="I1129">
        <v>2</v>
      </c>
      <c r="J1129" cm="1">
        <f t="array" ref="J1129">SUM(B1129:I1129*TRANSPOSE($S$19:$S$26))+$S$18</f>
        <v>4.8344845638550571E-2</v>
      </c>
      <c r="K1129">
        <f t="shared" si="85"/>
        <v>0.51208260552615414</v>
      </c>
      <c r="L1129">
        <f t="shared" si="86"/>
        <v>0</v>
      </c>
      <c r="M1129">
        <f t="shared" si="87"/>
        <v>0</v>
      </c>
      <c r="N1129">
        <f t="shared" si="88"/>
        <v>0</v>
      </c>
      <c r="O1129">
        <f t="shared" si="89"/>
        <v>0</v>
      </c>
      <c r="P1129">
        <f>IF(K1129&gt;=0.58,1,0)</f>
        <v>0</v>
      </c>
      <c r="AB1129">
        <v>0</v>
      </c>
      <c r="AC1129">
        <v>0</v>
      </c>
      <c r="AM1129">
        <v>0</v>
      </c>
      <c r="AN1129">
        <v>0</v>
      </c>
      <c r="AX1129">
        <v>0</v>
      </c>
      <c r="AY1129">
        <v>0</v>
      </c>
      <c r="BI1129">
        <v>0</v>
      </c>
      <c r="BJ1129">
        <v>0</v>
      </c>
      <c r="BT1129">
        <v>0</v>
      </c>
      <c r="BU1129">
        <v>0</v>
      </c>
    </row>
    <row r="1130" spans="1:73" x14ac:dyDescent="0.3">
      <c r="A1130">
        <v>0</v>
      </c>
      <c r="B1130">
        <v>36</v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1</v>
      </c>
      <c r="I1130">
        <v>2</v>
      </c>
      <c r="J1130" cm="1">
        <f t="array" ref="J1130">SUM(B1130:I1130*TRANSPOSE($S$19:$S$26))+$S$18</f>
        <v>0.38713024361784742</v>
      </c>
      <c r="K1130">
        <f t="shared" si="85"/>
        <v>0.59558200532654848</v>
      </c>
      <c r="L1130">
        <f t="shared" si="86"/>
        <v>0</v>
      </c>
      <c r="M1130">
        <f t="shared" si="87"/>
        <v>1</v>
      </c>
      <c r="N1130">
        <f t="shared" si="88"/>
        <v>1</v>
      </c>
      <c r="O1130">
        <f t="shared" si="89"/>
        <v>1</v>
      </c>
      <c r="P1130">
        <f>IF(K1130&gt;=0.58,1,0)</f>
        <v>1</v>
      </c>
      <c r="AB1130">
        <v>0</v>
      </c>
      <c r="AC1130">
        <v>0</v>
      </c>
      <c r="AM1130">
        <v>0</v>
      </c>
      <c r="AN1130">
        <v>1</v>
      </c>
      <c r="AX1130">
        <v>0</v>
      </c>
      <c r="AY1130">
        <v>1</v>
      </c>
      <c r="BI1130">
        <v>0</v>
      </c>
      <c r="BJ1130">
        <v>1</v>
      </c>
      <c r="BT1130">
        <v>0</v>
      </c>
      <c r="BU1130">
        <v>1</v>
      </c>
    </row>
    <row r="1131" spans="1:73" x14ac:dyDescent="0.3">
      <c r="A1131">
        <v>0</v>
      </c>
      <c r="B1131">
        <v>42</v>
      </c>
      <c r="C1131">
        <v>4</v>
      </c>
      <c r="D1131">
        <v>2</v>
      </c>
      <c r="E1131">
        <v>5</v>
      </c>
      <c r="F1131">
        <v>4</v>
      </c>
      <c r="G1131">
        <v>0</v>
      </c>
      <c r="H1131">
        <v>0</v>
      </c>
      <c r="I1131">
        <v>0</v>
      </c>
      <c r="J1131" cm="1">
        <f t="array" ref="J1131">SUM(B1131:I1131*TRANSPOSE($S$19:$S$26))+$S$18</f>
        <v>5.5430462234971056E-2</v>
      </c>
      <c r="K1131">
        <f t="shared" si="85"/>
        <v>0.51385263276609028</v>
      </c>
      <c r="L1131">
        <f t="shared" si="86"/>
        <v>0</v>
      </c>
      <c r="M1131">
        <f t="shared" si="87"/>
        <v>0</v>
      </c>
      <c r="N1131">
        <f t="shared" si="88"/>
        <v>0</v>
      </c>
      <c r="O1131">
        <f t="shared" si="89"/>
        <v>0</v>
      </c>
      <c r="P1131">
        <f>IF(K1131&gt;=0.58,1,0)</f>
        <v>0</v>
      </c>
      <c r="AB1131">
        <v>0</v>
      </c>
      <c r="AC1131">
        <v>0</v>
      </c>
      <c r="AM1131">
        <v>0</v>
      </c>
      <c r="AN1131">
        <v>0</v>
      </c>
      <c r="AX1131">
        <v>0</v>
      </c>
      <c r="AY1131">
        <v>0</v>
      </c>
      <c r="BI1131">
        <v>0</v>
      </c>
      <c r="BJ1131">
        <v>0</v>
      </c>
      <c r="BT1131">
        <v>0</v>
      </c>
      <c r="BU1131">
        <v>0</v>
      </c>
    </row>
    <row r="1132" spans="1:73" x14ac:dyDescent="0.3">
      <c r="A1132">
        <v>0</v>
      </c>
      <c r="B1132">
        <v>35</v>
      </c>
      <c r="C1132">
        <v>2</v>
      </c>
      <c r="D1132">
        <v>4</v>
      </c>
      <c r="E1132">
        <v>2</v>
      </c>
      <c r="F1132">
        <v>3</v>
      </c>
      <c r="G1132">
        <v>1</v>
      </c>
      <c r="H1132">
        <v>0</v>
      </c>
      <c r="I1132">
        <v>9</v>
      </c>
      <c r="J1132" cm="1">
        <f t="array" ref="J1132">SUM(B1132:I1132*TRANSPOSE($S$19:$S$26))+$S$18</f>
        <v>-4.351735828723946E-3</v>
      </c>
      <c r="K1132">
        <f t="shared" si="85"/>
        <v>0.49891218056082631</v>
      </c>
      <c r="L1132">
        <f t="shared" si="86"/>
        <v>0</v>
      </c>
      <c r="M1132">
        <f t="shared" si="87"/>
        <v>0</v>
      </c>
      <c r="N1132">
        <f t="shared" si="88"/>
        <v>0</v>
      </c>
      <c r="O1132">
        <f t="shared" si="89"/>
        <v>0</v>
      </c>
      <c r="P1132">
        <f>IF(K1132&gt;=0.58,1,0)</f>
        <v>0</v>
      </c>
      <c r="AB1132">
        <v>0</v>
      </c>
      <c r="AC1132">
        <v>0</v>
      </c>
      <c r="AM1132">
        <v>0</v>
      </c>
      <c r="AN1132">
        <v>0</v>
      </c>
      <c r="AX1132">
        <v>0</v>
      </c>
      <c r="AY1132">
        <v>0</v>
      </c>
      <c r="BI1132">
        <v>0</v>
      </c>
      <c r="BJ1132">
        <v>0</v>
      </c>
      <c r="BT1132">
        <v>0</v>
      </c>
      <c r="BU1132">
        <v>0</v>
      </c>
    </row>
    <row r="1133" spans="1:73" x14ac:dyDescent="0.3">
      <c r="A1133">
        <v>0</v>
      </c>
      <c r="B1133">
        <v>34</v>
      </c>
      <c r="C1133">
        <v>4</v>
      </c>
      <c r="D1133">
        <v>2</v>
      </c>
      <c r="E1133">
        <v>2</v>
      </c>
      <c r="F1133">
        <v>3</v>
      </c>
      <c r="G1133">
        <v>1</v>
      </c>
      <c r="H1133">
        <v>0</v>
      </c>
      <c r="I1133">
        <v>2</v>
      </c>
      <c r="J1133" cm="1">
        <f t="array" ref="J1133">SUM(B1133:I1133*TRANSPOSE($S$19:$S$26))+$S$18</f>
        <v>0.11156046171432443</v>
      </c>
      <c r="K1133">
        <f t="shared" si="85"/>
        <v>0.5278583425097314</v>
      </c>
      <c r="L1133">
        <f t="shared" si="86"/>
        <v>0</v>
      </c>
      <c r="M1133">
        <f t="shared" si="87"/>
        <v>0</v>
      </c>
      <c r="N1133">
        <f t="shared" si="88"/>
        <v>0</v>
      </c>
      <c r="O1133">
        <f t="shared" si="89"/>
        <v>0</v>
      </c>
      <c r="P1133">
        <f>IF(K1133&gt;=0.58,1,0)</f>
        <v>0</v>
      </c>
      <c r="AB1133">
        <v>0</v>
      </c>
      <c r="AC1133">
        <v>0</v>
      </c>
      <c r="AM1133">
        <v>0</v>
      </c>
      <c r="AN1133">
        <v>0</v>
      </c>
      <c r="AX1133">
        <v>0</v>
      </c>
      <c r="AY1133">
        <v>0</v>
      </c>
      <c r="BI1133">
        <v>0</v>
      </c>
      <c r="BJ1133">
        <v>0</v>
      </c>
      <c r="BT1133">
        <v>0</v>
      </c>
      <c r="BU1133">
        <v>0</v>
      </c>
    </row>
    <row r="1134" spans="1:73" x14ac:dyDescent="0.3">
      <c r="A1134">
        <v>0</v>
      </c>
      <c r="B1134">
        <v>40</v>
      </c>
      <c r="C1134">
        <v>4</v>
      </c>
      <c r="D1134">
        <v>3</v>
      </c>
      <c r="E1134">
        <v>2</v>
      </c>
      <c r="F1134">
        <v>1</v>
      </c>
      <c r="G1134">
        <v>1</v>
      </c>
      <c r="H1134">
        <v>0</v>
      </c>
      <c r="I1134">
        <v>4</v>
      </c>
      <c r="J1134" cm="1">
        <f t="array" ref="J1134">SUM(B1134:I1134*TRANSPOSE($S$19:$S$26))+$S$18</f>
        <v>8.5760875194341502E-2</v>
      </c>
      <c r="K1134">
        <f t="shared" si="85"/>
        <v>0.52142486858681658</v>
      </c>
      <c r="L1134">
        <f t="shared" si="86"/>
        <v>0</v>
      </c>
      <c r="M1134">
        <f t="shared" si="87"/>
        <v>0</v>
      </c>
      <c r="N1134">
        <f t="shared" si="88"/>
        <v>0</v>
      </c>
      <c r="O1134">
        <f t="shared" si="89"/>
        <v>0</v>
      </c>
      <c r="P1134">
        <f>IF(K1134&gt;=0.58,1,0)</f>
        <v>0</v>
      </c>
      <c r="AB1134">
        <v>0</v>
      </c>
      <c r="AC1134">
        <v>0</v>
      </c>
      <c r="AM1134">
        <v>0</v>
      </c>
      <c r="AN1134">
        <v>0</v>
      </c>
      <c r="AX1134">
        <v>0</v>
      </c>
      <c r="AY1134">
        <v>0</v>
      </c>
      <c r="BI1134">
        <v>0</v>
      </c>
      <c r="BJ1134">
        <v>0</v>
      </c>
      <c r="BT1134">
        <v>0</v>
      </c>
      <c r="BU1134">
        <v>0</v>
      </c>
    </row>
    <row r="1135" spans="1:73" x14ac:dyDescent="0.3">
      <c r="A1135">
        <v>0</v>
      </c>
      <c r="B1135">
        <v>43</v>
      </c>
      <c r="C1135">
        <v>4</v>
      </c>
      <c r="D1135">
        <v>4</v>
      </c>
      <c r="E1135">
        <v>1</v>
      </c>
      <c r="F1135">
        <v>2</v>
      </c>
      <c r="G1135">
        <v>2</v>
      </c>
      <c r="H1135">
        <v>0</v>
      </c>
      <c r="I1135">
        <v>4</v>
      </c>
      <c r="J1135" cm="1">
        <f t="array" ref="J1135">SUM(B1135:I1135*TRANSPOSE($S$19:$S$26))+$S$18</f>
        <v>-7.4697878292030673E-2</v>
      </c>
      <c r="K1135">
        <f t="shared" si="85"/>
        <v>0.48133614241037892</v>
      </c>
      <c r="L1135">
        <f t="shared" si="86"/>
        <v>0</v>
      </c>
      <c r="M1135">
        <f t="shared" si="87"/>
        <v>0</v>
      </c>
      <c r="N1135">
        <f t="shared" si="88"/>
        <v>0</v>
      </c>
      <c r="O1135">
        <f t="shared" si="89"/>
        <v>0</v>
      </c>
      <c r="P1135">
        <f>IF(K1135&gt;=0.58,1,0)</f>
        <v>0</v>
      </c>
      <c r="AB1135">
        <v>0</v>
      </c>
      <c r="AC1135">
        <v>0</v>
      </c>
      <c r="AM1135">
        <v>0</v>
      </c>
      <c r="AN1135">
        <v>0</v>
      </c>
      <c r="AX1135">
        <v>0</v>
      </c>
      <c r="AY1135">
        <v>0</v>
      </c>
      <c r="BI1135">
        <v>0</v>
      </c>
      <c r="BJ1135">
        <v>0</v>
      </c>
      <c r="BT1135">
        <v>0</v>
      </c>
      <c r="BU1135">
        <v>0</v>
      </c>
    </row>
    <row r="1136" spans="1:73" x14ac:dyDescent="0.3">
      <c r="A1136">
        <v>0</v>
      </c>
      <c r="B1136">
        <v>35</v>
      </c>
      <c r="C1136">
        <v>3</v>
      </c>
      <c r="D1136">
        <v>2</v>
      </c>
      <c r="E1136">
        <v>1</v>
      </c>
      <c r="F1136">
        <v>4</v>
      </c>
      <c r="G1136">
        <v>1</v>
      </c>
      <c r="H1136">
        <v>0</v>
      </c>
      <c r="I1136">
        <v>0</v>
      </c>
      <c r="J1136" cm="1">
        <f t="array" ref="J1136">SUM(B1136:I1136*TRANSPOSE($S$19:$S$26))+$S$18</f>
        <v>0.15398751729737303</v>
      </c>
      <c r="K1136">
        <f t="shared" si="85"/>
        <v>0.53841702098476574</v>
      </c>
      <c r="L1136">
        <f t="shared" si="86"/>
        <v>0</v>
      </c>
      <c r="M1136">
        <f t="shared" si="87"/>
        <v>0</v>
      </c>
      <c r="N1136">
        <f t="shared" si="88"/>
        <v>0</v>
      </c>
      <c r="O1136">
        <f t="shared" si="89"/>
        <v>0</v>
      </c>
      <c r="P1136">
        <f>IF(K1136&gt;=0.58,1,0)</f>
        <v>0</v>
      </c>
      <c r="AB1136">
        <v>0</v>
      </c>
      <c r="AC1136">
        <v>0</v>
      </c>
      <c r="AM1136">
        <v>0</v>
      </c>
      <c r="AN1136">
        <v>0</v>
      </c>
      <c r="AX1136">
        <v>0</v>
      </c>
      <c r="AY1136">
        <v>0</v>
      </c>
      <c r="BI1136">
        <v>0</v>
      </c>
      <c r="BJ1136">
        <v>0</v>
      </c>
      <c r="BT1136">
        <v>0</v>
      </c>
      <c r="BU1136">
        <v>0</v>
      </c>
    </row>
    <row r="1137" spans="1:73" x14ac:dyDescent="0.3">
      <c r="A1137">
        <v>0</v>
      </c>
      <c r="B1137">
        <v>46</v>
      </c>
      <c r="C1137">
        <v>4</v>
      </c>
      <c r="D1137">
        <v>4</v>
      </c>
      <c r="E1137">
        <v>4</v>
      </c>
      <c r="F1137">
        <v>1</v>
      </c>
      <c r="G1137">
        <v>0</v>
      </c>
      <c r="H1137">
        <v>0</v>
      </c>
      <c r="I1137">
        <v>0</v>
      </c>
      <c r="J1137" cm="1">
        <f t="array" ref="J1137">SUM(B1137:I1137*TRANSPOSE($S$19:$S$26))+$S$18</f>
        <v>5.6340373636485808E-2</v>
      </c>
      <c r="K1137">
        <f t="shared" si="85"/>
        <v>0.5140799095607248</v>
      </c>
      <c r="L1137">
        <f t="shared" si="86"/>
        <v>0</v>
      </c>
      <c r="M1137">
        <f t="shared" si="87"/>
        <v>0</v>
      </c>
      <c r="N1137">
        <f t="shared" si="88"/>
        <v>0</v>
      </c>
      <c r="O1137">
        <f t="shared" si="89"/>
        <v>0</v>
      </c>
      <c r="P1137">
        <f>IF(K1137&gt;=0.58,1,0)</f>
        <v>0</v>
      </c>
      <c r="AB1137">
        <v>0</v>
      </c>
      <c r="AC1137">
        <v>0</v>
      </c>
      <c r="AM1137">
        <v>0</v>
      </c>
      <c r="AN1137">
        <v>0</v>
      </c>
      <c r="AX1137">
        <v>0</v>
      </c>
      <c r="AY1137">
        <v>0</v>
      </c>
      <c r="BI1137">
        <v>0</v>
      </c>
      <c r="BJ1137">
        <v>0</v>
      </c>
      <c r="BT1137">
        <v>0</v>
      </c>
      <c r="BU1137">
        <v>0</v>
      </c>
    </row>
    <row r="1138" spans="1:73" x14ac:dyDescent="0.3">
      <c r="A1138">
        <v>1</v>
      </c>
      <c r="B1138">
        <v>28</v>
      </c>
      <c r="C1138">
        <v>3</v>
      </c>
      <c r="D1138">
        <v>3</v>
      </c>
      <c r="E1138">
        <v>1</v>
      </c>
      <c r="F1138">
        <v>2</v>
      </c>
      <c r="G1138">
        <v>1</v>
      </c>
      <c r="H1138">
        <v>1</v>
      </c>
      <c r="I1138">
        <v>1</v>
      </c>
      <c r="J1138" cm="1">
        <f t="array" ref="J1138">SUM(B1138:I1138*TRANSPOSE($S$19:$S$26))+$S$18</f>
        <v>0.39556275288898829</v>
      </c>
      <c r="K1138">
        <f t="shared" si="85"/>
        <v>0.59761123592010668</v>
      </c>
      <c r="L1138">
        <f t="shared" si="86"/>
        <v>0</v>
      </c>
      <c r="M1138">
        <f t="shared" si="87"/>
        <v>1</v>
      </c>
      <c r="N1138">
        <f t="shared" si="88"/>
        <v>1</v>
      </c>
      <c r="O1138">
        <f t="shared" si="89"/>
        <v>1</v>
      </c>
      <c r="P1138">
        <f>IF(K1138&gt;=0.58,1,0)</f>
        <v>1</v>
      </c>
      <c r="AB1138">
        <v>1</v>
      </c>
      <c r="AC1138">
        <v>0</v>
      </c>
      <c r="AM1138">
        <v>1</v>
      </c>
      <c r="AN1138">
        <v>1</v>
      </c>
      <c r="AX1138">
        <v>1</v>
      </c>
      <c r="AY1138">
        <v>1</v>
      </c>
      <c r="BI1138">
        <v>1</v>
      </c>
      <c r="BJ1138">
        <v>1</v>
      </c>
      <c r="BT1138">
        <v>1</v>
      </c>
      <c r="BU1138">
        <v>1</v>
      </c>
    </row>
    <row r="1139" spans="1:73" x14ac:dyDescent="0.3">
      <c r="A1139">
        <v>0</v>
      </c>
      <c r="B1139">
        <v>22</v>
      </c>
      <c r="C1139">
        <v>2</v>
      </c>
      <c r="D1139">
        <v>2</v>
      </c>
      <c r="E1139">
        <v>1</v>
      </c>
      <c r="F1139">
        <v>3</v>
      </c>
      <c r="G1139">
        <v>1</v>
      </c>
      <c r="H1139">
        <v>1</v>
      </c>
      <c r="I1139">
        <v>2</v>
      </c>
      <c r="J1139" cm="1">
        <f t="array" ref="J1139">SUM(B1139:I1139*TRANSPOSE($S$19:$S$26))+$S$18</f>
        <v>0.47347727709281162</v>
      </c>
      <c r="K1139">
        <f t="shared" si="85"/>
        <v>0.6161948401677052</v>
      </c>
      <c r="L1139">
        <f t="shared" si="86"/>
        <v>1</v>
      </c>
      <c r="M1139">
        <f t="shared" si="87"/>
        <v>1</v>
      </c>
      <c r="N1139">
        <f t="shared" si="88"/>
        <v>1</v>
      </c>
      <c r="O1139">
        <f t="shared" si="89"/>
        <v>1</v>
      </c>
      <c r="P1139">
        <f>IF(K1139&gt;=0.58,1,0)</f>
        <v>1</v>
      </c>
      <c r="AB1139">
        <v>0</v>
      </c>
      <c r="AC1139">
        <v>1</v>
      </c>
      <c r="AM1139">
        <v>0</v>
      </c>
      <c r="AN1139">
        <v>1</v>
      </c>
      <c r="AX1139">
        <v>0</v>
      </c>
      <c r="AY1139">
        <v>1</v>
      </c>
      <c r="BI1139">
        <v>0</v>
      </c>
      <c r="BJ1139">
        <v>1</v>
      </c>
      <c r="BT1139">
        <v>0</v>
      </c>
      <c r="BU1139">
        <v>1</v>
      </c>
    </row>
    <row r="1140" spans="1:73" x14ac:dyDescent="0.3">
      <c r="A1140">
        <v>0</v>
      </c>
      <c r="B1140">
        <v>50</v>
      </c>
      <c r="C1140">
        <v>2</v>
      </c>
      <c r="D1140">
        <v>3</v>
      </c>
      <c r="E1140">
        <v>4</v>
      </c>
      <c r="F1140">
        <v>3</v>
      </c>
      <c r="G1140">
        <v>1</v>
      </c>
      <c r="H1140">
        <v>1</v>
      </c>
      <c r="I1140">
        <v>8</v>
      </c>
      <c r="J1140" cm="1">
        <f t="array" ref="J1140">SUM(B1140:I1140*TRANSPOSE($S$19:$S$26))+$S$18</f>
        <v>0.17467605515999363</v>
      </c>
      <c r="K1140">
        <f t="shared" si="85"/>
        <v>0.54355382336050995</v>
      </c>
      <c r="L1140">
        <f t="shared" si="86"/>
        <v>0</v>
      </c>
      <c r="M1140">
        <f t="shared" si="87"/>
        <v>0</v>
      </c>
      <c r="N1140">
        <f t="shared" si="88"/>
        <v>0</v>
      </c>
      <c r="O1140">
        <f t="shared" si="89"/>
        <v>0</v>
      </c>
      <c r="P1140">
        <f>IF(K1140&gt;=0.58,1,0)</f>
        <v>0</v>
      </c>
      <c r="AB1140">
        <v>0</v>
      </c>
      <c r="AC1140">
        <v>0</v>
      </c>
      <c r="AM1140">
        <v>0</v>
      </c>
      <c r="AN1140">
        <v>0</v>
      </c>
      <c r="AX1140">
        <v>0</v>
      </c>
      <c r="AY1140">
        <v>0</v>
      </c>
      <c r="BI1140">
        <v>0</v>
      </c>
      <c r="BJ1140">
        <v>0</v>
      </c>
      <c r="BT1140">
        <v>0</v>
      </c>
      <c r="BU1140">
        <v>0</v>
      </c>
    </row>
    <row r="1141" spans="1:73" x14ac:dyDescent="0.3">
      <c r="A1141">
        <v>0</v>
      </c>
      <c r="B1141">
        <v>32</v>
      </c>
      <c r="C1141">
        <v>2</v>
      </c>
      <c r="D1141">
        <v>4</v>
      </c>
      <c r="E1141">
        <v>1</v>
      </c>
      <c r="F1141">
        <v>4</v>
      </c>
      <c r="G1141">
        <v>1</v>
      </c>
      <c r="H1141">
        <v>0</v>
      </c>
      <c r="I1141">
        <v>2</v>
      </c>
      <c r="J1141" cm="1">
        <f t="array" ref="J1141">SUM(B1141:I1141*TRANSPOSE($S$19:$S$26))+$S$18</f>
        <v>5.7884172447299487E-2</v>
      </c>
      <c r="K1141">
        <f t="shared" si="85"/>
        <v>0.51446550477241548</v>
      </c>
      <c r="L1141">
        <f t="shared" si="86"/>
        <v>0</v>
      </c>
      <c r="M1141">
        <f t="shared" si="87"/>
        <v>0</v>
      </c>
      <c r="N1141">
        <f t="shared" si="88"/>
        <v>0</v>
      </c>
      <c r="O1141">
        <f t="shared" si="89"/>
        <v>0</v>
      </c>
      <c r="P1141">
        <f>IF(K1141&gt;=0.58,1,0)</f>
        <v>0</v>
      </c>
      <c r="AB1141">
        <v>0</v>
      </c>
      <c r="AC1141">
        <v>0</v>
      </c>
      <c r="AM1141">
        <v>0</v>
      </c>
      <c r="AN1141">
        <v>0</v>
      </c>
      <c r="AX1141">
        <v>0</v>
      </c>
      <c r="AY1141">
        <v>0</v>
      </c>
      <c r="BI1141">
        <v>0</v>
      </c>
      <c r="BJ1141">
        <v>0</v>
      </c>
      <c r="BT1141">
        <v>0</v>
      </c>
      <c r="BU1141">
        <v>0</v>
      </c>
    </row>
    <row r="1142" spans="1:73" x14ac:dyDescent="0.3">
      <c r="A1142">
        <v>0</v>
      </c>
      <c r="B1142">
        <v>44</v>
      </c>
      <c r="C1142">
        <v>2</v>
      </c>
      <c r="D1142">
        <v>3</v>
      </c>
      <c r="E1142">
        <v>5</v>
      </c>
      <c r="F1142">
        <v>4</v>
      </c>
      <c r="G1142">
        <v>2</v>
      </c>
      <c r="H1142">
        <v>1</v>
      </c>
      <c r="I1142">
        <v>7</v>
      </c>
      <c r="J1142" cm="1">
        <f t="array" ref="J1142">SUM(B1142:I1142*TRANSPOSE($S$19:$S$26))+$S$18</f>
        <v>6.7259344569032264E-2</v>
      </c>
      <c r="K1142">
        <f t="shared" si="85"/>
        <v>0.51680675860438829</v>
      </c>
      <c r="L1142">
        <f t="shared" si="86"/>
        <v>0</v>
      </c>
      <c r="M1142">
        <f t="shared" si="87"/>
        <v>0</v>
      </c>
      <c r="N1142">
        <f t="shared" si="88"/>
        <v>0</v>
      </c>
      <c r="O1142">
        <f t="shared" si="89"/>
        <v>0</v>
      </c>
      <c r="P1142">
        <f>IF(K1142&gt;=0.58,1,0)</f>
        <v>0</v>
      </c>
      <c r="AB1142">
        <v>0</v>
      </c>
      <c r="AC1142">
        <v>0</v>
      </c>
      <c r="AM1142">
        <v>0</v>
      </c>
      <c r="AN1142">
        <v>0</v>
      </c>
      <c r="AX1142">
        <v>0</v>
      </c>
      <c r="AY1142">
        <v>0</v>
      </c>
      <c r="BI1142">
        <v>0</v>
      </c>
      <c r="BJ1142">
        <v>0</v>
      </c>
      <c r="BT1142">
        <v>0</v>
      </c>
      <c r="BU1142">
        <v>0</v>
      </c>
    </row>
    <row r="1143" spans="1:73" x14ac:dyDescent="0.3">
      <c r="A1143">
        <v>0</v>
      </c>
      <c r="B1143">
        <v>30</v>
      </c>
      <c r="C1143">
        <v>2</v>
      </c>
      <c r="D1143">
        <v>2</v>
      </c>
      <c r="E1143">
        <v>1</v>
      </c>
      <c r="F1143">
        <v>2</v>
      </c>
      <c r="G1143">
        <v>1</v>
      </c>
      <c r="H1143">
        <v>0</v>
      </c>
      <c r="I1143">
        <v>4</v>
      </c>
      <c r="J1143" cm="1">
        <f t="array" ref="J1143">SUM(B1143:I1143*TRANSPOSE($S$19:$S$26))+$S$18</f>
        <v>0.25400837330899173</v>
      </c>
      <c r="K1143">
        <f t="shared" si="85"/>
        <v>0.56315637192044066</v>
      </c>
      <c r="L1143">
        <f t="shared" si="86"/>
        <v>0</v>
      </c>
      <c r="M1143">
        <f t="shared" si="87"/>
        <v>1</v>
      </c>
      <c r="N1143">
        <f t="shared" si="88"/>
        <v>0</v>
      </c>
      <c r="O1143">
        <f t="shared" si="89"/>
        <v>0</v>
      </c>
      <c r="P1143">
        <f>IF(K1143&gt;=0.58,1,0)</f>
        <v>0</v>
      </c>
      <c r="AB1143">
        <v>0</v>
      </c>
      <c r="AC1143">
        <v>0</v>
      </c>
      <c r="AM1143">
        <v>0</v>
      </c>
      <c r="AN1143">
        <v>1</v>
      </c>
      <c r="AX1143">
        <v>0</v>
      </c>
      <c r="AY1143">
        <v>0</v>
      </c>
      <c r="BI1143">
        <v>0</v>
      </c>
      <c r="BJ1143">
        <v>0</v>
      </c>
      <c r="BT1143">
        <v>0</v>
      </c>
      <c r="BU1143">
        <v>0</v>
      </c>
    </row>
    <row r="1144" spans="1:73" x14ac:dyDescent="0.3">
      <c r="A1144">
        <v>0</v>
      </c>
      <c r="B1144">
        <v>45</v>
      </c>
      <c r="C1144">
        <v>3</v>
      </c>
      <c r="D1144">
        <v>1</v>
      </c>
      <c r="E1144">
        <v>2</v>
      </c>
      <c r="F1144">
        <v>1</v>
      </c>
      <c r="G1144">
        <v>0</v>
      </c>
      <c r="H1144">
        <v>1</v>
      </c>
      <c r="I1144">
        <v>7</v>
      </c>
      <c r="J1144" cm="1">
        <f t="array" ref="J1144">SUM(B1144:I1144*TRANSPOSE($S$19:$S$26))+$S$18</f>
        <v>0.49383222741513044</v>
      </c>
      <c r="K1144">
        <f t="shared" si="85"/>
        <v>0.62099673978508851</v>
      </c>
      <c r="L1144">
        <f t="shared" si="86"/>
        <v>1</v>
      </c>
      <c r="M1144">
        <f t="shared" si="87"/>
        <v>1</v>
      </c>
      <c r="N1144">
        <f t="shared" si="88"/>
        <v>1</v>
      </c>
      <c r="O1144">
        <f t="shared" si="89"/>
        <v>1</v>
      </c>
      <c r="P1144">
        <f>IF(K1144&gt;=0.58,1,0)</f>
        <v>1</v>
      </c>
      <c r="AB1144">
        <v>0</v>
      </c>
      <c r="AC1144">
        <v>1</v>
      </c>
      <c r="AM1144">
        <v>0</v>
      </c>
      <c r="AN1144">
        <v>1</v>
      </c>
      <c r="AX1144">
        <v>0</v>
      </c>
      <c r="AY1144">
        <v>1</v>
      </c>
      <c r="BI1144">
        <v>0</v>
      </c>
      <c r="BJ1144">
        <v>1</v>
      </c>
      <c r="BT1144">
        <v>0</v>
      </c>
      <c r="BU1144">
        <v>1</v>
      </c>
    </row>
    <row r="1145" spans="1:73" x14ac:dyDescent="0.3">
      <c r="A1145">
        <v>0</v>
      </c>
      <c r="B1145">
        <v>45</v>
      </c>
      <c r="C1145">
        <v>1</v>
      </c>
      <c r="D1145">
        <v>2</v>
      </c>
      <c r="E1145">
        <v>2</v>
      </c>
      <c r="F1145">
        <v>1</v>
      </c>
      <c r="G1145">
        <v>1</v>
      </c>
      <c r="H1145">
        <v>0</v>
      </c>
      <c r="I1145">
        <v>7</v>
      </c>
      <c r="J1145" cm="1">
        <f t="array" ref="J1145">SUM(B1145:I1145*TRANSPOSE($S$19:$S$26))+$S$18</f>
        <v>0.22615341821898738</v>
      </c>
      <c r="K1145">
        <f t="shared" si="85"/>
        <v>0.55629281993402091</v>
      </c>
      <c r="L1145">
        <f t="shared" si="86"/>
        <v>0</v>
      </c>
      <c r="M1145">
        <f t="shared" si="87"/>
        <v>1</v>
      </c>
      <c r="N1145">
        <f t="shared" si="88"/>
        <v>0</v>
      </c>
      <c r="O1145">
        <f t="shared" si="89"/>
        <v>0</v>
      </c>
      <c r="P1145">
        <f>IF(K1145&gt;=0.58,1,0)</f>
        <v>0</v>
      </c>
      <c r="AB1145">
        <v>0</v>
      </c>
      <c r="AC1145">
        <v>0</v>
      </c>
      <c r="AM1145">
        <v>0</v>
      </c>
      <c r="AN1145">
        <v>1</v>
      </c>
      <c r="AX1145">
        <v>0</v>
      </c>
      <c r="AY1145">
        <v>0</v>
      </c>
      <c r="BI1145">
        <v>0</v>
      </c>
      <c r="BJ1145">
        <v>0</v>
      </c>
      <c r="BT1145">
        <v>0</v>
      </c>
      <c r="BU1145">
        <v>0</v>
      </c>
    </row>
    <row r="1146" spans="1:73" x14ac:dyDescent="0.3">
      <c r="A1146">
        <v>0</v>
      </c>
      <c r="B1146">
        <v>31</v>
      </c>
      <c r="C1146">
        <v>4</v>
      </c>
      <c r="D1146">
        <v>3</v>
      </c>
      <c r="E1146">
        <v>2</v>
      </c>
      <c r="F1146">
        <v>1</v>
      </c>
      <c r="G1146">
        <v>0</v>
      </c>
      <c r="H1146">
        <v>0</v>
      </c>
      <c r="I1146">
        <v>2</v>
      </c>
      <c r="J1146" cm="1">
        <f t="array" ref="J1146">SUM(B1146:I1146*TRANSPOSE($S$19:$S$26))+$S$18</f>
        <v>0.20874220262894427</v>
      </c>
      <c r="K1146">
        <f t="shared" si="85"/>
        <v>0.55199152898005344</v>
      </c>
      <c r="L1146">
        <f t="shared" si="86"/>
        <v>0</v>
      </c>
      <c r="M1146">
        <f t="shared" si="87"/>
        <v>1</v>
      </c>
      <c r="N1146">
        <f t="shared" si="88"/>
        <v>0</v>
      </c>
      <c r="O1146">
        <f t="shared" si="89"/>
        <v>0</v>
      </c>
      <c r="P1146">
        <f>IF(K1146&gt;=0.58,1,0)</f>
        <v>0</v>
      </c>
      <c r="AB1146">
        <v>0</v>
      </c>
      <c r="AC1146">
        <v>0</v>
      </c>
      <c r="AM1146">
        <v>0</v>
      </c>
      <c r="AN1146">
        <v>1</v>
      </c>
      <c r="AX1146">
        <v>0</v>
      </c>
      <c r="AY1146">
        <v>0</v>
      </c>
      <c r="BI1146">
        <v>0</v>
      </c>
      <c r="BJ1146">
        <v>0</v>
      </c>
      <c r="BT1146">
        <v>0</v>
      </c>
      <c r="BU1146">
        <v>0</v>
      </c>
    </row>
    <row r="1147" spans="1:73" x14ac:dyDescent="0.3">
      <c r="A1147">
        <v>0</v>
      </c>
      <c r="B1147">
        <v>36</v>
      </c>
      <c r="C1147">
        <v>3</v>
      </c>
      <c r="D1147">
        <v>3</v>
      </c>
      <c r="E1147">
        <v>2</v>
      </c>
      <c r="F1147">
        <v>3</v>
      </c>
      <c r="G1147">
        <v>1</v>
      </c>
      <c r="H1147">
        <v>1</v>
      </c>
      <c r="I1147">
        <v>2</v>
      </c>
      <c r="J1147" cm="1">
        <f t="array" ref="J1147">SUM(B1147:I1147*TRANSPOSE($S$19:$S$26))+$S$18</f>
        <v>0.29216633036240736</v>
      </c>
      <c r="K1147">
        <f t="shared" si="85"/>
        <v>0.57251898962383529</v>
      </c>
      <c r="L1147">
        <f t="shared" si="86"/>
        <v>0</v>
      </c>
      <c r="M1147">
        <f t="shared" si="87"/>
        <v>1</v>
      </c>
      <c r="N1147">
        <f t="shared" si="88"/>
        <v>1</v>
      </c>
      <c r="O1147">
        <f t="shared" si="89"/>
        <v>0</v>
      </c>
      <c r="P1147">
        <f>IF(K1147&gt;=0.58,1,0)</f>
        <v>0</v>
      </c>
      <c r="AB1147">
        <v>0</v>
      </c>
      <c r="AC1147">
        <v>0</v>
      </c>
      <c r="AM1147">
        <v>0</v>
      </c>
      <c r="AN1147">
        <v>1</v>
      </c>
      <c r="AX1147">
        <v>0</v>
      </c>
      <c r="AY1147">
        <v>1</v>
      </c>
      <c r="BI1147">
        <v>0</v>
      </c>
      <c r="BJ1147">
        <v>0</v>
      </c>
      <c r="BT1147">
        <v>0</v>
      </c>
      <c r="BU1147">
        <v>0</v>
      </c>
    </row>
    <row r="1148" spans="1:73" x14ac:dyDescent="0.3">
      <c r="A1148">
        <v>0</v>
      </c>
      <c r="B1148">
        <v>34</v>
      </c>
      <c r="C1148">
        <v>3</v>
      </c>
      <c r="D1148">
        <v>4</v>
      </c>
      <c r="E1148">
        <v>2</v>
      </c>
      <c r="F1148">
        <v>4</v>
      </c>
      <c r="G1148">
        <v>2</v>
      </c>
      <c r="H1148">
        <v>0</v>
      </c>
      <c r="I1148">
        <v>7</v>
      </c>
      <c r="J1148" cm="1">
        <f t="array" ref="J1148">SUM(B1148:I1148*TRANSPOSE($S$19:$S$26))+$S$18</f>
        <v>-0.13452350237671162</v>
      </c>
      <c r="K1148">
        <f t="shared" si="85"/>
        <v>0.46642322102491485</v>
      </c>
      <c r="L1148">
        <f t="shared" si="86"/>
        <v>0</v>
      </c>
      <c r="M1148">
        <f t="shared" si="87"/>
        <v>0</v>
      </c>
      <c r="N1148">
        <f t="shared" si="88"/>
        <v>0</v>
      </c>
      <c r="O1148">
        <f t="shared" si="89"/>
        <v>0</v>
      </c>
      <c r="P1148">
        <f>IF(K1148&gt;=0.58,1,0)</f>
        <v>0</v>
      </c>
      <c r="AB1148">
        <v>0</v>
      </c>
      <c r="AC1148">
        <v>0</v>
      </c>
      <c r="AM1148">
        <v>0</v>
      </c>
      <c r="AN1148">
        <v>0</v>
      </c>
      <c r="AX1148">
        <v>0</v>
      </c>
      <c r="AY1148">
        <v>0</v>
      </c>
      <c r="BI1148">
        <v>0</v>
      </c>
      <c r="BJ1148">
        <v>0</v>
      </c>
      <c r="BT1148">
        <v>0</v>
      </c>
      <c r="BU1148">
        <v>0</v>
      </c>
    </row>
    <row r="1149" spans="1:73" x14ac:dyDescent="0.3">
      <c r="A1149">
        <v>0</v>
      </c>
      <c r="B1149">
        <v>49</v>
      </c>
      <c r="C1149">
        <v>3</v>
      </c>
      <c r="D1149">
        <v>3</v>
      </c>
      <c r="E1149">
        <v>1</v>
      </c>
      <c r="F1149">
        <v>1</v>
      </c>
      <c r="G1149">
        <v>1</v>
      </c>
      <c r="H1149">
        <v>0</v>
      </c>
      <c r="I1149">
        <v>6</v>
      </c>
      <c r="J1149" cm="1">
        <f t="array" ref="J1149">SUM(B1149:I1149*TRANSPOSE($S$19:$S$26))+$S$18</f>
        <v>0.10205730830540161</v>
      </c>
      <c r="K1149">
        <f t="shared" si="85"/>
        <v>0.5254895657742239</v>
      </c>
      <c r="L1149">
        <f t="shared" si="86"/>
        <v>0</v>
      </c>
      <c r="M1149">
        <f t="shared" si="87"/>
        <v>0</v>
      </c>
      <c r="N1149">
        <f t="shared" si="88"/>
        <v>0</v>
      </c>
      <c r="O1149">
        <f t="shared" si="89"/>
        <v>0</v>
      </c>
      <c r="P1149">
        <f>IF(K1149&gt;=0.58,1,0)</f>
        <v>0</v>
      </c>
      <c r="AB1149">
        <v>0</v>
      </c>
      <c r="AC1149">
        <v>0</v>
      </c>
      <c r="AM1149">
        <v>0</v>
      </c>
      <c r="AN1149">
        <v>0</v>
      </c>
      <c r="AX1149">
        <v>0</v>
      </c>
      <c r="AY1149">
        <v>0</v>
      </c>
      <c r="BI1149">
        <v>0</v>
      </c>
      <c r="BJ1149">
        <v>0</v>
      </c>
      <c r="BT1149">
        <v>0</v>
      </c>
      <c r="BU1149">
        <v>0</v>
      </c>
    </row>
    <row r="1150" spans="1:73" x14ac:dyDescent="0.3">
      <c r="A1150">
        <v>0</v>
      </c>
      <c r="B1150">
        <v>39</v>
      </c>
      <c r="C1150">
        <v>2</v>
      </c>
      <c r="D1150">
        <v>3</v>
      </c>
      <c r="E1150">
        <v>2</v>
      </c>
      <c r="F1150">
        <v>1</v>
      </c>
      <c r="G1150">
        <v>1</v>
      </c>
      <c r="H1150">
        <v>0</v>
      </c>
      <c r="I1150">
        <v>7</v>
      </c>
      <c r="J1150" cm="1">
        <f t="array" ref="J1150">SUM(B1150:I1150*TRANSPOSE($S$19:$S$26))+$S$18</f>
        <v>0.1426761745305456</v>
      </c>
      <c r="K1150">
        <f t="shared" si="85"/>
        <v>0.5356049789429026</v>
      </c>
      <c r="L1150">
        <f t="shared" si="86"/>
        <v>0</v>
      </c>
      <c r="M1150">
        <f t="shared" si="87"/>
        <v>0</v>
      </c>
      <c r="N1150">
        <f t="shared" si="88"/>
        <v>0</v>
      </c>
      <c r="O1150">
        <f t="shared" si="89"/>
        <v>0</v>
      </c>
      <c r="P1150">
        <f>IF(K1150&gt;=0.58,1,0)</f>
        <v>0</v>
      </c>
      <c r="AB1150">
        <v>0</v>
      </c>
      <c r="AC1150">
        <v>0</v>
      </c>
      <c r="AM1150">
        <v>0</v>
      </c>
      <c r="AN1150">
        <v>0</v>
      </c>
      <c r="AX1150">
        <v>0</v>
      </c>
      <c r="AY1150">
        <v>0</v>
      </c>
      <c r="BI1150">
        <v>0</v>
      </c>
      <c r="BJ1150">
        <v>0</v>
      </c>
      <c r="BT1150">
        <v>0</v>
      </c>
      <c r="BU1150">
        <v>0</v>
      </c>
    </row>
    <row r="1151" spans="1:73" x14ac:dyDescent="0.3">
      <c r="A1151">
        <v>0</v>
      </c>
      <c r="B1151">
        <v>27</v>
      </c>
      <c r="C1151">
        <v>4</v>
      </c>
      <c r="D1151">
        <v>2</v>
      </c>
      <c r="E1151">
        <v>1</v>
      </c>
      <c r="F1151">
        <v>1</v>
      </c>
      <c r="G1151">
        <v>2</v>
      </c>
      <c r="H1151">
        <v>0</v>
      </c>
      <c r="I1151">
        <v>7</v>
      </c>
      <c r="J1151" cm="1">
        <f t="array" ref="J1151">SUM(B1151:I1151*TRANSPOSE($S$19:$S$26))+$S$18</f>
        <v>0.12300912719229051</v>
      </c>
      <c r="K1151">
        <f t="shared" si="85"/>
        <v>0.53071038719094865</v>
      </c>
      <c r="L1151">
        <f t="shared" si="86"/>
        <v>0</v>
      </c>
      <c r="M1151">
        <f t="shared" si="87"/>
        <v>0</v>
      </c>
      <c r="N1151">
        <f t="shared" si="88"/>
        <v>0</v>
      </c>
      <c r="O1151">
        <f t="shared" si="89"/>
        <v>0</v>
      </c>
      <c r="P1151">
        <f>IF(K1151&gt;=0.58,1,0)</f>
        <v>0</v>
      </c>
      <c r="AB1151">
        <v>0</v>
      </c>
      <c r="AC1151">
        <v>0</v>
      </c>
      <c r="AM1151">
        <v>0</v>
      </c>
      <c r="AN1151">
        <v>0</v>
      </c>
      <c r="AX1151">
        <v>0</v>
      </c>
      <c r="AY1151">
        <v>0</v>
      </c>
      <c r="BI1151">
        <v>0</v>
      </c>
      <c r="BJ1151">
        <v>0</v>
      </c>
      <c r="BT1151">
        <v>0</v>
      </c>
      <c r="BU1151">
        <v>0</v>
      </c>
    </row>
    <row r="1152" spans="1:73" x14ac:dyDescent="0.3">
      <c r="A1152">
        <v>0</v>
      </c>
      <c r="B1152">
        <v>35</v>
      </c>
      <c r="C1152">
        <v>2</v>
      </c>
      <c r="D1152">
        <v>4</v>
      </c>
      <c r="E1152">
        <v>2</v>
      </c>
      <c r="F1152">
        <v>1</v>
      </c>
      <c r="G1152">
        <v>1</v>
      </c>
      <c r="H1152">
        <v>0</v>
      </c>
      <c r="I1152">
        <v>15</v>
      </c>
      <c r="J1152" cm="1">
        <f t="array" ref="J1152">SUM(B1152:I1152*TRANSPOSE($S$19:$S$26))+$S$18</f>
        <v>1.8944968153715824E-2</v>
      </c>
      <c r="K1152">
        <f t="shared" si="85"/>
        <v>0.50473560935599548</v>
      </c>
      <c r="L1152">
        <f t="shared" si="86"/>
        <v>0</v>
      </c>
      <c r="M1152">
        <f t="shared" si="87"/>
        <v>0</v>
      </c>
      <c r="N1152">
        <f t="shared" si="88"/>
        <v>0</v>
      </c>
      <c r="O1152">
        <f t="shared" si="89"/>
        <v>0</v>
      </c>
      <c r="P1152">
        <f>IF(K1152&gt;=0.58,1,0)</f>
        <v>0</v>
      </c>
      <c r="AB1152">
        <v>0</v>
      </c>
      <c r="AC1152">
        <v>0</v>
      </c>
      <c r="AM1152">
        <v>0</v>
      </c>
      <c r="AN1152">
        <v>0</v>
      </c>
      <c r="AX1152">
        <v>0</v>
      </c>
      <c r="AY1152">
        <v>0</v>
      </c>
      <c r="BI1152">
        <v>0</v>
      </c>
      <c r="BJ1152">
        <v>0</v>
      </c>
      <c r="BT1152">
        <v>0</v>
      </c>
      <c r="BU1152">
        <v>0</v>
      </c>
    </row>
    <row r="1153" spans="1:73" x14ac:dyDescent="0.3">
      <c r="A1153">
        <v>0</v>
      </c>
      <c r="B1153">
        <v>28</v>
      </c>
      <c r="C1153">
        <v>2</v>
      </c>
      <c r="D1153">
        <v>1</v>
      </c>
      <c r="E1153">
        <v>2</v>
      </c>
      <c r="F1153">
        <v>1</v>
      </c>
      <c r="G1153">
        <v>2</v>
      </c>
      <c r="H1153">
        <v>0</v>
      </c>
      <c r="I1153">
        <v>3</v>
      </c>
      <c r="J1153" cm="1">
        <f t="array" ref="J1153">SUM(B1153:I1153*TRANSPOSE($S$19:$S$26))+$S$18</f>
        <v>0.27522581700885962</v>
      </c>
      <c r="K1153">
        <f t="shared" si="85"/>
        <v>0.56836838210086227</v>
      </c>
      <c r="L1153">
        <f t="shared" si="86"/>
        <v>0</v>
      </c>
      <c r="M1153">
        <f t="shared" si="87"/>
        <v>1</v>
      </c>
      <c r="N1153">
        <f t="shared" si="88"/>
        <v>0</v>
      </c>
      <c r="O1153">
        <f t="shared" si="89"/>
        <v>0</v>
      </c>
      <c r="P1153">
        <f>IF(K1153&gt;=0.58,1,0)</f>
        <v>0</v>
      </c>
      <c r="AB1153">
        <v>0</v>
      </c>
      <c r="AC1153">
        <v>0</v>
      </c>
      <c r="AM1153">
        <v>0</v>
      </c>
      <c r="AN1153">
        <v>1</v>
      </c>
      <c r="AX1153">
        <v>0</v>
      </c>
      <c r="AY1153">
        <v>0</v>
      </c>
      <c r="BI1153">
        <v>0</v>
      </c>
      <c r="BJ1153">
        <v>0</v>
      </c>
      <c r="BT1153">
        <v>0</v>
      </c>
      <c r="BU1153">
        <v>0</v>
      </c>
    </row>
    <row r="1154" spans="1:73" x14ac:dyDescent="0.3">
      <c r="A1154">
        <v>0</v>
      </c>
      <c r="B1154">
        <v>21</v>
      </c>
      <c r="C1154">
        <v>3</v>
      </c>
      <c r="D1154">
        <v>3</v>
      </c>
      <c r="E1154">
        <v>1</v>
      </c>
      <c r="F1154">
        <v>4</v>
      </c>
      <c r="G1154">
        <v>0</v>
      </c>
      <c r="H1154">
        <v>0</v>
      </c>
      <c r="I1154">
        <v>2</v>
      </c>
      <c r="J1154" cm="1">
        <f t="array" ref="J1154">SUM(B1154:I1154*TRANSPOSE($S$19:$S$26))+$S$18</f>
        <v>0.19359791254565051</v>
      </c>
      <c r="K1154">
        <f t="shared" si="85"/>
        <v>0.5482439027211764</v>
      </c>
      <c r="L1154">
        <f t="shared" si="86"/>
        <v>0</v>
      </c>
      <c r="M1154">
        <f t="shared" si="87"/>
        <v>0</v>
      </c>
      <c r="N1154">
        <f t="shared" si="88"/>
        <v>0</v>
      </c>
      <c r="O1154">
        <f t="shared" si="89"/>
        <v>0</v>
      </c>
      <c r="P1154">
        <f>IF(K1154&gt;=0.58,1,0)</f>
        <v>0</v>
      </c>
      <c r="AB1154">
        <v>0</v>
      </c>
      <c r="AC1154">
        <v>0</v>
      </c>
      <c r="AM1154">
        <v>0</v>
      </c>
      <c r="AN1154">
        <v>0</v>
      </c>
      <c r="AX1154">
        <v>0</v>
      </c>
      <c r="AY1154">
        <v>0</v>
      </c>
      <c r="BI1154">
        <v>0</v>
      </c>
      <c r="BJ1154">
        <v>0</v>
      </c>
      <c r="BT1154">
        <v>0</v>
      </c>
      <c r="BU1154">
        <v>0</v>
      </c>
    </row>
    <row r="1155" spans="1:73" x14ac:dyDescent="0.3">
      <c r="A1155">
        <v>1</v>
      </c>
      <c r="B1155">
        <v>18</v>
      </c>
      <c r="C1155">
        <v>2</v>
      </c>
      <c r="D1155">
        <v>3</v>
      </c>
      <c r="E1155">
        <v>1</v>
      </c>
      <c r="F1155">
        <v>4</v>
      </c>
      <c r="G1155">
        <v>0</v>
      </c>
      <c r="H1155">
        <v>1</v>
      </c>
      <c r="I1155">
        <v>0</v>
      </c>
      <c r="J1155" cm="1">
        <f t="array" ref="J1155">SUM(B1155:I1155*TRANSPOSE($S$19:$S$26))+$S$18</f>
        <v>0.47490857784785395</v>
      </c>
      <c r="K1155">
        <f t="shared" ref="K1155:K1218" si="90">$U$1^J1155/(1+$U$1^J1155)</f>
        <v>0.61653324959026778</v>
      </c>
      <c r="L1155">
        <f t="shared" ref="L1155:L1218" si="91">IF(K1155&gt;=0.6,1,0)</f>
        <v>1</v>
      </c>
      <c r="M1155">
        <f t="shared" ref="M1155:M1218" si="92">IF(K1155&gt;=0.55,1,0)</f>
        <v>1</v>
      </c>
      <c r="N1155">
        <f t="shared" ref="N1155:N1218" si="93">IF(K1155&gt;=0.57,1,0)</f>
        <v>1</v>
      </c>
      <c r="O1155">
        <f t="shared" ref="O1155:O1218" si="94">IF(K1155&gt;=0.575,1,0)</f>
        <v>1</v>
      </c>
      <c r="P1155">
        <f>IF(K1155&gt;=0.58,1,0)</f>
        <v>1</v>
      </c>
      <c r="AB1155">
        <v>1</v>
      </c>
      <c r="AC1155">
        <v>1</v>
      </c>
      <c r="AM1155">
        <v>1</v>
      </c>
      <c r="AN1155">
        <v>1</v>
      </c>
      <c r="AX1155">
        <v>1</v>
      </c>
      <c r="AY1155">
        <v>1</v>
      </c>
      <c r="BI1155">
        <v>1</v>
      </c>
      <c r="BJ1155">
        <v>1</v>
      </c>
      <c r="BT1155">
        <v>1</v>
      </c>
      <c r="BU1155">
        <v>1</v>
      </c>
    </row>
    <row r="1156" spans="1:73" x14ac:dyDescent="0.3">
      <c r="A1156">
        <v>0</v>
      </c>
      <c r="B1156">
        <v>47</v>
      </c>
      <c r="C1156">
        <v>4</v>
      </c>
      <c r="D1156">
        <v>3</v>
      </c>
      <c r="E1156">
        <v>5</v>
      </c>
      <c r="F1156">
        <v>3</v>
      </c>
      <c r="G1156">
        <v>1</v>
      </c>
      <c r="H1156">
        <v>0</v>
      </c>
      <c r="I1156">
        <v>2</v>
      </c>
      <c r="J1156" cm="1">
        <f t="array" ref="J1156">SUM(B1156:I1156*TRANSPOSE($S$19:$S$26))+$S$18</f>
        <v>-7.8468061208819218E-2</v>
      </c>
      <c r="K1156">
        <f t="shared" si="90"/>
        <v>0.48039507490303707</v>
      </c>
      <c r="L1156">
        <f t="shared" si="91"/>
        <v>0</v>
      </c>
      <c r="M1156">
        <f t="shared" si="92"/>
        <v>0</v>
      </c>
      <c r="N1156">
        <f t="shared" si="93"/>
        <v>0</v>
      </c>
      <c r="O1156">
        <f t="shared" si="94"/>
        <v>0</v>
      </c>
      <c r="P1156">
        <f>IF(K1156&gt;=0.58,1,0)</f>
        <v>0</v>
      </c>
      <c r="AB1156">
        <v>0</v>
      </c>
      <c r="AC1156">
        <v>0</v>
      </c>
      <c r="AM1156">
        <v>0</v>
      </c>
      <c r="AN1156">
        <v>0</v>
      </c>
      <c r="AX1156">
        <v>0</v>
      </c>
      <c r="AY1156">
        <v>0</v>
      </c>
      <c r="BI1156">
        <v>0</v>
      </c>
      <c r="BJ1156">
        <v>0</v>
      </c>
      <c r="BT1156">
        <v>0</v>
      </c>
      <c r="BU1156">
        <v>0</v>
      </c>
    </row>
    <row r="1157" spans="1:73" x14ac:dyDescent="0.3">
      <c r="A1157">
        <v>0</v>
      </c>
      <c r="B1157">
        <v>39</v>
      </c>
      <c r="C1157">
        <v>3</v>
      </c>
      <c r="D1157">
        <v>2</v>
      </c>
      <c r="E1157">
        <v>2</v>
      </c>
      <c r="F1157">
        <v>3</v>
      </c>
      <c r="G1157">
        <v>2</v>
      </c>
      <c r="H1157">
        <v>0</v>
      </c>
      <c r="I1157">
        <v>8</v>
      </c>
      <c r="J1157" cm="1">
        <f t="array" ref="J1157">SUM(B1157:I1157*TRANSPOSE($S$19:$S$26))+$S$18</f>
        <v>6.5492560499554875E-3</v>
      </c>
      <c r="K1157">
        <f t="shared" si="90"/>
        <v>0.50163713839821533</v>
      </c>
      <c r="L1157">
        <f t="shared" si="91"/>
        <v>0</v>
      </c>
      <c r="M1157">
        <f t="shared" si="92"/>
        <v>0</v>
      </c>
      <c r="N1157">
        <f t="shared" si="93"/>
        <v>0</v>
      </c>
      <c r="O1157">
        <f t="shared" si="94"/>
        <v>0</v>
      </c>
      <c r="P1157">
        <f>IF(K1157&gt;=0.58,1,0)</f>
        <v>0</v>
      </c>
      <c r="AB1157">
        <v>0</v>
      </c>
      <c r="AC1157">
        <v>0</v>
      </c>
      <c r="AM1157">
        <v>0</v>
      </c>
      <c r="AN1157">
        <v>0</v>
      </c>
      <c r="AX1157">
        <v>0</v>
      </c>
      <c r="AY1157">
        <v>0</v>
      </c>
      <c r="BI1157">
        <v>0</v>
      </c>
      <c r="BJ1157">
        <v>0</v>
      </c>
      <c r="BT1157">
        <v>0</v>
      </c>
      <c r="BU1157">
        <v>0</v>
      </c>
    </row>
    <row r="1158" spans="1:73" x14ac:dyDescent="0.3">
      <c r="A1158">
        <v>0</v>
      </c>
      <c r="B1158">
        <v>40</v>
      </c>
      <c r="C1158">
        <v>1</v>
      </c>
      <c r="D1158">
        <v>2</v>
      </c>
      <c r="E1158">
        <v>3</v>
      </c>
      <c r="F1158">
        <v>3</v>
      </c>
      <c r="G1158">
        <v>1</v>
      </c>
      <c r="H1158">
        <v>0</v>
      </c>
      <c r="I1158">
        <v>15</v>
      </c>
      <c r="J1158" cm="1">
        <f t="array" ref="J1158">SUM(B1158:I1158*TRANSPOSE($S$19:$S$26))+$S$18</f>
        <v>6.5585770056090342E-2</v>
      </c>
      <c r="K1158">
        <f t="shared" si="90"/>
        <v>0.51638886938238793</v>
      </c>
      <c r="L1158">
        <f t="shared" si="91"/>
        <v>0</v>
      </c>
      <c r="M1158">
        <f t="shared" si="92"/>
        <v>0</v>
      </c>
      <c r="N1158">
        <f t="shared" si="93"/>
        <v>0</v>
      </c>
      <c r="O1158">
        <f t="shared" si="94"/>
        <v>0</v>
      </c>
      <c r="P1158">
        <f>IF(K1158&gt;=0.58,1,0)</f>
        <v>0</v>
      </c>
      <c r="AB1158">
        <v>0</v>
      </c>
      <c r="AC1158">
        <v>0</v>
      </c>
      <c r="AM1158">
        <v>0</v>
      </c>
      <c r="AN1158">
        <v>0</v>
      </c>
      <c r="AX1158">
        <v>0</v>
      </c>
      <c r="AY1158">
        <v>0</v>
      </c>
      <c r="BI1158">
        <v>0</v>
      </c>
      <c r="BJ1158">
        <v>0</v>
      </c>
      <c r="BT1158">
        <v>0</v>
      </c>
      <c r="BU1158">
        <v>0</v>
      </c>
    </row>
    <row r="1159" spans="1:73" x14ac:dyDescent="0.3">
      <c r="A1159">
        <v>0</v>
      </c>
      <c r="B1159">
        <v>35</v>
      </c>
      <c r="C1159">
        <v>3</v>
      </c>
      <c r="D1159">
        <v>3</v>
      </c>
      <c r="E1159">
        <v>2</v>
      </c>
      <c r="F1159">
        <v>3</v>
      </c>
      <c r="G1159">
        <v>1</v>
      </c>
      <c r="H1159">
        <v>0</v>
      </c>
      <c r="I1159">
        <v>11</v>
      </c>
      <c r="J1159" cm="1">
        <f t="array" ref="J1159">SUM(B1159:I1159*TRANSPOSE($S$19:$S$26))+$S$18</f>
        <v>1.2351527277773E-3</v>
      </c>
      <c r="K1159">
        <f t="shared" si="90"/>
        <v>0.50030875612622172</v>
      </c>
      <c r="L1159">
        <f t="shared" si="91"/>
        <v>0</v>
      </c>
      <c r="M1159">
        <f t="shared" si="92"/>
        <v>0</v>
      </c>
      <c r="N1159">
        <f t="shared" si="93"/>
        <v>0</v>
      </c>
      <c r="O1159">
        <f t="shared" si="94"/>
        <v>0</v>
      </c>
      <c r="P1159">
        <f>IF(K1159&gt;=0.58,1,0)</f>
        <v>0</v>
      </c>
      <c r="AB1159">
        <v>0</v>
      </c>
      <c r="AC1159">
        <v>0</v>
      </c>
      <c r="AM1159">
        <v>0</v>
      </c>
      <c r="AN1159">
        <v>0</v>
      </c>
      <c r="AX1159">
        <v>0</v>
      </c>
      <c r="AY1159">
        <v>0</v>
      </c>
      <c r="BI1159">
        <v>0</v>
      </c>
      <c r="BJ1159">
        <v>0</v>
      </c>
      <c r="BT1159">
        <v>0</v>
      </c>
      <c r="BU1159">
        <v>0</v>
      </c>
    </row>
    <row r="1160" spans="1:73" x14ac:dyDescent="0.3">
      <c r="A1160">
        <v>0</v>
      </c>
      <c r="B1160">
        <v>37</v>
      </c>
      <c r="C1160">
        <v>3</v>
      </c>
      <c r="D1160">
        <v>3</v>
      </c>
      <c r="E1160">
        <v>2</v>
      </c>
      <c r="F1160">
        <v>3</v>
      </c>
      <c r="G1160">
        <v>1</v>
      </c>
      <c r="H1160">
        <v>0</v>
      </c>
      <c r="I1160">
        <v>3</v>
      </c>
      <c r="J1160" cm="1">
        <f t="array" ref="J1160">SUM(B1160:I1160*TRANSPOSE($S$19:$S$26))+$S$18</f>
        <v>6.766465289429191E-2</v>
      </c>
      <c r="K1160">
        <f t="shared" si="90"/>
        <v>0.51690796001457817</v>
      </c>
      <c r="L1160">
        <f t="shared" si="91"/>
        <v>0</v>
      </c>
      <c r="M1160">
        <f t="shared" si="92"/>
        <v>0</v>
      </c>
      <c r="N1160">
        <f t="shared" si="93"/>
        <v>0</v>
      </c>
      <c r="O1160">
        <f t="shared" si="94"/>
        <v>0</v>
      </c>
      <c r="P1160">
        <f>IF(K1160&gt;=0.58,1,0)</f>
        <v>0</v>
      </c>
      <c r="AB1160">
        <v>0</v>
      </c>
      <c r="AC1160">
        <v>0</v>
      </c>
      <c r="AM1160">
        <v>0</v>
      </c>
      <c r="AN1160">
        <v>0</v>
      </c>
      <c r="AX1160">
        <v>0</v>
      </c>
      <c r="AY1160">
        <v>0</v>
      </c>
      <c r="BI1160">
        <v>0</v>
      </c>
      <c r="BJ1160">
        <v>0</v>
      </c>
      <c r="BT1160">
        <v>0</v>
      </c>
      <c r="BU1160">
        <v>0</v>
      </c>
    </row>
    <row r="1161" spans="1:73" x14ac:dyDescent="0.3">
      <c r="A1161">
        <v>0</v>
      </c>
      <c r="B1161">
        <v>39</v>
      </c>
      <c r="C1161">
        <v>1</v>
      </c>
      <c r="D1161">
        <v>3</v>
      </c>
      <c r="E1161">
        <v>2</v>
      </c>
      <c r="F1161">
        <v>3</v>
      </c>
      <c r="G1161">
        <v>0</v>
      </c>
      <c r="H1161">
        <v>0</v>
      </c>
      <c r="I1161">
        <v>2</v>
      </c>
      <c r="J1161" cm="1">
        <f t="array" ref="J1161">SUM(B1161:I1161*TRANSPOSE($S$19:$S$26))+$S$18</f>
        <v>0.22308189109005683</v>
      </c>
      <c r="K1161">
        <f t="shared" si="90"/>
        <v>0.55553461957857364</v>
      </c>
      <c r="L1161">
        <f t="shared" si="91"/>
        <v>0</v>
      </c>
      <c r="M1161">
        <f t="shared" si="92"/>
        <v>1</v>
      </c>
      <c r="N1161">
        <f t="shared" si="93"/>
        <v>0</v>
      </c>
      <c r="O1161">
        <f t="shared" si="94"/>
        <v>0</v>
      </c>
      <c r="P1161">
        <f>IF(K1161&gt;=0.58,1,0)</f>
        <v>0</v>
      </c>
      <c r="AB1161">
        <v>0</v>
      </c>
      <c r="AC1161">
        <v>0</v>
      </c>
      <c r="AM1161">
        <v>0</v>
      </c>
      <c r="AN1161">
        <v>1</v>
      </c>
      <c r="AX1161">
        <v>0</v>
      </c>
      <c r="AY1161">
        <v>0</v>
      </c>
      <c r="BI1161">
        <v>0</v>
      </c>
      <c r="BJ1161">
        <v>0</v>
      </c>
      <c r="BT1161">
        <v>0</v>
      </c>
      <c r="BU1161">
        <v>0</v>
      </c>
    </row>
    <row r="1162" spans="1:73" x14ac:dyDescent="0.3">
      <c r="A1162">
        <v>0</v>
      </c>
      <c r="B1162">
        <v>45</v>
      </c>
      <c r="C1162">
        <v>4</v>
      </c>
      <c r="D1162">
        <v>2</v>
      </c>
      <c r="E1162">
        <v>2</v>
      </c>
      <c r="F1162">
        <v>4</v>
      </c>
      <c r="G1162">
        <v>2</v>
      </c>
      <c r="H1162">
        <v>0</v>
      </c>
      <c r="I1162">
        <v>7</v>
      </c>
      <c r="J1162" cm="1">
        <f t="array" ref="J1162">SUM(B1162:I1162*TRANSPOSE($S$19:$S$26))+$S$18</f>
        <v>-8.5396010024066715E-2</v>
      </c>
      <c r="K1162">
        <f t="shared" si="90"/>
        <v>0.47866617149378382</v>
      </c>
      <c r="L1162">
        <f t="shared" si="91"/>
        <v>0</v>
      </c>
      <c r="M1162">
        <f t="shared" si="92"/>
        <v>0</v>
      </c>
      <c r="N1162">
        <f t="shared" si="93"/>
        <v>0</v>
      </c>
      <c r="O1162">
        <f t="shared" si="94"/>
        <v>0</v>
      </c>
      <c r="P1162">
        <f>IF(K1162&gt;=0.58,1,0)</f>
        <v>0</v>
      </c>
      <c r="AB1162">
        <v>0</v>
      </c>
      <c r="AC1162">
        <v>0</v>
      </c>
      <c r="AM1162">
        <v>0</v>
      </c>
      <c r="AN1162">
        <v>0</v>
      </c>
      <c r="AX1162">
        <v>0</v>
      </c>
      <c r="AY1162">
        <v>0</v>
      </c>
      <c r="BI1162">
        <v>0</v>
      </c>
      <c r="BJ1162">
        <v>0</v>
      </c>
      <c r="BT1162">
        <v>0</v>
      </c>
      <c r="BU1162">
        <v>0</v>
      </c>
    </row>
    <row r="1163" spans="1:73" x14ac:dyDescent="0.3">
      <c r="A1163">
        <v>0</v>
      </c>
      <c r="B1163">
        <v>38</v>
      </c>
      <c r="C1163">
        <v>4</v>
      </c>
      <c r="D1163">
        <v>2</v>
      </c>
      <c r="E1163">
        <v>3</v>
      </c>
      <c r="F1163">
        <v>3</v>
      </c>
      <c r="G1163">
        <v>1</v>
      </c>
      <c r="H1163">
        <v>1</v>
      </c>
      <c r="I1163">
        <v>4</v>
      </c>
      <c r="J1163" cm="1">
        <f t="array" ref="J1163">SUM(B1163:I1163*TRANSPOSE($S$19:$S$26))+$S$18</f>
        <v>0.2642292328421697</v>
      </c>
      <c r="K1163">
        <f t="shared" si="90"/>
        <v>0.56566891429610322</v>
      </c>
      <c r="L1163">
        <f t="shared" si="91"/>
        <v>0</v>
      </c>
      <c r="M1163">
        <f t="shared" si="92"/>
        <v>1</v>
      </c>
      <c r="N1163">
        <f t="shared" si="93"/>
        <v>0</v>
      </c>
      <c r="O1163">
        <f t="shared" si="94"/>
        <v>0</v>
      </c>
      <c r="P1163">
        <f>IF(K1163&gt;=0.58,1,0)</f>
        <v>0</v>
      </c>
      <c r="AB1163">
        <v>0</v>
      </c>
      <c r="AC1163">
        <v>0</v>
      </c>
      <c r="AM1163">
        <v>0</v>
      </c>
      <c r="AN1163">
        <v>1</v>
      </c>
      <c r="AX1163">
        <v>0</v>
      </c>
      <c r="AY1163">
        <v>0</v>
      </c>
      <c r="BI1163">
        <v>0</v>
      </c>
      <c r="BJ1163">
        <v>0</v>
      </c>
      <c r="BT1163">
        <v>0</v>
      </c>
      <c r="BU1163">
        <v>0</v>
      </c>
    </row>
    <row r="1164" spans="1:73" x14ac:dyDescent="0.3">
      <c r="A1164">
        <v>1</v>
      </c>
      <c r="B1164">
        <v>35</v>
      </c>
      <c r="C1164">
        <v>4</v>
      </c>
      <c r="D1164">
        <v>2</v>
      </c>
      <c r="E1164">
        <v>3</v>
      </c>
      <c r="F1164">
        <v>1</v>
      </c>
      <c r="G1164">
        <v>1</v>
      </c>
      <c r="H1164">
        <v>0</v>
      </c>
      <c r="I1164">
        <v>12</v>
      </c>
      <c r="J1164" cm="1">
        <f t="array" ref="J1164">SUM(B1164:I1164*TRANSPOSE($S$19:$S$26))+$S$18</f>
        <v>6.8118429536768055E-2</v>
      </c>
      <c r="K1164">
        <f t="shared" si="90"/>
        <v>0.51702126182985431</v>
      </c>
      <c r="L1164">
        <f t="shared" si="91"/>
        <v>0</v>
      </c>
      <c r="M1164">
        <f t="shared" si="92"/>
        <v>0</v>
      </c>
      <c r="N1164">
        <f t="shared" si="93"/>
        <v>0</v>
      </c>
      <c r="O1164">
        <f t="shared" si="94"/>
        <v>0</v>
      </c>
      <c r="P1164">
        <f>IF(K1164&gt;=0.58,1,0)</f>
        <v>0</v>
      </c>
      <c r="AB1164">
        <v>1</v>
      </c>
      <c r="AC1164">
        <v>0</v>
      </c>
      <c r="AM1164">
        <v>1</v>
      </c>
      <c r="AN1164">
        <v>0</v>
      </c>
      <c r="AX1164">
        <v>1</v>
      </c>
      <c r="AY1164">
        <v>0</v>
      </c>
      <c r="BI1164">
        <v>1</v>
      </c>
      <c r="BJ1164">
        <v>0</v>
      </c>
      <c r="BT1164">
        <v>1</v>
      </c>
      <c r="BU1164">
        <v>0</v>
      </c>
    </row>
    <row r="1165" spans="1:73" x14ac:dyDescent="0.3">
      <c r="A1165">
        <v>0</v>
      </c>
      <c r="B1165">
        <v>37</v>
      </c>
      <c r="C1165">
        <v>2</v>
      </c>
      <c r="D1165">
        <v>3</v>
      </c>
      <c r="E1165">
        <v>1</v>
      </c>
      <c r="F1165">
        <v>2</v>
      </c>
      <c r="G1165">
        <v>1</v>
      </c>
      <c r="H1165">
        <v>0</v>
      </c>
      <c r="I1165">
        <v>4</v>
      </c>
      <c r="J1165" cm="1">
        <f t="array" ref="J1165">SUM(B1165:I1165*TRANSPOSE($S$19:$S$26))+$S$18</f>
        <v>0.16455180861606467</v>
      </c>
      <c r="K1165">
        <f t="shared" si="90"/>
        <v>0.54104114081401122</v>
      </c>
      <c r="L1165">
        <f t="shared" si="91"/>
        <v>0</v>
      </c>
      <c r="M1165">
        <f t="shared" si="92"/>
        <v>0</v>
      </c>
      <c r="N1165">
        <f t="shared" si="93"/>
        <v>0</v>
      </c>
      <c r="O1165">
        <f t="shared" si="94"/>
        <v>0</v>
      </c>
      <c r="P1165">
        <f>IF(K1165&gt;=0.58,1,0)</f>
        <v>0</v>
      </c>
      <c r="AB1165">
        <v>0</v>
      </c>
      <c r="AC1165">
        <v>0</v>
      </c>
      <c r="AM1165">
        <v>0</v>
      </c>
      <c r="AN1165">
        <v>0</v>
      </c>
      <c r="AX1165">
        <v>0</v>
      </c>
      <c r="AY1165">
        <v>0</v>
      </c>
      <c r="BI1165">
        <v>0</v>
      </c>
      <c r="BJ1165">
        <v>0</v>
      </c>
      <c r="BT1165">
        <v>0</v>
      </c>
      <c r="BU1165">
        <v>0</v>
      </c>
    </row>
    <row r="1166" spans="1:73" x14ac:dyDescent="0.3">
      <c r="A1166">
        <v>0</v>
      </c>
      <c r="B1166">
        <v>40</v>
      </c>
      <c r="C1166">
        <v>3</v>
      </c>
      <c r="D1166">
        <v>3</v>
      </c>
      <c r="E1166">
        <v>3</v>
      </c>
      <c r="F1166">
        <v>4</v>
      </c>
      <c r="G1166">
        <v>0</v>
      </c>
      <c r="H1166">
        <v>1</v>
      </c>
      <c r="I1166">
        <v>2</v>
      </c>
      <c r="J1166" cm="1">
        <f t="array" ref="J1166">SUM(B1166:I1166*TRANSPOSE($S$19:$S$26))+$S$18</f>
        <v>0.28469054696809126</v>
      </c>
      <c r="K1166">
        <f t="shared" si="90"/>
        <v>0.57068856493919828</v>
      </c>
      <c r="L1166">
        <f t="shared" si="91"/>
        <v>0</v>
      </c>
      <c r="M1166">
        <f t="shared" si="92"/>
        <v>1</v>
      </c>
      <c r="N1166">
        <f t="shared" si="93"/>
        <v>1</v>
      </c>
      <c r="O1166">
        <f t="shared" si="94"/>
        <v>0</v>
      </c>
      <c r="P1166">
        <f>IF(K1166&gt;=0.58,1,0)</f>
        <v>0</v>
      </c>
      <c r="AB1166">
        <v>0</v>
      </c>
      <c r="AC1166">
        <v>0</v>
      </c>
      <c r="AM1166">
        <v>0</v>
      </c>
      <c r="AN1166">
        <v>1</v>
      </c>
      <c r="AX1166">
        <v>0</v>
      </c>
      <c r="AY1166">
        <v>1</v>
      </c>
      <c r="BI1166">
        <v>0</v>
      </c>
      <c r="BJ1166">
        <v>0</v>
      </c>
      <c r="BT1166">
        <v>0</v>
      </c>
      <c r="BU1166">
        <v>0</v>
      </c>
    </row>
    <row r="1167" spans="1:73" x14ac:dyDescent="0.3">
      <c r="A1167">
        <v>0</v>
      </c>
      <c r="B1167">
        <v>44</v>
      </c>
      <c r="C1167">
        <v>1</v>
      </c>
      <c r="D1167">
        <v>3</v>
      </c>
      <c r="E1167">
        <v>2</v>
      </c>
      <c r="F1167">
        <v>4</v>
      </c>
      <c r="G1167">
        <v>1</v>
      </c>
      <c r="H1167">
        <v>1</v>
      </c>
      <c r="I1167">
        <v>7</v>
      </c>
      <c r="J1167" cm="1">
        <f t="array" ref="J1167">SUM(B1167:I1167*TRANSPOSE($S$19:$S$26))+$S$18</f>
        <v>0.25929402905367871</v>
      </c>
      <c r="K1167">
        <f t="shared" si="90"/>
        <v>0.56445613112354409</v>
      </c>
      <c r="L1167">
        <f t="shared" si="91"/>
        <v>0</v>
      </c>
      <c r="M1167">
        <f t="shared" si="92"/>
        <v>1</v>
      </c>
      <c r="N1167">
        <f t="shared" si="93"/>
        <v>0</v>
      </c>
      <c r="O1167">
        <f t="shared" si="94"/>
        <v>0</v>
      </c>
      <c r="P1167">
        <f>IF(K1167&gt;=0.58,1,0)</f>
        <v>0</v>
      </c>
      <c r="AB1167">
        <v>0</v>
      </c>
      <c r="AC1167">
        <v>0</v>
      </c>
      <c r="AM1167">
        <v>0</v>
      </c>
      <c r="AN1167">
        <v>1</v>
      </c>
      <c r="AX1167">
        <v>0</v>
      </c>
      <c r="AY1167">
        <v>0</v>
      </c>
      <c r="BI1167">
        <v>0</v>
      </c>
      <c r="BJ1167">
        <v>0</v>
      </c>
      <c r="BT1167">
        <v>0</v>
      </c>
      <c r="BU1167">
        <v>0</v>
      </c>
    </row>
    <row r="1168" spans="1:73" x14ac:dyDescent="0.3">
      <c r="A1168">
        <v>0</v>
      </c>
      <c r="B1168">
        <v>48</v>
      </c>
      <c r="C1168">
        <v>3</v>
      </c>
      <c r="D1168">
        <v>2</v>
      </c>
      <c r="E1168">
        <v>4</v>
      </c>
      <c r="F1168">
        <v>4</v>
      </c>
      <c r="G1168">
        <v>1</v>
      </c>
      <c r="H1168">
        <v>0</v>
      </c>
      <c r="I1168">
        <v>2</v>
      </c>
      <c r="J1168" cm="1">
        <f t="array" ref="J1168">SUM(B1168:I1168*TRANSPOSE($S$19:$S$26))+$S$18</f>
        <v>1.0012468623351367E-2</v>
      </c>
      <c r="K1168">
        <f t="shared" si="90"/>
        <v>0.50250283671731411</v>
      </c>
      <c r="L1168">
        <f t="shared" si="91"/>
        <v>0</v>
      </c>
      <c r="M1168">
        <f t="shared" si="92"/>
        <v>0</v>
      </c>
      <c r="N1168">
        <f t="shared" si="93"/>
        <v>0</v>
      </c>
      <c r="O1168">
        <f t="shared" si="94"/>
        <v>0</v>
      </c>
      <c r="P1168">
        <f>IF(K1168&gt;=0.58,1,0)</f>
        <v>0</v>
      </c>
      <c r="AB1168">
        <v>0</v>
      </c>
      <c r="AC1168">
        <v>0</v>
      </c>
      <c r="AM1168">
        <v>0</v>
      </c>
      <c r="AN1168">
        <v>0</v>
      </c>
      <c r="AX1168">
        <v>0</v>
      </c>
      <c r="AY1168">
        <v>0</v>
      </c>
      <c r="BI1168">
        <v>0</v>
      </c>
      <c r="BJ1168">
        <v>0</v>
      </c>
      <c r="BT1168">
        <v>0</v>
      </c>
      <c r="BU1168">
        <v>0</v>
      </c>
    </row>
    <row r="1169" spans="1:73" x14ac:dyDescent="0.3">
      <c r="A1169">
        <v>1</v>
      </c>
      <c r="B1169">
        <v>35</v>
      </c>
      <c r="C1169">
        <v>1</v>
      </c>
      <c r="D1169">
        <v>1</v>
      </c>
      <c r="E1169">
        <v>2</v>
      </c>
      <c r="F1169">
        <v>4</v>
      </c>
      <c r="G1169">
        <v>2</v>
      </c>
      <c r="H1169">
        <v>1</v>
      </c>
      <c r="I1169">
        <v>2</v>
      </c>
      <c r="J1169" cm="1">
        <f t="array" ref="J1169">SUM(B1169:I1169*TRANSPOSE($S$19:$S$26))+$S$18</f>
        <v>0.39389502545896571</v>
      </c>
      <c r="K1169">
        <f t="shared" si="90"/>
        <v>0.59721017048422309</v>
      </c>
      <c r="L1169">
        <f t="shared" si="91"/>
        <v>0</v>
      </c>
      <c r="M1169">
        <f t="shared" si="92"/>
        <v>1</v>
      </c>
      <c r="N1169">
        <f t="shared" si="93"/>
        <v>1</v>
      </c>
      <c r="O1169">
        <f t="shared" si="94"/>
        <v>1</v>
      </c>
      <c r="P1169">
        <f>IF(K1169&gt;=0.58,1,0)</f>
        <v>1</v>
      </c>
      <c r="AB1169">
        <v>1</v>
      </c>
      <c r="AC1169">
        <v>0</v>
      </c>
      <c r="AM1169">
        <v>1</v>
      </c>
      <c r="AN1169">
        <v>1</v>
      </c>
      <c r="AX1169">
        <v>1</v>
      </c>
      <c r="AY1169">
        <v>1</v>
      </c>
      <c r="BI1169">
        <v>1</v>
      </c>
      <c r="BJ1169">
        <v>1</v>
      </c>
      <c r="BT1169">
        <v>1</v>
      </c>
      <c r="BU1169">
        <v>1</v>
      </c>
    </row>
    <row r="1170" spans="1:73" x14ac:dyDescent="0.3">
      <c r="A1170">
        <v>0</v>
      </c>
      <c r="B1170">
        <v>24</v>
      </c>
      <c r="C1170">
        <v>1</v>
      </c>
      <c r="D1170">
        <v>3</v>
      </c>
      <c r="E1170">
        <v>1</v>
      </c>
      <c r="F1170">
        <v>4</v>
      </c>
      <c r="G1170">
        <v>0</v>
      </c>
      <c r="H1170">
        <v>1</v>
      </c>
      <c r="I1170">
        <v>3</v>
      </c>
      <c r="J1170" cm="1">
        <f t="array" ref="J1170">SUM(B1170:I1170*TRANSPOSE($S$19:$S$26))+$S$18</f>
        <v>0.46634795711607258</v>
      </c>
      <c r="K1170">
        <f t="shared" si="90"/>
        <v>0.6145075492141826</v>
      </c>
      <c r="L1170">
        <f t="shared" si="91"/>
        <v>1</v>
      </c>
      <c r="M1170">
        <f t="shared" si="92"/>
        <v>1</v>
      </c>
      <c r="N1170">
        <f t="shared" si="93"/>
        <v>1</v>
      </c>
      <c r="O1170">
        <f t="shared" si="94"/>
        <v>1</v>
      </c>
      <c r="P1170">
        <f>IF(K1170&gt;=0.58,1,0)</f>
        <v>1</v>
      </c>
      <c r="AB1170">
        <v>0</v>
      </c>
      <c r="AC1170">
        <v>1</v>
      </c>
      <c r="AM1170">
        <v>0</v>
      </c>
      <c r="AN1170">
        <v>1</v>
      </c>
      <c r="AX1170">
        <v>0</v>
      </c>
      <c r="AY1170">
        <v>1</v>
      </c>
      <c r="BI1170">
        <v>0</v>
      </c>
      <c r="BJ1170">
        <v>1</v>
      </c>
      <c r="BT1170">
        <v>0</v>
      </c>
      <c r="BU1170">
        <v>1</v>
      </c>
    </row>
    <row r="1171" spans="1:73" x14ac:dyDescent="0.3">
      <c r="A1171">
        <v>0</v>
      </c>
      <c r="B1171">
        <v>27</v>
      </c>
      <c r="C1171">
        <v>2</v>
      </c>
      <c r="D1171">
        <v>4</v>
      </c>
      <c r="E1171">
        <v>1</v>
      </c>
      <c r="F1171">
        <v>3</v>
      </c>
      <c r="G1171">
        <v>1</v>
      </c>
      <c r="H1171">
        <v>0</v>
      </c>
      <c r="I1171">
        <v>2</v>
      </c>
      <c r="J1171" cm="1">
        <f t="array" ref="J1171">SUM(B1171:I1171*TRANSPOSE($S$19:$S$26))+$S$18</f>
        <v>0.11498696880929771</v>
      </c>
      <c r="K1171">
        <f t="shared" si="90"/>
        <v>0.52871213914457371</v>
      </c>
      <c r="L1171">
        <f t="shared" si="91"/>
        <v>0</v>
      </c>
      <c r="M1171">
        <f t="shared" si="92"/>
        <v>0</v>
      </c>
      <c r="N1171">
        <f t="shared" si="93"/>
        <v>0</v>
      </c>
      <c r="O1171">
        <f t="shared" si="94"/>
        <v>0</v>
      </c>
      <c r="P1171">
        <f>IF(K1171&gt;=0.58,1,0)</f>
        <v>0</v>
      </c>
      <c r="AB1171">
        <v>0</v>
      </c>
      <c r="AC1171">
        <v>0</v>
      </c>
      <c r="AM1171">
        <v>0</v>
      </c>
      <c r="AN1171">
        <v>0</v>
      </c>
      <c r="AX1171">
        <v>0</v>
      </c>
      <c r="AY1171">
        <v>0</v>
      </c>
      <c r="BI1171">
        <v>0</v>
      </c>
      <c r="BJ1171">
        <v>0</v>
      </c>
      <c r="BT1171">
        <v>0</v>
      </c>
      <c r="BU1171">
        <v>0</v>
      </c>
    </row>
    <row r="1172" spans="1:73" x14ac:dyDescent="0.3">
      <c r="A1172">
        <v>0</v>
      </c>
      <c r="B1172">
        <v>27</v>
      </c>
      <c r="C1172">
        <v>4</v>
      </c>
      <c r="D1172">
        <v>3</v>
      </c>
      <c r="E1172">
        <v>1</v>
      </c>
      <c r="F1172">
        <v>4</v>
      </c>
      <c r="G1172">
        <v>0</v>
      </c>
      <c r="H1172">
        <v>0</v>
      </c>
      <c r="I1172">
        <v>2</v>
      </c>
      <c r="J1172" cm="1">
        <f t="array" ref="J1172">SUM(B1172:I1172*TRANSPOSE($S$19:$S$26))+$S$18</f>
        <v>0.13169475453128865</v>
      </c>
      <c r="K1172">
        <f t="shared" si="90"/>
        <v>0.53287278774880942</v>
      </c>
      <c r="L1172">
        <f t="shared" si="91"/>
        <v>0</v>
      </c>
      <c r="M1172">
        <f t="shared" si="92"/>
        <v>0</v>
      </c>
      <c r="N1172">
        <f t="shared" si="93"/>
        <v>0</v>
      </c>
      <c r="O1172">
        <f t="shared" si="94"/>
        <v>0</v>
      </c>
      <c r="P1172">
        <f>IF(K1172&gt;=0.58,1,0)</f>
        <v>0</v>
      </c>
      <c r="AB1172">
        <v>0</v>
      </c>
      <c r="AC1172">
        <v>0</v>
      </c>
      <c r="AM1172">
        <v>0</v>
      </c>
      <c r="AN1172">
        <v>0</v>
      </c>
      <c r="AX1172">
        <v>0</v>
      </c>
      <c r="AY1172">
        <v>0</v>
      </c>
      <c r="BI1172">
        <v>0</v>
      </c>
      <c r="BJ1172">
        <v>0</v>
      </c>
      <c r="BT1172">
        <v>0</v>
      </c>
      <c r="BU1172">
        <v>0</v>
      </c>
    </row>
    <row r="1173" spans="1:73" x14ac:dyDescent="0.3">
      <c r="A1173">
        <v>1</v>
      </c>
      <c r="B1173">
        <v>40</v>
      </c>
      <c r="C1173">
        <v>1</v>
      </c>
      <c r="D1173">
        <v>3</v>
      </c>
      <c r="E1173">
        <v>1</v>
      </c>
      <c r="F1173">
        <v>1</v>
      </c>
      <c r="G1173">
        <v>0</v>
      </c>
      <c r="H1173">
        <v>1</v>
      </c>
      <c r="I1173">
        <v>2</v>
      </c>
      <c r="J1173" cm="1">
        <f t="array" ref="J1173">SUM(B1173:I1173*TRANSPOSE($S$19:$S$26))+$S$18</f>
        <v>0.53609760057395783</v>
      </c>
      <c r="K1173">
        <f t="shared" si="90"/>
        <v>0.63089121030726736</v>
      </c>
      <c r="L1173">
        <f t="shared" si="91"/>
        <v>1</v>
      </c>
      <c r="M1173">
        <f t="shared" si="92"/>
        <v>1</v>
      </c>
      <c r="N1173">
        <f t="shared" si="93"/>
        <v>1</v>
      </c>
      <c r="O1173">
        <f t="shared" si="94"/>
        <v>1</v>
      </c>
      <c r="P1173">
        <f>IF(K1173&gt;=0.58,1,0)</f>
        <v>1</v>
      </c>
      <c r="AB1173">
        <v>1</v>
      </c>
      <c r="AC1173">
        <v>1</v>
      </c>
      <c r="AM1173">
        <v>1</v>
      </c>
      <c r="AN1173">
        <v>1</v>
      </c>
      <c r="AX1173">
        <v>1</v>
      </c>
      <c r="AY1173">
        <v>1</v>
      </c>
      <c r="BI1173">
        <v>1</v>
      </c>
      <c r="BJ1173">
        <v>1</v>
      </c>
      <c r="BT1173">
        <v>1</v>
      </c>
      <c r="BU1173">
        <v>1</v>
      </c>
    </row>
    <row r="1174" spans="1:73" x14ac:dyDescent="0.3">
      <c r="A1174">
        <v>0</v>
      </c>
      <c r="B1174">
        <v>29</v>
      </c>
      <c r="C1174">
        <v>3</v>
      </c>
      <c r="D1174">
        <v>2</v>
      </c>
      <c r="E1174">
        <v>2</v>
      </c>
      <c r="F1174">
        <v>3</v>
      </c>
      <c r="G1174">
        <v>0</v>
      </c>
      <c r="H1174">
        <v>0</v>
      </c>
      <c r="I1174">
        <v>2</v>
      </c>
      <c r="J1174" cm="1">
        <f t="array" ref="J1174">SUM(B1174:I1174*TRANSPOSE($S$19:$S$26))+$S$18</f>
        <v>0.2423235705586132</v>
      </c>
      <c r="K1174">
        <f t="shared" si="90"/>
        <v>0.56027998703020732</v>
      </c>
      <c r="L1174">
        <f t="shared" si="91"/>
        <v>0</v>
      </c>
      <c r="M1174">
        <f t="shared" si="92"/>
        <v>1</v>
      </c>
      <c r="N1174">
        <f t="shared" si="93"/>
        <v>0</v>
      </c>
      <c r="O1174">
        <f t="shared" si="94"/>
        <v>0</v>
      </c>
      <c r="P1174">
        <f>IF(K1174&gt;=0.58,1,0)</f>
        <v>0</v>
      </c>
      <c r="AB1174">
        <v>0</v>
      </c>
      <c r="AC1174">
        <v>0</v>
      </c>
      <c r="AM1174">
        <v>0</v>
      </c>
      <c r="AN1174">
        <v>1</v>
      </c>
      <c r="AX1174">
        <v>0</v>
      </c>
      <c r="AY1174">
        <v>0</v>
      </c>
      <c r="BI1174">
        <v>0</v>
      </c>
      <c r="BJ1174">
        <v>0</v>
      </c>
      <c r="BT1174">
        <v>0</v>
      </c>
      <c r="BU1174">
        <v>0</v>
      </c>
    </row>
    <row r="1175" spans="1:73" x14ac:dyDescent="0.3">
      <c r="A1175">
        <v>0</v>
      </c>
      <c r="B1175">
        <v>36</v>
      </c>
      <c r="C1175">
        <v>2</v>
      </c>
      <c r="D1175">
        <v>3</v>
      </c>
      <c r="E1175">
        <v>3</v>
      </c>
      <c r="F1175">
        <v>1</v>
      </c>
      <c r="G1175">
        <v>1</v>
      </c>
      <c r="H1175">
        <v>0</v>
      </c>
      <c r="I1175">
        <v>2</v>
      </c>
      <c r="J1175" cm="1">
        <f t="array" ref="J1175">SUM(B1175:I1175*TRANSPOSE($S$19:$S$26))+$S$18</f>
        <v>0.1730003888930256</v>
      </c>
      <c r="K1175">
        <f t="shared" si="90"/>
        <v>0.5431380982902192</v>
      </c>
      <c r="L1175">
        <f t="shared" si="91"/>
        <v>0</v>
      </c>
      <c r="M1175">
        <f t="shared" si="92"/>
        <v>0</v>
      </c>
      <c r="N1175">
        <f t="shared" si="93"/>
        <v>0</v>
      </c>
      <c r="O1175">
        <f t="shared" si="94"/>
        <v>0</v>
      </c>
      <c r="P1175">
        <f>IF(K1175&gt;=0.58,1,0)</f>
        <v>0</v>
      </c>
      <c r="AB1175">
        <v>0</v>
      </c>
      <c r="AC1175">
        <v>0</v>
      </c>
      <c r="AM1175">
        <v>0</v>
      </c>
      <c r="AN1175">
        <v>0</v>
      </c>
      <c r="AX1175">
        <v>0</v>
      </c>
      <c r="AY1175">
        <v>0</v>
      </c>
      <c r="BI1175">
        <v>0</v>
      </c>
      <c r="BJ1175">
        <v>0</v>
      </c>
      <c r="BT1175">
        <v>0</v>
      </c>
      <c r="BU1175">
        <v>0</v>
      </c>
    </row>
    <row r="1176" spans="1:73" x14ac:dyDescent="0.3">
      <c r="A1176">
        <v>0</v>
      </c>
      <c r="B1176">
        <v>25</v>
      </c>
      <c r="C1176">
        <v>4</v>
      </c>
      <c r="D1176">
        <v>4</v>
      </c>
      <c r="E1176">
        <v>2</v>
      </c>
      <c r="F1176">
        <v>3</v>
      </c>
      <c r="G1176">
        <v>2</v>
      </c>
      <c r="H1176">
        <v>0</v>
      </c>
      <c r="I1176">
        <v>7</v>
      </c>
      <c r="J1176" cm="1">
        <f t="array" ref="J1176">SUM(B1176:I1176*TRANSPOSE($S$19:$S$26))+$S$18</f>
        <v>-0.1035962434928398</v>
      </c>
      <c r="K1176">
        <f t="shared" si="90"/>
        <v>0.47412675521456704</v>
      </c>
      <c r="L1176">
        <f t="shared" si="91"/>
        <v>0</v>
      </c>
      <c r="M1176">
        <f t="shared" si="92"/>
        <v>0</v>
      </c>
      <c r="N1176">
        <f t="shared" si="93"/>
        <v>0</v>
      </c>
      <c r="O1176">
        <f t="shared" si="94"/>
        <v>0</v>
      </c>
      <c r="P1176">
        <f>IF(K1176&gt;=0.58,1,0)</f>
        <v>0</v>
      </c>
      <c r="AB1176">
        <v>0</v>
      </c>
      <c r="AC1176">
        <v>0</v>
      </c>
      <c r="AM1176">
        <v>0</v>
      </c>
      <c r="AN1176">
        <v>0</v>
      </c>
      <c r="AX1176">
        <v>0</v>
      </c>
      <c r="AY1176">
        <v>0</v>
      </c>
      <c r="BI1176">
        <v>0</v>
      </c>
      <c r="BJ1176">
        <v>0</v>
      </c>
      <c r="BT1176">
        <v>0</v>
      </c>
      <c r="BU1176">
        <v>0</v>
      </c>
    </row>
    <row r="1177" spans="1:73" x14ac:dyDescent="0.3">
      <c r="A1177">
        <v>0</v>
      </c>
      <c r="B1177">
        <v>39</v>
      </c>
      <c r="C1177">
        <v>4</v>
      </c>
      <c r="D1177">
        <v>3</v>
      </c>
      <c r="E1177">
        <v>2</v>
      </c>
      <c r="F1177">
        <v>2</v>
      </c>
      <c r="G1177">
        <v>1</v>
      </c>
      <c r="H1177">
        <v>0</v>
      </c>
      <c r="I1177">
        <v>4</v>
      </c>
      <c r="J1177" cm="1">
        <f t="array" ref="J1177">SUM(B1177:I1177*TRANSPOSE($S$19:$S$26))+$S$18</f>
        <v>5.0094651154084513E-2</v>
      </c>
      <c r="K1177">
        <f t="shared" si="90"/>
        <v>0.51251974676902834</v>
      </c>
      <c r="L1177">
        <f t="shared" si="91"/>
        <v>0</v>
      </c>
      <c r="M1177">
        <f t="shared" si="92"/>
        <v>0</v>
      </c>
      <c r="N1177">
        <f t="shared" si="93"/>
        <v>0</v>
      </c>
      <c r="O1177">
        <f t="shared" si="94"/>
        <v>0</v>
      </c>
      <c r="P1177">
        <f>IF(K1177&gt;=0.58,1,0)</f>
        <v>0</v>
      </c>
      <c r="AB1177">
        <v>0</v>
      </c>
      <c r="AC1177">
        <v>0</v>
      </c>
      <c r="AM1177">
        <v>0</v>
      </c>
      <c r="AN1177">
        <v>0</v>
      </c>
      <c r="AX1177">
        <v>0</v>
      </c>
      <c r="AY1177">
        <v>0</v>
      </c>
      <c r="BI1177">
        <v>0</v>
      </c>
      <c r="BJ1177">
        <v>0</v>
      </c>
      <c r="BT1177">
        <v>0</v>
      </c>
      <c r="BU1177">
        <v>0</v>
      </c>
    </row>
    <row r="1178" spans="1:73" x14ac:dyDescent="0.3">
      <c r="A1178">
        <v>0</v>
      </c>
      <c r="B1178">
        <v>49</v>
      </c>
      <c r="C1178">
        <v>1</v>
      </c>
      <c r="D1178">
        <v>3</v>
      </c>
      <c r="E1178">
        <v>4</v>
      </c>
      <c r="F1178">
        <v>2</v>
      </c>
      <c r="G1178">
        <v>1</v>
      </c>
      <c r="H1178">
        <v>0</v>
      </c>
      <c r="I1178">
        <v>2</v>
      </c>
      <c r="J1178" cm="1">
        <f t="array" ref="J1178">SUM(B1178:I1178*TRANSPOSE($S$19:$S$26))+$S$18</f>
        <v>0.10140361982516799</v>
      </c>
      <c r="K1178">
        <f t="shared" si="90"/>
        <v>0.52532658255800013</v>
      </c>
      <c r="L1178">
        <f t="shared" si="91"/>
        <v>0</v>
      </c>
      <c r="M1178">
        <f t="shared" si="92"/>
        <v>0</v>
      </c>
      <c r="N1178">
        <f t="shared" si="93"/>
        <v>0</v>
      </c>
      <c r="O1178">
        <f t="shared" si="94"/>
        <v>0</v>
      </c>
      <c r="P1178">
        <f>IF(K1178&gt;=0.58,1,0)</f>
        <v>0</v>
      </c>
      <c r="AB1178">
        <v>0</v>
      </c>
      <c r="AC1178">
        <v>0</v>
      </c>
      <c r="AM1178">
        <v>0</v>
      </c>
      <c r="AN1178">
        <v>0</v>
      </c>
      <c r="AX1178">
        <v>0</v>
      </c>
      <c r="AY1178">
        <v>0</v>
      </c>
      <c r="BI1178">
        <v>0</v>
      </c>
      <c r="BJ1178">
        <v>0</v>
      </c>
      <c r="BT1178">
        <v>0</v>
      </c>
      <c r="BU1178">
        <v>0</v>
      </c>
    </row>
    <row r="1179" spans="1:73" x14ac:dyDescent="0.3">
      <c r="A1179">
        <v>0</v>
      </c>
      <c r="B1179">
        <v>50</v>
      </c>
      <c r="C1179">
        <v>4</v>
      </c>
      <c r="D1179">
        <v>2</v>
      </c>
      <c r="E1179">
        <v>3</v>
      </c>
      <c r="F1179">
        <v>1</v>
      </c>
      <c r="G1179">
        <v>2</v>
      </c>
      <c r="H1179">
        <v>0</v>
      </c>
      <c r="I1179">
        <v>11</v>
      </c>
      <c r="J1179" cm="1">
        <f t="array" ref="J1179">SUM(B1179:I1179*TRANSPOSE($S$19:$S$26))+$S$18</f>
        <v>-4.8708836116915344E-2</v>
      </c>
      <c r="K1179">
        <f t="shared" si="90"/>
        <v>0.48782645982339107</v>
      </c>
      <c r="L1179">
        <f t="shared" si="91"/>
        <v>0</v>
      </c>
      <c r="M1179">
        <f t="shared" si="92"/>
        <v>0</v>
      </c>
      <c r="N1179">
        <f t="shared" si="93"/>
        <v>0</v>
      </c>
      <c r="O1179">
        <f t="shared" si="94"/>
        <v>0</v>
      </c>
      <c r="P1179">
        <f>IF(K1179&gt;=0.58,1,0)</f>
        <v>0</v>
      </c>
      <c r="AB1179">
        <v>0</v>
      </c>
      <c r="AC1179">
        <v>0</v>
      </c>
      <c r="AM1179">
        <v>0</v>
      </c>
      <c r="AN1179">
        <v>0</v>
      </c>
      <c r="AX1179">
        <v>0</v>
      </c>
      <c r="AY1179">
        <v>0</v>
      </c>
      <c r="BI1179">
        <v>0</v>
      </c>
      <c r="BJ1179">
        <v>0</v>
      </c>
      <c r="BT1179">
        <v>0</v>
      </c>
      <c r="BU1179">
        <v>0</v>
      </c>
    </row>
    <row r="1180" spans="1:73" x14ac:dyDescent="0.3">
      <c r="A1180">
        <v>0</v>
      </c>
      <c r="B1180">
        <v>20</v>
      </c>
      <c r="C1180">
        <v>3</v>
      </c>
      <c r="D1180">
        <v>3</v>
      </c>
      <c r="E1180">
        <v>1</v>
      </c>
      <c r="F1180">
        <v>3</v>
      </c>
      <c r="G1180">
        <v>0</v>
      </c>
      <c r="H1180">
        <v>0</v>
      </c>
      <c r="I1180">
        <v>2</v>
      </c>
      <c r="J1180" cm="1">
        <f t="array" ref="J1180">SUM(B1180:I1180*TRANSPOSE($S$19:$S$26))+$S$18</f>
        <v>0.23640966069315461</v>
      </c>
      <c r="K1180">
        <f t="shared" si="90"/>
        <v>0.55882263463622084</v>
      </c>
      <c r="L1180">
        <f t="shared" si="91"/>
        <v>0</v>
      </c>
      <c r="M1180">
        <f t="shared" si="92"/>
        <v>1</v>
      </c>
      <c r="N1180">
        <f t="shared" si="93"/>
        <v>0</v>
      </c>
      <c r="O1180">
        <f t="shared" si="94"/>
        <v>0</v>
      </c>
      <c r="P1180">
        <f>IF(K1180&gt;=0.58,1,0)</f>
        <v>0</v>
      </c>
      <c r="AB1180">
        <v>0</v>
      </c>
      <c r="AC1180">
        <v>0</v>
      </c>
      <c r="AM1180">
        <v>0</v>
      </c>
      <c r="AN1180">
        <v>1</v>
      </c>
      <c r="AX1180">
        <v>0</v>
      </c>
      <c r="AY1180">
        <v>0</v>
      </c>
      <c r="BI1180">
        <v>0</v>
      </c>
      <c r="BJ1180">
        <v>0</v>
      </c>
      <c r="BT1180">
        <v>0</v>
      </c>
      <c r="BU1180">
        <v>0</v>
      </c>
    </row>
    <row r="1181" spans="1:73" x14ac:dyDescent="0.3">
      <c r="A1181">
        <v>0</v>
      </c>
      <c r="B1181">
        <v>34</v>
      </c>
      <c r="C1181">
        <v>4</v>
      </c>
      <c r="D1181">
        <v>3</v>
      </c>
      <c r="E1181">
        <v>2</v>
      </c>
      <c r="F1181">
        <v>2</v>
      </c>
      <c r="G1181">
        <v>2</v>
      </c>
      <c r="H1181">
        <v>0</v>
      </c>
      <c r="I1181">
        <v>8</v>
      </c>
      <c r="J1181" cm="1">
        <f t="array" ref="J1181">SUM(B1181:I1181*TRANSPOSE($S$19:$S$26))+$S$18</f>
        <v>-4.1261763598229084E-2</v>
      </c>
      <c r="K1181">
        <f t="shared" si="90"/>
        <v>0.48968709147688677</v>
      </c>
      <c r="L1181">
        <f t="shared" si="91"/>
        <v>0</v>
      </c>
      <c r="M1181">
        <f t="shared" si="92"/>
        <v>0</v>
      </c>
      <c r="N1181">
        <f t="shared" si="93"/>
        <v>0</v>
      </c>
      <c r="O1181">
        <f t="shared" si="94"/>
        <v>0</v>
      </c>
      <c r="P1181">
        <f>IF(K1181&gt;=0.58,1,0)</f>
        <v>0</v>
      </c>
      <c r="AB1181">
        <v>0</v>
      </c>
      <c r="AC1181">
        <v>0</v>
      </c>
      <c r="AM1181">
        <v>0</v>
      </c>
      <c r="AN1181">
        <v>0</v>
      </c>
      <c r="AX1181">
        <v>0</v>
      </c>
      <c r="AY1181">
        <v>0</v>
      </c>
      <c r="BI1181">
        <v>0</v>
      </c>
      <c r="BJ1181">
        <v>0</v>
      </c>
      <c r="BT1181">
        <v>0</v>
      </c>
      <c r="BU1181">
        <v>0</v>
      </c>
    </row>
    <row r="1182" spans="1:73" x14ac:dyDescent="0.3">
      <c r="A1182">
        <v>0</v>
      </c>
      <c r="B1182">
        <v>36</v>
      </c>
      <c r="C1182">
        <v>1</v>
      </c>
      <c r="D1182">
        <v>3</v>
      </c>
      <c r="E1182">
        <v>1</v>
      </c>
      <c r="F1182">
        <v>2</v>
      </c>
      <c r="G1182">
        <v>0</v>
      </c>
      <c r="H1182">
        <v>0</v>
      </c>
      <c r="I1182">
        <v>3</v>
      </c>
      <c r="J1182" cm="1">
        <f t="array" ref="J1182">SUM(B1182:I1182*TRANSPOSE($S$19:$S$26))+$S$18</f>
        <v>0.29022074728007946</v>
      </c>
      <c r="K1182">
        <f t="shared" si="90"/>
        <v>0.57204280802475838</v>
      </c>
      <c r="L1182">
        <f t="shared" si="91"/>
        <v>0</v>
      </c>
      <c r="M1182">
        <f t="shared" si="92"/>
        <v>1</v>
      </c>
      <c r="N1182">
        <f t="shared" si="93"/>
        <v>1</v>
      </c>
      <c r="O1182">
        <f t="shared" si="94"/>
        <v>0</v>
      </c>
      <c r="P1182">
        <f>IF(K1182&gt;=0.58,1,0)</f>
        <v>0</v>
      </c>
      <c r="AB1182">
        <v>0</v>
      </c>
      <c r="AC1182">
        <v>0</v>
      </c>
      <c r="AM1182">
        <v>0</v>
      </c>
      <c r="AN1182">
        <v>1</v>
      </c>
      <c r="AX1182">
        <v>0</v>
      </c>
      <c r="AY1182">
        <v>1</v>
      </c>
      <c r="BI1182">
        <v>0</v>
      </c>
      <c r="BJ1182">
        <v>0</v>
      </c>
      <c r="BT1182">
        <v>0</v>
      </c>
      <c r="BU1182">
        <v>0</v>
      </c>
    </row>
    <row r="1183" spans="1:73" x14ac:dyDescent="0.3">
      <c r="A1183">
        <v>0</v>
      </c>
      <c r="B1183">
        <v>49</v>
      </c>
      <c r="C1183">
        <v>3</v>
      </c>
      <c r="D1183">
        <v>2</v>
      </c>
      <c r="E1183">
        <v>4</v>
      </c>
      <c r="F1183">
        <v>3</v>
      </c>
      <c r="G1183">
        <v>1</v>
      </c>
      <c r="H1183">
        <v>1</v>
      </c>
      <c r="I1183">
        <v>11</v>
      </c>
      <c r="J1183" cm="1">
        <f t="array" ref="J1183">SUM(B1183:I1183*TRANSPOSE($S$19:$S$26))+$S$18</f>
        <v>0.17463882773589823</v>
      </c>
      <c r="K1183">
        <f t="shared" si="90"/>
        <v>0.54354458806519068</v>
      </c>
      <c r="L1183">
        <f t="shared" si="91"/>
        <v>0</v>
      </c>
      <c r="M1183">
        <f t="shared" si="92"/>
        <v>0</v>
      </c>
      <c r="N1183">
        <f t="shared" si="93"/>
        <v>0</v>
      </c>
      <c r="O1183">
        <f t="shared" si="94"/>
        <v>0</v>
      </c>
      <c r="P1183">
        <f>IF(K1183&gt;=0.58,1,0)</f>
        <v>0</v>
      </c>
      <c r="AB1183">
        <v>0</v>
      </c>
      <c r="AC1183">
        <v>0</v>
      </c>
      <c r="AM1183">
        <v>0</v>
      </c>
      <c r="AN1183">
        <v>0</v>
      </c>
      <c r="AX1183">
        <v>0</v>
      </c>
      <c r="AY1183">
        <v>0</v>
      </c>
      <c r="BI1183">
        <v>0</v>
      </c>
      <c r="BJ1183">
        <v>0</v>
      </c>
      <c r="BT1183">
        <v>0</v>
      </c>
      <c r="BU1183">
        <v>0</v>
      </c>
    </row>
    <row r="1184" spans="1:73" x14ac:dyDescent="0.3">
      <c r="A1184">
        <v>0</v>
      </c>
      <c r="B1184">
        <v>36</v>
      </c>
      <c r="C1184">
        <v>4</v>
      </c>
      <c r="D1184">
        <v>2</v>
      </c>
      <c r="E1184">
        <v>2</v>
      </c>
      <c r="F1184">
        <v>3</v>
      </c>
      <c r="G1184">
        <v>1</v>
      </c>
      <c r="H1184">
        <v>0</v>
      </c>
      <c r="I1184">
        <v>2</v>
      </c>
      <c r="J1184" cm="1">
        <f t="array" ref="J1184">SUM(B1184:I1184*TRANSPOSE($S$19:$S$26))+$S$18</f>
        <v>0.10441493760707732</v>
      </c>
      <c r="K1184">
        <f t="shared" si="90"/>
        <v>0.52607734476100032</v>
      </c>
      <c r="L1184">
        <f t="shared" si="91"/>
        <v>0</v>
      </c>
      <c r="M1184">
        <f t="shared" si="92"/>
        <v>0</v>
      </c>
      <c r="N1184">
        <f t="shared" si="93"/>
        <v>0</v>
      </c>
      <c r="O1184">
        <f t="shared" si="94"/>
        <v>0</v>
      </c>
      <c r="P1184">
        <f>IF(K1184&gt;=0.58,1,0)</f>
        <v>0</v>
      </c>
      <c r="AB1184">
        <v>0</v>
      </c>
      <c r="AC1184">
        <v>0</v>
      </c>
      <c r="AM1184">
        <v>0</v>
      </c>
      <c r="AN1184">
        <v>0</v>
      </c>
      <c r="AX1184">
        <v>0</v>
      </c>
      <c r="AY1184">
        <v>0</v>
      </c>
      <c r="BI1184">
        <v>0</v>
      </c>
      <c r="BJ1184">
        <v>0</v>
      </c>
      <c r="BT1184">
        <v>0</v>
      </c>
      <c r="BU1184">
        <v>0</v>
      </c>
    </row>
    <row r="1185" spans="1:73" x14ac:dyDescent="0.3">
      <c r="A1185">
        <v>0</v>
      </c>
      <c r="B1185">
        <v>36</v>
      </c>
      <c r="C1185">
        <v>4</v>
      </c>
      <c r="D1185">
        <v>4</v>
      </c>
      <c r="E1185">
        <v>2</v>
      </c>
      <c r="F1185">
        <v>1</v>
      </c>
      <c r="G1185">
        <v>2</v>
      </c>
      <c r="H1185">
        <v>0</v>
      </c>
      <c r="I1185">
        <v>4</v>
      </c>
      <c r="J1185" cm="1">
        <f t="array" ref="J1185">SUM(B1185:I1185*TRANSPOSE($S$19:$S$26))+$S$18</f>
        <v>-3.6828019792277011E-2</v>
      </c>
      <c r="K1185">
        <f t="shared" si="90"/>
        <v>0.49079498983289227</v>
      </c>
      <c r="L1185">
        <f t="shared" si="91"/>
        <v>0</v>
      </c>
      <c r="M1185">
        <f t="shared" si="92"/>
        <v>0</v>
      </c>
      <c r="N1185">
        <f t="shared" si="93"/>
        <v>0</v>
      </c>
      <c r="O1185">
        <f t="shared" si="94"/>
        <v>0</v>
      </c>
      <c r="P1185">
        <f>IF(K1185&gt;=0.58,1,0)</f>
        <v>0</v>
      </c>
      <c r="AB1185">
        <v>0</v>
      </c>
      <c r="AC1185">
        <v>0</v>
      </c>
      <c r="AM1185">
        <v>0</v>
      </c>
      <c r="AN1185">
        <v>0</v>
      </c>
      <c r="AX1185">
        <v>0</v>
      </c>
      <c r="AY1185">
        <v>0</v>
      </c>
      <c r="BI1185">
        <v>0</v>
      </c>
      <c r="BJ1185">
        <v>0</v>
      </c>
      <c r="BT1185">
        <v>0</v>
      </c>
      <c r="BU1185">
        <v>0</v>
      </c>
    </row>
    <row r="1186" spans="1:73" x14ac:dyDescent="0.3">
      <c r="A1186">
        <v>0</v>
      </c>
      <c r="B1186">
        <v>54</v>
      </c>
      <c r="C1186">
        <v>2</v>
      </c>
      <c r="D1186">
        <v>3</v>
      </c>
      <c r="E1186">
        <v>4</v>
      </c>
      <c r="F1186">
        <v>3</v>
      </c>
      <c r="G1186">
        <v>1</v>
      </c>
      <c r="H1186">
        <v>0</v>
      </c>
      <c r="I1186">
        <v>8</v>
      </c>
      <c r="J1186" cm="1">
        <f t="array" ref="J1186">SUM(B1186:I1186*TRANSPOSE($S$19:$S$26))+$S$18</f>
        <v>-5.1347030434772289E-2</v>
      </c>
      <c r="K1186">
        <f t="shared" si="90"/>
        <v>0.48716739210233895</v>
      </c>
      <c r="L1186">
        <f t="shared" si="91"/>
        <v>0</v>
      </c>
      <c r="M1186">
        <f t="shared" si="92"/>
        <v>0</v>
      </c>
      <c r="N1186">
        <f t="shared" si="93"/>
        <v>0</v>
      </c>
      <c r="O1186">
        <f t="shared" si="94"/>
        <v>0</v>
      </c>
      <c r="P1186">
        <f>IF(K1186&gt;=0.58,1,0)</f>
        <v>0</v>
      </c>
      <c r="AB1186">
        <v>0</v>
      </c>
      <c r="AC1186">
        <v>0</v>
      </c>
      <c r="AM1186">
        <v>0</v>
      </c>
      <c r="AN1186">
        <v>0</v>
      </c>
      <c r="AX1186">
        <v>0</v>
      </c>
      <c r="AY1186">
        <v>0</v>
      </c>
      <c r="BI1186">
        <v>0</v>
      </c>
      <c r="BJ1186">
        <v>0</v>
      </c>
      <c r="BT1186">
        <v>0</v>
      </c>
      <c r="BU1186">
        <v>0</v>
      </c>
    </row>
    <row r="1187" spans="1:73" x14ac:dyDescent="0.3">
      <c r="A1187">
        <v>0</v>
      </c>
      <c r="B1187">
        <v>43</v>
      </c>
      <c r="C1187">
        <v>3</v>
      </c>
      <c r="D1187">
        <v>2</v>
      </c>
      <c r="E1187">
        <v>4</v>
      </c>
      <c r="F1187">
        <v>3</v>
      </c>
      <c r="G1187">
        <v>1</v>
      </c>
      <c r="H1187">
        <v>0</v>
      </c>
      <c r="I1187">
        <v>10</v>
      </c>
      <c r="J1187" cm="1">
        <f t="array" ref="J1187">SUM(B1187:I1187*TRANSPOSE($S$19:$S$26))+$S$18</f>
        <v>-6.4597592884121369E-3</v>
      </c>
      <c r="K1187">
        <f t="shared" si="90"/>
        <v>0.49838523323573525</v>
      </c>
      <c r="L1187">
        <f t="shared" si="91"/>
        <v>0</v>
      </c>
      <c r="M1187">
        <f t="shared" si="92"/>
        <v>0</v>
      </c>
      <c r="N1187">
        <f t="shared" si="93"/>
        <v>0</v>
      </c>
      <c r="O1187">
        <f t="shared" si="94"/>
        <v>0</v>
      </c>
      <c r="P1187">
        <f>IF(K1187&gt;=0.58,1,0)</f>
        <v>0</v>
      </c>
      <c r="AB1187">
        <v>0</v>
      </c>
      <c r="AC1187">
        <v>0</v>
      </c>
      <c r="AM1187">
        <v>0</v>
      </c>
      <c r="AN1187">
        <v>0</v>
      </c>
      <c r="AX1187">
        <v>0</v>
      </c>
      <c r="AY1187">
        <v>0</v>
      </c>
      <c r="BI1187">
        <v>0</v>
      </c>
      <c r="BJ1187">
        <v>0</v>
      </c>
      <c r="BT1187">
        <v>0</v>
      </c>
      <c r="BU1187">
        <v>0</v>
      </c>
    </row>
    <row r="1188" spans="1:73" x14ac:dyDescent="0.3">
      <c r="A1188">
        <v>1</v>
      </c>
      <c r="B1188">
        <v>35</v>
      </c>
      <c r="C1188">
        <v>4</v>
      </c>
      <c r="D1188">
        <v>3</v>
      </c>
      <c r="E1188">
        <v>2</v>
      </c>
      <c r="F1188">
        <v>4</v>
      </c>
      <c r="G1188">
        <v>0</v>
      </c>
      <c r="H1188">
        <v>1</v>
      </c>
      <c r="I1188">
        <v>9</v>
      </c>
      <c r="J1188" cm="1">
        <f t="array" ref="J1188">SUM(B1188:I1188*TRANSPOSE($S$19:$S$26))+$S$18</f>
        <v>0.22408808727353868</v>
      </c>
      <c r="K1188">
        <f t="shared" si="90"/>
        <v>0.55578302576079974</v>
      </c>
      <c r="L1188">
        <f t="shared" si="91"/>
        <v>0</v>
      </c>
      <c r="M1188">
        <f t="shared" si="92"/>
        <v>1</v>
      </c>
      <c r="N1188">
        <f t="shared" si="93"/>
        <v>0</v>
      </c>
      <c r="O1188">
        <f t="shared" si="94"/>
        <v>0</v>
      </c>
      <c r="P1188">
        <f>IF(K1188&gt;=0.58,1,0)</f>
        <v>0</v>
      </c>
      <c r="AB1188">
        <v>1</v>
      </c>
      <c r="AC1188">
        <v>0</v>
      </c>
      <c r="AM1188">
        <v>1</v>
      </c>
      <c r="AN1188">
        <v>1</v>
      </c>
      <c r="AX1188">
        <v>1</v>
      </c>
      <c r="AY1188">
        <v>0</v>
      </c>
      <c r="BI1188">
        <v>1</v>
      </c>
      <c r="BJ1188">
        <v>0</v>
      </c>
      <c r="BT1188">
        <v>1</v>
      </c>
      <c r="BU1188">
        <v>0</v>
      </c>
    </row>
    <row r="1189" spans="1:73" x14ac:dyDescent="0.3">
      <c r="A1189">
        <v>0</v>
      </c>
      <c r="B1189">
        <v>38</v>
      </c>
      <c r="C1189">
        <v>4</v>
      </c>
      <c r="D1189">
        <v>3</v>
      </c>
      <c r="E1189">
        <v>2</v>
      </c>
      <c r="F1189">
        <v>4</v>
      </c>
      <c r="G1189">
        <v>1</v>
      </c>
      <c r="H1189">
        <v>0</v>
      </c>
      <c r="I1189">
        <v>11</v>
      </c>
      <c r="J1189" cm="1">
        <f t="array" ref="J1189">SUM(B1189:I1189*TRANSPOSE($S$19:$S$26))+$S$18</f>
        <v>-8.9188705219594544E-2</v>
      </c>
      <c r="K1189">
        <f t="shared" si="90"/>
        <v>0.4777198996960359</v>
      </c>
      <c r="L1189">
        <f t="shared" si="91"/>
        <v>0</v>
      </c>
      <c r="M1189">
        <f t="shared" si="92"/>
        <v>0</v>
      </c>
      <c r="N1189">
        <f t="shared" si="93"/>
        <v>0</v>
      </c>
      <c r="O1189">
        <f t="shared" si="94"/>
        <v>0</v>
      </c>
      <c r="P1189">
        <f>IF(K1189&gt;=0.58,1,0)</f>
        <v>0</v>
      </c>
      <c r="AB1189">
        <v>0</v>
      </c>
      <c r="AC1189">
        <v>0</v>
      </c>
      <c r="AM1189">
        <v>0</v>
      </c>
      <c r="AN1189">
        <v>0</v>
      </c>
      <c r="AX1189">
        <v>0</v>
      </c>
      <c r="AY1189">
        <v>0</v>
      </c>
      <c r="BI1189">
        <v>0</v>
      </c>
      <c r="BJ1189">
        <v>0</v>
      </c>
      <c r="BT1189">
        <v>0</v>
      </c>
      <c r="BU1189">
        <v>0</v>
      </c>
    </row>
    <row r="1190" spans="1:73" x14ac:dyDescent="0.3">
      <c r="A1190">
        <v>0</v>
      </c>
      <c r="B1190">
        <v>29</v>
      </c>
      <c r="C1190">
        <v>1</v>
      </c>
      <c r="D1190">
        <v>2</v>
      </c>
      <c r="E1190">
        <v>2</v>
      </c>
      <c r="F1190">
        <v>2</v>
      </c>
      <c r="G1190">
        <v>2</v>
      </c>
      <c r="H1190">
        <v>1</v>
      </c>
      <c r="I1190">
        <v>0</v>
      </c>
      <c r="J1190" cm="1">
        <f t="array" ref="J1190">SUM(B1190:I1190*TRANSPOSE($S$19:$S$26))+$S$18</f>
        <v>0.44775609571934621</v>
      </c>
      <c r="K1190">
        <f t="shared" si="90"/>
        <v>0.61009454979370625</v>
      </c>
      <c r="L1190">
        <f t="shared" si="91"/>
        <v>1</v>
      </c>
      <c r="M1190">
        <f t="shared" si="92"/>
        <v>1</v>
      </c>
      <c r="N1190">
        <f t="shared" si="93"/>
        <v>1</v>
      </c>
      <c r="O1190">
        <f t="shared" si="94"/>
        <v>1</v>
      </c>
      <c r="P1190">
        <f>IF(K1190&gt;=0.58,1,0)</f>
        <v>1</v>
      </c>
      <c r="AB1190">
        <v>0</v>
      </c>
      <c r="AC1190">
        <v>1</v>
      </c>
      <c r="AM1190">
        <v>0</v>
      </c>
      <c r="AN1190">
        <v>1</v>
      </c>
      <c r="AX1190">
        <v>0</v>
      </c>
      <c r="AY1190">
        <v>1</v>
      </c>
      <c r="BI1190">
        <v>0</v>
      </c>
      <c r="BJ1190">
        <v>1</v>
      </c>
      <c r="BT1190">
        <v>0</v>
      </c>
      <c r="BU1190">
        <v>1</v>
      </c>
    </row>
    <row r="1191" spans="1:73" x14ac:dyDescent="0.3">
      <c r="A1191">
        <v>0</v>
      </c>
      <c r="B1191">
        <v>33</v>
      </c>
      <c r="C1191">
        <v>4</v>
      </c>
      <c r="D1191">
        <v>3</v>
      </c>
      <c r="E1191">
        <v>2</v>
      </c>
      <c r="F1191">
        <v>4</v>
      </c>
      <c r="G1191">
        <v>2</v>
      </c>
      <c r="H1191">
        <v>0</v>
      </c>
      <c r="I1191">
        <v>2</v>
      </c>
      <c r="J1191" cm="1">
        <f t="array" ref="J1191">SUM(B1191:I1191*TRANSPOSE($S$19:$S$26))+$S$18</f>
        <v>-6.0985705527045297E-2</v>
      </c>
      <c r="K1191">
        <f t="shared" si="90"/>
        <v>0.48475987665444353</v>
      </c>
      <c r="L1191">
        <f t="shared" si="91"/>
        <v>0</v>
      </c>
      <c r="M1191">
        <f t="shared" si="92"/>
        <v>0</v>
      </c>
      <c r="N1191">
        <f t="shared" si="93"/>
        <v>0</v>
      </c>
      <c r="O1191">
        <f t="shared" si="94"/>
        <v>0</v>
      </c>
      <c r="P1191">
        <f>IF(K1191&gt;=0.58,1,0)</f>
        <v>0</v>
      </c>
      <c r="AB1191">
        <v>0</v>
      </c>
      <c r="AC1191">
        <v>0</v>
      </c>
      <c r="AM1191">
        <v>0</v>
      </c>
      <c r="AN1191">
        <v>0</v>
      </c>
      <c r="AX1191">
        <v>0</v>
      </c>
      <c r="AY1191">
        <v>0</v>
      </c>
      <c r="BI1191">
        <v>0</v>
      </c>
      <c r="BJ1191">
        <v>0</v>
      </c>
      <c r="BT1191">
        <v>0</v>
      </c>
      <c r="BU1191">
        <v>0</v>
      </c>
    </row>
    <row r="1192" spans="1:73" x14ac:dyDescent="0.3">
      <c r="A1192">
        <v>0</v>
      </c>
      <c r="B1192">
        <v>32</v>
      </c>
      <c r="C1192">
        <v>4</v>
      </c>
      <c r="D1192">
        <v>3</v>
      </c>
      <c r="E1192">
        <v>2</v>
      </c>
      <c r="F1192">
        <v>2</v>
      </c>
      <c r="G1192">
        <v>2</v>
      </c>
      <c r="H1192">
        <v>0</v>
      </c>
      <c r="I1192">
        <v>5</v>
      </c>
      <c r="J1192" cm="1">
        <f t="array" ref="J1192">SUM(B1192:I1192*TRANSPOSE($S$19:$S$26))+$S$18</f>
        <v>-6.525605388321476E-3</v>
      </c>
      <c r="K1192">
        <f t="shared" si="90"/>
        <v>0.49836877359098897</v>
      </c>
      <c r="L1192">
        <f t="shared" si="91"/>
        <v>0</v>
      </c>
      <c r="M1192">
        <f t="shared" si="92"/>
        <v>0</v>
      </c>
      <c r="N1192">
        <f t="shared" si="93"/>
        <v>0</v>
      </c>
      <c r="O1192">
        <f t="shared" si="94"/>
        <v>0</v>
      </c>
      <c r="P1192">
        <f>IF(K1192&gt;=0.58,1,0)</f>
        <v>0</v>
      </c>
      <c r="AB1192">
        <v>0</v>
      </c>
      <c r="AC1192">
        <v>0</v>
      </c>
      <c r="AM1192">
        <v>0</v>
      </c>
      <c r="AN1192">
        <v>0</v>
      </c>
      <c r="AX1192">
        <v>0</v>
      </c>
      <c r="AY1192">
        <v>0</v>
      </c>
      <c r="BI1192">
        <v>0</v>
      </c>
      <c r="BJ1192">
        <v>0</v>
      </c>
      <c r="BT1192">
        <v>0</v>
      </c>
      <c r="BU1192">
        <v>0</v>
      </c>
    </row>
    <row r="1193" spans="1:73" x14ac:dyDescent="0.3">
      <c r="A1193">
        <v>0</v>
      </c>
      <c r="B1193">
        <v>31</v>
      </c>
      <c r="C1193">
        <v>1</v>
      </c>
      <c r="D1193">
        <v>3</v>
      </c>
      <c r="E1193">
        <v>2</v>
      </c>
      <c r="F1193">
        <v>4</v>
      </c>
      <c r="G1193">
        <v>1</v>
      </c>
      <c r="H1193">
        <v>0</v>
      </c>
      <c r="I1193">
        <v>0</v>
      </c>
      <c r="J1193" cm="1">
        <f t="array" ref="J1193">SUM(B1193:I1193*TRANSPOSE($S$19:$S$26))+$S$18</f>
        <v>0.15838604461005457</v>
      </c>
      <c r="K1193">
        <f t="shared" si="90"/>
        <v>0.53950986141921908</v>
      </c>
      <c r="L1193">
        <f t="shared" si="91"/>
        <v>0</v>
      </c>
      <c r="M1193">
        <f t="shared" si="92"/>
        <v>0</v>
      </c>
      <c r="N1193">
        <f t="shared" si="93"/>
        <v>0</v>
      </c>
      <c r="O1193">
        <f t="shared" si="94"/>
        <v>0</v>
      </c>
      <c r="P1193">
        <f>IF(K1193&gt;=0.58,1,0)</f>
        <v>0</v>
      </c>
      <c r="AB1193">
        <v>0</v>
      </c>
      <c r="AC1193">
        <v>0</v>
      </c>
      <c r="AM1193">
        <v>0</v>
      </c>
      <c r="AN1193">
        <v>0</v>
      </c>
      <c r="AX1193">
        <v>0</v>
      </c>
      <c r="AY1193">
        <v>0</v>
      </c>
      <c r="BI1193">
        <v>0</v>
      </c>
      <c r="BJ1193">
        <v>0</v>
      </c>
      <c r="BT1193">
        <v>0</v>
      </c>
      <c r="BU1193">
        <v>0</v>
      </c>
    </row>
    <row r="1194" spans="1:73" x14ac:dyDescent="0.3">
      <c r="A1194">
        <v>0</v>
      </c>
      <c r="B1194">
        <v>49</v>
      </c>
      <c r="C1194">
        <v>4</v>
      </c>
      <c r="D1194">
        <v>3</v>
      </c>
      <c r="E1194">
        <v>1</v>
      </c>
      <c r="F1194">
        <v>1</v>
      </c>
      <c r="G1194">
        <v>2</v>
      </c>
      <c r="H1194">
        <v>1</v>
      </c>
      <c r="I1194">
        <v>2</v>
      </c>
      <c r="J1194" cm="1">
        <f t="array" ref="J1194">SUM(B1194:I1194*TRANSPOSE($S$19:$S$26))+$S$18</f>
        <v>0.23767755924638312</v>
      </c>
      <c r="K1194">
        <f t="shared" si="90"/>
        <v>0.55913516645693484</v>
      </c>
      <c r="L1194">
        <f t="shared" si="91"/>
        <v>0</v>
      </c>
      <c r="M1194">
        <f t="shared" si="92"/>
        <v>1</v>
      </c>
      <c r="N1194">
        <f t="shared" si="93"/>
        <v>0</v>
      </c>
      <c r="O1194">
        <f t="shared" si="94"/>
        <v>0</v>
      </c>
      <c r="P1194">
        <f>IF(K1194&gt;=0.58,1,0)</f>
        <v>0</v>
      </c>
      <c r="AB1194">
        <v>0</v>
      </c>
      <c r="AC1194">
        <v>0</v>
      </c>
      <c r="AM1194">
        <v>0</v>
      </c>
      <c r="AN1194">
        <v>1</v>
      </c>
      <c r="AX1194">
        <v>0</v>
      </c>
      <c r="AY1194">
        <v>0</v>
      </c>
      <c r="BI1194">
        <v>0</v>
      </c>
      <c r="BJ1194">
        <v>0</v>
      </c>
      <c r="BT1194">
        <v>0</v>
      </c>
      <c r="BU1194">
        <v>0</v>
      </c>
    </row>
    <row r="1195" spans="1:73" x14ac:dyDescent="0.3">
      <c r="A1195">
        <v>0</v>
      </c>
      <c r="B1195">
        <v>38</v>
      </c>
      <c r="C1195">
        <v>4</v>
      </c>
      <c r="D1195">
        <v>2</v>
      </c>
      <c r="E1195">
        <v>1</v>
      </c>
      <c r="F1195">
        <v>2</v>
      </c>
      <c r="G1195">
        <v>0</v>
      </c>
      <c r="H1195">
        <v>0</v>
      </c>
      <c r="I1195">
        <v>3</v>
      </c>
      <c r="J1195" cm="1">
        <f t="array" ref="J1195">SUM(B1195:I1195*TRANSPOSE($S$19:$S$26))+$S$18</f>
        <v>0.22612269641253269</v>
      </c>
      <c r="K1195">
        <f t="shared" si="90"/>
        <v>0.55628523760931059</v>
      </c>
      <c r="L1195">
        <f t="shared" si="91"/>
        <v>0</v>
      </c>
      <c r="M1195">
        <f t="shared" si="92"/>
        <v>1</v>
      </c>
      <c r="N1195">
        <f t="shared" si="93"/>
        <v>0</v>
      </c>
      <c r="O1195">
        <f t="shared" si="94"/>
        <v>0</v>
      </c>
      <c r="P1195">
        <f>IF(K1195&gt;=0.58,1,0)</f>
        <v>0</v>
      </c>
      <c r="AB1195">
        <v>0</v>
      </c>
      <c r="AC1195">
        <v>0</v>
      </c>
      <c r="AM1195">
        <v>0</v>
      </c>
      <c r="AN1195">
        <v>1</v>
      </c>
      <c r="AX1195">
        <v>0</v>
      </c>
      <c r="AY1195">
        <v>0</v>
      </c>
      <c r="BI1195">
        <v>0</v>
      </c>
      <c r="BJ1195">
        <v>0</v>
      </c>
      <c r="BT1195">
        <v>0</v>
      </c>
      <c r="BU1195">
        <v>0</v>
      </c>
    </row>
    <row r="1196" spans="1:73" x14ac:dyDescent="0.3">
      <c r="A1196">
        <v>0</v>
      </c>
      <c r="B1196">
        <v>47</v>
      </c>
      <c r="C1196">
        <v>2</v>
      </c>
      <c r="D1196">
        <v>4</v>
      </c>
      <c r="E1196">
        <v>4</v>
      </c>
      <c r="F1196">
        <v>2</v>
      </c>
      <c r="G1196">
        <v>2</v>
      </c>
      <c r="H1196">
        <v>0</v>
      </c>
      <c r="I1196">
        <v>2</v>
      </c>
      <c r="J1196" cm="1">
        <f t="array" ref="J1196">SUM(B1196:I1196*TRANSPOSE($S$19:$S$26))+$S$18</f>
        <v>-6.8797384961318264E-2</v>
      </c>
      <c r="K1196">
        <f t="shared" si="90"/>
        <v>0.48280921556753087</v>
      </c>
      <c r="L1196">
        <f t="shared" si="91"/>
        <v>0</v>
      </c>
      <c r="M1196">
        <f t="shared" si="92"/>
        <v>0</v>
      </c>
      <c r="N1196">
        <f t="shared" si="93"/>
        <v>0</v>
      </c>
      <c r="O1196">
        <f t="shared" si="94"/>
        <v>0</v>
      </c>
      <c r="P1196">
        <f>IF(K1196&gt;=0.58,1,0)</f>
        <v>0</v>
      </c>
      <c r="AB1196">
        <v>0</v>
      </c>
      <c r="AC1196">
        <v>0</v>
      </c>
      <c r="AM1196">
        <v>0</v>
      </c>
      <c r="AN1196">
        <v>0</v>
      </c>
      <c r="AX1196">
        <v>0</v>
      </c>
      <c r="AY1196">
        <v>0</v>
      </c>
      <c r="BI1196">
        <v>0</v>
      </c>
      <c r="BJ1196">
        <v>0</v>
      </c>
      <c r="BT1196">
        <v>0</v>
      </c>
      <c r="BU1196">
        <v>0</v>
      </c>
    </row>
    <row r="1197" spans="1:73" x14ac:dyDescent="0.3">
      <c r="A1197">
        <v>0</v>
      </c>
      <c r="B1197">
        <v>49</v>
      </c>
      <c r="C1197">
        <v>3</v>
      </c>
      <c r="D1197">
        <v>3</v>
      </c>
      <c r="E1197">
        <v>4</v>
      </c>
      <c r="F1197">
        <v>3</v>
      </c>
      <c r="G1197">
        <v>0</v>
      </c>
      <c r="H1197">
        <v>0</v>
      </c>
      <c r="I1197">
        <v>7</v>
      </c>
      <c r="J1197" cm="1">
        <f t="array" ref="J1197">SUM(B1197:I1197*TRANSPOSE($S$19:$S$26))+$S$18</f>
        <v>7.6797850584955363E-3</v>
      </c>
      <c r="K1197">
        <f t="shared" si="90"/>
        <v>0.50191973776299392</v>
      </c>
      <c r="L1197">
        <f t="shared" si="91"/>
        <v>0</v>
      </c>
      <c r="M1197">
        <f t="shared" si="92"/>
        <v>0</v>
      </c>
      <c r="N1197">
        <f t="shared" si="93"/>
        <v>0</v>
      </c>
      <c r="O1197">
        <f t="shared" si="94"/>
        <v>0</v>
      </c>
      <c r="P1197">
        <f>IF(K1197&gt;=0.58,1,0)</f>
        <v>0</v>
      </c>
      <c r="AB1197">
        <v>0</v>
      </c>
      <c r="AC1197">
        <v>0</v>
      </c>
      <c r="AM1197">
        <v>0</v>
      </c>
      <c r="AN1197">
        <v>0</v>
      </c>
      <c r="AX1197">
        <v>0</v>
      </c>
      <c r="AY1197">
        <v>0</v>
      </c>
      <c r="BI1197">
        <v>0</v>
      </c>
      <c r="BJ1197">
        <v>0</v>
      </c>
      <c r="BT1197">
        <v>0</v>
      </c>
      <c r="BU1197">
        <v>0</v>
      </c>
    </row>
    <row r="1198" spans="1:73" x14ac:dyDescent="0.3">
      <c r="A1198">
        <v>0</v>
      </c>
      <c r="B1198">
        <v>41</v>
      </c>
      <c r="C1198">
        <v>4</v>
      </c>
      <c r="D1198">
        <v>3</v>
      </c>
      <c r="E1198">
        <v>3</v>
      </c>
      <c r="F1198">
        <v>3</v>
      </c>
      <c r="G1198">
        <v>0</v>
      </c>
      <c r="H1198">
        <v>1</v>
      </c>
      <c r="I1198">
        <v>0</v>
      </c>
      <c r="J1198" cm="1">
        <f t="array" ref="J1198">SUM(B1198:I1198*TRANSPOSE($S$19:$S$26))+$S$18</f>
        <v>0.29828394138416831</v>
      </c>
      <c r="K1198">
        <f t="shared" si="90"/>
        <v>0.57401539613273567</v>
      </c>
      <c r="L1198">
        <f t="shared" si="91"/>
        <v>0</v>
      </c>
      <c r="M1198">
        <f t="shared" si="92"/>
        <v>1</v>
      </c>
      <c r="N1198">
        <f t="shared" si="93"/>
        <v>1</v>
      </c>
      <c r="O1198">
        <f t="shared" si="94"/>
        <v>0</v>
      </c>
      <c r="P1198">
        <f>IF(K1198&gt;=0.58,1,0)</f>
        <v>0</v>
      </c>
      <c r="AB1198">
        <v>0</v>
      </c>
      <c r="AC1198">
        <v>0</v>
      </c>
      <c r="AM1198">
        <v>0</v>
      </c>
      <c r="AN1198">
        <v>1</v>
      </c>
      <c r="AX1198">
        <v>0</v>
      </c>
      <c r="AY1198">
        <v>1</v>
      </c>
      <c r="BI1198">
        <v>0</v>
      </c>
      <c r="BJ1198">
        <v>0</v>
      </c>
      <c r="BT1198">
        <v>0</v>
      </c>
      <c r="BU1198">
        <v>0</v>
      </c>
    </row>
    <row r="1199" spans="1:73" x14ac:dyDescent="0.3">
      <c r="A1199">
        <v>0</v>
      </c>
      <c r="B1199">
        <v>20</v>
      </c>
      <c r="C1199">
        <v>4</v>
      </c>
      <c r="D1199">
        <v>3</v>
      </c>
      <c r="E1199">
        <v>1</v>
      </c>
      <c r="F1199">
        <v>1</v>
      </c>
      <c r="G1199">
        <v>0</v>
      </c>
      <c r="H1199">
        <v>0</v>
      </c>
      <c r="I1199">
        <v>2</v>
      </c>
      <c r="J1199" cm="1">
        <f t="array" ref="J1199">SUM(B1199:I1199*TRANSPOSE($S$19:$S$26))+$S$18</f>
        <v>0.27442104718829508</v>
      </c>
      <c r="K1199">
        <f t="shared" si="90"/>
        <v>0.56817096094949637</v>
      </c>
      <c r="L1199">
        <f t="shared" si="91"/>
        <v>0</v>
      </c>
      <c r="M1199">
        <f t="shared" si="92"/>
        <v>1</v>
      </c>
      <c r="N1199">
        <f t="shared" si="93"/>
        <v>0</v>
      </c>
      <c r="O1199">
        <f t="shared" si="94"/>
        <v>0</v>
      </c>
      <c r="P1199">
        <f>IF(K1199&gt;=0.58,1,0)</f>
        <v>0</v>
      </c>
      <c r="AB1199">
        <v>0</v>
      </c>
      <c r="AC1199">
        <v>0</v>
      </c>
      <c r="AM1199">
        <v>0</v>
      </c>
      <c r="AN1199">
        <v>1</v>
      </c>
      <c r="AX1199">
        <v>0</v>
      </c>
      <c r="AY1199">
        <v>0</v>
      </c>
      <c r="BI1199">
        <v>0</v>
      </c>
      <c r="BJ1199">
        <v>0</v>
      </c>
      <c r="BT1199">
        <v>0</v>
      </c>
      <c r="BU1199">
        <v>0</v>
      </c>
    </row>
    <row r="1200" spans="1:73" x14ac:dyDescent="0.3">
      <c r="A1200">
        <v>0</v>
      </c>
      <c r="B1200">
        <v>33</v>
      </c>
      <c r="C1200">
        <v>3</v>
      </c>
      <c r="D1200">
        <v>3</v>
      </c>
      <c r="E1200">
        <v>2</v>
      </c>
      <c r="F1200">
        <v>4</v>
      </c>
      <c r="G1200">
        <v>2</v>
      </c>
      <c r="H1200">
        <v>1</v>
      </c>
      <c r="I1200">
        <v>5</v>
      </c>
      <c r="J1200" cm="1">
        <f t="array" ref="J1200">SUM(B1200:I1200*TRANSPOSE($S$19:$S$26))+$S$18</f>
        <v>0.1636222834431863</v>
      </c>
      <c r="K1200">
        <f t="shared" si="90"/>
        <v>0.5408103403346991</v>
      </c>
      <c r="L1200">
        <f t="shared" si="91"/>
        <v>0</v>
      </c>
      <c r="M1200">
        <f t="shared" si="92"/>
        <v>0</v>
      </c>
      <c r="N1200">
        <f t="shared" si="93"/>
        <v>0</v>
      </c>
      <c r="O1200">
        <f t="shared" si="94"/>
        <v>0</v>
      </c>
      <c r="P1200">
        <f>IF(K1200&gt;=0.58,1,0)</f>
        <v>0</v>
      </c>
      <c r="AB1200">
        <v>0</v>
      </c>
      <c r="AC1200">
        <v>0</v>
      </c>
      <c r="AM1200">
        <v>0</v>
      </c>
      <c r="AN1200">
        <v>0</v>
      </c>
      <c r="AX1200">
        <v>0</v>
      </c>
      <c r="AY1200">
        <v>0</v>
      </c>
      <c r="BI1200">
        <v>0</v>
      </c>
      <c r="BJ1200">
        <v>0</v>
      </c>
      <c r="BT1200">
        <v>0</v>
      </c>
      <c r="BU1200">
        <v>0</v>
      </c>
    </row>
    <row r="1201" spans="1:73" x14ac:dyDescent="0.3">
      <c r="A1201">
        <v>0</v>
      </c>
      <c r="B1201">
        <v>36</v>
      </c>
      <c r="C1201">
        <v>1</v>
      </c>
      <c r="D1201">
        <v>3</v>
      </c>
      <c r="E1201">
        <v>2</v>
      </c>
      <c r="F1201">
        <v>3</v>
      </c>
      <c r="G1201">
        <v>1</v>
      </c>
      <c r="H1201">
        <v>0</v>
      </c>
      <c r="I1201">
        <v>2</v>
      </c>
      <c r="J1201" cm="1">
        <f t="array" ref="J1201">SUM(B1201:I1201*TRANSPOSE($S$19:$S$26))+$S$18</f>
        <v>0.16136746436737692</v>
      </c>
      <c r="K1201">
        <f t="shared" si="90"/>
        <v>0.54025039770515992</v>
      </c>
      <c r="L1201">
        <f t="shared" si="91"/>
        <v>0</v>
      </c>
      <c r="M1201">
        <f t="shared" si="92"/>
        <v>0</v>
      </c>
      <c r="N1201">
        <f t="shared" si="93"/>
        <v>0</v>
      </c>
      <c r="O1201">
        <f t="shared" si="94"/>
        <v>0</v>
      </c>
      <c r="P1201">
        <f>IF(K1201&gt;=0.58,1,0)</f>
        <v>0</v>
      </c>
      <c r="AB1201">
        <v>0</v>
      </c>
      <c r="AC1201">
        <v>0</v>
      </c>
      <c r="AM1201">
        <v>0</v>
      </c>
      <c r="AN1201">
        <v>0</v>
      </c>
      <c r="AX1201">
        <v>0</v>
      </c>
      <c r="AY1201">
        <v>0</v>
      </c>
      <c r="BI1201">
        <v>0</v>
      </c>
      <c r="BJ1201">
        <v>0</v>
      </c>
      <c r="BT1201">
        <v>0</v>
      </c>
      <c r="BU1201">
        <v>0</v>
      </c>
    </row>
    <row r="1202" spans="1:73" x14ac:dyDescent="0.3">
      <c r="A1202">
        <v>0</v>
      </c>
      <c r="B1202">
        <v>44</v>
      </c>
      <c r="C1202">
        <v>3</v>
      </c>
      <c r="D1202">
        <v>3</v>
      </c>
      <c r="E1202">
        <v>1</v>
      </c>
      <c r="F1202">
        <v>4</v>
      </c>
      <c r="G1202">
        <v>2</v>
      </c>
      <c r="H1202">
        <v>1</v>
      </c>
      <c r="I1202">
        <v>2</v>
      </c>
      <c r="J1202" cm="1">
        <f t="array" ref="J1202">SUM(B1202:I1202*TRANSPOSE($S$19:$S$26))+$S$18</f>
        <v>0.17829099692547978</v>
      </c>
      <c r="K1202">
        <f t="shared" si="90"/>
        <v>0.54445046636512429</v>
      </c>
      <c r="L1202">
        <f t="shared" si="91"/>
        <v>0</v>
      </c>
      <c r="M1202">
        <f t="shared" si="92"/>
        <v>0</v>
      </c>
      <c r="N1202">
        <f t="shared" si="93"/>
        <v>0</v>
      </c>
      <c r="O1202">
        <f t="shared" si="94"/>
        <v>0</v>
      </c>
      <c r="P1202">
        <f>IF(K1202&gt;=0.58,1,0)</f>
        <v>0</v>
      </c>
      <c r="AB1202">
        <v>0</v>
      </c>
      <c r="AC1202">
        <v>0</v>
      </c>
      <c r="AM1202">
        <v>0</v>
      </c>
      <c r="AN1202">
        <v>0</v>
      </c>
      <c r="AX1202">
        <v>0</v>
      </c>
      <c r="AY1202">
        <v>0</v>
      </c>
      <c r="BI1202">
        <v>0</v>
      </c>
      <c r="BJ1202">
        <v>0</v>
      </c>
      <c r="BT1202">
        <v>0</v>
      </c>
      <c r="BU1202">
        <v>0</v>
      </c>
    </row>
    <row r="1203" spans="1:73" x14ac:dyDescent="0.3">
      <c r="A1203">
        <v>1</v>
      </c>
      <c r="B1203">
        <v>23</v>
      </c>
      <c r="C1203">
        <v>4</v>
      </c>
      <c r="D1203">
        <v>2</v>
      </c>
      <c r="E1203">
        <v>1</v>
      </c>
      <c r="F1203">
        <v>3</v>
      </c>
      <c r="G1203">
        <v>0</v>
      </c>
      <c r="H1203">
        <v>1</v>
      </c>
      <c r="I1203">
        <v>4</v>
      </c>
      <c r="J1203" cm="1">
        <f t="array" ref="J1203">SUM(B1203:I1203*TRANSPOSE($S$19:$S$26))+$S$18</f>
        <v>0.44301030046905687</v>
      </c>
      <c r="K1203">
        <f t="shared" si="90"/>
        <v>0.60896515300127996</v>
      </c>
      <c r="L1203">
        <f t="shared" si="91"/>
        <v>1</v>
      </c>
      <c r="M1203">
        <f t="shared" si="92"/>
        <v>1</v>
      </c>
      <c r="N1203">
        <f t="shared" si="93"/>
        <v>1</v>
      </c>
      <c r="O1203">
        <f t="shared" si="94"/>
        <v>1</v>
      </c>
      <c r="P1203">
        <f>IF(K1203&gt;=0.58,1,0)</f>
        <v>1</v>
      </c>
      <c r="AB1203">
        <v>1</v>
      </c>
      <c r="AC1203">
        <v>1</v>
      </c>
      <c r="AM1203">
        <v>1</v>
      </c>
      <c r="AN1203">
        <v>1</v>
      </c>
      <c r="AX1203">
        <v>1</v>
      </c>
      <c r="AY1203">
        <v>1</v>
      </c>
      <c r="BI1203">
        <v>1</v>
      </c>
      <c r="BJ1203">
        <v>1</v>
      </c>
      <c r="BT1203">
        <v>1</v>
      </c>
      <c r="BU1203">
        <v>1</v>
      </c>
    </row>
    <row r="1204" spans="1:73" x14ac:dyDescent="0.3">
      <c r="A1204">
        <v>0</v>
      </c>
      <c r="B1204">
        <v>38</v>
      </c>
      <c r="C1204">
        <v>4</v>
      </c>
      <c r="D1204">
        <v>3</v>
      </c>
      <c r="E1204">
        <v>1</v>
      </c>
      <c r="F1204">
        <v>3</v>
      </c>
      <c r="G1204">
        <v>1</v>
      </c>
      <c r="H1204">
        <v>0</v>
      </c>
      <c r="I1204">
        <v>0</v>
      </c>
      <c r="J1204" cm="1">
        <f t="array" ref="J1204">SUM(B1204:I1204*TRANSPOSE($S$19:$S$26))+$S$18</f>
        <v>7.7594401220200115E-2</v>
      </c>
      <c r="K1204">
        <f t="shared" si="90"/>
        <v>0.51938686478441498</v>
      </c>
      <c r="L1204">
        <f t="shared" si="91"/>
        <v>0</v>
      </c>
      <c r="M1204">
        <f t="shared" si="92"/>
        <v>0</v>
      </c>
      <c r="N1204">
        <f t="shared" si="93"/>
        <v>0</v>
      </c>
      <c r="O1204">
        <f t="shared" si="94"/>
        <v>0</v>
      </c>
      <c r="P1204">
        <f>IF(K1204&gt;=0.58,1,0)</f>
        <v>0</v>
      </c>
      <c r="AB1204">
        <v>0</v>
      </c>
      <c r="AC1204">
        <v>0</v>
      </c>
      <c r="AM1204">
        <v>0</v>
      </c>
      <c r="AN1204">
        <v>0</v>
      </c>
      <c r="AX1204">
        <v>0</v>
      </c>
      <c r="AY1204">
        <v>0</v>
      </c>
      <c r="BI1204">
        <v>0</v>
      </c>
      <c r="BJ1204">
        <v>0</v>
      </c>
      <c r="BT1204">
        <v>0</v>
      </c>
      <c r="BU1204">
        <v>0</v>
      </c>
    </row>
    <row r="1205" spans="1:73" x14ac:dyDescent="0.3">
      <c r="A1205">
        <v>0</v>
      </c>
      <c r="B1205">
        <v>53</v>
      </c>
      <c r="C1205">
        <v>2</v>
      </c>
      <c r="D1205">
        <v>4</v>
      </c>
      <c r="E1205">
        <v>3</v>
      </c>
      <c r="F1205">
        <v>4</v>
      </c>
      <c r="G1205">
        <v>1</v>
      </c>
      <c r="H1205">
        <v>0</v>
      </c>
      <c r="I1205">
        <v>3</v>
      </c>
      <c r="J1205" cm="1">
        <f t="array" ref="J1205">SUM(B1205:I1205*TRANSPOSE($S$19:$S$26))+$S$18</f>
        <v>-7.9097632651998762E-2</v>
      </c>
      <c r="K1205">
        <f t="shared" si="90"/>
        <v>0.48023794225847438</v>
      </c>
      <c r="L1205">
        <f t="shared" si="91"/>
        <v>0</v>
      </c>
      <c r="M1205">
        <f t="shared" si="92"/>
        <v>0</v>
      </c>
      <c r="N1205">
        <f t="shared" si="93"/>
        <v>0</v>
      </c>
      <c r="O1205">
        <f t="shared" si="94"/>
        <v>0</v>
      </c>
      <c r="P1205">
        <f>IF(K1205&gt;=0.58,1,0)</f>
        <v>0</v>
      </c>
      <c r="AB1205">
        <v>0</v>
      </c>
      <c r="AC1205">
        <v>0</v>
      </c>
      <c r="AM1205">
        <v>0</v>
      </c>
      <c r="AN1205">
        <v>0</v>
      </c>
      <c r="AX1205">
        <v>0</v>
      </c>
      <c r="AY1205">
        <v>0</v>
      </c>
      <c r="BI1205">
        <v>0</v>
      </c>
      <c r="BJ1205">
        <v>0</v>
      </c>
      <c r="BT1205">
        <v>0</v>
      </c>
      <c r="BU1205">
        <v>0</v>
      </c>
    </row>
    <row r="1206" spans="1:73" x14ac:dyDescent="0.3">
      <c r="A1206">
        <v>1</v>
      </c>
      <c r="B1206">
        <v>48</v>
      </c>
      <c r="C1206">
        <v>4</v>
      </c>
      <c r="D1206">
        <v>3</v>
      </c>
      <c r="E1206">
        <v>1</v>
      </c>
      <c r="F1206">
        <v>3</v>
      </c>
      <c r="G1206">
        <v>1</v>
      </c>
      <c r="H1206">
        <v>1</v>
      </c>
      <c r="I1206">
        <v>7</v>
      </c>
      <c r="J1206" cm="1">
        <f t="array" ref="J1206">SUM(B1206:I1206*TRANSPOSE($S$19:$S$26))+$S$18</f>
        <v>0.18922067182469482</v>
      </c>
      <c r="K1206">
        <f t="shared" si="90"/>
        <v>0.54715966565260332</v>
      </c>
      <c r="L1206">
        <f t="shared" si="91"/>
        <v>0</v>
      </c>
      <c r="M1206">
        <f t="shared" si="92"/>
        <v>0</v>
      </c>
      <c r="N1206">
        <f t="shared" si="93"/>
        <v>0</v>
      </c>
      <c r="O1206">
        <f t="shared" si="94"/>
        <v>0</v>
      </c>
      <c r="P1206">
        <f>IF(K1206&gt;=0.58,1,0)</f>
        <v>0</v>
      </c>
      <c r="AB1206">
        <v>1</v>
      </c>
      <c r="AC1206">
        <v>0</v>
      </c>
      <c r="AM1206">
        <v>1</v>
      </c>
      <c r="AN1206">
        <v>0</v>
      </c>
      <c r="AX1206">
        <v>1</v>
      </c>
      <c r="AY1206">
        <v>0</v>
      </c>
      <c r="BI1206">
        <v>1</v>
      </c>
      <c r="BJ1206">
        <v>0</v>
      </c>
      <c r="BT1206">
        <v>1</v>
      </c>
      <c r="BU1206">
        <v>0</v>
      </c>
    </row>
    <row r="1207" spans="1:73" x14ac:dyDescent="0.3">
      <c r="A1207">
        <v>1</v>
      </c>
      <c r="B1207">
        <v>32</v>
      </c>
      <c r="C1207">
        <v>4</v>
      </c>
      <c r="D1207">
        <v>3</v>
      </c>
      <c r="E1207">
        <v>1</v>
      </c>
      <c r="F1207">
        <v>2</v>
      </c>
      <c r="G1207">
        <v>0</v>
      </c>
      <c r="H1207">
        <v>0</v>
      </c>
      <c r="I1207">
        <v>0</v>
      </c>
      <c r="J1207" cm="1">
        <f t="array" ref="J1207">SUM(B1207:I1207*TRANSPOSE($S$19:$S$26))+$S$18</f>
        <v>0.21070267251937236</v>
      </c>
      <c r="K1207">
        <f t="shared" si="90"/>
        <v>0.55247624724469901</v>
      </c>
      <c r="L1207">
        <f t="shared" si="91"/>
        <v>0</v>
      </c>
      <c r="M1207">
        <f t="shared" si="92"/>
        <v>1</v>
      </c>
      <c r="N1207">
        <f t="shared" si="93"/>
        <v>0</v>
      </c>
      <c r="O1207">
        <f t="shared" si="94"/>
        <v>0</v>
      </c>
      <c r="P1207">
        <f>IF(K1207&gt;=0.58,1,0)</f>
        <v>0</v>
      </c>
      <c r="AB1207">
        <v>1</v>
      </c>
      <c r="AC1207">
        <v>0</v>
      </c>
      <c r="AM1207">
        <v>1</v>
      </c>
      <c r="AN1207">
        <v>1</v>
      </c>
      <c r="AX1207">
        <v>1</v>
      </c>
      <c r="AY1207">
        <v>0</v>
      </c>
      <c r="BI1207">
        <v>1</v>
      </c>
      <c r="BJ1207">
        <v>0</v>
      </c>
      <c r="BT1207">
        <v>1</v>
      </c>
      <c r="BU1207">
        <v>0</v>
      </c>
    </row>
    <row r="1208" spans="1:73" x14ac:dyDescent="0.3">
      <c r="A1208">
        <v>0</v>
      </c>
      <c r="B1208">
        <v>26</v>
      </c>
      <c r="C1208">
        <v>4</v>
      </c>
      <c r="D1208">
        <v>3</v>
      </c>
      <c r="E1208">
        <v>1</v>
      </c>
      <c r="F1208">
        <v>4</v>
      </c>
      <c r="G1208">
        <v>0</v>
      </c>
      <c r="H1208">
        <v>0</v>
      </c>
      <c r="I1208">
        <v>7</v>
      </c>
      <c r="J1208" cm="1">
        <f t="array" ref="J1208">SUM(B1208:I1208*TRANSPOSE($S$19:$S$26))+$S$18</f>
        <v>8.9283126413811087E-2</v>
      </c>
      <c r="K1208">
        <f t="shared" si="90"/>
        <v>0.52230365623936081</v>
      </c>
      <c r="L1208">
        <f t="shared" si="91"/>
        <v>0</v>
      </c>
      <c r="M1208">
        <f t="shared" si="92"/>
        <v>0</v>
      </c>
      <c r="N1208">
        <f t="shared" si="93"/>
        <v>0</v>
      </c>
      <c r="O1208">
        <f t="shared" si="94"/>
        <v>0</v>
      </c>
      <c r="P1208">
        <f>IF(K1208&gt;=0.58,1,0)</f>
        <v>0</v>
      </c>
      <c r="AB1208">
        <v>0</v>
      </c>
      <c r="AC1208">
        <v>0</v>
      </c>
      <c r="AM1208">
        <v>0</v>
      </c>
      <c r="AN1208">
        <v>0</v>
      </c>
      <c r="AX1208">
        <v>0</v>
      </c>
      <c r="AY1208">
        <v>0</v>
      </c>
      <c r="BI1208">
        <v>0</v>
      </c>
      <c r="BJ1208">
        <v>0</v>
      </c>
      <c r="BT1208">
        <v>0</v>
      </c>
      <c r="BU1208">
        <v>0</v>
      </c>
    </row>
    <row r="1209" spans="1:73" x14ac:dyDescent="0.3">
      <c r="A1209">
        <v>0</v>
      </c>
      <c r="B1209">
        <v>55</v>
      </c>
      <c r="C1209">
        <v>1</v>
      </c>
      <c r="D1209">
        <v>2</v>
      </c>
      <c r="E1209">
        <v>1</v>
      </c>
      <c r="F1209">
        <v>2</v>
      </c>
      <c r="G1209">
        <v>2</v>
      </c>
      <c r="H1209">
        <v>0</v>
      </c>
      <c r="I1209">
        <v>2</v>
      </c>
      <c r="J1209" cm="1">
        <f t="array" ref="J1209">SUM(B1209:I1209*TRANSPOSE($S$19:$S$26))+$S$18</f>
        <v>0.1511169508459137</v>
      </c>
      <c r="K1209">
        <f t="shared" si="90"/>
        <v>0.53770361174067638</v>
      </c>
      <c r="L1209">
        <f t="shared" si="91"/>
        <v>0</v>
      </c>
      <c r="M1209">
        <f t="shared" si="92"/>
        <v>0</v>
      </c>
      <c r="N1209">
        <f t="shared" si="93"/>
        <v>0</v>
      </c>
      <c r="O1209">
        <f t="shared" si="94"/>
        <v>0</v>
      </c>
      <c r="P1209">
        <f>IF(K1209&gt;=0.58,1,0)</f>
        <v>0</v>
      </c>
      <c r="AB1209">
        <v>0</v>
      </c>
      <c r="AC1209">
        <v>0</v>
      </c>
      <c r="AM1209">
        <v>0</v>
      </c>
      <c r="AN1209">
        <v>0</v>
      </c>
      <c r="AX1209">
        <v>0</v>
      </c>
      <c r="AY1209">
        <v>0</v>
      </c>
      <c r="BI1209">
        <v>0</v>
      </c>
      <c r="BJ1209">
        <v>0</v>
      </c>
      <c r="BT1209">
        <v>0</v>
      </c>
      <c r="BU1209">
        <v>0</v>
      </c>
    </row>
    <row r="1210" spans="1:73" x14ac:dyDescent="0.3">
      <c r="A1210">
        <v>0</v>
      </c>
      <c r="B1210">
        <v>34</v>
      </c>
      <c r="C1210">
        <v>2</v>
      </c>
      <c r="D1210">
        <v>2</v>
      </c>
      <c r="E1210">
        <v>2</v>
      </c>
      <c r="F1210">
        <v>4</v>
      </c>
      <c r="G1210">
        <v>1</v>
      </c>
      <c r="H1210">
        <v>0</v>
      </c>
      <c r="I1210">
        <v>10</v>
      </c>
      <c r="J1210" cm="1">
        <f t="array" ref="J1210">SUM(B1210:I1210*TRANSPOSE($S$19:$S$26))+$S$18</f>
        <v>7.9679622731923416E-2</v>
      </c>
      <c r="K1210">
        <f t="shared" si="90"/>
        <v>0.51990731123495493</v>
      </c>
      <c r="L1210">
        <f t="shared" si="91"/>
        <v>0</v>
      </c>
      <c r="M1210">
        <f t="shared" si="92"/>
        <v>0</v>
      </c>
      <c r="N1210">
        <f t="shared" si="93"/>
        <v>0</v>
      </c>
      <c r="O1210">
        <f t="shared" si="94"/>
        <v>0</v>
      </c>
      <c r="P1210">
        <f>IF(K1210&gt;=0.58,1,0)</f>
        <v>0</v>
      </c>
      <c r="AB1210">
        <v>0</v>
      </c>
      <c r="AC1210">
        <v>0</v>
      </c>
      <c r="AM1210">
        <v>0</v>
      </c>
      <c r="AN1210">
        <v>0</v>
      </c>
      <c r="AX1210">
        <v>0</v>
      </c>
      <c r="AY1210">
        <v>0</v>
      </c>
      <c r="BI1210">
        <v>0</v>
      </c>
      <c r="BJ1210">
        <v>0</v>
      </c>
      <c r="BT1210">
        <v>0</v>
      </c>
      <c r="BU1210">
        <v>0</v>
      </c>
    </row>
    <row r="1211" spans="1:73" x14ac:dyDescent="0.3">
      <c r="A1211">
        <v>0</v>
      </c>
      <c r="B1211">
        <v>60</v>
      </c>
      <c r="C1211">
        <v>3</v>
      </c>
      <c r="D1211">
        <v>1</v>
      </c>
      <c r="E1211">
        <v>3</v>
      </c>
      <c r="F1211">
        <v>4</v>
      </c>
      <c r="G1211">
        <v>2</v>
      </c>
      <c r="H1211">
        <v>0</v>
      </c>
      <c r="I1211">
        <v>0</v>
      </c>
      <c r="J1211" cm="1">
        <f t="array" ref="J1211">SUM(B1211:I1211*TRANSPOSE($S$19:$S$26))+$S$18</f>
        <v>3.9260594518126801E-3</v>
      </c>
      <c r="K1211">
        <f t="shared" si="90"/>
        <v>0.50098141183494305</v>
      </c>
      <c r="L1211">
        <f t="shared" si="91"/>
        <v>0</v>
      </c>
      <c r="M1211">
        <f t="shared" si="92"/>
        <v>0</v>
      </c>
      <c r="N1211">
        <f t="shared" si="93"/>
        <v>0</v>
      </c>
      <c r="O1211">
        <f t="shared" si="94"/>
        <v>0</v>
      </c>
      <c r="P1211">
        <f>IF(K1211&gt;=0.58,1,0)</f>
        <v>0</v>
      </c>
      <c r="AB1211">
        <v>0</v>
      </c>
      <c r="AC1211">
        <v>0</v>
      </c>
      <c r="AM1211">
        <v>0</v>
      </c>
      <c r="AN1211">
        <v>0</v>
      </c>
      <c r="AX1211">
        <v>0</v>
      </c>
      <c r="AY1211">
        <v>0</v>
      </c>
      <c r="BI1211">
        <v>0</v>
      </c>
      <c r="BJ1211">
        <v>0</v>
      </c>
      <c r="BT1211">
        <v>0</v>
      </c>
      <c r="BU1211">
        <v>0</v>
      </c>
    </row>
    <row r="1212" spans="1:73" x14ac:dyDescent="0.3">
      <c r="A1212">
        <v>0</v>
      </c>
      <c r="B1212">
        <v>33</v>
      </c>
      <c r="C1212">
        <v>2</v>
      </c>
      <c r="D1212">
        <v>4</v>
      </c>
      <c r="E1212">
        <v>1</v>
      </c>
      <c r="F1212">
        <v>2</v>
      </c>
      <c r="G1212">
        <v>1</v>
      </c>
      <c r="H1212">
        <v>0</v>
      </c>
      <c r="I1212">
        <v>11</v>
      </c>
      <c r="J1212" cm="1">
        <f t="array" ref="J1212">SUM(B1212:I1212*TRANSPOSE($S$19:$S$26))+$S$18</f>
        <v>5.0017480273455095E-2</v>
      </c>
      <c r="K1212">
        <f t="shared" si="90"/>
        <v>0.51250046812543071</v>
      </c>
      <c r="L1212">
        <f t="shared" si="91"/>
        <v>0</v>
      </c>
      <c r="M1212">
        <f t="shared" si="92"/>
        <v>0</v>
      </c>
      <c r="N1212">
        <f t="shared" si="93"/>
        <v>0</v>
      </c>
      <c r="O1212">
        <f t="shared" si="94"/>
        <v>0</v>
      </c>
      <c r="P1212">
        <f>IF(K1212&gt;=0.58,1,0)</f>
        <v>0</v>
      </c>
      <c r="AB1212">
        <v>0</v>
      </c>
      <c r="AC1212">
        <v>0</v>
      </c>
      <c r="AM1212">
        <v>0</v>
      </c>
      <c r="AN1212">
        <v>0</v>
      </c>
      <c r="AX1212">
        <v>0</v>
      </c>
      <c r="AY1212">
        <v>0</v>
      </c>
      <c r="BI1212">
        <v>0</v>
      </c>
      <c r="BJ1212">
        <v>0</v>
      </c>
      <c r="BT1212">
        <v>0</v>
      </c>
      <c r="BU1212">
        <v>0</v>
      </c>
    </row>
    <row r="1213" spans="1:73" x14ac:dyDescent="0.3">
      <c r="A1213">
        <v>0</v>
      </c>
      <c r="B1213">
        <v>37</v>
      </c>
      <c r="C1213">
        <v>3</v>
      </c>
      <c r="D1213">
        <v>1</v>
      </c>
      <c r="E1213">
        <v>2</v>
      </c>
      <c r="F1213">
        <v>4</v>
      </c>
      <c r="G1213">
        <v>2</v>
      </c>
      <c r="H1213">
        <v>0</v>
      </c>
      <c r="I1213">
        <v>3</v>
      </c>
      <c r="J1213" cm="1">
        <f t="array" ref="J1213">SUM(B1213:I1213*TRANSPOSE($S$19:$S$26))+$S$18</f>
        <v>8.4887414551985341E-2</v>
      </c>
      <c r="K1213">
        <f t="shared" si="90"/>
        <v>0.52120692290164394</v>
      </c>
      <c r="L1213">
        <f t="shared" si="91"/>
        <v>0</v>
      </c>
      <c r="M1213">
        <f t="shared" si="92"/>
        <v>0</v>
      </c>
      <c r="N1213">
        <f t="shared" si="93"/>
        <v>0</v>
      </c>
      <c r="O1213">
        <f t="shared" si="94"/>
        <v>0</v>
      </c>
      <c r="P1213">
        <f>IF(K1213&gt;=0.58,1,0)</f>
        <v>0</v>
      </c>
      <c r="AB1213">
        <v>0</v>
      </c>
      <c r="AC1213">
        <v>0</v>
      </c>
      <c r="AM1213">
        <v>0</v>
      </c>
      <c r="AN1213">
        <v>0</v>
      </c>
      <c r="AX1213">
        <v>0</v>
      </c>
      <c r="AY1213">
        <v>0</v>
      </c>
      <c r="BI1213">
        <v>0</v>
      </c>
      <c r="BJ1213">
        <v>0</v>
      </c>
      <c r="BT1213">
        <v>0</v>
      </c>
      <c r="BU1213">
        <v>0</v>
      </c>
    </row>
    <row r="1214" spans="1:73" x14ac:dyDescent="0.3">
      <c r="A1214">
        <v>0</v>
      </c>
      <c r="B1214">
        <v>34</v>
      </c>
      <c r="C1214">
        <v>2</v>
      </c>
      <c r="D1214">
        <v>2</v>
      </c>
      <c r="E1214">
        <v>1</v>
      </c>
      <c r="F1214">
        <v>4</v>
      </c>
      <c r="G1214">
        <v>1</v>
      </c>
      <c r="H1214">
        <v>0</v>
      </c>
      <c r="I1214">
        <v>9</v>
      </c>
      <c r="J1214" cm="1">
        <f t="array" ref="J1214">SUM(B1214:I1214*TRANSPOSE($S$19:$S$26))+$S$18</f>
        <v>0.11525496273563529</v>
      </c>
      <c r="K1214">
        <f t="shared" si="90"/>
        <v>0.52877890925756421</v>
      </c>
      <c r="L1214">
        <f t="shared" si="91"/>
        <v>0</v>
      </c>
      <c r="M1214">
        <f t="shared" si="92"/>
        <v>0</v>
      </c>
      <c r="N1214">
        <f t="shared" si="93"/>
        <v>0</v>
      </c>
      <c r="O1214">
        <f t="shared" si="94"/>
        <v>0</v>
      </c>
      <c r="P1214">
        <f>IF(K1214&gt;=0.58,1,0)</f>
        <v>0</v>
      </c>
      <c r="AB1214">
        <v>0</v>
      </c>
      <c r="AC1214">
        <v>0</v>
      </c>
      <c r="AM1214">
        <v>0</v>
      </c>
      <c r="AN1214">
        <v>0</v>
      </c>
      <c r="AX1214">
        <v>0</v>
      </c>
      <c r="AY1214">
        <v>0</v>
      </c>
      <c r="BI1214">
        <v>0</v>
      </c>
      <c r="BJ1214">
        <v>0</v>
      </c>
      <c r="BT1214">
        <v>0</v>
      </c>
      <c r="BU1214">
        <v>0</v>
      </c>
    </row>
    <row r="1215" spans="1:73" x14ac:dyDescent="0.3">
      <c r="A1215">
        <v>1</v>
      </c>
      <c r="B1215">
        <v>23</v>
      </c>
      <c r="C1215">
        <v>3</v>
      </c>
      <c r="D1215">
        <v>3</v>
      </c>
      <c r="E1215">
        <v>1</v>
      </c>
      <c r="F1215">
        <v>4</v>
      </c>
      <c r="G1215">
        <v>2</v>
      </c>
      <c r="H1215">
        <v>1</v>
      </c>
      <c r="I1215">
        <v>2</v>
      </c>
      <c r="J1215" cm="1">
        <f t="array" ref="J1215">SUM(B1215:I1215*TRANSPOSE($S$19:$S$26))+$S$18</f>
        <v>0.25331900005157415</v>
      </c>
      <c r="K1215">
        <f t="shared" si="90"/>
        <v>0.56298678853632145</v>
      </c>
      <c r="L1215">
        <f t="shared" si="91"/>
        <v>0</v>
      </c>
      <c r="M1215">
        <f t="shared" si="92"/>
        <v>1</v>
      </c>
      <c r="N1215">
        <f t="shared" si="93"/>
        <v>0</v>
      </c>
      <c r="O1215">
        <f t="shared" si="94"/>
        <v>0</v>
      </c>
      <c r="P1215">
        <f>IF(K1215&gt;=0.58,1,0)</f>
        <v>0</v>
      </c>
      <c r="AB1215">
        <v>1</v>
      </c>
      <c r="AC1215">
        <v>0</v>
      </c>
      <c r="AM1215">
        <v>1</v>
      </c>
      <c r="AN1215">
        <v>1</v>
      </c>
      <c r="AX1215">
        <v>1</v>
      </c>
      <c r="AY1215">
        <v>0</v>
      </c>
      <c r="BI1215">
        <v>1</v>
      </c>
      <c r="BJ1215">
        <v>0</v>
      </c>
      <c r="BT1215">
        <v>1</v>
      </c>
      <c r="BU1215">
        <v>0</v>
      </c>
    </row>
    <row r="1216" spans="1:73" x14ac:dyDescent="0.3">
      <c r="A1216">
        <v>0</v>
      </c>
      <c r="B1216">
        <v>44</v>
      </c>
      <c r="C1216">
        <v>3</v>
      </c>
      <c r="D1216">
        <v>4</v>
      </c>
      <c r="E1216">
        <v>3</v>
      </c>
      <c r="F1216">
        <v>4</v>
      </c>
      <c r="G1216">
        <v>1</v>
      </c>
      <c r="H1216">
        <v>1</v>
      </c>
      <c r="I1216">
        <v>7</v>
      </c>
      <c r="J1216" cm="1">
        <f t="array" ref="J1216">SUM(B1216:I1216*TRANSPOSE($S$19:$S$26))+$S$18</f>
        <v>8.7535165381383506E-2</v>
      </c>
      <c r="K1216">
        <f t="shared" si="90"/>
        <v>0.52186756384002664</v>
      </c>
      <c r="L1216">
        <f t="shared" si="91"/>
        <v>0</v>
      </c>
      <c r="M1216">
        <f t="shared" si="92"/>
        <v>0</v>
      </c>
      <c r="N1216">
        <f t="shared" si="93"/>
        <v>0</v>
      </c>
      <c r="O1216">
        <f t="shared" si="94"/>
        <v>0</v>
      </c>
      <c r="P1216">
        <f>IF(K1216&gt;=0.58,1,0)</f>
        <v>0</v>
      </c>
      <c r="AB1216">
        <v>0</v>
      </c>
      <c r="AC1216">
        <v>0</v>
      </c>
      <c r="AM1216">
        <v>0</v>
      </c>
      <c r="AN1216">
        <v>0</v>
      </c>
      <c r="AX1216">
        <v>0</v>
      </c>
      <c r="AY1216">
        <v>0</v>
      </c>
      <c r="BI1216">
        <v>0</v>
      </c>
      <c r="BJ1216">
        <v>0</v>
      </c>
      <c r="BT1216">
        <v>0</v>
      </c>
      <c r="BU1216">
        <v>0</v>
      </c>
    </row>
    <row r="1217" spans="1:73" x14ac:dyDescent="0.3">
      <c r="A1217">
        <v>0</v>
      </c>
      <c r="B1217">
        <v>35</v>
      </c>
      <c r="C1217">
        <v>1</v>
      </c>
      <c r="D1217">
        <v>2</v>
      </c>
      <c r="E1217">
        <v>1</v>
      </c>
      <c r="F1217">
        <v>4</v>
      </c>
      <c r="G1217">
        <v>0</v>
      </c>
      <c r="H1217">
        <v>1</v>
      </c>
      <c r="I1217">
        <v>4</v>
      </c>
      <c r="J1217" cm="1">
        <f t="array" ref="J1217">SUM(B1217:I1217*TRANSPOSE($S$19:$S$26))+$S$18</f>
        <v>0.48229792680955574</v>
      </c>
      <c r="K1217">
        <f t="shared" si="90"/>
        <v>0.6182785476806445</v>
      </c>
      <c r="L1217">
        <f t="shared" si="91"/>
        <v>1</v>
      </c>
      <c r="M1217">
        <f t="shared" si="92"/>
        <v>1</v>
      </c>
      <c r="N1217">
        <f t="shared" si="93"/>
        <v>1</v>
      </c>
      <c r="O1217">
        <f t="shared" si="94"/>
        <v>1</v>
      </c>
      <c r="P1217">
        <f>IF(K1217&gt;=0.58,1,0)</f>
        <v>1</v>
      </c>
      <c r="AB1217">
        <v>0</v>
      </c>
      <c r="AC1217">
        <v>1</v>
      </c>
      <c r="AM1217">
        <v>0</v>
      </c>
      <c r="AN1217">
        <v>1</v>
      </c>
      <c r="AX1217">
        <v>0</v>
      </c>
      <c r="AY1217">
        <v>1</v>
      </c>
      <c r="BI1217">
        <v>0</v>
      </c>
      <c r="BJ1217">
        <v>1</v>
      </c>
      <c r="BT1217">
        <v>0</v>
      </c>
      <c r="BU1217">
        <v>1</v>
      </c>
    </row>
    <row r="1218" spans="1:73" x14ac:dyDescent="0.3">
      <c r="A1218">
        <v>0</v>
      </c>
      <c r="B1218">
        <v>43</v>
      </c>
      <c r="C1218">
        <v>4</v>
      </c>
      <c r="D1218">
        <v>3</v>
      </c>
      <c r="E1218">
        <v>2</v>
      </c>
      <c r="F1218">
        <v>4</v>
      </c>
      <c r="G1218">
        <v>1</v>
      </c>
      <c r="H1218">
        <v>1</v>
      </c>
      <c r="I1218">
        <v>9</v>
      </c>
      <c r="J1218" cm="1">
        <f t="array" ref="J1218">SUM(B1218:I1218*TRANSPOSE($S$19:$S$26))+$S$18</f>
        <v>0.12307327796099987</v>
      </c>
      <c r="K1218">
        <f t="shared" si="90"/>
        <v>0.53072636269268858</v>
      </c>
      <c r="L1218">
        <f t="shared" si="91"/>
        <v>0</v>
      </c>
      <c r="M1218">
        <f t="shared" si="92"/>
        <v>0</v>
      </c>
      <c r="N1218">
        <f t="shared" si="93"/>
        <v>0</v>
      </c>
      <c r="O1218">
        <f t="shared" si="94"/>
        <v>0</v>
      </c>
      <c r="P1218">
        <f>IF(K1218&gt;=0.58,1,0)</f>
        <v>0</v>
      </c>
      <c r="AB1218">
        <v>0</v>
      </c>
      <c r="AC1218">
        <v>0</v>
      </c>
      <c r="AM1218">
        <v>0</v>
      </c>
      <c r="AN1218">
        <v>0</v>
      </c>
      <c r="AX1218">
        <v>0</v>
      </c>
      <c r="AY1218">
        <v>0</v>
      </c>
      <c r="BI1218">
        <v>0</v>
      </c>
      <c r="BJ1218">
        <v>0</v>
      </c>
      <c r="BT1218">
        <v>0</v>
      </c>
      <c r="BU1218">
        <v>0</v>
      </c>
    </row>
    <row r="1219" spans="1:73" x14ac:dyDescent="0.3">
      <c r="A1219">
        <v>0</v>
      </c>
      <c r="B1219">
        <v>24</v>
      </c>
      <c r="C1219">
        <v>3</v>
      </c>
      <c r="D1219">
        <v>4</v>
      </c>
      <c r="E1219">
        <v>1</v>
      </c>
      <c r="F1219">
        <v>3</v>
      </c>
      <c r="G1219">
        <v>1</v>
      </c>
      <c r="H1219">
        <v>0</v>
      </c>
      <c r="I1219">
        <v>3</v>
      </c>
      <c r="J1219" cm="1">
        <f t="array" ref="J1219">SUM(B1219:I1219*TRANSPOSE($S$19:$S$26))+$S$18</f>
        <v>7.6041791243327439E-2</v>
      </c>
      <c r="K1219">
        <f t="shared" ref="K1219:K1282" si="95">$U$1^J1219/(1+$U$1^J1219)</f>
        <v>0.51899932443826347</v>
      </c>
      <c r="L1219">
        <f t="shared" ref="L1219:L1282" si="96">IF(K1219&gt;=0.6,1,0)</f>
        <v>0</v>
      </c>
      <c r="M1219">
        <f t="shared" ref="M1219:M1282" si="97">IF(K1219&gt;=0.55,1,0)</f>
        <v>0</v>
      </c>
      <c r="N1219">
        <f t="shared" ref="N1219:N1282" si="98">IF(K1219&gt;=0.57,1,0)</f>
        <v>0</v>
      </c>
      <c r="O1219">
        <f t="shared" ref="O1219:O1282" si="99">IF(K1219&gt;=0.575,1,0)</f>
        <v>0</v>
      </c>
      <c r="P1219">
        <f>IF(K1219&gt;=0.58,1,0)</f>
        <v>0</v>
      </c>
      <c r="AB1219">
        <v>0</v>
      </c>
      <c r="AC1219">
        <v>0</v>
      </c>
      <c r="AM1219">
        <v>0</v>
      </c>
      <c r="AN1219">
        <v>0</v>
      </c>
      <c r="AX1219">
        <v>0</v>
      </c>
      <c r="AY1219">
        <v>0</v>
      </c>
      <c r="BI1219">
        <v>0</v>
      </c>
      <c r="BJ1219">
        <v>0</v>
      </c>
      <c r="BT1219">
        <v>0</v>
      </c>
      <c r="BU1219">
        <v>0</v>
      </c>
    </row>
    <row r="1220" spans="1:73" x14ac:dyDescent="0.3">
      <c r="A1220">
        <v>0</v>
      </c>
      <c r="B1220">
        <v>41</v>
      </c>
      <c r="C1220">
        <v>4</v>
      </c>
      <c r="D1220">
        <v>3</v>
      </c>
      <c r="E1220">
        <v>3</v>
      </c>
      <c r="F1220">
        <v>3</v>
      </c>
      <c r="G1220">
        <v>0</v>
      </c>
      <c r="H1220">
        <v>0</v>
      </c>
      <c r="I1220">
        <v>8</v>
      </c>
      <c r="J1220" cm="1">
        <f t="array" ref="J1220">SUM(B1220:I1220*TRANSPOSE($S$19:$S$26))+$S$18</f>
        <v>1.2976879730134838E-2</v>
      </c>
      <c r="K1220">
        <f t="shared" si="95"/>
        <v>0.50324383804582151</v>
      </c>
      <c r="L1220">
        <f t="shared" si="96"/>
        <v>0</v>
      </c>
      <c r="M1220">
        <f t="shared" si="97"/>
        <v>0</v>
      </c>
      <c r="N1220">
        <f t="shared" si="98"/>
        <v>0</v>
      </c>
      <c r="O1220">
        <f t="shared" si="99"/>
        <v>0</v>
      </c>
      <c r="P1220">
        <f>IF(K1220&gt;=0.58,1,0)</f>
        <v>0</v>
      </c>
      <c r="AB1220">
        <v>0</v>
      </c>
      <c r="AC1220">
        <v>0</v>
      </c>
      <c r="AM1220">
        <v>0</v>
      </c>
      <c r="AN1220">
        <v>0</v>
      </c>
      <c r="AX1220">
        <v>0</v>
      </c>
      <c r="AY1220">
        <v>0</v>
      </c>
      <c r="BI1220">
        <v>0</v>
      </c>
      <c r="BJ1220">
        <v>0</v>
      </c>
      <c r="BT1220">
        <v>0</v>
      </c>
      <c r="BU1220">
        <v>0</v>
      </c>
    </row>
    <row r="1221" spans="1:73" x14ac:dyDescent="0.3">
      <c r="A1221">
        <v>0</v>
      </c>
      <c r="B1221">
        <v>29</v>
      </c>
      <c r="C1221">
        <v>4</v>
      </c>
      <c r="D1221">
        <v>3</v>
      </c>
      <c r="E1221">
        <v>1</v>
      </c>
      <c r="F1221">
        <v>3</v>
      </c>
      <c r="G1221">
        <v>1</v>
      </c>
      <c r="H1221">
        <v>0</v>
      </c>
      <c r="I1221">
        <v>3</v>
      </c>
      <c r="J1221" cm="1">
        <f t="array" ref="J1221">SUM(B1221:I1221*TRANSPOSE($S$19:$S$26))+$S$18</f>
        <v>8.2158625600151414E-2</v>
      </c>
      <c r="K1221">
        <f t="shared" si="95"/>
        <v>0.52052598451875187</v>
      </c>
      <c r="L1221">
        <f t="shared" si="96"/>
        <v>0</v>
      </c>
      <c r="M1221">
        <f t="shared" si="97"/>
        <v>0</v>
      </c>
      <c r="N1221">
        <f t="shared" si="98"/>
        <v>0</v>
      </c>
      <c r="O1221">
        <f t="shared" si="99"/>
        <v>0</v>
      </c>
      <c r="P1221">
        <f>IF(K1221&gt;=0.58,1,0)</f>
        <v>0</v>
      </c>
      <c r="AB1221">
        <v>0</v>
      </c>
      <c r="AC1221">
        <v>0</v>
      </c>
      <c r="AM1221">
        <v>0</v>
      </c>
      <c r="AN1221">
        <v>0</v>
      </c>
      <c r="AX1221">
        <v>0</v>
      </c>
      <c r="AY1221">
        <v>0</v>
      </c>
      <c r="BI1221">
        <v>0</v>
      </c>
      <c r="BJ1221">
        <v>0</v>
      </c>
      <c r="BT1221">
        <v>0</v>
      </c>
      <c r="BU1221">
        <v>0</v>
      </c>
    </row>
    <row r="1222" spans="1:73" x14ac:dyDescent="0.3">
      <c r="A1222">
        <v>0</v>
      </c>
      <c r="B1222">
        <v>36</v>
      </c>
      <c r="C1222">
        <v>3</v>
      </c>
      <c r="D1222">
        <v>3</v>
      </c>
      <c r="E1222">
        <v>2</v>
      </c>
      <c r="F1222">
        <v>4</v>
      </c>
      <c r="G1222">
        <v>0</v>
      </c>
      <c r="H1222">
        <v>0</v>
      </c>
      <c r="I1222">
        <v>7</v>
      </c>
      <c r="J1222" cm="1">
        <f t="array" ref="J1222">SUM(B1222:I1222*TRANSPOSE($S$19:$S$26))+$S$18</f>
        <v>6.7643629600704469E-2</v>
      </c>
      <c r="K1222">
        <f t="shared" si="95"/>
        <v>0.51690271074375937</v>
      </c>
      <c r="L1222">
        <f t="shared" si="96"/>
        <v>0</v>
      </c>
      <c r="M1222">
        <f t="shared" si="97"/>
        <v>0</v>
      </c>
      <c r="N1222">
        <f t="shared" si="98"/>
        <v>0</v>
      </c>
      <c r="O1222">
        <f t="shared" si="99"/>
        <v>0</v>
      </c>
      <c r="P1222">
        <f>IF(K1222&gt;=0.58,1,0)</f>
        <v>0</v>
      </c>
      <c r="AB1222">
        <v>0</v>
      </c>
      <c r="AC1222">
        <v>0</v>
      </c>
      <c r="AM1222">
        <v>0</v>
      </c>
      <c r="AN1222">
        <v>0</v>
      </c>
      <c r="AX1222">
        <v>0</v>
      </c>
      <c r="AY1222">
        <v>0</v>
      </c>
      <c r="BI1222">
        <v>0</v>
      </c>
      <c r="BJ1222">
        <v>0</v>
      </c>
      <c r="BT1222">
        <v>0</v>
      </c>
      <c r="BU1222">
        <v>0</v>
      </c>
    </row>
    <row r="1223" spans="1:73" x14ac:dyDescent="0.3">
      <c r="A1223">
        <v>0</v>
      </c>
      <c r="B1223">
        <v>45</v>
      </c>
      <c r="C1223">
        <v>3</v>
      </c>
      <c r="D1223">
        <v>2</v>
      </c>
      <c r="E1223">
        <v>3</v>
      </c>
      <c r="F1223">
        <v>3</v>
      </c>
      <c r="G1223">
        <v>1</v>
      </c>
      <c r="H1223">
        <v>0</v>
      </c>
      <c r="I1223">
        <v>15</v>
      </c>
      <c r="J1223" cm="1">
        <f t="array" ref="J1223">SUM(B1223:I1223*TRANSPOSE($S$19:$S$26))+$S$18</f>
        <v>-3.3211211597268586E-2</v>
      </c>
      <c r="K1223">
        <f t="shared" si="95"/>
        <v>0.49169882080456473</v>
      </c>
      <c r="L1223">
        <f t="shared" si="96"/>
        <v>0</v>
      </c>
      <c r="M1223">
        <f t="shared" si="97"/>
        <v>0</v>
      </c>
      <c r="N1223">
        <f t="shared" si="98"/>
        <v>0</v>
      </c>
      <c r="O1223">
        <f t="shared" si="99"/>
        <v>0</v>
      </c>
      <c r="P1223">
        <f>IF(K1223&gt;=0.58,1,0)</f>
        <v>0</v>
      </c>
      <c r="AB1223">
        <v>0</v>
      </c>
      <c r="AC1223">
        <v>0</v>
      </c>
      <c r="AM1223">
        <v>0</v>
      </c>
      <c r="AN1223">
        <v>0</v>
      </c>
      <c r="AX1223">
        <v>0</v>
      </c>
      <c r="AY1223">
        <v>0</v>
      </c>
      <c r="BI1223">
        <v>0</v>
      </c>
      <c r="BJ1223">
        <v>0</v>
      </c>
      <c r="BT1223">
        <v>0</v>
      </c>
      <c r="BU1223">
        <v>0</v>
      </c>
    </row>
    <row r="1224" spans="1:73" x14ac:dyDescent="0.3">
      <c r="A1224">
        <v>1</v>
      </c>
      <c r="B1224">
        <v>24</v>
      </c>
      <c r="C1224">
        <v>4</v>
      </c>
      <c r="D1224">
        <v>1</v>
      </c>
      <c r="E1224">
        <v>1</v>
      </c>
      <c r="F1224">
        <v>3</v>
      </c>
      <c r="G1224">
        <v>1</v>
      </c>
      <c r="H1224">
        <v>0</v>
      </c>
      <c r="I1224">
        <v>0</v>
      </c>
      <c r="J1224" cm="1">
        <f t="array" ref="J1224">SUM(B1224:I1224*TRANSPOSE($S$19:$S$26))+$S$18</f>
        <v>0.25650753060605425</v>
      </c>
      <c r="K1224">
        <f t="shared" si="95"/>
        <v>0.56377103171419296</v>
      </c>
      <c r="L1224">
        <f t="shared" si="96"/>
        <v>0</v>
      </c>
      <c r="M1224">
        <f t="shared" si="97"/>
        <v>1</v>
      </c>
      <c r="N1224">
        <f t="shared" si="98"/>
        <v>0</v>
      </c>
      <c r="O1224">
        <f t="shared" si="99"/>
        <v>0</v>
      </c>
      <c r="P1224">
        <f>IF(K1224&gt;=0.58,1,0)</f>
        <v>0</v>
      </c>
      <c r="AB1224">
        <v>1</v>
      </c>
      <c r="AC1224">
        <v>0</v>
      </c>
      <c r="AM1224">
        <v>1</v>
      </c>
      <c r="AN1224">
        <v>1</v>
      </c>
      <c r="AX1224">
        <v>1</v>
      </c>
      <c r="AY1224">
        <v>0</v>
      </c>
      <c r="BI1224">
        <v>1</v>
      </c>
      <c r="BJ1224">
        <v>0</v>
      </c>
      <c r="BT1224">
        <v>1</v>
      </c>
      <c r="BU1224">
        <v>0</v>
      </c>
    </row>
    <row r="1225" spans="1:73" x14ac:dyDescent="0.3">
      <c r="A1225">
        <v>1</v>
      </c>
      <c r="B1225">
        <v>47</v>
      </c>
      <c r="C1225">
        <v>3</v>
      </c>
      <c r="D1225">
        <v>1</v>
      </c>
      <c r="E1225">
        <v>4</v>
      </c>
      <c r="F1225">
        <v>3</v>
      </c>
      <c r="G1225">
        <v>1</v>
      </c>
      <c r="H1225">
        <v>0</v>
      </c>
      <c r="I1225">
        <v>5</v>
      </c>
      <c r="J1225" cm="1">
        <f t="array" ref="J1225">SUM(B1225:I1225*TRANSPOSE($S$19:$S$26))+$S$18</f>
        <v>8.968081298575703E-2</v>
      </c>
      <c r="K1225">
        <f t="shared" si="95"/>
        <v>0.5224028688827691</v>
      </c>
      <c r="L1225">
        <f t="shared" si="96"/>
        <v>0</v>
      </c>
      <c r="M1225">
        <f t="shared" si="97"/>
        <v>0</v>
      </c>
      <c r="N1225">
        <f t="shared" si="98"/>
        <v>0</v>
      </c>
      <c r="O1225">
        <f t="shared" si="99"/>
        <v>0</v>
      </c>
      <c r="P1225">
        <f>IF(K1225&gt;=0.58,1,0)</f>
        <v>0</v>
      </c>
      <c r="AB1225">
        <v>1</v>
      </c>
      <c r="AC1225">
        <v>0</v>
      </c>
      <c r="AM1225">
        <v>1</v>
      </c>
      <c r="AN1225">
        <v>0</v>
      </c>
      <c r="AX1225">
        <v>1</v>
      </c>
      <c r="AY1225">
        <v>0</v>
      </c>
      <c r="BI1225">
        <v>1</v>
      </c>
      <c r="BJ1225">
        <v>0</v>
      </c>
      <c r="BT1225">
        <v>1</v>
      </c>
      <c r="BU1225">
        <v>0</v>
      </c>
    </row>
    <row r="1226" spans="1:73" x14ac:dyDescent="0.3">
      <c r="A1226">
        <v>0</v>
      </c>
      <c r="B1226">
        <v>26</v>
      </c>
      <c r="C1226">
        <v>4</v>
      </c>
      <c r="D1226">
        <v>1</v>
      </c>
      <c r="E1226">
        <v>1</v>
      </c>
      <c r="F1226">
        <v>3</v>
      </c>
      <c r="G1226">
        <v>1</v>
      </c>
      <c r="H1226">
        <v>0</v>
      </c>
      <c r="I1226">
        <v>2</v>
      </c>
      <c r="J1226" cm="1">
        <f t="array" ref="J1226">SUM(B1226:I1226*TRANSPOSE($S$19:$S$26))+$S$18</f>
        <v>0.23096825043036673</v>
      </c>
      <c r="K1226">
        <f t="shared" si="95"/>
        <v>0.55748082287205258</v>
      </c>
      <c r="L1226">
        <f t="shared" si="96"/>
        <v>0</v>
      </c>
      <c r="M1226">
        <f t="shared" si="97"/>
        <v>1</v>
      </c>
      <c r="N1226">
        <f t="shared" si="98"/>
        <v>0</v>
      </c>
      <c r="O1226">
        <f t="shared" si="99"/>
        <v>0</v>
      </c>
      <c r="P1226">
        <f>IF(K1226&gt;=0.58,1,0)</f>
        <v>0</v>
      </c>
      <c r="AB1226">
        <v>0</v>
      </c>
      <c r="AC1226">
        <v>0</v>
      </c>
      <c r="AM1226">
        <v>0</v>
      </c>
      <c r="AN1226">
        <v>1</v>
      </c>
      <c r="AX1226">
        <v>0</v>
      </c>
      <c r="AY1226">
        <v>0</v>
      </c>
      <c r="BI1226">
        <v>0</v>
      </c>
      <c r="BJ1226">
        <v>0</v>
      </c>
      <c r="BT1226">
        <v>0</v>
      </c>
      <c r="BU1226">
        <v>0</v>
      </c>
    </row>
    <row r="1227" spans="1:73" x14ac:dyDescent="0.3">
      <c r="A1227">
        <v>0</v>
      </c>
      <c r="B1227">
        <v>45</v>
      </c>
      <c r="C1227">
        <v>4</v>
      </c>
      <c r="D1227">
        <v>2</v>
      </c>
      <c r="E1227">
        <v>4</v>
      </c>
      <c r="F1227">
        <v>2</v>
      </c>
      <c r="G1227">
        <v>0</v>
      </c>
      <c r="H1227">
        <v>0</v>
      </c>
      <c r="I1227">
        <v>6</v>
      </c>
      <c r="J1227" cm="1">
        <f t="array" ref="J1227">SUM(B1227:I1227*TRANSPOSE($S$19:$S$26))+$S$18</f>
        <v>9.438734202603194E-2</v>
      </c>
      <c r="K1227">
        <f t="shared" si="95"/>
        <v>0.52357689129400053</v>
      </c>
      <c r="L1227">
        <f t="shared" si="96"/>
        <v>0</v>
      </c>
      <c r="M1227">
        <f t="shared" si="97"/>
        <v>0</v>
      </c>
      <c r="N1227">
        <f t="shared" si="98"/>
        <v>0</v>
      </c>
      <c r="O1227">
        <f t="shared" si="99"/>
        <v>0</v>
      </c>
      <c r="P1227">
        <f>IF(K1227&gt;=0.58,1,0)</f>
        <v>0</v>
      </c>
      <c r="AB1227">
        <v>0</v>
      </c>
      <c r="AC1227">
        <v>0</v>
      </c>
      <c r="AM1227">
        <v>0</v>
      </c>
      <c r="AN1227">
        <v>0</v>
      </c>
      <c r="AX1227">
        <v>0</v>
      </c>
      <c r="AY1227">
        <v>0</v>
      </c>
      <c r="BI1227">
        <v>0</v>
      </c>
      <c r="BJ1227">
        <v>0</v>
      </c>
      <c r="BT1227">
        <v>0</v>
      </c>
      <c r="BU1227">
        <v>0</v>
      </c>
    </row>
    <row r="1228" spans="1:73" x14ac:dyDescent="0.3">
      <c r="A1228">
        <v>0</v>
      </c>
      <c r="B1228">
        <v>32</v>
      </c>
      <c r="C1228">
        <v>1</v>
      </c>
      <c r="D1228">
        <v>3</v>
      </c>
      <c r="E1228">
        <v>1</v>
      </c>
      <c r="F1228">
        <v>3</v>
      </c>
      <c r="G1228">
        <v>1</v>
      </c>
      <c r="H1228">
        <v>0</v>
      </c>
      <c r="I1228">
        <v>2</v>
      </c>
      <c r="J1228" cm="1">
        <f t="array" ref="J1228">SUM(B1228:I1228*TRANSPOSE($S$19:$S$26))+$S$18</f>
        <v>0.20203697455136282</v>
      </c>
      <c r="K1228">
        <f t="shared" si="95"/>
        <v>0.55033294698420054</v>
      </c>
      <c r="L1228">
        <f t="shared" si="96"/>
        <v>0</v>
      </c>
      <c r="M1228">
        <f t="shared" si="97"/>
        <v>1</v>
      </c>
      <c r="N1228">
        <f t="shared" si="98"/>
        <v>0</v>
      </c>
      <c r="O1228">
        <f t="shared" si="99"/>
        <v>0</v>
      </c>
      <c r="P1228">
        <f>IF(K1228&gt;=0.58,1,0)</f>
        <v>0</v>
      </c>
      <c r="AB1228">
        <v>0</v>
      </c>
      <c r="AC1228">
        <v>0</v>
      </c>
      <c r="AM1228">
        <v>0</v>
      </c>
      <c r="AN1228">
        <v>1</v>
      </c>
      <c r="AX1228">
        <v>0</v>
      </c>
      <c r="AY1228">
        <v>0</v>
      </c>
      <c r="BI1228">
        <v>0</v>
      </c>
      <c r="BJ1228">
        <v>0</v>
      </c>
      <c r="BT1228">
        <v>0</v>
      </c>
      <c r="BU1228">
        <v>0</v>
      </c>
    </row>
    <row r="1229" spans="1:73" x14ac:dyDescent="0.3">
      <c r="A1229">
        <v>0</v>
      </c>
      <c r="B1229">
        <v>31</v>
      </c>
      <c r="C1229">
        <v>2</v>
      </c>
      <c r="D1229">
        <v>3</v>
      </c>
      <c r="E1229">
        <v>1</v>
      </c>
      <c r="F1229">
        <v>3</v>
      </c>
      <c r="G1229">
        <v>1</v>
      </c>
      <c r="H1229">
        <v>0</v>
      </c>
      <c r="I1229">
        <v>2</v>
      </c>
      <c r="J1229" cm="1">
        <f t="array" ref="J1229">SUM(B1229:I1229*TRANSPOSE($S$19:$S$26))+$S$18</f>
        <v>0.16514315091236575</v>
      </c>
      <c r="K1229">
        <f t="shared" si="95"/>
        <v>0.541187961553661</v>
      </c>
      <c r="L1229">
        <f t="shared" si="96"/>
        <v>0</v>
      </c>
      <c r="M1229">
        <f t="shared" si="97"/>
        <v>0</v>
      </c>
      <c r="N1229">
        <f t="shared" si="98"/>
        <v>0</v>
      </c>
      <c r="O1229">
        <f t="shared" si="99"/>
        <v>0</v>
      </c>
      <c r="P1229">
        <f>IF(K1229&gt;=0.58,1,0)</f>
        <v>0</v>
      </c>
      <c r="AB1229">
        <v>0</v>
      </c>
      <c r="AC1229">
        <v>0</v>
      </c>
      <c r="AM1229">
        <v>0</v>
      </c>
      <c r="AN1229">
        <v>0</v>
      </c>
      <c r="AX1229">
        <v>0</v>
      </c>
      <c r="AY1229">
        <v>0</v>
      </c>
      <c r="BI1229">
        <v>0</v>
      </c>
      <c r="BJ1229">
        <v>0</v>
      </c>
      <c r="BT1229">
        <v>0</v>
      </c>
      <c r="BU1229">
        <v>0</v>
      </c>
    </row>
    <row r="1230" spans="1:73" x14ac:dyDescent="0.3">
      <c r="A1230">
        <v>0</v>
      </c>
      <c r="B1230">
        <v>41</v>
      </c>
      <c r="C1230">
        <v>3</v>
      </c>
      <c r="D1230">
        <v>1</v>
      </c>
      <c r="E1230">
        <v>2</v>
      </c>
      <c r="F1230">
        <v>2</v>
      </c>
      <c r="G1230">
        <v>1</v>
      </c>
      <c r="H1230">
        <v>0</v>
      </c>
      <c r="I1230">
        <v>2</v>
      </c>
      <c r="J1230" cm="1">
        <f t="array" ref="J1230">SUM(B1230:I1230*TRANSPOSE($S$19:$S$26))+$S$18</f>
        <v>0.23070392944302309</v>
      </c>
      <c r="K1230">
        <f t="shared" si="95"/>
        <v>0.55741562172444048</v>
      </c>
      <c r="L1230">
        <f t="shared" si="96"/>
        <v>0</v>
      </c>
      <c r="M1230">
        <f t="shared" si="97"/>
        <v>1</v>
      </c>
      <c r="N1230">
        <f t="shared" si="98"/>
        <v>0</v>
      </c>
      <c r="O1230">
        <f t="shared" si="99"/>
        <v>0</v>
      </c>
      <c r="P1230">
        <f>IF(K1230&gt;=0.58,1,0)</f>
        <v>0</v>
      </c>
      <c r="AB1230">
        <v>0</v>
      </c>
      <c r="AC1230">
        <v>0</v>
      </c>
      <c r="AM1230">
        <v>0</v>
      </c>
      <c r="AN1230">
        <v>1</v>
      </c>
      <c r="AX1230">
        <v>0</v>
      </c>
      <c r="AY1230">
        <v>0</v>
      </c>
      <c r="BI1230">
        <v>0</v>
      </c>
      <c r="BJ1230">
        <v>0</v>
      </c>
      <c r="BT1230">
        <v>0</v>
      </c>
      <c r="BU1230">
        <v>0</v>
      </c>
    </row>
    <row r="1231" spans="1:73" x14ac:dyDescent="0.3">
      <c r="A1231">
        <v>0</v>
      </c>
      <c r="B1231">
        <v>40</v>
      </c>
      <c r="C1231">
        <v>2</v>
      </c>
      <c r="D1231">
        <v>3</v>
      </c>
      <c r="E1231">
        <v>2</v>
      </c>
      <c r="F1231">
        <v>1</v>
      </c>
      <c r="G1231">
        <v>1</v>
      </c>
      <c r="H1231">
        <v>1</v>
      </c>
      <c r="I1231">
        <v>0</v>
      </c>
      <c r="J1231" cm="1">
        <f t="array" ref="J1231">SUM(B1231:I1231*TRANSPOSE($S$19:$S$26))+$S$18</f>
        <v>0.4152135960967353</v>
      </c>
      <c r="K1231">
        <f t="shared" si="95"/>
        <v>0.60232702809998528</v>
      </c>
      <c r="L1231">
        <f t="shared" si="96"/>
        <v>1</v>
      </c>
      <c r="M1231">
        <f t="shared" si="97"/>
        <v>1</v>
      </c>
      <c r="N1231">
        <f t="shared" si="98"/>
        <v>1</v>
      </c>
      <c r="O1231">
        <f t="shared" si="99"/>
        <v>1</v>
      </c>
      <c r="P1231">
        <f>IF(K1231&gt;=0.58,1,0)</f>
        <v>1</v>
      </c>
      <c r="AB1231">
        <v>0</v>
      </c>
      <c r="AC1231">
        <v>1</v>
      </c>
      <c r="AM1231">
        <v>0</v>
      </c>
      <c r="AN1231">
        <v>1</v>
      </c>
      <c r="AX1231">
        <v>0</v>
      </c>
      <c r="AY1231">
        <v>1</v>
      </c>
      <c r="BI1231">
        <v>0</v>
      </c>
      <c r="BJ1231">
        <v>1</v>
      </c>
      <c r="BT1231">
        <v>0</v>
      </c>
      <c r="BU1231">
        <v>1</v>
      </c>
    </row>
    <row r="1232" spans="1:73" x14ac:dyDescent="0.3">
      <c r="A1232">
        <v>0</v>
      </c>
      <c r="B1232">
        <v>24</v>
      </c>
      <c r="C1232">
        <v>2</v>
      </c>
      <c r="D1232">
        <v>3</v>
      </c>
      <c r="E1232">
        <v>1</v>
      </c>
      <c r="F1232">
        <v>1</v>
      </c>
      <c r="G1232">
        <v>2</v>
      </c>
      <c r="H1232">
        <v>0</v>
      </c>
      <c r="I1232">
        <v>2</v>
      </c>
      <c r="J1232" cm="1">
        <f t="array" ref="J1232">SUM(B1232:I1232*TRANSPOSE($S$19:$S$26))+$S$18</f>
        <v>0.19619774459194117</v>
      </c>
      <c r="K1232">
        <f t="shared" si="95"/>
        <v>0.54888766182952731</v>
      </c>
      <c r="L1232">
        <f t="shared" si="96"/>
        <v>0</v>
      </c>
      <c r="M1232">
        <f t="shared" si="97"/>
        <v>0</v>
      </c>
      <c r="N1232">
        <f t="shared" si="98"/>
        <v>0</v>
      </c>
      <c r="O1232">
        <f t="shared" si="99"/>
        <v>0</v>
      </c>
      <c r="P1232">
        <f>IF(K1232&gt;=0.58,1,0)</f>
        <v>0</v>
      </c>
      <c r="AB1232">
        <v>0</v>
      </c>
      <c r="AC1232">
        <v>0</v>
      </c>
      <c r="AM1232">
        <v>0</v>
      </c>
      <c r="AN1232">
        <v>0</v>
      </c>
      <c r="AX1232">
        <v>0</v>
      </c>
      <c r="AY1232">
        <v>0</v>
      </c>
      <c r="BI1232">
        <v>0</v>
      </c>
      <c r="BJ1232">
        <v>0</v>
      </c>
      <c r="BT1232">
        <v>0</v>
      </c>
      <c r="BU1232">
        <v>0</v>
      </c>
    </row>
    <row r="1233" spans="1:73" x14ac:dyDescent="0.3">
      <c r="A1233">
        <v>0</v>
      </c>
      <c r="B1233">
        <v>46</v>
      </c>
      <c r="C1233">
        <v>3</v>
      </c>
      <c r="D1233">
        <v>3</v>
      </c>
      <c r="E1233">
        <v>2</v>
      </c>
      <c r="F1233">
        <v>2</v>
      </c>
      <c r="G1233">
        <v>0</v>
      </c>
      <c r="H1233">
        <v>0</v>
      </c>
      <c r="I1233">
        <v>7</v>
      </c>
      <c r="J1233" cm="1">
        <f t="array" ref="J1233">SUM(B1233:I1233*TRANSPOSE($S$19:$S$26))+$S$18</f>
        <v>0.1103939812522301</v>
      </c>
      <c r="K1233">
        <f t="shared" si="95"/>
        <v>0.52756764841485093</v>
      </c>
      <c r="L1233">
        <f t="shared" si="96"/>
        <v>0</v>
      </c>
      <c r="M1233">
        <f t="shared" si="97"/>
        <v>0</v>
      </c>
      <c r="N1233">
        <f t="shared" si="98"/>
        <v>0</v>
      </c>
      <c r="O1233">
        <f t="shared" si="99"/>
        <v>0</v>
      </c>
      <c r="P1233">
        <f>IF(K1233&gt;=0.58,1,0)</f>
        <v>0</v>
      </c>
      <c r="AB1233">
        <v>0</v>
      </c>
      <c r="AC1233">
        <v>0</v>
      </c>
      <c r="AM1233">
        <v>0</v>
      </c>
      <c r="AN1233">
        <v>0</v>
      </c>
      <c r="AX1233">
        <v>0</v>
      </c>
      <c r="AY1233">
        <v>0</v>
      </c>
      <c r="BI1233">
        <v>0</v>
      </c>
      <c r="BJ1233">
        <v>0</v>
      </c>
      <c r="BT1233">
        <v>0</v>
      </c>
      <c r="BU1233">
        <v>0</v>
      </c>
    </row>
    <row r="1234" spans="1:73" x14ac:dyDescent="0.3">
      <c r="A1234">
        <v>0</v>
      </c>
      <c r="B1234">
        <v>35</v>
      </c>
      <c r="C1234">
        <v>4</v>
      </c>
      <c r="D1234">
        <v>3</v>
      </c>
      <c r="E1234">
        <v>2</v>
      </c>
      <c r="F1234">
        <v>3</v>
      </c>
      <c r="G1234">
        <v>1</v>
      </c>
      <c r="H1234">
        <v>0</v>
      </c>
      <c r="I1234">
        <v>7</v>
      </c>
      <c r="J1234" cm="1">
        <f t="array" ref="J1234">SUM(B1234:I1234*TRANSPOSE($S$19:$S$26))+$S$18</f>
        <v>-2.4439208279625202E-3</v>
      </c>
      <c r="K1234">
        <f t="shared" si="95"/>
        <v>0.49938908344605465</v>
      </c>
      <c r="L1234">
        <f t="shared" si="96"/>
        <v>0</v>
      </c>
      <c r="M1234">
        <f t="shared" si="97"/>
        <v>0</v>
      </c>
      <c r="N1234">
        <f t="shared" si="98"/>
        <v>0</v>
      </c>
      <c r="O1234">
        <f t="shared" si="99"/>
        <v>0</v>
      </c>
      <c r="P1234">
        <f>IF(K1234&gt;=0.58,1,0)</f>
        <v>0</v>
      </c>
      <c r="AB1234">
        <v>0</v>
      </c>
      <c r="AC1234">
        <v>0</v>
      </c>
      <c r="AM1234">
        <v>0</v>
      </c>
      <c r="AN1234">
        <v>0</v>
      </c>
      <c r="AX1234">
        <v>0</v>
      </c>
      <c r="AY1234">
        <v>0</v>
      </c>
      <c r="BI1234">
        <v>0</v>
      </c>
      <c r="BJ1234">
        <v>0</v>
      </c>
      <c r="BT1234">
        <v>0</v>
      </c>
      <c r="BU1234">
        <v>0</v>
      </c>
    </row>
    <row r="1235" spans="1:73" x14ac:dyDescent="0.3">
      <c r="A1235">
        <v>0</v>
      </c>
      <c r="B1235">
        <v>30</v>
      </c>
      <c r="C1235">
        <v>2</v>
      </c>
      <c r="D1235">
        <v>3</v>
      </c>
      <c r="E1235">
        <v>1</v>
      </c>
      <c r="F1235">
        <v>4</v>
      </c>
      <c r="G1235">
        <v>1</v>
      </c>
      <c r="H1235">
        <v>0</v>
      </c>
      <c r="I1235">
        <v>0</v>
      </c>
      <c r="J1235" cm="1">
        <f t="array" ref="J1235">SUM(B1235:I1235*TRANSPOSE($S$19:$S$26))+$S$18</f>
        <v>0.14787068294054917</v>
      </c>
      <c r="K1235">
        <f t="shared" si="95"/>
        <v>0.53689664515404034</v>
      </c>
      <c r="L1235">
        <f t="shared" si="96"/>
        <v>0</v>
      </c>
      <c r="M1235">
        <f t="shared" si="97"/>
        <v>0</v>
      </c>
      <c r="N1235">
        <f t="shared" si="98"/>
        <v>0</v>
      </c>
      <c r="O1235">
        <f t="shared" si="99"/>
        <v>0</v>
      </c>
      <c r="P1235">
        <f>IF(K1235&gt;=0.58,1,0)</f>
        <v>0</v>
      </c>
      <c r="AB1235">
        <v>0</v>
      </c>
      <c r="AC1235">
        <v>0</v>
      </c>
      <c r="AM1235">
        <v>0</v>
      </c>
      <c r="AN1235">
        <v>0</v>
      </c>
      <c r="AX1235">
        <v>0</v>
      </c>
      <c r="AY1235">
        <v>0</v>
      </c>
      <c r="BI1235">
        <v>0</v>
      </c>
      <c r="BJ1235">
        <v>0</v>
      </c>
      <c r="BT1235">
        <v>0</v>
      </c>
      <c r="BU1235">
        <v>0</v>
      </c>
    </row>
    <row r="1236" spans="1:73" x14ac:dyDescent="0.3">
      <c r="A1236">
        <v>0</v>
      </c>
      <c r="B1236">
        <v>47</v>
      </c>
      <c r="C1236">
        <v>3</v>
      </c>
      <c r="D1236">
        <v>3</v>
      </c>
      <c r="E1236">
        <v>2</v>
      </c>
      <c r="F1236">
        <v>2</v>
      </c>
      <c r="G1236">
        <v>1</v>
      </c>
      <c r="H1236">
        <v>0</v>
      </c>
      <c r="I1236">
        <v>0</v>
      </c>
      <c r="J1236" cm="1">
        <f t="array" ref="J1236">SUM(B1236:I1236*TRANSPOSE($S$19:$S$26))+$S$18</f>
        <v>9.87666525545976E-2</v>
      </c>
      <c r="K1236">
        <f t="shared" si="95"/>
        <v>0.52466905683554721</v>
      </c>
      <c r="L1236">
        <f t="shared" si="96"/>
        <v>0</v>
      </c>
      <c r="M1236">
        <f t="shared" si="97"/>
        <v>0</v>
      </c>
      <c r="N1236">
        <f t="shared" si="98"/>
        <v>0</v>
      </c>
      <c r="O1236">
        <f t="shared" si="99"/>
        <v>0</v>
      </c>
      <c r="P1236">
        <f>IF(K1236&gt;=0.58,1,0)</f>
        <v>0</v>
      </c>
      <c r="AB1236">
        <v>0</v>
      </c>
      <c r="AC1236">
        <v>0</v>
      </c>
      <c r="AM1236">
        <v>0</v>
      </c>
      <c r="AN1236">
        <v>0</v>
      </c>
      <c r="AX1236">
        <v>0</v>
      </c>
      <c r="AY1236">
        <v>0</v>
      </c>
      <c r="BI1236">
        <v>0</v>
      </c>
      <c r="BJ1236">
        <v>0</v>
      </c>
      <c r="BT1236">
        <v>0</v>
      </c>
      <c r="BU1236">
        <v>0</v>
      </c>
    </row>
    <row r="1237" spans="1:73" x14ac:dyDescent="0.3">
      <c r="A1237">
        <v>0</v>
      </c>
      <c r="B1237">
        <v>46</v>
      </c>
      <c r="C1237">
        <v>3</v>
      </c>
      <c r="D1237">
        <v>3</v>
      </c>
      <c r="E1237">
        <v>3</v>
      </c>
      <c r="F1237">
        <v>4</v>
      </c>
      <c r="G1237">
        <v>2</v>
      </c>
      <c r="H1237">
        <v>1</v>
      </c>
      <c r="I1237">
        <v>6</v>
      </c>
      <c r="J1237" cm="1">
        <f t="array" ref="J1237">SUM(B1237:I1237*TRANSPOSE($S$19:$S$26))+$S$18</f>
        <v>8.1601036742368405E-2</v>
      </c>
      <c r="K1237">
        <f t="shared" si="95"/>
        <v>0.52038683506557248</v>
      </c>
      <c r="L1237">
        <f t="shared" si="96"/>
        <v>0</v>
      </c>
      <c r="M1237">
        <f t="shared" si="97"/>
        <v>0</v>
      </c>
      <c r="N1237">
        <f t="shared" si="98"/>
        <v>0</v>
      </c>
      <c r="O1237">
        <f t="shared" si="99"/>
        <v>0</v>
      </c>
      <c r="P1237">
        <f>IF(K1237&gt;=0.58,1,0)</f>
        <v>0</v>
      </c>
      <c r="AB1237">
        <v>0</v>
      </c>
      <c r="AC1237">
        <v>0</v>
      </c>
      <c r="AM1237">
        <v>0</v>
      </c>
      <c r="AN1237">
        <v>0</v>
      </c>
      <c r="AX1237">
        <v>0</v>
      </c>
      <c r="AY1237">
        <v>0</v>
      </c>
      <c r="BI1237">
        <v>0</v>
      </c>
      <c r="BJ1237">
        <v>0</v>
      </c>
      <c r="BT1237">
        <v>0</v>
      </c>
      <c r="BU1237">
        <v>0</v>
      </c>
    </row>
    <row r="1238" spans="1:73" x14ac:dyDescent="0.3">
      <c r="A1238">
        <v>1</v>
      </c>
      <c r="B1238">
        <v>36</v>
      </c>
      <c r="C1238">
        <v>2</v>
      </c>
      <c r="D1238">
        <v>2</v>
      </c>
      <c r="E1238">
        <v>2</v>
      </c>
      <c r="F1238">
        <v>1</v>
      </c>
      <c r="G1238">
        <v>2</v>
      </c>
      <c r="H1238">
        <v>1</v>
      </c>
      <c r="I1238">
        <v>2</v>
      </c>
      <c r="J1238" cm="1">
        <f t="array" ref="J1238">SUM(B1238:I1238*TRANSPOSE($S$19:$S$26))+$S$18</f>
        <v>0.40312540567680089</v>
      </c>
      <c r="K1238">
        <f t="shared" si="95"/>
        <v>0.59942830407395786</v>
      </c>
      <c r="L1238">
        <f t="shared" si="96"/>
        <v>0</v>
      </c>
      <c r="M1238">
        <f t="shared" si="97"/>
        <v>1</v>
      </c>
      <c r="N1238">
        <f t="shared" si="98"/>
        <v>1</v>
      </c>
      <c r="O1238">
        <f t="shared" si="99"/>
        <v>1</v>
      </c>
      <c r="P1238">
        <f>IF(K1238&gt;=0.58,1,0)</f>
        <v>1</v>
      </c>
      <c r="AB1238">
        <v>1</v>
      </c>
      <c r="AC1238">
        <v>0</v>
      </c>
      <c r="AM1238">
        <v>1</v>
      </c>
      <c r="AN1238">
        <v>1</v>
      </c>
      <c r="AX1238">
        <v>1</v>
      </c>
      <c r="AY1238">
        <v>1</v>
      </c>
      <c r="BI1238">
        <v>1</v>
      </c>
      <c r="BJ1238">
        <v>1</v>
      </c>
      <c r="BT1238">
        <v>1</v>
      </c>
      <c r="BU1238">
        <v>1</v>
      </c>
    </row>
    <row r="1239" spans="1:73" x14ac:dyDescent="0.3">
      <c r="A1239">
        <v>1</v>
      </c>
      <c r="B1239">
        <v>32</v>
      </c>
      <c r="C1239">
        <v>1</v>
      </c>
      <c r="D1239">
        <v>1</v>
      </c>
      <c r="E1239">
        <v>2</v>
      </c>
      <c r="F1239">
        <v>2</v>
      </c>
      <c r="G1239">
        <v>0</v>
      </c>
      <c r="H1239">
        <v>0</v>
      </c>
      <c r="I1239">
        <v>0</v>
      </c>
      <c r="J1239" cm="1">
        <f t="array" ref="J1239">SUM(B1239:I1239*TRANSPOSE($S$19:$S$26))+$S$18</f>
        <v>0.43461842826286706</v>
      </c>
      <c r="K1239">
        <f t="shared" si="95"/>
        <v>0.60696521537651749</v>
      </c>
      <c r="L1239">
        <f t="shared" si="96"/>
        <v>1</v>
      </c>
      <c r="M1239">
        <f t="shared" si="97"/>
        <v>1</v>
      </c>
      <c r="N1239">
        <f t="shared" si="98"/>
        <v>1</v>
      </c>
      <c r="O1239">
        <f t="shared" si="99"/>
        <v>1</v>
      </c>
      <c r="P1239">
        <f>IF(K1239&gt;=0.58,1,0)</f>
        <v>1</v>
      </c>
      <c r="AB1239">
        <v>1</v>
      </c>
      <c r="AC1239">
        <v>1</v>
      </c>
      <c r="AM1239">
        <v>1</v>
      </c>
      <c r="AN1239">
        <v>1</v>
      </c>
      <c r="AX1239">
        <v>1</v>
      </c>
      <c r="AY1239">
        <v>1</v>
      </c>
      <c r="BI1239">
        <v>1</v>
      </c>
      <c r="BJ1239">
        <v>1</v>
      </c>
      <c r="BT1239">
        <v>1</v>
      </c>
      <c r="BU1239">
        <v>1</v>
      </c>
    </row>
    <row r="1240" spans="1:73" x14ac:dyDescent="0.3">
      <c r="A1240">
        <v>0</v>
      </c>
      <c r="B1240">
        <v>23</v>
      </c>
      <c r="C1240">
        <v>3</v>
      </c>
      <c r="D1240">
        <v>3</v>
      </c>
      <c r="E1240">
        <v>1</v>
      </c>
      <c r="F1240">
        <v>2</v>
      </c>
      <c r="G1240">
        <v>0</v>
      </c>
      <c r="H1240">
        <v>0</v>
      </c>
      <c r="I1240">
        <v>2</v>
      </c>
      <c r="J1240" cm="1">
        <f t="array" ref="J1240">SUM(B1240:I1240*TRANSPOSE($S$19:$S$26))+$S$18</f>
        <v>0.26493036062616449</v>
      </c>
      <c r="K1240">
        <f t="shared" si="95"/>
        <v>0.56584114689752241</v>
      </c>
      <c r="L1240">
        <f t="shared" si="96"/>
        <v>0</v>
      </c>
      <c r="M1240">
        <f t="shared" si="97"/>
        <v>1</v>
      </c>
      <c r="N1240">
        <f t="shared" si="98"/>
        <v>0</v>
      </c>
      <c r="O1240">
        <f t="shared" si="99"/>
        <v>0</v>
      </c>
      <c r="P1240">
        <f>IF(K1240&gt;=0.58,1,0)</f>
        <v>0</v>
      </c>
      <c r="AB1240">
        <v>0</v>
      </c>
      <c r="AC1240">
        <v>0</v>
      </c>
      <c r="AM1240">
        <v>0</v>
      </c>
      <c r="AN1240">
        <v>1</v>
      </c>
      <c r="AX1240">
        <v>0</v>
      </c>
      <c r="AY1240">
        <v>0</v>
      </c>
      <c r="BI1240">
        <v>0</v>
      </c>
      <c r="BJ1240">
        <v>0</v>
      </c>
      <c r="BT1240">
        <v>0</v>
      </c>
      <c r="BU1240">
        <v>0</v>
      </c>
    </row>
    <row r="1241" spans="1:73" x14ac:dyDescent="0.3">
      <c r="A1241">
        <v>0</v>
      </c>
      <c r="B1241">
        <v>31</v>
      </c>
      <c r="C1241">
        <v>4</v>
      </c>
      <c r="D1241">
        <v>3</v>
      </c>
      <c r="E1241">
        <v>2</v>
      </c>
      <c r="F1241">
        <v>4</v>
      </c>
      <c r="G1241">
        <v>0</v>
      </c>
      <c r="H1241">
        <v>0</v>
      </c>
      <c r="I1241">
        <v>4</v>
      </c>
      <c r="J1241" cm="1">
        <f t="array" ref="J1241">SUM(B1241:I1241*TRANSPOSE($S$19:$S$26))+$S$18</f>
        <v>7.2631488278862122E-2</v>
      </c>
      <c r="K1241">
        <f t="shared" si="95"/>
        <v>0.51814801367128538</v>
      </c>
      <c r="L1241">
        <f t="shared" si="96"/>
        <v>0</v>
      </c>
      <c r="M1241">
        <f t="shared" si="97"/>
        <v>0</v>
      </c>
      <c r="N1241">
        <f t="shared" si="98"/>
        <v>0</v>
      </c>
      <c r="O1241">
        <f t="shared" si="99"/>
        <v>0</v>
      </c>
      <c r="P1241">
        <f>IF(K1241&gt;=0.58,1,0)</f>
        <v>0</v>
      </c>
      <c r="AB1241">
        <v>0</v>
      </c>
      <c r="AC1241">
        <v>0</v>
      </c>
      <c r="AM1241">
        <v>0</v>
      </c>
      <c r="AN1241">
        <v>0</v>
      </c>
      <c r="AX1241">
        <v>0</v>
      </c>
      <c r="AY1241">
        <v>0</v>
      </c>
      <c r="BI1241">
        <v>0</v>
      </c>
      <c r="BJ1241">
        <v>0</v>
      </c>
      <c r="BT1241">
        <v>0</v>
      </c>
      <c r="BU1241">
        <v>0</v>
      </c>
    </row>
    <row r="1242" spans="1:73" x14ac:dyDescent="0.3">
      <c r="A1242">
        <v>0</v>
      </c>
      <c r="B1242">
        <v>39</v>
      </c>
      <c r="C1242">
        <v>4</v>
      </c>
      <c r="D1242">
        <v>3</v>
      </c>
      <c r="E1242">
        <v>2</v>
      </c>
      <c r="F1242">
        <v>4</v>
      </c>
      <c r="G1242">
        <v>1</v>
      </c>
      <c r="H1242">
        <v>1</v>
      </c>
      <c r="I1242">
        <v>8</v>
      </c>
      <c r="J1242" cm="1">
        <f t="array" ref="J1242">SUM(B1242:I1242*TRANSPOSE($S$19:$S$26))+$S$18</f>
        <v>0.1465612042097143</v>
      </c>
      <c r="K1242">
        <f t="shared" si="95"/>
        <v>0.53657107622288114</v>
      </c>
      <c r="L1242">
        <f t="shared" si="96"/>
        <v>0</v>
      </c>
      <c r="M1242">
        <f t="shared" si="97"/>
        <v>0</v>
      </c>
      <c r="N1242">
        <f t="shared" si="98"/>
        <v>0</v>
      </c>
      <c r="O1242">
        <f t="shared" si="99"/>
        <v>0</v>
      </c>
      <c r="P1242">
        <f>IF(K1242&gt;=0.58,1,0)</f>
        <v>0</v>
      </c>
      <c r="AB1242">
        <v>0</v>
      </c>
      <c r="AC1242">
        <v>0</v>
      </c>
      <c r="AM1242">
        <v>0</v>
      </c>
      <c r="AN1242">
        <v>0</v>
      </c>
      <c r="AX1242">
        <v>0</v>
      </c>
      <c r="AY1242">
        <v>0</v>
      </c>
      <c r="BI1242">
        <v>0</v>
      </c>
      <c r="BJ1242">
        <v>0</v>
      </c>
      <c r="BT1242">
        <v>0</v>
      </c>
      <c r="BU1242">
        <v>0</v>
      </c>
    </row>
    <row r="1243" spans="1:73" x14ac:dyDescent="0.3">
      <c r="A1243">
        <v>0</v>
      </c>
      <c r="B1243">
        <v>32</v>
      </c>
      <c r="C1243">
        <v>4</v>
      </c>
      <c r="D1243">
        <v>1</v>
      </c>
      <c r="E1243">
        <v>3</v>
      </c>
      <c r="F1243">
        <v>3</v>
      </c>
      <c r="G1243">
        <v>1</v>
      </c>
      <c r="H1243">
        <v>0</v>
      </c>
      <c r="I1243">
        <v>3</v>
      </c>
      <c r="J1243" cm="1">
        <f t="array" ref="J1243">SUM(B1243:I1243*TRANSPOSE($S$19:$S$26))+$S$18</f>
        <v>0.14757787613542173</v>
      </c>
      <c r="K1243">
        <f t="shared" si="95"/>
        <v>0.53682384883161527</v>
      </c>
      <c r="L1243">
        <f t="shared" si="96"/>
        <v>0</v>
      </c>
      <c r="M1243">
        <f t="shared" si="97"/>
        <v>0</v>
      </c>
      <c r="N1243">
        <f t="shared" si="98"/>
        <v>0</v>
      </c>
      <c r="O1243">
        <f t="shared" si="99"/>
        <v>0</v>
      </c>
      <c r="P1243">
        <f>IF(K1243&gt;=0.58,1,0)</f>
        <v>0</v>
      </c>
      <c r="AB1243">
        <v>0</v>
      </c>
      <c r="AC1243">
        <v>0</v>
      </c>
      <c r="AM1243">
        <v>0</v>
      </c>
      <c r="AN1243">
        <v>0</v>
      </c>
      <c r="AX1243">
        <v>0</v>
      </c>
      <c r="AY1243">
        <v>0</v>
      </c>
      <c r="BI1243">
        <v>0</v>
      </c>
      <c r="BJ1243">
        <v>0</v>
      </c>
      <c r="BT1243">
        <v>0</v>
      </c>
      <c r="BU1243">
        <v>0</v>
      </c>
    </row>
    <row r="1244" spans="1:73" x14ac:dyDescent="0.3">
      <c r="A1244">
        <v>0</v>
      </c>
      <c r="B1244">
        <v>40</v>
      </c>
      <c r="C1244">
        <v>2</v>
      </c>
      <c r="D1244">
        <v>3</v>
      </c>
      <c r="E1244">
        <v>5</v>
      </c>
      <c r="F1244">
        <v>2</v>
      </c>
      <c r="G1244">
        <v>0</v>
      </c>
      <c r="H1244">
        <v>0</v>
      </c>
      <c r="I1244">
        <v>8</v>
      </c>
      <c r="J1244" cm="1">
        <f t="array" ref="J1244">SUM(B1244:I1244*TRANSPOSE($S$19:$S$26))+$S$18</f>
        <v>8.3964875323896515E-2</v>
      </c>
      <c r="K1244">
        <f t="shared" si="95"/>
        <v>0.52097672237477088</v>
      </c>
      <c r="L1244">
        <f t="shared" si="96"/>
        <v>0</v>
      </c>
      <c r="M1244">
        <f t="shared" si="97"/>
        <v>0</v>
      </c>
      <c r="N1244">
        <f t="shared" si="98"/>
        <v>0</v>
      </c>
      <c r="O1244">
        <f t="shared" si="99"/>
        <v>0</v>
      </c>
      <c r="P1244">
        <f>IF(K1244&gt;=0.58,1,0)</f>
        <v>0</v>
      </c>
      <c r="AB1244">
        <v>0</v>
      </c>
      <c r="AC1244">
        <v>0</v>
      </c>
      <c r="AM1244">
        <v>0</v>
      </c>
      <c r="AN1244">
        <v>0</v>
      </c>
      <c r="AX1244">
        <v>0</v>
      </c>
      <c r="AY1244">
        <v>0</v>
      </c>
      <c r="BI1244">
        <v>0</v>
      </c>
      <c r="BJ1244">
        <v>0</v>
      </c>
      <c r="BT1244">
        <v>0</v>
      </c>
      <c r="BU1244">
        <v>0</v>
      </c>
    </row>
    <row r="1245" spans="1:73" x14ac:dyDescent="0.3">
      <c r="A1245">
        <v>0</v>
      </c>
      <c r="B1245">
        <v>45</v>
      </c>
      <c r="C1245">
        <v>3</v>
      </c>
      <c r="D1245">
        <v>1</v>
      </c>
      <c r="E1245">
        <v>3</v>
      </c>
      <c r="F1245">
        <v>3</v>
      </c>
      <c r="G1245">
        <v>1</v>
      </c>
      <c r="H1245">
        <v>0</v>
      </c>
      <c r="I1245">
        <v>0</v>
      </c>
      <c r="J1245" cm="1">
        <f t="array" ref="J1245">SUM(B1245:I1245*TRANSPOSE($S$19:$S$26))+$S$18</f>
        <v>0.16918918923359683</v>
      </c>
      <c r="K1245">
        <f t="shared" si="95"/>
        <v>0.54219233434436254</v>
      </c>
      <c r="L1245">
        <f t="shared" si="96"/>
        <v>0</v>
      </c>
      <c r="M1245">
        <f t="shared" si="97"/>
        <v>0</v>
      </c>
      <c r="N1245">
        <f t="shared" si="98"/>
        <v>0</v>
      </c>
      <c r="O1245">
        <f t="shared" si="99"/>
        <v>0</v>
      </c>
      <c r="P1245">
        <f>IF(K1245&gt;=0.58,1,0)</f>
        <v>0</v>
      </c>
      <c r="AB1245">
        <v>0</v>
      </c>
      <c r="AC1245">
        <v>0</v>
      </c>
      <c r="AM1245">
        <v>0</v>
      </c>
      <c r="AN1245">
        <v>0</v>
      </c>
      <c r="AX1245">
        <v>0</v>
      </c>
      <c r="AY1245">
        <v>0</v>
      </c>
      <c r="BI1245">
        <v>0</v>
      </c>
      <c r="BJ1245">
        <v>0</v>
      </c>
      <c r="BT1245">
        <v>0</v>
      </c>
      <c r="BU1245">
        <v>0</v>
      </c>
    </row>
    <row r="1246" spans="1:73" x14ac:dyDescent="0.3">
      <c r="A1246">
        <v>0</v>
      </c>
      <c r="B1246">
        <v>30</v>
      </c>
      <c r="C1246">
        <v>4</v>
      </c>
      <c r="D1246">
        <v>2</v>
      </c>
      <c r="E1246">
        <v>1</v>
      </c>
      <c r="F1246">
        <v>1</v>
      </c>
      <c r="G1246">
        <v>0</v>
      </c>
      <c r="H1246">
        <v>0</v>
      </c>
      <c r="I1246">
        <v>7</v>
      </c>
      <c r="J1246" cm="1">
        <f t="array" ref="J1246">SUM(B1246:I1246*TRANSPOSE($S$19:$S$26))+$S$18</f>
        <v>0.25715626679852077</v>
      </c>
      <c r="K1246">
        <f t="shared" si="95"/>
        <v>0.56393055437113204</v>
      </c>
      <c r="L1246">
        <f t="shared" si="96"/>
        <v>0</v>
      </c>
      <c r="M1246">
        <f t="shared" si="97"/>
        <v>1</v>
      </c>
      <c r="N1246">
        <f t="shared" si="98"/>
        <v>0</v>
      </c>
      <c r="O1246">
        <f t="shared" si="99"/>
        <v>0</v>
      </c>
      <c r="P1246">
        <f>IF(K1246&gt;=0.58,1,0)</f>
        <v>0</v>
      </c>
      <c r="AB1246">
        <v>0</v>
      </c>
      <c r="AC1246">
        <v>0</v>
      </c>
      <c r="AM1246">
        <v>0</v>
      </c>
      <c r="AN1246">
        <v>1</v>
      </c>
      <c r="AX1246">
        <v>0</v>
      </c>
      <c r="AY1246">
        <v>0</v>
      </c>
      <c r="BI1246">
        <v>0</v>
      </c>
      <c r="BJ1246">
        <v>0</v>
      </c>
      <c r="BT1246">
        <v>0</v>
      </c>
      <c r="BU1246">
        <v>0</v>
      </c>
    </row>
    <row r="1247" spans="1:73" x14ac:dyDescent="0.3">
      <c r="A1247">
        <v>0</v>
      </c>
      <c r="B1247">
        <v>24</v>
      </c>
      <c r="C1247">
        <v>1</v>
      </c>
      <c r="D1247">
        <v>3</v>
      </c>
      <c r="E1247">
        <v>1</v>
      </c>
      <c r="F1247">
        <v>4</v>
      </c>
      <c r="G1247">
        <v>1</v>
      </c>
      <c r="H1247">
        <v>0</v>
      </c>
      <c r="I1247">
        <v>2</v>
      </c>
      <c r="J1247" cm="1">
        <f t="array" ref="J1247">SUM(B1247:I1247*TRANSPOSE($S$19:$S$26))+$S$18</f>
        <v>0.19138008488647062</v>
      </c>
      <c r="K1247">
        <f t="shared" si="95"/>
        <v>0.54769460615447907</v>
      </c>
      <c r="L1247">
        <f t="shared" si="96"/>
        <v>0</v>
      </c>
      <c r="M1247">
        <f t="shared" si="97"/>
        <v>0</v>
      </c>
      <c r="N1247">
        <f t="shared" si="98"/>
        <v>0</v>
      </c>
      <c r="O1247">
        <f t="shared" si="99"/>
        <v>0</v>
      </c>
      <c r="P1247">
        <f>IF(K1247&gt;=0.58,1,0)</f>
        <v>0</v>
      </c>
      <c r="AB1247">
        <v>0</v>
      </c>
      <c r="AC1247">
        <v>0</v>
      </c>
      <c r="AM1247">
        <v>0</v>
      </c>
      <c r="AN1247">
        <v>0</v>
      </c>
      <c r="AX1247">
        <v>0</v>
      </c>
      <c r="AY1247">
        <v>0</v>
      </c>
      <c r="BI1247">
        <v>0</v>
      </c>
      <c r="BJ1247">
        <v>0</v>
      </c>
      <c r="BT1247">
        <v>0</v>
      </c>
      <c r="BU1247">
        <v>0</v>
      </c>
    </row>
    <row r="1248" spans="1:73" x14ac:dyDescent="0.3">
      <c r="A1248">
        <v>1</v>
      </c>
      <c r="B1248">
        <v>30</v>
      </c>
      <c r="C1248">
        <v>3</v>
      </c>
      <c r="D1248">
        <v>2</v>
      </c>
      <c r="E1248">
        <v>1</v>
      </c>
      <c r="F1248">
        <v>4</v>
      </c>
      <c r="G1248">
        <v>2</v>
      </c>
      <c r="H1248">
        <v>0</v>
      </c>
      <c r="I1248">
        <v>2</v>
      </c>
      <c r="J1248" cm="1">
        <f t="array" ref="J1248">SUM(B1248:I1248*TRANSPOSE($S$19:$S$26))+$S$18</f>
        <v>8.102485861349995E-2</v>
      </c>
      <c r="K1248">
        <f t="shared" si="95"/>
        <v>0.5202430432316949</v>
      </c>
      <c r="L1248">
        <f t="shared" si="96"/>
        <v>0</v>
      </c>
      <c r="M1248">
        <f t="shared" si="97"/>
        <v>0</v>
      </c>
      <c r="N1248">
        <f t="shared" si="98"/>
        <v>0</v>
      </c>
      <c r="O1248">
        <f t="shared" si="99"/>
        <v>0</v>
      </c>
      <c r="P1248">
        <f>IF(K1248&gt;=0.58,1,0)</f>
        <v>0</v>
      </c>
      <c r="AB1248">
        <v>1</v>
      </c>
      <c r="AC1248">
        <v>0</v>
      </c>
      <c r="AM1248">
        <v>1</v>
      </c>
      <c r="AN1248">
        <v>0</v>
      </c>
      <c r="AX1248">
        <v>1</v>
      </c>
      <c r="AY1248">
        <v>0</v>
      </c>
      <c r="BI1248">
        <v>1</v>
      </c>
      <c r="BJ1248">
        <v>0</v>
      </c>
      <c r="BT1248">
        <v>1</v>
      </c>
      <c r="BU1248">
        <v>0</v>
      </c>
    </row>
    <row r="1249" spans="1:73" x14ac:dyDescent="0.3">
      <c r="A1249">
        <v>0</v>
      </c>
      <c r="B1249">
        <v>31</v>
      </c>
      <c r="C1249">
        <v>1</v>
      </c>
      <c r="D1249">
        <v>3</v>
      </c>
      <c r="E1249">
        <v>2</v>
      </c>
      <c r="F1249">
        <v>3</v>
      </c>
      <c r="G1249">
        <v>1</v>
      </c>
      <c r="H1249">
        <v>0</v>
      </c>
      <c r="I1249">
        <v>2</v>
      </c>
      <c r="J1249" cm="1">
        <f t="array" ref="J1249">SUM(B1249:I1249*TRANSPOSE($S$19:$S$26))+$S$18</f>
        <v>0.17923127463549471</v>
      </c>
      <c r="K1249">
        <f t="shared" si="95"/>
        <v>0.54468364400821279</v>
      </c>
      <c r="L1249">
        <f t="shared" si="96"/>
        <v>0</v>
      </c>
      <c r="M1249">
        <f t="shared" si="97"/>
        <v>0</v>
      </c>
      <c r="N1249">
        <f t="shared" si="98"/>
        <v>0</v>
      </c>
      <c r="O1249">
        <f t="shared" si="99"/>
        <v>0</v>
      </c>
      <c r="P1249">
        <f>IF(K1249&gt;=0.58,1,0)</f>
        <v>0</v>
      </c>
      <c r="AB1249">
        <v>0</v>
      </c>
      <c r="AC1249">
        <v>0</v>
      </c>
      <c r="AM1249">
        <v>0</v>
      </c>
      <c r="AN1249">
        <v>0</v>
      </c>
      <c r="AX1249">
        <v>0</v>
      </c>
      <c r="AY1249">
        <v>0</v>
      </c>
      <c r="BI1249">
        <v>0</v>
      </c>
      <c r="BJ1249">
        <v>0</v>
      </c>
      <c r="BT1249">
        <v>0</v>
      </c>
      <c r="BU1249">
        <v>0</v>
      </c>
    </row>
    <row r="1250" spans="1:73" x14ac:dyDescent="0.3">
      <c r="A1250">
        <v>0</v>
      </c>
      <c r="B1250">
        <v>27</v>
      </c>
      <c r="C1250">
        <v>3</v>
      </c>
      <c r="D1250">
        <v>3</v>
      </c>
      <c r="E1250">
        <v>1</v>
      </c>
      <c r="F1250">
        <v>4</v>
      </c>
      <c r="G1250">
        <v>0</v>
      </c>
      <c r="H1250">
        <v>0</v>
      </c>
      <c r="I1250">
        <v>2</v>
      </c>
      <c r="J1250" cm="1">
        <f t="array" ref="J1250">SUM(B1250:I1250*TRANSPOSE($S$19:$S$26))+$S$18</f>
        <v>0.17216134022390928</v>
      </c>
      <c r="K1250">
        <f t="shared" si="95"/>
        <v>0.54292991156968118</v>
      </c>
      <c r="L1250">
        <f t="shared" si="96"/>
        <v>0</v>
      </c>
      <c r="M1250">
        <f t="shared" si="97"/>
        <v>0</v>
      </c>
      <c r="N1250">
        <f t="shared" si="98"/>
        <v>0</v>
      </c>
      <c r="O1250">
        <f t="shared" si="99"/>
        <v>0</v>
      </c>
      <c r="P1250">
        <f>IF(K1250&gt;=0.58,1,0)</f>
        <v>0</v>
      </c>
      <c r="AB1250">
        <v>0</v>
      </c>
      <c r="AC1250">
        <v>0</v>
      </c>
      <c r="AM1250">
        <v>0</v>
      </c>
      <c r="AN1250">
        <v>0</v>
      </c>
      <c r="AX1250">
        <v>0</v>
      </c>
      <c r="AY1250">
        <v>0</v>
      </c>
      <c r="BI1250">
        <v>0</v>
      </c>
      <c r="BJ1250">
        <v>0</v>
      </c>
      <c r="BT1250">
        <v>0</v>
      </c>
      <c r="BU1250">
        <v>0</v>
      </c>
    </row>
    <row r="1251" spans="1:73" x14ac:dyDescent="0.3">
      <c r="A1251">
        <v>1</v>
      </c>
      <c r="B1251">
        <v>29</v>
      </c>
      <c r="C1251">
        <v>2</v>
      </c>
      <c r="D1251">
        <v>1</v>
      </c>
      <c r="E1251">
        <v>1</v>
      </c>
      <c r="F1251">
        <v>2</v>
      </c>
      <c r="G1251">
        <v>0</v>
      </c>
      <c r="H1251">
        <v>0</v>
      </c>
      <c r="I1251">
        <v>2</v>
      </c>
      <c r="J1251" cm="1">
        <f t="array" ref="J1251">SUM(B1251:I1251*TRANSPOSE($S$19:$S$26))+$S$18</f>
        <v>0.41285483463216843</v>
      </c>
      <c r="K1251">
        <f t="shared" si="95"/>
        <v>0.60176195837096524</v>
      </c>
      <c r="L1251">
        <f t="shared" si="96"/>
        <v>1</v>
      </c>
      <c r="M1251">
        <f t="shared" si="97"/>
        <v>1</v>
      </c>
      <c r="N1251">
        <f t="shared" si="98"/>
        <v>1</v>
      </c>
      <c r="O1251">
        <f t="shared" si="99"/>
        <v>1</v>
      </c>
      <c r="P1251">
        <f>IF(K1251&gt;=0.58,1,0)</f>
        <v>1</v>
      </c>
      <c r="AB1251">
        <v>1</v>
      </c>
      <c r="AC1251">
        <v>1</v>
      </c>
      <c r="AM1251">
        <v>1</v>
      </c>
      <c r="AN1251">
        <v>1</v>
      </c>
      <c r="AX1251">
        <v>1</v>
      </c>
      <c r="AY1251">
        <v>1</v>
      </c>
      <c r="BI1251">
        <v>1</v>
      </c>
      <c r="BJ1251">
        <v>1</v>
      </c>
      <c r="BT1251">
        <v>1</v>
      </c>
      <c r="BU1251">
        <v>1</v>
      </c>
    </row>
    <row r="1252" spans="1:73" x14ac:dyDescent="0.3">
      <c r="A1252">
        <v>0</v>
      </c>
      <c r="B1252">
        <v>29</v>
      </c>
      <c r="C1252">
        <v>4</v>
      </c>
      <c r="D1252">
        <v>4</v>
      </c>
      <c r="E1252">
        <v>2</v>
      </c>
      <c r="F1252">
        <v>3</v>
      </c>
      <c r="G1252">
        <v>0</v>
      </c>
      <c r="H1252">
        <v>1</v>
      </c>
      <c r="I1252">
        <v>2</v>
      </c>
      <c r="J1252" cm="1">
        <f t="array" ref="J1252">SUM(B1252:I1252*TRANSPOSE($S$19:$S$26))+$S$18</f>
        <v>0.28469456161113971</v>
      </c>
      <c r="K1252">
        <f t="shared" si="95"/>
        <v>0.57068954843703512</v>
      </c>
      <c r="L1252">
        <f t="shared" si="96"/>
        <v>0</v>
      </c>
      <c r="M1252">
        <f t="shared" si="97"/>
        <v>1</v>
      </c>
      <c r="N1252">
        <f t="shared" si="98"/>
        <v>1</v>
      </c>
      <c r="O1252">
        <f t="shared" si="99"/>
        <v>0</v>
      </c>
      <c r="P1252">
        <f>IF(K1252&gt;=0.58,1,0)</f>
        <v>0</v>
      </c>
      <c r="AB1252">
        <v>0</v>
      </c>
      <c r="AC1252">
        <v>0</v>
      </c>
      <c r="AM1252">
        <v>0</v>
      </c>
      <c r="AN1252">
        <v>1</v>
      </c>
      <c r="AX1252">
        <v>0</v>
      </c>
      <c r="AY1252">
        <v>1</v>
      </c>
      <c r="BI1252">
        <v>0</v>
      </c>
      <c r="BJ1252">
        <v>0</v>
      </c>
      <c r="BT1252">
        <v>0</v>
      </c>
      <c r="BU1252">
        <v>0</v>
      </c>
    </row>
    <row r="1253" spans="1:73" x14ac:dyDescent="0.3">
      <c r="A1253">
        <v>0</v>
      </c>
      <c r="B1253">
        <v>30</v>
      </c>
      <c r="C1253">
        <v>3</v>
      </c>
      <c r="D1253">
        <v>2</v>
      </c>
      <c r="E1253">
        <v>3</v>
      </c>
      <c r="F1253">
        <v>1</v>
      </c>
      <c r="G1253">
        <v>2</v>
      </c>
      <c r="H1253">
        <v>0</v>
      </c>
      <c r="I1253">
        <v>7</v>
      </c>
      <c r="J1253" cm="1">
        <f t="array" ref="J1253">SUM(B1253:I1253*TRANSPOSE($S$19:$S$26))+$S$18</f>
        <v>0.1000005027850569</v>
      </c>
      <c r="K1253">
        <f t="shared" si="95"/>
        <v>0.52497672721058564</v>
      </c>
      <c r="L1253">
        <f t="shared" si="96"/>
        <v>0</v>
      </c>
      <c r="M1253">
        <f t="shared" si="97"/>
        <v>0</v>
      </c>
      <c r="N1253">
        <f t="shared" si="98"/>
        <v>0</v>
      </c>
      <c r="O1253">
        <f t="shared" si="99"/>
        <v>0</v>
      </c>
      <c r="P1253">
        <f>IF(K1253&gt;=0.58,1,0)</f>
        <v>0</v>
      </c>
      <c r="AB1253">
        <v>0</v>
      </c>
      <c r="AC1253">
        <v>0</v>
      </c>
      <c r="AM1253">
        <v>0</v>
      </c>
      <c r="AN1253">
        <v>0</v>
      </c>
      <c r="AX1253">
        <v>0</v>
      </c>
      <c r="AY1253">
        <v>0</v>
      </c>
      <c r="BI1253">
        <v>0</v>
      </c>
      <c r="BJ1253">
        <v>0</v>
      </c>
      <c r="BT1253">
        <v>0</v>
      </c>
      <c r="BU1253">
        <v>0</v>
      </c>
    </row>
    <row r="1254" spans="1:73" x14ac:dyDescent="0.3">
      <c r="A1254">
        <v>0</v>
      </c>
      <c r="B1254">
        <v>34</v>
      </c>
      <c r="C1254">
        <v>4</v>
      </c>
      <c r="D1254">
        <v>4</v>
      </c>
      <c r="E1254">
        <v>1</v>
      </c>
      <c r="F1254">
        <v>4</v>
      </c>
      <c r="G1254">
        <v>1</v>
      </c>
      <c r="H1254">
        <v>1</v>
      </c>
      <c r="I1254">
        <v>0</v>
      </c>
      <c r="J1254" cm="1">
        <f t="array" ref="J1254">SUM(B1254:I1254*TRANSPOSE($S$19:$S$26))+$S$18</f>
        <v>0.19993127040352321</v>
      </c>
      <c r="K1254">
        <f t="shared" si="95"/>
        <v>0.54981185454837822</v>
      </c>
      <c r="L1254">
        <f t="shared" si="96"/>
        <v>0</v>
      </c>
      <c r="M1254">
        <f t="shared" si="97"/>
        <v>0</v>
      </c>
      <c r="N1254">
        <f t="shared" si="98"/>
        <v>0</v>
      </c>
      <c r="O1254">
        <f t="shared" si="99"/>
        <v>0</v>
      </c>
      <c r="P1254">
        <f>IF(K1254&gt;=0.58,1,0)</f>
        <v>0</v>
      </c>
      <c r="AB1254">
        <v>0</v>
      </c>
      <c r="AC1254">
        <v>0</v>
      </c>
      <c r="AM1254">
        <v>0</v>
      </c>
      <c r="AN1254">
        <v>0</v>
      </c>
      <c r="AX1254">
        <v>0</v>
      </c>
      <c r="AY1254">
        <v>0</v>
      </c>
      <c r="BI1254">
        <v>0</v>
      </c>
      <c r="BJ1254">
        <v>0</v>
      </c>
      <c r="BT1254">
        <v>0</v>
      </c>
      <c r="BU1254">
        <v>0</v>
      </c>
    </row>
    <row r="1255" spans="1:73" x14ac:dyDescent="0.3">
      <c r="A1255">
        <v>0</v>
      </c>
      <c r="B1255">
        <v>33</v>
      </c>
      <c r="C1255">
        <v>4</v>
      </c>
      <c r="D1255">
        <v>3</v>
      </c>
      <c r="E1255">
        <v>2</v>
      </c>
      <c r="F1255">
        <v>2</v>
      </c>
      <c r="G1255">
        <v>0</v>
      </c>
      <c r="H1255">
        <v>0</v>
      </c>
      <c r="I1255">
        <v>7</v>
      </c>
      <c r="J1255" cm="1">
        <f t="array" ref="J1255">SUM(B1255:I1255*TRANSPOSE($S$19:$S$26))+$S$18</f>
        <v>0.11637330225671561</v>
      </c>
      <c r="K1255">
        <f t="shared" si="95"/>
        <v>0.5290575300124768</v>
      </c>
      <c r="L1255">
        <f t="shared" si="96"/>
        <v>0</v>
      </c>
      <c r="M1255">
        <f t="shared" si="97"/>
        <v>0</v>
      </c>
      <c r="N1255">
        <f t="shared" si="98"/>
        <v>0</v>
      </c>
      <c r="O1255">
        <f t="shared" si="99"/>
        <v>0</v>
      </c>
      <c r="P1255">
        <f>IF(K1255&gt;=0.58,1,0)</f>
        <v>0</v>
      </c>
      <c r="AB1255">
        <v>0</v>
      </c>
      <c r="AC1255">
        <v>0</v>
      </c>
      <c r="AM1255">
        <v>0</v>
      </c>
      <c r="AN1255">
        <v>0</v>
      </c>
      <c r="AX1255">
        <v>0</v>
      </c>
      <c r="AY1255">
        <v>0</v>
      </c>
      <c r="BI1255">
        <v>0</v>
      </c>
      <c r="BJ1255">
        <v>0</v>
      </c>
      <c r="BT1255">
        <v>0</v>
      </c>
      <c r="BU1255">
        <v>0</v>
      </c>
    </row>
    <row r="1256" spans="1:73" x14ac:dyDescent="0.3">
      <c r="A1256">
        <v>0</v>
      </c>
      <c r="B1256">
        <v>49</v>
      </c>
      <c r="C1256">
        <v>4</v>
      </c>
      <c r="D1256">
        <v>3</v>
      </c>
      <c r="E1256">
        <v>2</v>
      </c>
      <c r="F1256">
        <v>4</v>
      </c>
      <c r="G1256">
        <v>0</v>
      </c>
      <c r="H1256">
        <v>0</v>
      </c>
      <c r="I1256">
        <v>1</v>
      </c>
      <c r="J1256" cm="1">
        <f t="array" ref="J1256">SUM(B1256:I1256*TRANSPOSE($S$19:$S$26))+$S$18</f>
        <v>3.5912405416299142E-2</v>
      </c>
      <c r="K1256">
        <f t="shared" si="95"/>
        <v>0.50897620596856785</v>
      </c>
      <c r="L1256">
        <f t="shared" si="96"/>
        <v>0</v>
      </c>
      <c r="M1256">
        <f t="shared" si="97"/>
        <v>0</v>
      </c>
      <c r="N1256">
        <f t="shared" si="98"/>
        <v>0</v>
      </c>
      <c r="O1256">
        <f t="shared" si="99"/>
        <v>0</v>
      </c>
      <c r="P1256">
        <f>IF(K1256&gt;=0.58,1,0)</f>
        <v>0</v>
      </c>
      <c r="AB1256">
        <v>0</v>
      </c>
      <c r="AC1256">
        <v>0</v>
      </c>
      <c r="AM1256">
        <v>0</v>
      </c>
      <c r="AN1256">
        <v>0</v>
      </c>
      <c r="AX1256">
        <v>0</v>
      </c>
      <c r="AY1256">
        <v>0</v>
      </c>
      <c r="BI1256">
        <v>0</v>
      </c>
      <c r="BJ1256">
        <v>0</v>
      </c>
      <c r="BT1256">
        <v>0</v>
      </c>
      <c r="BU1256">
        <v>0</v>
      </c>
    </row>
    <row r="1257" spans="1:73" x14ac:dyDescent="0.3">
      <c r="A1257">
        <v>1</v>
      </c>
      <c r="B1257">
        <v>33</v>
      </c>
      <c r="C1257">
        <v>1</v>
      </c>
      <c r="D1257">
        <v>3</v>
      </c>
      <c r="E1257">
        <v>3</v>
      </c>
      <c r="F1257">
        <v>1</v>
      </c>
      <c r="G1257">
        <v>0</v>
      </c>
      <c r="H1257">
        <v>1</v>
      </c>
      <c r="I1257">
        <v>0</v>
      </c>
      <c r="J1257" cm="1">
        <f t="array" ref="J1257">SUM(B1257:I1257*TRANSPOSE($S$19:$S$26))+$S$18</f>
        <v>0.52674376707877957</v>
      </c>
      <c r="K1257">
        <f t="shared" si="95"/>
        <v>0.6287105787651428</v>
      </c>
      <c r="L1257">
        <f t="shared" si="96"/>
        <v>1</v>
      </c>
      <c r="M1257">
        <f t="shared" si="97"/>
        <v>1</v>
      </c>
      <c r="N1257">
        <f t="shared" si="98"/>
        <v>1</v>
      </c>
      <c r="O1257">
        <f t="shared" si="99"/>
        <v>1</v>
      </c>
      <c r="P1257">
        <f>IF(K1257&gt;=0.58,1,0)</f>
        <v>1</v>
      </c>
      <c r="AB1257">
        <v>1</v>
      </c>
      <c r="AC1257">
        <v>1</v>
      </c>
      <c r="AM1257">
        <v>1</v>
      </c>
      <c r="AN1257">
        <v>1</v>
      </c>
      <c r="AX1257">
        <v>1</v>
      </c>
      <c r="AY1257">
        <v>1</v>
      </c>
      <c r="BI1257">
        <v>1</v>
      </c>
      <c r="BJ1257">
        <v>1</v>
      </c>
      <c r="BT1257">
        <v>1</v>
      </c>
      <c r="BU1257">
        <v>1</v>
      </c>
    </row>
    <row r="1258" spans="1:73" x14ac:dyDescent="0.3">
      <c r="A1258">
        <v>0</v>
      </c>
      <c r="B1258">
        <v>38</v>
      </c>
      <c r="C1258">
        <v>3</v>
      </c>
      <c r="D1258">
        <v>2</v>
      </c>
      <c r="E1258">
        <v>1</v>
      </c>
      <c r="F1258">
        <v>2</v>
      </c>
      <c r="G1258">
        <v>1</v>
      </c>
      <c r="H1258">
        <v>0</v>
      </c>
      <c r="I1258">
        <v>1</v>
      </c>
      <c r="J1258" cm="1">
        <f t="array" ref="J1258">SUM(B1258:I1258*TRANSPOSE($S$19:$S$26))+$S$18</f>
        <v>0.21255032529004336</v>
      </c>
      <c r="K1258">
        <f t="shared" si="95"/>
        <v>0.55293298067668284</v>
      </c>
      <c r="L1258">
        <f t="shared" si="96"/>
        <v>0</v>
      </c>
      <c r="M1258">
        <f t="shared" si="97"/>
        <v>1</v>
      </c>
      <c r="N1258">
        <f t="shared" si="98"/>
        <v>0</v>
      </c>
      <c r="O1258">
        <f t="shared" si="99"/>
        <v>0</v>
      </c>
      <c r="P1258">
        <f>IF(K1258&gt;=0.58,1,0)</f>
        <v>0</v>
      </c>
      <c r="AB1258">
        <v>0</v>
      </c>
      <c r="AC1258">
        <v>0</v>
      </c>
      <c r="AM1258">
        <v>0</v>
      </c>
      <c r="AN1258">
        <v>1</v>
      </c>
      <c r="AX1258">
        <v>0</v>
      </c>
      <c r="AY1258">
        <v>0</v>
      </c>
      <c r="BI1258">
        <v>0</v>
      </c>
      <c r="BJ1258">
        <v>0</v>
      </c>
      <c r="BT1258">
        <v>0</v>
      </c>
      <c r="BU1258">
        <v>0</v>
      </c>
    </row>
    <row r="1259" spans="1:73" x14ac:dyDescent="0.3">
      <c r="A1259">
        <v>1</v>
      </c>
      <c r="B1259">
        <v>31</v>
      </c>
      <c r="C1259">
        <v>1</v>
      </c>
      <c r="D1259">
        <v>3</v>
      </c>
      <c r="E1259">
        <v>3</v>
      </c>
      <c r="F1259">
        <v>3</v>
      </c>
      <c r="G1259">
        <v>1</v>
      </c>
      <c r="H1259">
        <v>0</v>
      </c>
      <c r="I1259">
        <v>0</v>
      </c>
      <c r="J1259" cm="1">
        <f t="array" ref="J1259">SUM(B1259:I1259*TRANSPOSE($S$19:$S$26))+$S$18</f>
        <v>0.17124656873444333</v>
      </c>
      <c r="K1259">
        <f t="shared" si="95"/>
        <v>0.54270291923998426</v>
      </c>
      <c r="L1259">
        <f t="shared" si="96"/>
        <v>0</v>
      </c>
      <c r="M1259">
        <f t="shared" si="97"/>
        <v>0</v>
      </c>
      <c r="N1259">
        <f t="shared" si="98"/>
        <v>0</v>
      </c>
      <c r="O1259">
        <f t="shared" si="99"/>
        <v>0</v>
      </c>
      <c r="P1259">
        <f>IF(K1259&gt;=0.58,1,0)</f>
        <v>0</v>
      </c>
      <c r="AB1259">
        <v>1</v>
      </c>
      <c r="AC1259">
        <v>0</v>
      </c>
      <c r="AM1259">
        <v>1</v>
      </c>
      <c r="AN1259">
        <v>0</v>
      </c>
      <c r="AX1259">
        <v>1</v>
      </c>
      <c r="AY1259">
        <v>0</v>
      </c>
      <c r="BI1259">
        <v>1</v>
      </c>
      <c r="BJ1259">
        <v>0</v>
      </c>
      <c r="BT1259">
        <v>1</v>
      </c>
      <c r="BU1259">
        <v>0</v>
      </c>
    </row>
    <row r="1260" spans="1:73" x14ac:dyDescent="0.3">
      <c r="A1260">
        <v>0</v>
      </c>
      <c r="B1260">
        <v>29</v>
      </c>
      <c r="C1260">
        <v>4</v>
      </c>
      <c r="D1260">
        <v>2</v>
      </c>
      <c r="E1260">
        <v>1</v>
      </c>
      <c r="F1260">
        <v>1</v>
      </c>
      <c r="G1260">
        <v>2</v>
      </c>
      <c r="H1260">
        <v>0</v>
      </c>
      <c r="I1260">
        <v>0</v>
      </c>
      <c r="J1260" cm="1">
        <f t="array" ref="J1260">SUM(B1260:I1260*TRANSPOSE($S$19:$S$26))+$S$18</f>
        <v>0.18024174932458492</v>
      </c>
      <c r="K1260">
        <f t="shared" si="95"/>
        <v>0.54493420782146751</v>
      </c>
      <c r="L1260">
        <f t="shared" si="96"/>
        <v>0</v>
      </c>
      <c r="M1260">
        <f t="shared" si="97"/>
        <v>0</v>
      </c>
      <c r="N1260">
        <f t="shared" si="98"/>
        <v>0</v>
      </c>
      <c r="O1260">
        <f t="shared" si="99"/>
        <v>0</v>
      </c>
      <c r="P1260">
        <f>IF(K1260&gt;=0.58,1,0)</f>
        <v>0</v>
      </c>
      <c r="AB1260">
        <v>0</v>
      </c>
      <c r="AC1260">
        <v>0</v>
      </c>
      <c r="AM1260">
        <v>0</v>
      </c>
      <c r="AN1260">
        <v>0</v>
      </c>
      <c r="AX1260">
        <v>0</v>
      </c>
      <c r="AY1260">
        <v>0</v>
      </c>
      <c r="BI1260">
        <v>0</v>
      </c>
      <c r="BJ1260">
        <v>0</v>
      </c>
      <c r="BT1260">
        <v>0</v>
      </c>
      <c r="BU1260">
        <v>0</v>
      </c>
    </row>
    <row r="1261" spans="1:73" x14ac:dyDescent="0.3">
      <c r="A1261">
        <v>0</v>
      </c>
      <c r="B1261">
        <v>30</v>
      </c>
      <c r="C1261">
        <v>3</v>
      </c>
      <c r="D1261">
        <v>4</v>
      </c>
      <c r="E1261">
        <v>2</v>
      </c>
      <c r="F1261">
        <v>3</v>
      </c>
      <c r="G1261">
        <v>1</v>
      </c>
      <c r="H1261">
        <v>0</v>
      </c>
      <c r="I1261">
        <v>0</v>
      </c>
      <c r="J1261" cm="1">
        <f t="array" ref="J1261">SUM(B1261:I1261*TRANSPOSE($S$19:$S$26))+$S$18</f>
        <v>5.5817391054755139E-2</v>
      </c>
      <c r="K1261">
        <f t="shared" si="95"/>
        <v>0.51394928018007224</v>
      </c>
      <c r="L1261">
        <f t="shared" si="96"/>
        <v>0</v>
      </c>
      <c r="M1261">
        <f t="shared" si="97"/>
        <v>0</v>
      </c>
      <c r="N1261">
        <f t="shared" si="98"/>
        <v>0</v>
      </c>
      <c r="O1261">
        <f t="shared" si="99"/>
        <v>0</v>
      </c>
      <c r="P1261">
        <f>IF(K1261&gt;=0.58,1,0)</f>
        <v>0</v>
      </c>
      <c r="AB1261">
        <v>0</v>
      </c>
      <c r="AC1261">
        <v>0</v>
      </c>
      <c r="AM1261">
        <v>0</v>
      </c>
      <c r="AN1261">
        <v>0</v>
      </c>
      <c r="AX1261">
        <v>0</v>
      </c>
      <c r="AY1261">
        <v>0</v>
      </c>
      <c r="BI1261">
        <v>0</v>
      </c>
      <c r="BJ1261">
        <v>0</v>
      </c>
      <c r="BT1261">
        <v>0</v>
      </c>
      <c r="BU1261">
        <v>0</v>
      </c>
    </row>
    <row r="1262" spans="1:73" x14ac:dyDescent="0.3">
      <c r="A1262">
        <v>0</v>
      </c>
      <c r="B1262">
        <v>32</v>
      </c>
      <c r="C1262">
        <v>2</v>
      </c>
      <c r="D1262">
        <v>3</v>
      </c>
      <c r="E1262">
        <v>1</v>
      </c>
      <c r="F1262">
        <v>2</v>
      </c>
      <c r="G1262">
        <v>0</v>
      </c>
      <c r="H1262">
        <v>0</v>
      </c>
      <c r="I1262">
        <v>7</v>
      </c>
      <c r="J1262" cm="1">
        <f t="array" ref="J1262">SUM(B1262:I1262*TRANSPOSE($S$19:$S$26))+$S$18</f>
        <v>0.2272576976650722</v>
      </c>
      <c r="K1262">
        <f t="shared" si="95"/>
        <v>0.55656534523655066</v>
      </c>
      <c r="L1262">
        <f t="shared" si="96"/>
        <v>0</v>
      </c>
      <c r="M1262">
        <f t="shared" si="97"/>
        <v>1</v>
      </c>
      <c r="N1262">
        <f t="shared" si="98"/>
        <v>0</v>
      </c>
      <c r="O1262">
        <f t="shared" si="99"/>
        <v>0</v>
      </c>
      <c r="P1262">
        <f>IF(K1262&gt;=0.58,1,0)</f>
        <v>0</v>
      </c>
      <c r="AB1262">
        <v>0</v>
      </c>
      <c r="AC1262">
        <v>0</v>
      </c>
      <c r="AM1262">
        <v>0</v>
      </c>
      <c r="AN1262">
        <v>1</v>
      </c>
      <c r="AX1262">
        <v>0</v>
      </c>
      <c r="AY1262">
        <v>0</v>
      </c>
      <c r="BI1262">
        <v>0</v>
      </c>
      <c r="BJ1262">
        <v>0</v>
      </c>
      <c r="BT1262">
        <v>0</v>
      </c>
      <c r="BU1262">
        <v>0</v>
      </c>
    </row>
    <row r="1263" spans="1:73" x14ac:dyDescent="0.3">
      <c r="A1263">
        <v>0</v>
      </c>
      <c r="B1263">
        <v>38</v>
      </c>
      <c r="C1263">
        <v>2</v>
      </c>
      <c r="D1263">
        <v>1</v>
      </c>
      <c r="E1263">
        <v>2</v>
      </c>
      <c r="F1263">
        <v>4</v>
      </c>
      <c r="G1263">
        <v>1</v>
      </c>
      <c r="H1263">
        <v>1</v>
      </c>
      <c r="I1263">
        <v>0</v>
      </c>
      <c r="J1263" cm="1">
        <f t="array" ref="J1263">SUM(B1263:I1263*TRANSPOSE($S$19:$S$26))+$S$18</f>
        <v>0.43353662255746533</v>
      </c>
      <c r="K1263">
        <f t="shared" si="95"/>
        <v>0.60670713841507096</v>
      </c>
      <c r="L1263">
        <f t="shared" si="96"/>
        <v>1</v>
      </c>
      <c r="M1263">
        <f t="shared" si="97"/>
        <v>1</v>
      </c>
      <c r="N1263">
        <f t="shared" si="98"/>
        <v>1</v>
      </c>
      <c r="O1263">
        <f t="shared" si="99"/>
        <v>1</v>
      </c>
      <c r="P1263">
        <f>IF(K1263&gt;=0.58,1,0)</f>
        <v>1</v>
      </c>
      <c r="AB1263">
        <v>0</v>
      </c>
      <c r="AC1263">
        <v>1</v>
      </c>
      <c r="AM1263">
        <v>0</v>
      </c>
      <c r="AN1263">
        <v>1</v>
      </c>
      <c r="AX1263">
        <v>0</v>
      </c>
      <c r="AY1263">
        <v>1</v>
      </c>
      <c r="BI1263">
        <v>0</v>
      </c>
      <c r="BJ1263">
        <v>1</v>
      </c>
      <c r="BT1263">
        <v>0</v>
      </c>
      <c r="BU1263">
        <v>1</v>
      </c>
    </row>
    <row r="1264" spans="1:73" x14ac:dyDescent="0.3">
      <c r="A1264">
        <v>1</v>
      </c>
      <c r="B1264">
        <v>43</v>
      </c>
      <c r="C1264">
        <v>3</v>
      </c>
      <c r="D1264">
        <v>2</v>
      </c>
      <c r="E1264">
        <v>1</v>
      </c>
      <c r="F1264">
        <v>3</v>
      </c>
      <c r="G1264">
        <v>1</v>
      </c>
      <c r="H1264">
        <v>1</v>
      </c>
      <c r="I1264">
        <v>0</v>
      </c>
      <c r="J1264" cm="1">
        <f t="array" ref="J1264">SUM(B1264:I1264*TRANSPOSE($S$19:$S$26))+$S$18</f>
        <v>0.37637644434253698</v>
      </c>
      <c r="K1264">
        <f t="shared" si="95"/>
        <v>0.59298943034472718</v>
      </c>
      <c r="L1264">
        <f t="shared" si="96"/>
        <v>0</v>
      </c>
      <c r="M1264">
        <f t="shared" si="97"/>
        <v>1</v>
      </c>
      <c r="N1264">
        <f t="shared" si="98"/>
        <v>1</v>
      </c>
      <c r="O1264">
        <f t="shared" si="99"/>
        <v>1</v>
      </c>
      <c r="P1264">
        <f>IF(K1264&gt;=0.58,1,0)</f>
        <v>1</v>
      </c>
      <c r="AB1264">
        <v>1</v>
      </c>
      <c r="AC1264">
        <v>0</v>
      </c>
      <c r="AM1264">
        <v>1</v>
      </c>
      <c r="AN1264">
        <v>1</v>
      </c>
      <c r="AX1264">
        <v>1</v>
      </c>
      <c r="AY1264">
        <v>1</v>
      </c>
      <c r="BI1264">
        <v>1</v>
      </c>
      <c r="BJ1264">
        <v>1</v>
      </c>
      <c r="BT1264">
        <v>1</v>
      </c>
      <c r="BU1264">
        <v>1</v>
      </c>
    </row>
    <row r="1265" spans="1:73" x14ac:dyDescent="0.3">
      <c r="A1265">
        <v>0</v>
      </c>
      <c r="B1265">
        <v>42</v>
      </c>
      <c r="C1265">
        <v>2</v>
      </c>
      <c r="D1265">
        <v>3</v>
      </c>
      <c r="E1265">
        <v>1</v>
      </c>
      <c r="F1265">
        <v>2</v>
      </c>
      <c r="G1265">
        <v>2</v>
      </c>
      <c r="H1265">
        <v>0</v>
      </c>
      <c r="I1265">
        <v>3</v>
      </c>
      <c r="J1265" cm="1">
        <f t="array" ref="J1265">SUM(B1265:I1265*TRANSPOSE($S$19:$S$26))+$S$18</f>
        <v>8.3452163498616727E-2</v>
      </c>
      <c r="K1265">
        <f t="shared" si="95"/>
        <v>0.52084878191697537</v>
      </c>
      <c r="L1265">
        <f t="shared" si="96"/>
        <v>0</v>
      </c>
      <c r="M1265">
        <f t="shared" si="97"/>
        <v>0</v>
      </c>
      <c r="N1265">
        <f t="shared" si="98"/>
        <v>0</v>
      </c>
      <c r="O1265">
        <f t="shared" si="99"/>
        <v>0</v>
      </c>
      <c r="P1265">
        <f>IF(K1265&gt;=0.58,1,0)</f>
        <v>0</v>
      </c>
      <c r="AB1265">
        <v>0</v>
      </c>
      <c r="AC1265">
        <v>0</v>
      </c>
      <c r="AM1265">
        <v>0</v>
      </c>
      <c r="AN1265">
        <v>0</v>
      </c>
      <c r="AX1265">
        <v>0</v>
      </c>
      <c r="AY1265">
        <v>0</v>
      </c>
      <c r="BI1265">
        <v>0</v>
      </c>
      <c r="BJ1265">
        <v>0</v>
      </c>
      <c r="BT1265">
        <v>0</v>
      </c>
      <c r="BU1265">
        <v>0</v>
      </c>
    </row>
    <row r="1266" spans="1:73" x14ac:dyDescent="0.3">
      <c r="A1266">
        <v>0</v>
      </c>
      <c r="B1266">
        <v>55</v>
      </c>
      <c r="C1266">
        <v>3</v>
      </c>
      <c r="D1266">
        <v>2</v>
      </c>
      <c r="E1266">
        <v>5</v>
      </c>
      <c r="F1266">
        <v>1</v>
      </c>
      <c r="G1266">
        <v>1</v>
      </c>
      <c r="H1266">
        <v>0</v>
      </c>
      <c r="I1266">
        <v>0</v>
      </c>
      <c r="J1266" cm="1">
        <f t="array" ref="J1266">SUM(B1266:I1266*TRANSPOSE($S$19:$S$26))+$S$18</f>
        <v>9.4735386628576834E-2</v>
      </c>
      <c r="K1266">
        <f t="shared" si="95"/>
        <v>0.52366369926239198</v>
      </c>
      <c r="L1266">
        <f t="shared" si="96"/>
        <v>0</v>
      </c>
      <c r="M1266">
        <f t="shared" si="97"/>
        <v>0</v>
      </c>
      <c r="N1266">
        <f t="shared" si="98"/>
        <v>0</v>
      </c>
      <c r="O1266">
        <f t="shared" si="99"/>
        <v>0</v>
      </c>
      <c r="P1266">
        <f>IF(K1266&gt;=0.58,1,0)</f>
        <v>0</v>
      </c>
      <c r="AB1266">
        <v>0</v>
      </c>
      <c r="AC1266">
        <v>0</v>
      </c>
      <c r="AM1266">
        <v>0</v>
      </c>
      <c r="AN1266">
        <v>0</v>
      </c>
      <c r="AX1266">
        <v>0</v>
      </c>
      <c r="AY1266">
        <v>0</v>
      </c>
      <c r="BI1266">
        <v>0</v>
      </c>
      <c r="BJ1266">
        <v>0</v>
      </c>
      <c r="BT1266">
        <v>0</v>
      </c>
      <c r="BU1266">
        <v>0</v>
      </c>
    </row>
    <row r="1267" spans="1:73" x14ac:dyDescent="0.3">
      <c r="A1267">
        <v>0</v>
      </c>
      <c r="B1267">
        <v>33</v>
      </c>
      <c r="C1267">
        <v>4</v>
      </c>
      <c r="D1267">
        <v>3</v>
      </c>
      <c r="E1267">
        <v>2</v>
      </c>
      <c r="F1267">
        <v>2</v>
      </c>
      <c r="G1267">
        <v>2</v>
      </c>
      <c r="H1267">
        <v>0</v>
      </c>
      <c r="I1267">
        <v>8</v>
      </c>
      <c r="J1267" cm="1">
        <f t="array" ref="J1267">SUM(B1267:I1267*TRANSPOSE($S$19:$S$26))+$S$18</f>
        <v>-3.7689001544605527E-2</v>
      </c>
      <c r="K1267">
        <f t="shared" si="95"/>
        <v>0.49057984137593791</v>
      </c>
      <c r="L1267">
        <f t="shared" si="96"/>
        <v>0</v>
      </c>
      <c r="M1267">
        <f t="shared" si="97"/>
        <v>0</v>
      </c>
      <c r="N1267">
        <f t="shared" si="98"/>
        <v>0</v>
      </c>
      <c r="O1267">
        <f t="shared" si="99"/>
        <v>0</v>
      </c>
      <c r="P1267">
        <f>IF(K1267&gt;=0.58,1,0)</f>
        <v>0</v>
      </c>
      <c r="AB1267">
        <v>0</v>
      </c>
      <c r="AC1267">
        <v>0</v>
      </c>
      <c r="AM1267">
        <v>0</v>
      </c>
      <c r="AN1267">
        <v>0</v>
      </c>
      <c r="AX1267">
        <v>0</v>
      </c>
      <c r="AY1267">
        <v>0</v>
      </c>
      <c r="BI1267">
        <v>0</v>
      </c>
      <c r="BJ1267">
        <v>0</v>
      </c>
      <c r="BT1267">
        <v>0</v>
      </c>
      <c r="BU1267">
        <v>0</v>
      </c>
    </row>
    <row r="1268" spans="1:73" x14ac:dyDescent="0.3">
      <c r="A1268">
        <v>0</v>
      </c>
      <c r="B1268">
        <v>41</v>
      </c>
      <c r="C1268">
        <v>3</v>
      </c>
      <c r="D1268">
        <v>3</v>
      </c>
      <c r="E1268">
        <v>1</v>
      </c>
      <c r="F1268">
        <v>1</v>
      </c>
      <c r="G1268">
        <v>2</v>
      </c>
      <c r="H1268">
        <v>0</v>
      </c>
      <c r="I1268">
        <v>3</v>
      </c>
      <c r="J1268" cm="1">
        <f t="array" ref="J1268">SUM(B1268:I1268*TRANSPOSE($S$19:$S$26))+$S$18</f>
        <v>8.5797325953500203E-2</v>
      </c>
      <c r="K1268">
        <f t="shared" si="95"/>
        <v>0.52143396359458594</v>
      </c>
      <c r="L1268">
        <f t="shared" si="96"/>
        <v>0</v>
      </c>
      <c r="M1268">
        <f t="shared" si="97"/>
        <v>0</v>
      </c>
      <c r="N1268">
        <f t="shared" si="98"/>
        <v>0</v>
      </c>
      <c r="O1268">
        <f t="shared" si="99"/>
        <v>0</v>
      </c>
      <c r="P1268">
        <f>IF(K1268&gt;=0.58,1,0)</f>
        <v>0</v>
      </c>
      <c r="AB1268">
        <v>0</v>
      </c>
      <c r="AC1268">
        <v>0</v>
      </c>
      <c r="AM1268">
        <v>0</v>
      </c>
      <c r="AN1268">
        <v>0</v>
      </c>
      <c r="AX1268">
        <v>0</v>
      </c>
      <c r="AY1268">
        <v>0</v>
      </c>
      <c r="BI1268">
        <v>0</v>
      </c>
      <c r="BJ1268">
        <v>0</v>
      </c>
      <c r="BT1268">
        <v>0</v>
      </c>
      <c r="BU1268">
        <v>0</v>
      </c>
    </row>
    <row r="1269" spans="1:73" x14ac:dyDescent="0.3">
      <c r="A1269">
        <v>0</v>
      </c>
      <c r="B1269">
        <v>34</v>
      </c>
      <c r="C1269">
        <v>4</v>
      </c>
      <c r="D1269">
        <v>3</v>
      </c>
      <c r="E1269">
        <v>2</v>
      </c>
      <c r="F1269">
        <v>3</v>
      </c>
      <c r="G1269">
        <v>2</v>
      </c>
      <c r="H1269">
        <v>1</v>
      </c>
      <c r="I1269">
        <v>14</v>
      </c>
      <c r="J1269" cm="1">
        <f t="array" ref="J1269">SUM(B1269:I1269*TRANSPOSE($S$19:$S$26))+$S$18</f>
        <v>7.6050019482840847E-2</v>
      </c>
      <c r="K1269">
        <f t="shared" si="95"/>
        <v>0.51900137831466064</v>
      </c>
      <c r="L1269">
        <f t="shared" si="96"/>
        <v>0</v>
      </c>
      <c r="M1269">
        <f t="shared" si="97"/>
        <v>0</v>
      </c>
      <c r="N1269">
        <f t="shared" si="98"/>
        <v>0</v>
      </c>
      <c r="O1269">
        <f t="shared" si="99"/>
        <v>0</v>
      </c>
      <c r="P1269">
        <f>IF(K1269&gt;=0.58,1,0)</f>
        <v>0</v>
      </c>
      <c r="AB1269">
        <v>0</v>
      </c>
      <c r="AC1269">
        <v>0</v>
      </c>
      <c r="AM1269">
        <v>0</v>
      </c>
      <c r="AN1269">
        <v>0</v>
      </c>
      <c r="AX1269">
        <v>0</v>
      </c>
      <c r="AY1269">
        <v>0</v>
      </c>
      <c r="BI1269">
        <v>0</v>
      </c>
      <c r="BJ1269">
        <v>0</v>
      </c>
      <c r="BT1269">
        <v>0</v>
      </c>
      <c r="BU1269">
        <v>0</v>
      </c>
    </row>
    <row r="1270" spans="1:73" x14ac:dyDescent="0.3">
      <c r="A1270">
        <v>0</v>
      </c>
      <c r="B1270">
        <v>53</v>
      </c>
      <c r="C1270">
        <v>1</v>
      </c>
      <c r="D1270">
        <v>2</v>
      </c>
      <c r="E1270">
        <v>4</v>
      </c>
      <c r="F1270">
        <v>3</v>
      </c>
      <c r="G1270">
        <v>1</v>
      </c>
      <c r="H1270">
        <v>1</v>
      </c>
      <c r="I1270">
        <v>2</v>
      </c>
      <c r="J1270" cm="1">
        <f t="array" ref="J1270">SUM(B1270:I1270*TRANSPOSE($S$19:$S$26))+$S$18</f>
        <v>0.32405285321462718</v>
      </c>
      <c r="K1270">
        <f t="shared" si="95"/>
        <v>0.58030346164166136</v>
      </c>
      <c r="L1270">
        <f t="shared" si="96"/>
        <v>0</v>
      </c>
      <c r="M1270">
        <f t="shared" si="97"/>
        <v>1</v>
      </c>
      <c r="N1270">
        <f t="shared" si="98"/>
        <v>1</v>
      </c>
      <c r="O1270">
        <f t="shared" si="99"/>
        <v>1</v>
      </c>
      <c r="P1270">
        <f>IF(K1270&gt;=0.58,1,0)</f>
        <v>1</v>
      </c>
      <c r="AB1270">
        <v>0</v>
      </c>
      <c r="AC1270">
        <v>0</v>
      </c>
      <c r="AM1270">
        <v>0</v>
      </c>
      <c r="AN1270">
        <v>1</v>
      </c>
      <c r="AX1270">
        <v>0</v>
      </c>
      <c r="AY1270">
        <v>1</v>
      </c>
      <c r="BI1270">
        <v>0</v>
      </c>
      <c r="BJ1270">
        <v>1</v>
      </c>
      <c r="BT1270">
        <v>0</v>
      </c>
      <c r="BU1270">
        <v>1</v>
      </c>
    </row>
    <row r="1271" spans="1:73" x14ac:dyDescent="0.3">
      <c r="A1271">
        <v>0</v>
      </c>
      <c r="B1271">
        <v>43</v>
      </c>
      <c r="C1271">
        <v>2</v>
      </c>
      <c r="D1271">
        <v>3</v>
      </c>
      <c r="E1271">
        <v>1</v>
      </c>
      <c r="F1271">
        <v>4</v>
      </c>
      <c r="G1271">
        <v>0</v>
      </c>
      <c r="H1271">
        <v>0</v>
      </c>
      <c r="I1271">
        <v>7</v>
      </c>
      <c r="J1271" cm="1">
        <f t="array" ref="J1271">SUM(B1271:I1271*TRANSPOSE($S$19:$S$26))+$S$18</f>
        <v>0.10947934288745209</v>
      </c>
      <c r="K1271">
        <f t="shared" si="95"/>
        <v>0.52733970183143897</v>
      </c>
      <c r="L1271">
        <f t="shared" si="96"/>
        <v>0</v>
      </c>
      <c r="M1271">
        <f t="shared" si="97"/>
        <v>0</v>
      </c>
      <c r="N1271">
        <f t="shared" si="98"/>
        <v>0</v>
      </c>
      <c r="O1271">
        <f t="shared" si="99"/>
        <v>0</v>
      </c>
      <c r="P1271">
        <f>IF(K1271&gt;=0.58,1,0)</f>
        <v>0</v>
      </c>
      <c r="AB1271">
        <v>0</v>
      </c>
      <c r="AC1271">
        <v>0</v>
      </c>
      <c r="AM1271">
        <v>0</v>
      </c>
      <c r="AN1271">
        <v>0</v>
      </c>
      <c r="AX1271">
        <v>0</v>
      </c>
      <c r="AY1271">
        <v>0</v>
      </c>
      <c r="BI1271">
        <v>0</v>
      </c>
      <c r="BJ1271">
        <v>0</v>
      </c>
      <c r="BT1271">
        <v>0</v>
      </c>
      <c r="BU1271">
        <v>0</v>
      </c>
    </row>
    <row r="1272" spans="1:73" x14ac:dyDescent="0.3">
      <c r="A1272">
        <v>0</v>
      </c>
      <c r="B1272">
        <v>34</v>
      </c>
      <c r="C1272">
        <v>4</v>
      </c>
      <c r="D1272">
        <v>1</v>
      </c>
      <c r="E1272">
        <v>2</v>
      </c>
      <c r="F1272">
        <v>4</v>
      </c>
      <c r="G1272">
        <v>0</v>
      </c>
      <c r="H1272">
        <v>0</v>
      </c>
      <c r="I1272">
        <v>2</v>
      </c>
      <c r="J1272" cm="1">
        <f t="array" ref="J1272">SUM(B1272:I1272*TRANSPOSE($S$19:$S$26))+$S$18</f>
        <v>0.20920141882155652</v>
      </c>
      <c r="K1272">
        <f t="shared" si="95"/>
        <v>0.55210507722476443</v>
      </c>
      <c r="L1272">
        <f t="shared" si="96"/>
        <v>0</v>
      </c>
      <c r="M1272">
        <f t="shared" si="97"/>
        <v>1</v>
      </c>
      <c r="N1272">
        <f t="shared" si="98"/>
        <v>0</v>
      </c>
      <c r="O1272">
        <f t="shared" si="99"/>
        <v>0</v>
      </c>
      <c r="P1272">
        <f>IF(K1272&gt;=0.58,1,0)</f>
        <v>0</v>
      </c>
      <c r="AB1272">
        <v>0</v>
      </c>
      <c r="AC1272">
        <v>0</v>
      </c>
      <c r="AM1272">
        <v>0</v>
      </c>
      <c r="AN1272">
        <v>1</v>
      </c>
      <c r="AX1272">
        <v>0</v>
      </c>
      <c r="AY1272">
        <v>0</v>
      </c>
      <c r="BI1272">
        <v>0</v>
      </c>
      <c r="BJ1272">
        <v>0</v>
      </c>
      <c r="BT1272">
        <v>0</v>
      </c>
      <c r="BU1272">
        <v>0</v>
      </c>
    </row>
    <row r="1273" spans="1:73" x14ac:dyDescent="0.3">
      <c r="A1273">
        <v>1</v>
      </c>
      <c r="B1273">
        <v>21</v>
      </c>
      <c r="C1273">
        <v>2</v>
      </c>
      <c r="D1273">
        <v>3</v>
      </c>
      <c r="E1273">
        <v>1</v>
      </c>
      <c r="F1273">
        <v>2</v>
      </c>
      <c r="G1273">
        <v>0</v>
      </c>
      <c r="H1273">
        <v>0</v>
      </c>
      <c r="I1273">
        <v>0</v>
      </c>
      <c r="J1273" cm="1">
        <f t="array" ref="J1273">SUM(B1273:I1273*TRANSPOSE($S$19:$S$26))+$S$18</f>
        <v>0.33093622649447263</v>
      </c>
      <c r="K1273">
        <f t="shared" si="95"/>
        <v>0.58197881012137964</v>
      </c>
      <c r="L1273">
        <f t="shared" si="96"/>
        <v>0</v>
      </c>
      <c r="M1273">
        <f t="shared" si="97"/>
        <v>1</v>
      </c>
      <c r="N1273">
        <f t="shared" si="98"/>
        <v>1</v>
      </c>
      <c r="O1273">
        <f t="shared" si="99"/>
        <v>1</v>
      </c>
      <c r="P1273">
        <f>IF(K1273&gt;=0.58,1,0)</f>
        <v>1</v>
      </c>
      <c r="AB1273">
        <v>1</v>
      </c>
      <c r="AC1273">
        <v>0</v>
      </c>
      <c r="AM1273">
        <v>1</v>
      </c>
      <c r="AN1273">
        <v>1</v>
      </c>
      <c r="AX1273">
        <v>1</v>
      </c>
      <c r="AY1273">
        <v>1</v>
      </c>
      <c r="BI1273">
        <v>1</v>
      </c>
      <c r="BJ1273">
        <v>1</v>
      </c>
      <c r="BT1273">
        <v>1</v>
      </c>
      <c r="BU1273">
        <v>1</v>
      </c>
    </row>
    <row r="1274" spans="1:73" x14ac:dyDescent="0.3">
      <c r="A1274">
        <v>0</v>
      </c>
      <c r="B1274">
        <v>38</v>
      </c>
      <c r="C1274">
        <v>4</v>
      </c>
      <c r="D1274">
        <v>2</v>
      </c>
      <c r="E1274">
        <v>1</v>
      </c>
      <c r="F1274">
        <v>3</v>
      </c>
      <c r="G1274">
        <v>1</v>
      </c>
      <c r="H1274">
        <v>0</v>
      </c>
      <c r="I1274">
        <v>4</v>
      </c>
      <c r="J1274" cm="1">
        <f t="array" ref="J1274">SUM(B1274:I1274*TRANSPOSE($S$19:$S$26))+$S$18</f>
        <v>0.10525411940088136</v>
      </c>
      <c r="K1274">
        <f t="shared" si="95"/>
        <v>0.52628654325926838</v>
      </c>
      <c r="L1274">
        <f t="shared" si="96"/>
        <v>0</v>
      </c>
      <c r="M1274">
        <f t="shared" si="97"/>
        <v>0</v>
      </c>
      <c r="N1274">
        <f t="shared" si="98"/>
        <v>0</v>
      </c>
      <c r="O1274">
        <f t="shared" si="99"/>
        <v>0</v>
      </c>
      <c r="P1274">
        <f>IF(K1274&gt;=0.58,1,0)</f>
        <v>0</v>
      </c>
      <c r="AB1274">
        <v>0</v>
      </c>
      <c r="AC1274">
        <v>0</v>
      </c>
      <c r="AM1274">
        <v>0</v>
      </c>
      <c r="AN1274">
        <v>0</v>
      </c>
      <c r="AX1274">
        <v>0</v>
      </c>
      <c r="AY1274">
        <v>0</v>
      </c>
      <c r="BI1274">
        <v>0</v>
      </c>
      <c r="BJ1274">
        <v>0</v>
      </c>
      <c r="BT1274">
        <v>0</v>
      </c>
      <c r="BU1274">
        <v>0</v>
      </c>
    </row>
    <row r="1275" spans="1:73" x14ac:dyDescent="0.3">
      <c r="A1275">
        <v>1</v>
      </c>
      <c r="B1275">
        <v>22</v>
      </c>
      <c r="C1275">
        <v>3</v>
      </c>
      <c r="D1275">
        <v>3</v>
      </c>
      <c r="E1275">
        <v>1</v>
      </c>
      <c r="F1275">
        <v>1</v>
      </c>
      <c r="G1275">
        <v>1</v>
      </c>
      <c r="H1275">
        <v>1</v>
      </c>
      <c r="I1275">
        <v>0</v>
      </c>
      <c r="J1275" cm="1">
        <f t="array" ref="J1275">SUM(B1275:I1275*TRANSPOSE($S$19:$S$26))+$S$18</f>
        <v>0.46543518933883027</v>
      </c>
      <c r="K1275">
        <f t="shared" si="95"/>
        <v>0.61429132529853114</v>
      </c>
      <c r="L1275">
        <f t="shared" si="96"/>
        <v>1</v>
      </c>
      <c r="M1275">
        <f t="shared" si="97"/>
        <v>1</v>
      </c>
      <c r="N1275">
        <f t="shared" si="98"/>
        <v>1</v>
      </c>
      <c r="O1275">
        <f t="shared" si="99"/>
        <v>1</v>
      </c>
      <c r="P1275">
        <f>IF(K1275&gt;=0.58,1,0)</f>
        <v>1</v>
      </c>
      <c r="AB1275">
        <v>1</v>
      </c>
      <c r="AC1275">
        <v>1</v>
      </c>
      <c r="AM1275">
        <v>1</v>
      </c>
      <c r="AN1275">
        <v>1</v>
      </c>
      <c r="AX1275">
        <v>1</v>
      </c>
      <c r="AY1275">
        <v>1</v>
      </c>
      <c r="BI1275">
        <v>1</v>
      </c>
      <c r="BJ1275">
        <v>1</v>
      </c>
      <c r="BT1275">
        <v>1</v>
      </c>
      <c r="BU1275">
        <v>1</v>
      </c>
    </row>
    <row r="1276" spans="1:73" x14ac:dyDescent="0.3">
      <c r="A1276">
        <v>0</v>
      </c>
      <c r="B1276">
        <v>31</v>
      </c>
      <c r="C1276">
        <v>1</v>
      </c>
      <c r="D1276">
        <v>2</v>
      </c>
      <c r="E1276">
        <v>2</v>
      </c>
      <c r="F1276">
        <v>4</v>
      </c>
      <c r="G1276">
        <v>1</v>
      </c>
      <c r="H1276">
        <v>0</v>
      </c>
      <c r="I1276">
        <v>7</v>
      </c>
      <c r="J1276" cm="1">
        <f t="array" ref="J1276">SUM(B1276:I1276*TRANSPOSE($S$19:$S$26))+$S$18</f>
        <v>0.15845512868807521</v>
      </c>
      <c r="K1276">
        <f t="shared" si="95"/>
        <v>0.53952702277006914</v>
      </c>
      <c r="L1276">
        <f t="shared" si="96"/>
        <v>0</v>
      </c>
      <c r="M1276">
        <f t="shared" si="97"/>
        <v>0</v>
      </c>
      <c r="N1276">
        <f t="shared" si="98"/>
        <v>0</v>
      </c>
      <c r="O1276">
        <f t="shared" si="99"/>
        <v>0</v>
      </c>
      <c r="P1276">
        <f>IF(K1276&gt;=0.58,1,0)</f>
        <v>0</v>
      </c>
      <c r="AB1276">
        <v>0</v>
      </c>
      <c r="AC1276">
        <v>0</v>
      </c>
      <c r="AM1276">
        <v>0</v>
      </c>
      <c r="AN1276">
        <v>0</v>
      </c>
      <c r="AX1276">
        <v>0</v>
      </c>
      <c r="AY1276">
        <v>0</v>
      </c>
      <c r="BI1276">
        <v>0</v>
      </c>
      <c r="BJ1276">
        <v>0</v>
      </c>
      <c r="BT1276">
        <v>0</v>
      </c>
      <c r="BU1276">
        <v>0</v>
      </c>
    </row>
    <row r="1277" spans="1:73" x14ac:dyDescent="0.3">
      <c r="A1277">
        <v>0</v>
      </c>
      <c r="B1277">
        <v>51</v>
      </c>
      <c r="C1277">
        <v>1</v>
      </c>
      <c r="D1277">
        <v>3</v>
      </c>
      <c r="E1277">
        <v>3</v>
      </c>
      <c r="F1277">
        <v>3</v>
      </c>
      <c r="G1277">
        <v>1</v>
      </c>
      <c r="H1277">
        <v>0</v>
      </c>
      <c r="I1277">
        <v>2</v>
      </c>
      <c r="J1277" cm="1">
        <f t="array" ref="J1277">SUM(B1277:I1277*TRANSPOSE($S$19:$S$26))+$S$18</f>
        <v>8.1397571593532003E-2</v>
      </c>
      <c r="K1277">
        <f t="shared" si="95"/>
        <v>0.52033605839800856</v>
      </c>
      <c r="L1277">
        <f t="shared" si="96"/>
        <v>0</v>
      </c>
      <c r="M1277">
        <f t="shared" si="97"/>
        <v>0</v>
      </c>
      <c r="N1277">
        <f t="shared" si="98"/>
        <v>0</v>
      </c>
      <c r="O1277">
        <f t="shared" si="99"/>
        <v>0</v>
      </c>
      <c r="P1277">
        <f>IF(K1277&gt;=0.58,1,0)</f>
        <v>0</v>
      </c>
      <c r="AB1277">
        <v>0</v>
      </c>
      <c r="AC1277">
        <v>0</v>
      </c>
      <c r="AM1277">
        <v>0</v>
      </c>
      <c r="AN1277">
        <v>0</v>
      </c>
      <c r="AX1277">
        <v>0</v>
      </c>
      <c r="AY1277">
        <v>0</v>
      </c>
      <c r="BI1277">
        <v>0</v>
      </c>
      <c r="BJ1277">
        <v>0</v>
      </c>
      <c r="BT1277">
        <v>0</v>
      </c>
      <c r="BU1277">
        <v>0</v>
      </c>
    </row>
    <row r="1278" spans="1:73" x14ac:dyDescent="0.3">
      <c r="A1278">
        <v>0</v>
      </c>
      <c r="B1278">
        <v>37</v>
      </c>
      <c r="C1278">
        <v>2</v>
      </c>
      <c r="D1278">
        <v>2</v>
      </c>
      <c r="E1278">
        <v>2</v>
      </c>
      <c r="F1278">
        <v>2</v>
      </c>
      <c r="G1278">
        <v>1</v>
      </c>
      <c r="H1278">
        <v>0</v>
      </c>
      <c r="I1278">
        <v>2</v>
      </c>
      <c r="J1278" cm="1">
        <f t="array" ref="J1278">SUM(B1278:I1278*TRANSPOSE($S$19:$S$26))+$S$18</f>
        <v>0.22101433303257556</v>
      </c>
      <c r="K1278">
        <f t="shared" si="95"/>
        <v>0.55502410110934686</v>
      </c>
      <c r="L1278">
        <f t="shared" si="96"/>
        <v>0</v>
      </c>
      <c r="M1278">
        <f t="shared" si="97"/>
        <v>1</v>
      </c>
      <c r="N1278">
        <f t="shared" si="98"/>
        <v>0</v>
      </c>
      <c r="O1278">
        <f t="shared" si="99"/>
        <v>0</v>
      </c>
      <c r="P1278">
        <f>IF(K1278&gt;=0.58,1,0)</f>
        <v>0</v>
      </c>
      <c r="AB1278">
        <v>0</v>
      </c>
      <c r="AC1278">
        <v>0</v>
      </c>
      <c r="AM1278">
        <v>0</v>
      </c>
      <c r="AN1278">
        <v>1</v>
      </c>
      <c r="AX1278">
        <v>0</v>
      </c>
      <c r="AY1278">
        <v>0</v>
      </c>
      <c r="BI1278">
        <v>0</v>
      </c>
      <c r="BJ1278">
        <v>0</v>
      </c>
      <c r="BT1278">
        <v>0</v>
      </c>
      <c r="BU1278">
        <v>0</v>
      </c>
    </row>
    <row r="1279" spans="1:73" x14ac:dyDescent="0.3">
      <c r="A1279">
        <v>0</v>
      </c>
      <c r="B1279">
        <v>46</v>
      </c>
      <c r="C1279">
        <v>3</v>
      </c>
      <c r="D1279">
        <v>3</v>
      </c>
      <c r="E1279">
        <v>5</v>
      </c>
      <c r="F1279">
        <v>4</v>
      </c>
      <c r="G1279">
        <v>2</v>
      </c>
      <c r="H1279">
        <v>1</v>
      </c>
      <c r="I1279">
        <v>1</v>
      </c>
      <c r="J1279" cm="1">
        <f t="array" ref="J1279">SUM(B1279:I1279*TRANSPOSE($S$19:$S$26))+$S$18</f>
        <v>7.4828502974485955E-2</v>
      </c>
      <c r="K1279">
        <f t="shared" si="95"/>
        <v>0.51869646479774123</v>
      </c>
      <c r="L1279">
        <f t="shared" si="96"/>
        <v>0</v>
      </c>
      <c r="M1279">
        <f t="shared" si="97"/>
        <v>0</v>
      </c>
      <c r="N1279">
        <f t="shared" si="98"/>
        <v>0</v>
      </c>
      <c r="O1279">
        <f t="shared" si="99"/>
        <v>0</v>
      </c>
      <c r="P1279">
        <f>IF(K1279&gt;=0.58,1,0)</f>
        <v>0</v>
      </c>
      <c r="AB1279">
        <v>0</v>
      </c>
      <c r="AC1279">
        <v>0</v>
      </c>
      <c r="AM1279">
        <v>0</v>
      </c>
      <c r="AN1279">
        <v>0</v>
      </c>
      <c r="AX1279">
        <v>0</v>
      </c>
      <c r="AY1279">
        <v>0</v>
      </c>
      <c r="BI1279">
        <v>0</v>
      </c>
      <c r="BJ1279">
        <v>0</v>
      </c>
      <c r="BT1279">
        <v>0</v>
      </c>
      <c r="BU1279">
        <v>0</v>
      </c>
    </row>
    <row r="1280" spans="1:73" x14ac:dyDescent="0.3">
      <c r="A1280">
        <v>0</v>
      </c>
      <c r="B1280">
        <v>36</v>
      </c>
      <c r="C1280">
        <v>4</v>
      </c>
      <c r="D1280">
        <v>3</v>
      </c>
      <c r="E1280">
        <v>3</v>
      </c>
      <c r="F1280">
        <v>1</v>
      </c>
      <c r="G1280">
        <v>1</v>
      </c>
      <c r="H1280">
        <v>1</v>
      </c>
      <c r="I1280">
        <v>8</v>
      </c>
      <c r="J1280" cm="1">
        <f t="array" ref="J1280">SUM(B1280:I1280*TRANSPOSE($S$19:$S$26))+$S$18</f>
        <v>0.24861798668273494</v>
      </c>
      <c r="K1280">
        <f t="shared" si="95"/>
        <v>0.56182996524112594</v>
      </c>
      <c r="L1280">
        <f t="shared" si="96"/>
        <v>0</v>
      </c>
      <c r="M1280">
        <f t="shared" si="97"/>
        <v>1</v>
      </c>
      <c r="N1280">
        <f t="shared" si="98"/>
        <v>0</v>
      </c>
      <c r="O1280">
        <f t="shared" si="99"/>
        <v>0</v>
      </c>
      <c r="P1280">
        <f>IF(K1280&gt;=0.58,1,0)</f>
        <v>0</v>
      </c>
      <c r="AB1280">
        <v>0</v>
      </c>
      <c r="AC1280">
        <v>0</v>
      </c>
      <c r="AM1280">
        <v>0</v>
      </c>
      <c r="AN1280">
        <v>1</v>
      </c>
      <c r="AX1280">
        <v>0</v>
      </c>
      <c r="AY1280">
        <v>0</v>
      </c>
      <c r="BI1280">
        <v>0</v>
      </c>
      <c r="BJ1280">
        <v>0</v>
      </c>
      <c r="BT1280">
        <v>0</v>
      </c>
      <c r="BU1280">
        <v>0</v>
      </c>
    </row>
    <row r="1281" spans="1:73" x14ac:dyDescent="0.3">
      <c r="A1281">
        <v>1</v>
      </c>
      <c r="B1281">
        <v>44</v>
      </c>
      <c r="C1281">
        <v>3</v>
      </c>
      <c r="D1281">
        <v>3</v>
      </c>
      <c r="E1281">
        <v>1</v>
      </c>
      <c r="F1281">
        <v>2</v>
      </c>
      <c r="G1281">
        <v>2</v>
      </c>
      <c r="H1281">
        <v>1</v>
      </c>
      <c r="I1281">
        <v>3</v>
      </c>
      <c r="J1281" cm="1">
        <f t="array" ref="J1281">SUM(B1281:I1281*TRANSPOSE($S$19:$S$26))+$S$18</f>
        <v>0.24757209107902067</v>
      </c>
      <c r="K1281">
        <f t="shared" si="95"/>
        <v>0.56157249981280644</v>
      </c>
      <c r="L1281">
        <f t="shared" si="96"/>
        <v>0</v>
      </c>
      <c r="M1281">
        <f t="shared" si="97"/>
        <v>1</v>
      </c>
      <c r="N1281">
        <f t="shared" si="98"/>
        <v>0</v>
      </c>
      <c r="O1281">
        <f t="shared" si="99"/>
        <v>0</v>
      </c>
      <c r="P1281">
        <f>IF(K1281&gt;=0.58,1,0)</f>
        <v>0</v>
      </c>
      <c r="AB1281">
        <v>1</v>
      </c>
      <c r="AC1281">
        <v>0</v>
      </c>
      <c r="AM1281">
        <v>1</v>
      </c>
      <c r="AN1281">
        <v>1</v>
      </c>
      <c r="AX1281">
        <v>1</v>
      </c>
      <c r="AY1281">
        <v>0</v>
      </c>
      <c r="BI1281">
        <v>1</v>
      </c>
      <c r="BJ1281">
        <v>0</v>
      </c>
      <c r="BT1281">
        <v>1</v>
      </c>
      <c r="BU1281">
        <v>0</v>
      </c>
    </row>
    <row r="1282" spans="1:73" x14ac:dyDescent="0.3">
      <c r="A1282">
        <v>0</v>
      </c>
      <c r="B1282">
        <v>37</v>
      </c>
      <c r="C1282">
        <v>3</v>
      </c>
      <c r="D1282">
        <v>3</v>
      </c>
      <c r="E1282">
        <v>2</v>
      </c>
      <c r="F1282">
        <v>2</v>
      </c>
      <c r="G1282">
        <v>2</v>
      </c>
      <c r="H1282">
        <v>0</v>
      </c>
      <c r="I1282">
        <v>0</v>
      </c>
      <c r="J1282" cm="1">
        <f t="array" ref="J1282">SUM(B1282:I1282*TRANSPOSE($S$19:$S$26))+$S$18</f>
        <v>6.2061560207282596E-2</v>
      </c>
      <c r="K1282">
        <f t="shared" si="95"/>
        <v>0.51550880484395356</v>
      </c>
      <c r="L1282">
        <f t="shared" si="96"/>
        <v>0</v>
      </c>
      <c r="M1282">
        <f t="shared" si="97"/>
        <v>0</v>
      </c>
      <c r="N1282">
        <f t="shared" si="98"/>
        <v>0</v>
      </c>
      <c r="O1282">
        <f t="shared" si="99"/>
        <v>0</v>
      </c>
      <c r="P1282">
        <f>IF(K1282&gt;=0.58,1,0)</f>
        <v>0</v>
      </c>
      <c r="AB1282">
        <v>0</v>
      </c>
      <c r="AC1282">
        <v>0</v>
      </c>
      <c r="AM1282">
        <v>0</v>
      </c>
      <c r="AN1282">
        <v>0</v>
      </c>
      <c r="AX1282">
        <v>0</v>
      </c>
      <c r="AY1282">
        <v>0</v>
      </c>
      <c r="BI1282">
        <v>0</v>
      </c>
      <c r="BJ1282">
        <v>0</v>
      </c>
      <c r="BT1282">
        <v>0</v>
      </c>
      <c r="BU1282">
        <v>0</v>
      </c>
    </row>
    <row r="1283" spans="1:73" x14ac:dyDescent="0.3">
      <c r="A1283">
        <v>1</v>
      </c>
      <c r="B1283">
        <v>35</v>
      </c>
      <c r="C1283">
        <v>3</v>
      </c>
      <c r="D1283">
        <v>3</v>
      </c>
      <c r="E1283">
        <v>2</v>
      </c>
      <c r="F1283">
        <v>4</v>
      </c>
      <c r="G1283">
        <v>0</v>
      </c>
      <c r="H1283">
        <v>1</v>
      </c>
      <c r="I1283">
        <v>7</v>
      </c>
      <c r="J1283" cm="1">
        <f t="array" ref="J1283">SUM(B1283:I1283*TRANSPOSE($S$19:$S$26))+$S$18</f>
        <v>0.28294842903459982</v>
      </c>
      <c r="K1283">
        <f t="shared" ref="K1283:K1346" si="100">$U$1^J1283/(1+$U$1^J1283)</f>
        <v>0.57026173240311695</v>
      </c>
      <c r="L1283">
        <f t="shared" ref="L1283:L1346" si="101">IF(K1283&gt;=0.6,1,0)</f>
        <v>0</v>
      </c>
      <c r="M1283">
        <f t="shared" ref="M1283:M1346" si="102">IF(K1283&gt;=0.55,1,0)</f>
        <v>1</v>
      </c>
      <c r="N1283">
        <f t="shared" ref="N1283:N1346" si="103">IF(K1283&gt;=0.57,1,0)</f>
        <v>1</v>
      </c>
      <c r="O1283">
        <f t="shared" ref="O1283:O1346" si="104">IF(K1283&gt;=0.575,1,0)</f>
        <v>0</v>
      </c>
      <c r="P1283">
        <f>IF(K1283&gt;=0.58,1,0)</f>
        <v>0</v>
      </c>
      <c r="AB1283">
        <v>1</v>
      </c>
      <c r="AC1283">
        <v>0</v>
      </c>
      <c r="AM1283">
        <v>1</v>
      </c>
      <c r="AN1283">
        <v>1</v>
      </c>
      <c r="AX1283">
        <v>1</v>
      </c>
      <c r="AY1283">
        <v>1</v>
      </c>
      <c r="BI1283">
        <v>1</v>
      </c>
      <c r="BJ1283">
        <v>0</v>
      </c>
      <c r="BT1283">
        <v>1</v>
      </c>
      <c r="BU1283">
        <v>0</v>
      </c>
    </row>
    <row r="1284" spans="1:73" x14ac:dyDescent="0.3">
      <c r="A1284">
        <v>0</v>
      </c>
      <c r="B1284">
        <v>33</v>
      </c>
      <c r="C1284">
        <v>4</v>
      </c>
      <c r="D1284">
        <v>4</v>
      </c>
      <c r="E1284">
        <v>1</v>
      </c>
      <c r="F1284">
        <v>1</v>
      </c>
      <c r="G1284">
        <v>1</v>
      </c>
      <c r="H1284">
        <v>0</v>
      </c>
      <c r="I1284">
        <v>8</v>
      </c>
      <c r="J1284" cm="1">
        <f t="array" ref="J1284">SUM(B1284:I1284*TRANSPOSE($S$19:$S$26))+$S$18</f>
        <v>3.5913929084754992E-2</v>
      </c>
      <c r="K1284">
        <f t="shared" si="100"/>
        <v>0.50897658672342883</v>
      </c>
      <c r="L1284">
        <f t="shared" si="101"/>
        <v>0</v>
      </c>
      <c r="M1284">
        <f t="shared" si="102"/>
        <v>0</v>
      </c>
      <c r="N1284">
        <f t="shared" si="103"/>
        <v>0</v>
      </c>
      <c r="O1284">
        <f t="shared" si="104"/>
        <v>0</v>
      </c>
      <c r="P1284">
        <f>IF(K1284&gt;=0.58,1,0)</f>
        <v>0</v>
      </c>
      <c r="AB1284">
        <v>0</v>
      </c>
      <c r="AC1284">
        <v>0</v>
      </c>
      <c r="AM1284">
        <v>0</v>
      </c>
      <c r="AN1284">
        <v>0</v>
      </c>
      <c r="AX1284">
        <v>0</v>
      </c>
      <c r="AY1284">
        <v>0</v>
      </c>
      <c r="BI1284">
        <v>0</v>
      </c>
      <c r="BJ1284">
        <v>0</v>
      </c>
      <c r="BT1284">
        <v>0</v>
      </c>
      <c r="BU1284">
        <v>0</v>
      </c>
    </row>
    <row r="1285" spans="1:73" x14ac:dyDescent="0.3">
      <c r="A1285">
        <v>0</v>
      </c>
      <c r="B1285">
        <v>28</v>
      </c>
      <c r="C1285">
        <v>3</v>
      </c>
      <c r="D1285">
        <v>3</v>
      </c>
      <c r="E1285">
        <v>1</v>
      </c>
      <c r="F1285">
        <v>4</v>
      </c>
      <c r="G1285">
        <v>1</v>
      </c>
      <c r="H1285">
        <v>0</v>
      </c>
      <c r="I1285">
        <v>3</v>
      </c>
      <c r="J1285" cm="1">
        <f t="array" ref="J1285">SUM(B1285:I1285*TRANSPOSE($S$19:$S$26))+$S$18</f>
        <v>8.6958987252515052E-2</v>
      </c>
      <c r="K1285">
        <f t="shared" si="100"/>
        <v>0.52172380793010986</v>
      </c>
      <c r="L1285">
        <f t="shared" si="101"/>
        <v>0</v>
      </c>
      <c r="M1285">
        <f t="shared" si="102"/>
        <v>0</v>
      </c>
      <c r="N1285">
        <f t="shared" si="103"/>
        <v>0</v>
      </c>
      <c r="O1285">
        <f t="shared" si="104"/>
        <v>0</v>
      </c>
      <c r="P1285">
        <f>IF(K1285&gt;=0.58,1,0)</f>
        <v>0</v>
      </c>
      <c r="AB1285">
        <v>0</v>
      </c>
      <c r="AC1285">
        <v>0</v>
      </c>
      <c r="AM1285">
        <v>0</v>
      </c>
      <c r="AN1285">
        <v>0</v>
      </c>
      <c r="AX1285">
        <v>0</v>
      </c>
      <c r="AY1285">
        <v>0</v>
      </c>
      <c r="BI1285">
        <v>0</v>
      </c>
      <c r="BJ1285">
        <v>0</v>
      </c>
      <c r="BT1285">
        <v>0</v>
      </c>
      <c r="BU1285">
        <v>0</v>
      </c>
    </row>
    <row r="1286" spans="1:73" x14ac:dyDescent="0.3">
      <c r="A1286">
        <v>0</v>
      </c>
      <c r="B1286">
        <v>39</v>
      </c>
      <c r="C1286">
        <v>3</v>
      </c>
      <c r="D1286">
        <v>3</v>
      </c>
      <c r="E1286">
        <v>3</v>
      </c>
      <c r="F1286">
        <v>3</v>
      </c>
      <c r="G1286">
        <v>0</v>
      </c>
      <c r="H1286">
        <v>0</v>
      </c>
      <c r="I1286">
        <v>3</v>
      </c>
      <c r="J1286" cm="1">
        <f t="array" ref="J1286">SUM(B1286:I1286*TRANSPOSE($S$19:$S$26))+$S$18</f>
        <v>0.10657337970110359</v>
      </c>
      <c r="K1286">
        <f t="shared" si="100"/>
        <v>0.52661540119571359</v>
      </c>
      <c r="L1286">
        <f t="shared" si="101"/>
        <v>0</v>
      </c>
      <c r="M1286">
        <f t="shared" si="102"/>
        <v>0</v>
      </c>
      <c r="N1286">
        <f t="shared" si="103"/>
        <v>0</v>
      </c>
      <c r="O1286">
        <f t="shared" si="104"/>
        <v>0</v>
      </c>
      <c r="P1286">
        <f>IF(K1286&gt;=0.58,1,0)</f>
        <v>0</v>
      </c>
      <c r="AB1286">
        <v>0</v>
      </c>
      <c r="AC1286">
        <v>0</v>
      </c>
      <c r="AM1286">
        <v>0</v>
      </c>
      <c r="AN1286">
        <v>0</v>
      </c>
      <c r="AX1286">
        <v>0</v>
      </c>
      <c r="AY1286">
        <v>0</v>
      </c>
      <c r="BI1286">
        <v>0</v>
      </c>
      <c r="BJ1286">
        <v>0</v>
      </c>
      <c r="BT1286">
        <v>0</v>
      </c>
      <c r="BU1286">
        <v>0</v>
      </c>
    </row>
    <row r="1287" spans="1:73" x14ac:dyDescent="0.3">
      <c r="A1287">
        <v>0</v>
      </c>
      <c r="B1287">
        <v>46</v>
      </c>
      <c r="C1287">
        <v>2</v>
      </c>
      <c r="D1287">
        <v>2</v>
      </c>
      <c r="E1287">
        <v>2</v>
      </c>
      <c r="F1287">
        <v>2</v>
      </c>
      <c r="G1287">
        <v>0</v>
      </c>
      <c r="H1287">
        <v>0</v>
      </c>
      <c r="I1287">
        <v>2</v>
      </c>
      <c r="J1287" cm="1">
        <f t="array" ref="J1287">SUM(B1287:I1287*TRANSPOSE($S$19:$S$26))+$S$18</f>
        <v>0.26129218743351412</v>
      </c>
      <c r="K1287">
        <f t="shared" si="100"/>
        <v>0.56494725483996044</v>
      </c>
      <c r="L1287">
        <f t="shared" si="101"/>
        <v>0</v>
      </c>
      <c r="M1287">
        <f t="shared" si="102"/>
        <v>1</v>
      </c>
      <c r="N1287">
        <f t="shared" si="103"/>
        <v>0</v>
      </c>
      <c r="O1287">
        <f t="shared" si="104"/>
        <v>0</v>
      </c>
      <c r="P1287">
        <f>IF(K1287&gt;=0.58,1,0)</f>
        <v>0</v>
      </c>
      <c r="AB1287">
        <v>0</v>
      </c>
      <c r="AC1287">
        <v>0</v>
      </c>
      <c r="AM1287">
        <v>0</v>
      </c>
      <c r="AN1287">
        <v>1</v>
      </c>
      <c r="AX1287">
        <v>0</v>
      </c>
      <c r="AY1287">
        <v>0</v>
      </c>
      <c r="BI1287">
        <v>0</v>
      </c>
      <c r="BJ1287">
        <v>0</v>
      </c>
      <c r="BT1287">
        <v>0</v>
      </c>
      <c r="BU1287">
        <v>0</v>
      </c>
    </row>
    <row r="1288" spans="1:73" x14ac:dyDescent="0.3">
      <c r="A1288">
        <v>0</v>
      </c>
      <c r="B1288">
        <v>40</v>
      </c>
      <c r="C1288">
        <v>3</v>
      </c>
      <c r="D1288">
        <v>3</v>
      </c>
      <c r="E1288">
        <v>1</v>
      </c>
      <c r="F1288">
        <v>1</v>
      </c>
      <c r="G1288">
        <v>1</v>
      </c>
      <c r="H1288">
        <v>0</v>
      </c>
      <c r="I1288">
        <v>3</v>
      </c>
      <c r="J1288" cm="1">
        <f t="array" ref="J1288">SUM(B1288:I1288*TRANSPOSE($S$19:$S$26))+$S$18</f>
        <v>0.16180280089067411</v>
      </c>
      <c r="K1288">
        <f t="shared" si="100"/>
        <v>0.54035851344244468</v>
      </c>
      <c r="L1288">
        <f t="shared" si="101"/>
        <v>0</v>
      </c>
      <c r="M1288">
        <f t="shared" si="102"/>
        <v>0</v>
      </c>
      <c r="N1288">
        <f t="shared" si="103"/>
        <v>0</v>
      </c>
      <c r="O1288">
        <f t="shared" si="104"/>
        <v>0</v>
      </c>
      <c r="P1288">
        <f>IF(K1288&gt;=0.58,1,0)</f>
        <v>0</v>
      </c>
      <c r="AB1288">
        <v>0</v>
      </c>
      <c r="AC1288">
        <v>0</v>
      </c>
      <c r="AM1288">
        <v>0</v>
      </c>
      <c r="AN1288">
        <v>0</v>
      </c>
      <c r="AX1288">
        <v>0</v>
      </c>
      <c r="AY1288">
        <v>0</v>
      </c>
      <c r="BI1288">
        <v>0</v>
      </c>
      <c r="BJ1288">
        <v>0</v>
      </c>
      <c r="BT1288">
        <v>0</v>
      </c>
      <c r="BU1288">
        <v>0</v>
      </c>
    </row>
    <row r="1289" spans="1:73" x14ac:dyDescent="0.3">
      <c r="A1289">
        <v>0</v>
      </c>
      <c r="B1289">
        <v>42</v>
      </c>
      <c r="C1289">
        <v>2</v>
      </c>
      <c r="D1289">
        <v>4</v>
      </c>
      <c r="E1289">
        <v>2</v>
      </c>
      <c r="F1289">
        <v>1</v>
      </c>
      <c r="G1289">
        <v>1</v>
      </c>
      <c r="H1289">
        <v>0</v>
      </c>
      <c r="I1289">
        <v>0</v>
      </c>
      <c r="J1289" cm="1">
        <f t="array" ref="J1289">SUM(B1289:I1289*TRANSPOSE($S$19:$S$26))+$S$18</f>
        <v>0.13188880429165428</v>
      </c>
      <c r="K1289">
        <f t="shared" si="100"/>
        <v>0.53292108517837322</v>
      </c>
      <c r="L1289">
        <f t="shared" si="101"/>
        <v>0</v>
      </c>
      <c r="M1289">
        <f t="shared" si="102"/>
        <v>0</v>
      </c>
      <c r="N1289">
        <f t="shared" si="103"/>
        <v>0</v>
      </c>
      <c r="O1289">
        <f t="shared" si="104"/>
        <v>0</v>
      </c>
      <c r="P1289">
        <f>IF(K1289&gt;=0.58,1,0)</f>
        <v>0</v>
      </c>
      <c r="AB1289">
        <v>0</v>
      </c>
      <c r="AC1289">
        <v>0</v>
      </c>
      <c r="AM1289">
        <v>0</v>
      </c>
      <c r="AN1289">
        <v>0</v>
      </c>
      <c r="AX1289">
        <v>0</v>
      </c>
      <c r="AY1289">
        <v>0</v>
      </c>
      <c r="BI1289">
        <v>0</v>
      </c>
      <c r="BJ1289">
        <v>0</v>
      </c>
      <c r="BT1289">
        <v>0</v>
      </c>
      <c r="BU1289">
        <v>0</v>
      </c>
    </row>
    <row r="1290" spans="1:73" x14ac:dyDescent="0.3">
      <c r="A1290">
        <v>0</v>
      </c>
      <c r="B1290">
        <v>35</v>
      </c>
      <c r="C1290">
        <v>2</v>
      </c>
      <c r="D1290">
        <v>3</v>
      </c>
      <c r="E1290">
        <v>2</v>
      </c>
      <c r="F1290">
        <v>4</v>
      </c>
      <c r="G1290">
        <v>2</v>
      </c>
      <c r="H1290">
        <v>0</v>
      </c>
      <c r="I1290">
        <v>7</v>
      </c>
      <c r="J1290" cm="1">
        <f t="array" ref="J1290">SUM(B1290:I1290*TRANSPOSE($S$19:$S$26))+$S$18</f>
        <v>-3.3182448420152277E-2</v>
      </c>
      <c r="K1290">
        <f t="shared" si="100"/>
        <v>0.49170600887313437</v>
      </c>
      <c r="L1290">
        <f t="shared" si="101"/>
        <v>0</v>
      </c>
      <c r="M1290">
        <f t="shared" si="102"/>
        <v>0</v>
      </c>
      <c r="N1290">
        <f t="shared" si="103"/>
        <v>0</v>
      </c>
      <c r="O1290">
        <f t="shared" si="104"/>
        <v>0</v>
      </c>
      <c r="P1290">
        <f>IF(K1290&gt;=0.58,1,0)</f>
        <v>0</v>
      </c>
      <c r="AB1290">
        <v>0</v>
      </c>
      <c r="AC1290">
        <v>0</v>
      </c>
      <c r="AM1290">
        <v>0</v>
      </c>
      <c r="AN1290">
        <v>0</v>
      </c>
      <c r="AX1290">
        <v>0</v>
      </c>
      <c r="AY1290">
        <v>0</v>
      </c>
      <c r="BI1290">
        <v>0</v>
      </c>
      <c r="BJ1290">
        <v>0</v>
      </c>
      <c r="BT1290">
        <v>0</v>
      </c>
      <c r="BU1290">
        <v>0</v>
      </c>
    </row>
    <row r="1291" spans="1:73" x14ac:dyDescent="0.3">
      <c r="A1291">
        <v>0</v>
      </c>
      <c r="B1291">
        <v>38</v>
      </c>
      <c r="C1291">
        <v>1</v>
      </c>
      <c r="D1291">
        <v>3</v>
      </c>
      <c r="E1291">
        <v>1</v>
      </c>
      <c r="F1291">
        <v>2</v>
      </c>
      <c r="G1291">
        <v>2</v>
      </c>
      <c r="H1291">
        <v>0</v>
      </c>
      <c r="I1291">
        <v>10</v>
      </c>
      <c r="J1291" cm="1">
        <f t="array" ref="J1291">SUM(B1291:I1291*TRANSPOSE($S$19:$S$26))+$S$18</f>
        <v>7.3831651166189949E-2</v>
      </c>
      <c r="K1291">
        <f t="shared" si="100"/>
        <v>0.51844762148956192</v>
      </c>
      <c r="L1291">
        <f t="shared" si="101"/>
        <v>0</v>
      </c>
      <c r="M1291">
        <f t="shared" si="102"/>
        <v>0</v>
      </c>
      <c r="N1291">
        <f t="shared" si="103"/>
        <v>0</v>
      </c>
      <c r="O1291">
        <f t="shared" si="104"/>
        <v>0</v>
      </c>
      <c r="P1291">
        <f>IF(K1291&gt;=0.58,1,0)</f>
        <v>0</v>
      </c>
      <c r="AB1291">
        <v>0</v>
      </c>
      <c r="AC1291">
        <v>0</v>
      </c>
      <c r="AM1291">
        <v>0</v>
      </c>
      <c r="AN1291">
        <v>0</v>
      </c>
      <c r="AX1291">
        <v>0</v>
      </c>
      <c r="AY1291">
        <v>0</v>
      </c>
      <c r="BI1291">
        <v>0</v>
      </c>
      <c r="BJ1291">
        <v>0</v>
      </c>
      <c r="BT1291">
        <v>0</v>
      </c>
      <c r="BU1291">
        <v>0</v>
      </c>
    </row>
    <row r="1292" spans="1:73" x14ac:dyDescent="0.3">
      <c r="A1292">
        <v>1</v>
      </c>
      <c r="B1292">
        <v>34</v>
      </c>
      <c r="C1292">
        <v>4</v>
      </c>
      <c r="D1292">
        <v>3</v>
      </c>
      <c r="E1292">
        <v>2</v>
      </c>
      <c r="F1292">
        <v>1</v>
      </c>
      <c r="G1292">
        <v>1</v>
      </c>
      <c r="H1292">
        <v>0</v>
      </c>
      <c r="I1292">
        <v>1</v>
      </c>
      <c r="J1292" cm="1">
        <f t="array" ref="J1292">SUM(B1292:I1292*TRANSPOSE($S$19:$S$26))+$S$18</f>
        <v>0.13478808161874345</v>
      </c>
      <c r="K1292">
        <f t="shared" si="100"/>
        <v>0.53364261808646452</v>
      </c>
      <c r="L1292">
        <f t="shared" si="101"/>
        <v>0</v>
      </c>
      <c r="M1292">
        <f t="shared" si="102"/>
        <v>0</v>
      </c>
      <c r="N1292">
        <f t="shared" si="103"/>
        <v>0</v>
      </c>
      <c r="O1292">
        <f t="shared" si="104"/>
        <v>0</v>
      </c>
      <c r="P1292">
        <f>IF(K1292&gt;=0.58,1,0)</f>
        <v>0</v>
      </c>
      <c r="AB1292">
        <v>1</v>
      </c>
      <c r="AC1292">
        <v>0</v>
      </c>
      <c r="AM1292">
        <v>1</v>
      </c>
      <c r="AN1292">
        <v>0</v>
      </c>
      <c r="AX1292">
        <v>1</v>
      </c>
      <c r="AY1292">
        <v>0</v>
      </c>
      <c r="BI1292">
        <v>1</v>
      </c>
      <c r="BJ1292">
        <v>0</v>
      </c>
      <c r="BT1292">
        <v>1</v>
      </c>
      <c r="BU1292">
        <v>0</v>
      </c>
    </row>
    <row r="1293" spans="1:73" x14ac:dyDescent="0.3">
      <c r="A1293">
        <v>1</v>
      </c>
      <c r="B1293">
        <v>37</v>
      </c>
      <c r="C1293">
        <v>4</v>
      </c>
      <c r="D1293">
        <v>3</v>
      </c>
      <c r="E1293">
        <v>2</v>
      </c>
      <c r="F1293">
        <v>1</v>
      </c>
      <c r="G1293">
        <v>0</v>
      </c>
      <c r="H1293">
        <v>0</v>
      </c>
      <c r="I1293">
        <v>3</v>
      </c>
      <c r="J1293" cm="1">
        <f t="array" ref="J1293">SUM(B1293:I1293*TRANSPOSE($S$19:$S$26))+$S$18</f>
        <v>0.17810875227298284</v>
      </c>
      <c r="K1293">
        <f t="shared" si="100"/>
        <v>0.54440526960966706</v>
      </c>
      <c r="L1293">
        <f t="shared" si="101"/>
        <v>0</v>
      </c>
      <c r="M1293">
        <f t="shared" si="102"/>
        <v>0</v>
      </c>
      <c r="N1293">
        <f t="shared" si="103"/>
        <v>0</v>
      </c>
      <c r="O1293">
        <f t="shared" si="104"/>
        <v>0</v>
      </c>
      <c r="P1293">
        <f>IF(K1293&gt;=0.58,1,0)</f>
        <v>0</v>
      </c>
      <c r="AB1293">
        <v>1</v>
      </c>
      <c r="AC1293">
        <v>0</v>
      </c>
      <c r="AM1293">
        <v>1</v>
      </c>
      <c r="AN1293">
        <v>0</v>
      </c>
      <c r="AX1293">
        <v>1</v>
      </c>
      <c r="AY1293">
        <v>0</v>
      </c>
      <c r="BI1293">
        <v>1</v>
      </c>
      <c r="BJ1293">
        <v>0</v>
      </c>
      <c r="BT1293">
        <v>1</v>
      </c>
      <c r="BU1293">
        <v>0</v>
      </c>
    </row>
    <row r="1294" spans="1:73" x14ac:dyDescent="0.3">
      <c r="A1294">
        <v>0</v>
      </c>
      <c r="B1294">
        <v>39</v>
      </c>
      <c r="C1294">
        <v>3</v>
      </c>
      <c r="D1294">
        <v>3</v>
      </c>
      <c r="E1294">
        <v>2</v>
      </c>
      <c r="F1294">
        <v>4</v>
      </c>
      <c r="G1294">
        <v>2</v>
      </c>
      <c r="H1294">
        <v>0</v>
      </c>
      <c r="I1294">
        <v>1</v>
      </c>
      <c r="J1294" cm="1">
        <f t="array" ref="J1294">SUM(B1294:I1294*TRANSPOSE($S$19:$S$26))+$S$18</f>
        <v>-3.2758814121945812E-2</v>
      </c>
      <c r="K1294">
        <f t="shared" si="100"/>
        <v>0.49181187769808959</v>
      </c>
      <c r="L1294">
        <f t="shared" si="101"/>
        <v>0</v>
      </c>
      <c r="M1294">
        <f t="shared" si="102"/>
        <v>0</v>
      </c>
      <c r="N1294">
        <f t="shared" si="103"/>
        <v>0</v>
      </c>
      <c r="O1294">
        <f t="shared" si="104"/>
        <v>0</v>
      </c>
      <c r="P1294">
        <f>IF(K1294&gt;=0.58,1,0)</f>
        <v>0</v>
      </c>
      <c r="AB1294">
        <v>0</v>
      </c>
      <c r="AC1294">
        <v>0</v>
      </c>
      <c r="AM1294">
        <v>0</v>
      </c>
      <c r="AN1294">
        <v>0</v>
      </c>
      <c r="AX1294">
        <v>0</v>
      </c>
      <c r="AY1294">
        <v>0</v>
      </c>
      <c r="BI1294">
        <v>0</v>
      </c>
      <c r="BJ1294">
        <v>0</v>
      </c>
      <c r="BT1294">
        <v>0</v>
      </c>
      <c r="BU1294">
        <v>0</v>
      </c>
    </row>
    <row r="1295" spans="1:73" x14ac:dyDescent="0.3">
      <c r="A1295">
        <v>0</v>
      </c>
      <c r="B1295">
        <v>43</v>
      </c>
      <c r="C1295">
        <v>1</v>
      </c>
      <c r="D1295">
        <v>3</v>
      </c>
      <c r="E1295">
        <v>1</v>
      </c>
      <c r="F1295">
        <v>3</v>
      </c>
      <c r="G1295">
        <v>0</v>
      </c>
      <c r="H1295">
        <v>0</v>
      </c>
      <c r="I1295">
        <v>2</v>
      </c>
      <c r="J1295" cm="1">
        <f t="array" ref="J1295">SUM(B1295:I1295*TRANSPOSE($S$19:$S$26))+$S$18</f>
        <v>0.23516930484505438</v>
      </c>
      <c r="K1295">
        <f t="shared" si="100"/>
        <v>0.55851684686966363</v>
      </c>
      <c r="L1295">
        <f t="shared" si="101"/>
        <v>0</v>
      </c>
      <c r="M1295">
        <f t="shared" si="102"/>
        <v>1</v>
      </c>
      <c r="N1295">
        <f t="shared" si="103"/>
        <v>0</v>
      </c>
      <c r="O1295">
        <f t="shared" si="104"/>
        <v>0</v>
      </c>
      <c r="P1295">
        <f>IF(K1295&gt;=0.58,1,0)</f>
        <v>0</v>
      </c>
      <c r="AB1295">
        <v>0</v>
      </c>
      <c r="AC1295">
        <v>0</v>
      </c>
      <c r="AM1295">
        <v>0</v>
      </c>
      <c r="AN1295">
        <v>1</v>
      </c>
      <c r="AX1295">
        <v>0</v>
      </c>
      <c r="AY1295">
        <v>0</v>
      </c>
      <c r="BI1295">
        <v>0</v>
      </c>
      <c r="BJ1295">
        <v>0</v>
      </c>
      <c r="BT1295">
        <v>0</v>
      </c>
      <c r="BU1295">
        <v>0</v>
      </c>
    </row>
    <row r="1296" spans="1:73" x14ac:dyDescent="0.3">
      <c r="A1296">
        <v>0</v>
      </c>
      <c r="B1296">
        <v>41</v>
      </c>
      <c r="C1296">
        <v>2</v>
      </c>
      <c r="D1296">
        <v>4</v>
      </c>
      <c r="E1296">
        <v>2</v>
      </c>
      <c r="F1296">
        <v>2</v>
      </c>
      <c r="G1296">
        <v>0</v>
      </c>
      <c r="H1296">
        <v>0</v>
      </c>
      <c r="I1296">
        <v>2</v>
      </c>
      <c r="J1296" cm="1">
        <f t="array" ref="J1296">SUM(B1296:I1296*TRANSPOSE($S$19:$S$26))+$S$18</f>
        <v>0.15026153706650736</v>
      </c>
      <c r="K1296">
        <f t="shared" si="100"/>
        <v>0.53749098952313479</v>
      </c>
      <c r="L1296">
        <f t="shared" si="101"/>
        <v>0</v>
      </c>
      <c r="M1296">
        <f t="shared" si="102"/>
        <v>0</v>
      </c>
      <c r="N1296">
        <f t="shared" si="103"/>
        <v>0</v>
      </c>
      <c r="O1296">
        <f t="shared" si="104"/>
        <v>0</v>
      </c>
      <c r="P1296">
        <f>IF(K1296&gt;=0.58,1,0)</f>
        <v>0</v>
      </c>
      <c r="AB1296">
        <v>0</v>
      </c>
      <c r="AC1296">
        <v>0</v>
      </c>
      <c r="AM1296">
        <v>0</v>
      </c>
      <c r="AN1296">
        <v>0</v>
      </c>
      <c r="AX1296">
        <v>0</v>
      </c>
      <c r="AY1296">
        <v>0</v>
      </c>
      <c r="BI1296">
        <v>0</v>
      </c>
      <c r="BJ1296">
        <v>0</v>
      </c>
      <c r="BT1296">
        <v>0</v>
      </c>
      <c r="BU1296">
        <v>0</v>
      </c>
    </row>
    <row r="1297" spans="1:73" x14ac:dyDescent="0.3">
      <c r="A1297">
        <v>0</v>
      </c>
      <c r="B1297">
        <v>41</v>
      </c>
      <c r="C1297">
        <v>3</v>
      </c>
      <c r="D1297">
        <v>3</v>
      </c>
      <c r="E1297">
        <v>3</v>
      </c>
      <c r="F1297">
        <v>3</v>
      </c>
      <c r="G1297">
        <v>2</v>
      </c>
      <c r="H1297">
        <v>1</v>
      </c>
      <c r="I1297">
        <v>14</v>
      </c>
      <c r="J1297" cm="1">
        <f t="array" ref="J1297">SUM(B1297:I1297*TRANSPOSE($S$19:$S$26))+$S$18</f>
        <v>6.512880883060479E-2</v>
      </c>
      <c r="K1297">
        <f t="shared" si="100"/>
        <v>0.51627476279325257</v>
      </c>
      <c r="L1297">
        <f t="shared" si="101"/>
        <v>0</v>
      </c>
      <c r="M1297">
        <f t="shared" si="102"/>
        <v>0</v>
      </c>
      <c r="N1297">
        <f t="shared" si="103"/>
        <v>0</v>
      </c>
      <c r="O1297">
        <f t="shared" si="104"/>
        <v>0</v>
      </c>
      <c r="P1297">
        <f>IF(K1297&gt;=0.58,1,0)</f>
        <v>0</v>
      </c>
      <c r="AB1297">
        <v>0</v>
      </c>
      <c r="AC1297">
        <v>0</v>
      </c>
      <c r="AM1297">
        <v>0</v>
      </c>
      <c r="AN1297">
        <v>0</v>
      </c>
      <c r="AX1297">
        <v>0</v>
      </c>
      <c r="AY1297">
        <v>0</v>
      </c>
      <c r="BI1297">
        <v>0</v>
      </c>
      <c r="BJ1297">
        <v>0</v>
      </c>
      <c r="BT1297">
        <v>0</v>
      </c>
      <c r="BU1297">
        <v>0</v>
      </c>
    </row>
    <row r="1298" spans="1:73" x14ac:dyDescent="0.3">
      <c r="A1298">
        <v>0</v>
      </c>
      <c r="B1298">
        <v>30</v>
      </c>
      <c r="C1298">
        <v>1</v>
      </c>
      <c r="D1298">
        <v>3</v>
      </c>
      <c r="E1298">
        <v>3</v>
      </c>
      <c r="F1298">
        <v>3</v>
      </c>
      <c r="G1298">
        <v>0</v>
      </c>
      <c r="H1298">
        <v>0</v>
      </c>
      <c r="I1298">
        <v>7</v>
      </c>
      <c r="J1298" cm="1">
        <f t="array" ref="J1298">SUM(B1298:I1298*TRANSPOSE($S$19:$S$26))+$S$18</f>
        <v>0.18287389743207572</v>
      </c>
      <c r="K1298">
        <f t="shared" si="100"/>
        <v>0.54558678509442393</v>
      </c>
      <c r="L1298">
        <f t="shared" si="101"/>
        <v>0</v>
      </c>
      <c r="M1298">
        <f t="shared" si="102"/>
        <v>0</v>
      </c>
      <c r="N1298">
        <f t="shared" si="103"/>
        <v>0</v>
      </c>
      <c r="O1298">
        <f t="shared" si="104"/>
        <v>0</v>
      </c>
      <c r="P1298">
        <f>IF(K1298&gt;=0.58,1,0)</f>
        <v>0</v>
      </c>
      <c r="AB1298">
        <v>0</v>
      </c>
      <c r="AC1298">
        <v>0</v>
      </c>
      <c r="AM1298">
        <v>0</v>
      </c>
      <c r="AN1298">
        <v>0</v>
      </c>
      <c r="AX1298">
        <v>0</v>
      </c>
      <c r="AY1298">
        <v>0</v>
      </c>
      <c r="BI1298">
        <v>0</v>
      </c>
      <c r="BJ1298">
        <v>0</v>
      </c>
      <c r="BT1298">
        <v>0</v>
      </c>
      <c r="BU1298">
        <v>0</v>
      </c>
    </row>
    <row r="1299" spans="1:73" x14ac:dyDescent="0.3">
      <c r="A1299">
        <v>1</v>
      </c>
      <c r="B1299">
        <v>26</v>
      </c>
      <c r="C1299">
        <v>4</v>
      </c>
      <c r="D1299">
        <v>3</v>
      </c>
      <c r="E1299">
        <v>1</v>
      </c>
      <c r="F1299">
        <v>2</v>
      </c>
      <c r="G1299">
        <v>1</v>
      </c>
      <c r="H1299">
        <v>1</v>
      </c>
      <c r="I1299">
        <v>1</v>
      </c>
      <c r="J1299" cm="1">
        <f t="array" ref="J1299">SUM(B1299:I1299*TRANSPOSE($S$19:$S$26))+$S$18</f>
        <v>0.36224169130361478</v>
      </c>
      <c r="K1299">
        <f t="shared" si="100"/>
        <v>0.58957388748209227</v>
      </c>
      <c r="L1299">
        <f t="shared" si="101"/>
        <v>0</v>
      </c>
      <c r="M1299">
        <f t="shared" si="102"/>
        <v>1</v>
      </c>
      <c r="N1299">
        <f t="shared" si="103"/>
        <v>1</v>
      </c>
      <c r="O1299">
        <f t="shared" si="104"/>
        <v>1</v>
      </c>
      <c r="P1299">
        <f>IF(K1299&gt;=0.58,1,0)</f>
        <v>1</v>
      </c>
      <c r="AB1299">
        <v>1</v>
      </c>
      <c r="AC1299">
        <v>0</v>
      </c>
      <c r="AM1299">
        <v>1</v>
      </c>
      <c r="AN1299">
        <v>1</v>
      </c>
      <c r="AX1299">
        <v>1</v>
      </c>
      <c r="AY1299">
        <v>1</v>
      </c>
      <c r="BI1299">
        <v>1</v>
      </c>
      <c r="BJ1299">
        <v>1</v>
      </c>
      <c r="BT1299">
        <v>1</v>
      </c>
      <c r="BU1299">
        <v>1</v>
      </c>
    </row>
    <row r="1300" spans="1:73" x14ac:dyDescent="0.3">
      <c r="A1300">
        <v>1</v>
      </c>
      <c r="B1300">
        <v>46</v>
      </c>
      <c r="C1300">
        <v>4</v>
      </c>
      <c r="D1300">
        <v>3</v>
      </c>
      <c r="E1300">
        <v>2</v>
      </c>
      <c r="F1300">
        <v>2</v>
      </c>
      <c r="G1300">
        <v>1</v>
      </c>
      <c r="H1300">
        <v>0</v>
      </c>
      <c r="I1300">
        <v>7</v>
      </c>
      <c r="J1300" cm="1">
        <f t="array" ref="J1300">SUM(B1300:I1300*TRANSPOSE($S$19:$S$26))+$S$18</f>
        <v>-2.505317323940992E-3</v>
      </c>
      <c r="K1300">
        <f t="shared" si="100"/>
        <v>0.49937373593701512</v>
      </c>
      <c r="L1300">
        <f t="shared" si="101"/>
        <v>0</v>
      </c>
      <c r="M1300">
        <f t="shared" si="102"/>
        <v>0</v>
      </c>
      <c r="N1300">
        <f t="shared" si="103"/>
        <v>0</v>
      </c>
      <c r="O1300">
        <f t="shared" si="104"/>
        <v>0</v>
      </c>
      <c r="P1300">
        <f>IF(K1300&gt;=0.58,1,0)</f>
        <v>0</v>
      </c>
      <c r="AB1300">
        <v>1</v>
      </c>
      <c r="AC1300">
        <v>0</v>
      </c>
      <c r="AM1300">
        <v>1</v>
      </c>
      <c r="AN1300">
        <v>0</v>
      </c>
      <c r="AX1300">
        <v>1</v>
      </c>
      <c r="AY1300">
        <v>0</v>
      </c>
      <c r="BI1300">
        <v>1</v>
      </c>
      <c r="BJ1300">
        <v>0</v>
      </c>
      <c r="BT1300">
        <v>1</v>
      </c>
      <c r="BU1300">
        <v>0</v>
      </c>
    </row>
    <row r="1301" spans="1:73" x14ac:dyDescent="0.3">
      <c r="A1301">
        <v>0</v>
      </c>
      <c r="B1301">
        <v>40</v>
      </c>
      <c r="C1301">
        <v>3</v>
      </c>
      <c r="D1301">
        <v>3</v>
      </c>
      <c r="E1301">
        <v>2</v>
      </c>
      <c r="F1301">
        <v>4</v>
      </c>
      <c r="G1301">
        <v>2</v>
      </c>
      <c r="H1301">
        <v>0</v>
      </c>
      <c r="I1301">
        <v>3</v>
      </c>
      <c r="J1301" cm="1">
        <f t="array" ref="J1301">SUM(B1301:I1301*TRANSPOSE($S$19:$S$26))+$S$18</f>
        <v>-5.4725332244009772E-2</v>
      </c>
      <c r="K1301">
        <f t="shared" si="100"/>
        <v>0.48632349786968443</v>
      </c>
      <c r="L1301">
        <f t="shared" si="101"/>
        <v>0</v>
      </c>
      <c r="M1301">
        <f t="shared" si="102"/>
        <v>0</v>
      </c>
      <c r="N1301">
        <f t="shared" si="103"/>
        <v>0</v>
      </c>
      <c r="O1301">
        <f t="shared" si="104"/>
        <v>0</v>
      </c>
      <c r="P1301">
        <f>IF(K1301&gt;=0.58,1,0)</f>
        <v>0</v>
      </c>
      <c r="AB1301">
        <v>0</v>
      </c>
      <c r="AC1301">
        <v>0</v>
      </c>
      <c r="AM1301">
        <v>0</v>
      </c>
      <c r="AN1301">
        <v>0</v>
      </c>
      <c r="AX1301">
        <v>0</v>
      </c>
      <c r="AY1301">
        <v>0</v>
      </c>
      <c r="BI1301">
        <v>0</v>
      </c>
      <c r="BJ1301">
        <v>0</v>
      </c>
      <c r="BT1301">
        <v>0</v>
      </c>
      <c r="BU1301">
        <v>0</v>
      </c>
    </row>
    <row r="1302" spans="1:73" x14ac:dyDescent="0.3">
      <c r="A1302">
        <v>0</v>
      </c>
      <c r="B1302">
        <v>34</v>
      </c>
      <c r="C1302">
        <v>2</v>
      </c>
      <c r="D1302">
        <v>4</v>
      </c>
      <c r="E1302">
        <v>2</v>
      </c>
      <c r="F1302">
        <v>3</v>
      </c>
      <c r="G1302">
        <v>1</v>
      </c>
      <c r="H1302">
        <v>0</v>
      </c>
      <c r="I1302">
        <v>8</v>
      </c>
      <c r="J1302" cm="1">
        <f t="array" ref="J1302">SUM(B1302:I1302*TRANSPOSE($S$19:$S$26))+$S$18</f>
        <v>8.4179042591198128E-3</v>
      </c>
      <c r="K1302">
        <f t="shared" si="100"/>
        <v>0.50210424544054011</v>
      </c>
      <c r="L1302">
        <f t="shared" si="101"/>
        <v>0</v>
      </c>
      <c r="M1302">
        <f t="shared" si="102"/>
        <v>0</v>
      </c>
      <c r="N1302">
        <f t="shared" si="103"/>
        <v>0</v>
      </c>
      <c r="O1302">
        <f t="shared" si="104"/>
        <v>0</v>
      </c>
      <c r="P1302">
        <f>IF(K1302&gt;=0.58,1,0)</f>
        <v>0</v>
      </c>
      <c r="AB1302">
        <v>0</v>
      </c>
      <c r="AC1302">
        <v>0</v>
      </c>
      <c r="AM1302">
        <v>0</v>
      </c>
      <c r="AN1302">
        <v>0</v>
      </c>
      <c r="AX1302">
        <v>0</v>
      </c>
      <c r="AY1302">
        <v>0</v>
      </c>
      <c r="BI1302">
        <v>0</v>
      </c>
      <c r="BJ1302">
        <v>0</v>
      </c>
      <c r="BT1302">
        <v>0</v>
      </c>
      <c r="BU1302">
        <v>0</v>
      </c>
    </row>
    <row r="1303" spans="1:73" x14ac:dyDescent="0.3">
      <c r="A1303">
        <v>0</v>
      </c>
      <c r="B1303">
        <v>58</v>
      </c>
      <c r="C1303">
        <v>2</v>
      </c>
      <c r="D1303">
        <v>3</v>
      </c>
      <c r="E1303">
        <v>4</v>
      </c>
      <c r="F1303">
        <v>2</v>
      </c>
      <c r="G1303">
        <v>2</v>
      </c>
      <c r="H1303">
        <v>0</v>
      </c>
      <c r="I1303">
        <v>9</v>
      </c>
      <c r="J1303" cm="1">
        <f t="array" ref="J1303">SUM(B1303:I1303*TRANSPOSE($S$19:$S$26))+$S$18</f>
        <v>-0.10802868347315653</v>
      </c>
      <c r="K1303">
        <f t="shared" si="100"/>
        <v>0.47302185549775488</v>
      </c>
      <c r="L1303">
        <f t="shared" si="101"/>
        <v>0</v>
      </c>
      <c r="M1303">
        <f t="shared" si="102"/>
        <v>0</v>
      </c>
      <c r="N1303">
        <f t="shared" si="103"/>
        <v>0</v>
      </c>
      <c r="O1303">
        <f t="shared" si="104"/>
        <v>0</v>
      </c>
      <c r="P1303">
        <f>IF(K1303&gt;=0.58,1,0)</f>
        <v>0</v>
      </c>
      <c r="AB1303">
        <v>0</v>
      </c>
      <c r="AC1303">
        <v>0</v>
      </c>
      <c r="AM1303">
        <v>0</v>
      </c>
      <c r="AN1303">
        <v>0</v>
      </c>
      <c r="AX1303">
        <v>0</v>
      </c>
      <c r="AY1303">
        <v>0</v>
      </c>
      <c r="BI1303">
        <v>0</v>
      </c>
      <c r="BJ1303">
        <v>0</v>
      </c>
      <c r="BT1303">
        <v>0</v>
      </c>
      <c r="BU1303">
        <v>0</v>
      </c>
    </row>
    <row r="1304" spans="1:73" x14ac:dyDescent="0.3">
      <c r="A1304">
        <v>0</v>
      </c>
      <c r="B1304">
        <v>35</v>
      </c>
      <c r="C1304">
        <v>2</v>
      </c>
      <c r="D1304">
        <v>1</v>
      </c>
      <c r="E1304">
        <v>1</v>
      </c>
      <c r="F1304">
        <v>3</v>
      </c>
      <c r="G1304">
        <v>1</v>
      </c>
      <c r="H1304">
        <v>0</v>
      </c>
      <c r="I1304">
        <v>4</v>
      </c>
      <c r="J1304" cm="1">
        <f t="array" ref="J1304">SUM(B1304:I1304*TRANSPOSE($S$19:$S$26))+$S$18</f>
        <v>0.26135280726455568</v>
      </c>
      <c r="K1304">
        <f t="shared" si="100"/>
        <v>0.56496215249095816</v>
      </c>
      <c r="L1304">
        <f t="shared" si="101"/>
        <v>0</v>
      </c>
      <c r="M1304">
        <f t="shared" si="102"/>
        <v>1</v>
      </c>
      <c r="N1304">
        <f t="shared" si="103"/>
        <v>0</v>
      </c>
      <c r="O1304">
        <f t="shared" si="104"/>
        <v>0</v>
      </c>
      <c r="P1304">
        <f>IF(K1304&gt;=0.58,1,0)</f>
        <v>0</v>
      </c>
      <c r="AB1304">
        <v>0</v>
      </c>
      <c r="AC1304">
        <v>0</v>
      </c>
      <c r="AM1304">
        <v>0</v>
      </c>
      <c r="AN1304">
        <v>1</v>
      </c>
      <c r="AX1304">
        <v>0</v>
      </c>
      <c r="AY1304">
        <v>0</v>
      </c>
      <c r="BI1304">
        <v>0</v>
      </c>
      <c r="BJ1304">
        <v>0</v>
      </c>
      <c r="BT1304">
        <v>0</v>
      </c>
      <c r="BU1304">
        <v>0</v>
      </c>
    </row>
    <row r="1305" spans="1:73" x14ac:dyDescent="0.3">
      <c r="A1305">
        <v>0</v>
      </c>
      <c r="B1305">
        <v>47</v>
      </c>
      <c r="C1305">
        <v>3</v>
      </c>
      <c r="D1305">
        <v>2</v>
      </c>
      <c r="E1305">
        <v>3</v>
      </c>
      <c r="F1305">
        <v>2</v>
      </c>
      <c r="G1305">
        <v>2</v>
      </c>
      <c r="H1305">
        <v>1</v>
      </c>
      <c r="I1305">
        <v>11</v>
      </c>
      <c r="J1305" cm="1">
        <f t="array" ref="J1305">SUM(B1305:I1305*TRANSPOSE($S$19:$S$26))+$S$18</f>
        <v>0.1749690870229671</v>
      </c>
      <c r="K1305">
        <f t="shared" si="100"/>
        <v>0.54362651699744879</v>
      </c>
      <c r="L1305">
        <f t="shared" si="101"/>
        <v>0</v>
      </c>
      <c r="M1305">
        <f t="shared" si="102"/>
        <v>0</v>
      </c>
      <c r="N1305">
        <f t="shared" si="103"/>
        <v>0</v>
      </c>
      <c r="O1305">
        <f t="shared" si="104"/>
        <v>0</v>
      </c>
      <c r="P1305">
        <f>IF(K1305&gt;=0.58,1,0)</f>
        <v>0</v>
      </c>
      <c r="AB1305">
        <v>0</v>
      </c>
      <c r="AC1305">
        <v>0</v>
      </c>
      <c r="AM1305">
        <v>0</v>
      </c>
      <c r="AN1305">
        <v>0</v>
      </c>
      <c r="AX1305">
        <v>0</v>
      </c>
      <c r="AY1305">
        <v>0</v>
      </c>
      <c r="BI1305">
        <v>0</v>
      </c>
      <c r="BJ1305">
        <v>0</v>
      </c>
      <c r="BT1305">
        <v>0</v>
      </c>
      <c r="BU1305">
        <v>0</v>
      </c>
    </row>
    <row r="1306" spans="1:73" x14ac:dyDescent="0.3">
      <c r="A1306">
        <v>0</v>
      </c>
      <c r="B1306">
        <v>40</v>
      </c>
      <c r="C1306">
        <v>2</v>
      </c>
      <c r="D1306">
        <v>3</v>
      </c>
      <c r="E1306">
        <v>2</v>
      </c>
      <c r="F1306">
        <v>1</v>
      </c>
      <c r="G1306">
        <v>2</v>
      </c>
      <c r="H1306">
        <v>0</v>
      </c>
      <c r="I1306">
        <v>4</v>
      </c>
      <c r="J1306" cm="1">
        <f t="array" ref="J1306">SUM(B1306:I1306*TRANSPOSE($S$19:$S$26))+$S$18</f>
        <v>9.426133369603229E-2</v>
      </c>
      <c r="K1306">
        <f t="shared" si="100"/>
        <v>0.52354546242141387</v>
      </c>
      <c r="L1306">
        <f t="shared" si="101"/>
        <v>0</v>
      </c>
      <c r="M1306">
        <f t="shared" si="102"/>
        <v>0</v>
      </c>
      <c r="N1306">
        <f t="shared" si="103"/>
        <v>0</v>
      </c>
      <c r="O1306">
        <f t="shared" si="104"/>
        <v>0</v>
      </c>
      <c r="P1306">
        <f>IF(K1306&gt;=0.58,1,0)</f>
        <v>0</v>
      </c>
      <c r="AB1306">
        <v>0</v>
      </c>
      <c r="AC1306">
        <v>0</v>
      </c>
      <c r="AM1306">
        <v>0</v>
      </c>
      <c r="AN1306">
        <v>0</v>
      </c>
      <c r="AX1306">
        <v>0</v>
      </c>
      <c r="AY1306">
        <v>0</v>
      </c>
      <c r="BI1306">
        <v>0</v>
      </c>
      <c r="BJ1306">
        <v>0</v>
      </c>
      <c r="BT1306">
        <v>0</v>
      </c>
      <c r="BU1306">
        <v>0</v>
      </c>
    </row>
    <row r="1307" spans="1:73" x14ac:dyDescent="0.3">
      <c r="A1307">
        <v>0</v>
      </c>
      <c r="B1307">
        <v>54</v>
      </c>
      <c r="C1307">
        <v>4</v>
      </c>
      <c r="D1307">
        <v>3</v>
      </c>
      <c r="E1307">
        <v>2</v>
      </c>
      <c r="F1307">
        <v>4</v>
      </c>
      <c r="G1307">
        <v>1</v>
      </c>
      <c r="H1307">
        <v>0</v>
      </c>
      <c r="I1307">
        <v>1</v>
      </c>
      <c r="J1307" cm="1">
        <f t="array" ref="J1307">SUM(B1307:I1307*TRANSPOSE($S$19:$S$26))+$S$18</f>
        <v>-5.4384117735369109E-2</v>
      </c>
      <c r="K1307">
        <f t="shared" si="100"/>
        <v>0.48640872923264072</v>
      </c>
      <c r="L1307">
        <f t="shared" si="101"/>
        <v>0</v>
      </c>
      <c r="M1307">
        <f t="shared" si="102"/>
        <v>0</v>
      </c>
      <c r="N1307">
        <f t="shared" si="103"/>
        <v>0</v>
      </c>
      <c r="O1307">
        <f t="shared" si="104"/>
        <v>0</v>
      </c>
      <c r="P1307">
        <f>IF(K1307&gt;=0.58,1,0)</f>
        <v>0</v>
      </c>
      <c r="AB1307">
        <v>0</v>
      </c>
      <c r="AC1307">
        <v>0</v>
      </c>
      <c r="AM1307">
        <v>0</v>
      </c>
      <c r="AN1307">
        <v>0</v>
      </c>
      <c r="AX1307">
        <v>0</v>
      </c>
      <c r="AY1307">
        <v>0</v>
      </c>
      <c r="BI1307">
        <v>0</v>
      </c>
      <c r="BJ1307">
        <v>0</v>
      </c>
      <c r="BT1307">
        <v>0</v>
      </c>
      <c r="BU1307">
        <v>0</v>
      </c>
    </row>
    <row r="1308" spans="1:73" x14ac:dyDescent="0.3">
      <c r="A1308">
        <v>0</v>
      </c>
      <c r="B1308">
        <v>31</v>
      </c>
      <c r="C1308">
        <v>1</v>
      </c>
      <c r="D1308">
        <v>3</v>
      </c>
      <c r="E1308">
        <v>3</v>
      </c>
      <c r="F1308">
        <v>1</v>
      </c>
      <c r="G1308">
        <v>1</v>
      </c>
      <c r="H1308">
        <v>0</v>
      </c>
      <c r="I1308">
        <v>2</v>
      </c>
      <c r="J1308" cm="1">
        <f t="array" ref="J1308">SUM(B1308:I1308*TRANSPOSE($S$19:$S$26))+$S$18</f>
        <v>0.23133078485376402</v>
      </c>
      <c r="K1308">
        <f t="shared" si="100"/>
        <v>0.55757024751048423</v>
      </c>
      <c r="L1308">
        <f t="shared" si="101"/>
        <v>0</v>
      </c>
      <c r="M1308">
        <f t="shared" si="102"/>
        <v>1</v>
      </c>
      <c r="N1308">
        <f t="shared" si="103"/>
        <v>0</v>
      </c>
      <c r="O1308">
        <f t="shared" si="104"/>
        <v>0</v>
      </c>
      <c r="P1308">
        <f>IF(K1308&gt;=0.58,1,0)</f>
        <v>0</v>
      </c>
      <c r="AB1308">
        <v>0</v>
      </c>
      <c r="AC1308">
        <v>0</v>
      </c>
      <c r="AM1308">
        <v>0</v>
      </c>
      <c r="AN1308">
        <v>1</v>
      </c>
      <c r="AX1308">
        <v>0</v>
      </c>
      <c r="AY1308">
        <v>0</v>
      </c>
      <c r="BI1308">
        <v>0</v>
      </c>
      <c r="BJ1308">
        <v>0</v>
      </c>
      <c r="BT1308">
        <v>0</v>
      </c>
      <c r="BU1308">
        <v>0</v>
      </c>
    </row>
    <row r="1309" spans="1:73" x14ac:dyDescent="0.3">
      <c r="A1309">
        <v>0</v>
      </c>
      <c r="B1309">
        <v>28</v>
      </c>
      <c r="C1309">
        <v>3</v>
      </c>
      <c r="D1309">
        <v>3</v>
      </c>
      <c r="E1309">
        <v>1</v>
      </c>
      <c r="F1309">
        <v>1</v>
      </c>
      <c r="G1309">
        <v>1</v>
      </c>
      <c r="H1309">
        <v>0</v>
      </c>
      <c r="I1309">
        <v>2</v>
      </c>
      <c r="J1309" cm="1">
        <f t="array" ref="J1309">SUM(B1309:I1309*TRANSPOSE($S$19:$S$26))+$S$18</f>
        <v>0.21387282356837689</v>
      </c>
      <c r="K1309">
        <f t="shared" si="100"/>
        <v>0.55325984291454078</v>
      </c>
      <c r="L1309">
        <f t="shared" si="101"/>
        <v>0</v>
      </c>
      <c r="M1309">
        <f t="shared" si="102"/>
        <v>1</v>
      </c>
      <c r="N1309">
        <f t="shared" si="103"/>
        <v>0</v>
      </c>
      <c r="O1309">
        <f t="shared" si="104"/>
        <v>0</v>
      </c>
      <c r="P1309">
        <f>IF(K1309&gt;=0.58,1,0)</f>
        <v>0</v>
      </c>
      <c r="AB1309">
        <v>0</v>
      </c>
      <c r="AC1309">
        <v>0</v>
      </c>
      <c r="AM1309">
        <v>0</v>
      </c>
      <c r="AN1309">
        <v>1</v>
      </c>
      <c r="AX1309">
        <v>0</v>
      </c>
      <c r="AY1309">
        <v>0</v>
      </c>
      <c r="BI1309">
        <v>0</v>
      </c>
      <c r="BJ1309">
        <v>0</v>
      </c>
      <c r="BT1309">
        <v>0</v>
      </c>
      <c r="BU1309">
        <v>0</v>
      </c>
    </row>
    <row r="1310" spans="1:73" x14ac:dyDescent="0.3">
      <c r="A1310">
        <v>0</v>
      </c>
      <c r="B1310">
        <v>38</v>
      </c>
      <c r="C1310">
        <v>2</v>
      </c>
      <c r="D1310">
        <v>1</v>
      </c>
      <c r="E1310">
        <v>2</v>
      </c>
      <c r="F1310">
        <v>4</v>
      </c>
      <c r="G1310">
        <v>1</v>
      </c>
      <c r="H1310">
        <v>1</v>
      </c>
      <c r="I1310">
        <v>2</v>
      </c>
      <c r="J1310" cm="1">
        <f t="array" ref="J1310">SUM(B1310:I1310*TRANSPOSE($S$19:$S$26))+$S$18</f>
        <v>0.41514286648902488</v>
      </c>
      <c r="K1310">
        <f t="shared" si="100"/>
        <v>0.60231008792910989</v>
      </c>
      <c r="L1310">
        <f t="shared" si="101"/>
        <v>1</v>
      </c>
      <c r="M1310">
        <f t="shared" si="102"/>
        <v>1</v>
      </c>
      <c r="N1310">
        <f t="shared" si="103"/>
        <v>1</v>
      </c>
      <c r="O1310">
        <f t="shared" si="104"/>
        <v>1</v>
      </c>
      <c r="P1310">
        <f>IF(K1310&gt;=0.58,1,0)</f>
        <v>1</v>
      </c>
      <c r="AB1310">
        <v>0</v>
      </c>
      <c r="AC1310">
        <v>1</v>
      </c>
      <c r="AM1310">
        <v>0</v>
      </c>
      <c r="AN1310">
        <v>1</v>
      </c>
      <c r="AX1310">
        <v>0</v>
      </c>
      <c r="AY1310">
        <v>1</v>
      </c>
      <c r="BI1310">
        <v>0</v>
      </c>
      <c r="BJ1310">
        <v>1</v>
      </c>
      <c r="BT1310">
        <v>0</v>
      </c>
      <c r="BU1310">
        <v>1</v>
      </c>
    </row>
    <row r="1311" spans="1:73" x14ac:dyDescent="0.3">
      <c r="A1311">
        <v>0</v>
      </c>
      <c r="B1311">
        <v>26</v>
      </c>
      <c r="C1311">
        <v>3</v>
      </c>
      <c r="D1311">
        <v>3</v>
      </c>
      <c r="E1311">
        <v>2</v>
      </c>
      <c r="F1311">
        <v>4</v>
      </c>
      <c r="G1311">
        <v>0</v>
      </c>
      <c r="H1311">
        <v>0</v>
      </c>
      <c r="I1311">
        <v>3</v>
      </c>
      <c r="J1311" cm="1">
        <f t="array" ref="J1311">SUM(B1311:I1311*TRANSPOSE($S$19:$S$26))+$S$18</f>
        <v>0.14015876227382085</v>
      </c>
      <c r="K1311">
        <f t="shared" si="100"/>
        <v>0.5349788263747921</v>
      </c>
      <c r="L1311">
        <f t="shared" si="101"/>
        <v>0</v>
      </c>
      <c r="M1311">
        <f t="shared" si="102"/>
        <v>0</v>
      </c>
      <c r="N1311">
        <f t="shared" si="103"/>
        <v>0</v>
      </c>
      <c r="O1311">
        <f t="shared" si="104"/>
        <v>0</v>
      </c>
      <c r="P1311">
        <f>IF(K1311&gt;=0.58,1,0)</f>
        <v>0</v>
      </c>
      <c r="AB1311">
        <v>0</v>
      </c>
      <c r="AC1311">
        <v>0</v>
      </c>
      <c r="AM1311">
        <v>0</v>
      </c>
      <c r="AN1311">
        <v>0</v>
      </c>
      <c r="AX1311">
        <v>0</v>
      </c>
      <c r="AY1311">
        <v>0</v>
      </c>
      <c r="BI1311">
        <v>0</v>
      </c>
      <c r="BJ1311">
        <v>0</v>
      </c>
      <c r="BT1311">
        <v>0</v>
      </c>
      <c r="BU1311">
        <v>0</v>
      </c>
    </row>
    <row r="1312" spans="1:73" x14ac:dyDescent="0.3">
      <c r="A1312">
        <v>0</v>
      </c>
      <c r="B1312">
        <v>58</v>
      </c>
      <c r="C1312">
        <v>1</v>
      </c>
      <c r="D1312">
        <v>3</v>
      </c>
      <c r="E1312">
        <v>4</v>
      </c>
      <c r="F1312">
        <v>3</v>
      </c>
      <c r="G1312">
        <v>1</v>
      </c>
      <c r="H1312">
        <v>1</v>
      </c>
      <c r="I1312">
        <v>2</v>
      </c>
      <c r="J1312" cm="1">
        <f t="array" ref="J1312">SUM(B1312:I1312*TRANSPOSE($S$19:$S$26))+$S$18</f>
        <v>0.24174181262894723</v>
      </c>
      <c r="K1312">
        <f t="shared" si="100"/>
        <v>0.5601366713074255</v>
      </c>
      <c r="L1312">
        <f t="shared" si="101"/>
        <v>0</v>
      </c>
      <c r="M1312">
        <f t="shared" si="102"/>
        <v>1</v>
      </c>
      <c r="N1312">
        <f t="shared" si="103"/>
        <v>0</v>
      </c>
      <c r="O1312">
        <f t="shared" si="104"/>
        <v>0</v>
      </c>
      <c r="P1312">
        <f>IF(K1312&gt;=0.58,1,0)</f>
        <v>0</v>
      </c>
      <c r="AB1312">
        <v>0</v>
      </c>
      <c r="AC1312">
        <v>0</v>
      </c>
      <c r="AM1312">
        <v>0</v>
      </c>
      <c r="AN1312">
        <v>1</v>
      </c>
      <c r="AX1312">
        <v>0</v>
      </c>
      <c r="AY1312">
        <v>0</v>
      </c>
      <c r="BI1312">
        <v>0</v>
      </c>
      <c r="BJ1312">
        <v>0</v>
      </c>
      <c r="BT1312">
        <v>0</v>
      </c>
      <c r="BU1312">
        <v>0</v>
      </c>
    </row>
    <row r="1313" spans="1:73" x14ac:dyDescent="0.3">
      <c r="A1313">
        <v>0</v>
      </c>
      <c r="B1313">
        <v>18</v>
      </c>
      <c r="C1313">
        <v>2</v>
      </c>
      <c r="D1313">
        <v>3</v>
      </c>
      <c r="E1313">
        <v>1</v>
      </c>
      <c r="F1313">
        <v>3</v>
      </c>
      <c r="G1313">
        <v>0</v>
      </c>
      <c r="H1313">
        <v>0</v>
      </c>
      <c r="I1313">
        <v>0</v>
      </c>
      <c r="J1313" cm="1">
        <f t="array" ref="J1313">SUM(B1313:I1313*TRANSPOSE($S$19:$S$26))+$S$18</f>
        <v>0.30241552656146276</v>
      </c>
      <c r="K1313">
        <f t="shared" si="100"/>
        <v>0.57502524348655915</v>
      </c>
      <c r="L1313">
        <f t="shared" si="101"/>
        <v>0</v>
      </c>
      <c r="M1313">
        <f t="shared" si="102"/>
        <v>1</v>
      </c>
      <c r="N1313">
        <f t="shared" si="103"/>
        <v>1</v>
      </c>
      <c r="O1313">
        <f t="shared" si="104"/>
        <v>1</v>
      </c>
      <c r="P1313">
        <f>IF(K1313&gt;=0.58,1,0)</f>
        <v>0</v>
      </c>
      <c r="AB1313">
        <v>0</v>
      </c>
      <c r="AC1313">
        <v>0</v>
      </c>
      <c r="AM1313">
        <v>0</v>
      </c>
      <c r="AN1313">
        <v>1</v>
      </c>
      <c r="AX1313">
        <v>0</v>
      </c>
      <c r="AY1313">
        <v>1</v>
      </c>
      <c r="BI1313">
        <v>0</v>
      </c>
      <c r="BJ1313">
        <v>0</v>
      </c>
      <c r="BT1313">
        <v>0</v>
      </c>
      <c r="BU1313">
        <v>1</v>
      </c>
    </row>
    <row r="1314" spans="1:73" x14ac:dyDescent="0.3">
      <c r="A1314">
        <v>1</v>
      </c>
      <c r="B1314">
        <v>31</v>
      </c>
      <c r="C1314">
        <v>4</v>
      </c>
      <c r="D1314">
        <v>4</v>
      </c>
      <c r="E1314">
        <v>1</v>
      </c>
      <c r="F1314">
        <v>1</v>
      </c>
      <c r="G1314">
        <v>1</v>
      </c>
      <c r="H1314">
        <v>0</v>
      </c>
      <c r="I1314">
        <v>0</v>
      </c>
      <c r="J1314" cm="1">
        <f t="array" ref="J1314">SUM(B1314:I1314*TRANSPOSE($S$19:$S$26))+$S$18</f>
        <v>0.11663447746576383</v>
      </c>
      <c r="K1314">
        <f t="shared" si="100"/>
        <v>0.52912259605286216</v>
      </c>
      <c r="L1314">
        <f t="shared" si="101"/>
        <v>0</v>
      </c>
      <c r="M1314">
        <f t="shared" si="102"/>
        <v>0</v>
      </c>
      <c r="N1314">
        <f t="shared" si="103"/>
        <v>0</v>
      </c>
      <c r="O1314">
        <f t="shared" si="104"/>
        <v>0</v>
      </c>
      <c r="P1314">
        <f>IF(K1314&gt;=0.58,1,0)</f>
        <v>0</v>
      </c>
      <c r="AB1314">
        <v>1</v>
      </c>
      <c r="AC1314">
        <v>0</v>
      </c>
      <c r="AM1314">
        <v>1</v>
      </c>
      <c r="AN1314">
        <v>0</v>
      </c>
      <c r="AX1314">
        <v>1</v>
      </c>
      <c r="AY1314">
        <v>0</v>
      </c>
      <c r="BI1314">
        <v>1</v>
      </c>
      <c r="BJ1314">
        <v>0</v>
      </c>
      <c r="BT1314">
        <v>1</v>
      </c>
      <c r="BU1314">
        <v>0</v>
      </c>
    </row>
    <row r="1315" spans="1:73" x14ac:dyDescent="0.3">
      <c r="A1315">
        <v>1</v>
      </c>
      <c r="B1315">
        <v>29</v>
      </c>
      <c r="C1315">
        <v>1</v>
      </c>
      <c r="D1315">
        <v>2</v>
      </c>
      <c r="E1315">
        <v>1</v>
      </c>
      <c r="F1315">
        <v>1</v>
      </c>
      <c r="G1315">
        <v>2</v>
      </c>
      <c r="H1315">
        <v>1</v>
      </c>
      <c r="I1315">
        <v>2</v>
      </c>
      <c r="J1315" cm="1">
        <f t="array" ref="J1315">SUM(B1315:I1315*TRANSPOSE($S$19:$S$26))+$S$18</f>
        <v>0.49497978771427809</v>
      </c>
      <c r="K1315">
        <f t="shared" si="100"/>
        <v>0.62126676381201817</v>
      </c>
      <c r="L1315">
        <f t="shared" si="101"/>
        <v>1</v>
      </c>
      <c r="M1315">
        <f t="shared" si="102"/>
        <v>1</v>
      </c>
      <c r="N1315">
        <f t="shared" si="103"/>
        <v>1</v>
      </c>
      <c r="O1315">
        <f t="shared" si="104"/>
        <v>1</v>
      </c>
      <c r="P1315">
        <f>IF(K1315&gt;=0.58,1,0)</f>
        <v>1</v>
      </c>
      <c r="AB1315">
        <v>1</v>
      </c>
      <c r="AC1315">
        <v>1</v>
      </c>
      <c r="AM1315">
        <v>1</v>
      </c>
      <c r="AN1315">
        <v>1</v>
      </c>
      <c r="AX1315">
        <v>1</v>
      </c>
      <c r="AY1315">
        <v>1</v>
      </c>
      <c r="BI1315">
        <v>1</v>
      </c>
      <c r="BJ1315">
        <v>1</v>
      </c>
      <c r="BT1315">
        <v>1</v>
      </c>
      <c r="BU1315">
        <v>1</v>
      </c>
    </row>
    <row r="1316" spans="1:73" x14ac:dyDescent="0.3">
      <c r="A1316">
        <v>0</v>
      </c>
      <c r="B1316">
        <v>45</v>
      </c>
      <c r="C1316">
        <v>3</v>
      </c>
      <c r="D1316">
        <v>3</v>
      </c>
      <c r="E1316">
        <v>2</v>
      </c>
      <c r="F1316">
        <v>3</v>
      </c>
      <c r="G1316">
        <v>1</v>
      </c>
      <c r="H1316">
        <v>0</v>
      </c>
      <c r="I1316">
        <v>7</v>
      </c>
      <c r="J1316" cm="1">
        <f t="array" ref="J1316">SUM(B1316:I1316*TRANSPOSE($S$19:$S$26))+$S$18</f>
        <v>2.2950443284226463E-3</v>
      </c>
      <c r="K1316">
        <f t="shared" si="100"/>
        <v>0.5005737013403404</v>
      </c>
      <c r="L1316">
        <f t="shared" si="101"/>
        <v>0</v>
      </c>
      <c r="M1316">
        <f t="shared" si="102"/>
        <v>0</v>
      </c>
      <c r="N1316">
        <f t="shared" si="103"/>
        <v>0</v>
      </c>
      <c r="O1316">
        <f t="shared" si="104"/>
        <v>0</v>
      </c>
      <c r="P1316">
        <f>IF(K1316&gt;=0.58,1,0)</f>
        <v>0</v>
      </c>
      <c r="AB1316">
        <v>0</v>
      </c>
      <c r="AC1316">
        <v>0</v>
      </c>
      <c r="AM1316">
        <v>0</v>
      </c>
      <c r="AN1316">
        <v>0</v>
      </c>
      <c r="AX1316">
        <v>0</v>
      </c>
      <c r="AY1316">
        <v>0</v>
      </c>
      <c r="BI1316">
        <v>0</v>
      </c>
      <c r="BJ1316">
        <v>0</v>
      </c>
      <c r="BT1316">
        <v>0</v>
      </c>
      <c r="BU1316">
        <v>0</v>
      </c>
    </row>
    <row r="1317" spans="1:73" x14ac:dyDescent="0.3">
      <c r="A1317">
        <v>0</v>
      </c>
      <c r="B1317">
        <v>36</v>
      </c>
      <c r="C1317">
        <v>4</v>
      </c>
      <c r="D1317">
        <v>3</v>
      </c>
      <c r="E1317">
        <v>2</v>
      </c>
      <c r="F1317">
        <v>2</v>
      </c>
      <c r="G1317">
        <v>1</v>
      </c>
      <c r="H1317">
        <v>1</v>
      </c>
      <c r="I1317">
        <v>0</v>
      </c>
      <c r="J1317" cm="1">
        <f t="array" ref="J1317">SUM(B1317:I1317*TRANSPOSE($S$19:$S$26))+$S$18</f>
        <v>0.30933248683210773</v>
      </c>
      <c r="K1317">
        <f t="shared" si="100"/>
        <v>0.57671449092687233</v>
      </c>
      <c r="L1317">
        <f t="shared" si="101"/>
        <v>0</v>
      </c>
      <c r="M1317">
        <f t="shared" si="102"/>
        <v>1</v>
      </c>
      <c r="N1317">
        <f t="shared" si="103"/>
        <v>1</v>
      </c>
      <c r="O1317">
        <f t="shared" si="104"/>
        <v>1</v>
      </c>
      <c r="P1317">
        <f>IF(K1317&gt;=0.58,1,0)</f>
        <v>0</v>
      </c>
      <c r="AB1317">
        <v>0</v>
      </c>
      <c r="AC1317">
        <v>0</v>
      </c>
      <c r="AM1317">
        <v>0</v>
      </c>
      <c r="AN1317">
        <v>1</v>
      </c>
      <c r="AX1317">
        <v>0</v>
      </c>
      <c r="AY1317">
        <v>1</v>
      </c>
      <c r="BI1317">
        <v>0</v>
      </c>
      <c r="BJ1317">
        <v>0</v>
      </c>
      <c r="BT1317">
        <v>0</v>
      </c>
      <c r="BU1317">
        <v>1</v>
      </c>
    </row>
    <row r="1318" spans="1:73" x14ac:dyDescent="0.3">
      <c r="A1318">
        <v>0</v>
      </c>
      <c r="B1318">
        <v>43</v>
      </c>
      <c r="C1318">
        <v>1</v>
      </c>
      <c r="D1318">
        <v>3</v>
      </c>
      <c r="E1318">
        <v>2</v>
      </c>
      <c r="F1318">
        <v>4</v>
      </c>
      <c r="G1318">
        <v>1</v>
      </c>
      <c r="H1318">
        <v>0</v>
      </c>
      <c r="I1318">
        <v>7</v>
      </c>
      <c r="J1318" cm="1">
        <f t="array" ref="J1318">SUM(B1318:I1318*TRANSPOSE($S$19:$S$26))+$S$18</f>
        <v>5.1134753727030469E-2</v>
      </c>
      <c r="K1318">
        <f t="shared" si="100"/>
        <v>0.51277957903214211</v>
      </c>
      <c r="L1318">
        <f t="shared" si="101"/>
        <v>0</v>
      </c>
      <c r="M1318">
        <f t="shared" si="102"/>
        <v>0</v>
      </c>
      <c r="N1318">
        <f t="shared" si="103"/>
        <v>0</v>
      </c>
      <c r="O1318">
        <f t="shared" si="104"/>
        <v>0</v>
      </c>
      <c r="P1318">
        <f>IF(K1318&gt;=0.58,1,0)</f>
        <v>0</v>
      </c>
      <c r="AB1318">
        <v>0</v>
      </c>
      <c r="AC1318">
        <v>0</v>
      </c>
      <c r="AM1318">
        <v>0</v>
      </c>
      <c r="AN1318">
        <v>0</v>
      </c>
      <c r="AX1318">
        <v>0</v>
      </c>
      <c r="AY1318">
        <v>0</v>
      </c>
      <c r="BI1318">
        <v>0</v>
      </c>
      <c r="BJ1318">
        <v>0</v>
      </c>
      <c r="BT1318">
        <v>0</v>
      </c>
      <c r="BU1318">
        <v>0</v>
      </c>
    </row>
    <row r="1319" spans="1:73" x14ac:dyDescent="0.3">
      <c r="A1319">
        <v>0</v>
      </c>
      <c r="B1319">
        <v>27</v>
      </c>
      <c r="C1319">
        <v>4</v>
      </c>
      <c r="D1319">
        <v>3</v>
      </c>
      <c r="E1319">
        <v>1</v>
      </c>
      <c r="F1319">
        <v>4</v>
      </c>
      <c r="G1319">
        <v>0</v>
      </c>
      <c r="H1319">
        <v>1</v>
      </c>
      <c r="I1319">
        <v>4</v>
      </c>
      <c r="J1319" cm="1">
        <f t="array" ref="J1319">SUM(B1319:I1319*TRANSPOSE($S$19:$S$26))+$S$18</f>
        <v>0.32503303584311993</v>
      </c>
      <c r="K1319">
        <f t="shared" si="100"/>
        <v>0.58054214289178785</v>
      </c>
      <c r="L1319">
        <f t="shared" si="101"/>
        <v>0</v>
      </c>
      <c r="M1319">
        <f t="shared" si="102"/>
        <v>1</v>
      </c>
      <c r="N1319">
        <f t="shared" si="103"/>
        <v>1</v>
      </c>
      <c r="O1319">
        <f t="shared" si="104"/>
        <v>1</v>
      </c>
      <c r="P1319">
        <f>IF(K1319&gt;=0.58,1,0)</f>
        <v>1</v>
      </c>
      <c r="AB1319">
        <v>0</v>
      </c>
      <c r="AC1319">
        <v>0</v>
      </c>
      <c r="AM1319">
        <v>0</v>
      </c>
      <c r="AN1319">
        <v>1</v>
      </c>
      <c r="AX1319">
        <v>0</v>
      </c>
      <c r="AY1319">
        <v>1</v>
      </c>
      <c r="BI1319">
        <v>0</v>
      </c>
      <c r="BJ1319">
        <v>1</v>
      </c>
      <c r="BT1319">
        <v>0</v>
      </c>
      <c r="BU1319">
        <v>1</v>
      </c>
    </row>
    <row r="1320" spans="1:73" x14ac:dyDescent="0.3">
      <c r="A1320">
        <v>0</v>
      </c>
      <c r="B1320">
        <v>29</v>
      </c>
      <c r="C1320">
        <v>4</v>
      </c>
      <c r="D1320">
        <v>3</v>
      </c>
      <c r="E1320">
        <v>1</v>
      </c>
      <c r="F1320">
        <v>4</v>
      </c>
      <c r="G1320">
        <v>1</v>
      </c>
      <c r="H1320">
        <v>0</v>
      </c>
      <c r="I1320">
        <v>8</v>
      </c>
      <c r="J1320" cm="1">
        <f t="array" ref="J1320">SUM(B1320:I1320*TRANSPOSE($S$19:$S$26))+$S$18</f>
        <v>-3.0647506648302514E-3</v>
      </c>
      <c r="K1320">
        <f t="shared" si="100"/>
        <v>0.49923389237492899</v>
      </c>
      <c r="L1320">
        <f t="shared" si="101"/>
        <v>0</v>
      </c>
      <c r="M1320">
        <f t="shared" si="102"/>
        <v>0</v>
      </c>
      <c r="N1320">
        <f t="shared" si="103"/>
        <v>0</v>
      </c>
      <c r="O1320">
        <f t="shared" si="104"/>
        <v>0</v>
      </c>
      <c r="P1320">
        <f>IF(K1320&gt;=0.58,1,0)</f>
        <v>0</v>
      </c>
      <c r="AB1320">
        <v>0</v>
      </c>
      <c r="AC1320">
        <v>0</v>
      </c>
      <c r="AM1320">
        <v>0</v>
      </c>
      <c r="AN1320">
        <v>0</v>
      </c>
      <c r="AX1320">
        <v>0</v>
      </c>
      <c r="AY1320">
        <v>0</v>
      </c>
      <c r="BI1320">
        <v>0</v>
      </c>
      <c r="BJ1320">
        <v>0</v>
      </c>
      <c r="BT1320">
        <v>0</v>
      </c>
      <c r="BU1320">
        <v>0</v>
      </c>
    </row>
    <row r="1321" spans="1:73" x14ac:dyDescent="0.3">
      <c r="A1321">
        <v>0</v>
      </c>
      <c r="B1321">
        <v>32</v>
      </c>
      <c r="C1321">
        <v>4</v>
      </c>
      <c r="D1321">
        <v>3</v>
      </c>
      <c r="E1321">
        <v>2</v>
      </c>
      <c r="F1321">
        <v>4</v>
      </c>
      <c r="G1321">
        <v>0</v>
      </c>
      <c r="H1321">
        <v>0</v>
      </c>
      <c r="I1321">
        <v>0</v>
      </c>
      <c r="J1321" cm="1">
        <f t="array" ref="J1321">SUM(B1321:I1321*TRANSPOSE($S$19:$S$26))+$S$18</f>
        <v>0.10584623836211948</v>
      </c>
      <c r="K1321">
        <f t="shared" si="100"/>
        <v>0.52643414624841023</v>
      </c>
      <c r="L1321">
        <f t="shared" si="101"/>
        <v>0</v>
      </c>
      <c r="M1321">
        <f t="shared" si="102"/>
        <v>0</v>
      </c>
      <c r="N1321">
        <f t="shared" si="103"/>
        <v>0</v>
      </c>
      <c r="O1321">
        <f t="shared" si="104"/>
        <v>0</v>
      </c>
      <c r="P1321">
        <f>IF(K1321&gt;=0.58,1,0)</f>
        <v>0</v>
      </c>
      <c r="AB1321">
        <v>0</v>
      </c>
      <c r="AC1321">
        <v>0</v>
      </c>
      <c r="AM1321">
        <v>0</v>
      </c>
      <c r="AN1321">
        <v>0</v>
      </c>
      <c r="AX1321">
        <v>0</v>
      </c>
      <c r="AY1321">
        <v>0</v>
      </c>
      <c r="BI1321">
        <v>0</v>
      </c>
      <c r="BJ1321">
        <v>0</v>
      </c>
      <c r="BT1321">
        <v>0</v>
      </c>
      <c r="BU1321">
        <v>0</v>
      </c>
    </row>
    <row r="1322" spans="1:73" x14ac:dyDescent="0.3">
      <c r="A1322">
        <v>0</v>
      </c>
      <c r="B1322">
        <v>42</v>
      </c>
      <c r="C1322">
        <v>3</v>
      </c>
      <c r="D1322">
        <v>3</v>
      </c>
      <c r="E1322">
        <v>1</v>
      </c>
      <c r="F1322">
        <v>3</v>
      </c>
      <c r="G1322">
        <v>1</v>
      </c>
      <c r="H1322">
        <v>0</v>
      </c>
      <c r="I1322">
        <v>3</v>
      </c>
      <c r="J1322" cm="1">
        <f t="array" ref="J1322">SUM(B1322:I1322*TRANSPOSE($S$19:$S$26))+$S$18</f>
        <v>7.617930459566602E-2</v>
      </c>
      <c r="K1322">
        <f t="shared" si="100"/>
        <v>0.5190336494884874</v>
      </c>
      <c r="L1322">
        <f t="shared" si="101"/>
        <v>0</v>
      </c>
      <c r="M1322">
        <f t="shared" si="102"/>
        <v>0</v>
      </c>
      <c r="N1322">
        <f t="shared" si="103"/>
        <v>0</v>
      </c>
      <c r="O1322">
        <f t="shared" si="104"/>
        <v>0</v>
      </c>
      <c r="P1322">
        <f>IF(K1322&gt;=0.58,1,0)</f>
        <v>0</v>
      </c>
      <c r="AB1322">
        <v>0</v>
      </c>
      <c r="AC1322">
        <v>0</v>
      </c>
      <c r="AM1322">
        <v>0</v>
      </c>
      <c r="AN1322">
        <v>0</v>
      </c>
      <c r="AX1322">
        <v>0</v>
      </c>
      <c r="AY1322">
        <v>0</v>
      </c>
      <c r="BI1322">
        <v>0</v>
      </c>
      <c r="BJ1322">
        <v>0</v>
      </c>
      <c r="BT1322">
        <v>0</v>
      </c>
      <c r="BU1322">
        <v>0</v>
      </c>
    </row>
    <row r="1323" spans="1:73" x14ac:dyDescent="0.3">
      <c r="A1323">
        <v>0</v>
      </c>
      <c r="B1323">
        <v>47</v>
      </c>
      <c r="C1323">
        <v>2</v>
      </c>
      <c r="D1323">
        <v>3</v>
      </c>
      <c r="E1323">
        <v>1</v>
      </c>
      <c r="F1323">
        <v>3</v>
      </c>
      <c r="G1323">
        <v>0</v>
      </c>
      <c r="H1323">
        <v>0</v>
      </c>
      <c r="I1323">
        <v>2</v>
      </c>
      <c r="J1323" cm="1">
        <f t="array" ref="J1323">SUM(B1323:I1323*TRANSPOSE($S$19:$S$26))+$S$18</f>
        <v>0.18041167093793953</v>
      </c>
      <c r="K1323">
        <f t="shared" si="100"/>
        <v>0.54497634044821985</v>
      </c>
      <c r="L1323">
        <f t="shared" si="101"/>
        <v>0</v>
      </c>
      <c r="M1323">
        <f t="shared" si="102"/>
        <v>0</v>
      </c>
      <c r="N1323">
        <f t="shared" si="103"/>
        <v>0</v>
      </c>
      <c r="O1323">
        <f t="shared" si="104"/>
        <v>0</v>
      </c>
      <c r="P1323">
        <f>IF(K1323&gt;=0.58,1,0)</f>
        <v>0</v>
      </c>
      <c r="AB1323">
        <v>0</v>
      </c>
      <c r="AC1323">
        <v>0</v>
      </c>
      <c r="AM1323">
        <v>0</v>
      </c>
      <c r="AN1323">
        <v>0</v>
      </c>
      <c r="AX1323">
        <v>0</v>
      </c>
      <c r="AY1323">
        <v>0</v>
      </c>
      <c r="BI1323">
        <v>0</v>
      </c>
      <c r="BJ1323">
        <v>0</v>
      </c>
      <c r="BT1323">
        <v>0</v>
      </c>
      <c r="BU1323">
        <v>0</v>
      </c>
    </row>
    <row r="1324" spans="1:73" x14ac:dyDescent="0.3">
      <c r="A1324">
        <v>0</v>
      </c>
      <c r="B1324">
        <v>46</v>
      </c>
      <c r="C1324">
        <v>4</v>
      </c>
      <c r="D1324">
        <v>3</v>
      </c>
      <c r="E1324">
        <v>3</v>
      </c>
      <c r="F1324">
        <v>4</v>
      </c>
      <c r="G1324">
        <v>2</v>
      </c>
      <c r="H1324">
        <v>0</v>
      </c>
      <c r="I1324">
        <v>8</v>
      </c>
      <c r="J1324" cm="1">
        <f t="array" ref="J1324">SUM(B1324:I1324*TRANSPOSE($S$19:$S$26))+$S$18</f>
        <v>-0.18899134239896453</v>
      </c>
      <c r="K1324">
        <f t="shared" si="100"/>
        <v>0.45289715138996295</v>
      </c>
      <c r="L1324">
        <f t="shared" si="101"/>
        <v>0</v>
      </c>
      <c r="M1324">
        <f t="shared" si="102"/>
        <v>0</v>
      </c>
      <c r="N1324">
        <f t="shared" si="103"/>
        <v>0</v>
      </c>
      <c r="O1324">
        <f t="shared" si="104"/>
        <v>0</v>
      </c>
      <c r="P1324">
        <f>IF(K1324&gt;=0.58,1,0)</f>
        <v>0</v>
      </c>
      <c r="AB1324">
        <v>0</v>
      </c>
      <c r="AC1324">
        <v>0</v>
      </c>
      <c r="AM1324">
        <v>0</v>
      </c>
      <c r="AN1324">
        <v>0</v>
      </c>
      <c r="AX1324">
        <v>0</v>
      </c>
      <c r="AY1324">
        <v>0</v>
      </c>
      <c r="BI1324">
        <v>0</v>
      </c>
      <c r="BJ1324">
        <v>0</v>
      </c>
      <c r="BT1324">
        <v>0</v>
      </c>
      <c r="BU1324">
        <v>0</v>
      </c>
    </row>
    <row r="1325" spans="1:73" x14ac:dyDescent="0.3">
      <c r="A1325">
        <v>0</v>
      </c>
      <c r="B1325">
        <v>28</v>
      </c>
      <c r="C1325">
        <v>3</v>
      </c>
      <c r="D1325">
        <v>3</v>
      </c>
      <c r="E1325">
        <v>1</v>
      </c>
      <c r="F1325">
        <v>4</v>
      </c>
      <c r="G1325">
        <v>2</v>
      </c>
      <c r="H1325">
        <v>0</v>
      </c>
      <c r="I1325">
        <v>2</v>
      </c>
      <c r="J1325" cm="1">
        <f t="array" ref="J1325">SUM(B1325:I1325*TRANSPOSE($S$19:$S$26))+$S$18</f>
        <v>2.3723152403184788E-2</v>
      </c>
      <c r="K1325">
        <f t="shared" si="100"/>
        <v>0.50592989512549835</v>
      </c>
      <c r="L1325">
        <f t="shared" si="101"/>
        <v>0</v>
      </c>
      <c r="M1325">
        <f t="shared" si="102"/>
        <v>0</v>
      </c>
      <c r="N1325">
        <f t="shared" si="103"/>
        <v>0</v>
      </c>
      <c r="O1325">
        <f t="shared" si="104"/>
        <v>0</v>
      </c>
      <c r="P1325">
        <f>IF(K1325&gt;=0.58,1,0)</f>
        <v>0</v>
      </c>
      <c r="AB1325">
        <v>0</v>
      </c>
      <c r="AC1325">
        <v>0</v>
      </c>
      <c r="AM1325">
        <v>0</v>
      </c>
      <c r="AN1325">
        <v>0</v>
      </c>
      <c r="AX1325">
        <v>0</v>
      </c>
      <c r="AY1325">
        <v>0</v>
      </c>
      <c r="BI1325">
        <v>0</v>
      </c>
      <c r="BJ1325">
        <v>0</v>
      </c>
      <c r="BT1325">
        <v>0</v>
      </c>
      <c r="BU1325">
        <v>0</v>
      </c>
    </row>
    <row r="1326" spans="1:73" x14ac:dyDescent="0.3">
      <c r="A1326">
        <v>0</v>
      </c>
      <c r="B1326">
        <v>29</v>
      </c>
      <c r="C1326">
        <v>4</v>
      </c>
      <c r="D1326">
        <v>1</v>
      </c>
      <c r="E1326">
        <v>2</v>
      </c>
      <c r="F1326">
        <v>3</v>
      </c>
      <c r="G1326">
        <v>2</v>
      </c>
      <c r="H1326">
        <v>0</v>
      </c>
      <c r="I1326">
        <v>0</v>
      </c>
      <c r="J1326" cm="1">
        <f t="array" ref="J1326">SUM(B1326:I1326*TRANSPOSE($S$19:$S$26))+$S$18</f>
        <v>0.13983254548489421</v>
      </c>
      <c r="K1326">
        <f t="shared" si="100"/>
        <v>0.53489767879913996</v>
      </c>
      <c r="L1326">
        <f t="shared" si="101"/>
        <v>0</v>
      </c>
      <c r="M1326">
        <f t="shared" si="102"/>
        <v>0</v>
      </c>
      <c r="N1326">
        <f t="shared" si="103"/>
        <v>0</v>
      </c>
      <c r="O1326">
        <f t="shared" si="104"/>
        <v>0</v>
      </c>
      <c r="P1326">
        <f>IF(K1326&gt;=0.58,1,0)</f>
        <v>0</v>
      </c>
      <c r="AB1326">
        <v>0</v>
      </c>
      <c r="AC1326">
        <v>0</v>
      </c>
      <c r="AM1326">
        <v>0</v>
      </c>
      <c r="AN1326">
        <v>0</v>
      </c>
      <c r="AX1326">
        <v>0</v>
      </c>
      <c r="AY1326">
        <v>0</v>
      </c>
      <c r="BI1326">
        <v>0</v>
      </c>
      <c r="BJ1326">
        <v>0</v>
      </c>
      <c r="BT1326">
        <v>0</v>
      </c>
      <c r="BU1326">
        <v>0</v>
      </c>
    </row>
    <row r="1327" spans="1:73" x14ac:dyDescent="0.3">
      <c r="A1327">
        <v>0</v>
      </c>
      <c r="B1327">
        <v>42</v>
      </c>
      <c r="C1327">
        <v>4</v>
      </c>
      <c r="D1327">
        <v>3</v>
      </c>
      <c r="E1327">
        <v>1</v>
      </c>
      <c r="F1327">
        <v>3</v>
      </c>
      <c r="G1327">
        <v>0</v>
      </c>
      <c r="H1327">
        <v>0</v>
      </c>
      <c r="I1327">
        <v>0</v>
      </c>
      <c r="J1327" cm="1">
        <f t="array" ref="J1327">SUM(B1327:I1327*TRANSPOSE($S$19:$S$26))+$S$18</f>
        <v>0.13573606588925646</v>
      </c>
      <c r="K1327">
        <f t="shared" si="100"/>
        <v>0.53387850919948687</v>
      </c>
      <c r="L1327">
        <f t="shared" si="101"/>
        <v>0</v>
      </c>
      <c r="M1327">
        <f t="shared" si="102"/>
        <v>0</v>
      </c>
      <c r="N1327">
        <f t="shared" si="103"/>
        <v>0</v>
      </c>
      <c r="O1327">
        <f t="shared" si="104"/>
        <v>0</v>
      </c>
      <c r="P1327">
        <f>IF(K1327&gt;=0.58,1,0)</f>
        <v>0</v>
      </c>
      <c r="AB1327">
        <v>0</v>
      </c>
      <c r="AC1327">
        <v>0</v>
      </c>
      <c r="AM1327">
        <v>0</v>
      </c>
      <c r="AN1327">
        <v>0</v>
      </c>
      <c r="AX1327">
        <v>0</v>
      </c>
      <c r="AY1327">
        <v>0</v>
      </c>
      <c r="BI1327">
        <v>0</v>
      </c>
      <c r="BJ1327">
        <v>0</v>
      </c>
      <c r="BT1327">
        <v>0</v>
      </c>
      <c r="BU1327">
        <v>0</v>
      </c>
    </row>
    <row r="1328" spans="1:73" x14ac:dyDescent="0.3">
      <c r="A1328">
        <v>1</v>
      </c>
      <c r="B1328">
        <v>32</v>
      </c>
      <c r="C1328">
        <v>3</v>
      </c>
      <c r="D1328">
        <v>2</v>
      </c>
      <c r="E1328">
        <v>2</v>
      </c>
      <c r="F1328">
        <v>2</v>
      </c>
      <c r="G1328">
        <v>0</v>
      </c>
      <c r="H1328">
        <v>1</v>
      </c>
      <c r="I1328">
        <v>2</v>
      </c>
      <c r="J1328" cm="1">
        <f t="array" ref="J1328">SUM(B1328:I1328*TRANSPOSE($S$19:$S$26))+$S$18</f>
        <v>0.48257630787189487</v>
      </c>
      <c r="K1328">
        <f t="shared" si="100"/>
        <v>0.61834423947137451</v>
      </c>
      <c r="L1328">
        <f t="shared" si="101"/>
        <v>1</v>
      </c>
      <c r="M1328">
        <f t="shared" si="102"/>
        <v>1</v>
      </c>
      <c r="N1328">
        <f t="shared" si="103"/>
        <v>1</v>
      </c>
      <c r="O1328">
        <f t="shared" si="104"/>
        <v>1</v>
      </c>
      <c r="P1328">
        <f>IF(K1328&gt;=0.58,1,0)</f>
        <v>1</v>
      </c>
      <c r="AB1328">
        <v>1</v>
      </c>
      <c r="AC1328">
        <v>1</v>
      </c>
      <c r="AM1328">
        <v>1</v>
      </c>
      <c r="AN1328">
        <v>1</v>
      </c>
      <c r="AX1328">
        <v>1</v>
      </c>
      <c r="AY1328">
        <v>1</v>
      </c>
      <c r="BI1328">
        <v>1</v>
      </c>
      <c r="BJ1328">
        <v>1</v>
      </c>
      <c r="BT1328">
        <v>1</v>
      </c>
      <c r="BU1328">
        <v>1</v>
      </c>
    </row>
    <row r="1329" spans="1:73" x14ac:dyDescent="0.3">
      <c r="A1329">
        <v>0</v>
      </c>
      <c r="B1329">
        <v>46</v>
      </c>
      <c r="C1329">
        <v>1</v>
      </c>
      <c r="D1329">
        <v>4</v>
      </c>
      <c r="E1329">
        <v>4</v>
      </c>
      <c r="F1329">
        <v>1</v>
      </c>
      <c r="G1329">
        <v>2</v>
      </c>
      <c r="H1329">
        <v>0</v>
      </c>
      <c r="I1329">
        <v>17</v>
      </c>
      <c r="J1329" cm="1">
        <f t="array" ref="J1329">SUM(B1329:I1329*TRANSPOSE($S$19:$S$26))+$S$18</f>
        <v>-0.12347222163449689</v>
      </c>
      <c r="K1329">
        <f t="shared" si="100"/>
        <v>0.4691742895563934</v>
      </c>
      <c r="L1329">
        <f t="shared" si="101"/>
        <v>0</v>
      </c>
      <c r="M1329">
        <f t="shared" si="102"/>
        <v>0</v>
      </c>
      <c r="N1329">
        <f t="shared" si="103"/>
        <v>0</v>
      </c>
      <c r="O1329">
        <f t="shared" si="104"/>
        <v>0</v>
      </c>
      <c r="P1329">
        <f>IF(K1329&gt;=0.58,1,0)</f>
        <v>0</v>
      </c>
      <c r="AB1329">
        <v>0</v>
      </c>
      <c r="AC1329">
        <v>0</v>
      </c>
      <c r="AM1329">
        <v>0</v>
      </c>
      <c r="AN1329">
        <v>0</v>
      </c>
      <c r="AX1329">
        <v>0</v>
      </c>
      <c r="AY1329">
        <v>0</v>
      </c>
      <c r="BI1329">
        <v>0</v>
      </c>
      <c r="BJ1329">
        <v>0</v>
      </c>
      <c r="BT1329">
        <v>0</v>
      </c>
      <c r="BU1329">
        <v>0</v>
      </c>
    </row>
    <row r="1330" spans="1:73" x14ac:dyDescent="0.3">
      <c r="A1330">
        <v>0</v>
      </c>
      <c r="B1330">
        <v>27</v>
      </c>
      <c r="C1330">
        <v>2</v>
      </c>
      <c r="D1330">
        <v>2</v>
      </c>
      <c r="E1330">
        <v>2</v>
      </c>
      <c r="F1330">
        <v>3</v>
      </c>
      <c r="G1330">
        <v>1</v>
      </c>
      <c r="H1330">
        <v>0</v>
      </c>
      <c r="I1330">
        <v>8</v>
      </c>
      <c r="J1330" cm="1">
        <f t="array" ref="J1330">SUM(B1330:I1330*TRANSPOSE($S$19:$S$26))+$S$18</f>
        <v>0.16232169926960915</v>
      </c>
      <c r="K1330">
        <f t="shared" si="100"/>
        <v>0.54048737678648318</v>
      </c>
      <c r="L1330">
        <f t="shared" si="101"/>
        <v>0</v>
      </c>
      <c r="M1330">
        <f t="shared" si="102"/>
        <v>0</v>
      </c>
      <c r="N1330">
        <f t="shared" si="103"/>
        <v>0</v>
      </c>
      <c r="O1330">
        <f t="shared" si="104"/>
        <v>0</v>
      </c>
      <c r="P1330">
        <f>IF(K1330&gt;=0.58,1,0)</f>
        <v>0</v>
      </c>
      <c r="AB1330">
        <v>0</v>
      </c>
      <c r="AC1330">
        <v>0</v>
      </c>
      <c r="AM1330">
        <v>0</v>
      </c>
      <c r="AN1330">
        <v>0</v>
      </c>
      <c r="AX1330">
        <v>0</v>
      </c>
      <c r="AY1330">
        <v>0</v>
      </c>
      <c r="BI1330">
        <v>0</v>
      </c>
      <c r="BJ1330">
        <v>0</v>
      </c>
      <c r="BT1330">
        <v>0</v>
      </c>
      <c r="BU1330">
        <v>0</v>
      </c>
    </row>
    <row r="1331" spans="1:73" x14ac:dyDescent="0.3">
      <c r="A1331">
        <v>0</v>
      </c>
      <c r="B1331">
        <v>29</v>
      </c>
      <c r="C1331">
        <v>4</v>
      </c>
      <c r="D1331">
        <v>2</v>
      </c>
      <c r="E1331">
        <v>1</v>
      </c>
      <c r="F1331">
        <v>2</v>
      </c>
      <c r="G1331">
        <v>1</v>
      </c>
      <c r="H1331">
        <v>0</v>
      </c>
      <c r="I1331">
        <v>0</v>
      </c>
      <c r="J1331" cm="1">
        <f t="array" ref="J1331">SUM(B1331:I1331*TRANSPOSE($S$19:$S$26))+$S$18</f>
        <v>0.21343547611425473</v>
      </c>
      <c r="K1331">
        <f t="shared" si="100"/>
        <v>0.55315175532772842</v>
      </c>
      <c r="L1331">
        <f t="shared" si="101"/>
        <v>0</v>
      </c>
      <c r="M1331">
        <f t="shared" si="102"/>
        <v>1</v>
      </c>
      <c r="N1331">
        <f t="shared" si="103"/>
        <v>0</v>
      </c>
      <c r="O1331">
        <f t="shared" si="104"/>
        <v>0</v>
      </c>
      <c r="P1331">
        <f>IF(K1331&gt;=0.58,1,0)</f>
        <v>0</v>
      </c>
      <c r="AB1331">
        <v>0</v>
      </c>
      <c r="AC1331">
        <v>0</v>
      </c>
      <c r="AM1331">
        <v>0</v>
      </c>
      <c r="AN1331">
        <v>1</v>
      </c>
      <c r="AX1331">
        <v>0</v>
      </c>
      <c r="AY1331">
        <v>0</v>
      </c>
      <c r="BI1331">
        <v>0</v>
      </c>
      <c r="BJ1331">
        <v>0</v>
      </c>
      <c r="BT1331">
        <v>0</v>
      </c>
      <c r="BU1331">
        <v>0</v>
      </c>
    </row>
    <row r="1332" spans="1:73" x14ac:dyDescent="0.3">
      <c r="A1332">
        <v>0</v>
      </c>
      <c r="B1332">
        <v>43</v>
      </c>
      <c r="C1332">
        <v>1</v>
      </c>
      <c r="D1332">
        <v>2</v>
      </c>
      <c r="E1332">
        <v>5</v>
      </c>
      <c r="F1332">
        <v>3</v>
      </c>
      <c r="G1332">
        <v>1</v>
      </c>
      <c r="H1332">
        <v>0</v>
      </c>
      <c r="I1332">
        <v>12</v>
      </c>
      <c r="J1332" cm="1">
        <f t="array" ref="J1332">SUM(B1332:I1332*TRANSPOSE($S$19:$S$26))+$S$18</f>
        <v>2.9701194058896929E-2</v>
      </c>
      <c r="K1332">
        <f t="shared" si="100"/>
        <v>0.5074239829869388</v>
      </c>
      <c r="L1332">
        <f t="shared" si="101"/>
        <v>0</v>
      </c>
      <c r="M1332">
        <f t="shared" si="102"/>
        <v>0</v>
      </c>
      <c r="N1332">
        <f t="shared" si="103"/>
        <v>0</v>
      </c>
      <c r="O1332">
        <f t="shared" si="104"/>
        <v>0</v>
      </c>
      <c r="P1332">
        <f>IF(K1332&gt;=0.58,1,0)</f>
        <v>0</v>
      </c>
      <c r="AB1332">
        <v>0</v>
      </c>
      <c r="AC1332">
        <v>0</v>
      </c>
      <c r="AM1332">
        <v>0</v>
      </c>
      <c r="AN1332">
        <v>0</v>
      </c>
      <c r="AX1332">
        <v>0</v>
      </c>
      <c r="AY1332">
        <v>0</v>
      </c>
      <c r="BI1332">
        <v>0</v>
      </c>
      <c r="BJ1332">
        <v>0</v>
      </c>
      <c r="BT1332">
        <v>0</v>
      </c>
      <c r="BU1332">
        <v>0</v>
      </c>
    </row>
    <row r="1333" spans="1:73" x14ac:dyDescent="0.3">
      <c r="A1333">
        <v>0</v>
      </c>
      <c r="B1333">
        <v>48</v>
      </c>
      <c r="C1333">
        <v>4</v>
      </c>
      <c r="D1333">
        <v>2</v>
      </c>
      <c r="E1333">
        <v>5</v>
      </c>
      <c r="F1333">
        <v>2</v>
      </c>
      <c r="G1333">
        <v>1</v>
      </c>
      <c r="H1333">
        <v>0</v>
      </c>
      <c r="I1333">
        <v>10</v>
      </c>
      <c r="J1333" cm="1">
        <f t="array" ref="J1333">SUM(B1333:I1333*TRANSPOSE($S$19:$S$26))+$S$18</f>
        <v>-5.1929631124761677E-2</v>
      </c>
      <c r="K1333">
        <f t="shared" si="100"/>
        <v>0.48702185405386267</v>
      </c>
      <c r="L1333">
        <f t="shared" si="101"/>
        <v>0</v>
      </c>
      <c r="M1333">
        <f t="shared" si="102"/>
        <v>0</v>
      </c>
      <c r="N1333">
        <f t="shared" si="103"/>
        <v>0</v>
      </c>
      <c r="O1333">
        <f t="shared" si="104"/>
        <v>0</v>
      </c>
      <c r="P1333">
        <f>IF(K1333&gt;=0.58,1,0)</f>
        <v>0</v>
      </c>
      <c r="AB1333">
        <v>0</v>
      </c>
      <c r="AC1333">
        <v>0</v>
      </c>
      <c r="AM1333">
        <v>0</v>
      </c>
      <c r="AN1333">
        <v>0</v>
      </c>
      <c r="AX1333">
        <v>0</v>
      </c>
      <c r="AY1333">
        <v>0</v>
      </c>
      <c r="BI1333">
        <v>0</v>
      </c>
      <c r="BJ1333">
        <v>0</v>
      </c>
      <c r="BT1333">
        <v>0</v>
      </c>
      <c r="BU1333">
        <v>0</v>
      </c>
    </row>
    <row r="1334" spans="1:73" x14ac:dyDescent="0.3">
      <c r="A1334">
        <v>1</v>
      </c>
      <c r="B1334">
        <v>29</v>
      </c>
      <c r="C1334">
        <v>4</v>
      </c>
      <c r="D1334">
        <v>2</v>
      </c>
      <c r="E1334">
        <v>1</v>
      </c>
      <c r="F1334">
        <v>4</v>
      </c>
      <c r="G1334">
        <v>0</v>
      </c>
      <c r="H1334">
        <v>1</v>
      </c>
      <c r="I1334">
        <v>0</v>
      </c>
      <c r="J1334" cm="1">
        <f t="array" ref="J1334">SUM(B1334:I1334*TRANSPOSE($S$19:$S$26))+$S$18</f>
        <v>0.41912225419031585</v>
      </c>
      <c r="K1334">
        <f t="shared" si="100"/>
        <v>0.60326279327004673</v>
      </c>
      <c r="L1334">
        <f t="shared" si="101"/>
        <v>1</v>
      </c>
      <c r="M1334">
        <f t="shared" si="102"/>
        <v>1</v>
      </c>
      <c r="N1334">
        <f t="shared" si="103"/>
        <v>1</v>
      </c>
      <c r="O1334">
        <f t="shared" si="104"/>
        <v>1</v>
      </c>
      <c r="P1334">
        <f>IF(K1334&gt;=0.58,1,0)</f>
        <v>1</v>
      </c>
      <c r="AB1334">
        <v>1</v>
      </c>
      <c r="AC1334">
        <v>1</v>
      </c>
      <c r="AM1334">
        <v>1</v>
      </c>
      <c r="AN1334">
        <v>1</v>
      </c>
      <c r="AX1334">
        <v>1</v>
      </c>
      <c r="AY1334">
        <v>1</v>
      </c>
      <c r="BI1334">
        <v>1</v>
      </c>
      <c r="BJ1334">
        <v>1</v>
      </c>
      <c r="BT1334">
        <v>1</v>
      </c>
      <c r="BU1334">
        <v>1</v>
      </c>
    </row>
    <row r="1335" spans="1:73" x14ac:dyDescent="0.3">
      <c r="A1335">
        <v>1</v>
      </c>
      <c r="B1335">
        <v>46</v>
      </c>
      <c r="C1335">
        <v>3</v>
      </c>
      <c r="D1335">
        <v>3</v>
      </c>
      <c r="E1335">
        <v>3</v>
      </c>
      <c r="F1335">
        <v>2</v>
      </c>
      <c r="G1335">
        <v>1</v>
      </c>
      <c r="H1335">
        <v>0</v>
      </c>
      <c r="I1335">
        <v>7</v>
      </c>
      <c r="J1335" cm="1">
        <f t="array" ref="J1335">SUM(B1335:I1335*TRANSPOSE($S$19:$S$26))+$S$18</f>
        <v>1.1582806399187962E-2</v>
      </c>
      <c r="K1335">
        <f t="shared" si="100"/>
        <v>0.50289536899730791</v>
      </c>
      <c r="L1335">
        <f t="shared" si="101"/>
        <v>0</v>
      </c>
      <c r="M1335">
        <f t="shared" si="102"/>
        <v>0</v>
      </c>
      <c r="N1335">
        <f t="shared" si="103"/>
        <v>0</v>
      </c>
      <c r="O1335">
        <f t="shared" si="104"/>
        <v>0</v>
      </c>
      <c r="P1335">
        <f>IF(K1335&gt;=0.58,1,0)</f>
        <v>0</v>
      </c>
      <c r="AB1335">
        <v>1</v>
      </c>
      <c r="AC1335">
        <v>0</v>
      </c>
      <c r="AM1335">
        <v>1</v>
      </c>
      <c r="AN1335">
        <v>0</v>
      </c>
      <c r="AX1335">
        <v>1</v>
      </c>
      <c r="AY1335">
        <v>0</v>
      </c>
      <c r="BI1335">
        <v>1</v>
      </c>
      <c r="BJ1335">
        <v>0</v>
      </c>
      <c r="BT1335">
        <v>1</v>
      </c>
      <c r="BU1335">
        <v>0</v>
      </c>
    </row>
    <row r="1336" spans="1:73" x14ac:dyDescent="0.3">
      <c r="A1336">
        <v>0</v>
      </c>
      <c r="B1336">
        <v>27</v>
      </c>
      <c r="C1336">
        <v>4</v>
      </c>
      <c r="D1336">
        <v>2</v>
      </c>
      <c r="E1336">
        <v>1</v>
      </c>
      <c r="F1336">
        <v>1</v>
      </c>
      <c r="G1336">
        <v>1</v>
      </c>
      <c r="H1336">
        <v>0</v>
      </c>
      <c r="I1336">
        <v>6</v>
      </c>
      <c r="J1336" cm="1">
        <f t="array" ref="J1336">SUM(B1336:I1336*TRANSPOSE($S$19:$S$26))+$S$18</f>
        <v>0.20463871811006118</v>
      </c>
      <c r="K1336">
        <f t="shared" si="100"/>
        <v>0.55097664019762527</v>
      </c>
      <c r="L1336">
        <f t="shared" si="101"/>
        <v>0</v>
      </c>
      <c r="M1336">
        <f t="shared" si="102"/>
        <v>1</v>
      </c>
      <c r="N1336">
        <f t="shared" si="103"/>
        <v>0</v>
      </c>
      <c r="O1336">
        <f t="shared" si="104"/>
        <v>0</v>
      </c>
      <c r="P1336">
        <f>IF(K1336&gt;=0.58,1,0)</f>
        <v>0</v>
      </c>
      <c r="AB1336">
        <v>0</v>
      </c>
      <c r="AC1336">
        <v>0</v>
      </c>
      <c r="AM1336">
        <v>0</v>
      </c>
      <c r="AN1336">
        <v>1</v>
      </c>
      <c r="AX1336">
        <v>0</v>
      </c>
      <c r="AY1336">
        <v>0</v>
      </c>
      <c r="BI1336">
        <v>0</v>
      </c>
      <c r="BJ1336">
        <v>0</v>
      </c>
      <c r="BT1336">
        <v>0</v>
      </c>
      <c r="BU1336">
        <v>0</v>
      </c>
    </row>
    <row r="1337" spans="1:73" x14ac:dyDescent="0.3">
      <c r="A1337">
        <v>0</v>
      </c>
      <c r="B1337">
        <v>39</v>
      </c>
      <c r="C1337">
        <v>4</v>
      </c>
      <c r="D1337">
        <v>3</v>
      </c>
      <c r="E1337">
        <v>2</v>
      </c>
      <c r="F1337">
        <v>4</v>
      </c>
      <c r="G1337">
        <v>2</v>
      </c>
      <c r="H1337">
        <v>0</v>
      </c>
      <c r="I1337">
        <v>2</v>
      </c>
      <c r="J1337" cm="1">
        <f t="array" ref="J1337">SUM(B1337:I1337*TRANSPOSE($S$19:$S$26))+$S$18</f>
        <v>-8.242227784878664E-2</v>
      </c>
      <c r="K1337">
        <f t="shared" si="100"/>
        <v>0.47940822067904859</v>
      </c>
      <c r="L1337">
        <f t="shared" si="101"/>
        <v>0</v>
      </c>
      <c r="M1337">
        <f t="shared" si="102"/>
        <v>0</v>
      </c>
      <c r="N1337">
        <f t="shared" si="103"/>
        <v>0</v>
      </c>
      <c r="O1337">
        <f t="shared" si="104"/>
        <v>0</v>
      </c>
      <c r="P1337">
        <f>IF(K1337&gt;=0.58,1,0)</f>
        <v>0</v>
      </c>
      <c r="AB1337">
        <v>0</v>
      </c>
      <c r="AC1337">
        <v>0</v>
      </c>
      <c r="AM1337">
        <v>0</v>
      </c>
      <c r="AN1337">
        <v>0</v>
      </c>
      <c r="AX1337">
        <v>0</v>
      </c>
      <c r="AY1337">
        <v>0</v>
      </c>
      <c r="BI1337">
        <v>0</v>
      </c>
      <c r="BJ1337">
        <v>0</v>
      </c>
      <c r="BT1337">
        <v>0</v>
      </c>
      <c r="BU1337">
        <v>0</v>
      </c>
    </row>
    <row r="1338" spans="1:73" x14ac:dyDescent="0.3">
      <c r="A1338">
        <v>0</v>
      </c>
      <c r="B1338">
        <v>55</v>
      </c>
      <c r="C1338">
        <v>2</v>
      </c>
      <c r="D1338">
        <v>2</v>
      </c>
      <c r="E1338">
        <v>1</v>
      </c>
      <c r="F1338">
        <v>4</v>
      </c>
      <c r="G1338">
        <v>1</v>
      </c>
      <c r="H1338">
        <v>0</v>
      </c>
      <c r="I1338">
        <v>2</v>
      </c>
      <c r="J1338" cm="1">
        <f t="array" ref="J1338">SUM(B1338:I1338*TRANSPOSE($S$19:$S$26))+$S$18</f>
        <v>0.10460510584908245</v>
      </c>
      <c r="K1338">
        <f t="shared" si="100"/>
        <v>0.52612475235061729</v>
      </c>
      <c r="L1338">
        <f t="shared" si="101"/>
        <v>0</v>
      </c>
      <c r="M1338">
        <f t="shared" si="102"/>
        <v>0</v>
      </c>
      <c r="N1338">
        <f t="shared" si="103"/>
        <v>0</v>
      </c>
      <c r="O1338">
        <f t="shared" si="104"/>
        <v>0</v>
      </c>
      <c r="P1338">
        <f>IF(K1338&gt;=0.58,1,0)</f>
        <v>0</v>
      </c>
      <c r="AB1338">
        <v>0</v>
      </c>
      <c r="AC1338">
        <v>0</v>
      </c>
      <c r="AM1338">
        <v>0</v>
      </c>
      <c r="AN1338">
        <v>0</v>
      </c>
      <c r="AX1338">
        <v>0</v>
      </c>
      <c r="AY1338">
        <v>0</v>
      </c>
      <c r="BI1338">
        <v>0</v>
      </c>
      <c r="BJ1338">
        <v>0</v>
      </c>
      <c r="BT1338">
        <v>0</v>
      </c>
      <c r="BU1338">
        <v>0</v>
      </c>
    </row>
    <row r="1339" spans="1:73" x14ac:dyDescent="0.3">
      <c r="A1339">
        <v>0</v>
      </c>
      <c r="B1339">
        <v>28</v>
      </c>
      <c r="C1339">
        <v>2</v>
      </c>
      <c r="D1339">
        <v>3</v>
      </c>
      <c r="E1339">
        <v>1</v>
      </c>
      <c r="F1339">
        <v>2</v>
      </c>
      <c r="G1339">
        <v>1</v>
      </c>
      <c r="H1339">
        <v>0</v>
      </c>
      <c r="I1339">
        <v>0</v>
      </c>
      <c r="J1339" cm="1">
        <f t="array" ref="J1339">SUM(B1339:I1339*TRANSPOSE($S$19:$S$26))+$S$18</f>
        <v>0.23349417923555738</v>
      </c>
      <c r="K1339">
        <f t="shared" si="100"/>
        <v>0.55810380390753012</v>
      </c>
      <c r="L1339">
        <f t="shared" si="101"/>
        <v>0</v>
      </c>
      <c r="M1339">
        <f t="shared" si="102"/>
        <v>1</v>
      </c>
      <c r="N1339">
        <f t="shared" si="103"/>
        <v>0</v>
      </c>
      <c r="O1339">
        <f t="shared" si="104"/>
        <v>0</v>
      </c>
      <c r="P1339">
        <f>IF(K1339&gt;=0.58,1,0)</f>
        <v>0</v>
      </c>
      <c r="AB1339">
        <v>0</v>
      </c>
      <c r="AC1339">
        <v>0</v>
      </c>
      <c r="AM1339">
        <v>0</v>
      </c>
      <c r="AN1339">
        <v>1</v>
      </c>
      <c r="AX1339">
        <v>0</v>
      </c>
      <c r="AY1339">
        <v>0</v>
      </c>
      <c r="BI1339">
        <v>0</v>
      </c>
      <c r="BJ1339">
        <v>0</v>
      </c>
      <c r="BT1339">
        <v>0</v>
      </c>
      <c r="BU1339">
        <v>0</v>
      </c>
    </row>
    <row r="1340" spans="1:73" x14ac:dyDescent="0.3">
      <c r="A1340">
        <v>1</v>
      </c>
      <c r="B1340">
        <v>30</v>
      </c>
      <c r="C1340">
        <v>2</v>
      </c>
      <c r="D1340">
        <v>3</v>
      </c>
      <c r="E1340">
        <v>1</v>
      </c>
      <c r="F1340">
        <v>4</v>
      </c>
      <c r="G1340">
        <v>0</v>
      </c>
      <c r="H1340">
        <v>0</v>
      </c>
      <c r="I1340">
        <v>0</v>
      </c>
      <c r="J1340" cm="1">
        <f t="array" ref="J1340">SUM(B1340:I1340*TRANSPOSE($S$19:$S$26))+$S$18</f>
        <v>0.22030339582409963</v>
      </c>
      <c r="K1340">
        <f t="shared" si="100"/>
        <v>0.55484853062257156</v>
      </c>
      <c r="L1340">
        <f t="shared" si="101"/>
        <v>0</v>
      </c>
      <c r="M1340">
        <f t="shared" si="102"/>
        <v>1</v>
      </c>
      <c r="N1340">
        <f t="shared" si="103"/>
        <v>0</v>
      </c>
      <c r="O1340">
        <f t="shared" si="104"/>
        <v>0</v>
      </c>
      <c r="P1340">
        <f>IF(K1340&gt;=0.58,1,0)</f>
        <v>0</v>
      </c>
      <c r="AB1340">
        <v>1</v>
      </c>
      <c r="AC1340">
        <v>0</v>
      </c>
      <c r="AM1340">
        <v>1</v>
      </c>
      <c r="AN1340">
        <v>1</v>
      </c>
      <c r="AX1340">
        <v>1</v>
      </c>
      <c r="AY1340">
        <v>0</v>
      </c>
      <c r="BI1340">
        <v>1</v>
      </c>
      <c r="BJ1340">
        <v>0</v>
      </c>
      <c r="BT1340">
        <v>1</v>
      </c>
      <c r="BU1340">
        <v>0</v>
      </c>
    </row>
    <row r="1341" spans="1:73" x14ac:dyDescent="0.3">
      <c r="A1341">
        <v>1</v>
      </c>
      <c r="B1341">
        <v>22</v>
      </c>
      <c r="C1341">
        <v>4</v>
      </c>
      <c r="D1341">
        <v>3</v>
      </c>
      <c r="E1341">
        <v>1</v>
      </c>
      <c r="F1341">
        <v>2</v>
      </c>
      <c r="G1341">
        <v>0</v>
      </c>
      <c r="H1341">
        <v>1</v>
      </c>
      <c r="I1341">
        <v>0</v>
      </c>
      <c r="J1341" cm="1">
        <f t="array" ref="J1341">SUM(B1341:I1341*TRANSPOSE($S$19:$S$26))+$S$18</f>
        <v>0.45816233043587956</v>
      </c>
      <c r="K1341">
        <f t="shared" si="100"/>
        <v>0.61256686534804727</v>
      </c>
      <c r="L1341">
        <f t="shared" si="101"/>
        <v>1</v>
      </c>
      <c r="M1341">
        <f t="shared" si="102"/>
        <v>1</v>
      </c>
      <c r="N1341">
        <f t="shared" si="103"/>
        <v>1</v>
      </c>
      <c r="O1341">
        <f t="shared" si="104"/>
        <v>1</v>
      </c>
      <c r="P1341">
        <f>IF(K1341&gt;=0.58,1,0)</f>
        <v>1</v>
      </c>
      <c r="AB1341">
        <v>1</v>
      </c>
      <c r="AC1341">
        <v>1</v>
      </c>
      <c r="AM1341">
        <v>1</v>
      </c>
      <c r="AN1341">
        <v>1</v>
      </c>
      <c r="AX1341">
        <v>1</v>
      </c>
      <c r="AY1341">
        <v>1</v>
      </c>
      <c r="BI1341">
        <v>1</v>
      </c>
      <c r="BJ1341">
        <v>1</v>
      </c>
      <c r="BT1341">
        <v>1</v>
      </c>
      <c r="BU1341">
        <v>1</v>
      </c>
    </row>
    <row r="1342" spans="1:73" x14ac:dyDescent="0.3">
      <c r="A1342">
        <v>0</v>
      </c>
      <c r="B1342">
        <v>36</v>
      </c>
      <c r="C1342">
        <v>2</v>
      </c>
      <c r="D1342">
        <v>2</v>
      </c>
      <c r="E1342">
        <v>2</v>
      </c>
      <c r="F1342">
        <v>3</v>
      </c>
      <c r="G1342">
        <v>1</v>
      </c>
      <c r="H1342">
        <v>1</v>
      </c>
      <c r="I1342">
        <v>9</v>
      </c>
      <c r="J1342" cm="1">
        <f t="array" ref="J1342">SUM(B1342:I1342*TRANSPOSE($S$19:$S$26))+$S$18</f>
        <v>0.33270200013304879</v>
      </c>
      <c r="K1342">
        <f t="shared" si="100"/>
        <v>0.58240827979083054</v>
      </c>
      <c r="L1342">
        <f t="shared" si="101"/>
        <v>0</v>
      </c>
      <c r="M1342">
        <f t="shared" si="102"/>
        <v>1</v>
      </c>
      <c r="N1342">
        <f t="shared" si="103"/>
        <v>1</v>
      </c>
      <c r="O1342">
        <f t="shared" si="104"/>
        <v>1</v>
      </c>
      <c r="P1342">
        <f>IF(K1342&gt;=0.58,1,0)</f>
        <v>1</v>
      </c>
      <c r="AB1342">
        <v>0</v>
      </c>
      <c r="AC1342">
        <v>0</v>
      </c>
      <c r="AM1342">
        <v>0</v>
      </c>
      <c r="AN1342">
        <v>1</v>
      </c>
      <c r="AX1342">
        <v>0</v>
      </c>
      <c r="AY1342">
        <v>1</v>
      </c>
      <c r="BI1342">
        <v>0</v>
      </c>
      <c r="BJ1342">
        <v>1</v>
      </c>
      <c r="BT1342">
        <v>0</v>
      </c>
      <c r="BU1342">
        <v>1</v>
      </c>
    </row>
    <row r="1343" spans="1:73" x14ac:dyDescent="0.3">
      <c r="A1343">
        <v>0</v>
      </c>
      <c r="B1343">
        <v>31</v>
      </c>
      <c r="C1343">
        <v>2</v>
      </c>
      <c r="D1343">
        <v>3</v>
      </c>
      <c r="E1343">
        <v>2</v>
      </c>
      <c r="F1343">
        <v>3</v>
      </c>
      <c r="G1343">
        <v>2</v>
      </c>
      <c r="H1343">
        <v>0</v>
      </c>
      <c r="I1343">
        <v>8</v>
      </c>
      <c r="J1343" cm="1">
        <f t="array" ref="J1343">SUM(B1343:I1343*TRANSPOSE($S$19:$S$26))+$S$18</f>
        <v>1.1150707854002184E-2</v>
      </c>
      <c r="K1343">
        <f t="shared" si="100"/>
        <v>0.50278735905000815</v>
      </c>
      <c r="L1343">
        <f t="shared" si="101"/>
        <v>0</v>
      </c>
      <c r="M1343">
        <f t="shared" si="102"/>
        <v>0</v>
      </c>
      <c r="N1343">
        <f t="shared" si="103"/>
        <v>0</v>
      </c>
      <c r="O1343">
        <f t="shared" si="104"/>
        <v>0</v>
      </c>
      <c r="P1343">
        <f>IF(K1343&gt;=0.58,1,0)</f>
        <v>0</v>
      </c>
      <c r="AB1343">
        <v>0</v>
      </c>
      <c r="AC1343">
        <v>0</v>
      </c>
      <c r="AM1343">
        <v>0</v>
      </c>
      <c r="AN1343">
        <v>0</v>
      </c>
      <c r="AX1343">
        <v>0</v>
      </c>
      <c r="AY1343">
        <v>0</v>
      </c>
      <c r="BI1343">
        <v>0</v>
      </c>
      <c r="BJ1343">
        <v>0</v>
      </c>
      <c r="BT1343">
        <v>0</v>
      </c>
      <c r="BU1343">
        <v>0</v>
      </c>
    </row>
    <row r="1344" spans="1:73" x14ac:dyDescent="0.3">
      <c r="A1344">
        <v>0</v>
      </c>
      <c r="B1344">
        <v>34</v>
      </c>
      <c r="C1344">
        <v>3</v>
      </c>
      <c r="D1344">
        <v>3</v>
      </c>
      <c r="E1344">
        <v>3</v>
      </c>
      <c r="F1344">
        <v>4</v>
      </c>
      <c r="G1344">
        <v>1</v>
      </c>
      <c r="H1344">
        <v>1</v>
      </c>
      <c r="I1344">
        <v>3</v>
      </c>
      <c r="J1344" cm="1">
        <f t="array" ref="J1344">SUM(B1344:I1344*TRANSPOSE($S$19:$S$26))+$S$18</f>
        <v>0.22449752837206205</v>
      </c>
      <c r="K1344">
        <f t="shared" si="100"/>
        <v>0.55588409916802139</v>
      </c>
      <c r="L1344">
        <f t="shared" si="101"/>
        <v>0</v>
      </c>
      <c r="M1344">
        <f t="shared" si="102"/>
        <v>1</v>
      </c>
      <c r="N1344">
        <f t="shared" si="103"/>
        <v>0</v>
      </c>
      <c r="O1344">
        <f t="shared" si="104"/>
        <v>0</v>
      </c>
      <c r="P1344">
        <f>IF(K1344&gt;=0.58,1,0)</f>
        <v>0</v>
      </c>
      <c r="AB1344">
        <v>0</v>
      </c>
      <c r="AC1344">
        <v>0</v>
      </c>
      <c r="AM1344">
        <v>0</v>
      </c>
      <c r="AN1344">
        <v>1</v>
      </c>
      <c r="AX1344">
        <v>0</v>
      </c>
      <c r="AY1344">
        <v>0</v>
      </c>
      <c r="BI1344">
        <v>0</v>
      </c>
      <c r="BJ1344">
        <v>0</v>
      </c>
      <c r="BT1344">
        <v>0</v>
      </c>
      <c r="BU1344">
        <v>0</v>
      </c>
    </row>
    <row r="1345" spans="1:73" x14ac:dyDescent="0.3">
      <c r="A1345">
        <v>0</v>
      </c>
      <c r="B1345">
        <v>29</v>
      </c>
      <c r="C1345">
        <v>4</v>
      </c>
      <c r="D1345">
        <v>3</v>
      </c>
      <c r="E1345">
        <v>1</v>
      </c>
      <c r="F1345">
        <v>1</v>
      </c>
      <c r="G1345">
        <v>0</v>
      </c>
      <c r="H1345">
        <v>0</v>
      </c>
      <c r="I1345">
        <v>2</v>
      </c>
      <c r="J1345" cm="1">
        <f t="array" ref="J1345">SUM(B1345:I1345*TRANSPOSE($S$19:$S$26))+$S$18</f>
        <v>0.24226618870568317</v>
      </c>
      <c r="K1345">
        <f t="shared" si="100"/>
        <v>0.56026585149097918</v>
      </c>
      <c r="L1345">
        <f t="shared" si="101"/>
        <v>0</v>
      </c>
      <c r="M1345">
        <f t="shared" si="102"/>
        <v>1</v>
      </c>
      <c r="N1345">
        <f t="shared" si="103"/>
        <v>0</v>
      </c>
      <c r="O1345">
        <f t="shared" si="104"/>
        <v>0</v>
      </c>
      <c r="P1345">
        <f>IF(K1345&gt;=0.58,1,0)</f>
        <v>0</v>
      </c>
      <c r="AB1345">
        <v>0</v>
      </c>
      <c r="AC1345">
        <v>0</v>
      </c>
      <c r="AM1345">
        <v>0</v>
      </c>
      <c r="AN1345">
        <v>1</v>
      </c>
      <c r="AX1345">
        <v>0</v>
      </c>
      <c r="AY1345">
        <v>0</v>
      </c>
      <c r="BI1345">
        <v>0</v>
      </c>
      <c r="BJ1345">
        <v>0</v>
      </c>
      <c r="BT1345">
        <v>0</v>
      </c>
      <c r="BU1345">
        <v>0</v>
      </c>
    </row>
    <row r="1346" spans="1:73" x14ac:dyDescent="0.3">
      <c r="A1346">
        <v>0</v>
      </c>
      <c r="B1346">
        <v>37</v>
      </c>
      <c r="C1346">
        <v>4</v>
      </c>
      <c r="D1346">
        <v>3</v>
      </c>
      <c r="E1346">
        <v>2</v>
      </c>
      <c r="F1346">
        <v>1</v>
      </c>
      <c r="G1346">
        <v>1</v>
      </c>
      <c r="H1346">
        <v>1</v>
      </c>
      <c r="I1346">
        <v>3</v>
      </c>
      <c r="J1346" cm="1">
        <f t="array" ref="J1346">SUM(B1346:I1346*TRANSPOSE($S$19:$S$26))+$S$18</f>
        <v>0.31740807676970406</v>
      </c>
      <c r="K1346">
        <f t="shared" si="100"/>
        <v>0.57868442726905067</v>
      </c>
      <c r="L1346">
        <f t="shared" si="101"/>
        <v>0</v>
      </c>
      <c r="M1346">
        <f t="shared" si="102"/>
        <v>1</v>
      </c>
      <c r="N1346">
        <f t="shared" si="103"/>
        <v>1</v>
      </c>
      <c r="O1346">
        <f t="shared" si="104"/>
        <v>1</v>
      </c>
      <c r="P1346">
        <f>IF(K1346&gt;=0.58,1,0)</f>
        <v>0</v>
      </c>
      <c r="AB1346">
        <v>0</v>
      </c>
      <c r="AC1346">
        <v>0</v>
      </c>
      <c r="AM1346">
        <v>0</v>
      </c>
      <c r="AN1346">
        <v>1</v>
      </c>
      <c r="AX1346">
        <v>0</v>
      </c>
      <c r="AY1346">
        <v>1</v>
      </c>
      <c r="BI1346">
        <v>0</v>
      </c>
      <c r="BJ1346">
        <v>0</v>
      </c>
      <c r="BT1346">
        <v>0</v>
      </c>
      <c r="BU1346">
        <v>1</v>
      </c>
    </row>
    <row r="1347" spans="1:73" x14ac:dyDescent="0.3">
      <c r="A1347">
        <v>0</v>
      </c>
      <c r="B1347">
        <v>35</v>
      </c>
      <c r="C1347">
        <v>4</v>
      </c>
      <c r="D1347">
        <v>2</v>
      </c>
      <c r="E1347">
        <v>2</v>
      </c>
      <c r="F1347">
        <v>2</v>
      </c>
      <c r="G1347">
        <v>1</v>
      </c>
      <c r="H1347">
        <v>1</v>
      </c>
      <c r="I1347">
        <v>2</v>
      </c>
      <c r="J1347" cm="1">
        <f t="array" ref="J1347">SUM(B1347:I1347*TRANSPOSE($S$19:$S$26))+$S$18</f>
        <v>0.35895872313485311</v>
      </c>
      <c r="K1347">
        <f t="shared" ref="K1347:K1410" si="105">$U$1^J1347/(1+$U$1^J1347)</f>
        <v>0.58877933572587215</v>
      </c>
      <c r="L1347">
        <f t="shared" ref="L1347:L1410" si="106">IF(K1347&gt;=0.6,1,0)</f>
        <v>0</v>
      </c>
      <c r="M1347">
        <f t="shared" ref="M1347:M1410" si="107">IF(K1347&gt;=0.55,1,0)</f>
        <v>1</v>
      </c>
      <c r="N1347">
        <f t="shared" ref="N1347:N1410" si="108">IF(K1347&gt;=0.57,1,0)</f>
        <v>1</v>
      </c>
      <c r="O1347">
        <f t="shared" ref="O1347:O1410" si="109">IF(K1347&gt;=0.575,1,0)</f>
        <v>1</v>
      </c>
      <c r="P1347">
        <f>IF(K1347&gt;=0.58,1,0)</f>
        <v>1</v>
      </c>
      <c r="AB1347">
        <v>0</v>
      </c>
      <c r="AC1347">
        <v>0</v>
      </c>
      <c r="AM1347">
        <v>0</v>
      </c>
      <c r="AN1347">
        <v>1</v>
      </c>
      <c r="AX1347">
        <v>0</v>
      </c>
      <c r="AY1347">
        <v>1</v>
      </c>
      <c r="BI1347">
        <v>0</v>
      </c>
      <c r="BJ1347">
        <v>1</v>
      </c>
      <c r="BT1347">
        <v>0</v>
      </c>
      <c r="BU1347">
        <v>1</v>
      </c>
    </row>
    <row r="1348" spans="1:73" x14ac:dyDescent="0.3">
      <c r="A1348">
        <v>0</v>
      </c>
      <c r="B1348">
        <v>45</v>
      </c>
      <c r="C1348">
        <v>2</v>
      </c>
      <c r="D1348">
        <v>2</v>
      </c>
      <c r="E1348">
        <v>2</v>
      </c>
      <c r="F1348">
        <v>4</v>
      </c>
      <c r="G1348">
        <v>1</v>
      </c>
      <c r="H1348">
        <v>0</v>
      </c>
      <c r="I1348">
        <v>8</v>
      </c>
      <c r="J1348" cm="1">
        <f t="array" ref="J1348">SUM(B1348:I1348*TRANSPOSE($S$19:$S$26))+$S$18</f>
        <v>5.8772996210504802E-2</v>
      </c>
      <c r="K1348">
        <f t="shared" si="105"/>
        <v>0.51468749883757448</v>
      </c>
      <c r="L1348">
        <f t="shared" si="106"/>
        <v>0</v>
      </c>
      <c r="M1348">
        <f t="shared" si="107"/>
        <v>0</v>
      </c>
      <c r="N1348">
        <f t="shared" si="108"/>
        <v>0</v>
      </c>
      <c r="O1348">
        <f t="shared" si="109"/>
        <v>0</v>
      </c>
      <c r="P1348">
        <f>IF(K1348&gt;=0.58,1,0)</f>
        <v>0</v>
      </c>
      <c r="AB1348">
        <v>0</v>
      </c>
      <c r="AC1348">
        <v>0</v>
      </c>
      <c r="AM1348">
        <v>0</v>
      </c>
      <c r="AN1348">
        <v>0</v>
      </c>
      <c r="AX1348">
        <v>0</v>
      </c>
      <c r="AY1348">
        <v>0</v>
      </c>
      <c r="BI1348">
        <v>0</v>
      </c>
      <c r="BJ1348">
        <v>0</v>
      </c>
      <c r="BT1348">
        <v>0</v>
      </c>
      <c r="BU1348">
        <v>0</v>
      </c>
    </row>
    <row r="1349" spans="1:73" x14ac:dyDescent="0.3">
      <c r="A1349">
        <v>0</v>
      </c>
      <c r="B1349">
        <v>36</v>
      </c>
      <c r="C1349">
        <v>2</v>
      </c>
      <c r="D1349">
        <v>2</v>
      </c>
      <c r="E1349">
        <v>2</v>
      </c>
      <c r="F1349">
        <v>4</v>
      </c>
      <c r="G1349">
        <v>0</v>
      </c>
      <c r="H1349">
        <v>0</v>
      </c>
      <c r="I1349">
        <v>1</v>
      </c>
      <c r="J1349" cm="1">
        <f t="array" ref="J1349">SUM(B1349:I1349*TRANSPOSE($S$19:$S$26))+$S$18</f>
        <v>0.22773871381620869</v>
      </c>
      <c r="K1349">
        <f t="shared" si="105"/>
        <v>0.55668404465614185</v>
      </c>
      <c r="L1349">
        <f t="shared" si="106"/>
        <v>0</v>
      </c>
      <c r="M1349">
        <f t="shared" si="107"/>
        <v>1</v>
      </c>
      <c r="N1349">
        <f t="shared" si="108"/>
        <v>0</v>
      </c>
      <c r="O1349">
        <f t="shared" si="109"/>
        <v>0</v>
      </c>
      <c r="P1349">
        <f>IF(K1349&gt;=0.58,1,0)</f>
        <v>0</v>
      </c>
      <c r="AB1349">
        <v>0</v>
      </c>
      <c r="AC1349">
        <v>0</v>
      </c>
      <c r="AM1349">
        <v>0</v>
      </c>
      <c r="AN1349">
        <v>1</v>
      </c>
      <c r="AX1349">
        <v>0</v>
      </c>
      <c r="AY1349">
        <v>0</v>
      </c>
      <c r="BI1349">
        <v>0</v>
      </c>
      <c r="BJ1349">
        <v>0</v>
      </c>
      <c r="BT1349">
        <v>0</v>
      </c>
      <c r="BU1349">
        <v>0</v>
      </c>
    </row>
    <row r="1350" spans="1:73" x14ac:dyDescent="0.3">
      <c r="A1350">
        <v>0</v>
      </c>
      <c r="B1350">
        <v>40</v>
      </c>
      <c r="C1350">
        <v>1</v>
      </c>
      <c r="D1350">
        <v>3</v>
      </c>
      <c r="E1350">
        <v>4</v>
      </c>
      <c r="F1350">
        <v>1</v>
      </c>
      <c r="G1350">
        <v>2</v>
      </c>
      <c r="H1350">
        <v>0</v>
      </c>
      <c r="I1350">
        <v>7</v>
      </c>
      <c r="J1350" cm="1">
        <f t="array" ref="J1350">SUM(B1350:I1350*TRANSPOSE($S$19:$S$26))+$S$18</f>
        <v>5.4380361347008743E-2</v>
      </c>
      <c r="K1350">
        <f t="shared" si="105"/>
        <v>0.51359033246140895</v>
      </c>
      <c r="L1350">
        <f t="shared" si="106"/>
        <v>0</v>
      </c>
      <c r="M1350">
        <f t="shared" si="107"/>
        <v>0</v>
      </c>
      <c r="N1350">
        <f t="shared" si="108"/>
        <v>0</v>
      </c>
      <c r="O1350">
        <f t="shared" si="109"/>
        <v>0</v>
      </c>
      <c r="P1350">
        <f>IF(K1350&gt;=0.58,1,0)</f>
        <v>0</v>
      </c>
      <c r="AB1350">
        <v>0</v>
      </c>
      <c r="AC1350">
        <v>0</v>
      </c>
      <c r="AM1350">
        <v>0</v>
      </c>
      <c r="AN1350">
        <v>0</v>
      </c>
      <c r="AX1350">
        <v>0</v>
      </c>
      <c r="AY1350">
        <v>0</v>
      </c>
      <c r="BI1350">
        <v>0</v>
      </c>
      <c r="BJ1350">
        <v>0</v>
      </c>
      <c r="BT1350">
        <v>0</v>
      </c>
      <c r="BU1350">
        <v>0</v>
      </c>
    </row>
    <row r="1351" spans="1:73" x14ac:dyDescent="0.3">
      <c r="A1351">
        <v>0</v>
      </c>
      <c r="B1351">
        <v>26</v>
      </c>
      <c r="C1351">
        <v>2</v>
      </c>
      <c r="D1351">
        <v>2</v>
      </c>
      <c r="E1351">
        <v>1</v>
      </c>
      <c r="F1351">
        <v>3</v>
      </c>
      <c r="G1351">
        <v>1</v>
      </c>
      <c r="H1351">
        <v>1</v>
      </c>
      <c r="I1351">
        <v>0</v>
      </c>
      <c r="J1351" cm="1">
        <f t="array" ref="J1351">SUM(B1351:I1351*TRANSPOSE($S$19:$S$26))+$S$18</f>
        <v>0.47757998494675785</v>
      </c>
      <c r="K1351">
        <f t="shared" si="105"/>
        <v>0.61716456128973007</v>
      </c>
      <c r="L1351">
        <f t="shared" si="106"/>
        <v>1</v>
      </c>
      <c r="M1351">
        <f t="shared" si="107"/>
        <v>1</v>
      </c>
      <c r="N1351">
        <f t="shared" si="108"/>
        <v>1</v>
      </c>
      <c r="O1351">
        <f t="shared" si="109"/>
        <v>1</v>
      </c>
      <c r="P1351">
        <f>IF(K1351&gt;=0.58,1,0)</f>
        <v>1</v>
      </c>
      <c r="AB1351">
        <v>0</v>
      </c>
      <c r="AC1351">
        <v>1</v>
      </c>
      <c r="AM1351">
        <v>0</v>
      </c>
      <c r="AN1351">
        <v>1</v>
      </c>
      <c r="AX1351">
        <v>0</v>
      </c>
      <c r="AY1351">
        <v>1</v>
      </c>
      <c r="BI1351">
        <v>0</v>
      </c>
      <c r="BJ1351">
        <v>1</v>
      </c>
      <c r="BT1351">
        <v>0</v>
      </c>
      <c r="BU1351">
        <v>1</v>
      </c>
    </row>
    <row r="1352" spans="1:73" x14ac:dyDescent="0.3">
      <c r="A1352">
        <v>0</v>
      </c>
      <c r="B1352">
        <v>27</v>
      </c>
      <c r="C1352">
        <v>1</v>
      </c>
      <c r="D1352">
        <v>4</v>
      </c>
      <c r="E1352">
        <v>2</v>
      </c>
      <c r="F1352">
        <v>3</v>
      </c>
      <c r="G1352">
        <v>0</v>
      </c>
      <c r="H1352">
        <v>0</v>
      </c>
      <c r="I1352">
        <v>7</v>
      </c>
      <c r="J1352" cm="1">
        <f t="array" ref="J1352">SUM(B1352:I1352*TRANSPOSE($S$19:$S$26))+$S$18</f>
        <v>0.1555234152448759</v>
      </c>
      <c r="K1352">
        <f t="shared" si="105"/>
        <v>0.5387986665211647</v>
      </c>
      <c r="L1352">
        <f t="shared" si="106"/>
        <v>0</v>
      </c>
      <c r="M1352">
        <f t="shared" si="107"/>
        <v>0</v>
      </c>
      <c r="N1352">
        <f t="shared" si="108"/>
        <v>0</v>
      </c>
      <c r="O1352">
        <f t="shared" si="109"/>
        <v>0</v>
      </c>
      <c r="P1352">
        <f>IF(K1352&gt;=0.58,1,0)</f>
        <v>0</v>
      </c>
      <c r="AB1352">
        <v>0</v>
      </c>
      <c r="AC1352">
        <v>0</v>
      </c>
      <c r="AM1352">
        <v>0</v>
      </c>
      <c r="AN1352">
        <v>0</v>
      </c>
      <c r="AX1352">
        <v>0</v>
      </c>
      <c r="AY1352">
        <v>0</v>
      </c>
      <c r="BI1352">
        <v>0</v>
      </c>
      <c r="BJ1352">
        <v>0</v>
      </c>
      <c r="BT1352">
        <v>0</v>
      </c>
      <c r="BU1352">
        <v>0</v>
      </c>
    </row>
    <row r="1353" spans="1:73" x14ac:dyDescent="0.3">
      <c r="A1353">
        <v>0</v>
      </c>
      <c r="B1353">
        <v>48</v>
      </c>
      <c r="C1353">
        <v>4</v>
      </c>
      <c r="D1353">
        <v>3</v>
      </c>
      <c r="E1353">
        <v>4</v>
      </c>
      <c r="F1353">
        <v>4</v>
      </c>
      <c r="G1353">
        <v>2</v>
      </c>
      <c r="H1353">
        <v>0</v>
      </c>
      <c r="I1353">
        <v>17</v>
      </c>
      <c r="J1353" cm="1">
        <f t="array" ref="J1353">SUM(B1353:I1353*TRANSPOSE($S$19:$S$26))+$S$18</f>
        <v>-0.30528723078368536</v>
      </c>
      <c r="K1353">
        <f t="shared" si="105"/>
        <v>0.42427321904421023</v>
      </c>
      <c r="L1353">
        <f t="shared" si="106"/>
        <v>0</v>
      </c>
      <c r="M1353">
        <f t="shared" si="107"/>
        <v>0</v>
      </c>
      <c r="N1353">
        <f t="shared" si="108"/>
        <v>0</v>
      </c>
      <c r="O1353">
        <f t="shared" si="109"/>
        <v>0</v>
      </c>
      <c r="P1353">
        <f>IF(K1353&gt;=0.58,1,0)</f>
        <v>0</v>
      </c>
      <c r="AB1353">
        <v>0</v>
      </c>
      <c r="AC1353">
        <v>0</v>
      </c>
      <c r="AM1353">
        <v>0</v>
      </c>
      <c r="AN1353">
        <v>0</v>
      </c>
      <c r="AX1353">
        <v>0</v>
      </c>
      <c r="AY1353">
        <v>0</v>
      </c>
      <c r="BI1353">
        <v>0</v>
      </c>
      <c r="BJ1353">
        <v>0</v>
      </c>
      <c r="BT1353">
        <v>0</v>
      </c>
      <c r="BU1353">
        <v>0</v>
      </c>
    </row>
    <row r="1354" spans="1:73" x14ac:dyDescent="0.3">
      <c r="A1354">
        <v>0</v>
      </c>
      <c r="B1354">
        <v>44</v>
      </c>
      <c r="C1354">
        <v>2</v>
      </c>
      <c r="D1354">
        <v>4</v>
      </c>
      <c r="E1354">
        <v>2</v>
      </c>
      <c r="F1354">
        <v>1</v>
      </c>
      <c r="G1354">
        <v>1</v>
      </c>
      <c r="H1354">
        <v>0</v>
      </c>
      <c r="I1354">
        <v>0</v>
      </c>
      <c r="J1354" cm="1">
        <f t="array" ref="J1354">SUM(B1354:I1354*TRANSPOSE($S$19:$S$26))+$S$18</f>
        <v>0.12474328018440717</v>
      </c>
      <c r="K1354">
        <f t="shared" si="105"/>
        <v>0.53114222202559158</v>
      </c>
      <c r="L1354">
        <f t="shared" si="106"/>
        <v>0</v>
      </c>
      <c r="M1354">
        <f t="shared" si="107"/>
        <v>0</v>
      </c>
      <c r="N1354">
        <f t="shared" si="108"/>
        <v>0</v>
      </c>
      <c r="O1354">
        <f t="shared" si="109"/>
        <v>0</v>
      </c>
      <c r="P1354">
        <f>IF(K1354&gt;=0.58,1,0)</f>
        <v>0</v>
      </c>
      <c r="AB1354">
        <v>0</v>
      </c>
      <c r="AC1354">
        <v>0</v>
      </c>
      <c r="AM1354">
        <v>0</v>
      </c>
      <c r="AN1354">
        <v>0</v>
      </c>
      <c r="AX1354">
        <v>0</v>
      </c>
      <c r="AY1354">
        <v>0</v>
      </c>
      <c r="BI1354">
        <v>0</v>
      </c>
      <c r="BJ1354">
        <v>0</v>
      </c>
      <c r="BT1354">
        <v>0</v>
      </c>
      <c r="BU1354">
        <v>0</v>
      </c>
    </row>
    <row r="1355" spans="1:73" x14ac:dyDescent="0.3">
      <c r="A1355">
        <v>1</v>
      </c>
      <c r="B1355">
        <v>34</v>
      </c>
      <c r="C1355">
        <v>4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2</v>
      </c>
      <c r="J1355" cm="1">
        <f t="array" ref="J1355">SUM(B1355:I1355*TRANSPOSE($S$19:$S$26))+$S$18</f>
        <v>0.49259616356941116</v>
      </c>
      <c r="K1355">
        <f t="shared" si="105"/>
        <v>0.62070580675270692</v>
      </c>
      <c r="L1355">
        <f t="shared" si="106"/>
        <v>1</v>
      </c>
      <c r="M1355">
        <f t="shared" si="107"/>
        <v>1</v>
      </c>
      <c r="N1355">
        <f t="shared" si="108"/>
        <v>1</v>
      </c>
      <c r="O1355">
        <f t="shared" si="109"/>
        <v>1</v>
      </c>
      <c r="P1355">
        <f>IF(K1355&gt;=0.58,1,0)</f>
        <v>1</v>
      </c>
      <c r="AB1355">
        <v>1</v>
      </c>
      <c r="AC1355">
        <v>1</v>
      </c>
      <c r="AM1355">
        <v>1</v>
      </c>
      <c r="AN1355">
        <v>1</v>
      </c>
      <c r="AX1355">
        <v>1</v>
      </c>
      <c r="AY1355">
        <v>1</v>
      </c>
      <c r="BI1355">
        <v>1</v>
      </c>
      <c r="BJ1355">
        <v>1</v>
      </c>
      <c r="BT1355">
        <v>1</v>
      </c>
      <c r="BU1355">
        <v>1</v>
      </c>
    </row>
    <row r="1356" spans="1:73" x14ac:dyDescent="0.3">
      <c r="A1356">
        <v>1</v>
      </c>
      <c r="B1356">
        <v>56</v>
      </c>
      <c r="C1356">
        <v>1</v>
      </c>
      <c r="D1356">
        <v>3</v>
      </c>
      <c r="E1356">
        <v>1</v>
      </c>
      <c r="F1356">
        <v>4</v>
      </c>
      <c r="G1356">
        <v>0</v>
      </c>
      <c r="H1356">
        <v>0</v>
      </c>
      <c r="I1356">
        <v>2</v>
      </c>
      <c r="J1356" cm="1">
        <f t="array" ref="J1356">SUM(B1356:I1356*TRANSPOSE($S$19:$S$26))+$S$18</f>
        <v>0.14948441205406771</v>
      </c>
      <c r="K1356">
        <f t="shared" si="105"/>
        <v>0.53729781498974916</v>
      </c>
      <c r="L1356">
        <f t="shared" si="106"/>
        <v>0</v>
      </c>
      <c r="M1356">
        <f t="shared" si="107"/>
        <v>0</v>
      </c>
      <c r="N1356">
        <f t="shared" si="108"/>
        <v>0</v>
      </c>
      <c r="O1356">
        <f t="shared" si="109"/>
        <v>0</v>
      </c>
      <c r="P1356">
        <f>IF(K1356&gt;=0.58,1,0)</f>
        <v>0</v>
      </c>
      <c r="AB1356">
        <v>1</v>
      </c>
      <c r="AC1356">
        <v>0</v>
      </c>
      <c r="AM1356">
        <v>1</v>
      </c>
      <c r="AN1356">
        <v>0</v>
      </c>
      <c r="AX1356">
        <v>1</v>
      </c>
      <c r="AY1356">
        <v>0</v>
      </c>
      <c r="BI1356">
        <v>1</v>
      </c>
      <c r="BJ1356">
        <v>0</v>
      </c>
      <c r="BT1356">
        <v>1</v>
      </c>
      <c r="BU1356">
        <v>0</v>
      </c>
    </row>
    <row r="1357" spans="1:73" x14ac:dyDescent="0.3">
      <c r="A1357">
        <v>0</v>
      </c>
      <c r="B1357">
        <v>36</v>
      </c>
      <c r="C1357">
        <v>3</v>
      </c>
      <c r="D1357">
        <v>2</v>
      </c>
      <c r="E1357">
        <v>2</v>
      </c>
      <c r="F1357">
        <v>2</v>
      </c>
      <c r="G1357">
        <v>1</v>
      </c>
      <c r="H1357">
        <v>0</v>
      </c>
      <c r="I1357">
        <v>2</v>
      </c>
      <c r="J1357" cm="1">
        <f t="array" ref="J1357">SUM(B1357:I1357*TRANSPOSE($S$19:$S$26))+$S$18</f>
        <v>0.18412050939357849</v>
      </c>
      <c r="K1357">
        <f t="shared" si="105"/>
        <v>0.54589579778796526</v>
      </c>
      <c r="L1357">
        <f t="shared" si="106"/>
        <v>0</v>
      </c>
      <c r="M1357">
        <f t="shared" si="107"/>
        <v>0</v>
      </c>
      <c r="N1357">
        <f t="shared" si="108"/>
        <v>0</v>
      </c>
      <c r="O1357">
        <f t="shared" si="109"/>
        <v>0</v>
      </c>
      <c r="P1357">
        <f>IF(K1357&gt;=0.58,1,0)</f>
        <v>0</v>
      </c>
      <c r="AB1357">
        <v>0</v>
      </c>
      <c r="AC1357">
        <v>0</v>
      </c>
      <c r="AM1357">
        <v>0</v>
      </c>
      <c r="AN1357">
        <v>0</v>
      </c>
      <c r="AX1357">
        <v>0</v>
      </c>
      <c r="AY1357">
        <v>0</v>
      </c>
      <c r="BI1357">
        <v>0</v>
      </c>
      <c r="BJ1357">
        <v>0</v>
      </c>
      <c r="BT1357">
        <v>0</v>
      </c>
      <c r="BU1357">
        <v>0</v>
      </c>
    </row>
    <row r="1358" spans="1:73" x14ac:dyDescent="0.3">
      <c r="A1358">
        <v>0</v>
      </c>
      <c r="B1358">
        <v>41</v>
      </c>
      <c r="C1358">
        <v>3</v>
      </c>
      <c r="D1358">
        <v>3</v>
      </c>
      <c r="E1358">
        <v>2</v>
      </c>
      <c r="F1358">
        <v>2</v>
      </c>
      <c r="G1358">
        <v>1</v>
      </c>
      <c r="H1358">
        <v>0</v>
      </c>
      <c r="I1358">
        <v>4</v>
      </c>
      <c r="J1358" cm="1">
        <f t="array" ref="J1358">SUM(B1358:I1358*TRANSPOSE($S$19:$S$26))+$S$18</f>
        <v>8.3415712739458137E-2</v>
      </c>
      <c r="K1358">
        <f t="shared" si="105"/>
        <v>0.52083968600758845</v>
      </c>
      <c r="L1358">
        <f t="shared" si="106"/>
        <v>0</v>
      </c>
      <c r="M1358">
        <f t="shared" si="107"/>
        <v>0</v>
      </c>
      <c r="N1358">
        <f t="shared" si="108"/>
        <v>0</v>
      </c>
      <c r="O1358">
        <f t="shared" si="109"/>
        <v>0</v>
      </c>
      <c r="P1358">
        <f>IF(K1358&gt;=0.58,1,0)</f>
        <v>0</v>
      </c>
      <c r="AB1358">
        <v>0</v>
      </c>
      <c r="AC1358">
        <v>0</v>
      </c>
      <c r="AM1358">
        <v>0</v>
      </c>
      <c r="AN1358">
        <v>0</v>
      </c>
      <c r="AX1358">
        <v>0</v>
      </c>
      <c r="AY1358">
        <v>0</v>
      </c>
      <c r="BI1358">
        <v>0</v>
      </c>
      <c r="BJ1358">
        <v>0</v>
      </c>
      <c r="BT1358">
        <v>0</v>
      </c>
      <c r="BU1358">
        <v>0</v>
      </c>
    </row>
    <row r="1359" spans="1:73" x14ac:dyDescent="0.3">
      <c r="A1359">
        <v>0</v>
      </c>
      <c r="B1359">
        <v>42</v>
      </c>
      <c r="C1359">
        <v>3</v>
      </c>
      <c r="D1359">
        <v>3</v>
      </c>
      <c r="E1359">
        <v>3</v>
      </c>
      <c r="F1359">
        <v>1</v>
      </c>
      <c r="G1359">
        <v>1</v>
      </c>
      <c r="H1359">
        <v>0</v>
      </c>
      <c r="I1359">
        <v>7</v>
      </c>
      <c r="J1359" cm="1">
        <f t="array" ref="J1359">SUM(B1359:I1359*TRANSPOSE($S$19:$S$26))+$S$18</f>
        <v>6.5112840707562736E-2</v>
      </c>
      <c r="K1359">
        <f t="shared" si="105"/>
        <v>0.5162707754043715</v>
      </c>
      <c r="L1359">
        <f t="shared" si="106"/>
        <v>0</v>
      </c>
      <c r="M1359">
        <f t="shared" si="107"/>
        <v>0</v>
      </c>
      <c r="N1359">
        <f t="shared" si="108"/>
        <v>0</v>
      </c>
      <c r="O1359">
        <f t="shared" si="109"/>
        <v>0</v>
      </c>
      <c r="P1359">
        <f>IF(K1359&gt;=0.58,1,0)</f>
        <v>0</v>
      </c>
      <c r="AB1359">
        <v>0</v>
      </c>
      <c r="AC1359">
        <v>0</v>
      </c>
      <c r="AM1359">
        <v>0</v>
      </c>
      <c r="AN1359">
        <v>0</v>
      </c>
      <c r="AX1359">
        <v>0</v>
      </c>
      <c r="AY1359">
        <v>0</v>
      </c>
      <c r="BI1359">
        <v>0</v>
      </c>
      <c r="BJ1359">
        <v>0</v>
      </c>
      <c r="BT1359">
        <v>0</v>
      </c>
      <c r="BU1359">
        <v>0</v>
      </c>
    </row>
    <row r="1360" spans="1:73" x14ac:dyDescent="0.3">
      <c r="A1360">
        <v>0</v>
      </c>
      <c r="B1360">
        <v>31</v>
      </c>
      <c r="C1360">
        <v>3</v>
      </c>
      <c r="D1360">
        <v>3</v>
      </c>
      <c r="E1360">
        <v>2</v>
      </c>
      <c r="F1360">
        <v>4</v>
      </c>
      <c r="G1360">
        <v>2</v>
      </c>
      <c r="H1360">
        <v>1</v>
      </c>
      <c r="I1360">
        <v>2</v>
      </c>
      <c r="J1360" cm="1">
        <f t="array" ref="J1360">SUM(B1360:I1360*TRANSPOSE($S$19:$S$26))+$S$18</f>
        <v>0.19835844165309413</v>
      </c>
      <c r="K1360">
        <f t="shared" si="105"/>
        <v>0.54942255984493837</v>
      </c>
      <c r="L1360">
        <f t="shared" si="106"/>
        <v>0</v>
      </c>
      <c r="M1360">
        <f t="shared" si="107"/>
        <v>0</v>
      </c>
      <c r="N1360">
        <f t="shared" si="108"/>
        <v>0</v>
      </c>
      <c r="O1360">
        <f t="shared" si="109"/>
        <v>0</v>
      </c>
      <c r="P1360">
        <f>IF(K1360&gt;=0.58,1,0)</f>
        <v>0</v>
      </c>
      <c r="AB1360">
        <v>0</v>
      </c>
      <c r="AC1360">
        <v>0</v>
      </c>
      <c r="AM1360">
        <v>0</v>
      </c>
      <c r="AN1360">
        <v>0</v>
      </c>
      <c r="AX1360">
        <v>0</v>
      </c>
      <c r="AY1360">
        <v>0</v>
      </c>
      <c r="BI1360">
        <v>0</v>
      </c>
      <c r="BJ1360">
        <v>0</v>
      </c>
      <c r="BT1360">
        <v>0</v>
      </c>
      <c r="BU1360">
        <v>0</v>
      </c>
    </row>
    <row r="1361" spans="1:73" x14ac:dyDescent="0.3">
      <c r="A1361">
        <v>0</v>
      </c>
      <c r="B1361">
        <v>34</v>
      </c>
      <c r="C1361">
        <v>4</v>
      </c>
      <c r="D1361">
        <v>2</v>
      </c>
      <c r="E1361">
        <v>2</v>
      </c>
      <c r="F1361">
        <v>4</v>
      </c>
      <c r="G1361">
        <v>1</v>
      </c>
      <c r="H1361">
        <v>1</v>
      </c>
      <c r="I1361">
        <v>2</v>
      </c>
      <c r="J1361" cm="1">
        <f t="array" ref="J1361">SUM(B1361:I1361*TRANSPOSE($S$19:$S$26))+$S$18</f>
        <v>0.28405351300071557</v>
      </c>
      <c r="K1361">
        <f t="shared" si="105"/>
        <v>0.57053249878606471</v>
      </c>
      <c r="L1361">
        <f t="shared" si="106"/>
        <v>0</v>
      </c>
      <c r="M1361">
        <f t="shared" si="107"/>
        <v>1</v>
      </c>
      <c r="N1361">
        <f t="shared" si="108"/>
        <v>1</v>
      </c>
      <c r="O1361">
        <f t="shared" si="109"/>
        <v>0</v>
      </c>
      <c r="P1361">
        <f>IF(K1361&gt;=0.58,1,0)</f>
        <v>0</v>
      </c>
      <c r="AB1361">
        <v>0</v>
      </c>
      <c r="AC1361">
        <v>0</v>
      </c>
      <c r="AM1361">
        <v>0</v>
      </c>
      <c r="AN1361">
        <v>1</v>
      </c>
      <c r="AX1361">
        <v>0</v>
      </c>
      <c r="AY1361">
        <v>1</v>
      </c>
      <c r="BI1361">
        <v>0</v>
      </c>
      <c r="BJ1361">
        <v>0</v>
      </c>
      <c r="BT1361">
        <v>0</v>
      </c>
      <c r="BU1361">
        <v>0</v>
      </c>
    </row>
    <row r="1362" spans="1:73" x14ac:dyDescent="0.3">
      <c r="A1362">
        <v>0</v>
      </c>
      <c r="B1362">
        <v>31</v>
      </c>
      <c r="C1362">
        <v>1</v>
      </c>
      <c r="D1362">
        <v>4</v>
      </c>
      <c r="E1362">
        <v>1</v>
      </c>
      <c r="F1362">
        <v>3</v>
      </c>
      <c r="G1362">
        <v>2</v>
      </c>
      <c r="H1362">
        <v>0</v>
      </c>
      <c r="I1362">
        <v>2</v>
      </c>
      <c r="J1362" cm="1">
        <f t="array" ref="J1362">SUM(B1362:I1362*TRANSPOSE($S$19:$S$26))+$S$18</f>
        <v>6.8729793403873751E-2</v>
      </c>
      <c r="K1362">
        <f t="shared" si="105"/>
        <v>0.51717390824834586</v>
      </c>
      <c r="L1362">
        <f t="shared" si="106"/>
        <v>0</v>
      </c>
      <c r="M1362">
        <f t="shared" si="107"/>
        <v>0</v>
      </c>
      <c r="N1362">
        <f t="shared" si="108"/>
        <v>0</v>
      </c>
      <c r="O1362">
        <f t="shared" si="109"/>
        <v>0</v>
      </c>
      <c r="P1362">
        <f>IF(K1362&gt;=0.58,1,0)</f>
        <v>0</v>
      </c>
      <c r="AB1362">
        <v>0</v>
      </c>
      <c r="AC1362">
        <v>0</v>
      </c>
      <c r="AM1362">
        <v>0</v>
      </c>
      <c r="AN1362">
        <v>0</v>
      </c>
      <c r="AX1362">
        <v>0</v>
      </c>
      <c r="AY1362">
        <v>0</v>
      </c>
      <c r="BI1362">
        <v>0</v>
      </c>
      <c r="BJ1362">
        <v>0</v>
      </c>
      <c r="BT1362">
        <v>0</v>
      </c>
      <c r="BU1362">
        <v>0</v>
      </c>
    </row>
    <row r="1363" spans="1:73" x14ac:dyDescent="0.3">
      <c r="A1363">
        <v>0</v>
      </c>
      <c r="B1363">
        <v>26</v>
      </c>
      <c r="C1363">
        <v>3</v>
      </c>
      <c r="D1363">
        <v>4</v>
      </c>
      <c r="E1363">
        <v>1</v>
      </c>
      <c r="F1363">
        <v>4</v>
      </c>
      <c r="G1363">
        <v>1</v>
      </c>
      <c r="H1363">
        <v>0</v>
      </c>
      <c r="I1363">
        <v>7</v>
      </c>
      <c r="J1363" cm="1">
        <f t="array" ref="J1363">SUM(B1363:I1363*TRANSPOSE($S$19:$S$26))+$S$18</f>
        <v>-7.1302310946810277E-3</v>
      </c>
      <c r="K1363">
        <f t="shared" si="105"/>
        <v>0.49821763459927798</v>
      </c>
      <c r="L1363">
        <f t="shared" si="106"/>
        <v>0</v>
      </c>
      <c r="M1363">
        <f t="shared" si="107"/>
        <v>0</v>
      </c>
      <c r="N1363">
        <f t="shared" si="108"/>
        <v>0</v>
      </c>
      <c r="O1363">
        <f t="shared" si="109"/>
        <v>0</v>
      </c>
      <c r="P1363">
        <f>IF(K1363&gt;=0.58,1,0)</f>
        <v>0</v>
      </c>
      <c r="AB1363">
        <v>0</v>
      </c>
      <c r="AC1363">
        <v>0</v>
      </c>
      <c r="AM1363">
        <v>0</v>
      </c>
      <c r="AN1363">
        <v>0</v>
      </c>
      <c r="AX1363">
        <v>0</v>
      </c>
      <c r="AY1363">
        <v>0</v>
      </c>
      <c r="BI1363">
        <v>0</v>
      </c>
      <c r="BJ1363">
        <v>0</v>
      </c>
      <c r="BT1363">
        <v>0</v>
      </c>
      <c r="BU1363">
        <v>0</v>
      </c>
    </row>
    <row r="1364" spans="1:73" x14ac:dyDescent="0.3">
      <c r="A1364">
        <v>0</v>
      </c>
      <c r="B1364">
        <v>45</v>
      </c>
      <c r="C1364">
        <v>2</v>
      </c>
      <c r="D1364">
        <v>3</v>
      </c>
      <c r="E1364">
        <v>2</v>
      </c>
      <c r="F1364">
        <v>3</v>
      </c>
      <c r="G1364">
        <v>0</v>
      </c>
      <c r="H1364">
        <v>0</v>
      </c>
      <c r="I1364">
        <v>2</v>
      </c>
      <c r="J1364" cm="1">
        <f t="array" ref="J1364">SUM(B1364:I1364*TRANSPOSE($S$19:$S$26))+$S$18</f>
        <v>0.16117873307569486</v>
      </c>
      <c r="K1364">
        <f t="shared" si="105"/>
        <v>0.54020352514929204</v>
      </c>
      <c r="L1364">
        <f t="shared" si="106"/>
        <v>0</v>
      </c>
      <c r="M1364">
        <f t="shared" si="107"/>
        <v>0</v>
      </c>
      <c r="N1364">
        <f t="shared" si="108"/>
        <v>0</v>
      </c>
      <c r="O1364">
        <f t="shared" si="109"/>
        <v>0</v>
      </c>
      <c r="P1364">
        <f>IF(K1364&gt;=0.58,1,0)</f>
        <v>0</v>
      </c>
      <c r="AB1364">
        <v>0</v>
      </c>
      <c r="AC1364">
        <v>0</v>
      </c>
      <c r="AM1364">
        <v>0</v>
      </c>
      <c r="AN1364">
        <v>0</v>
      </c>
      <c r="AX1364">
        <v>0</v>
      </c>
      <c r="AY1364">
        <v>0</v>
      </c>
      <c r="BI1364">
        <v>0</v>
      </c>
      <c r="BJ1364">
        <v>0</v>
      </c>
      <c r="BT1364">
        <v>0</v>
      </c>
      <c r="BU1364">
        <v>0</v>
      </c>
    </row>
    <row r="1365" spans="1:73" x14ac:dyDescent="0.3">
      <c r="A1365">
        <v>0</v>
      </c>
      <c r="B1365">
        <v>33</v>
      </c>
      <c r="C1365">
        <v>2</v>
      </c>
      <c r="D1365">
        <v>3</v>
      </c>
      <c r="E1365">
        <v>2</v>
      </c>
      <c r="F1365">
        <v>3</v>
      </c>
      <c r="G1365">
        <v>0</v>
      </c>
      <c r="H1365">
        <v>0</v>
      </c>
      <c r="I1365">
        <v>4</v>
      </c>
      <c r="J1365" cm="1">
        <f t="array" ref="J1365">SUM(B1365:I1365*TRANSPOSE($S$19:$S$26))+$S$18</f>
        <v>0.18565812165073692</v>
      </c>
      <c r="K1365">
        <f t="shared" si="105"/>
        <v>0.54627689550144654</v>
      </c>
      <c r="L1365">
        <f t="shared" si="106"/>
        <v>0</v>
      </c>
      <c r="M1365">
        <f t="shared" si="107"/>
        <v>0</v>
      </c>
      <c r="N1365">
        <f t="shared" si="108"/>
        <v>0</v>
      </c>
      <c r="O1365">
        <f t="shared" si="109"/>
        <v>0</v>
      </c>
      <c r="P1365">
        <f>IF(K1365&gt;=0.58,1,0)</f>
        <v>0</v>
      </c>
      <c r="AB1365">
        <v>0</v>
      </c>
      <c r="AC1365">
        <v>0</v>
      </c>
      <c r="AM1365">
        <v>0</v>
      </c>
      <c r="AN1365">
        <v>0</v>
      </c>
      <c r="AX1365">
        <v>0</v>
      </c>
      <c r="AY1365">
        <v>0</v>
      </c>
      <c r="BI1365">
        <v>0</v>
      </c>
      <c r="BJ1365">
        <v>0</v>
      </c>
      <c r="BT1365">
        <v>0</v>
      </c>
      <c r="BU1365">
        <v>0</v>
      </c>
    </row>
    <row r="1366" spans="1:73" x14ac:dyDescent="0.3">
      <c r="A1366">
        <v>0</v>
      </c>
      <c r="B1366">
        <v>28</v>
      </c>
      <c r="C1366">
        <v>3</v>
      </c>
      <c r="D1366">
        <v>2</v>
      </c>
      <c r="E1366">
        <v>2</v>
      </c>
      <c r="F1366">
        <v>4</v>
      </c>
      <c r="G1366">
        <v>1</v>
      </c>
      <c r="H1366">
        <v>1</v>
      </c>
      <c r="I1366">
        <v>7</v>
      </c>
      <c r="J1366" cm="1">
        <f t="array" ref="J1366">SUM(B1366:I1366*TRANSPOSE($S$19:$S$26))+$S$18</f>
        <v>0.29997228084397637</v>
      </c>
      <c r="K1366">
        <f t="shared" si="105"/>
        <v>0.57442813732864317</v>
      </c>
      <c r="L1366">
        <f t="shared" si="106"/>
        <v>0</v>
      </c>
      <c r="M1366">
        <f t="shared" si="107"/>
        <v>1</v>
      </c>
      <c r="N1366">
        <f t="shared" si="108"/>
        <v>1</v>
      </c>
      <c r="O1366">
        <f t="shared" si="109"/>
        <v>0</v>
      </c>
      <c r="P1366">
        <f>IF(K1366&gt;=0.58,1,0)</f>
        <v>0</v>
      </c>
      <c r="AB1366">
        <v>0</v>
      </c>
      <c r="AC1366">
        <v>0</v>
      </c>
      <c r="AM1366">
        <v>0</v>
      </c>
      <c r="AN1366">
        <v>1</v>
      </c>
      <c r="AX1366">
        <v>0</v>
      </c>
      <c r="AY1366">
        <v>1</v>
      </c>
      <c r="BI1366">
        <v>0</v>
      </c>
      <c r="BJ1366">
        <v>0</v>
      </c>
      <c r="BT1366">
        <v>0</v>
      </c>
      <c r="BU1366">
        <v>0</v>
      </c>
    </row>
    <row r="1367" spans="1:73" x14ac:dyDescent="0.3">
      <c r="A1367">
        <v>1</v>
      </c>
      <c r="B1367">
        <v>29</v>
      </c>
      <c r="C1367">
        <v>3</v>
      </c>
      <c r="D1367">
        <v>4</v>
      </c>
      <c r="E1367">
        <v>1</v>
      </c>
      <c r="F1367">
        <v>1</v>
      </c>
      <c r="G1367">
        <v>0</v>
      </c>
      <c r="H1367">
        <v>0</v>
      </c>
      <c r="I1367">
        <v>0</v>
      </c>
      <c r="J1367" cm="1">
        <f t="array" ref="J1367">SUM(B1367:I1367*TRANSPOSE($S$19:$S$26))+$S$18</f>
        <v>0.23667930014918193</v>
      </c>
      <c r="K1367">
        <f t="shared" si="105"/>
        <v>0.55888910357295551</v>
      </c>
      <c r="L1367">
        <f t="shared" si="106"/>
        <v>0</v>
      </c>
      <c r="M1367">
        <f t="shared" si="107"/>
        <v>1</v>
      </c>
      <c r="N1367">
        <f t="shared" si="108"/>
        <v>0</v>
      </c>
      <c r="O1367">
        <f t="shared" si="109"/>
        <v>0</v>
      </c>
      <c r="P1367">
        <f>IF(K1367&gt;=0.58,1,0)</f>
        <v>0</v>
      </c>
      <c r="AB1367">
        <v>1</v>
      </c>
      <c r="AC1367">
        <v>0</v>
      </c>
      <c r="AM1367">
        <v>1</v>
      </c>
      <c r="AN1367">
        <v>1</v>
      </c>
      <c r="AX1367">
        <v>1</v>
      </c>
      <c r="AY1367">
        <v>0</v>
      </c>
      <c r="BI1367">
        <v>1</v>
      </c>
      <c r="BJ1367">
        <v>0</v>
      </c>
      <c r="BT1367">
        <v>1</v>
      </c>
      <c r="BU1367">
        <v>0</v>
      </c>
    </row>
    <row r="1368" spans="1:73" x14ac:dyDescent="0.3">
      <c r="A1368">
        <v>0</v>
      </c>
      <c r="B1368">
        <v>39</v>
      </c>
      <c r="C1368">
        <v>1</v>
      </c>
      <c r="D1368">
        <v>1</v>
      </c>
      <c r="E1368">
        <v>2</v>
      </c>
      <c r="F1368">
        <v>3</v>
      </c>
      <c r="G1368">
        <v>1</v>
      </c>
      <c r="H1368">
        <v>0</v>
      </c>
      <c r="I1368">
        <v>2</v>
      </c>
      <c r="J1368" cm="1">
        <f t="array" ref="J1368">SUM(B1368:I1368*TRANSPOSE($S$19:$S$26))+$S$18</f>
        <v>0.2795436388416308</v>
      </c>
      <c r="K1368">
        <f t="shared" si="105"/>
        <v>0.56942723102512716</v>
      </c>
      <c r="L1368">
        <f t="shared" si="106"/>
        <v>0</v>
      </c>
      <c r="M1368">
        <f t="shared" si="107"/>
        <v>1</v>
      </c>
      <c r="N1368">
        <f t="shared" si="108"/>
        <v>0</v>
      </c>
      <c r="O1368">
        <f t="shared" si="109"/>
        <v>0</v>
      </c>
      <c r="P1368">
        <f>IF(K1368&gt;=0.58,1,0)</f>
        <v>0</v>
      </c>
      <c r="AB1368">
        <v>0</v>
      </c>
      <c r="AC1368">
        <v>0</v>
      </c>
      <c r="AM1368">
        <v>0</v>
      </c>
      <c r="AN1368">
        <v>1</v>
      </c>
      <c r="AX1368">
        <v>0</v>
      </c>
      <c r="AY1368">
        <v>0</v>
      </c>
      <c r="BI1368">
        <v>0</v>
      </c>
      <c r="BJ1368">
        <v>0</v>
      </c>
      <c r="BT1368">
        <v>0</v>
      </c>
      <c r="BU1368">
        <v>0</v>
      </c>
    </row>
    <row r="1369" spans="1:73" x14ac:dyDescent="0.3">
      <c r="A1369">
        <v>0</v>
      </c>
      <c r="B1369">
        <v>27</v>
      </c>
      <c r="C1369">
        <v>2</v>
      </c>
      <c r="D1369">
        <v>3</v>
      </c>
      <c r="E1369">
        <v>1</v>
      </c>
      <c r="F1369">
        <v>2</v>
      </c>
      <c r="G1369">
        <v>1</v>
      </c>
      <c r="H1369">
        <v>0</v>
      </c>
      <c r="I1369">
        <v>3</v>
      </c>
      <c r="J1369" cm="1">
        <f t="array" ref="J1369">SUM(B1369:I1369*TRANSPOSE($S$19:$S$26))+$S$18</f>
        <v>0.20947630718652033</v>
      </c>
      <c r="K1369">
        <f t="shared" si="105"/>
        <v>0.55217304498898823</v>
      </c>
      <c r="L1369">
        <f t="shared" si="106"/>
        <v>0</v>
      </c>
      <c r="M1369">
        <f t="shared" si="107"/>
        <v>1</v>
      </c>
      <c r="N1369">
        <f t="shared" si="108"/>
        <v>0</v>
      </c>
      <c r="O1369">
        <f t="shared" si="109"/>
        <v>0</v>
      </c>
      <c r="P1369">
        <f>IF(K1369&gt;=0.58,1,0)</f>
        <v>0</v>
      </c>
      <c r="AB1369">
        <v>0</v>
      </c>
      <c r="AC1369">
        <v>0</v>
      </c>
      <c r="AM1369">
        <v>0</v>
      </c>
      <c r="AN1369">
        <v>1</v>
      </c>
      <c r="AX1369">
        <v>0</v>
      </c>
      <c r="AY1369">
        <v>0</v>
      </c>
      <c r="BI1369">
        <v>0</v>
      </c>
      <c r="BJ1369">
        <v>0</v>
      </c>
      <c r="BT1369">
        <v>0</v>
      </c>
      <c r="BU1369">
        <v>0</v>
      </c>
    </row>
    <row r="1370" spans="1:73" x14ac:dyDescent="0.3">
      <c r="A1370">
        <v>0</v>
      </c>
      <c r="B1370">
        <v>34</v>
      </c>
      <c r="C1370">
        <v>3</v>
      </c>
      <c r="D1370">
        <v>2</v>
      </c>
      <c r="E1370">
        <v>2</v>
      </c>
      <c r="F1370">
        <v>4</v>
      </c>
      <c r="G1370">
        <v>1</v>
      </c>
      <c r="H1370">
        <v>1</v>
      </c>
      <c r="I1370">
        <v>10</v>
      </c>
      <c r="J1370" cm="1">
        <f t="array" ref="J1370">SUM(B1370:I1370*TRANSPOSE($S$19:$S$26))+$S$18</f>
        <v>0.25094507441957448</v>
      </c>
      <c r="K1370">
        <f t="shared" si="105"/>
        <v>0.56240269879272742</v>
      </c>
      <c r="L1370">
        <f t="shared" si="106"/>
        <v>0</v>
      </c>
      <c r="M1370">
        <f t="shared" si="107"/>
        <v>1</v>
      </c>
      <c r="N1370">
        <f t="shared" si="108"/>
        <v>0</v>
      </c>
      <c r="O1370">
        <f t="shared" si="109"/>
        <v>0</v>
      </c>
      <c r="P1370">
        <f>IF(K1370&gt;=0.58,1,0)</f>
        <v>0</v>
      </c>
      <c r="AB1370">
        <v>0</v>
      </c>
      <c r="AC1370">
        <v>0</v>
      </c>
      <c r="AM1370">
        <v>0</v>
      </c>
      <c r="AN1370">
        <v>1</v>
      </c>
      <c r="AX1370">
        <v>0</v>
      </c>
      <c r="AY1370">
        <v>0</v>
      </c>
      <c r="BI1370">
        <v>0</v>
      </c>
      <c r="BJ1370">
        <v>0</v>
      </c>
      <c r="BT1370">
        <v>0</v>
      </c>
      <c r="BU1370">
        <v>0</v>
      </c>
    </row>
    <row r="1371" spans="1:73" x14ac:dyDescent="0.3">
      <c r="A1371">
        <v>1</v>
      </c>
      <c r="B1371">
        <v>28</v>
      </c>
      <c r="C1371">
        <v>4</v>
      </c>
      <c r="D1371">
        <v>3</v>
      </c>
      <c r="E1371">
        <v>2</v>
      </c>
      <c r="F1371">
        <v>3</v>
      </c>
      <c r="G1371">
        <v>0</v>
      </c>
      <c r="H1371">
        <v>1</v>
      </c>
      <c r="I1371">
        <v>0</v>
      </c>
      <c r="J1371" cm="1">
        <f t="array" ref="J1371">SUM(B1371:I1371*TRANSPOSE($S$19:$S$26))+$S$18</f>
        <v>0.371108310050766</v>
      </c>
      <c r="K1371">
        <f t="shared" si="105"/>
        <v>0.59171746223440402</v>
      </c>
      <c r="L1371">
        <f t="shared" si="106"/>
        <v>0</v>
      </c>
      <c r="M1371">
        <f t="shared" si="107"/>
        <v>1</v>
      </c>
      <c r="N1371">
        <f t="shared" si="108"/>
        <v>1</v>
      </c>
      <c r="O1371">
        <f t="shared" si="109"/>
        <v>1</v>
      </c>
      <c r="P1371">
        <f>IF(K1371&gt;=0.58,1,0)</f>
        <v>1</v>
      </c>
      <c r="AB1371">
        <v>1</v>
      </c>
      <c r="AC1371">
        <v>0</v>
      </c>
      <c r="AM1371">
        <v>1</v>
      </c>
      <c r="AN1371">
        <v>1</v>
      </c>
      <c r="AX1371">
        <v>1</v>
      </c>
      <c r="AY1371">
        <v>1</v>
      </c>
      <c r="BI1371">
        <v>1</v>
      </c>
      <c r="BJ1371">
        <v>1</v>
      </c>
      <c r="BT1371">
        <v>1</v>
      </c>
      <c r="BU1371">
        <v>1</v>
      </c>
    </row>
    <row r="1372" spans="1:73" x14ac:dyDescent="0.3">
      <c r="A1372">
        <v>0</v>
      </c>
      <c r="B1372">
        <v>47</v>
      </c>
      <c r="C1372">
        <v>3</v>
      </c>
      <c r="D1372">
        <v>3</v>
      </c>
      <c r="E1372">
        <v>2</v>
      </c>
      <c r="F1372">
        <v>2</v>
      </c>
      <c r="G1372">
        <v>1</v>
      </c>
      <c r="H1372">
        <v>0</v>
      </c>
      <c r="I1372">
        <v>7</v>
      </c>
      <c r="J1372" cm="1">
        <f t="array" ref="J1372">SUM(B1372:I1372*TRANSPOSE($S$19:$S$26))+$S$18</f>
        <v>3.4388506315056078E-2</v>
      </c>
      <c r="K1372">
        <f t="shared" si="105"/>
        <v>0.50859538833071449</v>
      </c>
      <c r="L1372">
        <f t="shared" si="106"/>
        <v>0</v>
      </c>
      <c r="M1372">
        <f t="shared" si="107"/>
        <v>0</v>
      </c>
      <c r="N1372">
        <f t="shared" si="108"/>
        <v>0</v>
      </c>
      <c r="O1372">
        <f t="shared" si="109"/>
        <v>0</v>
      </c>
      <c r="P1372">
        <f>IF(K1372&gt;=0.58,1,0)</f>
        <v>0</v>
      </c>
      <c r="AB1372">
        <v>0</v>
      </c>
      <c r="AC1372">
        <v>0</v>
      </c>
      <c r="AM1372">
        <v>0</v>
      </c>
      <c r="AN1372">
        <v>0</v>
      </c>
      <c r="AX1372">
        <v>0</v>
      </c>
      <c r="AY1372">
        <v>0</v>
      </c>
      <c r="BI1372">
        <v>0</v>
      </c>
      <c r="BJ1372">
        <v>0</v>
      </c>
      <c r="BT1372">
        <v>0</v>
      </c>
      <c r="BU1372">
        <v>0</v>
      </c>
    </row>
    <row r="1373" spans="1:73" x14ac:dyDescent="0.3">
      <c r="A1373">
        <v>0</v>
      </c>
      <c r="B1373">
        <v>56</v>
      </c>
      <c r="C1373">
        <v>4</v>
      </c>
      <c r="D1373">
        <v>2</v>
      </c>
      <c r="E1373">
        <v>2</v>
      </c>
      <c r="F1373">
        <v>1</v>
      </c>
      <c r="G1373">
        <v>1</v>
      </c>
      <c r="H1373">
        <v>0</v>
      </c>
      <c r="I1373">
        <v>0</v>
      </c>
      <c r="J1373" cm="1">
        <f t="array" ref="J1373">SUM(B1373:I1373*TRANSPOSE($S$19:$S$26))+$S$18</f>
        <v>0.12983142479080789</v>
      </c>
      <c r="K1373">
        <f t="shared" si="105"/>
        <v>0.53240898868422004</v>
      </c>
      <c r="L1373">
        <f t="shared" si="106"/>
        <v>0</v>
      </c>
      <c r="M1373">
        <f t="shared" si="107"/>
        <v>0</v>
      </c>
      <c r="N1373">
        <f t="shared" si="108"/>
        <v>0</v>
      </c>
      <c r="O1373">
        <f t="shared" si="109"/>
        <v>0</v>
      </c>
      <c r="P1373">
        <f>IF(K1373&gt;=0.58,1,0)</f>
        <v>0</v>
      </c>
      <c r="AB1373">
        <v>0</v>
      </c>
      <c r="AC1373">
        <v>0</v>
      </c>
      <c r="AM1373">
        <v>0</v>
      </c>
      <c r="AN1373">
        <v>0</v>
      </c>
      <c r="AX1373">
        <v>0</v>
      </c>
      <c r="AY1373">
        <v>0</v>
      </c>
      <c r="BI1373">
        <v>0</v>
      </c>
      <c r="BJ1373">
        <v>0</v>
      </c>
      <c r="BT1373">
        <v>0</v>
      </c>
      <c r="BU1373">
        <v>0</v>
      </c>
    </row>
    <row r="1374" spans="1:73" x14ac:dyDescent="0.3">
      <c r="A1374">
        <v>0</v>
      </c>
      <c r="B1374">
        <v>39</v>
      </c>
      <c r="C1374">
        <v>1</v>
      </c>
      <c r="D1374">
        <v>3</v>
      </c>
      <c r="E1374">
        <v>2</v>
      </c>
      <c r="F1374">
        <v>1</v>
      </c>
      <c r="G1374">
        <v>1</v>
      </c>
      <c r="H1374">
        <v>0</v>
      </c>
      <c r="I1374">
        <v>0</v>
      </c>
      <c r="J1374" cm="1">
        <f t="array" ref="J1374">SUM(B1374:I1374*TRANSPOSE($S$19:$S$26))+$S$18</f>
        <v>0.24752090646270786</v>
      </c>
      <c r="K1374">
        <f t="shared" si="105"/>
        <v>0.5615598989753845</v>
      </c>
      <c r="L1374">
        <f t="shared" si="106"/>
        <v>0</v>
      </c>
      <c r="M1374">
        <f t="shared" si="107"/>
        <v>1</v>
      </c>
      <c r="N1374">
        <f t="shared" si="108"/>
        <v>0</v>
      </c>
      <c r="O1374">
        <f t="shared" si="109"/>
        <v>0</v>
      </c>
      <c r="P1374">
        <f>IF(K1374&gt;=0.58,1,0)</f>
        <v>0</v>
      </c>
      <c r="AB1374">
        <v>0</v>
      </c>
      <c r="AC1374">
        <v>0</v>
      </c>
      <c r="AM1374">
        <v>0</v>
      </c>
      <c r="AN1374">
        <v>1</v>
      </c>
      <c r="AX1374">
        <v>0</v>
      </c>
      <c r="AY1374">
        <v>0</v>
      </c>
      <c r="BI1374">
        <v>0</v>
      </c>
      <c r="BJ1374">
        <v>0</v>
      </c>
      <c r="BT1374">
        <v>0</v>
      </c>
      <c r="BU1374">
        <v>0</v>
      </c>
    </row>
    <row r="1375" spans="1:73" x14ac:dyDescent="0.3">
      <c r="A1375">
        <v>0</v>
      </c>
      <c r="B1375">
        <v>38</v>
      </c>
      <c r="C1375">
        <v>4</v>
      </c>
      <c r="D1375">
        <v>2</v>
      </c>
      <c r="E1375">
        <v>2</v>
      </c>
      <c r="F1375">
        <v>2</v>
      </c>
      <c r="G1375">
        <v>2</v>
      </c>
      <c r="H1375">
        <v>1</v>
      </c>
      <c r="I1375">
        <v>11</v>
      </c>
      <c r="J1375" cm="1">
        <f t="array" ref="J1375">SUM(B1375:I1375*TRANSPOSE($S$19:$S$26))+$S$18</f>
        <v>0.19303582178245005</v>
      </c>
      <c r="K1375">
        <f t="shared" si="105"/>
        <v>0.54810469894564895</v>
      </c>
      <c r="L1375">
        <f t="shared" si="106"/>
        <v>0</v>
      </c>
      <c r="M1375">
        <f t="shared" si="107"/>
        <v>0</v>
      </c>
      <c r="N1375">
        <f t="shared" si="108"/>
        <v>0</v>
      </c>
      <c r="O1375">
        <f t="shared" si="109"/>
        <v>0</v>
      </c>
      <c r="P1375">
        <f>IF(K1375&gt;=0.58,1,0)</f>
        <v>0</v>
      </c>
      <c r="AB1375">
        <v>0</v>
      </c>
      <c r="AC1375">
        <v>0</v>
      </c>
      <c r="AM1375">
        <v>0</v>
      </c>
      <c r="AN1375">
        <v>0</v>
      </c>
      <c r="AX1375">
        <v>0</v>
      </c>
      <c r="AY1375">
        <v>0</v>
      </c>
      <c r="BI1375">
        <v>0</v>
      </c>
      <c r="BJ1375">
        <v>0</v>
      </c>
      <c r="BT1375">
        <v>0</v>
      </c>
      <c r="BU1375">
        <v>0</v>
      </c>
    </row>
    <row r="1376" spans="1:73" x14ac:dyDescent="0.3">
      <c r="A1376">
        <v>0</v>
      </c>
      <c r="B1376">
        <v>58</v>
      </c>
      <c r="C1376">
        <v>4</v>
      </c>
      <c r="D1376">
        <v>3</v>
      </c>
      <c r="E1376">
        <v>4</v>
      </c>
      <c r="F1376">
        <v>4</v>
      </c>
      <c r="G1376">
        <v>1</v>
      </c>
      <c r="H1376">
        <v>1</v>
      </c>
      <c r="I1376">
        <v>0</v>
      </c>
      <c r="J1376" cm="1">
        <f t="array" ref="J1376">SUM(B1376:I1376*TRANSPOSE($S$19:$S$26))+$S$18</f>
        <v>9.9496825525645205E-2</v>
      </c>
      <c r="K1376">
        <f t="shared" si="105"/>
        <v>0.52485113355429125</v>
      </c>
      <c r="L1376">
        <f t="shared" si="106"/>
        <v>0</v>
      </c>
      <c r="M1376">
        <f t="shared" si="107"/>
        <v>0</v>
      </c>
      <c r="N1376">
        <f t="shared" si="108"/>
        <v>0</v>
      </c>
      <c r="O1376">
        <f t="shared" si="109"/>
        <v>0</v>
      </c>
      <c r="P1376">
        <f>IF(K1376&gt;=0.58,1,0)</f>
        <v>0</v>
      </c>
      <c r="AB1376">
        <v>0</v>
      </c>
      <c r="AC1376">
        <v>0</v>
      </c>
      <c r="AM1376">
        <v>0</v>
      </c>
      <c r="AN1376">
        <v>0</v>
      </c>
      <c r="AX1376">
        <v>0</v>
      </c>
      <c r="AY1376">
        <v>0</v>
      </c>
      <c r="BI1376">
        <v>0</v>
      </c>
      <c r="BJ1376">
        <v>0</v>
      </c>
      <c r="BT1376">
        <v>0</v>
      </c>
      <c r="BU1376">
        <v>0</v>
      </c>
    </row>
    <row r="1377" spans="1:73" x14ac:dyDescent="0.3">
      <c r="A1377">
        <v>1</v>
      </c>
      <c r="B1377">
        <v>32</v>
      </c>
      <c r="C1377">
        <v>1</v>
      </c>
      <c r="D1377">
        <v>4</v>
      </c>
      <c r="E1377">
        <v>1</v>
      </c>
      <c r="F1377">
        <v>3</v>
      </c>
      <c r="G1377">
        <v>0</v>
      </c>
      <c r="H1377">
        <v>1</v>
      </c>
      <c r="I1377">
        <v>1</v>
      </c>
      <c r="J1377" cm="1">
        <f t="array" ref="J1377">SUM(B1377:I1377*TRANSPOSE($S$19:$S$26))+$S$18</f>
        <v>0.43095137253184307</v>
      </c>
      <c r="K1377">
        <f t="shared" si="105"/>
        <v>0.60609015675227651</v>
      </c>
      <c r="L1377">
        <f t="shared" si="106"/>
        <v>1</v>
      </c>
      <c r="M1377">
        <f t="shared" si="107"/>
        <v>1</v>
      </c>
      <c r="N1377">
        <f t="shared" si="108"/>
        <v>1</v>
      </c>
      <c r="O1377">
        <f t="shared" si="109"/>
        <v>1</v>
      </c>
      <c r="P1377">
        <f>IF(K1377&gt;=0.58,1,0)</f>
        <v>1</v>
      </c>
      <c r="AB1377">
        <v>1</v>
      </c>
      <c r="AC1377">
        <v>1</v>
      </c>
      <c r="AM1377">
        <v>1</v>
      </c>
      <c r="AN1377">
        <v>1</v>
      </c>
      <c r="AX1377">
        <v>1</v>
      </c>
      <c r="AY1377">
        <v>1</v>
      </c>
      <c r="BI1377">
        <v>1</v>
      </c>
      <c r="BJ1377">
        <v>1</v>
      </c>
      <c r="BT1377">
        <v>1</v>
      </c>
      <c r="BU1377">
        <v>1</v>
      </c>
    </row>
    <row r="1378" spans="1:73" x14ac:dyDescent="0.3">
      <c r="A1378">
        <v>0</v>
      </c>
      <c r="B1378">
        <v>38</v>
      </c>
      <c r="C1378">
        <v>2</v>
      </c>
      <c r="D1378">
        <v>3</v>
      </c>
      <c r="E1378">
        <v>1</v>
      </c>
      <c r="F1378">
        <v>4</v>
      </c>
      <c r="G1378">
        <v>2</v>
      </c>
      <c r="H1378">
        <v>0</v>
      </c>
      <c r="I1378">
        <v>2</v>
      </c>
      <c r="J1378" cm="1">
        <f t="array" ref="J1378">SUM(B1378:I1378*TRANSPOSE($S$19:$S$26))+$S$18</f>
        <v>2.8462117559569955E-2</v>
      </c>
      <c r="K1378">
        <f t="shared" si="105"/>
        <v>0.50711431145683705</v>
      </c>
      <c r="L1378">
        <f t="shared" si="106"/>
        <v>0</v>
      </c>
      <c r="M1378">
        <f t="shared" si="107"/>
        <v>0</v>
      </c>
      <c r="N1378">
        <f t="shared" si="108"/>
        <v>0</v>
      </c>
      <c r="O1378">
        <f t="shared" si="109"/>
        <v>0</v>
      </c>
      <c r="P1378">
        <f>IF(K1378&gt;=0.58,1,0)</f>
        <v>0</v>
      </c>
      <c r="AB1378">
        <v>0</v>
      </c>
      <c r="AC1378">
        <v>0</v>
      </c>
      <c r="AM1378">
        <v>0</v>
      </c>
      <c r="AN1378">
        <v>0</v>
      </c>
      <c r="AX1378">
        <v>0</v>
      </c>
      <c r="AY1378">
        <v>0</v>
      </c>
      <c r="BI1378">
        <v>0</v>
      </c>
      <c r="BJ1378">
        <v>0</v>
      </c>
      <c r="BT1378">
        <v>0</v>
      </c>
      <c r="BU1378">
        <v>0</v>
      </c>
    </row>
    <row r="1379" spans="1:73" x14ac:dyDescent="0.3">
      <c r="A1379">
        <v>0</v>
      </c>
      <c r="B1379">
        <v>49</v>
      </c>
      <c r="C1379">
        <v>2</v>
      </c>
      <c r="D1379">
        <v>3</v>
      </c>
      <c r="E1379">
        <v>5</v>
      </c>
      <c r="F1379">
        <v>4</v>
      </c>
      <c r="G1379">
        <v>1</v>
      </c>
      <c r="H1379">
        <v>0</v>
      </c>
      <c r="I1379">
        <v>4</v>
      </c>
      <c r="J1379" cm="1">
        <f t="array" ref="J1379">SUM(B1379:I1379*TRANSPOSE($S$19:$S$26))+$S$18</f>
        <v>-6.2313156093146027E-2</v>
      </c>
      <c r="K1379">
        <f t="shared" si="105"/>
        <v>0.4844283634600165</v>
      </c>
      <c r="L1379">
        <f t="shared" si="106"/>
        <v>0</v>
      </c>
      <c r="M1379">
        <f t="shared" si="107"/>
        <v>0</v>
      </c>
      <c r="N1379">
        <f t="shared" si="108"/>
        <v>0</v>
      </c>
      <c r="O1379">
        <f t="shared" si="109"/>
        <v>0</v>
      </c>
      <c r="P1379">
        <f>IF(K1379&gt;=0.58,1,0)</f>
        <v>0</v>
      </c>
      <c r="AB1379">
        <v>0</v>
      </c>
      <c r="AC1379">
        <v>0</v>
      </c>
      <c r="AM1379">
        <v>0</v>
      </c>
      <c r="AN1379">
        <v>0</v>
      </c>
      <c r="AX1379">
        <v>0</v>
      </c>
      <c r="AY1379">
        <v>0</v>
      </c>
      <c r="BI1379">
        <v>0</v>
      </c>
      <c r="BJ1379">
        <v>0</v>
      </c>
      <c r="BT1379">
        <v>0</v>
      </c>
      <c r="BU1379">
        <v>0</v>
      </c>
    </row>
    <row r="1380" spans="1:73" x14ac:dyDescent="0.3">
      <c r="A1380">
        <v>0</v>
      </c>
      <c r="B1380">
        <v>42</v>
      </c>
      <c r="C1380">
        <v>2</v>
      </c>
      <c r="D1380">
        <v>3</v>
      </c>
      <c r="E1380">
        <v>2</v>
      </c>
      <c r="F1380">
        <v>4</v>
      </c>
      <c r="G1380">
        <v>2</v>
      </c>
      <c r="H1380">
        <v>1</v>
      </c>
      <c r="I1380">
        <v>0</v>
      </c>
      <c r="J1380" cm="1">
        <f t="array" ref="J1380">SUM(B1380:I1380*TRANSPOSE($S$19:$S$26))+$S$18</f>
        <v>0.21791840082429625</v>
      </c>
      <c r="K1380">
        <f t="shared" si="105"/>
        <v>0.55425944110332159</v>
      </c>
      <c r="L1380">
        <f t="shared" si="106"/>
        <v>0</v>
      </c>
      <c r="M1380">
        <f t="shared" si="107"/>
        <v>1</v>
      </c>
      <c r="N1380">
        <f t="shared" si="108"/>
        <v>0</v>
      </c>
      <c r="O1380">
        <f t="shared" si="109"/>
        <v>0</v>
      </c>
      <c r="P1380">
        <f>IF(K1380&gt;=0.58,1,0)</f>
        <v>0</v>
      </c>
      <c r="AB1380">
        <v>0</v>
      </c>
      <c r="AC1380">
        <v>0</v>
      </c>
      <c r="AM1380">
        <v>0</v>
      </c>
      <c r="AN1380">
        <v>1</v>
      </c>
      <c r="AX1380">
        <v>0</v>
      </c>
      <c r="AY1380">
        <v>0</v>
      </c>
      <c r="BI1380">
        <v>0</v>
      </c>
      <c r="BJ1380">
        <v>0</v>
      </c>
      <c r="BT1380">
        <v>0</v>
      </c>
      <c r="BU1380">
        <v>0</v>
      </c>
    </row>
    <row r="1381" spans="1:73" x14ac:dyDescent="0.3">
      <c r="A1381">
        <v>1</v>
      </c>
      <c r="B1381">
        <v>27</v>
      </c>
      <c r="C1381">
        <v>1</v>
      </c>
      <c r="D1381">
        <v>2</v>
      </c>
      <c r="E1381">
        <v>1</v>
      </c>
      <c r="F1381">
        <v>2</v>
      </c>
      <c r="G1381">
        <v>1</v>
      </c>
      <c r="H1381">
        <v>0</v>
      </c>
      <c r="I1381">
        <v>0</v>
      </c>
      <c r="J1381" cm="1">
        <f t="array" ref="J1381">SUM(B1381:I1381*TRANSPOSE($S$19:$S$26))+$S$18</f>
        <v>0.34198075729936384</v>
      </c>
      <c r="K1381">
        <f t="shared" si="105"/>
        <v>0.58466298186041255</v>
      </c>
      <c r="L1381">
        <f t="shared" si="106"/>
        <v>0</v>
      </c>
      <c r="M1381">
        <f t="shared" si="107"/>
        <v>1</v>
      </c>
      <c r="N1381">
        <f t="shared" si="108"/>
        <v>1</v>
      </c>
      <c r="O1381">
        <f t="shared" si="109"/>
        <v>1</v>
      </c>
      <c r="P1381">
        <f>IF(K1381&gt;=0.58,1,0)</f>
        <v>1</v>
      </c>
      <c r="AB1381">
        <v>1</v>
      </c>
      <c r="AC1381">
        <v>0</v>
      </c>
      <c r="AM1381">
        <v>1</v>
      </c>
      <c r="AN1381">
        <v>1</v>
      </c>
      <c r="AX1381">
        <v>1</v>
      </c>
      <c r="AY1381">
        <v>1</v>
      </c>
      <c r="BI1381">
        <v>1</v>
      </c>
      <c r="BJ1381">
        <v>1</v>
      </c>
      <c r="BT1381">
        <v>1</v>
      </c>
      <c r="BU1381">
        <v>1</v>
      </c>
    </row>
    <row r="1382" spans="1:73" x14ac:dyDescent="0.3">
      <c r="A1382">
        <v>0</v>
      </c>
      <c r="B1382">
        <v>35</v>
      </c>
      <c r="C1382">
        <v>2</v>
      </c>
      <c r="D1382">
        <v>3</v>
      </c>
      <c r="E1382">
        <v>2</v>
      </c>
      <c r="F1382">
        <v>1</v>
      </c>
      <c r="G1382">
        <v>1</v>
      </c>
      <c r="H1382">
        <v>0</v>
      </c>
      <c r="I1382">
        <v>3</v>
      </c>
      <c r="J1382" cm="1">
        <f t="array" ref="J1382">SUM(B1382:I1382*TRANSPOSE($S$19:$S$26))+$S$18</f>
        <v>0.19375473488192085</v>
      </c>
      <c r="K1382">
        <f t="shared" si="105"/>
        <v>0.54828273898427915</v>
      </c>
      <c r="L1382">
        <f t="shared" si="106"/>
        <v>0</v>
      </c>
      <c r="M1382">
        <f t="shared" si="107"/>
        <v>0</v>
      </c>
      <c r="N1382">
        <f t="shared" si="108"/>
        <v>0</v>
      </c>
      <c r="O1382">
        <f t="shared" si="109"/>
        <v>0</v>
      </c>
      <c r="P1382">
        <f>IF(K1382&gt;=0.58,1,0)</f>
        <v>0</v>
      </c>
      <c r="AB1382">
        <v>0</v>
      </c>
      <c r="AC1382">
        <v>0</v>
      </c>
      <c r="AM1382">
        <v>0</v>
      </c>
      <c r="AN1382">
        <v>0</v>
      </c>
      <c r="AX1382">
        <v>0</v>
      </c>
      <c r="AY1382">
        <v>0</v>
      </c>
      <c r="BI1382">
        <v>0</v>
      </c>
      <c r="BJ1382">
        <v>0</v>
      </c>
      <c r="BT1382">
        <v>0</v>
      </c>
      <c r="BU1382">
        <v>0</v>
      </c>
    </row>
    <row r="1383" spans="1:73" x14ac:dyDescent="0.3">
      <c r="A1383">
        <v>0</v>
      </c>
      <c r="B1383">
        <v>28</v>
      </c>
      <c r="C1383">
        <v>3</v>
      </c>
      <c r="D1383">
        <v>3</v>
      </c>
      <c r="E1383">
        <v>1</v>
      </c>
      <c r="F1383">
        <v>3</v>
      </c>
      <c r="G1383">
        <v>0</v>
      </c>
      <c r="H1383">
        <v>0</v>
      </c>
      <c r="I1383">
        <v>3</v>
      </c>
      <c r="J1383" cm="1">
        <f t="array" ref="J1383">SUM(B1383:I1383*TRANSPOSE($S$19:$S$26))+$S$18</f>
        <v>0.19863068622994606</v>
      </c>
      <c r="K1383">
        <f t="shared" si="105"/>
        <v>0.54948994811247298</v>
      </c>
      <c r="L1383">
        <f t="shared" si="106"/>
        <v>0</v>
      </c>
      <c r="M1383">
        <f t="shared" si="107"/>
        <v>0</v>
      </c>
      <c r="N1383">
        <f t="shared" si="108"/>
        <v>0</v>
      </c>
      <c r="O1383">
        <f t="shared" si="109"/>
        <v>0</v>
      </c>
      <c r="P1383">
        <f>IF(K1383&gt;=0.58,1,0)</f>
        <v>0</v>
      </c>
      <c r="AB1383">
        <v>0</v>
      </c>
      <c r="AC1383">
        <v>0</v>
      </c>
      <c r="AM1383">
        <v>0</v>
      </c>
      <c r="AN1383">
        <v>0</v>
      </c>
      <c r="AX1383">
        <v>0</v>
      </c>
      <c r="AY1383">
        <v>0</v>
      </c>
      <c r="BI1383">
        <v>0</v>
      </c>
      <c r="BJ1383">
        <v>0</v>
      </c>
      <c r="BT1383">
        <v>0</v>
      </c>
      <c r="BU1383">
        <v>0</v>
      </c>
    </row>
    <row r="1384" spans="1:73" x14ac:dyDescent="0.3">
      <c r="A1384">
        <v>0</v>
      </c>
      <c r="B1384">
        <v>31</v>
      </c>
      <c r="C1384">
        <v>3</v>
      </c>
      <c r="D1384">
        <v>3</v>
      </c>
      <c r="E1384">
        <v>1</v>
      </c>
      <c r="F1384">
        <v>1</v>
      </c>
      <c r="G1384">
        <v>2</v>
      </c>
      <c r="H1384">
        <v>1</v>
      </c>
      <c r="I1384">
        <v>2</v>
      </c>
      <c r="J1384" cm="1">
        <f t="array" ref="J1384">SUM(B1384:I1384*TRANSPOSE($S$19:$S$26))+$S$18</f>
        <v>0.34245386190422744</v>
      </c>
      <c r="K1384">
        <f t="shared" si="105"/>
        <v>0.58477785036831487</v>
      </c>
      <c r="L1384">
        <f t="shared" si="106"/>
        <v>0</v>
      </c>
      <c r="M1384">
        <f t="shared" si="107"/>
        <v>1</v>
      </c>
      <c r="N1384">
        <f t="shared" si="108"/>
        <v>1</v>
      </c>
      <c r="O1384">
        <f t="shared" si="109"/>
        <v>1</v>
      </c>
      <c r="P1384">
        <f>IF(K1384&gt;=0.58,1,0)</f>
        <v>1</v>
      </c>
      <c r="AB1384">
        <v>0</v>
      </c>
      <c r="AC1384">
        <v>0</v>
      </c>
      <c r="AM1384">
        <v>0</v>
      </c>
      <c r="AN1384">
        <v>1</v>
      </c>
      <c r="AX1384">
        <v>0</v>
      </c>
      <c r="AY1384">
        <v>1</v>
      </c>
      <c r="BI1384">
        <v>0</v>
      </c>
      <c r="BJ1384">
        <v>1</v>
      </c>
      <c r="BT1384">
        <v>0</v>
      </c>
      <c r="BU1384">
        <v>1</v>
      </c>
    </row>
    <row r="1385" spans="1:73" x14ac:dyDescent="0.3">
      <c r="A1385">
        <v>0</v>
      </c>
      <c r="B1385">
        <v>36</v>
      </c>
      <c r="C1385">
        <v>1</v>
      </c>
      <c r="D1385">
        <v>4</v>
      </c>
      <c r="E1385">
        <v>1</v>
      </c>
      <c r="F1385">
        <v>2</v>
      </c>
      <c r="G1385">
        <v>1</v>
      </c>
      <c r="H1385">
        <v>0</v>
      </c>
      <c r="I1385">
        <v>4</v>
      </c>
      <c r="J1385" cm="1">
        <f t="array" ref="J1385">SUM(B1385:I1385*TRANSPOSE($S$19:$S$26))+$S$18</f>
        <v>0.14414392604474657</v>
      </c>
      <c r="K1385">
        <f t="shared" si="105"/>
        <v>0.53596999913955157</v>
      </c>
      <c r="L1385">
        <f t="shared" si="106"/>
        <v>0</v>
      </c>
      <c r="M1385">
        <f t="shared" si="107"/>
        <v>0</v>
      </c>
      <c r="N1385">
        <f t="shared" si="108"/>
        <v>0</v>
      </c>
      <c r="O1385">
        <f t="shared" si="109"/>
        <v>0</v>
      </c>
      <c r="P1385">
        <f>IF(K1385&gt;=0.58,1,0)</f>
        <v>0</v>
      </c>
      <c r="AB1385">
        <v>0</v>
      </c>
      <c r="AC1385">
        <v>0</v>
      </c>
      <c r="AM1385">
        <v>0</v>
      </c>
      <c r="AN1385">
        <v>0</v>
      </c>
      <c r="AX1385">
        <v>0</v>
      </c>
      <c r="AY1385">
        <v>0</v>
      </c>
      <c r="BI1385">
        <v>0</v>
      </c>
      <c r="BJ1385">
        <v>0</v>
      </c>
      <c r="BT1385">
        <v>0</v>
      </c>
      <c r="BU1385">
        <v>0</v>
      </c>
    </row>
    <row r="1386" spans="1:73" x14ac:dyDescent="0.3">
      <c r="A1386">
        <v>0</v>
      </c>
      <c r="B1386">
        <v>34</v>
      </c>
      <c r="C1386">
        <v>1</v>
      </c>
      <c r="D1386">
        <v>3</v>
      </c>
      <c r="E1386">
        <v>3</v>
      </c>
      <c r="F1386">
        <v>4</v>
      </c>
      <c r="G1386">
        <v>0</v>
      </c>
      <c r="H1386">
        <v>0</v>
      </c>
      <c r="I1386">
        <v>8</v>
      </c>
      <c r="J1386" cm="1">
        <f t="array" ref="J1386">SUM(B1386:I1386*TRANSPOSE($S$19:$S$26))+$S$18</f>
        <v>0.12014698508948085</v>
      </c>
      <c r="K1386">
        <f t="shared" si="105"/>
        <v>0.5299975627786917</v>
      </c>
      <c r="L1386">
        <f t="shared" si="106"/>
        <v>0</v>
      </c>
      <c r="M1386">
        <f t="shared" si="107"/>
        <v>0</v>
      </c>
      <c r="N1386">
        <f t="shared" si="108"/>
        <v>0</v>
      </c>
      <c r="O1386">
        <f t="shared" si="109"/>
        <v>0</v>
      </c>
      <c r="P1386">
        <f>IF(K1386&gt;=0.58,1,0)</f>
        <v>0</v>
      </c>
      <c r="AB1386">
        <v>0</v>
      </c>
      <c r="AC1386">
        <v>0</v>
      </c>
      <c r="AM1386">
        <v>0</v>
      </c>
      <c r="AN1386">
        <v>0</v>
      </c>
      <c r="AX1386">
        <v>0</v>
      </c>
      <c r="AY1386">
        <v>0</v>
      </c>
      <c r="BI1386">
        <v>0</v>
      </c>
      <c r="BJ1386">
        <v>0</v>
      </c>
      <c r="BT1386">
        <v>0</v>
      </c>
      <c r="BU1386">
        <v>0</v>
      </c>
    </row>
    <row r="1387" spans="1:73" x14ac:dyDescent="0.3">
      <c r="A1387">
        <v>0</v>
      </c>
      <c r="B1387">
        <v>34</v>
      </c>
      <c r="C1387">
        <v>4</v>
      </c>
      <c r="D1387">
        <v>3</v>
      </c>
      <c r="E1387">
        <v>3</v>
      </c>
      <c r="F1387">
        <v>3</v>
      </c>
      <c r="G1387">
        <v>2</v>
      </c>
      <c r="H1387">
        <v>0</v>
      </c>
      <c r="I1387">
        <v>7</v>
      </c>
      <c r="J1387" cm="1">
        <f t="array" ref="J1387">SUM(B1387:I1387*TRANSPOSE($S$19:$S$26))+$S$18</f>
        <v>-9.7682333627381102E-2</v>
      </c>
      <c r="K1387">
        <f t="shared" si="105"/>
        <v>0.47560134218797984</v>
      </c>
      <c r="L1387">
        <f t="shared" si="106"/>
        <v>0</v>
      </c>
      <c r="M1387">
        <f t="shared" si="107"/>
        <v>0</v>
      </c>
      <c r="N1387">
        <f t="shared" si="108"/>
        <v>0</v>
      </c>
      <c r="O1387">
        <f t="shared" si="109"/>
        <v>0</v>
      </c>
      <c r="P1387">
        <f>IF(K1387&gt;=0.58,1,0)</f>
        <v>0</v>
      </c>
      <c r="AB1387">
        <v>0</v>
      </c>
      <c r="AC1387">
        <v>0</v>
      </c>
      <c r="AM1387">
        <v>0</v>
      </c>
      <c r="AN1387">
        <v>0</v>
      </c>
      <c r="AX1387">
        <v>0</v>
      </c>
      <c r="AY1387">
        <v>0</v>
      </c>
      <c r="BI1387">
        <v>0</v>
      </c>
      <c r="BJ1387">
        <v>0</v>
      </c>
      <c r="BT1387">
        <v>0</v>
      </c>
      <c r="BU1387">
        <v>0</v>
      </c>
    </row>
    <row r="1388" spans="1:73" x14ac:dyDescent="0.3">
      <c r="A1388">
        <v>0</v>
      </c>
      <c r="B1388">
        <v>26</v>
      </c>
      <c r="C1388">
        <v>3</v>
      </c>
      <c r="D1388">
        <v>3</v>
      </c>
      <c r="E1388">
        <v>1</v>
      </c>
      <c r="F1388">
        <v>1</v>
      </c>
      <c r="G1388">
        <v>0</v>
      </c>
      <c r="H1388">
        <v>0</v>
      </c>
      <c r="I1388">
        <v>7</v>
      </c>
      <c r="J1388" cm="1">
        <f t="array" ref="J1388">SUM(B1388:I1388*TRANSPOSE($S$19:$S$26))+$S$18</f>
        <v>0.24746667038807335</v>
      </c>
      <c r="K1388">
        <f t="shared" si="105"/>
        <v>0.56154654683087657</v>
      </c>
      <c r="L1388">
        <f t="shared" si="106"/>
        <v>0</v>
      </c>
      <c r="M1388">
        <f t="shared" si="107"/>
        <v>1</v>
      </c>
      <c r="N1388">
        <f t="shared" si="108"/>
        <v>0</v>
      </c>
      <c r="O1388">
        <f t="shared" si="109"/>
        <v>0</v>
      </c>
      <c r="P1388">
        <f>IF(K1388&gt;=0.58,1,0)</f>
        <v>0</v>
      </c>
      <c r="AB1388">
        <v>0</v>
      </c>
      <c r="AC1388">
        <v>0</v>
      </c>
      <c r="AM1388">
        <v>0</v>
      </c>
      <c r="AN1388">
        <v>1</v>
      </c>
      <c r="AX1388">
        <v>0</v>
      </c>
      <c r="AY1388">
        <v>0</v>
      </c>
      <c r="BI1388">
        <v>0</v>
      </c>
      <c r="BJ1388">
        <v>0</v>
      </c>
      <c r="BT1388">
        <v>0</v>
      </c>
      <c r="BU1388">
        <v>0</v>
      </c>
    </row>
    <row r="1389" spans="1:73" x14ac:dyDescent="0.3">
      <c r="A1389">
        <v>0</v>
      </c>
      <c r="B1389">
        <v>29</v>
      </c>
      <c r="C1389">
        <v>1</v>
      </c>
      <c r="D1389">
        <v>3</v>
      </c>
      <c r="E1389">
        <v>2</v>
      </c>
      <c r="F1389">
        <v>1</v>
      </c>
      <c r="G1389">
        <v>1</v>
      </c>
      <c r="H1389">
        <v>0</v>
      </c>
      <c r="I1389">
        <v>3</v>
      </c>
      <c r="J1389" cm="1">
        <f t="array" ref="J1389">SUM(B1389:I1389*TRANSPOSE($S$19:$S$26))+$S$18</f>
        <v>0.25565789289628271</v>
      </c>
      <c r="K1389">
        <f t="shared" si="105"/>
        <v>0.56356208790417173</v>
      </c>
      <c r="L1389">
        <f t="shared" si="106"/>
        <v>0</v>
      </c>
      <c r="M1389">
        <f t="shared" si="107"/>
        <v>1</v>
      </c>
      <c r="N1389">
        <f t="shared" si="108"/>
        <v>0</v>
      </c>
      <c r="O1389">
        <f t="shared" si="109"/>
        <v>0</v>
      </c>
      <c r="P1389">
        <f>IF(K1389&gt;=0.58,1,0)</f>
        <v>0</v>
      </c>
      <c r="AB1389">
        <v>0</v>
      </c>
      <c r="AC1389">
        <v>0</v>
      </c>
      <c r="AM1389">
        <v>0</v>
      </c>
      <c r="AN1389">
        <v>1</v>
      </c>
      <c r="AX1389">
        <v>0</v>
      </c>
      <c r="AY1389">
        <v>0</v>
      </c>
      <c r="BI1389">
        <v>0</v>
      </c>
      <c r="BJ1389">
        <v>0</v>
      </c>
      <c r="BT1389">
        <v>0</v>
      </c>
      <c r="BU1389">
        <v>0</v>
      </c>
    </row>
    <row r="1390" spans="1:73" x14ac:dyDescent="0.3">
      <c r="A1390">
        <v>0</v>
      </c>
      <c r="B1390">
        <v>32</v>
      </c>
      <c r="C1390">
        <v>3</v>
      </c>
      <c r="D1390">
        <v>3</v>
      </c>
      <c r="E1390">
        <v>2</v>
      </c>
      <c r="F1390">
        <v>4</v>
      </c>
      <c r="G1390">
        <v>2</v>
      </c>
      <c r="H1390">
        <v>0</v>
      </c>
      <c r="I1390">
        <v>1</v>
      </c>
      <c r="J1390" cm="1">
        <f t="array" ref="J1390">SUM(B1390:I1390*TRANSPOSE($S$19:$S$26))+$S$18</f>
        <v>-7.7494797465810228E-3</v>
      </c>
      <c r="K1390">
        <f t="shared" si="105"/>
        <v>0.49806284063070888</v>
      </c>
      <c r="L1390">
        <f t="shared" si="106"/>
        <v>0</v>
      </c>
      <c r="M1390">
        <f t="shared" si="107"/>
        <v>0</v>
      </c>
      <c r="N1390">
        <f t="shared" si="108"/>
        <v>0</v>
      </c>
      <c r="O1390">
        <f t="shared" si="109"/>
        <v>0</v>
      </c>
      <c r="P1390">
        <f>IF(K1390&gt;=0.58,1,0)</f>
        <v>0</v>
      </c>
      <c r="AB1390">
        <v>0</v>
      </c>
      <c r="AC1390">
        <v>0</v>
      </c>
      <c r="AM1390">
        <v>0</v>
      </c>
      <c r="AN1390">
        <v>0</v>
      </c>
      <c r="AX1390">
        <v>0</v>
      </c>
      <c r="AY1390">
        <v>0</v>
      </c>
      <c r="BI1390">
        <v>0</v>
      </c>
      <c r="BJ1390">
        <v>0</v>
      </c>
      <c r="BT1390">
        <v>0</v>
      </c>
      <c r="BU1390">
        <v>0</v>
      </c>
    </row>
    <row r="1391" spans="1:73" x14ac:dyDescent="0.3">
      <c r="A1391">
        <v>0</v>
      </c>
      <c r="B1391">
        <v>31</v>
      </c>
      <c r="C1391">
        <v>4</v>
      </c>
      <c r="D1391">
        <v>1</v>
      </c>
      <c r="E1391">
        <v>2</v>
      </c>
      <c r="F1391">
        <v>1</v>
      </c>
      <c r="G1391">
        <v>1</v>
      </c>
      <c r="H1391">
        <v>0</v>
      </c>
      <c r="I1391">
        <v>8</v>
      </c>
      <c r="J1391" cm="1">
        <f t="array" ref="J1391">SUM(B1391:I1391*TRANSPOSE($S$19:$S$26))+$S$18</f>
        <v>0.21002268217519704</v>
      </c>
      <c r="K1391">
        <f t="shared" si="105"/>
        <v>0.5523081336266692</v>
      </c>
      <c r="L1391">
        <f t="shared" si="106"/>
        <v>0</v>
      </c>
      <c r="M1391">
        <f t="shared" si="107"/>
        <v>1</v>
      </c>
      <c r="N1391">
        <f t="shared" si="108"/>
        <v>0</v>
      </c>
      <c r="O1391">
        <f t="shared" si="109"/>
        <v>0</v>
      </c>
      <c r="P1391">
        <f>IF(K1391&gt;=0.58,1,0)</f>
        <v>0</v>
      </c>
      <c r="AB1391">
        <v>0</v>
      </c>
      <c r="AC1391">
        <v>0</v>
      </c>
      <c r="AM1391">
        <v>0</v>
      </c>
      <c r="AN1391">
        <v>1</v>
      </c>
      <c r="AX1391">
        <v>0</v>
      </c>
      <c r="AY1391">
        <v>0</v>
      </c>
      <c r="BI1391">
        <v>0</v>
      </c>
      <c r="BJ1391">
        <v>0</v>
      </c>
      <c r="BT1391">
        <v>0</v>
      </c>
      <c r="BU1391">
        <v>0</v>
      </c>
    </row>
    <row r="1392" spans="1:73" x14ac:dyDescent="0.3">
      <c r="A1392">
        <v>1</v>
      </c>
      <c r="B1392">
        <v>28</v>
      </c>
      <c r="C1392">
        <v>3</v>
      </c>
      <c r="D1392">
        <v>2</v>
      </c>
      <c r="E1392">
        <v>1</v>
      </c>
      <c r="F1392">
        <v>4</v>
      </c>
      <c r="G1392">
        <v>2</v>
      </c>
      <c r="H1392">
        <v>0</v>
      </c>
      <c r="I1392">
        <v>1</v>
      </c>
      <c r="J1392" cm="1">
        <f t="array" ref="J1392">SUM(B1392:I1392*TRANSPOSE($S$19:$S$26))+$S$18</f>
        <v>9.7367260754967155E-2</v>
      </c>
      <c r="K1392">
        <f t="shared" si="105"/>
        <v>0.52432008469933689</v>
      </c>
      <c r="L1392">
        <f t="shared" si="106"/>
        <v>0</v>
      </c>
      <c r="M1392">
        <f t="shared" si="107"/>
        <v>0</v>
      </c>
      <c r="N1392">
        <f t="shared" si="108"/>
        <v>0</v>
      </c>
      <c r="O1392">
        <f t="shared" si="109"/>
        <v>0</v>
      </c>
      <c r="P1392">
        <f>IF(K1392&gt;=0.58,1,0)</f>
        <v>0</v>
      </c>
      <c r="AB1392">
        <v>1</v>
      </c>
      <c r="AC1392">
        <v>0</v>
      </c>
      <c r="AM1392">
        <v>1</v>
      </c>
      <c r="AN1392">
        <v>0</v>
      </c>
      <c r="AX1392">
        <v>1</v>
      </c>
      <c r="AY1392">
        <v>0</v>
      </c>
      <c r="BI1392">
        <v>1</v>
      </c>
      <c r="BJ1392">
        <v>0</v>
      </c>
      <c r="BT1392">
        <v>1</v>
      </c>
      <c r="BU1392">
        <v>0</v>
      </c>
    </row>
    <row r="1393" spans="1:73" x14ac:dyDescent="0.3">
      <c r="A1393">
        <v>0</v>
      </c>
      <c r="B1393">
        <v>38</v>
      </c>
      <c r="C1393">
        <v>1</v>
      </c>
      <c r="D1393">
        <v>2</v>
      </c>
      <c r="E1393">
        <v>1</v>
      </c>
      <c r="F1393">
        <v>1</v>
      </c>
      <c r="G1393">
        <v>0</v>
      </c>
      <c r="H1393">
        <v>0</v>
      </c>
      <c r="I1393">
        <v>0</v>
      </c>
      <c r="J1393" cm="1">
        <f t="array" ref="J1393">SUM(B1393:I1393*TRANSPOSE($S$19:$S$26))+$S$18</f>
        <v>0.41435207368693583</v>
      </c>
      <c r="K1393">
        <f t="shared" si="105"/>
        <v>0.60212067156332905</v>
      </c>
      <c r="L1393">
        <f t="shared" si="106"/>
        <v>1</v>
      </c>
      <c r="M1393">
        <f t="shared" si="107"/>
        <v>1</v>
      </c>
      <c r="N1393">
        <f t="shared" si="108"/>
        <v>1</v>
      </c>
      <c r="O1393">
        <f t="shared" si="109"/>
        <v>1</v>
      </c>
      <c r="P1393">
        <f>IF(K1393&gt;=0.58,1,0)</f>
        <v>1</v>
      </c>
      <c r="AB1393">
        <v>0</v>
      </c>
      <c r="AC1393">
        <v>1</v>
      </c>
      <c r="AM1393">
        <v>0</v>
      </c>
      <c r="AN1393">
        <v>1</v>
      </c>
      <c r="AX1393">
        <v>0</v>
      </c>
      <c r="AY1393">
        <v>1</v>
      </c>
      <c r="BI1393">
        <v>0</v>
      </c>
      <c r="BJ1393">
        <v>1</v>
      </c>
      <c r="BT1393">
        <v>0</v>
      </c>
      <c r="BU1393">
        <v>1</v>
      </c>
    </row>
    <row r="1394" spans="1:73" x14ac:dyDescent="0.3">
      <c r="A1394">
        <v>0</v>
      </c>
      <c r="B1394">
        <v>35</v>
      </c>
      <c r="C1394">
        <v>3</v>
      </c>
      <c r="D1394">
        <v>3</v>
      </c>
      <c r="E1394">
        <v>2</v>
      </c>
      <c r="F1394">
        <v>4</v>
      </c>
      <c r="G1394">
        <v>1</v>
      </c>
      <c r="H1394">
        <v>1</v>
      </c>
      <c r="I1394">
        <v>8</v>
      </c>
      <c r="J1394" cm="1">
        <f t="array" ref="J1394">SUM(B1394:I1394*TRANSPOSE($S$19:$S$26))+$S$18</f>
        <v>0.20131883811682905</v>
      </c>
      <c r="K1394">
        <f t="shared" si="105"/>
        <v>0.55015524421769568</v>
      </c>
      <c r="L1394">
        <f t="shared" si="106"/>
        <v>0</v>
      </c>
      <c r="M1394">
        <f t="shared" si="107"/>
        <v>1</v>
      </c>
      <c r="N1394">
        <f t="shared" si="108"/>
        <v>0</v>
      </c>
      <c r="O1394">
        <f t="shared" si="109"/>
        <v>0</v>
      </c>
      <c r="P1394">
        <f>IF(K1394&gt;=0.58,1,0)</f>
        <v>0</v>
      </c>
      <c r="AB1394">
        <v>0</v>
      </c>
      <c r="AC1394">
        <v>0</v>
      </c>
      <c r="AM1394">
        <v>0</v>
      </c>
      <c r="AN1394">
        <v>1</v>
      </c>
      <c r="AX1394">
        <v>0</v>
      </c>
      <c r="AY1394">
        <v>0</v>
      </c>
      <c r="BI1394">
        <v>0</v>
      </c>
      <c r="BJ1394">
        <v>0</v>
      </c>
      <c r="BT1394">
        <v>0</v>
      </c>
      <c r="BU1394">
        <v>0</v>
      </c>
    </row>
    <row r="1395" spans="1:73" x14ac:dyDescent="0.3">
      <c r="A1395">
        <v>0</v>
      </c>
      <c r="B1395">
        <v>27</v>
      </c>
      <c r="C1395">
        <v>4</v>
      </c>
      <c r="D1395">
        <v>3</v>
      </c>
      <c r="E1395">
        <v>2</v>
      </c>
      <c r="F1395">
        <v>4</v>
      </c>
      <c r="G1395">
        <v>0</v>
      </c>
      <c r="H1395">
        <v>0</v>
      </c>
      <c r="I1395">
        <v>7</v>
      </c>
      <c r="J1395" cm="1">
        <f t="array" ref="J1395">SUM(B1395:I1395*TRANSPOSE($S$19:$S$26))+$S$18</f>
        <v>5.9331902390695745E-2</v>
      </c>
      <c r="K1395">
        <f t="shared" si="105"/>
        <v>0.51482708918956943</v>
      </c>
      <c r="L1395">
        <f t="shared" si="106"/>
        <v>0</v>
      </c>
      <c r="M1395">
        <f t="shared" si="107"/>
        <v>0</v>
      </c>
      <c r="N1395">
        <f t="shared" si="108"/>
        <v>0</v>
      </c>
      <c r="O1395">
        <f t="shared" si="109"/>
        <v>0</v>
      </c>
      <c r="P1395">
        <f>IF(K1395&gt;=0.58,1,0)</f>
        <v>0</v>
      </c>
      <c r="AB1395">
        <v>0</v>
      </c>
      <c r="AC1395">
        <v>0</v>
      </c>
      <c r="AM1395">
        <v>0</v>
      </c>
      <c r="AN1395">
        <v>0</v>
      </c>
      <c r="AX1395">
        <v>0</v>
      </c>
      <c r="AY1395">
        <v>0</v>
      </c>
      <c r="BI1395">
        <v>0</v>
      </c>
      <c r="BJ1395">
        <v>0</v>
      </c>
      <c r="BT1395">
        <v>0</v>
      </c>
      <c r="BU1395">
        <v>0</v>
      </c>
    </row>
    <row r="1396" spans="1:73" x14ac:dyDescent="0.3">
      <c r="A1396">
        <v>0</v>
      </c>
      <c r="B1396">
        <v>32</v>
      </c>
      <c r="C1396">
        <v>4</v>
      </c>
      <c r="D1396">
        <v>2</v>
      </c>
      <c r="E1396">
        <v>2</v>
      </c>
      <c r="F1396">
        <v>4</v>
      </c>
      <c r="G1396">
        <v>0</v>
      </c>
      <c r="H1396">
        <v>0</v>
      </c>
      <c r="I1396">
        <v>0</v>
      </c>
      <c r="J1396" cm="1">
        <f t="array" ref="J1396">SUM(B1396:I1396*TRANSPOSE($S$19:$S$26))+$S$18</f>
        <v>0.17029346867968176</v>
      </c>
      <c r="K1396">
        <f t="shared" si="105"/>
        <v>0.54246639715929179</v>
      </c>
      <c r="L1396">
        <f t="shared" si="106"/>
        <v>0</v>
      </c>
      <c r="M1396">
        <f t="shared" si="107"/>
        <v>0</v>
      </c>
      <c r="N1396">
        <f t="shared" si="108"/>
        <v>0</v>
      </c>
      <c r="O1396">
        <f t="shared" si="109"/>
        <v>0</v>
      </c>
      <c r="P1396">
        <f>IF(K1396&gt;=0.58,1,0)</f>
        <v>0</v>
      </c>
      <c r="AB1396">
        <v>0</v>
      </c>
      <c r="AC1396">
        <v>0</v>
      </c>
      <c r="AM1396">
        <v>0</v>
      </c>
      <c r="AN1396">
        <v>0</v>
      </c>
      <c r="AX1396">
        <v>0</v>
      </c>
      <c r="AY1396">
        <v>0</v>
      </c>
      <c r="BI1396">
        <v>0</v>
      </c>
      <c r="BJ1396">
        <v>0</v>
      </c>
      <c r="BT1396">
        <v>0</v>
      </c>
      <c r="BU1396">
        <v>0</v>
      </c>
    </row>
    <row r="1397" spans="1:73" x14ac:dyDescent="0.3">
      <c r="A1397">
        <v>1</v>
      </c>
      <c r="B1397">
        <v>31</v>
      </c>
      <c r="C1397">
        <v>1</v>
      </c>
      <c r="D1397">
        <v>3</v>
      </c>
      <c r="E1397">
        <v>2</v>
      </c>
      <c r="F1397">
        <v>4</v>
      </c>
      <c r="G1397">
        <v>1</v>
      </c>
      <c r="H1397">
        <v>1</v>
      </c>
      <c r="I1397">
        <v>7</v>
      </c>
      <c r="J1397" cm="1">
        <f t="array" ref="J1397">SUM(B1397:I1397*TRANSPOSE($S$19:$S$26))+$S$18</f>
        <v>0.30573993575078479</v>
      </c>
      <c r="K1397">
        <f t="shared" si="105"/>
        <v>0.57583734588310342</v>
      </c>
      <c r="L1397">
        <f t="shared" si="106"/>
        <v>0</v>
      </c>
      <c r="M1397">
        <f t="shared" si="107"/>
        <v>1</v>
      </c>
      <c r="N1397">
        <f t="shared" si="108"/>
        <v>1</v>
      </c>
      <c r="O1397">
        <f t="shared" si="109"/>
        <v>1</v>
      </c>
      <c r="P1397">
        <f>IF(K1397&gt;=0.58,1,0)</f>
        <v>0</v>
      </c>
      <c r="AB1397">
        <v>1</v>
      </c>
      <c r="AC1397">
        <v>0</v>
      </c>
      <c r="AM1397">
        <v>1</v>
      </c>
      <c r="AN1397">
        <v>1</v>
      </c>
      <c r="AX1397">
        <v>1</v>
      </c>
      <c r="AY1397">
        <v>1</v>
      </c>
      <c r="BI1397">
        <v>1</v>
      </c>
      <c r="BJ1397">
        <v>0</v>
      </c>
      <c r="BT1397">
        <v>1</v>
      </c>
      <c r="BU1397">
        <v>1</v>
      </c>
    </row>
    <row r="1398" spans="1:73" x14ac:dyDescent="0.3">
      <c r="A1398">
        <v>1</v>
      </c>
      <c r="B1398">
        <v>53</v>
      </c>
      <c r="C1398">
        <v>1</v>
      </c>
      <c r="D1398">
        <v>3</v>
      </c>
      <c r="E1398">
        <v>3</v>
      </c>
      <c r="F1398">
        <v>1</v>
      </c>
      <c r="G1398">
        <v>0</v>
      </c>
      <c r="H1398">
        <v>1</v>
      </c>
      <c r="I1398">
        <v>2</v>
      </c>
      <c r="J1398" cm="1">
        <f t="array" ref="J1398">SUM(B1398:I1398*TRANSPOSE($S$19:$S$26))+$S$18</f>
        <v>0.43689476993786824</v>
      </c>
      <c r="K1398">
        <f t="shared" si="105"/>
        <v>0.60750806719748884</v>
      </c>
      <c r="L1398">
        <f t="shared" si="106"/>
        <v>1</v>
      </c>
      <c r="M1398">
        <f t="shared" si="107"/>
        <v>1</v>
      </c>
      <c r="N1398">
        <f t="shared" si="108"/>
        <v>1</v>
      </c>
      <c r="O1398">
        <f t="shared" si="109"/>
        <v>1</v>
      </c>
      <c r="P1398">
        <f>IF(K1398&gt;=0.58,1,0)</f>
        <v>1</v>
      </c>
      <c r="AB1398">
        <v>1</v>
      </c>
      <c r="AC1398">
        <v>1</v>
      </c>
      <c r="AM1398">
        <v>1</v>
      </c>
      <c r="AN1398">
        <v>1</v>
      </c>
      <c r="AX1398">
        <v>1</v>
      </c>
      <c r="AY1398">
        <v>1</v>
      </c>
      <c r="BI1398">
        <v>1</v>
      </c>
      <c r="BJ1398">
        <v>1</v>
      </c>
      <c r="BT1398">
        <v>1</v>
      </c>
      <c r="BU1398">
        <v>1</v>
      </c>
    </row>
    <row r="1399" spans="1:73" x14ac:dyDescent="0.3">
      <c r="A1399">
        <v>0</v>
      </c>
      <c r="B1399">
        <v>54</v>
      </c>
      <c r="C1399">
        <v>1</v>
      </c>
      <c r="D1399">
        <v>3</v>
      </c>
      <c r="E1399">
        <v>2</v>
      </c>
      <c r="F1399">
        <v>3</v>
      </c>
      <c r="G1399">
        <v>1</v>
      </c>
      <c r="H1399">
        <v>0</v>
      </c>
      <c r="I1399">
        <v>3</v>
      </c>
      <c r="J1399" cm="1">
        <f t="array" ref="J1399">SUM(B1399:I1399*TRANSPOSE($S$19:$S$26))+$S$18</f>
        <v>8.7860869367932914E-2</v>
      </c>
      <c r="K1399">
        <f t="shared" si="105"/>
        <v>0.52194882508228535</v>
      </c>
      <c r="L1399">
        <f t="shared" si="106"/>
        <v>0</v>
      </c>
      <c r="M1399">
        <f t="shared" si="107"/>
        <v>0</v>
      </c>
      <c r="N1399">
        <f t="shared" si="108"/>
        <v>0</v>
      </c>
      <c r="O1399">
        <f t="shared" si="109"/>
        <v>0</v>
      </c>
      <c r="P1399">
        <f>IF(K1399&gt;=0.58,1,0)</f>
        <v>0</v>
      </c>
      <c r="AB1399">
        <v>0</v>
      </c>
      <c r="AC1399">
        <v>0</v>
      </c>
      <c r="AM1399">
        <v>0</v>
      </c>
      <c r="AN1399">
        <v>0</v>
      </c>
      <c r="AX1399">
        <v>0</v>
      </c>
      <c r="AY1399">
        <v>0</v>
      </c>
      <c r="BI1399">
        <v>0</v>
      </c>
      <c r="BJ1399">
        <v>0</v>
      </c>
      <c r="BT1399">
        <v>0</v>
      </c>
      <c r="BU1399">
        <v>0</v>
      </c>
    </row>
    <row r="1400" spans="1:73" x14ac:dyDescent="0.3">
      <c r="A1400">
        <v>0</v>
      </c>
      <c r="B1400">
        <v>33</v>
      </c>
      <c r="C1400">
        <v>4</v>
      </c>
      <c r="D1400">
        <v>3</v>
      </c>
      <c r="E1400">
        <v>2</v>
      </c>
      <c r="F1400">
        <v>3</v>
      </c>
      <c r="G1400">
        <v>2</v>
      </c>
      <c r="H1400">
        <v>0</v>
      </c>
      <c r="I1400">
        <v>7</v>
      </c>
      <c r="J1400" cm="1">
        <f t="array" ref="J1400">SUM(B1400:I1400*TRANSPOSE($S$19:$S$26))+$S$18</f>
        <v>-6.7731109604265871E-2</v>
      </c>
      <c r="K1400">
        <f t="shared" si="105"/>
        <v>0.48307544654582191</v>
      </c>
      <c r="L1400">
        <f t="shared" si="106"/>
        <v>0</v>
      </c>
      <c r="M1400">
        <f t="shared" si="107"/>
        <v>0</v>
      </c>
      <c r="N1400">
        <f t="shared" si="108"/>
        <v>0</v>
      </c>
      <c r="O1400">
        <f t="shared" si="109"/>
        <v>0</v>
      </c>
      <c r="P1400">
        <f>IF(K1400&gt;=0.58,1,0)</f>
        <v>0</v>
      </c>
      <c r="AB1400">
        <v>0</v>
      </c>
      <c r="AC1400">
        <v>0</v>
      </c>
      <c r="AM1400">
        <v>0</v>
      </c>
      <c r="AN1400">
        <v>0</v>
      </c>
      <c r="AX1400">
        <v>0</v>
      </c>
      <c r="AY1400">
        <v>0</v>
      </c>
      <c r="BI1400">
        <v>0</v>
      </c>
      <c r="BJ1400">
        <v>0</v>
      </c>
      <c r="BT1400">
        <v>0</v>
      </c>
      <c r="BU1400">
        <v>0</v>
      </c>
    </row>
    <row r="1401" spans="1:73" x14ac:dyDescent="0.3">
      <c r="A1401">
        <v>0</v>
      </c>
      <c r="B1401">
        <v>43</v>
      </c>
      <c r="C1401">
        <v>1</v>
      </c>
      <c r="D1401">
        <v>3</v>
      </c>
      <c r="E1401">
        <v>3</v>
      </c>
      <c r="F1401">
        <v>3</v>
      </c>
      <c r="G1401">
        <v>1</v>
      </c>
      <c r="H1401">
        <v>0</v>
      </c>
      <c r="I1401">
        <v>9</v>
      </c>
      <c r="J1401" cm="1">
        <f t="array" ref="J1401">SUM(B1401:I1401*TRANSPOSE($S$19:$S$26))+$S$18</f>
        <v>4.5601521782978827E-2</v>
      </c>
      <c r="K1401">
        <f t="shared" si="105"/>
        <v>0.51139722384080444</v>
      </c>
      <c r="L1401">
        <f t="shared" si="106"/>
        <v>0</v>
      </c>
      <c r="M1401">
        <f t="shared" si="107"/>
        <v>0</v>
      </c>
      <c r="N1401">
        <f t="shared" si="108"/>
        <v>0</v>
      </c>
      <c r="O1401">
        <f t="shared" si="109"/>
        <v>0</v>
      </c>
      <c r="P1401">
        <f>IF(K1401&gt;=0.58,1,0)</f>
        <v>0</v>
      </c>
      <c r="AB1401">
        <v>0</v>
      </c>
      <c r="AC1401">
        <v>0</v>
      </c>
      <c r="AM1401">
        <v>0</v>
      </c>
      <c r="AN1401">
        <v>0</v>
      </c>
      <c r="AX1401">
        <v>0</v>
      </c>
      <c r="AY1401">
        <v>0</v>
      </c>
      <c r="BI1401">
        <v>0</v>
      </c>
      <c r="BJ1401">
        <v>0</v>
      </c>
      <c r="BT1401">
        <v>0</v>
      </c>
      <c r="BU1401">
        <v>0</v>
      </c>
    </row>
    <row r="1402" spans="1:73" x14ac:dyDescent="0.3">
      <c r="A1402">
        <v>0</v>
      </c>
      <c r="B1402">
        <v>38</v>
      </c>
      <c r="C1402">
        <v>4</v>
      </c>
      <c r="D1402">
        <v>3</v>
      </c>
      <c r="E1402">
        <v>1</v>
      </c>
      <c r="F1402">
        <v>2</v>
      </c>
      <c r="G1402">
        <v>1</v>
      </c>
      <c r="H1402">
        <v>1</v>
      </c>
      <c r="I1402">
        <v>2</v>
      </c>
      <c r="J1402" cm="1">
        <f t="array" ref="J1402">SUM(B1402:I1402*TRANSPOSE($S$19:$S$26))+$S$18</f>
        <v>0.31017166862591194</v>
      </c>
      <c r="K1402">
        <f t="shared" si="105"/>
        <v>0.57691931325853496</v>
      </c>
      <c r="L1402">
        <f t="shared" si="106"/>
        <v>0</v>
      </c>
      <c r="M1402">
        <f t="shared" si="107"/>
        <v>1</v>
      </c>
      <c r="N1402">
        <f t="shared" si="108"/>
        <v>1</v>
      </c>
      <c r="O1402">
        <f t="shared" si="109"/>
        <v>1</v>
      </c>
      <c r="P1402">
        <f>IF(K1402&gt;=0.58,1,0)</f>
        <v>0</v>
      </c>
      <c r="AB1402">
        <v>0</v>
      </c>
      <c r="AC1402">
        <v>0</v>
      </c>
      <c r="AM1402">
        <v>0</v>
      </c>
      <c r="AN1402">
        <v>1</v>
      </c>
      <c r="AX1402">
        <v>0</v>
      </c>
      <c r="AY1402">
        <v>1</v>
      </c>
      <c r="BI1402">
        <v>0</v>
      </c>
      <c r="BJ1402">
        <v>0</v>
      </c>
      <c r="BT1402">
        <v>0</v>
      </c>
      <c r="BU1402">
        <v>1</v>
      </c>
    </row>
    <row r="1403" spans="1:73" x14ac:dyDescent="0.3">
      <c r="A1403">
        <v>0</v>
      </c>
      <c r="B1403">
        <v>55</v>
      </c>
      <c r="C1403">
        <v>3</v>
      </c>
      <c r="D1403">
        <v>4</v>
      </c>
      <c r="E1403">
        <v>5</v>
      </c>
      <c r="F1403">
        <v>2</v>
      </c>
      <c r="G1403">
        <v>1</v>
      </c>
      <c r="H1403">
        <v>1</v>
      </c>
      <c r="I1403">
        <v>9</v>
      </c>
      <c r="J1403" cm="1">
        <f t="array" ref="J1403">SUM(B1403:I1403*TRANSPOSE($S$19:$S$26))+$S$18</f>
        <v>5.5562074971861608E-2</v>
      </c>
      <c r="K1403">
        <f t="shared" si="105"/>
        <v>0.51388550722552806</v>
      </c>
      <c r="L1403">
        <f t="shared" si="106"/>
        <v>0</v>
      </c>
      <c r="M1403">
        <f t="shared" si="107"/>
        <v>0</v>
      </c>
      <c r="N1403">
        <f t="shared" si="108"/>
        <v>0</v>
      </c>
      <c r="O1403">
        <f t="shared" si="109"/>
        <v>0</v>
      </c>
      <c r="P1403">
        <f>IF(K1403&gt;=0.58,1,0)</f>
        <v>0</v>
      </c>
      <c r="AB1403">
        <v>0</v>
      </c>
      <c r="AC1403">
        <v>0</v>
      </c>
      <c r="AM1403">
        <v>0</v>
      </c>
      <c r="AN1403">
        <v>0</v>
      </c>
      <c r="AX1403">
        <v>0</v>
      </c>
      <c r="AY1403">
        <v>0</v>
      </c>
      <c r="BI1403">
        <v>0</v>
      </c>
      <c r="BJ1403">
        <v>0</v>
      </c>
      <c r="BT1403">
        <v>0</v>
      </c>
      <c r="BU1403">
        <v>0</v>
      </c>
    </row>
    <row r="1404" spans="1:73" x14ac:dyDescent="0.3">
      <c r="A1404">
        <v>0</v>
      </c>
      <c r="B1404">
        <v>31</v>
      </c>
      <c r="C1404">
        <v>4</v>
      </c>
      <c r="D1404">
        <v>1</v>
      </c>
      <c r="E1404">
        <v>1</v>
      </c>
      <c r="F1404">
        <v>4</v>
      </c>
      <c r="G1404">
        <v>2</v>
      </c>
      <c r="H1404">
        <v>1</v>
      </c>
      <c r="I1404">
        <v>0</v>
      </c>
      <c r="J1404" cm="1">
        <f t="array" ref="J1404">SUM(B1404:I1404*TRANSPOSE($S$19:$S$26))+$S$18</f>
        <v>0.33155853463353019</v>
      </c>
      <c r="K1404">
        <f t="shared" si="105"/>
        <v>0.58213018149482876</v>
      </c>
      <c r="L1404">
        <f t="shared" si="106"/>
        <v>0</v>
      </c>
      <c r="M1404">
        <f t="shared" si="107"/>
        <v>1</v>
      </c>
      <c r="N1404">
        <f t="shared" si="108"/>
        <v>1</v>
      </c>
      <c r="O1404">
        <f t="shared" si="109"/>
        <v>1</v>
      </c>
      <c r="P1404">
        <f>IF(K1404&gt;=0.58,1,0)</f>
        <v>1</v>
      </c>
      <c r="AB1404">
        <v>0</v>
      </c>
      <c r="AC1404">
        <v>0</v>
      </c>
      <c r="AM1404">
        <v>0</v>
      </c>
      <c r="AN1404">
        <v>1</v>
      </c>
      <c r="AX1404">
        <v>0</v>
      </c>
      <c r="AY1404">
        <v>1</v>
      </c>
      <c r="BI1404">
        <v>0</v>
      </c>
      <c r="BJ1404">
        <v>1</v>
      </c>
      <c r="BT1404">
        <v>0</v>
      </c>
      <c r="BU1404">
        <v>1</v>
      </c>
    </row>
    <row r="1405" spans="1:73" x14ac:dyDescent="0.3">
      <c r="A1405">
        <v>0</v>
      </c>
      <c r="B1405">
        <v>39</v>
      </c>
      <c r="C1405">
        <v>2</v>
      </c>
      <c r="D1405">
        <v>3</v>
      </c>
      <c r="E1405">
        <v>4</v>
      </c>
      <c r="F1405">
        <v>1</v>
      </c>
      <c r="G1405">
        <v>0</v>
      </c>
      <c r="H1405">
        <v>0</v>
      </c>
      <c r="I1405">
        <v>8</v>
      </c>
      <c r="J1405" cm="1">
        <f t="array" ref="J1405">SUM(B1405:I1405*TRANSPOSE($S$19:$S$26))+$S$18</f>
        <v>0.1531550854408924</v>
      </c>
      <c r="K1405">
        <f t="shared" si="105"/>
        <v>0.53821015642710301</v>
      </c>
      <c r="L1405">
        <f t="shared" si="106"/>
        <v>0</v>
      </c>
      <c r="M1405">
        <f t="shared" si="107"/>
        <v>0</v>
      </c>
      <c r="N1405">
        <f t="shared" si="108"/>
        <v>0</v>
      </c>
      <c r="O1405">
        <f t="shared" si="109"/>
        <v>0</v>
      </c>
      <c r="P1405">
        <f>IF(K1405&gt;=0.58,1,0)</f>
        <v>0</v>
      </c>
      <c r="AB1405">
        <v>0</v>
      </c>
      <c r="AC1405">
        <v>0</v>
      </c>
      <c r="AM1405">
        <v>0</v>
      </c>
      <c r="AN1405">
        <v>0</v>
      </c>
      <c r="AX1405">
        <v>0</v>
      </c>
      <c r="AY1405">
        <v>0</v>
      </c>
      <c r="BI1405">
        <v>0</v>
      </c>
      <c r="BJ1405">
        <v>0</v>
      </c>
      <c r="BT1405">
        <v>0</v>
      </c>
      <c r="BU1405">
        <v>0</v>
      </c>
    </row>
    <row r="1406" spans="1:73" x14ac:dyDescent="0.3">
      <c r="A1406">
        <v>0</v>
      </c>
      <c r="B1406">
        <v>42</v>
      </c>
      <c r="C1406">
        <v>4</v>
      </c>
      <c r="D1406">
        <v>2</v>
      </c>
      <c r="E1406">
        <v>2</v>
      </c>
      <c r="F1406">
        <v>3</v>
      </c>
      <c r="G1406">
        <v>0</v>
      </c>
      <c r="H1406">
        <v>0</v>
      </c>
      <c r="I1406">
        <v>9</v>
      </c>
      <c r="J1406" cm="1">
        <f t="array" ref="J1406">SUM(B1406:I1406*TRANSPOSE($S$19:$S$26))+$S$18</f>
        <v>9.1032931929345029E-2</v>
      </c>
      <c r="K1406">
        <f t="shared" si="105"/>
        <v>0.52274017475989876</v>
      </c>
      <c r="L1406">
        <f t="shared" si="106"/>
        <v>0</v>
      </c>
      <c r="M1406">
        <f t="shared" si="107"/>
        <v>0</v>
      </c>
      <c r="N1406">
        <f t="shared" si="108"/>
        <v>0</v>
      </c>
      <c r="O1406">
        <f t="shared" si="109"/>
        <v>0</v>
      </c>
      <c r="P1406">
        <f>IF(K1406&gt;=0.58,1,0)</f>
        <v>0</v>
      </c>
      <c r="AB1406">
        <v>0</v>
      </c>
      <c r="AC1406">
        <v>0</v>
      </c>
      <c r="AM1406">
        <v>0</v>
      </c>
      <c r="AN1406">
        <v>0</v>
      </c>
      <c r="AX1406">
        <v>0</v>
      </c>
      <c r="AY1406">
        <v>0</v>
      </c>
      <c r="BI1406">
        <v>0</v>
      </c>
      <c r="BJ1406">
        <v>0</v>
      </c>
      <c r="BT1406">
        <v>0</v>
      </c>
      <c r="BU1406">
        <v>0</v>
      </c>
    </row>
    <row r="1407" spans="1:73" x14ac:dyDescent="0.3">
      <c r="A1407">
        <v>0</v>
      </c>
      <c r="B1407">
        <v>31</v>
      </c>
      <c r="C1407">
        <v>3</v>
      </c>
      <c r="D1407">
        <v>3</v>
      </c>
      <c r="E1407">
        <v>3</v>
      </c>
      <c r="F1407">
        <v>3</v>
      </c>
      <c r="G1407">
        <v>1</v>
      </c>
      <c r="H1407">
        <v>0</v>
      </c>
      <c r="I1407">
        <v>7</v>
      </c>
      <c r="J1407" cm="1">
        <f t="array" ref="J1407">SUM(B1407:I1407*TRANSPOSE($S$19:$S$26))+$S$18</f>
        <v>2.593525110966044E-2</v>
      </c>
      <c r="K1407">
        <f t="shared" si="105"/>
        <v>0.506482777207649</v>
      </c>
      <c r="L1407">
        <f t="shared" si="106"/>
        <v>0</v>
      </c>
      <c r="M1407">
        <f t="shared" si="107"/>
        <v>0</v>
      </c>
      <c r="N1407">
        <f t="shared" si="108"/>
        <v>0</v>
      </c>
      <c r="O1407">
        <f t="shared" si="109"/>
        <v>0</v>
      </c>
      <c r="P1407">
        <f>IF(K1407&gt;=0.58,1,0)</f>
        <v>0</v>
      </c>
      <c r="AB1407">
        <v>0</v>
      </c>
      <c r="AC1407">
        <v>0</v>
      </c>
      <c r="AM1407">
        <v>0</v>
      </c>
      <c r="AN1407">
        <v>0</v>
      </c>
      <c r="AX1407">
        <v>0</v>
      </c>
      <c r="AY1407">
        <v>0</v>
      </c>
      <c r="BI1407">
        <v>0</v>
      </c>
      <c r="BJ1407">
        <v>0</v>
      </c>
      <c r="BT1407">
        <v>0</v>
      </c>
      <c r="BU1407">
        <v>0</v>
      </c>
    </row>
    <row r="1408" spans="1:73" x14ac:dyDescent="0.3">
      <c r="A1408">
        <v>0</v>
      </c>
      <c r="B1408">
        <v>54</v>
      </c>
      <c r="C1408">
        <v>3</v>
      </c>
      <c r="D1408">
        <v>3</v>
      </c>
      <c r="E1408">
        <v>2</v>
      </c>
      <c r="F1408">
        <v>1</v>
      </c>
      <c r="G1408">
        <v>0</v>
      </c>
      <c r="H1408">
        <v>1</v>
      </c>
      <c r="I1408">
        <v>2</v>
      </c>
      <c r="J1408" cm="1">
        <f t="array" ref="J1408">SUM(B1408:I1408*TRANSPOSE($S$19:$S$26))+$S$18</f>
        <v>0.37876729846849511</v>
      </c>
      <c r="K1408">
        <f t="shared" si="105"/>
        <v>0.59356628173955206</v>
      </c>
      <c r="L1408">
        <f t="shared" si="106"/>
        <v>0</v>
      </c>
      <c r="M1408">
        <f t="shared" si="107"/>
        <v>1</v>
      </c>
      <c r="N1408">
        <f t="shared" si="108"/>
        <v>1</v>
      </c>
      <c r="O1408">
        <f t="shared" si="109"/>
        <v>1</v>
      </c>
      <c r="P1408">
        <f>IF(K1408&gt;=0.58,1,0)</f>
        <v>1</v>
      </c>
      <c r="AB1408">
        <v>0</v>
      </c>
      <c r="AC1408">
        <v>0</v>
      </c>
      <c r="AM1408">
        <v>0</v>
      </c>
      <c r="AN1408">
        <v>1</v>
      </c>
      <c r="AX1408">
        <v>0</v>
      </c>
      <c r="AY1408">
        <v>1</v>
      </c>
      <c r="BI1408">
        <v>0</v>
      </c>
      <c r="BJ1408">
        <v>1</v>
      </c>
      <c r="BT1408">
        <v>0</v>
      </c>
      <c r="BU1408">
        <v>1</v>
      </c>
    </row>
    <row r="1409" spans="1:73" x14ac:dyDescent="0.3">
      <c r="A1409">
        <v>0</v>
      </c>
      <c r="B1409">
        <v>24</v>
      </c>
      <c r="C1409">
        <v>2</v>
      </c>
      <c r="D1409">
        <v>2</v>
      </c>
      <c r="E1409">
        <v>2</v>
      </c>
      <c r="F1409">
        <v>3</v>
      </c>
      <c r="G1409">
        <v>0</v>
      </c>
      <c r="H1409">
        <v>0</v>
      </c>
      <c r="I1409">
        <v>3</v>
      </c>
      <c r="J1409" cm="1">
        <f t="array" ref="J1409">SUM(B1409:I1409*TRANSPOSE($S$19:$S$26))+$S$18</f>
        <v>0.29145708848513124</v>
      </c>
      <c r="K1409">
        <f t="shared" si="105"/>
        <v>0.57234541813866813</v>
      </c>
      <c r="L1409">
        <f t="shared" si="106"/>
        <v>0</v>
      </c>
      <c r="M1409">
        <f t="shared" si="107"/>
        <v>1</v>
      </c>
      <c r="N1409">
        <f t="shared" si="108"/>
        <v>1</v>
      </c>
      <c r="O1409">
        <f t="shared" si="109"/>
        <v>0</v>
      </c>
      <c r="P1409">
        <f>IF(K1409&gt;=0.58,1,0)</f>
        <v>0</v>
      </c>
      <c r="AB1409">
        <v>0</v>
      </c>
      <c r="AC1409">
        <v>0</v>
      </c>
      <c r="AM1409">
        <v>0</v>
      </c>
      <c r="AN1409">
        <v>1</v>
      </c>
      <c r="AX1409">
        <v>0</v>
      </c>
      <c r="AY1409">
        <v>1</v>
      </c>
      <c r="BI1409">
        <v>0</v>
      </c>
      <c r="BJ1409">
        <v>0</v>
      </c>
      <c r="BT1409">
        <v>0</v>
      </c>
      <c r="BU1409">
        <v>0</v>
      </c>
    </row>
    <row r="1410" spans="1:73" x14ac:dyDescent="0.3">
      <c r="A1410">
        <v>0</v>
      </c>
      <c r="B1410">
        <v>23</v>
      </c>
      <c r="C1410">
        <v>4</v>
      </c>
      <c r="D1410">
        <v>3</v>
      </c>
      <c r="E1410">
        <v>1</v>
      </c>
      <c r="F1410">
        <v>4</v>
      </c>
      <c r="G1410">
        <v>0</v>
      </c>
      <c r="H1410">
        <v>0</v>
      </c>
      <c r="I1410">
        <v>2</v>
      </c>
      <c r="J1410" cm="1">
        <f t="array" ref="J1410">SUM(B1410:I1410*TRANSPOSE($S$19:$S$26))+$S$18</f>
        <v>0.14598580274578277</v>
      </c>
      <c r="K1410">
        <f t="shared" si="105"/>
        <v>0.53642800725279238</v>
      </c>
      <c r="L1410">
        <f t="shared" si="106"/>
        <v>0</v>
      </c>
      <c r="M1410">
        <f t="shared" si="107"/>
        <v>0</v>
      </c>
      <c r="N1410">
        <f t="shared" si="108"/>
        <v>0</v>
      </c>
      <c r="O1410">
        <f t="shared" si="109"/>
        <v>0</v>
      </c>
      <c r="P1410">
        <f>IF(K1410&gt;=0.58,1,0)</f>
        <v>0</v>
      </c>
      <c r="AB1410">
        <v>0</v>
      </c>
      <c r="AC1410">
        <v>0</v>
      </c>
      <c r="AM1410">
        <v>0</v>
      </c>
      <c r="AN1410">
        <v>0</v>
      </c>
      <c r="AX1410">
        <v>0</v>
      </c>
      <c r="AY1410">
        <v>0</v>
      </c>
      <c r="BI1410">
        <v>0</v>
      </c>
      <c r="BJ1410">
        <v>0</v>
      </c>
      <c r="BT1410">
        <v>0</v>
      </c>
      <c r="BU1410">
        <v>0</v>
      </c>
    </row>
    <row r="1411" spans="1:73" x14ac:dyDescent="0.3">
      <c r="A1411">
        <v>0</v>
      </c>
      <c r="B1411">
        <v>40</v>
      </c>
      <c r="C1411">
        <v>4</v>
      </c>
      <c r="D1411">
        <v>3</v>
      </c>
      <c r="E1411">
        <v>2</v>
      </c>
      <c r="F1411">
        <v>3</v>
      </c>
      <c r="G1411">
        <v>1</v>
      </c>
      <c r="H1411">
        <v>0</v>
      </c>
      <c r="I1411">
        <v>9</v>
      </c>
      <c r="J1411" cm="1">
        <f t="array" ref="J1411">SUM(B1411:I1411*TRANSPOSE($S$19:$S$26))+$S$18</f>
        <v>-3.8701487164520709E-2</v>
      </c>
      <c r="K1411">
        <f t="shared" ref="K1411:K1471" si="110">$U$1^J1411/(1+$U$1^J1411)</f>
        <v>0.49032683848814979</v>
      </c>
      <c r="L1411">
        <f t="shared" ref="L1411:L1471" si="111">IF(K1411&gt;=0.6,1,0)</f>
        <v>0</v>
      </c>
      <c r="M1411">
        <f t="shared" ref="M1411:M1471" si="112">IF(K1411&gt;=0.55,1,0)</f>
        <v>0</v>
      </c>
      <c r="N1411">
        <f t="shared" ref="N1411:N1471" si="113">IF(K1411&gt;=0.57,1,0)</f>
        <v>0</v>
      </c>
      <c r="O1411">
        <f t="shared" ref="O1411:O1471" si="114">IF(K1411&gt;=0.575,1,0)</f>
        <v>0</v>
      </c>
      <c r="P1411">
        <f>IF(K1411&gt;=0.58,1,0)</f>
        <v>0</v>
      </c>
      <c r="AB1411">
        <v>0</v>
      </c>
      <c r="AC1411">
        <v>0</v>
      </c>
      <c r="AM1411">
        <v>0</v>
      </c>
      <c r="AN1411">
        <v>0</v>
      </c>
      <c r="AX1411">
        <v>0</v>
      </c>
      <c r="AY1411">
        <v>0</v>
      </c>
      <c r="BI1411">
        <v>0</v>
      </c>
      <c r="BJ1411">
        <v>0</v>
      </c>
      <c r="BT1411">
        <v>0</v>
      </c>
      <c r="BU1411">
        <v>0</v>
      </c>
    </row>
    <row r="1412" spans="1:73" x14ac:dyDescent="0.3">
      <c r="A1412">
        <v>0</v>
      </c>
      <c r="B1412">
        <v>40</v>
      </c>
      <c r="C1412">
        <v>2</v>
      </c>
      <c r="D1412">
        <v>3</v>
      </c>
      <c r="E1412">
        <v>2</v>
      </c>
      <c r="F1412">
        <v>2</v>
      </c>
      <c r="G1412">
        <v>1</v>
      </c>
      <c r="H1412">
        <v>0</v>
      </c>
      <c r="I1412">
        <v>8</v>
      </c>
      <c r="J1412" cm="1">
        <f t="array" ref="J1412">SUM(B1412:I1412*TRANSPOSE($S$19:$S$26))+$S$18</f>
        <v>9.0667548348821292E-2</v>
      </c>
      <c r="K1412">
        <f t="shared" si="110"/>
        <v>0.52264902650559208</v>
      </c>
      <c r="L1412">
        <f t="shared" si="111"/>
        <v>0</v>
      </c>
      <c r="M1412">
        <f t="shared" si="112"/>
        <v>0</v>
      </c>
      <c r="N1412">
        <f t="shared" si="113"/>
        <v>0</v>
      </c>
      <c r="O1412">
        <f t="shared" si="114"/>
        <v>0</v>
      </c>
      <c r="P1412">
        <f>IF(K1412&gt;=0.58,1,0)</f>
        <v>0</v>
      </c>
      <c r="AB1412">
        <v>0</v>
      </c>
      <c r="AC1412">
        <v>0</v>
      </c>
      <c r="AM1412">
        <v>0</v>
      </c>
      <c r="AN1412">
        <v>0</v>
      </c>
      <c r="AX1412">
        <v>0</v>
      </c>
      <c r="AY1412">
        <v>0</v>
      </c>
      <c r="BI1412">
        <v>0</v>
      </c>
      <c r="BJ1412">
        <v>0</v>
      </c>
      <c r="BT1412">
        <v>0</v>
      </c>
      <c r="BU1412">
        <v>0</v>
      </c>
    </row>
    <row r="1413" spans="1:73" x14ac:dyDescent="0.3">
      <c r="A1413">
        <v>0</v>
      </c>
      <c r="B1413">
        <v>25</v>
      </c>
      <c r="C1413">
        <v>3</v>
      </c>
      <c r="D1413">
        <v>3</v>
      </c>
      <c r="E1413">
        <v>1</v>
      </c>
      <c r="F1413">
        <v>2</v>
      </c>
      <c r="G1413">
        <v>1</v>
      </c>
      <c r="H1413">
        <v>0</v>
      </c>
      <c r="I1413">
        <v>0</v>
      </c>
      <c r="J1413" cm="1">
        <f t="array" ref="J1413">SUM(B1413:I1413*TRANSPOSE($S$19:$S$26))+$S$18</f>
        <v>0.20374587970380731</v>
      </c>
      <c r="K1413">
        <f t="shared" si="110"/>
        <v>0.55075576360739653</v>
      </c>
      <c r="L1413">
        <f t="shared" si="111"/>
        <v>0</v>
      </c>
      <c r="M1413">
        <f t="shared" si="112"/>
        <v>1</v>
      </c>
      <c r="N1413">
        <f t="shared" si="113"/>
        <v>0</v>
      </c>
      <c r="O1413">
        <f t="shared" si="114"/>
        <v>0</v>
      </c>
      <c r="P1413">
        <f>IF(K1413&gt;=0.58,1,0)</f>
        <v>0</v>
      </c>
      <c r="AB1413">
        <v>0</v>
      </c>
      <c r="AC1413">
        <v>0</v>
      </c>
      <c r="AM1413">
        <v>0</v>
      </c>
      <c r="AN1413">
        <v>1</v>
      </c>
      <c r="AX1413">
        <v>0</v>
      </c>
      <c r="AY1413">
        <v>0</v>
      </c>
      <c r="BI1413">
        <v>0</v>
      </c>
      <c r="BJ1413">
        <v>0</v>
      </c>
      <c r="BT1413">
        <v>0</v>
      </c>
      <c r="BU1413">
        <v>0</v>
      </c>
    </row>
    <row r="1414" spans="1:73" x14ac:dyDescent="0.3">
      <c r="A1414">
        <v>0</v>
      </c>
      <c r="B1414">
        <v>30</v>
      </c>
      <c r="C1414">
        <v>4</v>
      </c>
      <c r="D1414">
        <v>3</v>
      </c>
      <c r="E1414">
        <v>1</v>
      </c>
      <c r="F1414">
        <v>2</v>
      </c>
      <c r="G1414">
        <v>1</v>
      </c>
      <c r="H1414">
        <v>0</v>
      </c>
      <c r="I1414">
        <v>8</v>
      </c>
      <c r="J1414" cm="1">
        <f t="array" ref="J1414">SUM(B1414:I1414*TRANSPOSE($S$19:$S$26))+$S$18</f>
        <v>7.1840459469307283E-2</v>
      </c>
      <c r="K1414">
        <f t="shared" si="110"/>
        <v>0.51795053464750962</v>
      </c>
      <c r="L1414">
        <f t="shared" si="111"/>
        <v>0</v>
      </c>
      <c r="M1414">
        <f t="shared" si="112"/>
        <v>0</v>
      </c>
      <c r="N1414">
        <f t="shared" si="113"/>
        <v>0</v>
      </c>
      <c r="O1414">
        <f t="shared" si="114"/>
        <v>0</v>
      </c>
      <c r="P1414">
        <f>IF(K1414&gt;=0.58,1,0)</f>
        <v>0</v>
      </c>
      <c r="AB1414">
        <v>0</v>
      </c>
      <c r="AC1414">
        <v>0</v>
      </c>
      <c r="AM1414">
        <v>0</v>
      </c>
      <c r="AN1414">
        <v>0</v>
      </c>
      <c r="AX1414">
        <v>0</v>
      </c>
      <c r="AY1414">
        <v>0</v>
      </c>
      <c r="BI1414">
        <v>0</v>
      </c>
      <c r="BJ1414">
        <v>0</v>
      </c>
      <c r="BT1414">
        <v>0</v>
      </c>
      <c r="BU1414">
        <v>0</v>
      </c>
    </row>
    <row r="1415" spans="1:73" x14ac:dyDescent="0.3">
      <c r="A1415">
        <v>0</v>
      </c>
      <c r="B1415">
        <v>25</v>
      </c>
      <c r="C1415">
        <v>4</v>
      </c>
      <c r="D1415">
        <v>3</v>
      </c>
      <c r="E1415">
        <v>1</v>
      </c>
      <c r="F1415">
        <v>3</v>
      </c>
      <c r="G1415">
        <v>2</v>
      </c>
      <c r="H1415">
        <v>1</v>
      </c>
      <c r="I1415">
        <v>2</v>
      </c>
      <c r="J1415" cm="1">
        <f t="array" ref="J1415">SUM(B1415:I1415*TRANSPOSE($S$19:$S$26))+$S$18</f>
        <v>0.24494587634558718</v>
      </c>
      <c r="K1415">
        <f t="shared" si="110"/>
        <v>0.5609258654250534</v>
      </c>
      <c r="L1415">
        <f t="shared" si="111"/>
        <v>0</v>
      </c>
      <c r="M1415">
        <f t="shared" si="112"/>
        <v>1</v>
      </c>
      <c r="N1415">
        <f t="shared" si="113"/>
        <v>0</v>
      </c>
      <c r="O1415">
        <f t="shared" si="114"/>
        <v>0</v>
      </c>
      <c r="P1415">
        <f>IF(K1415&gt;=0.58,1,0)</f>
        <v>0</v>
      </c>
      <c r="AB1415">
        <v>0</v>
      </c>
      <c r="AC1415">
        <v>0</v>
      </c>
      <c r="AM1415">
        <v>0</v>
      </c>
      <c r="AN1415">
        <v>1</v>
      </c>
      <c r="AX1415">
        <v>0</v>
      </c>
      <c r="AY1415">
        <v>0</v>
      </c>
      <c r="BI1415">
        <v>0</v>
      </c>
      <c r="BJ1415">
        <v>0</v>
      </c>
      <c r="BT1415">
        <v>0</v>
      </c>
      <c r="BU1415">
        <v>0</v>
      </c>
    </row>
    <row r="1416" spans="1:73" x14ac:dyDescent="0.3">
      <c r="A1416">
        <v>0</v>
      </c>
      <c r="B1416">
        <v>47</v>
      </c>
      <c r="C1416">
        <v>1</v>
      </c>
      <c r="D1416">
        <v>3</v>
      </c>
      <c r="E1416">
        <v>3</v>
      </c>
      <c r="F1416">
        <v>3</v>
      </c>
      <c r="G1416">
        <v>0</v>
      </c>
      <c r="H1416">
        <v>0</v>
      </c>
      <c r="I1416">
        <v>14</v>
      </c>
      <c r="J1416" cm="1">
        <f t="array" ref="J1416">SUM(B1416:I1416*TRANSPOSE($S$19:$S$26))+$S$18</f>
        <v>5.7758796280934055E-2</v>
      </c>
      <c r="K1416">
        <f t="shared" si="110"/>
        <v>0.51443419015630854</v>
      </c>
      <c r="L1416">
        <f t="shared" si="111"/>
        <v>0</v>
      </c>
      <c r="M1416">
        <f t="shared" si="112"/>
        <v>0</v>
      </c>
      <c r="N1416">
        <f t="shared" si="113"/>
        <v>0</v>
      </c>
      <c r="O1416">
        <f t="shared" si="114"/>
        <v>0</v>
      </c>
      <c r="P1416">
        <f>IF(K1416&gt;=0.58,1,0)</f>
        <v>0</v>
      </c>
      <c r="AB1416">
        <v>0</v>
      </c>
      <c r="AC1416">
        <v>0</v>
      </c>
      <c r="AM1416">
        <v>0</v>
      </c>
      <c r="AN1416">
        <v>0</v>
      </c>
      <c r="AX1416">
        <v>0</v>
      </c>
      <c r="AY1416">
        <v>0</v>
      </c>
      <c r="BI1416">
        <v>0</v>
      </c>
      <c r="BJ1416">
        <v>0</v>
      </c>
      <c r="BT1416">
        <v>0</v>
      </c>
      <c r="BU1416">
        <v>0</v>
      </c>
    </row>
    <row r="1417" spans="1:73" x14ac:dyDescent="0.3">
      <c r="A1417">
        <v>0</v>
      </c>
      <c r="B1417">
        <v>33</v>
      </c>
      <c r="C1417">
        <v>2</v>
      </c>
      <c r="D1417">
        <v>2</v>
      </c>
      <c r="E1417">
        <v>1</v>
      </c>
      <c r="F1417">
        <v>3</v>
      </c>
      <c r="G1417">
        <v>2</v>
      </c>
      <c r="H1417">
        <v>0</v>
      </c>
      <c r="I1417">
        <v>1</v>
      </c>
      <c r="J1417" cm="1">
        <f t="array" ref="J1417">SUM(B1417:I1417*TRANSPOSE($S$19:$S$26))+$S$18</f>
        <v>0.15920902227335065</v>
      </c>
      <c r="K1417">
        <f t="shared" si="110"/>
        <v>0.53971429328556508</v>
      </c>
      <c r="L1417">
        <f t="shared" si="111"/>
        <v>0</v>
      </c>
      <c r="M1417">
        <f t="shared" si="112"/>
        <v>0</v>
      </c>
      <c r="N1417">
        <f t="shared" si="113"/>
        <v>0</v>
      </c>
      <c r="O1417">
        <f t="shared" si="114"/>
        <v>0</v>
      </c>
      <c r="P1417">
        <f>IF(K1417&gt;=0.58,1,0)</f>
        <v>0</v>
      </c>
      <c r="AB1417">
        <v>0</v>
      </c>
      <c r="AC1417">
        <v>0</v>
      </c>
      <c r="AM1417">
        <v>0</v>
      </c>
      <c r="AN1417">
        <v>0</v>
      </c>
      <c r="AX1417">
        <v>0</v>
      </c>
      <c r="AY1417">
        <v>0</v>
      </c>
      <c r="BI1417">
        <v>0</v>
      </c>
      <c r="BJ1417">
        <v>0</v>
      </c>
      <c r="BT1417">
        <v>0</v>
      </c>
      <c r="BU1417">
        <v>0</v>
      </c>
    </row>
    <row r="1418" spans="1:73" x14ac:dyDescent="0.3">
      <c r="A1418">
        <v>0</v>
      </c>
      <c r="B1418">
        <v>38</v>
      </c>
      <c r="C1418">
        <v>4</v>
      </c>
      <c r="D1418">
        <v>3</v>
      </c>
      <c r="E1418">
        <v>2</v>
      </c>
      <c r="F1418">
        <v>2</v>
      </c>
      <c r="G1418">
        <v>1</v>
      </c>
      <c r="H1418">
        <v>0</v>
      </c>
      <c r="I1418">
        <v>13</v>
      </c>
      <c r="J1418" cm="1">
        <f t="array" ref="J1418">SUM(B1418:I1418*TRANSPOSE($S$19:$S$26))+$S$18</f>
        <v>-2.9104489100273967E-2</v>
      </c>
      <c r="K1418">
        <f t="shared" si="110"/>
        <v>0.49272514555732744</v>
      </c>
      <c r="L1418">
        <f t="shared" si="111"/>
        <v>0</v>
      </c>
      <c r="M1418">
        <f t="shared" si="112"/>
        <v>0</v>
      </c>
      <c r="N1418">
        <f t="shared" si="113"/>
        <v>0</v>
      </c>
      <c r="O1418">
        <f t="shared" si="114"/>
        <v>0</v>
      </c>
      <c r="P1418">
        <f>IF(K1418&gt;=0.58,1,0)</f>
        <v>0</v>
      </c>
      <c r="AB1418">
        <v>0</v>
      </c>
      <c r="AC1418">
        <v>0</v>
      </c>
      <c r="AM1418">
        <v>0</v>
      </c>
      <c r="AN1418">
        <v>0</v>
      </c>
      <c r="AX1418">
        <v>0</v>
      </c>
      <c r="AY1418">
        <v>0</v>
      </c>
      <c r="BI1418">
        <v>0</v>
      </c>
      <c r="BJ1418">
        <v>0</v>
      </c>
      <c r="BT1418">
        <v>0</v>
      </c>
      <c r="BU1418">
        <v>0</v>
      </c>
    </row>
    <row r="1419" spans="1:73" x14ac:dyDescent="0.3">
      <c r="A1419">
        <v>0</v>
      </c>
      <c r="B1419">
        <v>31</v>
      </c>
      <c r="C1419">
        <v>1</v>
      </c>
      <c r="D1419">
        <v>3</v>
      </c>
      <c r="E1419">
        <v>1</v>
      </c>
      <c r="F1419">
        <v>3</v>
      </c>
      <c r="G1419">
        <v>1</v>
      </c>
      <c r="H1419">
        <v>0</v>
      </c>
      <c r="I1419">
        <v>2</v>
      </c>
      <c r="J1419" cm="1">
        <f t="array" ref="J1419">SUM(B1419:I1419*TRANSPOSE($S$19:$S$26))+$S$18</f>
        <v>0.20560973660498638</v>
      </c>
      <c r="K1419">
        <f t="shared" si="110"/>
        <v>0.55121683470007155</v>
      </c>
      <c r="L1419">
        <f t="shared" si="111"/>
        <v>0</v>
      </c>
      <c r="M1419">
        <f t="shared" si="112"/>
        <v>1</v>
      </c>
      <c r="N1419">
        <f t="shared" si="113"/>
        <v>0</v>
      </c>
      <c r="O1419">
        <f t="shared" si="114"/>
        <v>0</v>
      </c>
      <c r="P1419">
        <f>IF(K1419&gt;=0.58,1,0)</f>
        <v>0</v>
      </c>
      <c r="AB1419">
        <v>0</v>
      </c>
      <c r="AC1419">
        <v>0</v>
      </c>
      <c r="AM1419">
        <v>0</v>
      </c>
      <c r="AN1419">
        <v>1</v>
      </c>
      <c r="AX1419">
        <v>0</v>
      </c>
      <c r="AY1419">
        <v>0</v>
      </c>
      <c r="BI1419">
        <v>0</v>
      </c>
      <c r="BJ1419">
        <v>0</v>
      </c>
      <c r="BT1419">
        <v>0</v>
      </c>
      <c r="BU1419">
        <v>0</v>
      </c>
    </row>
    <row r="1420" spans="1:73" x14ac:dyDescent="0.3">
      <c r="A1420">
        <v>0</v>
      </c>
      <c r="B1420">
        <v>38</v>
      </c>
      <c r="C1420">
        <v>1</v>
      </c>
      <c r="D1420">
        <v>2</v>
      </c>
      <c r="E1420">
        <v>2</v>
      </c>
      <c r="F1420">
        <v>3</v>
      </c>
      <c r="G1420">
        <v>1</v>
      </c>
      <c r="H1420">
        <v>0</v>
      </c>
      <c r="I1420">
        <v>3</v>
      </c>
      <c r="J1420" cm="1">
        <f t="array" ref="J1420">SUM(B1420:I1420*TRANSPOSE($S$19:$S$26))+$S$18</f>
        <v>0.20947229254347188</v>
      </c>
      <c r="K1420">
        <f t="shared" si="110"/>
        <v>0.55217205235891431</v>
      </c>
      <c r="L1420">
        <f t="shared" si="111"/>
        <v>0</v>
      </c>
      <c r="M1420">
        <f t="shared" si="112"/>
        <v>1</v>
      </c>
      <c r="N1420">
        <f t="shared" si="113"/>
        <v>0</v>
      </c>
      <c r="O1420">
        <f t="shared" si="114"/>
        <v>0</v>
      </c>
      <c r="P1420">
        <f>IF(K1420&gt;=0.58,1,0)</f>
        <v>0</v>
      </c>
      <c r="AB1420">
        <v>0</v>
      </c>
      <c r="AC1420">
        <v>0</v>
      </c>
      <c r="AM1420">
        <v>0</v>
      </c>
      <c r="AN1420">
        <v>1</v>
      </c>
      <c r="AX1420">
        <v>0</v>
      </c>
      <c r="AY1420">
        <v>0</v>
      </c>
      <c r="BI1420">
        <v>0</v>
      </c>
      <c r="BJ1420">
        <v>0</v>
      </c>
      <c r="BT1420">
        <v>0</v>
      </c>
      <c r="BU1420">
        <v>0</v>
      </c>
    </row>
    <row r="1421" spans="1:73" x14ac:dyDescent="0.3">
      <c r="A1421">
        <v>0</v>
      </c>
      <c r="B1421">
        <v>42</v>
      </c>
      <c r="C1421">
        <v>4</v>
      </c>
      <c r="D1421">
        <v>3</v>
      </c>
      <c r="E1421">
        <v>2</v>
      </c>
      <c r="F1421">
        <v>1</v>
      </c>
      <c r="G1421">
        <v>2</v>
      </c>
      <c r="H1421">
        <v>1</v>
      </c>
      <c r="I1421">
        <v>3</v>
      </c>
      <c r="J1421" cm="1">
        <f t="array" ref="J1421">SUM(B1421:I1421*TRANSPOSE($S$19:$S$26))+$S$18</f>
        <v>0.22711155361803592</v>
      </c>
      <c r="K1421">
        <f t="shared" si="110"/>
        <v>0.5565292802745625</v>
      </c>
      <c r="L1421">
        <f t="shared" si="111"/>
        <v>0</v>
      </c>
      <c r="M1421">
        <f t="shared" si="112"/>
        <v>1</v>
      </c>
      <c r="N1421">
        <f t="shared" si="113"/>
        <v>0</v>
      </c>
      <c r="O1421">
        <f t="shared" si="114"/>
        <v>0</v>
      </c>
      <c r="P1421">
        <f>IF(K1421&gt;=0.58,1,0)</f>
        <v>0</v>
      </c>
      <c r="AB1421">
        <v>0</v>
      </c>
      <c r="AC1421">
        <v>0</v>
      </c>
      <c r="AM1421">
        <v>0</v>
      </c>
      <c r="AN1421">
        <v>1</v>
      </c>
      <c r="AX1421">
        <v>0</v>
      </c>
      <c r="AY1421">
        <v>0</v>
      </c>
      <c r="BI1421">
        <v>0</v>
      </c>
      <c r="BJ1421">
        <v>0</v>
      </c>
      <c r="BT1421">
        <v>0</v>
      </c>
      <c r="BU1421">
        <v>0</v>
      </c>
    </row>
    <row r="1422" spans="1:73" x14ac:dyDescent="0.3">
      <c r="A1422">
        <v>0</v>
      </c>
      <c r="B1422">
        <v>41</v>
      </c>
      <c r="C1422">
        <v>4</v>
      </c>
      <c r="D1422">
        <v>3</v>
      </c>
      <c r="E1422">
        <v>1</v>
      </c>
      <c r="F1422">
        <v>4</v>
      </c>
      <c r="G1422">
        <v>1</v>
      </c>
      <c r="H1422">
        <v>0</v>
      </c>
      <c r="I1422">
        <v>3</v>
      </c>
      <c r="J1422" cm="1">
        <f t="array" ref="J1422">SUM(B1422:I1422*TRANSPOSE($S$19:$S$26))+$S$18</f>
        <v>4.6494862788404312E-5</v>
      </c>
      <c r="K1422">
        <f t="shared" si="110"/>
        <v>0.50001162251049847</v>
      </c>
      <c r="L1422">
        <f t="shared" si="111"/>
        <v>0</v>
      </c>
      <c r="M1422">
        <f t="shared" si="112"/>
        <v>0</v>
      </c>
      <c r="N1422">
        <f t="shared" si="113"/>
        <v>0</v>
      </c>
      <c r="O1422">
        <f t="shared" si="114"/>
        <v>0</v>
      </c>
      <c r="P1422">
        <f>IF(K1422&gt;=0.58,1,0)</f>
        <v>0</v>
      </c>
      <c r="AB1422">
        <v>0</v>
      </c>
      <c r="AC1422">
        <v>0</v>
      </c>
      <c r="AM1422">
        <v>0</v>
      </c>
      <c r="AN1422">
        <v>0</v>
      </c>
      <c r="AX1422">
        <v>0</v>
      </c>
      <c r="AY1422">
        <v>0</v>
      </c>
      <c r="BI1422">
        <v>0</v>
      </c>
      <c r="BJ1422">
        <v>0</v>
      </c>
      <c r="BT1422">
        <v>0</v>
      </c>
      <c r="BU1422">
        <v>0</v>
      </c>
    </row>
    <row r="1423" spans="1:73" x14ac:dyDescent="0.3">
      <c r="A1423">
        <v>0</v>
      </c>
      <c r="B1423">
        <v>47</v>
      </c>
      <c r="C1423">
        <v>3</v>
      </c>
      <c r="D1423">
        <v>3</v>
      </c>
      <c r="E1423">
        <v>3</v>
      </c>
      <c r="F1423">
        <v>2</v>
      </c>
      <c r="G1423">
        <v>1</v>
      </c>
      <c r="H1423">
        <v>0</v>
      </c>
      <c r="I1423">
        <v>8</v>
      </c>
      <c r="J1423" cm="1">
        <f t="array" ref="J1423">SUM(B1423:I1423*TRANSPOSE($S$19:$S$26))+$S$18</f>
        <v>-1.1868336886559083E-3</v>
      </c>
      <c r="K1423">
        <f t="shared" si="110"/>
        <v>0.49970332237664966</v>
      </c>
      <c r="L1423">
        <f t="shared" si="111"/>
        <v>0</v>
      </c>
      <c r="M1423">
        <f t="shared" si="112"/>
        <v>0</v>
      </c>
      <c r="N1423">
        <f t="shared" si="113"/>
        <v>0</v>
      </c>
      <c r="O1423">
        <f t="shared" si="114"/>
        <v>0</v>
      </c>
      <c r="P1423">
        <f>IF(K1423&gt;=0.58,1,0)</f>
        <v>0</v>
      </c>
      <c r="AB1423">
        <v>0</v>
      </c>
      <c r="AC1423">
        <v>0</v>
      </c>
      <c r="AM1423">
        <v>0</v>
      </c>
      <c r="AN1423">
        <v>0</v>
      </c>
      <c r="AX1423">
        <v>0</v>
      </c>
      <c r="AY1423">
        <v>0</v>
      </c>
      <c r="BI1423">
        <v>0</v>
      </c>
      <c r="BJ1423">
        <v>0</v>
      </c>
      <c r="BT1423">
        <v>0</v>
      </c>
      <c r="BU1423">
        <v>0</v>
      </c>
    </row>
    <row r="1424" spans="1:73" x14ac:dyDescent="0.3">
      <c r="A1424">
        <v>0</v>
      </c>
      <c r="B1424">
        <v>35</v>
      </c>
      <c r="C1424">
        <v>4</v>
      </c>
      <c r="D1424">
        <v>3</v>
      </c>
      <c r="E1424">
        <v>1</v>
      </c>
      <c r="F1424">
        <v>3</v>
      </c>
      <c r="G1424">
        <v>1</v>
      </c>
      <c r="H1424">
        <v>1</v>
      </c>
      <c r="I1424">
        <v>2</v>
      </c>
      <c r="J1424" cm="1">
        <f t="array" ref="J1424">SUM(B1424:I1424*TRANSPOSE($S$19:$S$26))+$S$18</f>
        <v>0.28165096869290207</v>
      </c>
      <c r="K1424">
        <f t="shared" si="110"/>
        <v>0.56994377653409323</v>
      </c>
      <c r="L1424">
        <f t="shared" si="111"/>
        <v>0</v>
      </c>
      <c r="M1424">
        <f t="shared" si="112"/>
        <v>1</v>
      </c>
      <c r="N1424">
        <f t="shared" si="113"/>
        <v>0</v>
      </c>
      <c r="O1424">
        <f t="shared" si="114"/>
        <v>0</v>
      </c>
      <c r="P1424">
        <f>IF(K1424&gt;=0.58,1,0)</f>
        <v>0</v>
      </c>
      <c r="AB1424">
        <v>0</v>
      </c>
      <c r="AC1424">
        <v>0</v>
      </c>
      <c r="AM1424">
        <v>0</v>
      </c>
      <c r="AN1424">
        <v>1</v>
      </c>
      <c r="AX1424">
        <v>0</v>
      </c>
      <c r="AY1424">
        <v>0</v>
      </c>
      <c r="BI1424">
        <v>0</v>
      </c>
      <c r="BJ1424">
        <v>0</v>
      </c>
      <c r="BT1424">
        <v>0</v>
      </c>
      <c r="BU1424">
        <v>0</v>
      </c>
    </row>
    <row r="1425" spans="1:73" x14ac:dyDescent="0.3">
      <c r="A1425">
        <v>0</v>
      </c>
      <c r="B1425">
        <v>22</v>
      </c>
      <c r="C1425">
        <v>4</v>
      </c>
      <c r="D1425">
        <v>3</v>
      </c>
      <c r="E1425">
        <v>1</v>
      </c>
      <c r="F1425">
        <v>3</v>
      </c>
      <c r="G1425">
        <v>0</v>
      </c>
      <c r="H1425">
        <v>0</v>
      </c>
      <c r="I1425">
        <v>2</v>
      </c>
      <c r="J1425" cm="1">
        <f t="array" ref="J1425">SUM(B1425:I1425*TRANSPOSE($S$19:$S$26))+$S$18</f>
        <v>0.18879755089328687</v>
      </c>
      <c r="K1425">
        <f t="shared" si="110"/>
        <v>0.54705483523526088</v>
      </c>
      <c r="L1425">
        <f t="shared" si="111"/>
        <v>0</v>
      </c>
      <c r="M1425">
        <f t="shared" si="112"/>
        <v>0</v>
      </c>
      <c r="N1425">
        <f t="shared" si="113"/>
        <v>0</v>
      </c>
      <c r="O1425">
        <f t="shared" si="114"/>
        <v>0</v>
      </c>
      <c r="P1425">
        <f>IF(K1425&gt;=0.58,1,0)</f>
        <v>0</v>
      </c>
      <c r="AB1425">
        <v>0</v>
      </c>
      <c r="AC1425">
        <v>0</v>
      </c>
      <c r="AM1425">
        <v>0</v>
      </c>
      <c r="AN1425">
        <v>0</v>
      </c>
      <c r="AX1425">
        <v>0</v>
      </c>
      <c r="AY1425">
        <v>0</v>
      </c>
      <c r="BI1425">
        <v>0</v>
      </c>
      <c r="BJ1425">
        <v>0</v>
      </c>
      <c r="BT1425">
        <v>0</v>
      </c>
      <c r="BU1425">
        <v>0</v>
      </c>
    </row>
    <row r="1426" spans="1:73" x14ac:dyDescent="0.3">
      <c r="A1426">
        <v>0</v>
      </c>
      <c r="B1426">
        <v>35</v>
      </c>
      <c r="C1426">
        <v>2</v>
      </c>
      <c r="D1426">
        <v>3</v>
      </c>
      <c r="E1426">
        <v>2</v>
      </c>
      <c r="F1426">
        <v>3</v>
      </c>
      <c r="G1426">
        <v>0</v>
      </c>
      <c r="H1426">
        <v>0</v>
      </c>
      <c r="I1426">
        <v>7</v>
      </c>
      <c r="J1426" cm="1">
        <f t="array" ref="J1426">SUM(B1426:I1426*TRANSPOSE($S$19:$S$26))+$S$18</f>
        <v>0.1509219634408292</v>
      </c>
      <c r="K1426">
        <f t="shared" si="110"/>
        <v>0.53765514674558745</v>
      </c>
      <c r="L1426">
        <f t="shared" si="111"/>
        <v>0</v>
      </c>
      <c r="M1426">
        <f t="shared" si="112"/>
        <v>0</v>
      </c>
      <c r="N1426">
        <f t="shared" si="113"/>
        <v>0</v>
      </c>
      <c r="O1426">
        <f t="shared" si="114"/>
        <v>0</v>
      </c>
      <c r="P1426">
        <f>IF(K1426&gt;=0.58,1,0)</f>
        <v>0</v>
      </c>
      <c r="AB1426">
        <v>0</v>
      </c>
      <c r="AC1426">
        <v>0</v>
      </c>
      <c r="AM1426">
        <v>0</v>
      </c>
      <c r="AN1426">
        <v>0</v>
      </c>
      <c r="AX1426">
        <v>0</v>
      </c>
      <c r="AY1426">
        <v>0</v>
      </c>
      <c r="BI1426">
        <v>0</v>
      </c>
      <c r="BJ1426">
        <v>0</v>
      </c>
      <c r="BT1426">
        <v>0</v>
      </c>
      <c r="BU1426">
        <v>0</v>
      </c>
    </row>
    <row r="1427" spans="1:73" x14ac:dyDescent="0.3">
      <c r="A1427">
        <v>0</v>
      </c>
      <c r="B1427">
        <v>33</v>
      </c>
      <c r="C1427">
        <v>2</v>
      </c>
      <c r="D1427">
        <v>3</v>
      </c>
      <c r="E1427">
        <v>2</v>
      </c>
      <c r="F1427">
        <v>4</v>
      </c>
      <c r="G1427">
        <v>1</v>
      </c>
      <c r="H1427">
        <v>1</v>
      </c>
      <c r="I1427">
        <v>7</v>
      </c>
      <c r="J1427" cm="1">
        <f t="array" ref="J1427">SUM(B1427:I1427*TRANSPOSE($S$19:$S$26))+$S$18</f>
        <v>0.2581278259509171</v>
      </c>
      <c r="K1427">
        <f t="shared" si="110"/>
        <v>0.56416943365775907</v>
      </c>
      <c r="L1427">
        <f t="shared" si="111"/>
        <v>0</v>
      </c>
      <c r="M1427">
        <f t="shared" si="112"/>
        <v>1</v>
      </c>
      <c r="N1427">
        <f t="shared" si="113"/>
        <v>0</v>
      </c>
      <c r="O1427">
        <f t="shared" si="114"/>
        <v>0</v>
      </c>
      <c r="P1427">
        <f>IF(K1427&gt;=0.58,1,0)</f>
        <v>0</v>
      </c>
      <c r="AB1427">
        <v>0</v>
      </c>
      <c r="AC1427">
        <v>0</v>
      </c>
      <c r="AM1427">
        <v>0</v>
      </c>
      <c r="AN1427">
        <v>1</v>
      </c>
      <c r="AX1427">
        <v>0</v>
      </c>
      <c r="AY1427">
        <v>0</v>
      </c>
      <c r="BI1427">
        <v>0</v>
      </c>
      <c r="BJ1427">
        <v>0</v>
      </c>
      <c r="BT1427">
        <v>0</v>
      </c>
      <c r="BU1427">
        <v>0</v>
      </c>
    </row>
    <row r="1428" spans="1:73" x14ac:dyDescent="0.3">
      <c r="A1428">
        <v>0</v>
      </c>
      <c r="B1428">
        <v>32</v>
      </c>
      <c r="C1428">
        <v>3</v>
      </c>
      <c r="D1428">
        <v>2</v>
      </c>
      <c r="E1428">
        <v>1</v>
      </c>
      <c r="F1428">
        <v>2</v>
      </c>
      <c r="G1428">
        <v>0</v>
      </c>
      <c r="H1428">
        <v>0</v>
      </c>
      <c r="I1428">
        <v>2</v>
      </c>
      <c r="J1428" cm="1">
        <f t="array" ref="J1428">SUM(B1428:I1428*TRANSPOSE($S$19:$S$26))+$S$18</f>
        <v>0.29722273246111486</v>
      </c>
      <c r="K1428">
        <f t="shared" si="110"/>
        <v>0.57375591405050852</v>
      </c>
      <c r="L1428">
        <f t="shared" si="111"/>
        <v>0</v>
      </c>
      <c r="M1428">
        <f t="shared" si="112"/>
        <v>1</v>
      </c>
      <c r="N1428">
        <f t="shared" si="113"/>
        <v>1</v>
      </c>
      <c r="O1428">
        <f t="shared" si="114"/>
        <v>0</v>
      </c>
      <c r="P1428">
        <f>IF(K1428&gt;=0.58,1,0)</f>
        <v>0</v>
      </c>
      <c r="AB1428">
        <v>0</v>
      </c>
      <c r="AC1428">
        <v>0</v>
      </c>
      <c r="AM1428">
        <v>0</v>
      </c>
      <c r="AN1428">
        <v>1</v>
      </c>
      <c r="AX1428">
        <v>0</v>
      </c>
      <c r="AY1428">
        <v>1</v>
      </c>
      <c r="BI1428">
        <v>0</v>
      </c>
      <c r="BJ1428">
        <v>0</v>
      </c>
      <c r="BT1428">
        <v>0</v>
      </c>
      <c r="BU1428">
        <v>0</v>
      </c>
    </row>
    <row r="1429" spans="1:73" x14ac:dyDescent="0.3">
      <c r="A1429">
        <v>0</v>
      </c>
      <c r="B1429">
        <v>40</v>
      </c>
      <c r="C1429">
        <v>1</v>
      </c>
      <c r="D1429">
        <v>3</v>
      </c>
      <c r="E1429">
        <v>1</v>
      </c>
      <c r="F1429">
        <v>4</v>
      </c>
      <c r="G1429">
        <v>1</v>
      </c>
      <c r="H1429">
        <v>0</v>
      </c>
      <c r="I1429">
        <v>0</v>
      </c>
      <c r="J1429" cm="1">
        <f t="array" ref="J1429">SUM(B1429:I1429*TRANSPOSE($S$19:$S$26))+$S$18</f>
        <v>0.15260964809693434</v>
      </c>
      <c r="K1429">
        <f t="shared" si="110"/>
        <v>0.53807460467272716</v>
      </c>
      <c r="L1429">
        <f t="shared" si="111"/>
        <v>0</v>
      </c>
      <c r="M1429">
        <f t="shared" si="112"/>
        <v>0</v>
      </c>
      <c r="N1429">
        <f t="shared" si="113"/>
        <v>0</v>
      </c>
      <c r="O1429">
        <f t="shared" si="114"/>
        <v>0</v>
      </c>
      <c r="P1429">
        <f>IF(K1429&gt;=0.58,1,0)</f>
        <v>0</v>
      </c>
      <c r="AB1429">
        <v>0</v>
      </c>
      <c r="AC1429">
        <v>0</v>
      </c>
      <c r="AM1429">
        <v>0</v>
      </c>
      <c r="AN1429">
        <v>0</v>
      </c>
      <c r="AX1429">
        <v>0</v>
      </c>
      <c r="AY1429">
        <v>0</v>
      </c>
      <c r="BI1429">
        <v>0</v>
      </c>
      <c r="BJ1429">
        <v>0</v>
      </c>
      <c r="BT1429">
        <v>0</v>
      </c>
      <c r="BU1429">
        <v>0</v>
      </c>
    </row>
    <row r="1430" spans="1:73" x14ac:dyDescent="0.3">
      <c r="A1430">
        <v>0</v>
      </c>
      <c r="B1430">
        <v>32</v>
      </c>
      <c r="C1430">
        <v>2</v>
      </c>
      <c r="D1430">
        <v>2</v>
      </c>
      <c r="E1430">
        <v>1</v>
      </c>
      <c r="F1430">
        <v>2</v>
      </c>
      <c r="G1430">
        <v>1</v>
      </c>
      <c r="H1430">
        <v>0</v>
      </c>
      <c r="I1430">
        <v>2</v>
      </c>
      <c r="J1430" cm="1">
        <f t="array" ref="J1430">SUM(B1430:I1430*TRANSPOSE($S$19:$S$26))+$S$18</f>
        <v>0.26525660527018502</v>
      </c>
      <c r="K1430">
        <f t="shared" si="110"/>
        <v>0.56592128373765482</v>
      </c>
      <c r="L1430">
        <f t="shared" si="111"/>
        <v>0</v>
      </c>
      <c r="M1430">
        <f t="shared" si="112"/>
        <v>1</v>
      </c>
      <c r="N1430">
        <f t="shared" si="113"/>
        <v>0</v>
      </c>
      <c r="O1430">
        <f t="shared" si="114"/>
        <v>0</v>
      </c>
      <c r="P1430">
        <f>IF(K1430&gt;=0.58,1,0)</f>
        <v>0</v>
      </c>
      <c r="AB1430">
        <v>0</v>
      </c>
      <c r="AC1430">
        <v>0</v>
      </c>
      <c r="AM1430">
        <v>0</v>
      </c>
      <c r="AN1430">
        <v>1</v>
      </c>
      <c r="AX1430">
        <v>0</v>
      </c>
      <c r="AY1430">
        <v>0</v>
      </c>
      <c r="BI1430">
        <v>0</v>
      </c>
      <c r="BJ1430">
        <v>0</v>
      </c>
      <c r="BT1430">
        <v>0</v>
      </c>
      <c r="BU1430">
        <v>0</v>
      </c>
    </row>
    <row r="1431" spans="1:73" x14ac:dyDescent="0.3">
      <c r="A1431">
        <v>0</v>
      </c>
      <c r="B1431">
        <v>39</v>
      </c>
      <c r="C1431">
        <v>1</v>
      </c>
      <c r="D1431">
        <v>3</v>
      </c>
      <c r="E1431">
        <v>2</v>
      </c>
      <c r="F1431">
        <v>4</v>
      </c>
      <c r="G1431">
        <v>0</v>
      </c>
      <c r="H1431">
        <v>0</v>
      </c>
      <c r="I1431">
        <v>7</v>
      </c>
      <c r="J1431" cm="1">
        <f t="array" ref="J1431">SUM(B1431:I1431*TRANSPOSE($S$19:$S$26))+$S$18</f>
        <v>0.13785851482507516</v>
      </c>
      <c r="K1431">
        <f t="shared" si="110"/>
        <v>0.53440659245562239</v>
      </c>
      <c r="L1431">
        <f t="shared" si="111"/>
        <v>0</v>
      </c>
      <c r="M1431">
        <f t="shared" si="112"/>
        <v>0</v>
      </c>
      <c r="N1431">
        <f t="shared" si="113"/>
        <v>0</v>
      </c>
      <c r="O1431">
        <f t="shared" si="114"/>
        <v>0</v>
      </c>
      <c r="P1431">
        <f>IF(K1431&gt;=0.58,1,0)</f>
        <v>0</v>
      </c>
      <c r="AB1431">
        <v>0</v>
      </c>
      <c r="AC1431">
        <v>0</v>
      </c>
      <c r="AM1431">
        <v>0</v>
      </c>
      <c r="AN1431">
        <v>0</v>
      </c>
      <c r="AX1431">
        <v>0</v>
      </c>
      <c r="AY1431">
        <v>0</v>
      </c>
      <c r="BI1431">
        <v>0</v>
      </c>
      <c r="BJ1431">
        <v>0</v>
      </c>
      <c r="BT1431">
        <v>0</v>
      </c>
      <c r="BU1431">
        <v>0</v>
      </c>
    </row>
    <row r="1432" spans="1:73" x14ac:dyDescent="0.3">
      <c r="A1432">
        <v>0</v>
      </c>
      <c r="B1432">
        <v>38</v>
      </c>
      <c r="C1432">
        <v>2</v>
      </c>
      <c r="D1432">
        <v>1</v>
      </c>
      <c r="E1432">
        <v>3</v>
      </c>
      <c r="F1432">
        <v>3</v>
      </c>
      <c r="G1432">
        <v>1</v>
      </c>
      <c r="H1432">
        <v>0</v>
      </c>
      <c r="I1432">
        <v>16</v>
      </c>
      <c r="J1432" cm="1">
        <f t="array" ref="J1432">SUM(B1432:I1432*TRANSPOSE($S$19:$S$26))+$S$18</f>
        <v>8.7515060754058904E-2</v>
      </c>
      <c r="K1432">
        <f t="shared" si="110"/>
        <v>0.5218625478149661</v>
      </c>
      <c r="L1432">
        <f t="shared" si="111"/>
        <v>0</v>
      </c>
      <c r="M1432">
        <f t="shared" si="112"/>
        <v>0</v>
      </c>
      <c r="N1432">
        <f t="shared" si="113"/>
        <v>0</v>
      </c>
      <c r="O1432">
        <f t="shared" si="114"/>
        <v>0</v>
      </c>
      <c r="P1432">
        <f>IF(K1432&gt;=0.58,1,0)</f>
        <v>0</v>
      </c>
      <c r="AB1432">
        <v>0</v>
      </c>
      <c r="AC1432">
        <v>0</v>
      </c>
      <c r="AM1432">
        <v>0</v>
      </c>
      <c r="AN1432">
        <v>0</v>
      </c>
      <c r="AX1432">
        <v>0</v>
      </c>
      <c r="AY1432">
        <v>0</v>
      </c>
      <c r="BI1432">
        <v>0</v>
      </c>
      <c r="BJ1432">
        <v>0</v>
      </c>
      <c r="BT1432">
        <v>0</v>
      </c>
      <c r="BU1432">
        <v>0</v>
      </c>
    </row>
    <row r="1433" spans="1:73" x14ac:dyDescent="0.3">
      <c r="A1433">
        <v>0</v>
      </c>
      <c r="B1433">
        <v>32</v>
      </c>
      <c r="C1433">
        <v>3</v>
      </c>
      <c r="D1433">
        <v>3</v>
      </c>
      <c r="E1433">
        <v>3</v>
      </c>
      <c r="F1433">
        <v>4</v>
      </c>
      <c r="G1433">
        <v>1</v>
      </c>
      <c r="H1433">
        <v>0</v>
      </c>
      <c r="I1433">
        <v>10</v>
      </c>
      <c r="J1433" cm="1">
        <f t="array" ref="J1433">SUM(B1433:I1433*TRANSPOSE($S$19:$S$26))+$S$18</f>
        <v>-4.4467131140504157E-2</v>
      </c>
      <c r="K1433">
        <f t="shared" si="110"/>
        <v>0.48888620071046368</v>
      </c>
      <c r="L1433">
        <f t="shared" si="111"/>
        <v>0</v>
      </c>
      <c r="M1433">
        <f t="shared" si="112"/>
        <v>0</v>
      </c>
      <c r="N1433">
        <f t="shared" si="113"/>
        <v>0</v>
      </c>
      <c r="O1433">
        <f t="shared" si="114"/>
        <v>0</v>
      </c>
      <c r="P1433">
        <f>IF(K1433&gt;=0.58,1,0)</f>
        <v>0</v>
      </c>
      <c r="AB1433">
        <v>0</v>
      </c>
      <c r="AC1433">
        <v>0</v>
      </c>
      <c r="AM1433">
        <v>0</v>
      </c>
      <c r="AN1433">
        <v>0</v>
      </c>
      <c r="AX1433">
        <v>0</v>
      </c>
      <c r="AY1433">
        <v>0</v>
      </c>
      <c r="BI1433">
        <v>0</v>
      </c>
      <c r="BJ1433">
        <v>0</v>
      </c>
      <c r="BT1433">
        <v>0</v>
      </c>
      <c r="BU1433">
        <v>0</v>
      </c>
    </row>
    <row r="1434" spans="1:73" x14ac:dyDescent="0.3">
      <c r="A1434">
        <v>0</v>
      </c>
      <c r="B1434">
        <v>37</v>
      </c>
      <c r="C1434">
        <v>3</v>
      </c>
      <c r="D1434">
        <v>4</v>
      </c>
      <c r="E1434">
        <v>3</v>
      </c>
      <c r="F1434">
        <v>4</v>
      </c>
      <c r="G1434">
        <v>1</v>
      </c>
      <c r="H1434">
        <v>1</v>
      </c>
      <c r="I1434">
        <v>11</v>
      </c>
      <c r="J1434" cm="1">
        <f t="array" ref="J1434">SUM(B1434:I1434*TRANSPOSE($S$19:$S$26))+$S$18</f>
        <v>7.5756987619867489E-2</v>
      </c>
      <c r="K1434">
        <f t="shared" si="110"/>
        <v>0.51892823332679083</v>
      </c>
      <c r="L1434">
        <f t="shared" si="111"/>
        <v>0</v>
      </c>
      <c r="M1434">
        <f t="shared" si="112"/>
        <v>0</v>
      </c>
      <c r="N1434">
        <f t="shared" si="113"/>
        <v>0</v>
      </c>
      <c r="O1434">
        <f t="shared" si="114"/>
        <v>0</v>
      </c>
      <c r="P1434">
        <f>IF(K1434&gt;=0.58,1,0)</f>
        <v>0</v>
      </c>
      <c r="AB1434">
        <v>0</v>
      </c>
      <c r="AC1434">
        <v>0</v>
      </c>
      <c r="AM1434">
        <v>0</v>
      </c>
      <c r="AN1434">
        <v>0</v>
      </c>
      <c r="AX1434">
        <v>0</v>
      </c>
      <c r="AY1434">
        <v>0</v>
      </c>
      <c r="BI1434">
        <v>0</v>
      </c>
      <c r="BJ1434">
        <v>0</v>
      </c>
      <c r="BT1434">
        <v>0</v>
      </c>
      <c r="BU1434">
        <v>0</v>
      </c>
    </row>
    <row r="1435" spans="1:73" x14ac:dyDescent="0.3">
      <c r="A1435">
        <v>0</v>
      </c>
      <c r="B1435">
        <v>25</v>
      </c>
      <c r="C1435">
        <v>1</v>
      </c>
      <c r="D1435">
        <v>3</v>
      </c>
      <c r="E1435">
        <v>2</v>
      </c>
      <c r="F1435">
        <v>3</v>
      </c>
      <c r="G1435">
        <v>2</v>
      </c>
      <c r="H1435">
        <v>1</v>
      </c>
      <c r="I1435">
        <v>3</v>
      </c>
      <c r="J1435" cm="1">
        <f t="array" ref="J1435">SUM(B1435:I1435*TRANSPOSE($S$19:$S$26))+$S$18</f>
        <v>0.33077029341973696</v>
      </c>
      <c r="K1435">
        <f t="shared" si="110"/>
        <v>0.58193844564673403</v>
      </c>
      <c r="L1435">
        <f t="shared" si="111"/>
        <v>0</v>
      </c>
      <c r="M1435">
        <f t="shared" si="112"/>
        <v>1</v>
      </c>
      <c r="N1435">
        <f t="shared" si="113"/>
        <v>1</v>
      </c>
      <c r="O1435">
        <f t="shared" si="114"/>
        <v>1</v>
      </c>
      <c r="P1435">
        <f>IF(K1435&gt;=0.58,1,0)</f>
        <v>1</v>
      </c>
      <c r="AB1435">
        <v>0</v>
      </c>
      <c r="AC1435">
        <v>0</v>
      </c>
      <c r="AM1435">
        <v>0</v>
      </c>
      <c r="AN1435">
        <v>1</v>
      </c>
      <c r="AX1435">
        <v>0</v>
      </c>
      <c r="AY1435">
        <v>1</v>
      </c>
      <c r="BI1435">
        <v>0</v>
      </c>
      <c r="BJ1435">
        <v>1</v>
      </c>
      <c r="BT1435">
        <v>0</v>
      </c>
      <c r="BU1435">
        <v>1</v>
      </c>
    </row>
    <row r="1436" spans="1:73" x14ac:dyDescent="0.3">
      <c r="A1436">
        <v>0</v>
      </c>
      <c r="B1436">
        <v>52</v>
      </c>
      <c r="C1436">
        <v>1</v>
      </c>
      <c r="D1436">
        <v>3</v>
      </c>
      <c r="E1436">
        <v>1</v>
      </c>
      <c r="F1436">
        <v>4</v>
      </c>
      <c r="G1436">
        <v>2</v>
      </c>
      <c r="H1436">
        <v>0</v>
      </c>
      <c r="I1436">
        <v>8</v>
      </c>
      <c r="J1436" cm="1">
        <f t="array" ref="J1436">SUM(B1436:I1436*TRANSPOSE($S$19:$S$26))+$S$18</f>
        <v>-3.6271233703860317E-2</v>
      </c>
      <c r="K1436">
        <f t="shared" si="110"/>
        <v>0.49093412545911441</v>
      </c>
      <c r="L1436">
        <f t="shared" si="111"/>
        <v>0</v>
      </c>
      <c r="M1436">
        <f t="shared" si="112"/>
        <v>0</v>
      </c>
      <c r="N1436">
        <f t="shared" si="113"/>
        <v>0</v>
      </c>
      <c r="O1436">
        <f t="shared" si="114"/>
        <v>0</v>
      </c>
      <c r="P1436">
        <f>IF(K1436&gt;=0.58,1,0)</f>
        <v>0</v>
      </c>
      <c r="AB1436">
        <v>0</v>
      </c>
      <c r="AC1436">
        <v>0</v>
      </c>
      <c r="AM1436">
        <v>0</v>
      </c>
      <c r="AN1436">
        <v>0</v>
      </c>
      <c r="AX1436">
        <v>0</v>
      </c>
      <c r="AY1436">
        <v>0</v>
      </c>
      <c r="BI1436">
        <v>0</v>
      </c>
      <c r="BJ1436">
        <v>0</v>
      </c>
      <c r="BT1436">
        <v>0</v>
      </c>
      <c r="BU1436">
        <v>0</v>
      </c>
    </row>
    <row r="1437" spans="1:73" x14ac:dyDescent="0.3">
      <c r="A1437">
        <v>0</v>
      </c>
      <c r="B1437">
        <v>44</v>
      </c>
      <c r="C1437">
        <v>2</v>
      </c>
      <c r="D1437">
        <v>3</v>
      </c>
      <c r="E1437">
        <v>1</v>
      </c>
      <c r="F1437">
        <v>4</v>
      </c>
      <c r="G1437">
        <v>0</v>
      </c>
      <c r="H1437">
        <v>1</v>
      </c>
      <c r="I1437">
        <v>3</v>
      </c>
      <c r="J1437" cm="1">
        <f t="array" ref="J1437">SUM(B1437:I1437*TRANSPOSE($S$19:$S$26))+$S$18</f>
        <v>0.35442613035098114</v>
      </c>
      <c r="K1437">
        <f t="shared" si="110"/>
        <v>0.58768158636113432</v>
      </c>
      <c r="L1437">
        <f t="shared" si="111"/>
        <v>0</v>
      </c>
      <c r="M1437">
        <f t="shared" si="112"/>
        <v>1</v>
      </c>
      <c r="N1437">
        <f t="shared" si="113"/>
        <v>1</v>
      </c>
      <c r="O1437">
        <f t="shared" si="114"/>
        <v>1</v>
      </c>
      <c r="P1437">
        <f>IF(K1437&gt;=0.58,1,0)</f>
        <v>1</v>
      </c>
      <c r="AB1437">
        <v>0</v>
      </c>
      <c r="AC1437">
        <v>0</v>
      </c>
      <c r="AM1437">
        <v>0</v>
      </c>
      <c r="AN1437">
        <v>1</v>
      </c>
      <c r="AX1437">
        <v>0</v>
      </c>
      <c r="AY1437">
        <v>1</v>
      </c>
      <c r="BI1437">
        <v>0</v>
      </c>
      <c r="BJ1437">
        <v>1</v>
      </c>
      <c r="BT1437">
        <v>0</v>
      </c>
      <c r="BU1437">
        <v>1</v>
      </c>
    </row>
    <row r="1438" spans="1:73" x14ac:dyDescent="0.3">
      <c r="A1438">
        <v>0</v>
      </c>
      <c r="B1438">
        <v>21</v>
      </c>
      <c r="C1438">
        <v>3</v>
      </c>
      <c r="D1438">
        <v>3</v>
      </c>
      <c r="E1438">
        <v>1</v>
      </c>
      <c r="F1438">
        <v>1</v>
      </c>
      <c r="G1438">
        <v>0</v>
      </c>
      <c r="H1438">
        <v>1</v>
      </c>
      <c r="I1438">
        <v>2</v>
      </c>
      <c r="J1438" cm="1">
        <f t="array" ref="J1438">SUM(B1438:I1438*TRANSPOSE($S$19:$S$26))+$S$18</f>
        <v>0.52304690820756383</v>
      </c>
      <c r="K1438">
        <f t="shared" si="110"/>
        <v>0.62784728746518004</v>
      </c>
      <c r="L1438">
        <f t="shared" si="111"/>
        <v>1</v>
      </c>
      <c r="M1438">
        <f t="shared" si="112"/>
        <v>1</v>
      </c>
      <c r="N1438">
        <f t="shared" si="113"/>
        <v>1</v>
      </c>
      <c r="O1438">
        <f t="shared" si="114"/>
        <v>1</v>
      </c>
      <c r="P1438">
        <f>IF(K1438&gt;=0.58,1,0)</f>
        <v>1</v>
      </c>
      <c r="AB1438">
        <v>0</v>
      </c>
      <c r="AC1438">
        <v>1</v>
      </c>
      <c r="AM1438">
        <v>0</v>
      </c>
      <c r="AN1438">
        <v>1</v>
      </c>
      <c r="AX1438">
        <v>0</v>
      </c>
      <c r="AY1438">
        <v>1</v>
      </c>
      <c r="BI1438">
        <v>0</v>
      </c>
      <c r="BJ1438">
        <v>1</v>
      </c>
      <c r="BT1438">
        <v>0</v>
      </c>
      <c r="BU1438">
        <v>1</v>
      </c>
    </row>
    <row r="1439" spans="1:73" x14ac:dyDescent="0.3">
      <c r="A1439">
        <v>0</v>
      </c>
      <c r="B1439">
        <v>39</v>
      </c>
      <c r="C1439">
        <v>4</v>
      </c>
      <c r="D1439">
        <v>3</v>
      </c>
      <c r="E1439">
        <v>5</v>
      </c>
      <c r="F1439">
        <v>4</v>
      </c>
      <c r="G1439">
        <v>0</v>
      </c>
      <c r="H1439">
        <v>0</v>
      </c>
      <c r="I1439">
        <v>0</v>
      </c>
      <c r="J1439" cm="1">
        <f t="array" ref="J1439">SUM(B1439:I1439*TRANSPOSE($S$19:$S$26))+$S$18</f>
        <v>1.7015180782794515E-3</v>
      </c>
      <c r="K1439">
        <f t="shared" si="110"/>
        <v>0.50042533531180777</v>
      </c>
      <c r="L1439">
        <f t="shared" si="111"/>
        <v>0</v>
      </c>
      <c r="M1439">
        <f t="shared" si="112"/>
        <v>0</v>
      </c>
      <c r="N1439">
        <f t="shared" si="113"/>
        <v>0</v>
      </c>
      <c r="O1439">
        <f t="shared" si="114"/>
        <v>0</v>
      </c>
      <c r="P1439">
        <f>IF(K1439&gt;=0.58,1,0)</f>
        <v>0</v>
      </c>
      <c r="AB1439">
        <v>0</v>
      </c>
      <c r="AC1439">
        <v>0</v>
      </c>
      <c r="AM1439">
        <v>0</v>
      </c>
      <c r="AN1439">
        <v>0</v>
      </c>
      <c r="AX1439">
        <v>0</v>
      </c>
      <c r="AY1439">
        <v>0</v>
      </c>
      <c r="BI1439">
        <v>0</v>
      </c>
      <c r="BJ1439">
        <v>0</v>
      </c>
      <c r="BT1439">
        <v>0</v>
      </c>
      <c r="BU1439">
        <v>0</v>
      </c>
    </row>
    <row r="1440" spans="1:73" x14ac:dyDescent="0.3">
      <c r="A1440">
        <v>1</v>
      </c>
      <c r="B1440">
        <v>23</v>
      </c>
      <c r="C1440">
        <v>4</v>
      </c>
      <c r="D1440">
        <v>3</v>
      </c>
      <c r="E1440">
        <v>1</v>
      </c>
      <c r="F1440">
        <v>1</v>
      </c>
      <c r="G1440">
        <v>1</v>
      </c>
      <c r="H1440">
        <v>0</v>
      </c>
      <c r="I1440">
        <v>0</v>
      </c>
      <c r="J1440" cm="1">
        <f t="array" ref="J1440">SUM(B1440:I1440*TRANSPOSE($S$19:$S$26))+$S$18</f>
        <v>0.20966380421231434</v>
      </c>
      <c r="K1440">
        <f t="shared" si="110"/>
        <v>0.55221940361275279</v>
      </c>
      <c r="L1440">
        <f t="shared" si="111"/>
        <v>0</v>
      </c>
      <c r="M1440">
        <f t="shared" si="112"/>
        <v>1</v>
      </c>
      <c r="N1440">
        <f t="shared" si="113"/>
        <v>0</v>
      </c>
      <c r="O1440">
        <f t="shared" si="114"/>
        <v>0</v>
      </c>
      <c r="P1440">
        <f>IF(K1440&gt;=0.58,1,0)</f>
        <v>0</v>
      </c>
      <c r="AB1440">
        <v>1</v>
      </c>
      <c r="AC1440">
        <v>0</v>
      </c>
      <c r="AM1440">
        <v>1</v>
      </c>
      <c r="AN1440">
        <v>1</v>
      </c>
      <c r="AX1440">
        <v>1</v>
      </c>
      <c r="AY1440">
        <v>0</v>
      </c>
      <c r="BI1440">
        <v>1</v>
      </c>
      <c r="BJ1440">
        <v>0</v>
      </c>
      <c r="BT1440">
        <v>1</v>
      </c>
      <c r="BU1440">
        <v>0</v>
      </c>
    </row>
    <row r="1441" spans="1:73" x14ac:dyDescent="0.3">
      <c r="A1441">
        <v>0</v>
      </c>
      <c r="B1441">
        <v>36</v>
      </c>
      <c r="C1441">
        <v>1</v>
      </c>
      <c r="D1441">
        <v>2</v>
      </c>
      <c r="E1441">
        <v>3</v>
      </c>
      <c r="F1441">
        <v>4</v>
      </c>
      <c r="G1441">
        <v>1</v>
      </c>
      <c r="H1441">
        <v>0</v>
      </c>
      <c r="I1441">
        <v>7</v>
      </c>
      <c r="J1441" cm="1">
        <f t="array" ref="J1441">SUM(B1441:I1441*TRANSPOSE($S$19:$S$26))+$S$18</f>
        <v>0.11421285645046575</v>
      </c>
      <c r="K1441">
        <f t="shared" si="110"/>
        <v>0.5285192649458017</v>
      </c>
      <c r="L1441">
        <f t="shared" si="111"/>
        <v>0</v>
      </c>
      <c r="M1441">
        <f t="shared" si="112"/>
        <v>0</v>
      </c>
      <c r="N1441">
        <f t="shared" si="113"/>
        <v>0</v>
      </c>
      <c r="O1441">
        <f t="shared" si="114"/>
        <v>0</v>
      </c>
      <c r="P1441">
        <f>IF(K1441&gt;=0.58,1,0)</f>
        <v>0</v>
      </c>
      <c r="AB1441">
        <v>0</v>
      </c>
      <c r="AC1441">
        <v>0</v>
      </c>
      <c r="AM1441">
        <v>0</v>
      </c>
      <c r="AN1441">
        <v>0</v>
      </c>
      <c r="AX1441">
        <v>0</v>
      </c>
      <c r="AY1441">
        <v>0</v>
      </c>
      <c r="BI1441">
        <v>0</v>
      </c>
      <c r="BJ1441">
        <v>0</v>
      </c>
      <c r="BT1441">
        <v>0</v>
      </c>
      <c r="BU1441">
        <v>0</v>
      </c>
    </row>
    <row r="1442" spans="1:73" x14ac:dyDescent="0.3">
      <c r="A1442">
        <v>0</v>
      </c>
      <c r="B1442">
        <v>36</v>
      </c>
      <c r="C1442">
        <v>4</v>
      </c>
      <c r="D1442">
        <v>3</v>
      </c>
      <c r="E1442">
        <v>2</v>
      </c>
      <c r="F1442">
        <v>2</v>
      </c>
      <c r="G1442">
        <v>2</v>
      </c>
      <c r="H1442">
        <v>0</v>
      </c>
      <c r="I1442">
        <v>2</v>
      </c>
      <c r="J1442" cm="1">
        <f t="array" ref="J1442">SUM(B1442:I1442*TRANSPOSE($S$19:$S$26))+$S$18</f>
        <v>6.7739804998451225E-3</v>
      </c>
      <c r="K1442">
        <f t="shared" si="110"/>
        <v>0.50169331306243981</v>
      </c>
      <c r="L1442">
        <f t="shared" si="111"/>
        <v>0</v>
      </c>
      <c r="M1442">
        <f t="shared" si="112"/>
        <v>0</v>
      </c>
      <c r="N1442">
        <f t="shared" si="113"/>
        <v>0</v>
      </c>
      <c r="O1442">
        <f t="shared" si="114"/>
        <v>0</v>
      </c>
      <c r="P1442">
        <f>IF(K1442&gt;=0.58,1,0)</f>
        <v>0</v>
      </c>
      <c r="AB1442">
        <v>0</v>
      </c>
      <c r="AC1442">
        <v>0</v>
      </c>
      <c r="AM1442">
        <v>0</v>
      </c>
      <c r="AN1442">
        <v>0</v>
      </c>
      <c r="AX1442">
        <v>0</v>
      </c>
      <c r="AY1442">
        <v>0</v>
      </c>
      <c r="BI1442">
        <v>0</v>
      </c>
      <c r="BJ1442">
        <v>0</v>
      </c>
      <c r="BT1442">
        <v>0</v>
      </c>
      <c r="BU1442">
        <v>0</v>
      </c>
    </row>
    <row r="1443" spans="1:73" x14ac:dyDescent="0.3">
      <c r="A1443">
        <v>0</v>
      </c>
      <c r="B1443">
        <v>56</v>
      </c>
      <c r="C1443">
        <v>3</v>
      </c>
      <c r="D1443">
        <v>3</v>
      </c>
      <c r="E1443">
        <v>2</v>
      </c>
      <c r="F1443">
        <v>3</v>
      </c>
      <c r="G1443">
        <v>2</v>
      </c>
      <c r="H1443">
        <v>0</v>
      </c>
      <c r="I1443">
        <v>12</v>
      </c>
      <c r="J1443" cm="1">
        <f t="array" ref="J1443">SUM(B1443:I1443*TRANSPOSE($S$19:$S$26))+$S$18</f>
        <v>-0.15542244131608784</v>
      </c>
      <c r="K1443">
        <f t="shared" si="110"/>
        <v>0.46122642245795564</v>
      </c>
      <c r="L1443">
        <f t="shared" si="111"/>
        <v>0</v>
      </c>
      <c r="M1443">
        <f t="shared" si="112"/>
        <v>0</v>
      </c>
      <c r="N1443">
        <f t="shared" si="113"/>
        <v>0</v>
      </c>
      <c r="O1443">
        <f t="shared" si="114"/>
        <v>0</v>
      </c>
      <c r="P1443">
        <f>IF(K1443&gt;=0.58,1,0)</f>
        <v>0</v>
      </c>
      <c r="AB1443">
        <v>0</v>
      </c>
      <c r="AC1443">
        <v>0</v>
      </c>
      <c r="AM1443">
        <v>0</v>
      </c>
      <c r="AN1443">
        <v>0</v>
      </c>
      <c r="AX1443">
        <v>0</v>
      </c>
      <c r="AY1443">
        <v>0</v>
      </c>
      <c r="BI1443">
        <v>0</v>
      </c>
      <c r="BJ1443">
        <v>0</v>
      </c>
      <c r="BT1443">
        <v>0</v>
      </c>
      <c r="BU1443">
        <v>0</v>
      </c>
    </row>
    <row r="1444" spans="1:73" x14ac:dyDescent="0.3">
      <c r="A1444">
        <v>1</v>
      </c>
      <c r="B1444">
        <v>29</v>
      </c>
      <c r="C1444">
        <v>1</v>
      </c>
      <c r="D1444">
        <v>3</v>
      </c>
      <c r="E1444">
        <v>1</v>
      </c>
      <c r="F1444">
        <v>4</v>
      </c>
      <c r="G1444">
        <v>1</v>
      </c>
      <c r="H1444">
        <v>1</v>
      </c>
      <c r="I1444">
        <v>2</v>
      </c>
      <c r="J1444" cm="1">
        <f t="array" ref="J1444">SUM(B1444:I1444*TRANSPOSE($S$19:$S$26))+$S$18</f>
        <v>0.38524831199862464</v>
      </c>
      <c r="K1444">
        <f t="shared" si="110"/>
        <v>0.5951286811958123</v>
      </c>
      <c r="L1444">
        <f t="shared" si="111"/>
        <v>0</v>
      </c>
      <c r="M1444">
        <f t="shared" si="112"/>
        <v>1</v>
      </c>
      <c r="N1444">
        <f t="shared" si="113"/>
        <v>1</v>
      </c>
      <c r="O1444">
        <f t="shared" si="114"/>
        <v>1</v>
      </c>
      <c r="P1444">
        <f>IF(K1444&gt;=0.58,1,0)</f>
        <v>1</v>
      </c>
      <c r="AB1444">
        <v>1</v>
      </c>
      <c r="AC1444">
        <v>0</v>
      </c>
      <c r="AM1444">
        <v>1</v>
      </c>
      <c r="AN1444">
        <v>1</v>
      </c>
      <c r="AX1444">
        <v>1</v>
      </c>
      <c r="AY1444">
        <v>1</v>
      </c>
      <c r="BI1444">
        <v>1</v>
      </c>
      <c r="BJ1444">
        <v>1</v>
      </c>
      <c r="BT1444">
        <v>1</v>
      </c>
      <c r="BU1444">
        <v>1</v>
      </c>
    </row>
    <row r="1445" spans="1:73" x14ac:dyDescent="0.3">
      <c r="A1445">
        <v>0</v>
      </c>
      <c r="B1445">
        <v>42</v>
      </c>
      <c r="C1445">
        <v>1</v>
      </c>
      <c r="D1445">
        <v>3</v>
      </c>
      <c r="E1445">
        <v>5</v>
      </c>
      <c r="F1445">
        <v>3</v>
      </c>
      <c r="G1445">
        <v>1</v>
      </c>
      <c r="H1445">
        <v>0</v>
      </c>
      <c r="I1445">
        <v>6</v>
      </c>
      <c r="J1445" cm="1">
        <f t="array" ref="J1445">SUM(B1445:I1445*TRANSPOSE($S$19:$S$26))+$S$18</f>
        <v>2.4007994000279531E-2</v>
      </c>
      <c r="K1445">
        <f t="shared" si="110"/>
        <v>0.50600108800562094</v>
      </c>
      <c r="L1445">
        <f t="shared" si="111"/>
        <v>0</v>
      </c>
      <c r="M1445">
        <f t="shared" si="112"/>
        <v>0</v>
      </c>
      <c r="N1445">
        <f t="shared" si="113"/>
        <v>0</v>
      </c>
      <c r="O1445">
        <f t="shared" si="114"/>
        <v>0</v>
      </c>
      <c r="P1445">
        <f>IF(K1445&gt;=0.58,1,0)</f>
        <v>0</v>
      </c>
      <c r="AB1445">
        <v>0</v>
      </c>
      <c r="AC1445">
        <v>0</v>
      </c>
      <c r="AM1445">
        <v>0</v>
      </c>
      <c r="AN1445">
        <v>0</v>
      </c>
      <c r="AX1445">
        <v>0</v>
      </c>
      <c r="AY1445">
        <v>0</v>
      </c>
      <c r="BI1445">
        <v>0</v>
      </c>
      <c r="BJ1445">
        <v>0</v>
      </c>
      <c r="BT1445">
        <v>0</v>
      </c>
      <c r="BU1445">
        <v>0</v>
      </c>
    </row>
    <row r="1446" spans="1:73" x14ac:dyDescent="0.3">
      <c r="A1446">
        <v>1</v>
      </c>
      <c r="B1446">
        <v>56</v>
      </c>
      <c r="C1446">
        <v>4</v>
      </c>
      <c r="D1446">
        <v>3</v>
      </c>
      <c r="E1446">
        <v>1</v>
      </c>
      <c r="F1446">
        <v>3</v>
      </c>
      <c r="G1446">
        <v>1</v>
      </c>
      <c r="H1446">
        <v>0</v>
      </c>
      <c r="I1446">
        <v>9</v>
      </c>
      <c r="J1446" cm="1">
        <f t="array" ref="J1446">SUM(B1446:I1446*TRANSPOSE($S$19:$S$26))+$S$18</f>
        <v>-6.9487218053005617E-2</v>
      </c>
      <c r="K1446">
        <f t="shared" si="110"/>
        <v>0.48263698106538139</v>
      </c>
      <c r="L1446">
        <f t="shared" si="111"/>
        <v>0</v>
      </c>
      <c r="M1446">
        <f t="shared" si="112"/>
        <v>0</v>
      </c>
      <c r="N1446">
        <f t="shared" si="113"/>
        <v>0</v>
      </c>
      <c r="O1446">
        <f t="shared" si="114"/>
        <v>0</v>
      </c>
      <c r="P1446">
        <f>IF(K1446&gt;=0.58,1,0)</f>
        <v>0</v>
      </c>
      <c r="AB1446">
        <v>1</v>
      </c>
      <c r="AC1446">
        <v>0</v>
      </c>
      <c r="AM1446">
        <v>1</v>
      </c>
      <c r="AN1446">
        <v>0</v>
      </c>
      <c r="AX1446">
        <v>1</v>
      </c>
      <c r="AY1446">
        <v>0</v>
      </c>
      <c r="BI1446">
        <v>1</v>
      </c>
      <c r="BJ1446">
        <v>0</v>
      </c>
      <c r="BT1446">
        <v>1</v>
      </c>
      <c r="BU1446">
        <v>0</v>
      </c>
    </row>
    <row r="1447" spans="1:73" x14ac:dyDescent="0.3">
      <c r="A1447">
        <v>0</v>
      </c>
      <c r="B1447">
        <v>41</v>
      </c>
      <c r="C1447">
        <v>1</v>
      </c>
      <c r="D1447">
        <v>2</v>
      </c>
      <c r="E1447">
        <v>4</v>
      </c>
      <c r="F1447">
        <v>2</v>
      </c>
      <c r="G1447">
        <v>1</v>
      </c>
      <c r="H1447">
        <v>0</v>
      </c>
      <c r="I1447">
        <v>7</v>
      </c>
      <c r="J1447" cm="1">
        <f t="array" ref="J1447">SUM(B1447:I1447*TRANSPOSE($S$19:$S$26))+$S$18</f>
        <v>0.14844855640061738</v>
      </c>
      <c r="K1447">
        <f t="shared" si="110"/>
        <v>0.53704030885949572</v>
      </c>
      <c r="L1447">
        <f t="shared" si="111"/>
        <v>0</v>
      </c>
      <c r="M1447">
        <f t="shared" si="112"/>
        <v>0</v>
      </c>
      <c r="N1447">
        <f t="shared" si="113"/>
        <v>0</v>
      </c>
      <c r="O1447">
        <f t="shared" si="114"/>
        <v>0</v>
      </c>
      <c r="P1447">
        <f>IF(K1447&gt;=0.58,1,0)</f>
        <v>0</v>
      </c>
      <c r="AB1447">
        <v>0</v>
      </c>
      <c r="AC1447">
        <v>0</v>
      </c>
      <c r="AM1447">
        <v>0</v>
      </c>
      <c r="AN1447">
        <v>0</v>
      </c>
      <c r="AX1447">
        <v>0</v>
      </c>
      <c r="AY1447">
        <v>0</v>
      </c>
      <c r="BI1447">
        <v>0</v>
      </c>
      <c r="BJ1447">
        <v>0</v>
      </c>
      <c r="BT1447">
        <v>0</v>
      </c>
      <c r="BU1447">
        <v>0</v>
      </c>
    </row>
    <row r="1448" spans="1:73" x14ac:dyDescent="0.3">
      <c r="A1448">
        <v>0</v>
      </c>
      <c r="B1448">
        <v>34</v>
      </c>
      <c r="C1448">
        <v>4</v>
      </c>
      <c r="D1448">
        <v>2</v>
      </c>
      <c r="E1448">
        <v>2</v>
      </c>
      <c r="F1448">
        <v>3</v>
      </c>
      <c r="G1448">
        <v>1</v>
      </c>
      <c r="H1448">
        <v>0</v>
      </c>
      <c r="I1448">
        <v>7</v>
      </c>
      <c r="J1448" cm="1">
        <f t="array" ref="J1448">SUM(B1448:I1448*TRANSPOSE($S$19:$S$26))+$S$18</f>
        <v>6.5576071543223313E-2</v>
      </c>
      <c r="K1448">
        <f t="shared" si="110"/>
        <v>0.51638644760988439</v>
      </c>
      <c r="L1448">
        <f t="shared" si="111"/>
        <v>0</v>
      </c>
      <c r="M1448">
        <f t="shared" si="112"/>
        <v>0</v>
      </c>
      <c r="N1448">
        <f t="shared" si="113"/>
        <v>0</v>
      </c>
      <c r="O1448">
        <f t="shared" si="114"/>
        <v>0</v>
      </c>
      <c r="P1448">
        <f>IF(K1448&gt;=0.58,1,0)</f>
        <v>0</v>
      </c>
      <c r="AB1448">
        <v>0</v>
      </c>
      <c r="AC1448">
        <v>0</v>
      </c>
      <c r="AM1448">
        <v>0</v>
      </c>
      <c r="AN1448">
        <v>0</v>
      </c>
      <c r="AX1448">
        <v>0</v>
      </c>
      <c r="AY1448">
        <v>0</v>
      </c>
      <c r="BI1448">
        <v>0</v>
      </c>
      <c r="BJ1448">
        <v>0</v>
      </c>
      <c r="BT1448">
        <v>0</v>
      </c>
      <c r="BU1448">
        <v>0</v>
      </c>
    </row>
    <row r="1449" spans="1:73" x14ac:dyDescent="0.3">
      <c r="A1449">
        <v>0</v>
      </c>
      <c r="B1449">
        <v>36</v>
      </c>
      <c r="C1449">
        <v>4</v>
      </c>
      <c r="D1449">
        <v>1</v>
      </c>
      <c r="E1449">
        <v>2</v>
      </c>
      <c r="F1449">
        <v>4</v>
      </c>
      <c r="G1449">
        <v>2</v>
      </c>
      <c r="H1449">
        <v>0</v>
      </c>
      <c r="I1449">
        <v>12</v>
      </c>
      <c r="J1449" cm="1">
        <f t="array" ref="J1449">SUM(B1449:I1449*TRANSPOSE($S$19:$S$26))+$S$18</f>
        <v>-3.4778311394993766E-2</v>
      </c>
      <c r="K1449">
        <f t="shared" si="110"/>
        <v>0.49130719962713221</v>
      </c>
      <c r="L1449">
        <f t="shared" si="111"/>
        <v>0</v>
      </c>
      <c r="M1449">
        <f t="shared" si="112"/>
        <v>0</v>
      </c>
      <c r="N1449">
        <f t="shared" si="113"/>
        <v>0</v>
      </c>
      <c r="O1449">
        <f t="shared" si="114"/>
        <v>0</v>
      </c>
      <c r="P1449">
        <f>IF(K1449&gt;=0.58,1,0)</f>
        <v>0</v>
      </c>
      <c r="AB1449">
        <v>0</v>
      </c>
      <c r="AC1449">
        <v>0</v>
      </c>
      <c r="AM1449">
        <v>0</v>
      </c>
      <c r="AN1449">
        <v>0</v>
      </c>
      <c r="AX1449">
        <v>0</v>
      </c>
      <c r="AY1449">
        <v>0</v>
      </c>
      <c r="BI1449">
        <v>0</v>
      </c>
      <c r="BJ1449">
        <v>0</v>
      </c>
      <c r="BT1449">
        <v>0</v>
      </c>
      <c r="BU1449">
        <v>0</v>
      </c>
    </row>
    <row r="1450" spans="1:73" x14ac:dyDescent="0.3">
      <c r="A1450">
        <v>0</v>
      </c>
      <c r="B1450">
        <v>41</v>
      </c>
      <c r="C1450">
        <v>3</v>
      </c>
      <c r="D1450">
        <v>2</v>
      </c>
      <c r="E1450">
        <v>2</v>
      </c>
      <c r="F1450">
        <v>2</v>
      </c>
      <c r="G1450">
        <v>2</v>
      </c>
      <c r="H1450">
        <v>0</v>
      </c>
      <c r="I1450">
        <v>4</v>
      </c>
      <c r="J1450" cm="1">
        <f t="array" ref="J1450">SUM(B1450:I1450*TRANSPOSE($S$19:$S$26))+$S$18</f>
        <v>7.5430230173469948E-2</v>
      </c>
      <c r="K1450">
        <f t="shared" si="110"/>
        <v>0.51884666898927223</v>
      </c>
      <c r="L1450">
        <f t="shared" si="111"/>
        <v>0</v>
      </c>
      <c r="M1450">
        <f t="shared" si="112"/>
        <v>0</v>
      </c>
      <c r="N1450">
        <f t="shared" si="113"/>
        <v>0</v>
      </c>
      <c r="O1450">
        <f t="shared" si="114"/>
        <v>0</v>
      </c>
      <c r="P1450">
        <f>IF(K1450&gt;=0.58,1,0)</f>
        <v>0</v>
      </c>
      <c r="AB1450">
        <v>0</v>
      </c>
      <c r="AC1450">
        <v>0</v>
      </c>
      <c r="AM1450">
        <v>0</v>
      </c>
      <c r="AN1450">
        <v>0</v>
      </c>
      <c r="AX1450">
        <v>0</v>
      </c>
      <c r="AY1450">
        <v>0</v>
      </c>
      <c r="BI1450">
        <v>0</v>
      </c>
      <c r="BJ1450">
        <v>0</v>
      </c>
      <c r="BT1450">
        <v>0</v>
      </c>
      <c r="BU1450">
        <v>0</v>
      </c>
    </row>
    <row r="1451" spans="1:73" x14ac:dyDescent="0.3">
      <c r="A1451">
        <v>0</v>
      </c>
      <c r="B1451">
        <v>32</v>
      </c>
      <c r="C1451">
        <v>4</v>
      </c>
      <c r="D1451">
        <v>3</v>
      </c>
      <c r="E1451">
        <v>1</v>
      </c>
      <c r="F1451">
        <v>1</v>
      </c>
      <c r="G1451">
        <v>0</v>
      </c>
      <c r="H1451">
        <v>0</v>
      </c>
      <c r="I1451">
        <v>2</v>
      </c>
      <c r="J1451" cm="1">
        <f t="array" ref="J1451">SUM(B1451:I1451*TRANSPOSE($S$19:$S$26))+$S$18</f>
        <v>0.2315479025448125</v>
      </c>
      <c r="K1451">
        <f t="shared" si="110"/>
        <v>0.55762380110998522</v>
      </c>
      <c r="L1451">
        <f t="shared" si="111"/>
        <v>0</v>
      </c>
      <c r="M1451">
        <f t="shared" si="112"/>
        <v>1</v>
      </c>
      <c r="N1451">
        <f t="shared" si="113"/>
        <v>0</v>
      </c>
      <c r="O1451">
        <f t="shared" si="114"/>
        <v>0</v>
      </c>
      <c r="P1451">
        <f>IF(K1451&gt;=0.58,1,0)</f>
        <v>0</v>
      </c>
      <c r="AB1451">
        <v>0</v>
      </c>
      <c r="AC1451">
        <v>0</v>
      </c>
      <c r="AM1451">
        <v>0</v>
      </c>
      <c r="AN1451">
        <v>1</v>
      </c>
      <c r="AX1451">
        <v>0</v>
      </c>
      <c r="AY1451">
        <v>0</v>
      </c>
      <c r="BI1451">
        <v>0</v>
      </c>
      <c r="BJ1451">
        <v>0</v>
      </c>
      <c r="BT1451">
        <v>0</v>
      </c>
      <c r="BU1451">
        <v>0</v>
      </c>
    </row>
    <row r="1452" spans="1:73" x14ac:dyDescent="0.3">
      <c r="A1452">
        <v>0</v>
      </c>
      <c r="B1452">
        <v>35</v>
      </c>
      <c r="C1452">
        <v>3</v>
      </c>
      <c r="D1452">
        <v>3</v>
      </c>
      <c r="E1452">
        <v>3</v>
      </c>
      <c r="F1452">
        <v>4</v>
      </c>
      <c r="G1452">
        <v>0</v>
      </c>
      <c r="H1452">
        <v>1</v>
      </c>
      <c r="I1452">
        <v>0</v>
      </c>
      <c r="J1452" cm="1">
        <f t="array" ref="J1452">SUM(B1452:I1452*TRANSPOSE($S$19:$S$26))+$S$18</f>
        <v>0.32094811330464962</v>
      </c>
      <c r="K1452">
        <f t="shared" si="110"/>
        <v>0.57954718850676901</v>
      </c>
      <c r="L1452">
        <f t="shared" si="111"/>
        <v>0</v>
      </c>
      <c r="M1452">
        <f t="shared" si="112"/>
        <v>1</v>
      </c>
      <c r="N1452">
        <f t="shared" si="113"/>
        <v>1</v>
      </c>
      <c r="O1452">
        <f t="shared" si="114"/>
        <v>1</v>
      </c>
      <c r="P1452">
        <f>IF(K1452&gt;=0.58,1,0)</f>
        <v>0</v>
      </c>
      <c r="AB1452">
        <v>0</v>
      </c>
      <c r="AC1452">
        <v>0</v>
      </c>
      <c r="AM1452">
        <v>0</v>
      </c>
      <c r="AN1452">
        <v>1</v>
      </c>
      <c r="AX1452">
        <v>0</v>
      </c>
      <c r="AY1452">
        <v>1</v>
      </c>
      <c r="BI1452">
        <v>0</v>
      </c>
      <c r="BJ1452">
        <v>0</v>
      </c>
      <c r="BT1452">
        <v>0</v>
      </c>
      <c r="BU1452">
        <v>1</v>
      </c>
    </row>
    <row r="1453" spans="1:73" x14ac:dyDescent="0.3">
      <c r="A1453">
        <v>0</v>
      </c>
      <c r="B1453">
        <v>38</v>
      </c>
      <c r="C1453">
        <v>1</v>
      </c>
      <c r="D1453">
        <v>3</v>
      </c>
      <c r="E1453">
        <v>2</v>
      </c>
      <c r="F1453">
        <v>4</v>
      </c>
      <c r="G1453">
        <v>1</v>
      </c>
      <c r="H1453">
        <v>0</v>
      </c>
      <c r="I1453">
        <v>7</v>
      </c>
      <c r="J1453" cm="1">
        <f t="array" ref="J1453">SUM(B1453:I1453*TRANSPOSE($S$19:$S$26))+$S$18</f>
        <v>6.8998563995148143E-2</v>
      </c>
      <c r="K1453">
        <f t="shared" si="110"/>
        <v>0.51724101435540226</v>
      </c>
      <c r="L1453">
        <f t="shared" si="111"/>
        <v>0</v>
      </c>
      <c r="M1453">
        <f t="shared" si="112"/>
        <v>0</v>
      </c>
      <c r="N1453">
        <f t="shared" si="113"/>
        <v>0</v>
      </c>
      <c r="O1453">
        <f t="shared" si="114"/>
        <v>0</v>
      </c>
      <c r="P1453">
        <f>IF(K1453&gt;=0.58,1,0)</f>
        <v>0</v>
      </c>
      <c r="AB1453">
        <v>0</v>
      </c>
      <c r="AC1453">
        <v>0</v>
      </c>
      <c r="AM1453">
        <v>0</v>
      </c>
      <c r="AN1453">
        <v>0</v>
      </c>
      <c r="AX1453">
        <v>0</v>
      </c>
      <c r="AY1453">
        <v>0</v>
      </c>
      <c r="BI1453">
        <v>0</v>
      </c>
      <c r="BJ1453">
        <v>0</v>
      </c>
      <c r="BT1453">
        <v>0</v>
      </c>
      <c r="BU1453">
        <v>0</v>
      </c>
    </row>
    <row r="1454" spans="1:73" x14ac:dyDescent="0.3">
      <c r="A1454">
        <v>1</v>
      </c>
      <c r="B1454">
        <v>50</v>
      </c>
      <c r="C1454">
        <v>2</v>
      </c>
      <c r="D1454">
        <v>3</v>
      </c>
      <c r="E1454">
        <v>2</v>
      </c>
      <c r="F1454">
        <v>3</v>
      </c>
      <c r="G1454">
        <v>2</v>
      </c>
      <c r="H1454">
        <v>0</v>
      </c>
      <c r="I1454">
        <v>3</v>
      </c>
      <c r="J1454" cm="1">
        <f t="array" ref="J1454">SUM(B1454:I1454*TRANSPOSE($S$19:$S$26))+$S$18</f>
        <v>-1.0747380993743949E-2</v>
      </c>
      <c r="K1454">
        <f t="shared" si="110"/>
        <v>0.49731345918908609</v>
      </c>
      <c r="L1454">
        <f t="shared" si="111"/>
        <v>0</v>
      </c>
      <c r="M1454">
        <f t="shared" si="112"/>
        <v>0</v>
      </c>
      <c r="N1454">
        <f t="shared" si="113"/>
        <v>0</v>
      </c>
      <c r="O1454">
        <f t="shared" si="114"/>
        <v>0</v>
      </c>
      <c r="P1454">
        <f>IF(K1454&gt;=0.58,1,0)</f>
        <v>0</v>
      </c>
      <c r="AB1454">
        <v>1</v>
      </c>
      <c r="AC1454">
        <v>0</v>
      </c>
      <c r="AM1454">
        <v>1</v>
      </c>
      <c r="AN1454">
        <v>0</v>
      </c>
      <c r="AX1454">
        <v>1</v>
      </c>
      <c r="AY1454">
        <v>0</v>
      </c>
      <c r="BI1454">
        <v>1</v>
      </c>
      <c r="BJ1454">
        <v>0</v>
      </c>
      <c r="BT1454">
        <v>1</v>
      </c>
      <c r="BU1454">
        <v>0</v>
      </c>
    </row>
    <row r="1455" spans="1:73" x14ac:dyDescent="0.3">
      <c r="A1455">
        <v>0</v>
      </c>
      <c r="B1455">
        <v>36</v>
      </c>
      <c r="C1455">
        <v>2</v>
      </c>
      <c r="D1455">
        <v>2</v>
      </c>
      <c r="E1455">
        <v>2</v>
      </c>
      <c r="F1455">
        <v>4</v>
      </c>
      <c r="G1455">
        <v>1</v>
      </c>
      <c r="H1455">
        <v>0</v>
      </c>
      <c r="I1455">
        <v>3</v>
      </c>
      <c r="J1455" cm="1">
        <f t="array" ref="J1455">SUM(B1455:I1455*TRANSPOSE($S$19:$S$26))+$S$18</f>
        <v>0.13691224486421782</v>
      </c>
      <c r="K1455">
        <f t="shared" si="110"/>
        <v>0.53417116193807046</v>
      </c>
      <c r="L1455">
        <f t="shared" si="111"/>
        <v>0</v>
      </c>
      <c r="M1455">
        <f t="shared" si="112"/>
        <v>0</v>
      </c>
      <c r="N1455">
        <f t="shared" si="113"/>
        <v>0</v>
      </c>
      <c r="O1455">
        <f t="shared" si="114"/>
        <v>0</v>
      </c>
      <c r="P1455">
        <f>IF(K1455&gt;=0.58,1,0)</f>
        <v>0</v>
      </c>
      <c r="AB1455">
        <v>0</v>
      </c>
      <c r="AC1455">
        <v>0</v>
      </c>
      <c r="AM1455">
        <v>0</v>
      </c>
      <c r="AN1455">
        <v>0</v>
      </c>
      <c r="AX1455">
        <v>0</v>
      </c>
      <c r="AY1455">
        <v>0</v>
      </c>
      <c r="BI1455">
        <v>0</v>
      </c>
      <c r="BJ1455">
        <v>0</v>
      </c>
      <c r="BT1455">
        <v>0</v>
      </c>
      <c r="BU1455">
        <v>0</v>
      </c>
    </row>
    <row r="1456" spans="1:73" x14ac:dyDescent="0.3">
      <c r="A1456">
        <v>0</v>
      </c>
      <c r="B1456">
        <v>45</v>
      </c>
      <c r="C1456">
        <v>4</v>
      </c>
      <c r="D1456">
        <v>3</v>
      </c>
      <c r="E1456">
        <v>2</v>
      </c>
      <c r="F1456">
        <v>3</v>
      </c>
      <c r="G1456">
        <v>0</v>
      </c>
      <c r="H1456">
        <v>0</v>
      </c>
      <c r="I1456">
        <v>3</v>
      </c>
      <c r="J1456" cm="1">
        <f t="array" ref="J1456">SUM(B1456:I1456*TRANSPOSE($S$19:$S$26))+$S$18</f>
        <v>7.1048683656233402E-2</v>
      </c>
      <c r="K1456">
        <f t="shared" si="110"/>
        <v>0.51775286351996275</v>
      </c>
      <c r="L1456">
        <f t="shared" si="111"/>
        <v>0</v>
      </c>
      <c r="M1456">
        <f t="shared" si="112"/>
        <v>0</v>
      </c>
      <c r="N1456">
        <f t="shared" si="113"/>
        <v>0</v>
      </c>
      <c r="O1456">
        <f t="shared" si="114"/>
        <v>0</v>
      </c>
      <c r="P1456">
        <f>IF(K1456&gt;=0.58,1,0)</f>
        <v>0</v>
      </c>
      <c r="AB1456">
        <v>0</v>
      </c>
      <c r="AC1456">
        <v>0</v>
      </c>
      <c r="AM1456">
        <v>0</v>
      </c>
      <c r="AN1456">
        <v>0</v>
      </c>
      <c r="AX1456">
        <v>0</v>
      </c>
      <c r="AY1456">
        <v>0</v>
      </c>
      <c r="BI1456">
        <v>0</v>
      </c>
      <c r="BJ1456">
        <v>0</v>
      </c>
      <c r="BT1456">
        <v>0</v>
      </c>
      <c r="BU1456">
        <v>0</v>
      </c>
    </row>
    <row r="1457" spans="1:73" x14ac:dyDescent="0.3">
      <c r="A1457">
        <v>0</v>
      </c>
      <c r="B1457">
        <v>40</v>
      </c>
      <c r="C1457">
        <v>3</v>
      </c>
      <c r="D1457">
        <v>2</v>
      </c>
      <c r="E1457">
        <v>1</v>
      </c>
      <c r="F1457">
        <v>3</v>
      </c>
      <c r="G1457">
        <v>0</v>
      </c>
      <c r="H1457">
        <v>0</v>
      </c>
      <c r="I1457">
        <v>2</v>
      </c>
      <c r="J1457" cm="1">
        <f t="array" ref="J1457">SUM(B1457:I1457*TRANSPOSE($S$19:$S$26))+$S$18</f>
        <v>0.22940164993824597</v>
      </c>
      <c r="K1457">
        <f t="shared" si="110"/>
        <v>0.55709435422014686</v>
      </c>
      <c r="L1457">
        <f t="shared" si="111"/>
        <v>0</v>
      </c>
      <c r="M1457">
        <f t="shared" si="112"/>
        <v>1</v>
      </c>
      <c r="N1457">
        <f t="shared" si="113"/>
        <v>0</v>
      </c>
      <c r="O1457">
        <f t="shared" si="114"/>
        <v>0</v>
      </c>
      <c r="P1457">
        <f>IF(K1457&gt;=0.58,1,0)</f>
        <v>0</v>
      </c>
      <c r="AB1457">
        <v>0</v>
      </c>
      <c r="AC1457">
        <v>0</v>
      </c>
      <c r="AM1457">
        <v>0</v>
      </c>
      <c r="AN1457">
        <v>1</v>
      </c>
      <c r="AX1457">
        <v>0</v>
      </c>
      <c r="AY1457">
        <v>0</v>
      </c>
      <c r="BI1457">
        <v>0</v>
      </c>
      <c r="BJ1457">
        <v>0</v>
      </c>
      <c r="BT1457">
        <v>0</v>
      </c>
      <c r="BU1457">
        <v>0</v>
      </c>
    </row>
    <row r="1458" spans="1:73" x14ac:dyDescent="0.3">
      <c r="A1458">
        <v>0</v>
      </c>
      <c r="B1458">
        <v>35</v>
      </c>
      <c r="C1458">
        <v>3</v>
      </c>
      <c r="D1458">
        <v>3</v>
      </c>
      <c r="E1458">
        <v>2</v>
      </c>
      <c r="F1458">
        <v>3</v>
      </c>
      <c r="G1458">
        <v>1</v>
      </c>
      <c r="H1458">
        <v>1</v>
      </c>
      <c r="I1458">
        <v>2</v>
      </c>
      <c r="J1458" cm="1">
        <f t="array" ref="J1458">SUM(B1458:I1458*TRANSPOSE($S$19:$S$26))+$S$18</f>
        <v>0.29573909241603091</v>
      </c>
      <c r="K1458">
        <f t="shared" si="110"/>
        <v>0.57339307293110497</v>
      </c>
      <c r="L1458">
        <f t="shared" si="111"/>
        <v>0</v>
      </c>
      <c r="M1458">
        <f t="shared" si="112"/>
        <v>1</v>
      </c>
      <c r="N1458">
        <f t="shared" si="113"/>
        <v>1</v>
      </c>
      <c r="O1458">
        <f t="shared" si="114"/>
        <v>0</v>
      </c>
      <c r="P1458">
        <f>IF(K1458&gt;=0.58,1,0)</f>
        <v>0</v>
      </c>
      <c r="AB1458">
        <v>0</v>
      </c>
      <c r="AC1458">
        <v>0</v>
      </c>
      <c r="AM1458">
        <v>0</v>
      </c>
      <c r="AN1458">
        <v>1</v>
      </c>
      <c r="AX1458">
        <v>0</v>
      </c>
      <c r="AY1458">
        <v>1</v>
      </c>
      <c r="BI1458">
        <v>0</v>
      </c>
      <c r="BJ1458">
        <v>0</v>
      </c>
      <c r="BT1458">
        <v>0</v>
      </c>
      <c r="BU1458">
        <v>0</v>
      </c>
    </row>
    <row r="1459" spans="1:73" x14ac:dyDescent="0.3">
      <c r="A1459">
        <v>0</v>
      </c>
      <c r="B1459">
        <v>40</v>
      </c>
      <c r="C1459">
        <v>3</v>
      </c>
      <c r="D1459">
        <v>3</v>
      </c>
      <c r="E1459">
        <v>1</v>
      </c>
      <c r="F1459">
        <v>3</v>
      </c>
      <c r="G1459">
        <v>1</v>
      </c>
      <c r="H1459">
        <v>0</v>
      </c>
      <c r="I1459">
        <v>3</v>
      </c>
      <c r="J1459" cm="1">
        <f t="array" ref="J1459">SUM(B1459:I1459*TRANSPOSE($S$19:$S$26))+$S$18</f>
        <v>8.3324828702913023E-2</v>
      </c>
      <c r="K1459">
        <f t="shared" si="110"/>
        <v>0.52081700677749343</v>
      </c>
      <c r="L1459">
        <f t="shared" si="111"/>
        <v>0</v>
      </c>
      <c r="M1459">
        <f t="shared" si="112"/>
        <v>0</v>
      </c>
      <c r="N1459">
        <f t="shared" si="113"/>
        <v>0</v>
      </c>
      <c r="O1459">
        <f t="shared" si="114"/>
        <v>0</v>
      </c>
      <c r="P1459">
        <f>IF(K1459&gt;=0.58,1,0)</f>
        <v>0</v>
      </c>
      <c r="AB1459">
        <v>0</v>
      </c>
      <c r="AC1459">
        <v>0</v>
      </c>
      <c r="AM1459">
        <v>0</v>
      </c>
      <c r="AN1459">
        <v>0</v>
      </c>
      <c r="AX1459">
        <v>0</v>
      </c>
      <c r="AY1459">
        <v>0</v>
      </c>
      <c r="BI1459">
        <v>0</v>
      </c>
      <c r="BJ1459">
        <v>0</v>
      </c>
      <c r="BT1459">
        <v>0</v>
      </c>
      <c r="BU1459">
        <v>0</v>
      </c>
    </row>
    <row r="1460" spans="1:73" x14ac:dyDescent="0.3">
      <c r="A1460">
        <v>0</v>
      </c>
      <c r="B1460">
        <v>35</v>
      </c>
      <c r="C1460">
        <v>3</v>
      </c>
      <c r="D1460">
        <v>1</v>
      </c>
      <c r="E1460">
        <v>1</v>
      </c>
      <c r="F1460">
        <v>4</v>
      </c>
      <c r="G1460">
        <v>1</v>
      </c>
      <c r="H1460">
        <v>0</v>
      </c>
      <c r="I1460">
        <v>3</v>
      </c>
      <c r="J1460" cm="1">
        <f t="array" ref="J1460">SUM(B1460:I1460*TRANSPOSE($S$19:$S$26))+$S$18</f>
        <v>0.1908441135122747</v>
      </c>
      <c r="K1460">
        <f t="shared" si="110"/>
        <v>0.54756184290170418</v>
      </c>
      <c r="L1460">
        <f t="shared" si="111"/>
        <v>0</v>
      </c>
      <c r="M1460">
        <f t="shared" si="112"/>
        <v>0</v>
      </c>
      <c r="N1460">
        <f t="shared" si="113"/>
        <v>0</v>
      </c>
      <c r="O1460">
        <f t="shared" si="114"/>
        <v>0</v>
      </c>
      <c r="P1460">
        <f>IF(K1460&gt;=0.58,1,0)</f>
        <v>0</v>
      </c>
      <c r="AB1460">
        <v>0</v>
      </c>
      <c r="AC1460">
        <v>0</v>
      </c>
      <c r="AM1460">
        <v>0</v>
      </c>
      <c r="AN1460">
        <v>0</v>
      </c>
      <c r="AX1460">
        <v>0</v>
      </c>
      <c r="AY1460">
        <v>0</v>
      </c>
      <c r="BI1460">
        <v>0</v>
      </c>
      <c r="BJ1460">
        <v>0</v>
      </c>
      <c r="BT1460">
        <v>0</v>
      </c>
      <c r="BU1460">
        <v>0</v>
      </c>
    </row>
    <row r="1461" spans="1:73" x14ac:dyDescent="0.3">
      <c r="A1461">
        <v>0</v>
      </c>
      <c r="B1461">
        <v>29</v>
      </c>
      <c r="C1461">
        <v>4</v>
      </c>
      <c r="D1461">
        <v>2</v>
      </c>
      <c r="E1461">
        <v>2</v>
      </c>
      <c r="F1461">
        <v>2</v>
      </c>
      <c r="G1461">
        <v>1</v>
      </c>
      <c r="H1461">
        <v>1</v>
      </c>
      <c r="I1461">
        <v>3</v>
      </c>
      <c r="J1461" cm="1">
        <f t="array" ref="J1461">SUM(B1461:I1461*TRANSPOSE($S$19:$S$26))+$S$18</f>
        <v>0.37119841742237414</v>
      </c>
      <c r="K1461">
        <f t="shared" si="110"/>
        <v>0.59173922864875672</v>
      </c>
      <c r="L1461">
        <f t="shared" si="111"/>
        <v>0</v>
      </c>
      <c r="M1461">
        <f t="shared" si="112"/>
        <v>1</v>
      </c>
      <c r="N1461">
        <f t="shared" si="113"/>
        <v>1</v>
      </c>
      <c r="O1461">
        <f t="shared" si="114"/>
        <v>1</v>
      </c>
      <c r="P1461">
        <f>IF(K1461&gt;=0.58,1,0)</f>
        <v>1</v>
      </c>
      <c r="AB1461">
        <v>0</v>
      </c>
      <c r="AC1461">
        <v>0</v>
      </c>
      <c r="AM1461">
        <v>0</v>
      </c>
      <c r="AN1461">
        <v>1</v>
      </c>
      <c r="AX1461">
        <v>0</v>
      </c>
      <c r="AY1461">
        <v>1</v>
      </c>
      <c r="BI1461">
        <v>0</v>
      </c>
      <c r="BJ1461">
        <v>1</v>
      </c>
      <c r="BT1461">
        <v>0</v>
      </c>
      <c r="BU1461">
        <v>1</v>
      </c>
    </row>
    <row r="1462" spans="1:73" x14ac:dyDescent="0.3">
      <c r="A1462">
        <v>0</v>
      </c>
      <c r="B1462">
        <v>29</v>
      </c>
      <c r="C1462">
        <v>4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4</v>
      </c>
      <c r="J1462" cm="1">
        <f t="array" ref="J1462">SUM(B1462:I1462*TRANSPOSE($S$19:$S$26))+$S$18</f>
        <v>0.28831966295480493</v>
      </c>
      <c r="K1462">
        <f t="shared" si="110"/>
        <v>0.57157738854527051</v>
      </c>
      <c r="L1462">
        <f t="shared" si="111"/>
        <v>0</v>
      </c>
      <c r="M1462">
        <f t="shared" si="112"/>
        <v>1</v>
      </c>
      <c r="N1462">
        <f t="shared" si="113"/>
        <v>1</v>
      </c>
      <c r="O1462">
        <f t="shared" si="114"/>
        <v>0</v>
      </c>
      <c r="P1462">
        <f>IF(K1462&gt;=0.58,1,0)</f>
        <v>0</v>
      </c>
      <c r="AB1462">
        <v>0</v>
      </c>
      <c r="AC1462">
        <v>0</v>
      </c>
      <c r="AM1462">
        <v>0</v>
      </c>
      <c r="AN1462">
        <v>1</v>
      </c>
      <c r="AX1462">
        <v>0</v>
      </c>
      <c r="AY1462">
        <v>1</v>
      </c>
      <c r="BI1462">
        <v>0</v>
      </c>
      <c r="BJ1462">
        <v>0</v>
      </c>
      <c r="BT1462">
        <v>0</v>
      </c>
      <c r="BU1462">
        <v>0</v>
      </c>
    </row>
    <row r="1463" spans="1:73" x14ac:dyDescent="0.3">
      <c r="A1463">
        <v>1</v>
      </c>
      <c r="B1463">
        <v>50</v>
      </c>
      <c r="C1463">
        <v>4</v>
      </c>
      <c r="D1463">
        <v>2</v>
      </c>
      <c r="E1463">
        <v>3</v>
      </c>
      <c r="F1463">
        <v>1</v>
      </c>
      <c r="G1463">
        <v>2</v>
      </c>
      <c r="H1463">
        <v>1</v>
      </c>
      <c r="I1463">
        <v>2</v>
      </c>
      <c r="J1463" cm="1">
        <f t="array" ref="J1463">SUM(B1463:I1463*TRANSPOSE($S$19:$S$26))+$S$18</f>
        <v>0.24579510357133838</v>
      </c>
      <c r="K1463">
        <f t="shared" si="110"/>
        <v>0.56113498741565515</v>
      </c>
      <c r="L1463">
        <f t="shared" si="111"/>
        <v>0</v>
      </c>
      <c r="M1463">
        <f t="shared" si="112"/>
        <v>1</v>
      </c>
      <c r="N1463">
        <f t="shared" si="113"/>
        <v>0</v>
      </c>
      <c r="O1463">
        <f t="shared" si="114"/>
        <v>0</v>
      </c>
      <c r="P1463">
        <f>IF(K1463&gt;=0.58,1,0)</f>
        <v>0</v>
      </c>
      <c r="AB1463">
        <v>1</v>
      </c>
      <c r="AC1463">
        <v>0</v>
      </c>
      <c r="AM1463">
        <v>1</v>
      </c>
      <c r="AN1463">
        <v>1</v>
      </c>
      <c r="AX1463">
        <v>1</v>
      </c>
      <c r="AY1463">
        <v>0</v>
      </c>
      <c r="BI1463">
        <v>1</v>
      </c>
      <c r="BJ1463">
        <v>0</v>
      </c>
      <c r="BT1463">
        <v>1</v>
      </c>
      <c r="BU1463">
        <v>0</v>
      </c>
    </row>
    <row r="1464" spans="1:73" x14ac:dyDescent="0.3">
      <c r="A1464">
        <v>0</v>
      </c>
      <c r="B1464">
        <v>39</v>
      </c>
      <c r="C1464">
        <v>2</v>
      </c>
      <c r="D1464">
        <v>2</v>
      </c>
      <c r="E1464">
        <v>4</v>
      </c>
      <c r="F1464">
        <v>4</v>
      </c>
      <c r="G1464">
        <v>1</v>
      </c>
      <c r="H1464">
        <v>0</v>
      </c>
      <c r="I1464">
        <v>9</v>
      </c>
      <c r="J1464" cm="1">
        <f t="array" ref="J1464">SUM(B1464:I1464*TRANSPOSE($S$19:$S$26))+$S$18</f>
        <v>1.8255766559042375E-2</v>
      </c>
      <c r="K1464">
        <f t="shared" si="110"/>
        <v>0.50456334172122841</v>
      </c>
      <c r="L1464">
        <f t="shared" si="111"/>
        <v>0</v>
      </c>
      <c r="M1464">
        <f t="shared" si="112"/>
        <v>0</v>
      </c>
      <c r="N1464">
        <f t="shared" si="113"/>
        <v>0</v>
      </c>
      <c r="O1464">
        <f t="shared" si="114"/>
        <v>0</v>
      </c>
      <c r="P1464">
        <f>IF(K1464&gt;=0.58,1,0)</f>
        <v>0</v>
      </c>
      <c r="AB1464">
        <v>0</v>
      </c>
      <c r="AC1464">
        <v>0</v>
      </c>
      <c r="AM1464">
        <v>0</v>
      </c>
      <c r="AN1464">
        <v>0</v>
      </c>
      <c r="AX1464">
        <v>0</v>
      </c>
      <c r="AY1464">
        <v>0</v>
      </c>
      <c r="BI1464">
        <v>0</v>
      </c>
      <c r="BJ1464">
        <v>0</v>
      </c>
      <c r="BT1464">
        <v>0</v>
      </c>
      <c r="BU1464">
        <v>0</v>
      </c>
    </row>
    <row r="1465" spans="1:73" x14ac:dyDescent="0.3">
      <c r="A1465">
        <v>0</v>
      </c>
      <c r="B1465">
        <v>31</v>
      </c>
      <c r="C1465">
        <v>2</v>
      </c>
      <c r="D1465">
        <v>3</v>
      </c>
      <c r="E1465">
        <v>2</v>
      </c>
      <c r="F1465">
        <v>1</v>
      </c>
      <c r="G1465">
        <v>0</v>
      </c>
      <c r="H1465">
        <v>0</v>
      </c>
      <c r="I1465">
        <v>4</v>
      </c>
      <c r="J1465" cm="1">
        <f t="array" ref="J1465">SUM(B1465:I1465*TRANSPOSE($S$19:$S$26))+$S$18</f>
        <v>0.27128161794574512</v>
      </c>
      <c r="K1465">
        <f t="shared" si="110"/>
        <v>0.5674006090905388</v>
      </c>
      <c r="L1465">
        <f t="shared" si="111"/>
        <v>0</v>
      </c>
      <c r="M1465">
        <f t="shared" si="112"/>
        <v>1</v>
      </c>
      <c r="N1465">
        <f t="shared" si="113"/>
        <v>0</v>
      </c>
      <c r="O1465">
        <f t="shared" si="114"/>
        <v>0</v>
      </c>
      <c r="P1465">
        <f>IF(K1465&gt;=0.58,1,0)</f>
        <v>0</v>
      </c>
      <c r="AB1465">
        <v>0</v>
      </c>
      <c r="AC1465">
        <v>0</v>
      </c>
      <c r="AM1465">
        <v>0</v>
      </c>
      <c r="AN1465">
        <v>1</v>
      </c>
      <c r="AX1465">
        <v>0</v>
      </c>
      <c r="AY1465">
        <v>0</v>
      </c>
      <c r="BI1465">
        <v>0</v>
      </c>
      <c r="BJ1465">
        <v>0</v>
      </c>
      <c r="BT1465">
        <v>0</v>
      </c>
      <c r="BU1465">
        <v>0</v>
      </c>
    </row>
    <row r="1466" spans="1:73" x14ac:dyDescent="0.3">
      <c r="A1466">
        <v>0</v>
      </c>
      <c r="B1466">
        <v>26</v>
      </c>
      <c r="C1466">
        <v>4</v>
      </c>
      <c r="D1466">
        <v>2</v>
      </c>
      <c r="E1466">
        <v>1</v>
      </c>
      <c r="F1466">
        <v>3</v>
      </c>
      <c r="G1466">
        <v>0</v>
      </c>
      <c r="H1466">
        <v>0</v>
      </c>
      <c r="I1466">
        <v>2</v>
      </c>
      <c r="J1466" cm="1">
        <f t="array" ref="J1466">SUM(B1466:I1466*TRANSPOSE($S$19:$S$26))+$S$18</f>
        <v>0.23895373299635492</v>
      </c>
      <c r="K1466">
        <f t="shared" si="110"/>
        <v>0.55944969076236062</v>
      </c>
      <c r="L1466">
        <f t="shared" si="111"/>
        <v>0</v>
      </c>
      <c r="M1466">
        <f t="shared" si="112"/>
        <v>1</v>
      </c>
      <c r="N1466">
        <f t="shared" si="113"/>
        <v>0</v>
      </c>
      <c r="O1466">
        <f t="shared" si="114"/>
        <v>0</v>
      </c>
      <c r="P1466">
        <f>IF(K1466&gt;=0.58,1,0)</f>
        <v>0</v>
      </c>
      <c r="AB1466">
        <v>0</v>
      </c>
      <c r="AC1466">
        <v>0</v>
      </c>
      <c r="AM1466">
        <v>0</v>
      </c>
      <c r="AN1466">
        <v>1</v>
      </c>
      <c r="AX1466">
        <v>0</v>
      </c>
      <c r="AY1466">
        <v>0</v>
      </c>
      <c r="BI1466">
        <v>0</v>
      </c>
      <c r="BJ1466">
        <v>0</v>
      </c>
      <c r="BT1466">
        <v>0</v>
      </c>
      <c r="BU1466">
        <v>0</v>
      </c>
    </row>
    <row r="1467" spans="1:73" x14ac:dyDescent="0.3">
      <c r="A1467">
        <v>0</v>
      </c>
      <c r="B1467">
        <v>36</v>
      </c>
      <c r="C1467">
        <v>3</v>
      </c>
      <c r="D1467">
        <v>4</v>
      </c>
      <c r="E1467">
        <v>2</v>
      </c>
      <c r="F1467">
        <v>4</v>
      </c>
      <c r="G1467">
        <v>1</v>
      </c>
      <c r="H1467">
        <v>0</v>
      </c>
      <c r="I1467">
        <v>2</v>
      </c>
      <c r="J1467" cm="1">
        <f t="array" ref="J1467">SUM(B1467:I1467*TRANSPOSE($S$19:$S$26))+$S$18</f>
        <v>-2.3251923429307153E-2</v>
      </c>
      <c r="K1467">
        <f t="shared" si="110"/>
        <v>0.49418788366169791</v>
      </c>
      <c r="L1467">
        <f t="shared" si="111"/>
        <v>0</v>
      </c>
      <c r="M1467">
        <f t="shared" si="112"/>
        <v>0</v>
      </c>
      <c r="N1467">
        <f t="shared" si="113"/>
        <v>0</v>
      </c>
      <c r="O1467">
        <f t="shared" si="114"/>
        <v>0</v>
      </c>
      <c r="P1467">
        <f>IF(K1467&gt;=0.58,1,0)</f>
        <v>0</v>
      </c>
      <c r="AB1467">
        <v>0</v>
      </c>
      <c r="AC1467">
        <v>0</v>
      </c>
      <c r="AM1467">
        <v>0</v>
      </c>
      <c r="AN1467">
        <v>0</v>
      </c>
      <c r="AX1467">
        <v>0</v>
      </c>
      <c r="AY1467">
        <v>0</v>
      </c>
      <c r="BI1467">
        <v>0</v>
      </c>
      <c r="BJ1467">
        <v>0</v>
      </c>
      <c r="BT1467">
        <v>0</v>
      </c>
      <c r="BU1467">
        <v>0</v>
      </c>
    </row>
    <row r="1468" spans="1:73" x14ac:dyDescent="0.3">
      <c r="A1468">
        <v>0</v>
      </c>
      <c r="B1468">
        <v>39</v>
      </c>
      <c r="C1468">
        <v>4</v>
      </c>
      <c r="D1468">
        <v>2</v>
      </c>
      <c r="E1468">
        <v>3</v>
      </c>
      <c r="F1468">
        <v>1</v>
      </c>
      <c r="G1468">
        <v>1</v>
      </c>
      <c r="H1468">
        <v>0</v>
      </c>
      <c r="I1468">
        <v>7</v>
      </c>
      <c r="J1468" cm="1">
        <f t="array" ref="J1468">SUM(B1468:I1468*TRANSPOSE($S$19:$S$26))+$S$18</f>
        <v>9.9811771493374835E-2</v>
      </c>
      <c r="K1468">
        <f t="shared" si="110"/>
        <v>0.52492966678344344</v>
      </c>
      <c r="L1468">
        <f t="shared" si="111"/>
        <v>0</v>
      </c>
      <c r="M1468">
        <f t="shared" si="112"/>
        <v>0</v>
      </c>
      <c r="N1468">
        <f t="shared" si="113"/>
        <v>0</v>
      </c>
      <c r="O1468">
        <f t="shared" si="114"/>
        <v>0</v>
      </c>
      <c r="P1468">
        <f>IF(K1468&gt;=0.58,1,0)</f>
        <v>0</v>
      </c>
      <c r="AB1468">
        <v>0</v>
      </c>
      <c r="AC1468">
        <v>0</v>
      </c>
      <c r="AM1468">
        <v>0</v>
      </c>
      <c r="AN1468">
        <v>0</v>
      </c>
      <c r="AX1468">
        <v>0</v>
      </c>
      <c r="AY1468">
        <v>0</v>
      </c>
      <c r="BI1468">
        <v>0</v>
      </c>
      <c r="BJ1468">
        <v>0</v>
      </c>
      <c r="BT1468">
        <v>0</v>
      </c>
      <c r="BU1468">
        <v>0</v>
      </c>
    </row>
    <row r="1469" spans="1:73" x14ac:dyDescent="0.3">
      <c r="A1469">
        <v>0</v>
      </c>
      <c r="B1469">
        <v>27</v>
      </c>
      <c r="C1469">
        <v>2</v>
      </c>
      <c r="D1469">
        <v>4</v>
      </c>
      <c r="E1469">
        <v>2</v>
      </c>
      <c r="F1469">
        <v>2</v>
      </c>
      <c r="G1469">
        <v>1</v>
      </c>
      <c r="H1469">
        <v>1</v>
      </c>
      <c r="I1469">
        <v>2</v>
      </c>
      <c r="J1469" cm="1">
        <f t="array" ref="J1469">SUM(B1469:I1469*TRANSPOSE($S$19:$S$26))+$S$18</f>
        <v>0.33957953031395816</v>
      </c>
      <c r="K1469">
        <f t="shared" si="110"/>
        <v>0.58407982887619148</v>
      </c>
      <c r="L1469">
        <f t="shared" si="111"/>
        <v>0</v>
      </c>
      <c r="M1469">
        <f t="shared" si="112"/>
        <v>1</v>
      </c>
      <c r="N1469">
        <f t="shared" si="113"/>
        <v>1</v>
      </c>
      <c r="O1469">
        <f t="shared" si="114"/>
        <v>1</v>
      </c>
      <c r="P1469">
        <f>IF(K1469&gt;=0.58,1,0)</f>
        <v>1</v>
      </c>
      <c r="AB1469">
        <v>0</v>
      </c>
      <c r="AC1469">
        <v>0</v>
      </c>
      <c r="AM1469">
        <v>0</v>
      </c>
      <c r="AN1469">
        <v>1</v>
      </c>
      <c r="AX1469">
        <v>0</v>
      </c>
      <c r="AY1469">
        <v>1</v>
      </c>
      <c r="BI1469">
        <v>0</v>
      </c>
      <c r="BJ1469">
        <v>1</v>
      </c>
      <c r="BT1469">
        <v>0</v>
      </c>
      <c r="BU1469">
        <v>1</v>
      </c>
    </row>
    <row r="1470" spans="1:73" x14ac:dyDescent="0.3">
      <c r="A1470">
        <v>0</v>
      </c>
      <c r="B1470">
        <v>49</v>
      </c>
      <c r="C1470">
        <v>4</v>
      </c>
      <c r="D1470">
        <v>2</v>
      </c>
      <c r="E1470">
        <v>2</v>
      </c>
      <c r="F1470">
        <v>2</v>
      </c>
      <c r="G1470">
        <v>1</v>
      </c>
      <c r="H1470">
        <v>0</v>
      </c>
      <c r="I1470">
        <v>6</v>
      </c>
      <c r="J1470" cm="1">
        <f t="array" ref="J1470">SUM(B1470:I1470*TRANSPOSE($S$19:$S$26))+$S$18</f>
        <v>6.0420504866970925E-2</v>
      </c>
      <c r="K1470">
        <f t="shared" si="110"/>
        <v>0.51509896787981335</v>
      </c>
      <c r="L1470">
        <f t="shared" si="111"/>
        <v>0</v>
      </c>
      <c r="M1470">
        <f t="shared" si="112"/>
        <v>0</v>
      </c>
      <c r="N1470">
        <f t="shared" si="113"/>
        <v>0</v>
      </c>
      <c r="O1470">
        <f t="shared" si="114"/>
        <v>0</v>
      </c>
      <c r="P1470">
        <f>IF(K1470&gt;=0.58,1,0)</f>
        <v>0</v>
      </c>
      <c r="AB1470">
        <v>0</v>
      </c>
      <c r="AC1470">
        <v>0</v>
      </c>
      <c r="AM1470">
        <v>0</v>
      </c>
      <c r="AN1470">
        <v>0</v>
      </c>
      <c r="AX1470">
        <v>0</v>
      </c>
      <c r="AY1470">
        <v>0</v>
      </c>
      <c r="BI1470">
        <v>0</v>
      </c>
      <c r="BJ1470">
        <v>0</v>
      </c>
      <c r="BT1470">
        <v>0</v>
      </c>
      <c r="BU1470">
        <v>0</v>
      </c>
    </row>
    <row r="1471" spans="1:73" x14ac:dyDescent="0.3">
      <c r="A1471">
        <v>0</v>
      </c>
      <c r="B1471">
        <v>34</v>
      </c>
      <c r="C1471">
        <v>2</v>
      </c>
      <c r="D1471">
        <v>4</v>
      </c>
      <c r="E1471">
        <v>2</v>
      </c>
      <c r="F1471">
        <v>3</v>
      </c>
      <c r="G1471">
        <v>1</v>
      </c>
      <c r="H1471">
        <v>0</v>
      </c>
      <c r="I1471">
        <v>3</v>
      </c>
      <c r="J1471" cm="1">
        <f t="array" ref="J1471">SUM(B1471:I1471*TRANSPOSE($S$19:$S$26))+$S$18</f>
        <v>5.4402294430220932E-2</v>
      </c>
      <c r="K1471">
        <f t="shared" si="110"/>
        <v>0.51359581111149244</v>
      </c>
      <c r="L1471">
        <f t="shared" si="111"/>
        <v>0</v>
      </c>
      <c r="M1471">
        <f t="shared" si="112"/>
        <v>0</v>
      </c>
      <c r="N1471">
        <f t="shared" si="113"/>
        <v>0</v>
      </c>
      <c r="O1471">
        <f t="shared" si="114"/>
        <v>0</v>
      </c>
      <c r="P1471">
        <f>IF(K1471&gt;=0.58,1,0)</f>
        <v>0</v>
      </c>
      <c r="AB1471">
        <v>0</v>
      </c>
      <c r="AC1471">
        <v>0</v>
      </c>
      <c r="AM1471">
        <v>0</v>
      </c>
      <c r="AN1471">
        <v>0</v>
      </c>
      <c r="AX1471">
        <v>0</v>
      </c>
      <c r="AY1471">
        <v>0</v>
      </c>
      <c r="BI1471">
        <v>0</v>
      </c>
      <c r="BJ1471">
        <v>0</v>
      </c>
      <c r="BT1471">
        <v>0</v>
      </c>
      <c r="BU1471">
        <v>0</v>
      </c>
    </row>
  </sheetData>
  <mergeCells count="6">
    <mergeCell ref="BZ14:CM17"/>
    <mergeCell ref="AE13:AF13"/>
    <mergeCell ref="AP13:AQ13"/>
    <mergeCell ref="BA13:BB13"/>
    <mergeCell ref="BL13:BM13"/>
    <mergeCell ref="BW13:BX13"/>
  </mergeCells>
  <pageMargins left="0.7" right="0.7" top="0.75" bottom="0.75" header="0.3" footer="0.3"/>
  <ignoredErrors>
    <ignoredError sqref="J2:J1471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Analysis 1</vt:lpstr>
      <vt:lpstr>Analysis 2</vt:lpstr>
      <vt:lpstr>Analysis 3</vt:lpstr>
      <vt:lpstr>Analysis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Saluja</dc:creator>
  <cp:lastModifiedBy>Sagar Saluja</cp:lastModifiedBy>
  <dcterms:created xsi:type="dcterms:W3CDTF">2025-02-17T23:30:55Z</dcterms:created>
  <dcterms:modified xsi:type="dcterms:W3CDTF">2025-08-13T16:33:16Z</dcterms:modified>
</cp:coreProperties>
</file>